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drawings/drawing10.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hidePivotFieldList="1"/>
  <mc:AlternateContent xmlns:mc="http://schemas.openxmlformats.org/markup-compatibility/2006">
    <mc:Choice Requires="x15">
      <x15ac:absPath xmlns:x15ac="http://schemas.microsoft.com/office/spreadsheetml/2010/11/ac" url="C:\Users\sirha\OneDrive\Desktop\Healthcare Alalyst\Excel_Healthcare_Dashboard_Final\"/>
    </mc:Choice>
  </mc:AlternateContent>
  <xr:revisionPtr revIDLastSave="0" documentId="13_ncr:1_{97709C78-E7D5-47F4-AB3A-051ADAF32342}" xr6:coauthVersionLast="47" xr6:coauthVersionMax="47" xr10:uidLastSave="{00000000-0000-0000-0000-000000000000}"/>
  <bookViews>
    <workbookView xWindow="-108" yWindow="-108" windowWidth="23256" windowHeight="12456" tabRatio="995" firstSheet="1" activeTab="2" xr2:uid="{55DDD38D-2EE7-49DE-9557-BDE2E8126768}"/>
  </bookViews>
  <sheets>
    <sheet name="Append1" sheetId="2" r:id="rId1"/>
    <sheet name="KPIS" sheetId="1" r:id="rId2"/>
    <sheet name="Dashboard" sheetId="18" r:id="rId3"/>
    <sheet name="Type of Hospital Revenue " sheetId="6" r:id="rId4"/>
    <sheet name="Available beds " sheetId="15" r:id="rId5"/>
    <sheet name="NP Revenue Trend " sheetId="16" r:id="rId6"/>
    <sheet name="CP Revenue Trend " sheetId="3" r:id="rId7"/>
    <sheet name="State wise Hospital Count " sheetId="4" r:id="rId8"/>
    <sheet name="State Wise Revenue " sheetId="5" r:id="rId9"/>
    <sheet name="YTD QTD REVENUE" sheetId="7" r:id="rId10"/>
    <sheet name="MTD Revenue" sheetId="13" r:id="rId11"/>
    <sheet name="Total Hospital" sheetId="11" r:id="rId12"/>
  </sheets>
  <externalReferences>
    <externalReference r:id="rId13"/>
  </externalReferences>
  <definedNames>
    <definedName name="_xlnm._FilterDatabase" localSheetId="0" hidden="1">Append1!$B$2:$B$1318</definedName>
    <definedName name="ExternalData_1" localSheetId="0" hidden="1">Append1!$A$1:$ED$1318</definedName>
    <definedName name="Slicer_CITY">#N/A</definedName>
    <definedName name="Slicer_TYPE_CNTRL">#N/A</definedName>
    <definedName name="Slicer_TYPE_HOSP">#N/A</definedName>
  </definedNames>
  <calcPr calcId="191029"/>
  <pivotCaches>
    <pivotCache cacheId="0" r:id="rId14"/>
    <pivotCache cacheId="1"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J7" i="1" l="1"/>
  <c r="J6" i="1"/>
  <c r="B1" i="1"/>
  <c r="B2" i="1"/>
  <c r="B10" i="1" l="1"/>
  <c r="B9" i="1"/>
  <c r="C7" i="11"/>
  <c r="E5" i="1"/>
  <c r="E1" i="1"/>
  <c r="E2" i="1"/>
  <c r="B5" i="1"/>
  <c r="B4" i="1"/>
  <c r="A17" i="1" s="1"/>
  <c r="B3" i="1"/>
  <c r="AS2" i="2"/>
  <c r="AS3" i="2"/>
  <c r="AS4" i="2"/>
  <c r="AS5" i="2"/>
  <c r="AS6" i="2"/>
  <c r="AS7" i="2"/>
  <c r="AS8" i="2"/>
  <c r="AS9" i="2"/>
  <c r="AS10" i="2"/>
  <c r="AS11" i="2"/>
  <c r="AS12" i="2"/>
  <c r="AS13" i="2"/>
  <c r="AS14" i="2"/>
  <c r="AS15" i="2"/>
  <c r="AS16" i="2"/>
  <c r="AS17" i="2"/>
  <c r="AS18" i="2"/>
  <c r="AS19" i="2"/>
  <c r="AS20" i="2"/>
  <c r="AS21" i="2"/>
  <c r="AS22" i="2"/>
  <c r="AS23" i="2"/>
  <c r="AS24" i="2"/>
  <c r="AS25" i="2"/>
  <c r="AS26" i="2"/>
  <c r="AS27" i="2"/>
  <c r="AS28" i="2"/>
  <c r="AS29" i="2"/>
  <c r="AS30" i="2"/>
  <c r="AS31" i="2"/>
  <c r="AS32" i="2"/>
  <c r="AS33" i="2"/>
  <c r="AS34" i="2"/>
  <c r="AS35" i="2"/>
  <c r="AS36" i="2"/>
  <c r="AS37" i="2"/>
  <c r="AS38" i="2"/>
  <c r="AS39" i="2"/>
  <c r="AS40" i="2"/>
  <c r="AS41" i="2"/>
  <c r="AS42" i="2"/>
  <c r="AS43" i="2"/>
  <c r="AS44" i="2"/>
  <c r="AS45" i="2"/>
  <c r="AS46" i="2"/>
  <c r="AS47" i="2"/>
  <c r="AS48" i="2"/>
  <c r="AS49" i="2"/>
  <c r="AS50" i="2"/>
  <c r="AS51" i="2"/>
  <c r="AS52" i="2"/>
  <c r="AS53" i="2"/>
  <c r="AS54" i="2"/>
  <c r="AS55" i="2"/>
  <c r="AS56" i="2"/>
  <c r="AS57" i="2"/>
  <c r="AS58" i="2"/>
  <c r="AS59" i="2"/>
  <c r="AS60" i="2"/>
  <c r="AS61" i="2"/>
  <c r="AS62" i="2"/>
  <c r="AS63" i="2"/>
  <c r="AS64" i="2"/>
  <c r="AS65" i="2"/>
  <c r="AS66" i="2"/>
  <c r="AS67" i="2"/>
  <c r="AS68" i="2"/>
  <c r="AS69" i="2"/>
  <c r="AS70" i="2"/>
  <c r="AS71" i="2"/>
  <c r="AS72" i="2"/>
  <c r="AS73" i="2"/>
  <c r="AS74" i="2"/>
  <c r="AS75" i="2"/>
  <c r="AS76" i="2"/>
  <c r="AS77" i="2"/>
  <c r="AS78" i="2"/>
  <c r="AS79" i="2"/>
  <c r="AS80" i="2"/>
  <c r="AS81" i="2"/>
  <c r="AS82" i="2"/>
  <c r="AS83" i="2"/>
  <c r="AS84" i="2"/>
  <c r="AS85" i="2"/>
  <c r="AS86" i="2"/>
  <c r="AS87" i="2"/>
  <c r="AS88" i="2"/>
  <c r="AS89" i="2"/>
  <c r="AS90" i="2"/>
  <c r="AS91" i="2"/>
  <c r="AS92" i="2"/>
  <c r="AS93" i="2"/>
  <c r="AS94" i="2"/>
  <c r="AS95" i="2"/>
  <c r="AS96" i="2"/>
  <c r="AS97" i="2"/>
  <c r="AS98" i="2"/>
  <c r="AS99" i="2"/>
  <c r="AS100" i="2"/>
  <c r="AS101" i="2"/>
  <c r="AS102" i="2"/>
  <c r="AS103" i="2"/>
  <c r="AS104" i="2"/>
  <c r="AS105" i="2"/>
  <c r="AS106" i="2"/>
  <c r="AS107" i="2"/>
  <c r="AS108" i="2"/>
  <c r="AS109" i="2"/>
  <c r="AS110" i="2"/>
  <c r="AS111" i="2"/>
  <c r="AS112" i="2"/>
  <c r="AS113" i="2"/>
  <c r="AS114" i="2"/>
  <c r="AS115" i="2"/>
  <c r="AS116" i="2"/>
  <c r="AS117" i="2"/>
  <c r="AS118" i="2"/>
  <c r="AS119" i="2"/>
  <c r="AS120" i="2"/>
  <c r="AS121" i="2"/>
  <c r="AS122" i="2"/>
  <c r="AS123" i="2"/>
  <c r="AS124" i="2"/>
  <c r="AS125" i="2"/>
  <c r="AS126" i="2"/>
  <c r="AS127" i="2"/>
  <c r="AS128" i="2"/>
  <c r="AS129" i="2"/>
  <c r="AS130" i="2"/>
  <c r="AS131" i="2"/>
  <c r="AS132" i="2"/>
  <c r="AS133" i="2"/>
  <c r="AS134" i="2"/>
  <c r="AS135" i="2"/>
  <c r="AS136" i="2"/>
  <c r="AS137" i="2"/>
  <c r="AS138" i="2"/>
  <c r="AS139" i="2"/>
  <c r="AS140" i="2"/>
  <c r="AS141" i="2"/>
  <c r="AS142" i="2"/>
  <c r="AS143" i="2"/>
  <c r="AS144" i="2"/>
  <c r="AS145" i="2"/>
  <c r="AS146" i="2"/>
  <c r="AS147" i="2"/>
  <c r="AS148" i="2"/>
  <c r="AS149" i="2"/>
  <c r="AS150" i="2"/>
  <c r="AS151" i="2"/>
  <c r="AS152" i="2"/>
  <c r="AS153" i="2"/>
  <c r="AS154" i="2"/>
  <c r="AS155" i="2"/>
  <c r="AS156" i="2"/>
  <c r="AS157" i="2"/>
  <c r="AS158" i="2"/>
  <c r="AS159" i="2"/>
  <c r="AS160" i="2"/>
  <c r="AS161" i="2"/>
  <c r="AS162" i="2"/>
  <c r="AS163" i="2"/>
  <c r="AS164" i="2"/>
  <c r="AS165" i="2"/>
  <c r="AS166" i="2"/>
  <c r="AS167" i="2"/>
  <c r="AS168" i="2"/>
  <c r="AS169" i="2"/>
  <c r="AS170" i="2"/>
  <c r="AS171" i="2"/>
  <c r="AS172" i="2"/>
  <c r="AS173" i="2"/>
  <c r="AS174" i="2"/>
  <c r="AS175" i="2"/>
  <c r="AS176" i="2"/>
  <c r="AS177" i="2"/>
  <c r="AS178" i="2"/>
  <c r="AS179" i="2"/>
  <c r="AS180" i="2"/>
  <c r="AS181" i="2"/>
  <c r="AS182" i="2"/>
  <c r="AS183" i="2"/>
  <c r="AS184" i="2"/>
  <c r="AS185" i="2"/>
  <c r="AS186" i="2"/>
  <c r="AS187" i="2"/>
  <c r="AS188" i="2"/>
  <c r="AS189" i="2"/>
  <c r="AS190" i="2"/>
  <c r="AS191" i="2"/>
  <c r="AS192" i="2"/>
  <c r="AS193" i="2"/>
  <c r="AS194" i="2"/>
  <c r="AS195" i="2"/>
  <c r="AS196" i="2"/>
  <c r="AS197" i="2"/>
  <c r="AS198" i="2"/>
  <c r="AS199" i="2"/>
  <c r="AS200" i="2"/>
  <c r="AS201" i="2"/>
  <c r="AS202" i="2"/>
  <c r="AS203" i="2"/>
  <c r="AS204" i="2"/>
  <c r="AS205" i="2"/>
  <c r="AS206" i="2"/>
  <c r="AS207" i="2"/>
  <c r="AS208" i="2"/>
  <c r="AS209" i="2"/>
  <c r="AS210" i="2"/>
  <c r="AS211" i="2"/>
  <c r="AS212" i="2"/>
  <c r="AS213" i="2"/>
  <c r="AS214" i="2"/>
  <c r="AS215" i="2"/>
  <c r="AS216" i="2"/>
  <c r="AS217" i="2"/>
  <c r="AS218" i="2"/>
  <c r="AS219" i="2"/>
  <c r="AS220" i="2"/>
  <c r="AS221" i="2"/>
  <c r="AS222" i="2"/>
  <c r="AS223" i="2"/>
  <c r="AS224" i="2"/>
  <c r="AS225" i="2"/>
  <c r="AS226" i="2"/>
  <c r="AS227" i="2"/>
  <c r="AS228" i="2"/>
  <c r="AS229" i="2"/>
  <c r="AS230" i="2"/>
  <c r="AS231" i="2"/>
  <c r="AS232" i="2"/>
  <c r="AS233" i="2"/>
  <c r="AS234" i="2"/>
  <c r="AS235" i="2"/>
  <c r="AS236" i="2"/>
  <c r="AS237" i="2"/>
  <c r="AS238" i="2"/>
  <c r="AS239" i="2"/>
  <c r="AS240" i="2"/>
  <c r="AS241" i="2"/>
  <c r="AS242" i="2"/>
  <c r="AS243" i="2"/>
  <c r="AS244" i="2"/>
  <c r="AS245" i="2"/>
  <c r="AS246" i="2"/>
  <c r="AS247" i="2"/>
  <c r="AS248" i="2"/>
  <c r="AS249" i="2"/>
  <c r="AS250" i="2"/>
  <c r="AS251" i="2"/>
  <c r="AS252" i="2"/>
  <c r="AS253" i="2"/>
  <c r="AS254" i="2"/>
  <c r="AS255" i="2"/>
  <c r="AS256" i="2"/>
  <c r="AS257" i="2"/>
  <c r="AS258" i="2"/>
  <c r="AS259" i="2"/>
  <c r="AS260" i="2"/>
  <c r="AS261" i="2"/>
  <c r="AS262" i="2"/>
  <c r="AS263" i="2"/>
  <c r="AS264" i="2"/>
  <c r="AS265" i="2"/>
  <c r="AS266" i="2"/>
  <c r="AS267" i="2"/>
  <c r="AS268" i="2"/>
  <c r="AS269" i="2"/>
  <c r="AS270" i="2"/>
  <c r="AS271" i="2"/>
  <c r="AS272" i="2"/>
  <c r="AS273" i="2"/>
  <c r="AS274" i="2"/>
  <c r="AS275" i="2"/>
  <c r="AS276" i="2"/>
  <c r="AS277" i="2"/>
  <c r="AS278" i="2"/>
  <c r="AS279" i="2"/>
  <c r="AS280" i="2"/>
  <c r="AS281" i="2"/>
  <c r="AS282" i="2"/>
  <c r="AS283" i="2"/>
  <c r="AS284" i="2"/>
  <c r="AS285" i="2"/>
  <c r="AS286" i="2"/>
  <c r="AS287" i="2"/>
  <c r="AS288" i="2"/>
  <c r="AS289" i="2"/>
  <c r="AS290" i="2"/>
  <c r="AS291" i="2"/>
  <c r="AS292" i="2"/>
  <c r="AS293" i="2"/>
  <c r="AS294" i="2"/>
  <c r="AS295" i="2"/>
  <c r="AS296" i="2"/>
  <c r="AS297" i="2"/>
  <c r="AS298" i="2"/>
  <c r="AS299" i="2"/>
  <c r="AS300" i="2"/>
  <c r="AS301" i="2"/>
  <c r="AS302" i="2"/>
  <c r="AS303" i="2"/>
  <c r="AS304" i="2"/>
  <c r="AS305" i="2"/>
  <c r="AS306" i="2"/>
  <c r="AS307" i="2"/>
  <c r="AS308" i="2"/>
  <c r="AS309" i="2"/>
  <c r="AS310" i="2"/>
  <c r="AS311" i="2"/>
  <c r="AS312" i="2"/>
  <c r="AS313" i="2"/>
  <c r="AS314" i="2"/>
  <c r="AS315" i="2"/>
  <c r="AS316" i="2"/>
  <c r="AS317" i="2"/>
  <c r="AS318" i="2"/>
  <c r="AS319" i="2"/>
  <c r="AS320" i="2"/>
  <c r="AS321" i="2"/>
  <c r="AS322" i="2"/>
  <c r="AS323" i="2"/>
  <c r="AS324" i="2"/>
  <c r="AS325" i="2"/>
  <c r="AS326" i="2"/>
  <c r="AS327" i="2"/>
  <c r="AS328" i="2"/>
  <c r="AS329" i="2"/>
  <c r="AS330" i="2"/>
  <c r="AS331" i="2"/>
  <c r="AS332" i="2"/>
  <c r="AS333" i="2"/>
  <c r="AS334" i="2"/>
  <c r="AS335" i="2"/>
  <c r="AS336" i="2"/>
  <c r="AS337" i="2"/>
  <c r="AS338" i="2"/>
  <c r="AS339" i="2"/>
  <c r="AS340" i="2"/>
  <c r="AS341" i="2"/>
  <c r="AS342" i="2"/>
  <c r="AS343" i="2"/>
  <c r="AS344" i="2"/>
  <c r="AS345" i="2"/>
  <c r="AS346" i="2"/>
  <c r="AS347" i="2"/>
  <c r="AS348" i="2"/>
  <c r="AS349" i="2"/>
  <c r="AS350" i="2"/>
  <c r="AS351" i="2"/>
  <c r="AS352" i="2"/>
  <c r="AS353" i="2"/>
  <c r="AS354" i="2"/>
  <c r="AS355" i="2"/>
  <c r="AS356" i="2"/>
  <c r="AS357" i="2"/>
  <c r="AS358" i="2"/>
  <c r="AS359" i="2"/>
  <c r="AS360" i="2"/>
  <c r="AS361" i="2"/>
  <c r="AS362" i="2"/>
  <c r="AS363" i="2"/>
  <c r="AS364" i="2"/>
  <c r="AS365" i="2"/>
  <c r="AS366" i="2"/>
  <c r="AS367" i="2"/>
  <c r="AS368" i="2"/>
  <c r="AS369" i="2"/>
  <c r="AS370" i="2"/>
  <c r="AS371" i="2"/>
  <c r="AS372" i="2"/>
  <c r="AS373" i="2"/>
  <c r="AS374" i="2"/>
  <c r="AS375" i="2"/>
  <c r="AS376" i="2"/>
  <c r="AS377" i="2"/>
  <c r="AS378" i="2"/>
  <c r="AS379" i="2"/>
  <c r="AS380" i="2"/>
  <c r="AS381" i="2"/>
  <c r="AS382" i="2"/>
  <c r="AS383" i="2"/>
  <c r="AS384" i="2"/>
  <c r="AS385" i="2"/>
  <c r="AS386" i="2"/>
  <c r="AS387" i="2"/>
  <c r="AS388" i="2"/>
  <c r="AS389" i="2"/>
  <c r="AS390" i="2"/>
  <c r="AS391" i="2"/>
  <c r="AS392" i="2"/>
  <c r="AS393" i="2"/>
  <c r="AS394" i="2"/>
  <c r="AS395" i="2"/>
  <c r="AS396" i="2"/>
  <c r="AS397" i="2"/>
  <c r="AS398" i="2"/>
  <c r="AS399" i="2"/>
  <c r="AS400" i="2"/>
  <c r="AS401" i="2"/>
  <c r="AS402" i="2"/>
  <c r="AS403" i="2"/>
  <c r="AS404" i="2"/>
  <c r="AS405" i="2"/>
  <c r="AS406" i="2"/>
  <c r="AS407" i="2"/>
  <c r="AS408" i="2"/>
  <c r="AS409" i="2"/>
  <c r="AS410" i="2"/>
  <c r="AS411" i="2"/>
  <c r="AS412" i="2"/>
  <c r="AS413" i="2"/>
  <c r="AS414" i="2"/>
  <c r="AS415" i="2"/>
  <c r="AS416" i="2"/>
  <c r="AS417" i="2"/>
  <c r="AS418" i="2"/>
  <c r="AS419" i="2"/>
  <c r="AS420" i="2"/>
  <c r="AS421" i="2"/>
  <c r="AS422" i="2"/>
  <c r="AS423" i="2"/>
  <c r="AS424" i="2"/>
  <c r="AS425" i="2"/>
  <c r="AS426" i="2"/>
  <c r="AS427" i="2"/>
  <c r="AS428" i="2"/>
  <c r="AS429" i="2"/>
  <c r="AS430" i="2"/>
  <c r="AS431" i="2"/>
  <c r="AS432" i="2"/>
  <c r="AS433" i="2"/>
  <c r="AS434" i="2"/>
  <c r="AS435" i="2"/>
  <c r="AS436" i="2"/>
  <c r="AS437" i="2"/>
  <c r="AS438" i="2"/>
  <c r="AS439" i="2"/>
  <c r="AS440" i="2"/>
  <c r="AS441" i="2"/>
  <c r="AS442" i="2"/>
  <c r="AS443" i="2"/>
  <c r="AS444" i="2"/>
  <c r="AS445" i="2"/>
  <c r="AS446" i="2"/>
  <c r="AS447" i="2"/>
  <c r="AS448" i="2"/>
  <c r="AS449" i="2"/>
  <c r="AS450" i="2"/>
  <c r="AS451" i="2"/>
  <c r="AS452" i="2"/>
  <c r="AS453" i="2"/>
  <c r="AS454" i="2"/>
  <c r="AS455" i="2"/>
  <c r="AS456" i="2"/>
  <c r="AS457" i="2"/>
  <c r="AS458" i="2"/>
  <c r="AS459" i="2"/>
  <c r="AS460" i="2"/>
  <c r="AS461" i="2"/>
  <c r="AS462" i="2"/>
  <c r="AS463" i="2"/>
  <c r="AS464" i="2"/>
  <c r="AS465" i="2"/>
  <c r="AS466" i="2"/>
  <c r="AS467" i="2"/>
  <c r="AS468" i="2"/>
  <c r="AS469" i="2"/>
  <c r="AS470" i="2"/>
  <c r="AS471" i="2"/>
  <c r="AS472" i="2"/>
  <c r="AS473" i="2"/>
  <c r="AS474" i="2"/>
  <c r="AS475" i="2"/>
  <c r="AS476" i="2"/>
  <c r="AS477" i="2"/>
  <c r="AS478" i="2"/>
  <c r="AS479" i="2"/>
  <c r="AS480" i="2"/>
  <c r="AS481" i="2"/>
  <c r="AS482" i="2"/>
  <c r="AS483" i="2"/>
  <c r="AS484" i="2"/>
  <c r="AS485" i="2"/>
  <c r="AS486" i="2"/>
  <c r="AS487" i="2"/>
  <c r="AS488" i="2"/>
  <c r="AS489" i="2"/>
  <c r="AS490" i="2"/>
  <c r="AS491" i="2"/>
  <c r="AS492" i="2"/>
  <c r="AS493" i="2"/>
  <c r="AS494" i="2"/>
  <c r="AS495" i="2"/>
  <c r="AS496" i="2"/>
  <c r="AS497" i="2"/>
  <c r="AS498" i="2"/>
  <c r="AS499" i="2"/>
  <c r="AS500" i="2"/>
  <c r="AS501" i="2"/>
  <c r="AS502" i="2"/>
  <c r="AS503" i="2"/>
  <c r="AS504" i="2"/>
  <c r="AS505" i="2"/>
  <c r="AS506" i="2"/>
  <c r="AS507" i="2"/>
  <c r="AS508" i="2"/>
  <c r="AS509" i="2"/>
  <c r="AS510" i="2"/>
  <c r="AS511" i="2"/>
  <c r="AS512" i="2"/>
  <c r="AS513" i="2"/>
  <c r="AS514" i="2"/>
  <c r="AS515" i="2"/>
  <c r="AS516" i="2"/>
  <c r="AS517" i="2"/>
  <c r="AS518" i="2"/>
  <c r="AS519" i="2"/>
  <c r="AS520" i="2"/>
  <c r="AS521" i="2"/>
  <c r="AS522" i="2"/>
  <c r="AS523" i="2"/>
  <c r="AS524" i="2"/>
  <c r="AS525" i="2"/>
  <c r="AS526" i="2"/>
  <c r="AS527" i="2"/>
  <c r="AS528" i="2"/>
  <c r="AS529" i="2"/>
  <c r="AS530" i="2"/>
  <c r="AS531" i="2"/>
  <c r="AS532" i="2"/>
  <c r="AS533" i="2"/>
  <c r="AS534" i="2"/>
  <c r="AS535" i="2"/>
  <c r="AS536" i="2"/>
  <c r="AS537" i="2"/>
  <c r="AS538" i="2"/>
  <c r="AS539" i="2"/>
  <c r="AS540" i="2"/>
  <c r="AS541" i="2"/>
  <c r="AS542" i="2"/>
  <c r="AS543" i="2"/>
  <c r="AS544" i="2"/>
  <c r="AS545" i="2"/>
  <c r="AS546" i="2"/>
  <c r="AS547" i="2"/>
  <c r="AS548" i="2"/>
  <c r="AS549" i="2"/>
  <c r="AS550" i="2"/>
  <c r="AS551" i="2"/>
  <c r="AS552" i="2"/>
  <c r="AS553" i="2"/>
  <c r="AS554" i="2"/>
  <c r="AS555" i="2"/>
  <c r="AS556" i="2"/>
  <c r="AS557" i="2"/>
  <c r="AS558" i="2"/>
  <c r="AS559" i="2"/>
  <c r="AS560" i="2"/>
  <c r="AS561" i="2"/>
  <c r="AS562" i="2"/>
  <c r="AS563" i="2"/>
  <c r="AS564" i="2"/>
  <c r="AS565" i="2"/>
  <c r="AS566" i="2"/>
  <c r="AS567" i="2"/>
  <c r="AS568" i="2"/>
  <c r="AS569" i="2"/>
  <c r="AS570" i="2"/>
  <c r="AS571" i="2"/>
  <c r="AS572" i="2"/>
  <c r="AS573" i="2"/>
  <c r="AS574" i="2"/>
  <c r="AS575" i="2"/>
  <c r="AS576" i="2"/>
  <c r="AS577" i="2"/>
  <c r="AS578" i="2"/>
  <c r="AS579" i="2"/>
  <c r="AS580" i="2"/>
  <c r="AS581" i="2"/>
  <c r="AS582" i="2"/>
  <c r="AS583" i="2"/>
  <c r="AS584" i="2"/>
  <c r="AS585" i="2"/>
  <c r="AS586" i="2"/>
  <c r="AS587" i="2"/>
  <c r="AS588" i="2"/>
  <c r="AS589" i="2"/>
  <c r="AS590" i="2"/>
  <c r="AS591" i="2"/>
  <c r="AS592" i="2"/>
  <c r="AS593" i="2"/>
  <c r="AS594" i="2"/>
  <c r="AS595" i="2"/>
  <c r="AS596" i="2"/>
  <c r="AS597" i="2"/>
  <c r="AS598" i="2"/>
  <c r="AS599" i="2"/>
  <c r="AS600" i="2"/>
  <c r="AS601" i="2"/>
  <c r="AS602" i="2"/>
  <c r="AS603" i="2"/>
  <c r="AS604" i="2"/>
  <c r="AS605" i="2"/>
  <c r="AS606" i="2"/>
  <c r="AS607" i="2"/>
  <c r="AS608" i="2"/>
  <c r="AS609" i="2"/>
  <c r="AS610" i="2"/>
  <c r="AS611" i="2"/>
  <c r="AS612" i="2"/>
  <c r="AS613" i="2"/>
  <c r="AS614" i="2"/>
  <c r="AS615" i="2"/>
  <c r="AS616" i="2"/>
  <c r="AS617" i="2"/>
  <c r="AS618" i="2"/>
  <c r="AS619" i="2"/>
  <c r="AS620" i="2"/>
  <c r="AS621" i="2"/>
  <c r="AS622" i="2"/>
  <c r="AS623" i="2"/>
  <c r="AS624" i="2"/>
  <c r="AS625" i="2"/>
  <c r="AS626" i="2"/>
  <c r="AS627" i="2"/>
  <c r="AS628" i="2"/>
  <c r="AS629" i="2"/>
  <c r="AS630" i="2"/>
  <c r="AS631" i="2"/>
  <c r="AS632" i="2"/>
  <c r="AS633" i="2"/>
  <c r="AS634" i="2"/>
  <c r="AS635" i="2"/>
  <c r="AS636" i="2"/>
  <c r="AS637" i="2"/>
  <c r="AS638" i="2"/>
  <c r="AS639" i="2"/>
  <c r="AS640" i="2"/>
  <c r="AS641" i="2"/>
  <c r="AS642" i="2"/>
  <c r="AS643" i="2"/>
  <c r="AS644" i="2"/>
  <c r="AS645" i="2"/>
  <c r="AS646" i="2"/>
  <c r="AS647" i="2"/>
  <c r="AS648" i="2"/>
  <c r="AS649" i="2"/>
  <c r="AS650" i="2"/>
  <c r="AS651" i="2"/>
  <c r="AS652" i="2"/>
  <c r="AS653" i="2"/>
  <c r="AS654" i="2"/>
  <c r="AS655" i="2"/>
  <c r="AS656" i="2"/>
  <c r="AS657" i="2"/>
  <c r="AS658" i="2"/>
  <c r="AS659" i="2"/>
  <c r="AS660" i="2"/>
  <c r="AS661" i="2"/>
  <c r="AS662" i="2"/>
  <c r="AS663" i="2"/>
  <c r="AS664" i="2"/>
  <c r="AS665" i="2"/>
  <c r="AS666" i="2"/>
  <c r="AS667" i="2"/>
  <c r="AS668" i="2"/>
  <c r="AS669" i="2"/>
  <c r="AS670" i="2"/>
  <c r="AS671" i="2"/>
  <c r="AS672" i="2"/>
  <c r="AS673" i="2"/>
  <c r="AS674" i="2"/>
  <c r="AS675" i="2"/>
  <c r="AS676" i="2"/>
  <c r="AS677" i="2"/>
  <c r="AS678" i="2"/>
  <c r="AS679" i="2"/>
  <c r="AS680" i="2"/>
  <c r="AS681" i="2"/>
  <c r="AS682" i="2"/>
  <c r="AS683" i="2"/>
  <c r="AS684" i="2"/>
  <c r="AS685" i="2"/>
  <c r="AS686" i="2"/>
  <c r="AS687" i="2"/>
  <c r="AS688" i="2"/>
  <c r="AS689" i="2"/>
  <c r="AS690" i="2"/>
  <c r="AS691" i="2"/>
  <c r="AS692" i="2"/>
  <c r="AS693" i="2"/>
  <c r="AS694" i="2"/>
  <c r="AS695" i="2"/>
  <c r="AS696" i="2"/>
  <c r="AS697" i="2"/>
  <c r="AS698" i="2"/>
  <c r="AS699" i="2"/>
  <c r="AS700" i="2"/>
  <c r="AS701" i="2"/>
  <c r="AS702" i="2"/>
  <c r="AS703" i="2"/>
  <c r="AS704" i="2"/>
  <c r="AS705" i="2"/>
  <c r="AS706" i="2"/>
  <c r="AS707" i="2"/>
  <c r="AS708" i="2"/>
  <c r="AS709" i="2"/>
  <c r="AS710" i="2"/>
  <c r="AS711" i="2"/>
  <c r="AS712" i="2"/>
  <c r="AS713" i="2"/>
  <c r="AS714" i="2"/>
  <c r="AS715" i="2"/>
  <c r="AS716" i="2"/>
  <c r="AS717" i="2"/>
  <c r="AS718" i="2"/>
  <c r="AS719" i="2"/>
  <c r="AS720" i="2"/>
  <c r="AS721" i="2"/>
  <c r="AS722" i="2"/>
  <c r="AS723" i="2"/>
  <c r="AS724" i="2"/>
  <c r="AS725" i="2"/>
  <c r="AS726" i="2"/>
  <c r="AS727" i="2"/>
  <c r="AS728" i="2"/>
  <c r="AS729" i="2"/>
  <c r="AS730" i="2"/>
  <c r="AS731" i="2"/>
  <c r="AS732" i="2"/>
  <c r="AS733" i="2"/>
  <c r="AS734" i="2"/>
  <c r="AS735" i="2"/>
  <c r="AS736" i="2"/>
  <c r="AS737" i="2"/>
  <c r="AS738" i="2"/>
  <c r="AS739" i="2"/>
  <c r="AS740" i="2"/>
  <c r="AS741" i="2"/>
  <c r="AS742" i="2"/>
  <c r="AS743" i="2"/>
  <c r="AS744" i="2"/>
  <c r="AS745" i="2"/>
  <c r="AS746" i="2"/>
  <c r="AS747" i="2"/>
  <c r="AS748" i="2"/>
  <c r="AS749" i="2"/>
  <c r="AS750" i="2"/>
  <c r="AS751" i="2"/>
  <c r="AS752" i="2"/>
  <c r="AS753" i="2"/>
  <c r="AS754" i="2"/>
  <c r="AS755" i="2"/>
  <c r="AS756" i="2"/>
  <c r="AS757" i="2"/>
  <c r="AS758" i="2"/>
  <c r="AS759" i="2"/>
  <c r="AS760" i="2"/>
  <c r="AS761" i="2"/>
  <c r="AS762" i="2"/>
  <c r="AS763" i="2"/>
  <c r="AS764" i="2"/>
  <c r="AS765" i="2"/>
  <c r="AS766" i="2"/>
  <c r="AS767" i="2"/>
  <c r="AS768" i="2"/>
  <c r="AS769" i="2"/>
  <c r="AS770" i="2"/>
  <c r="AS771" i="2"/>
  <c r="AS772" i="2"/>
  <c r="AS773" i="2"/>
  <c r="AS774" i="2"/>
  <c r="AS775" i="2"/>
  <c r="AS776" i="2"/>
  <c r="AS777" i="2"/>
  <c r="AS778" i="2"/>
  <c r="AS779" i="2"/>
  <c r="AS780" i="2"/>
  <c r="AS781" i="2"/>
  <c r="AS782" i="2"/>
  <c r="AS783" i="2"/>
  <c r="AS784" i="2"/>
  <c r="AS785" i="2"/>
  <c r="AS786" i="2"/>
  <c r="AS787" i="2"/>
  <c r="AS788" i="2"/>
  <c r="AS789" i="2"/>
  <c r="AS790" i="2"/>
  <c r="AS791" i="2"/>
  <c r="AS792" i="2"/>
  <c r="AS793" i="2"/>
  <c r="AS794" i="2"/>
  <c r="AS795" i="2"/>
  <c r="AS796" i="2"/>
  <c r="AS797" i="2"/>
  <c r="AS798" i="2"/>
  <c r="AS799" i="2"/>
  <c r="AS800" i="2"/>
  <c r="AS801" i="2"/>
  <c r="AS802" i="2"/>
  <c r="AS803" i="2"/>
  <c r="AS804" i="2"/>
  <c r="AS805" i="2"/>
  <c r="AS806" i="2"/>
  <c r="AS807" i="2"/>
  <c r="AS808" i="2"/>
  <c r="AS809" i="2"/>
  <c r="AS810" i="2"/>
  <c r="AS811" i="2"/>
  <c r="AS812" i="2"/>
  <c r="AS813" i="2"/>
  <c r="AS814" i="2"/>
  <c r="AS815" i="2"/>
  <c r="AS816" i="2"/>
  <c r="AS817" i="2"/>
  <c r="AS818" i="2"/>
  <c r="AS819" i="2"/>
  <c r="AS820" i="2"/>
  <c r="AS821" i="2"/>
  <c r="AS822" i="2"/>
  <c r="AS823" i="2"/>
  <c r="AS824" i="2"/>
  <c r="AS825" i="2"/>
  <c r="AS826" i="2"/>
  <c r="AS827" i="2"/>
  <c r="AS828" i="2"/>
  <c r="AS829" i="2"/>
  <c r="AS830" i="2"/>
  <c r="AS831" i="2"/>
  <c r="AS832" i="2"/>
  <c r="AS833" i="2"/>
  <c r="AS834" i="2"/>
  <c r="AS835" i="2"/>
  <c r="AS836" i="2"/>
  <c r="AS837" i="2"/>
  <c r="AS838" i="2"/>
  <c r="AS839" i="2"/>
  <c r="AS840" i="2"/>
  <c r="AS841" i="2"/>
  <c r="AS842" i="2"/>
  <c r="AS843" i="2"/>
  <c r="AS844" i="2"/>
  <c r="AS845" i="2"/>
  <c r="AS846" i="2"/>
  <c r="AS847" i="2"/>
  <c r="AS848" i="2"/>
  <c r="AS849" i="2"/>
  <c r="AS850" i="2"/>
  <c r="AS851" i="2"/>
  <c r="AS852" i="2"/>
  <c r="AS853" i="2"/>
  <c r="AS854" i="2"/>
  <c r="AS855" i="2"/>
  <c r="AS856" i="2"/>
  <c r="AS857" i="2"/>
  <c r="AS858" i="2"/>
  <c r="AS859" i="2"/>
  <c r="AS860" i="2"/>
  <c r="AS861" i="2"/>
  <c r="AS862" i="2"/>
  <c r="AS863" i="2"/>
  <c r="AS864" i="2"/>
  <c r="AS865" i="2"/>
  <c r="AS866" i="2"/>
  <c r="AS867" i="2"/>
  <c r="AS868" i="2"/>
  <c r="AS869" i="2"/>
  <c r="AS870" i="2"/>
  <c r="AS871" i="2"/>
  <c r="AS872" i="2"/>
  <c r="AS873" i="2"/>
  <c r="AS874" i="2"/>
  <c r="AS875" i="2"/>
  <c r="AS876" i="2"/>
  <c r="AS877" i="2"/>
  <c r="AS878" i="2"/>
  <c r="AS879" i="2"/>
  <c r="AS880" i="2"/>
  <c r="AS881" i="2"/>
  <c r="AS882" i="2"/>
  <c r="AS883" i="2"/>
  <c r="AS884" i="2"/>
  <c r="AS885" i="2"/>
  <c r="AS886" i="2"/>
  <c r="AS887" i="2"/>
  <c r="AS888" i="2"/>
  <c r="AS889" i="2"/>
  <c r="AS890" i="2"/>
  <c r="AS891" i="2"/>
  <c r="AS892" i="2"/>
  <c r="AS893" i="2"/>
  <c r="AS894" i="2"/>
  <c r="AS895" i="2"/>
  <c r="AS896" i="2"/>
  <c r="AS897" i="2"/>
  <c r="AS898" i="2"/>
  <c r="AS899" i="2"/>
  <c r="AS900" i="2"/>
  <c r="AS901" i="2"/>
  <c r="AS902" i="2"/>
  <c r="AS903" i="2"/>
  <c r="AS904" i="2"/>
  <c r="AS905" i="2"/>
  <c r="AS906" i="2"/>
  <c r="AS907" i="2"/>
  <c r="AS908" i="2"/>
  <c r="AS909" i="2"/>
  <c r="AS910" i="2"/>
  <c r="AS911" i="2"/>
  <c r="AS912" i="2"/>
  <c r="AS913" i="2"/>
  <c r="AS914" i="2"/>
  <c r="AS915" i="2"/>
  <c r="AS916" i="2"/>
  <c r="AS917" i="2"/>
  <c r="AS918" i="2"/>
  <c r="AS919" i="2"/>
  <c r="AS920" i="2"/>
  <c r="AS921" i="2"/>
  <c r="AS922" i="2"/>
  <c r="AS923" i="2"/>
  <c r="AS924" i="2"/>
  <c r="AS925" i="2"/>
  <c r="AS926" i="2"/>
  <c r="AS927" i="2"/>
  <c r="AS928" i="2"/>
  <c r="AS929" i="2"/>
  <c r="AS930" i="2"/>
  <c r="AS931" i="2"/>
  <c r="AS932" i="2"/>
  <c r="AS933" i="2"/>
  <c r="AS934" i="2"/>
  <c r="AS935" i="2"/>
  <c r="AS936" i="2"/>
  <c r="AS937" i="2"/>
  <c r="AS938" i="2"/>
  <c r="AS939" i="2"/>
  <c r="AS940" i="2"/>
  <c r="AS941" i="2"/>
  <c r="AS942" i="2"/>
  <c r="AS943" i="2"/>
  <c r="AS944" i="2"/>
  <c r="AS945" i="2"/>
  <c r="AS946" i="2"/>
  <c r="AS947" i="2"/>
  <c r="AS948" i="2"/>
  <c r="AS949" i="2"/>
  <c r="AS950" i="2"/>
  <c r="AS951" i="2"/>
  <c r="AS952" i="2"/>
  <c r="AS953" i="2"/>
  <c r="AS954" i="2"/>
  <c r="AS955" i="2"/>
  <c r="AS956" i="2"/>
  <c r="AS957" i="2"/>
  <c r="AS958" i="2"/>
  <c r="AS959" i="2"/>
  <c r="AS960" i="2"/>
  <c r="AS961" i="2"/>
  <c r="AS962" i="2"/>
  <c r="AS963" i="2"/>
  <c r="AS964" i="2"/>
  <c r="AS965" i="2"/>
  <c r="AS966" i="2"/>
  <c r="AS967" i="2"/>
  <c r="AS968" i="2"/>
  <c r="AS969" i="2"/>
  <c r="AS970" i="2"/>
  <c r="AS971" i="2"/>
  <c r="AS972" i="2"/>
  <c r="AS973" i="2"/>
  <c r="AS974" i="2"/>
  <c r="AS975" i="2"/>
  <c r="AS976" i="2"/>
  <c r="AS977" i="2"/>
  <c r="AS978" i="2"/>
  <c r="AS979" i="2"/>
  <c r="AS980" i="2"/>
  <c r="AS981" i="2"/>
  <c r="AS982" i="2"/>
  <c r="AS983" i="2"/>
  <c r="AS984" i="2"/>
  <c r="AS985" i="2"/>
  <c r="AS986" i="2"/>
  <c r="AS987" i="2"/>
  <c r="AS988" i="2"/>
  <c r="AS989" i="2"/>
  <c r="AS990" i="2"/>
  <c r="AS991" i="2"/>
  <c r="AS992" i="2"/>
  <c r="AS993" i="2"/>
  <c r="AS994" i="2"/>
  <c r="AS995" i="2"/>
  <c r="AS996" i="2"/>
  <c r="AS997" i="2"/>
  <c r="AS998" i="2"/>
  <c r="AS999" i="2"/>
  <c r="AS1000" i="2"/>
  <c r="AS1001" i="2"/>
  <c r="AS1002" i="2"/>
  <c r="AS1003" i="2"/>
  <c r="AS1004" i="2"/>
  <c r="AS1005" i="2"/>
  <c r="AS1006" i="2"/>
  <c r="AS1007" i="2"/>
  <c r="AS1008" i="2"/>
  <c r="AS1009" i="2"/>
  <c r="AS1010" i="2"/>
  <c r="AS1011" i="2"/>
  <c r="AS1012" i="2"/>
  <c r="AS1013" i="2"/>
  <c r="AS1014" i="2"/>
  <c r="AS1015" i="2"/>
  <c r="AS1016" i="2"/>
  <c r="AS1017" i="2"/>
  <c r="AS1018" i="2"/>
  <c r="AS1019" i="2"/>
  <c r="AS1020" i="2"/>
  <c r="AS1021" i="2"/>
  <c r="AS1022" i="2"/>
  <c r="AS1023" i="2"/>
  <c r="AS1024" i="2"/>
  <c r="AS1025" i="2"/>
  <c r="AS1026" i="2"/>
  <c r="AS1027" i="2"/>
  <c r="AS1028" i="2"/>
  <c r="AS1029" i="2"/>
  <c r="AS1030" i="2"/>
  <c r="AS1031" i="2"/>
  <c r="AS1032" i="2"/>
  <c r="AS1033" i="2"/>
  <c r="AS1034" i="2"/>
  <c r="AS1035" i="2"/>
  <c r="AS1036" i="2"/>
  <c r="AS1037" i="2"/>
  <c r="AS1038" i="2"/>
  <c r="AS1039" i="2"/>
  <c r="AS1040" i="2"/>
  <c r="AS1041" i="2"/>
  <c r="AS1042" i="2"/>
  <c r="AS1043" i="2"/>
  <c r="AS1044" i="2"/>
  <c r="AS1045" i="2"/>
  <c r="AS1046" i="2"/>
  <c r="AS1047" i="2"/>
  <c r="AS1048" i="2"/>
  <c r="AS1049" i="2"/>
  <c r="AS1050" i="2"/>
  <c r="AS1051" i="2"/>
  <c r="AS1052" i="2"/>
  <c r="AS1053" i="2"/>
  <c r="AS1054" i="2"/>
  <c r="AS1055" i="2"/>
  <c r="AS1056" i="2"/>
  <c r="AS1057" i="2"/>
  <c r="AS1058" i="2"/>
  <c r="AS1059" i="2"/>
  <c r="AS1060" i="2"/>
  <c r="AS1061" i="2"/>
  <c r="AS1062" i="2"/>
  <c r="AS1063" i="2"/>
  <c r="AS1064" i="2"/>
  <c r="AS1065" i="2"/>
  <c r="AS1066" i="2"/>
  <c r="AS1067" i="2"/>
  <c r="AS1068" i="2"/>
  <c r="AS1069" i="2"/>
  <c r="AS1070" i="2"/>
  <c r="AS1071" i="2"/>
  <c r="AS1072" i="2"/>
  <c r="AS1073" i="2"/>
  <c r="AS1074" i="2"/>
  <c r="AS1075" i="2"/>
  <c r="AS1076" i="2"/>
  <c r="AS1077" i="2"/>
  <c r="AS1078" i="2"/>
  <c r="AS1079" i="2"/>
  <c r="AS1080" i="2"/>
  <c r="AS1081" i="2"/>
  <c r="AS1082" i="2"/>
  <c r="AS1083" i="2"/>
  <c r="AS1084" i="2"/>
  <c r="AS1085" i="2"/>
  <c r="AS1086" i="2"/>
  <c r="AS1087" i="2"/>
  <c r="AS1088" i="2"/>
  <c r="AS1089" i="2"/>
  <c r="AS1090" i="2"/>
  <c r="AS1091" i="2"/>
  <c r="AS1092" i="2"/>
  <c r="AS1093" i="2"/>
  <c r="AS1094" i="2"/>
  <c r="AS1095" i="2"/>
  <c r="AS1096" i="2"/>
  <c r="AS1097" i="2"/>
  <c r="AS1098" i="2"/>
  <c r="AS1099" i="2"/>
  <c r="AS1100" i="2"/>
  <c r="AS1101" i="2"/>
  <c r="AS1102" i="2"/>
  <c r="AS1103" i="2"/>
  <c r="AS1104" i="2"/>
  <c r="AS1105" i="2"/>
  <c r="AS1106" i="2"/>
  <c r="AS1107" i="2"/>
  <c r="AS1108" i="2"/>
  <c r="AS1109" i="2"/>
  <c r="AS1110" i="2"/>
  <c r="AS1111" i="2"/>
  <c r="AS1112" i="2"/>
  <c r="AS1113" i="2"/>
  <c r="AS1114" i="2"/>
  <c r="AS1115" i="2"/>
  <c r="AS1116" i="2"/>
  <c r="AS1117" i="2"/>
  <c r="AS1118" i="2"/>
  <c r="AS1119" i="2"/>
  <c r="AS1120" i="2"/>
  <c r="AS1121" i="2"/>
  <c r="AS1122" i="2"/>
  <c r="AS1123" i="2"/>
  <c r="AS1124" i="2"/>
  <c r="AS1125" i="2"/>
  <c r="AS1126" i="2"/>
  <c r="AS1127" i="2"/>
  <c r="AS1128" i="2"/>
  <c r="AS1129" i="2"/>
  <c r="AS1130" i="2"/>
  <c r="AS1131" i="2"/>
  <c r="AS1132" i="2"/>
  <c r="AS1133" i="2"/>
  <c r="AS1134" i="2"/>
  <c r="AS1135" i="2"/>
  <c r="AS1136" i="2"/>
  <c r="AS1137" i="2"/>
  <c r="AS1138" i="2"/>
  <c r="AS1139" i="2"/>
  <c r="AS1140" i="2"/>
  <c r="AS1141" i="2"/>
  <c r="AS1142" i="2"/>
  <c r="AS1143" i="2"/>
  <c r="AS1144" i="2"/>
  <c r="AS1145" i="2"/>
  <c r="AS1146" i="2"/>
  <c r="AS1147" i="2"/>
  <c r="AS1148" i="2"/>
  <c r="AS1149" i="2"/>
  <c r="AS1150" i="2"/>
  <c r="AS1151" i="2"/>
  <c r="AS1152" i="2"/>
  <c r="AS1153" i="2"/>
  <c r="AS1154" i="2"/>
  <c r="AS1155" i="2"/>
  <c r="AS1156" i="2"/>
  <c r="AS1157" i="2"/>
  <c r="AS1158" i="2"/>
  <c r="AS1159" i="2"/>
  <c r="AS1160" i="2"/>
  <c r="AS1161" i="2"/>
  <c r="AS1162" i="2"/>
  <c r="AS1163" i="2"/>
  <c r="AS1164" i="2"/>
  <c r="AS1165" i="2"/>
  <c r="AS1166" i="2"/>
  <c r="AS1167" i="2"/>
  <c r="AS1168" i="2"/>
  <c r="AS1169" i="2"/>
  <c r="AS1170" i="2"/>
  <c r="AS1171" i="2"/>
  <c r="AS1172" i="2"/>
  <c r="AS1173" i="2"/>
  <c r="AS1174" i="2"/>
  <c r="AS1175" i="2"/>
  <c r="AS1176" i="2"/>
  <c r="AS1177" i="2"/>
  <c r="AS1178" i="2"/>
  <c r="AS1179" i="2"/>
  <c r="AS1180" i="2"/>
  <c r="AS1181" i="2"/>
  <c r="AS1182" i="2"/>
  <c r="AS1183" i="2"/>
  <c r="AS1184" i="2"/>
  <c r="AS1185" i="2"/>
  <c r="AS1186" i="2"/>
  <c r="AS1187" i="2"/>
  <c r="AS1188" i="2"/>
  <c r="AS1189" i="2"/>
  <c r="AS1190" i="2"/>
  <c r="AS1191" i="2"/>
  <c r="AS1192" i="2"/>
  <c r="AS1193" i="2"/>
  <c r="AS1194" i="2"/>
  <c r="AS1195" i="2"/>
  <c r="AS1196" i="2"/>
  <c r="AS1197" i="2"/>
  <c r="AS1198" i="2"/>
  <c r="AS1199" i="2"/>
  <c r="AS1200" i="2"/>
  <c r="AS1201" i="2"/>
  <c r="AS1202" i="2"/>
  <c r="AS1203" i="2"/>
  <c r="AS1204" i="2"/>
  <c r="AS1205" i="2"/>
  <c r="AS1206" i="2"/>
  <c r="AS1207" i="2"/>
  <c r="AS1208" i="2"/>
  <c r="AS1209" i="2"/>
  <c r="AS1210" i="2"/>
  <c r="AS1211" i="2"/>
  <c r="AS1212" i="2"/>
  <c r="AS1213" i="2"/>
  <c r="AS1214" i="2"/>
  <c r="AS1215" i="2"/>
  <c r="AS1216" i="2"/>
  <c r="AS1217" i="2"/>
  <c r="AS1218" i="2"/>
  <c r="AS1219" i="2"/>
  <c r="AS1220" i="2"/>
  <c r="AS1221" i="2"/>
  <c r="AS1222" i="2"/>
  <c r="AS1223" i="2"/>
  <c r="AS1224" i="2"/>
  <c r="AS1225" i="2"/>
  <c r="AS1226" i="2"/>
  <c r="AS1227" i="2"/>
  <c r="AS1228" i="2"/>
  <c r="AS1229" i="2"/>
  <c r="AS1230" i="2"/>
  <c r="AS1231" i="2"/>
  <c r="AS1232" i="2"/>
  <c r="AS1233" i="2"/>
  <c r="AS1234" i="2"/>
  <c r="AS1235" i="2"/>
  <c r="AS1236" i="2"/>
  <c r="AS1237" i="2"/>
  <c r="AS1238" i="2"/>
  <c r="AS1239" i="2"/>
  <c r="AS1240" i="2"/>
  <c r="AS1241" i="2"/>
  <c r="AS1242" i="2"/>
  <c r="AS1243" i="2"/>
  <c r="AS1244" i="2"/>
  <c r="AS1245" i="2"/>
  <c r="AS1246" i="2"/>
  <c r="AS1247" i="2"/>
  <c r="AS1248" i="2"/>
  <c r="AS1249" i="2"/>
  <c r="AS1250" i="2"/>
  <c r="AS1251" i="2"/>
  <c r="AS1252" i="2"/>
  <c r="AS1253" i="2"/>
  <c r="AS1254" i="2"/>
  <c r="AS1255" i="2"/>
  <c r="AS1256" i="2"/>
  <c r="AS1257" i="2"/>
  <c r="AS1258" i="2"/>
  <c r="AS1259" i="2"/>
  <c r="AS1260" i="2"/>
  <c r="AS1261" i="2"/>
  <c r="AS1262" i="2"/>
  <c r="AS1263" i="2"/>
  <c r="AS1264" i="2"/>
  <c r="AS1265" i="2"/>
  <c r="AS1266" i="2"/>
  <c r="AS1267" i="2"/>
  <c r="AS1268" i="2"/>
  <c r="AS1269" i="2"/>
  <c r="AS1270" i="2"/>
  <c r="AS1271" i="2"/>
  <c r="AS1272" i="2"/>
  <c r="AS1273" i="2"/>
  <c r="AS1274" i="2"/>
  <c r="AS1275" i="2"/>
  <c r="AS1276" i="2"/>
  <c r="AS1277" i="2"/>
  <c r="AS1278" i="2"/>
  <c r="AS1279" i="2"/>
  <c r="AS1280" i="2"/>
  <c r="AS1281" i="2"/>
  <c r="AS1282" i="2"/>
  <c r="AS1283" i="2"/>
  <c r="AS1284" i="2"/>
  <c r="AS1285" i="2"/>
  <c r="AS1286" i="2"/>
  <c r="AS1287" i="2"/>
  <c r="AS1288" i="2"/>
  <c r="AS1289" i="2"/>
  <c r="AS1290" i="2"/>
  <c r="AS1291" i="2"/>
  <c r="AS1292" i="2"/>
  <c r="AS1293" i="2"/>
  <c r="AS1294" i="2"/>
  <c r="AS1295" i="2"/>
  <c r="AS1296" i="2"/>
  <c r="AS1297" i="2"/>
  <c r="AS1298" i="2"/>
  <c r="AS1299" i="2"/>
  <c r="AS1300" i="2"/>
  <c r="AS1301" i="2"/>
  <c r="AS1302" i="2"/>
  <c r="AS1303" i="2"/>
  <c r="AS1304" i="2"/>
  <c r="AS1305" i="2"/>
  <c r="AS1306" i="2"/>
  <c r="AS1307" i="2"/>
  <c r="AS1308" i="2"/>
  <c r="AS1309" i="2"/>
  <c r="AS1310" i="2"/>
  <c r="AS1311" i="2"/>
  <c r="AS1312" i="2"/>
  <c r="AS1313" i="2"/>
  <c r="AS1314" i="2"/>
  <c r="AS1315" i="2"/>
  <c r="AS1316" i="2"/>
  <c r="AS1317" i="2"/>
  <c r="AS1318" i="2"/>
  <c r="B6" i="1" l="1"/>
  <c r="B7" i="1"/>
  <c r="B8" i="1"/>
  <c r="B14" i="1" l="1"/>
  <c r="B1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668F780-0366-4BF2-AB25-8C63090C279D}"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906D8133-AF6C-4458-B3DB-8726F9F592A5}" keepAlive="1" name="Query - hospital-quarterly-financial-utilization-report-complete-data-set-2" description="Connection to the 'hospital-quarterly-financial-utilization-report-complete-data-set-2' query in the workbook." type="5" refreshedVersion="0" background="1">
    <dbPr connection="Provider=Microsoft.Mashup.OleDb.1;Data Source=$Workbook$;Location=hospital-quarterly-financial-utilization-report-complete-data-set-2;Extended Properties=&quot;&quot;" command="SELECT * FROM [hospital-quarterly-financial-utilization-report-complete-data-set-2]"/>
  </connection>
  <connection id="3" xr16:uid="{E290EDFF-630F-491C-884B-3402EF79BEC3}" keepAlive="1" name="Query - hospital-quarterly-financial-utilization-report-complete-data-set-3" description="Connection to the 'hospital-quarterly-financial-utilization-report-complete-data-set-3' query in the workbook." type="5" refreshedVersion="0" background="1">
    <dbPr connection="Provider=Microsoft.Mashup.OleDb.1;Data Source=$Workbook$;Location=hospital-quarterly-financial-utilization-report-complete-data-set-3;Extended Properties=&quot;&quot;" command="SELECT * FROM [hospital-quarterly-financial-utilization-report-complete-data-set-3]"/>
  </connection>
  <connection id="4" xr16:uid="{FB29F049-9A0F-4753-A56E-3CA6D8A361AE}" keepAlive="1" name="Query - hospital-quarterly-financial-utilization-report-complete-data-set-4" description="Connection to the 'hospital-quarterly-financial-utilization-report-complete-data-set-4' query in the workbook." type="5" refreshedVersion="0" background="1">
    <dbPr connection="Provider=Microsoft.Mashup.OleDb.1;Data Source=$Workbook$;Location=hospital-quarterly-financial-utilization-report-complete-data-set-4;Extended Properties=&quot;&quot;" command="SELECT * FROM [hospital-quarterly-financial-utilization-report-complete-data-set-4]"/>
  </connection>
</connections>
</file>

<file path=xl/sharedStrings.xml><?xml version="1.0" encoding="utf-8"?>
<sst xmlns="http://schemas.openxmlformats.org/spreadsheetml/2006/main" count="14321" uniqueCount="2250">
  <si>
    <t>FAC_NO</t>
  </si>
  <si>
    <t>FAC_NAME</t>
  </si>
  <si>
    <t>YEAR_QTR</t>
  </si>
  <si>
    <t>BEG_DATE</t>
  </si>
  <si>
    <t>END_DATE</t>
  </si>
  <si>
    <t>OP_STATUS</t>
  </si>
  <si>
    <t>COUNTY_NAME</t>
  </si>
  <si>
    <t>HSA</t>
  </si>
  <si>
    <t>HFPA</t>
  </si>
  <si>
    <t>TYPE_CNTRL</t>
  </si>
  <si>
    <t>TYPE_HOSP</t>
  </si>
  <si>
    <t>TEACH_RURL</t>
  </si>
  <si>
    <t>PHONE</t>
  </si>
  <si>
    <t>ADDRESS</t>
  </si>
  <si>
    <t>CITY</t>
  </si>
  <si>
    <t>ZIP_CODE</t>
  </si>
  <si>
    <t>CEO</t>
  </si>
  <si>
    <t>LIC_BEDS</t>
  </si>
  <si>
    <t>AVL_BEDS</t>
  </si>
  <si>
    <t>STF_BEDS</t>
  </si>
  <si>
    <t>DIS_MCAR</t>
  </si>
  <si>
    <t>DIS_MCAR_MC</t>
  </si>
  <si>
    <t>DIS_MCAL</t>
  </si>
  <si>
    <t>DIS_MCAL_MC</t>
  </si>
  <si>
    <t>DIS_CNTY</t>
  </si>
  <si>
    <t>DIS_CNTY_MC</t>
  </si>
  <si>
    <t>DIS_THRD</t>
  </si>
  <si>
    <t>DIS_THRD_MC</t>
  </si>
  <si>
    <t>DIS_INDGNT</t>
  </si>
  <si>
    <t>DIS_OTH</t>
  </si>
  <si>
    <t>DIS_TOT</t>
  </si>
  <si>
    <t>DIS_LTC</t>
  </si>
  <si>
    <t>DAY_MCAR</t>
  </si>
  <si>
    <t>DAY_MCAR_MC</t>
  </si>
  <si>
    <t>DAY_MCAL</t>
  </si>
  <si>
    <t>DAY_MCAL_MC</t>
  </si>
  <si>
    <t>DAY_CNTY</t>
  </si>
  <si>
    <t>DAY_CNTY_MC</t>
  </si>
  <si>
    <t>DAY_THRD</t>
  </si>
  <si>
    <t>DAY_THRD_MC</t>
  </si>
  <si>
    <t>DAY_INDGNT</t>
  </si>
  <si>
    <t>DAY_OTH</t>
  </si>
  <si>
    <t>DAY_TOT</t>
  </si>
  <si>
    <t>DAY_LTC</t>
  </si>
  <si>
    <t>VIS_MCAR</t>
  </si>
  <si>
    <t>VIS_MCAR_MC</t>
  </si>
  <si>
    <t>VIS_MCAL</t>
  </si>
  <si>
    <t>VIS_MCAL_MC</t>
  </si>
  <si>
    <t>VIS_CNTY</t>
  </si>
  <si>
    <t>VIS_CNTY_MC</t>
  </si>
  <si>
    <t>VIS_THRD</t>
  </si>
  <si>
    <t>VIS_THRD_MC</t>
  </si>
  <si>
    <t>VIS_INDGNT</t>
  </si>
  <si>
    <t>VIS_OTH</t>
  </si>
  <si>
    <t>VIS_TOT</t>
  </si>
  <si>
    <t>GRIP_MCAR</t>
  </si>
  <si>
    <t>GRIP_MCAR_MC</t>
  </si>
  <si>
    <t>GRIP_MCAL</t>
  </si>
  <si>
    <t>GRIP_MCAL_MC</t>
  </si>
  <si>
    <t>GRIP_CNTY</t>
  </si>
  <si>
    <t>GRIP_CNTY_MC</t>
  </si>
  <si>
    <t>GRIP_THRD</t>
  </si>
  <si>
    <t>GRIP_THRD_MC</t>
  </si>
  <si>
    <t>GRIP_INDGNT</t>
  </si>
  <si>
    <t>GRIP_OTH</t>
  </si>
  <si>
    <t>GRIP_TOT</t>
  </si>
  <si>
    <t>GROP_MCAR</t>
  </si>
  <si>
    <t>GROP_MCAR_MC</t>
  </si>
  <si>
    <t>GROP_MCAL</t>
  </si>
  <si>
    <t>GROP_MCAL_MC</t>
  </si>
  <si>
    <t>GROP_CNTY</t>
  </si>
  <si>
    <t>GROP_CNTY_MC</t>
  </si>
  <si>
    <t>GROP_THRD</t>
  </si>
  <si>
    <t>GROP_THRD_MC</t>
  </si>
  <si>
    <t>GROP_INDGNT</t>
  </si>
  <si>
    <t>GROP_OTH</t>
  </si>
  <si>
    <t>GROP_TOT</t>
  </si>
  <si>
    <t>BAD_DEBT</t>
  </si>
  <si>
    <t>CADJ_MCAR</t>
  </si>
  <si>
    <t>CADJ_MCAR_MC</t>
  </si>
  <si>
    <t>CADJ_MCAL</t>
  </si>
  <si>
    <t>CADJ_MCAL_MC</t>
  </si>
  <si>
    <t>DISP_855</t>
  </si>
  <si>
    <t>CADJ_CNTY</t>
  </si>
  <si>
    <t>CADJ_CNTY_MC</t>
  </si>
  <si>
    <t>CADJ_THRD</t>
  </si>
  <si>
    <t>CADJ_THRD_MC</t>
  </si>
  <si>
    <t>CHAR_HB</t>
  </si>
  <si>
    <t>CHAR_OTH</t>
  </si>
  <si>
    <t>SUB_INDGNT</t>
  </si>
  <si>
    <t>TCH_ALLOW</t>
  </si>
  <si>
    <t>TCH_SUPP</t>
  </si>
  <si>
    <t>DED_OTH</t>
  </si>
  <si>
    <t>DED_TOT</t>
  </si>
  <si>
    <t>CAP_MCAR</t>
  </si>
  <si>
    <t>CAP_MCAL</t>
  </si>
  <si>
    <t>CAP_CNTY</t>
  </si>
  <si>
    <t>CAP_THRD</t>
  </si>
  <si>
    <t>CAP_TOT</t>
  </si>
  <si>
    <t>NET_MCAR</t>
  </si>
  <si>
    <t>NET_MCAR_MC</t>
  </si>
  <si>
    <t>NET_MCAL</t>
  </si>
  <si>
    <t>NET_MCAL_MC</t>
  </si>
  <si>
    <t>NET_CNTY</t>
  </si>
  <si>
    <t>NET_CNTY_MC</t>
  </si>
  <si>
    <t>NET_THRD</t>
  </si>
  <si>
    <t>NET_THRD_MC</t>
  </si>
  <si>
    <t>NET_INDGNT</t>
  </si>
  <si>
    <t>NET_OTH</t>
  </si>
  <si>
    <t>NET_TOT</t>
  </si>
  <si>
    <t>OTH_OP_REV</t>
  </si>
  <si>
    <t>TOT_OP_EXP</t>
  </si>
  <si>
    <t>PHY_COMP</t>
  </si>
  <si>
    <t>NONOP_REV</t>
  </si>
  <si>
    <t>DIS_PIPS</t>
  </si>
  <si>
    <t>DAY_PIPS</t>
  </si>
  <si>
    <t>EXP_PIPS</t>
  </si>
  <si>
    <t>EXP_POPS</t>
  </si>
  <si>
    <t>CAP_EXP</t>
  </si>
  <si>
    <t>FIX_ASSETS</t>
  </si>
  <si>
    <t>DISP_TRNFR</t>
  </si>
  <si>
    <t>DIS_TOT_CC</t>
  </si>
  <si>
    <t>PAT_DAY_TOT_CC</t>
  </si>
  <si>
    <t>TOT_OUT_VIS_CC</t>
  </si>
  <si>
    <t>GROS_INPAT_REV_CC</t>
  </si>
  <si>
    <t>GROS_OUTPAT_REV_CC</t>
  </si>
  <si>
    <t>CONTR_ADJ_CC</t>
  </si>
  <si>
    <t>OTHR_DEDUCT_CC</t>
  </si>
  <si>
    <t>CAP_PREM_REV_CC</t>
  </si>
  <si>
    <t>NET_PAT_REV_CC</t>
  </si>
  <si>
    <t>QA_FEES</t>
  </si>
  <si>
    <t>QA_SUPPL_PAY</t>
  </si>
  <si>
    <t>MNGD_CARE_QA_PAY</t>
  </si>
  <si>
    <t>ADVENTIST HEALTH BAKERSFIELD</t>
  </si>
  <si>
    <t>Open</t>
  </si>
  <si>
    <t>Kern</t>
  </si>
  <si>
    <t>Non Profit Corp.</t>
  </si>
  <si>
    <t>Comparable</t>
  </si>
  <si>
    <t/>
  </si>
  <si>
    <t>661-395-3000</t>
  </si>
  <si>
    <t>2615 CHESTER AVENUE</t>
  </si>
  <si>
    <t>BAKERSFIELD</t>
  </si>
  <si>
    <t>SHARLET BRIGGS</t>
  </si>
  <si>
    <t>ADVENTIST HEALTH CLEARLAKE</t>
  </si>
  <si>
    <t>Lake</t>
  </si>
  <si>
    <t>Rural</t>
  </si>
  <si>
    <t>707-995-5820</t>
  </si>
  <si>
    <t xml:space="preserve">15630 18TH AVENUE </t>
  </si>
  <si>
    <t>CLEARLAKE</t>
  </si>
  <si>
    <t>DAVID SANTOS</t>
  </si>
  <si>
    <t>ADVENTIST HEALTH FEATHER RIVER</t>
  </si>
  <si>
    <t>Butte</t>
  </si>
  <si>
    <t>Church</t>
  </si>
  <si>
    <t>530-877-9361</t>
  </si>
  <si>
    <t>5974 PENTZ ROAD</t>
  </si>
  <si>
    <t>PARADISE</t>
  </si>
  <si>
    <t>MONTY KNITTEL</t>
  </si>
  <si>
    <t>ADVENTIST HEALTH GLENDALE</t>
  </si>
  <si>
    <t>Los Angeles</t>
  </si>
  <si>
    <t>818-409-8000</t>
  </si>
  <si>
    <t>1509 WILSON TERRACE</t>
  </si>
  <si>
    <t>GLENDALE</t>
  </si>
  <si>
    <t>KEVIN ROBERTS</t>
  </si>
  <si>
    <t>ADVENTIST HEALTH HANFORD</t>
  </si>
  <si>
    <t>Kings</t>
  </si>
  <si>
    <t>559-582-9000</t>
  </si>
  <si>
    <t>115 MALL DRIVE</t>
  </si>
  <si>
    <t>HANFORD</t>
  </si>
  <si>
    <t>WAYNE FERCH</t>
  </si>
  <si>
    <t>ADVENTIST HEALTH HOWARD MEMORIAL</t>
  </si>
  <si>
    <t>Mendocino</t>
  </si>
  <si>
    <t>707-459-6801</t>
  </si>
  <si>
    <t>1 MARCELA DRIVE</t>
  </si>
  <si>
    <t>WILLITS</t>
  </si>
  <si>
    <t>JASON WELLS</t>
  </si>
  <si>
    <t>ADVENTIST HEALTH LODI MEMORIAL</t>
  </si>
  <si>
    <t>San Joaquin</t>
  </si>
  <si>
    <t>209-334-3411</t>
  </si>
  <si>
    <t>975 SOUTH FAIRMONT AVENUE</t>
  </si>
  <si>
    <t>LODI</t>
  </si>
  <si>
    <t>DANIEL WOLCOTT</t>
  </si>
  <si>
    <t>ADVENTIST HEALTH REEDLEY</t>
  </si>
  <si>
    <t>Fresno</t>
  </si>
  <si>
    <t>District</t>
  </si>
  <si>
    <t>372 WEST CYPRESS AVENUE</t>
  </si>
  <si>
    <t>REEDLEY</t>
  </si>
  <si>
    <t>ADVENTIST HEALTH SIMI VALLEY</t>
  </si>
  <si>
    <t>Ventura</t>
  </si>
  <si>
    <t>805-955-6000</t>
  </si>
  <si>
    <t>2975 SYCAMORE DRIVE</t>
  </si>
  <si>
    <t>SIMI VALLEY</t>
  </si>
  <si>
    <t>JENNIFER SWENSON</t>
  </si>
  <si>
    <t>ADVENTIST HEALTH SONORA - GREENLEY</t>
  </si>
  <si>
    <t>Tuolumne</t>
  </si>
  <si>
    <t>209-536-5000</t>
  </si>
  <si>
    <t>1000 GREENLEY ROAD</t>
  </si>
  <si>
    <t>SONORA</t>
  </si>
  <si>
    <t>MICHELLE FUENTES</t>
  </si>
  <si>
    <t>ADVENTIST HEALTH ST. HELENA</t>
  </si>
  <si>
    <t>Napa</t>
  </si>
  <si>
    <t>707-963-3611</t>
  </si>
  <si>
    <t>10 WOODLAND ROAD</t>
  </si>
  <si>
    <t>ST. HELENA</t>
  </si>
  <si>
    <t>STEVEN HERBER</t>
  </si>
  <si>
    <t>ADVENTIST HEALTH TEHACHAPI VALLEY</t>
  </si>
  <si>
    <t>661-823-3000</t>
  </si>
  <si>
    <t>115 WEST E STREET</t>
  </si>
  <si>
    <t>TEHACHAPI</t>
  </si>
  <si>
    <t>DAVID EASTMAN</t>
  </si>
  <si>
    <t>ADVENTIST HEALTH UKIAH VALLEY</t>
  </si>
  <si>
    <t>707-462-3111</t>
  </si>
  <si>
    <t>275 HOSPITAL DRIVE</t>
  </si>
  <si>
    <t>UKIAH</t>
  </si>
  <si>
    <t>GWEN MATTHEWS</t>
  </si>
  <si>
    <t>ADVENTIST HEALTH VALLEJO</t>
  </si>
  <si>
    <t>Solano</t>
  </si>
  <si>
    <t>525 OREGON STREET</t>
  </si>
  <si>
    <t>VALLEJO</t>
  </si>
  <si>
    <t>DR STEVE HERBER</t>
  </si>
  <si>
    <t>ADVENTIST HEALTH WHITE MEMORIAL</t>
  </si>
  <si>
    <t>Teaching</t>
  </si>
  <si>
    <t>323-268-5000</t>
  </si>
  <si>
    <t>1720 CESAR E. CHAVEZ AVENUE</t>
  </si>
  <si>
    <t>LOS ANGELES</t>
  </si>
  <si>
    <t>JOHN RAFFOUL</t>
  </si>
  <si>
    <t>AHMC ANAHEIM REGIONAL MEDICAL CENTER</t>
  </si>
  <si>
    <t>Orange</t>
  </si>
  <si>
    <t>Non Profit Other</t>
  </si>
  <si>
    <t>714-999-5102</t>
  </si>
  <si>
    <t>1111 WEST LA PALMA AVENUE</t>
  </si>
  <si>
    <t>ANAHEIM</t>
  </si>
  <si>
    <t>RICHARD CASTRO</t>
  </si>
  <si>
    <t>ALAMEDA HOSPITAL</t>
  </si>
  <si>
    <t>Alameda</t>
  </si>
  <si>
    <t>510-437-4800</t>
  </si>
  <si>
    <t>2070 CLINTON AVENUE</t>
  </si>
  <si>
    <t>ALAMEDA</t>
  </si>
  <si>
    <t>DELVECCHIO FINLEY</t>
  </si>
  <si>
    <t>ALHAMBRA HOSPITAL MEDICAL CENTER</t>
  </si>
  <si>
    <t>Investor - Ptnr.</t>
  </si>
  <si>
    <t>626-570-1606</t>
  </si>
  <si>
    <t>100 SOUTH RAYMOND AVENUE</t>
  </si>
  <si>
    <t>ALHAMBRA</t>
  </si>
  <si>
    <t>IRIS LAI</t>
  </si>
  <si>
    <t>ALTA BATES SUMMIT MEDICAL CENTER - ALTA BATES CAMPUS</t>
  </si>
  <si>
    <t>510-204-4444</t>
  </si>
  <si>
    <t>2450 ASHBY AVENUE</t>
  </si>
  <si>
    <t>BERKELEY</t>
  </si>
  <si>
    <t>CHARLES PROSPER</t>
  </si>
  <si>
    <t>ALTA BATES SUMMIT MEDICAL CENTER - SUMMIT HAWTHORNE</t>
  </si>
  <si>
    <t>510-655-4000</t>
  </si>
  <si>
    <t>350 HAWTHORNE AVENUE</t>
  </si>
  <si>
    <t>OAKLAND</t>
  </si>
  <si>
    <t>ALVARADO PARKWAY INSTITUTE BHS</t>
  </si>
  <si>
    <t>San Diego</t>
  </si>
  <si>
    <t>Investor - Corp.</t>
  </si>
  <si>
    <t>619-465-4411</t>
  </si>
  <si>
    <t>7050 PARKWAY DRIVE</t>
  </si>
  <si>
    <t>LA MESA</t>
  </si>
  <si>
    <t>PATRICK ZIEMER</t>
  </si>
  <si>
    <t>AMERICAN RECOVERY CENTER</t>
  </si>
  <si>
    <t>909-865-2336</t>
  </si>
  <si>
    <t>2180 VALLEY BOULEVARD</t>
  </si>
  <si>
    <t>POMONA</t>
  </si>
  <si>
    <t>SHIRLEY SUMMERS</t>
  </si>
  <si>
    <t>ANAHEIM GLOBAL MEDICAL CENTER</t>
  </si>
  <si>
    <t>714-835-3555</t>
  </si>
  <si>
    <t>1025 SOUTH ANAHEIM BOULEVARD.</t>
  </si>
  <si>
    <t>SUZANNE RICHARDS</t>
  </si>
  <si>
    <t>ANTELOPE VALLEY HOSPITAL</t>
  </si>
  <si>
    <t>661-949-5000</t>
  </si>
  <si>
    <t>1600 WEST AVENUE J</t>
  </si>
  <si>
    <t>LANCASTER</t>
  </si>
  <si>
    <t>MICHAEL WALL</t>
  </si>
  <si>
    <t>ARROWHEAD REGIONAL MEDICAL CENTER</t>
  </si>
  <si>
    <t>San Bernardino</t>
  </si>
  <si>
    <t>City/County</t>
  </si>
  <si>
    <t>909-580-1000</t>
  </si>
  <si>
    <t>400 N. PEPPER AVENUE</t>
  </si>
  <si>
    <t>COLTON</t>
  </si>
  <si>
    <t>WILLIAM GILBERT</t>
  </si>
  <si>
    <t>ATASCADERO STATE HOSPITAL</t>
  </si>
  <si>
    <t>San Luis Obispo</t>
  </si>
  <si>
    <t>State</t>
  </si>
  <si>
    <t>State Hospitals</t>
  </si>
  <si>
    <t>805-468-2000</t>
  </si>
  <si>
    <t>10333 EL CAMINO REAL</t>
  </si>
  <si>
    <t>ATASCADERO</t>
  </si>
  <si>
    <t>JON MORALES</t>
  </si>
  <si>
    <t>AURORA BEHAVIORAL HEALTHCARE - SANTA ROSA</t>
  </si>
  <si>
    <t>Sonoma</t>
  </si>
  <si>
    <t>707-800-7700</t>
  </si>
  <si>
    <t>1287 FULTON ROAD</t>
  </si>
  <si>
    <t>SANTA ROSA</t>
  </si>
  <si>
    <t>SUSAN ROSE</t>
  </si>
  <si>
    <t>AURORA CHARTER OAK</t>
  </si>
  <si>
    <t>626-966-1632</t>
  </si>
  <si>
    <t>1161 EAST COVINA BOULEVARD</t>
  </si>
  <si>
    <t>COVINA</t>
  </si>
  <si>
    <t>TODD SMITH</t>
  </si>
  <si>
    <t>AURORA LAS ENCINAS HOSPITAL</t>
  </si>
  <si>
    <t>626-795-9901</t>
  </si>
  <si>
    <t>2900 EAST DEL MAR BOULEVARD</t>
  </si>
  <si>
    <t>PASADENA</t>
  </si>
  <si>
    <t>TOM MAHLE</t>
  </si>
  <si>
    <t>AURORA SAN DIEGO</t>
  </si>
  <si>
    <t>858-675-4200</t>
  </si>
  <si>
    <t>11878 AVENUE OF INDUSTRY</t>
  </si>
  <si>
    <t>SAN DIEGO</t>
  </si>
  <si>
    <t>ALAIN AZCONA</t>
  </si>
  <si>
    <t>AURORA VISTA DEL MAR HOSPITAL</t>
  </si>
  <si>
    <t>805-653-6434</t>
  </si>
  <si>
    <t>801 SENECA STREET</t>
  </si>
  <si>
    <t>VENTURA</t>
  </si>
  <si>
    <t>JENIFER NYHUIS</t>
  </si>
  <si>
    <t>BAKERSFIELD BEHAVIORAL HEALTHCARE HOSPITAL</t>
  </si>
  <si>
    <t>661-398-1800</t>
  </si>
  <si>
    <t>5201 WHITE LANE</t>
  </si>
  <si>
    <t>BECKIE SHAUINGER</t>
  </si>
  <si>
    <t>BAKERSFIELD HEART HOSPITAL</t>
  </si>
  <si>
    <t>661-316-6000</t>
  </si>
  <si>
    <t>3001 SILLECT AVENUE</t>
  </si>
  <si>
    <t>MICHELLE OXFORD</t>
  </si>
  <si>
    <t>BAKERSFIELD MEMORIAL HOSPITAL</t>
  </si>
  <si>
    <t>661-327-4647</t>
  </si>
  <si>
    <t>420 34TH STREET</t>
  </si>
  <si>
    <t>JON VAN BOENING</t>
  </si>
  <si>
    <t>BALLARD REHABILITATION HOSPITAL</t>
  </si>
  <si>
    <t>909-473-1200</t>
  </si>
  <si>
    <t>1760 WEST 16TH STREET</t>
  </si>
  <si>
    <t>SAN BERNARDINO</t>
  </si>
  <si>
    <t>MARY HUNT</t>
  </si>
  <si>
    <t>BANNER LASSEN MEDICAL CENTER</t>
  </si>
  <si>
    <t>Lassen</t>
  </si>
  <si>
    <t>530-252-2200</t>
  </si>
  <si>
    <t>1800 SPRING RIDGE DRIVE</t>
  </si>
  <si>
    <t>SUSANVILLE</t>
  </si>
  <si>
    <t>CATHERINE HARSHBARGER</t>
  </si>
  <si>
    <t>BARLOW RESPIRATORY HOSPITAL</t>
  </si>
  <si>
    <t>213-250-4200</t>
  </si>
  <si>
    <t>2000 STADIUM WAY</t>
  </si>
  <si>
    <t>AMIT MOHAN</t>
  </si>
  <si>
    <t>BARSTOW COMMUNITY HOSPITAL</t>
  </si>
  <si>
    <t>760-957-3221</t>
  </si>
  <si>
    <t>820 EAST MOUNTAIN VIEW STREET</t>
  </si>
  <si>
    <t>BARSTOW</t>
  </si>
  <si>
    <t>MATTHEW BLEVINS</t>
  </si>
  <si>
    <t>BARTON MEMORIAL HOSPITAL</t>
  </si>
  <si>
    <t>El Dorado</t>
  </si>
  <si>
    <t>530-541-3420</t>
  </si>
  <si>
    <t>2170 SOUTH AVENUE</t>
  </si>
  <si>
    <t>SOUTH LAKE TAHOE</t>
  </si>
  <si>
    <t>CLINT PURVANCE</t>
  </si>
  <si>
    <t>BEAR VALLEY COMMUNITY HOSPITAL</t>
  </si>
  <si>
    <t>909-866-6501</t>
  </si>
  <si>
    <t>41870 GARSTIN DRIVE</t>
  </si>
  <si>
    <t>BIG BEAR LAKE</t>
  </si>
  <si>
    <t>JOHN P. FRIEL</t>
  </si>
  <si>
    <t>BEVERLY HOSPITAL</t>
  </si>
  <si>
    <t>323-726-1222</t>
  </si>
  <si>
    <t>309 WEST BEVERLY BOULEVARD</t>
  </si>
  <si>
    <t>MONTEBELLO</t>
  </si>
  <si>
    <t>ALICE CHENG</t>
  </si>
  <si>
    <t>BHC ALHAMBRA HOSPITAL</t>
  </si>
  <si>
    <t>626-286-1191</t>
  </si>
  <si>
    <t>4619 ROSEMEAD BOULEVARD</t>
  </si>
  <si>
    <t>ROSEMEAD</t>
  </si>
  <si>
    <t>MARGARET MINNICK</t>
  </si>
  <si>
    <t>BUTTE COUNTY MENTAL HEALTH - PHF</t>
  </si>
  <si>
    <t>Psychiatric Health Facilities</t>
  </si>
  <si>
    <t>530-891-2775</t>
  </si>
  <si>
    <t>592 RIO LINDO AVENUE</t>
  </si>
  <si>
    <t>CHICO</t>
  </si>
  <si>
    <t>DORIAN KITTRELL</t>
  </si>
  <si>
    <t>CALIFORNIA HOSPITAL MEDICAL CENTER</t>
  </si>
  <si>
    <t>213-748-2411</t>
  </si>
  <si>
    <t>1401 SOUTH GRAND AVENUE</t>
  </si>
  <si>
    <t>MARGARET PETERSEN</t>
  </si>
  <si>
    <t>CALIFORNIA PACIFIC MEDICAL CENTER</t>
  </si>
  <si>
    <t>San Francisco</t>
  </si>
  <si>
    <t>415-600-6000</t>
  </si>
  <si>
    <t>2333 BUCHANAN STREET</t>
  </si>
  <si>
    <t>SAN FRANCISCO</t>
  </si>
  <si>
    <t>WARREN BROWNER, MD</t>
  </si>
  <si>
    <t>CALIFORNIA PACIFIC MEDICAL CENTER - ST LUKES CAMPUS</t>
  </si>
  <si>
    <t>3555 CESAR CHAVEZ STREET</t>
  </si>
  <si>
    <t>WARREN BROWNER</t>
  </si>
  <si>
    <t>CALIFORNIA REHABILITATION INSTITUTE</t>
  </si>
  <si>
    <t>424-522-7100</t>
  </si>
  <si>
    <t>2070 CENTURY PARK EAST</t>
  </si>
  <si>
    <t>SCOTT ROTSTED</t>
  </si>
  <si>
    <t>CANYON RIDGE HOSPITAL</t>
  </si>
  <si>
    <t>909-590-3700</t>
  </si>
  <si>
    <t>5353 G STREET</t>
  </si>
  <si>
    <t>CHINO</t>
  </si>
  <si>
    <t>STEPHANIE BERNIER</t>
  </si>
  <si>
    <t>CASA COLINA HOSPITAL AND CENTER FOR HEALTH CARE</t>
  </si>
  <si>
    <t>909-596-7733</t>
  </si>
  <si>
    <t>255 EAST BONITA AVENUE</t>
  </si>
  <si>
    <t>FELICE L LOVERSO</t>
  </si>
  <si>
    <t>CATALINA ISLAND MEDICAL CENTER</t>
  </si>
  <si>
    <t>310-510-0700</t>
  </si>
  <si>
    <t>100 FALLS CANYON ROAD</t>
  </si>
  <si>
    <t>AVALON</t>
  </si>
  <si>
    <t>JASON PARET</t>
  </si>
  <si>
    <t>CEDARS-SINAI MEDICAL CENTER</t>
  </si>
  <si>
    <t>310-423-5000</t>
  </si>
  <si>
    <t>8700 BEVERLY BOULEVARD</t>
  </si>
  <si>
    <t>THOMAS M. PRISELAC</t>
  </si>
  <si>
    <t>CENTINELA HOSPITAL MEDICAL CENTER</t>
  </si>
  <si>
    <t>310-673-4660</t>
  </si>
  <si>
    <t>555 EAST HARDY STREET</t>
  </si>
  <si>
    <t>INGLEWOOD</t>
  </si>
  <si>
    <t>LINDA BRADLEY</t>
  </si>
  <si>
    <t>CENTRAL STAR - PHF</t>
  </si>
  <si>
    <t>559-892-1128</t>
  </si>
  <si>
    <t>4411 E. KINGS CANYON ROAD</t>
  </si>
  <si>
    <t>FRESNO</t>
  </si>
  <si>
    <t>DEBORAH TOBIAS-GATEWOOD</t>
  </si>
  <si>
    <t>CENTRAL VALLEY SPECIALTY HOSPITAL</t>
  </si>
  <si>
    <t>Stanislaus</t>
  </si>
  <si>
    <t>209-248-7700</t>
  </si>
  <si>
    <t>730 17TH STREET</t>
  </si>
  <si>
    <t>MODESTO</t>
  </si>
  <si>
    <t>GIA SMITH</t>
  </si>
  <si>
    <t>CHAPMAN GLOBAL MEDICAL CENTER</t>
  </si>
  <si>
    <t>714-633-0011</t>
  </si>
  <si>
    <t>2601 EAST CHAPMAN AVENUE</t>
  </si>
  <si>
    <t>ORANGE</t>
  </si>
  <si>
    <t>CHILDREN'S HOSPITAL AND RESEARCH CENTER AT OAKLAND</t>
  </si>
  <si>
    <t>510-428-3885</t>
  </si>
  <si>
    <t>747 52ND STREET</t>
  </si>
  <si>
    <t>MICHAEL ANDERSON, MD</t>
  </si>
  <si>
    <t>CHILDREN'S HOSPITAL - MISSION</t>
  </si>
  <si>
    <t>714-997-3000</t>
  </si>
  <si>
    <t>27700 MEDICAL CENTER ROAD., 5TH FL</t>
  </si>
  <si>
    <t>MISSION VIEJO</t>
  </si>
  <si>
    <t>KIMBERLY CRIPE</t>
  </si>
  <si>
    <t>CHILDREN'S HOSPITAL - LOS ANGELES</t>
  </si>
  <si>
    <t>323-669-2450</t>
  </si>
  <si>
    <t>4650 W. SUNSET BOULEVARD</t>
  </si>
  <si>
    <t>PAUL VIVIANO</t>
  </si>
  <si>
    <t>CHILDREN'S HOSPITAL - ORANGE COUNTY</t>
  </si>
  <si>
    <t>1201 WEST LA VETA AVENUE</t>
  </si>
  <si>
    <t>KIM CRIPE</t>
  </si>
  <si>
    <t>CHILDRENS RECOVERY CENTER OF NORTHERN CALIFORNIA</t>
  </si>
  <si>
    <t>Santa Clara</t>
  </si>
  <si>
    <t>408-378-8875</t>
  </si>
  <si>
    <t>3777 SOUTH BASCOM AVENUE</t>
  </si>
  <si>
    <t>CAMPBELL</t>
  </si>
  <si>
    <t>KEN MC GUIRE</t>
  </si>
  <si>
    <t>CHINESE HOSPITAL</t>
  </si>
  <si>
    <t>415-982-2400</t>
  </si>
  <si>
    <t>845 JACKSON STREET</t>
  </si>
  <si>
    <t>JIAN ZHANG</t>
  </si>
  <si>
    <t>CHINO VALLEY MEDICAL CENTER</t>
  </si>
  <si>
    <t>909-464-8600</t>
  </si>
  <si>
    <t>5451 WALNUT AVENUE</t>
  </si>
  <si>
    <t>MIKE SARIAN</t>
  </si>
  <si>
    <t>CITRUS VALLEY MEDICAL CENTER - QV CAMPUS</t>
  </si>
  <si>
    <t>626-858-8541</t>
  </si>
  <si>
    <t>1115 SOUTH SUNSET AVENUE</t>
  </si>
  <si>
    <t>WEST COVINA</t>
  </si>
  <si>
    <t>ROB CURRY</t>
  </si>
  <si>
    <t>CITY OF HOPE HELFORD CLINICAL RESEARCH HOSPITAL</t>
  </si>
  <si>
    <t>626-256-4673</t>
  </si>
  <si>
    <t>1500 DUARTE ROAD</t>
  </si>
  <si>
    <t>DUARTE</t>
  </si>
  <si>
    <t>ROBERT STONE</t>
  </si>
  <si>
    <t>CLOVIS COMMUNITY MEDICAL CENTER</t>
  </si>
  <si>
    <t>559-324-4000</t>
  </si>
  <si>
    <t>2755 HERNDON AVENUE</t>
  </si>
  <si>
    <t>CLOVIS</t>
  </si>
  <si>
    <t>CRAIG WAGNER</t>
  </si>
  <si>
    <t>COALINGA REGIONAL MEDICAL CENTER</t>
  </si>
  <si>
    <t>559-935-6400</t>
  </si>
  <si>
    <t>1191 PHELPS AVENUE</t>
  </si>
  <si>
    <t>COALINGA</t>
  </si>
  <si>
    <t>SHARON A. SPURGEON</t>
  </si>
  <si>
    <t>COALINGA STATE HOSPITAL</t>
  </si>
  <si>
    <t>559-935-4300</t>
  </si>
  <si>
    <t>24511 WEST JAYNE AVENUE</t>
  </si>
  <si>
    <t>TOM VOSS</t>
  </si>
  <si>
    <t>COAST PLAZA HOSPITAL</t>
  </si>
  <si>
    <t>562-868-3751</t>
  </si>
  <si>
    <t>13100 SOUTH STUDEBAKER ROAD</t>
  </si>
  <si>
    <t>NORWALK</t>
  </si>
  <si>
    <t>RICK ROWE</t>
  </si>
  <si>
    <t>COLLEGE HOSPITAL</t>
  </si>
  <si>
    <t>562-924-9581</t>
  </si>
  <si>
    <t>10802 COLLEGE PLACE</t>
  </si>
  <si>
    <t>CERRITOS</t>
  </si>
  <si>
    <t>STEVE WITT</t>
  </si>
  <si>
    <t>COLLEGE HOSPITAL COSTA MESA</t>
  </si>
  <si>
    <t>949-642-2734</t>
  </si>
  <si>
    <t>301 VICTORIA STREET</t>
  </si>
  <si>
    <t>COSTA MESA</t>
  </si>
  <si>
    <t>SUSAN TAYLOR</t>
  </si>
  <si>
    <t>COLLEGE MEDICAL CENTER</t>
  </si>
  <si>
    <t>562-997-2500</t>
  </si>
  <si>
    <t>2776 PACIFIC AVENUE</t>
  </si>
  <si>
    <t>LONG BEACH</t>
  </si>
  <si>
    <t>JOE AVELINO</t>
  </si>
  <si>
    <t>COLORADO RIVER MEDICAL CENTER</t>
  </si>
  <si>
    <t>760-326-7267</t>
  </si>
  <si>
    <t>1401 BAILEY AVENUE</t>
  </si>
  <si>
    <t>NEEDLES</t>
  </si>
  <si>
    <t>STEVE LOPEEZ</t>
  </si>
  <si>
    <t>COLUSA REGIONAL MEDICAL CENTER</t>
  </si>
  <si>
    <t>Colusa</t>
  </si>
  <si>
    <t>530-458-5821</t>
  </si>
  <si>
    <t>199 E WEBSTER STREET</t>
  </si>
  <si>
    <t>COLUSA</t>
  </si>
  <si>
    <t>MARIA ZAMORA</t>
  </si>
  <si>
    <t>COMMUNITY HOSPITAL OF HUNTINGTON PARK</t>
  </si>
  <si>
    <t>310-532-4200</t>
  </si>
  <si>
    <t>2623 EAST SLAUSON AVENUE</t>
  </si>
  <si>
    <t>HUNTINGTON PARK</t>
  </si>
  <si>
    <t>ARACELI LONERGAN</t>
  </si>
  <si>
    <t>COMMUNITY HOSPITAL OF LONG BEACH</t>
  </si>
  <si>
    <t>562-498-1000</t>
  </si>
  <si>
    <t>1720 TERMINO AVENUE</t>
  </si>
  <si>
    <t>JOHN BISHOP</t>
  </si>
  <si>
    <t>COMMUNITY HOSPITAL OF SAN BERNARDINO</t>
  </si>
  <si>
    <t>909-887-6333</t>
  </si>
  <si>
    <t>1805 MEDICAL CENTER DRIVE</t>
  </si>
  <si>
    <t>JUNE COLLISON</t>
  </si>
  <si>
    <t>COMMUNITY HOSPITAL OF THE MONTEREY PENINSULA</t>
  </si>
  <si>
    <t>Monterey</t>
  </si>
  <si>
    <t>831-624-5311</t>
  </si>
  <si>
    <t>23625 W. R. HOLMAN HIGHWAY</t>
  </si>
  <si>
    <t>MONTEREY</t>
  </si>
  <si>
    <t>STEVEN PACKER</t>
  </si>
  <si>
    <t>COMMUNITY MEMORIAL HOSPITAL OF SAN BUENAVENTURA</t>
  </si>
  <si>
    <t>805-652-5001</t>
  </si>
  <si>
    <t>147 N. BRENT STREET</t>
  </si>
  <si>
    <t>GARY WILDE</t>
  </si>
  <si>
    <t>COMMUNITY REGIONAL MEDICAL CENTER - FRESNO</t>
  </si>
  <si>
    <t>559-459-6000</t>
  </si>
  <si>
    <t>2823 FRESNO STREET</t>
  </si>
  <si>
    <t>TIM A JOSLIN</t>
  </si>
  <si>
    <t>CONTRA COSTA REGIONAL MEDICAL CENTER</t>
  </si>
  <si>
    <t>Contra Costa</t>
  </si>
  <si>
    <t>925-370-5000</t>
  </si>
  <si>
    <t>2500 ALHAMBRA AVENUE</t>
  </si>
  <si>
    <t>MARTINEZ</t>
  </si>
  <si>
    <t>PATRICK GODLEY</t>
  </si>
  <si>
    <t>CORONA REGIONAL MEDICAL CENTER - MAIN</t>
  </si>
  <si>
    <t>Riverside</t>
  </si>
  <si>
    <t>951-737-4343</t>
  </si>
  <si>
    <t>800 SOUTH MAIN STREET</t>
  </si>
  <si>
    <t>CORONA</t>
  </si>
  <si>
    <t>MARK UFFER</t>
  </si>
  <si>
    <t>CRESTWOOD BAKERSFIELD - PHF</t>
  </si>
  <si>
    <t>209-478-5291</t>
  </si>
  <si>
    <t>6700 EUCALYPTUS DRIVE, SUITE C</t>
  </si>
  <si>
    <t>LORI BLACKBURN</t>
  </si>
  <si>
    <t>CRESTWOOD CARMICHAEL - PHF</t>
  </si>
  <si>
    <t>Sacramento</t>
  </si>
  <si>
    <t>4741 ENGLE ROAD</t>
  </si>
  <si>
    <t>CARMICHAEL</t>
  </si>
  <si>
    <t>CRESTWOOD SACRAMENTO - PHF</t>
  </si>
  <si>
    <t>2600 STOCKTON BOULEVARD, SUITE B</t>
  </si>
  <si>
    <t>SACRAMENTO</t>
  </si>
  <si>
    <t>CRESTWOOD SAN JOSE - PHF</t>
  </si>
  <si>
    <t>1425 FRUITDALE AVENUE</t>
  </si>
  <si>
    <t>SAN JOSE</t>
  </si>
  <si>
    <t>CRESTWOOD SOLANO - PHF</t>
  </si>
  <si>
    <t>2201 TUOLUMNE STREET</t>
  </si>
  <si>
    <t>DAMERON HOSPITAL ASSOCIATION</t>
  </si>
  <si>
    <t>209-944-5550</t>
  </si>
  <si>
    <t>525 WEST ACACIA STREET</t>
  </si>
  <si>
    <t>STOCKTON</t>
  </si>
  <si>
    <t>LORRAINE AUERBACH</t>
  </si>
  <si>
    <t>DEL AMO HOSPITAL</t>
  </si>
  <si>
    <t>310-530-1151</t>
  </si>
  <si>
    <t>23700 CAMINO DEL SOL</t>
  </si>
  <si>
    <t>TORRANCE</t>
  </si>
  <si>
    <t>LISA MONTES</t>
  </si>
  <si>
    <t>DELANO REGIONAL MEDICAL CENTER</t>
  </si>
  <si>
    <t>661-725-4800</t>
  </si>
  <si>
    <t>1401 GARCES HIGHWAY</t>
  </si>
  <si>
    <t>DELANO</t>
  </si>
  <si>
    <t>BAHRAM GHAFFARI</t>
  </si>
  <si>
    <t>DESERT REGIONAL MEDICAL CENTER</t>
  </si>
  <si>
    <t>760-323-6511</t>
  </si>
  <si>
    <t>1150 NORTH INDIAN CANYON DRIVE</t>
  </si>
  <si>
    <t>PALM SPRINGS</t>
  </si>
  <si>
    <t>MICHELE FINNEY</t>
  </si>
  <si>
    <t>DESERT VALLEY HOSPITAL</t>
  </si>
  <si>
    <t>760-241-8000</t>
  </si>
  <si>
    <t>16850 BEAR VALLEY ROAD</t>
  </si>
  <si>
    <t>VICTORVILLE</t>
  </si>
  <si>
    <t>FRED HUNTER</t>
  </si>
  <si>
    <t>DOCTORS HOSPITAL OF MANTECA</t>
  </si>
  <si>
    <t>209-823-3111</t>
  </si>
  <si>
    <t>1205 EAST NORTH STREET</t>
  </si>
  <si>
    <t>MANTECA</t>
  </si>
  <si>
    <t>CARMEN SILVA</t>
  </si>
  <si>
    <t>DOCTORS MEDICAL CENTER - MODESTO</t>
  </si>
  <si>
    <t>209-578-1211</t>
  </si>
  <si>
    <t>1441 FLORIDA AVENUE</t>
  </si>
  <si>
    <t>WARREN J. KIRK</t>
  </si>
  <si>
    <t>DOMINICAN HOSPITAL</t>
  </si>
  <si>
    <t>Santa Cruz</t>
  </si>
  <si>
    <t>831-462-7700</t>
  </si>
  <si>
    <t>1555 SOQUEL DRIVE</t>
  </si>
  <si>
    <t>SANTA CRUZ</t>
  </si>
  <si>
    <t>NANETTE MICKIEWICZ</t>
  </si>
  <si>
    <t>DOWNEY REGIONAL MEDICAL CENTER</t>
  </si>
  <si>
    <t>562-904-5000</t>
  </si>
  <si>
    <t>11500 BROOKSHIRE AVENUE</t>
  </si>
  <si>
    <t>DOWNEY</t>
  </si>
  <si>
    <t>RAMONA PRATT</t>
  </si>
  <si>
    <t>EARL AND LORRAINE MILLER CHILDRENS HOSPITAL</t>
  </si>
  <si>
    <t>562-933-5437</t>
  </si>
  <si>
    <t>2801 ATLANTIC AVENUE</t>
  </si>
  <si>
    <t>EAST LOS ANGELES DOCTOR'S HOSPITAL</t>
  </si>
  <si>
    <t>323-268-5514</t>
  </si>
  <si>
    <t>4060 WHITTIER BOULEVARD</t>
  </si>
  <si>
    <t>EASTERN PLUMAS HEALTH CARE</t>
  </si>
  <si>
    <t>Plumas</t>
  </si>
  <si>
    <t>530-832-6500</t>
  </si>
  <si>
    <t>500 1ST AVENUE</t>
  </si>
  <si>
    <t>PORTOLA</t>
  </si>
  <si>
    <t>TOM HAYES</t>
  </si>
  <si>
    <t>EDEN MEDICAL CENTER</t>
  </si>
  <si>
    <t>20103 LAKE CHABOT ROAD</t>
  </si>
  <si>
    <t>CASTRO VALLEY</t>
  </si>
  <si>
    <t>TERRY GLUBKA</t>
  </si>
  <si>
    <t>EISENHOWER MEDICAL CENTER</t>
  </si>
  <si>
    <t>760-340-3911</t>
  </si>
  <si>
    <t>39000 BOB HOPE DRIVE</t>
  </si>
  <si>
    <t>RANCHO MIRAGE</t>
  </si>
  <si>
    <t>G. AUBREY SERFLING</t>
  </si>
  <si>
    <t>EL CAMINO HOSPITAL</t>
  </si>
  <si>
    <t>650-940-7000</t>
  </si>
  <si>
    <t>2500 GRANT ROAD</t>
  </si>
  <si>
    <t>MOUNTAIN VIEW</t>
  </si>
  <si>
    <t>DAN WOODS</t>
  </si>
  <si>
    <t>EL CENTRO REGIONAL MEDICAL CENTER</t>
  </si>
  <si>
    <t>Imperial</t>
  </si>
  <si>
    <t>760-339-7100</t>
  </si>
  <si>
    <t>1415 ROSS AVENUE</t>
  </si>
  <si>
    <t>EL CENTRO</t>
  </si>
  <si>
    <t>ADOLPHE EDWARD</t>
  </si>
  <si>
    <t>EL DORADO COUNTY MENTAL HEALTH - PHF</t>
  </si>
  <si>
    <t>530-621-6213</t>
  </si>
  <si>
    <t>935-B SPRING STREET</t>
  </si>
  <si>
    <t>PLACERVILLE</t>
  </si>
  <si>
    <t>ANNE BAKAR</t>
  </si>
  <si>
    <t>EMANUEL MEDICAL CENTER</t>
  </si>
  <si>
    <t>209-667-4200</t>
  </si>
  <si>
    <t>825 DELBON AVENUE</t>
  </si>
  <si>
    <t>TURLOCK</t>
  </si>
  <si>
    <t>SUE MICHELETTI</t>
  </si>
  <si>
    <t>ENCINO HOSPITAL MEDICAL CENTER</t>
  </si>
  <si>
    <t>818-501-0434</t>
  </si>
  <si>
    <t>16237 VENTURA BOULEVARD</t>
  </si>
  <si>
    <t>ENCINO</t>
  </si>
  <si>
    <t>BOCKHI PARK</t>
  </si>
  <si>
    <t>ENLOE MEDICAL CENTER - ESPLANADE CAMPUS</t>
  </si>
  <si>
    <t>530-332-7300</t>
  </si>
  <si>
    <t>1531 ESPLANADE</t>
  </si>
  <si>
    <t>MIKE WILTERMOOD</t>
  </si>
  <si>
    <t>EXODUS FRESNO - PHF</t>
  </si>
  <si>
    <t>559-600-7180</t>
  </si>
  <si>
    <t>LUANA MURPHY</t>
  </si>
  <si>
    <t>EXODUS RECOVERY - PHF</t>
  </si>
  <si>
    <t>310-237-0454</t>
  </si>
  <si>
    <t>9808 VENICE BOULEVARD</t>
  </si>
  <si>
    <t>CULVER CITY</t>
  </si>
  <si>
    <t>FAIRCHILD MEDICAL CENTER</t>
  </si>
  <si>
    <t>Siskiyou</t>
  </si>
  <si>
    <t>530-842-4121</t>
  </si>
  <si>
    <t>444 BRUCE STREET</t>
  </si>
  <si>
    <t>YREKA</t>
  </si>
  <si>
    <t>JONATHON ANDRUS</t>
  </si>
  <si>
    <t>FAIRVIEW DEVELOPMENTAL CENTER</t>
  </si>
  <si>
    <t>714-957-5000</t>
  </si>
  <si>
    <t>2501 HARBOR BOULEVARD</t>
  </si>
  <si>
    <t>HUGH KOHLER</t>
  </si>
  <si>
    <t>FOOTHILL PRESBYTERIAN HOSPITAL</t>
  </si>
  <si>
    <t>626-331-7331</t>
  </si>
  <si>
    <t>250 SOUTH GRAND AVENUE</t>
  </si>
  <si>
    <t>GLENDORA</t>
  </si>
  <si>
    <t>ROBERT CURRY</t>
  </si>
  <si>
    <t>FOOTHILL REGIONAL MEDICAL CENTER</t>
  </si>
  <si>
    <t>714-619-7700</t>
  </si>
  <si>
    <t>14662 NEWPORT AVENUE</t>
  </si>
  <si>
    <t>TUSTIN</t>
  </si>
  <si>
    <t>DAVID TOPPER</t>
  </si>
  <si>
    <t>FOUNTAIN VALLEY REGIONAL HOSPITAL AND MEDICAL CENTER - EUCLID</t>
  </si>
  <si>
    <t>714-966-7200</t>
  </si>
  <si>
    <t>17100 EUCLID STREET</t>
  </si>
  <si>
    <t>FOUNTAIN VALLEY</t>
  </si>
  <si>
    <t>KENNETH MCFARLAND</t>
  </si>
  <si>
    <t>FREMONT HOSPITAL</t>
  </si>
  <si>
    <t>510-796-1100</t>
  </si>
  <si>
    <t>39001 SUNDALE DRIVE</t>
  </si>
  <si>
    <t>FREMONT</t>
  </si>
  <si>
    <t>JOHN COOPER</t>
  </si>
  <si>
    <t>FRENCH HOSPITAL MEDICAL CENTER - SAN LUIS OBISPO</t>
  </si>
  <si>
    <t>805-543-5353</t>
  </si>
  <si>
    <t>1911 JOHNSON AVENUE</t>
  </si>
  <si>
    <t>SAN LUIS OBISPO</t>
  </si>
  <si>
    <t>ALAN IFTINJUK</t>
  </si>
  <si>
    <t>FRESNO SURGICAL HOSPITAL</t>
  </si>
  <si>
    <t>559-431-8000</t>
  </si>
  <si>
    <t>6125 NORTH FRESNO STREET</t>
  </si>
  <si>
    <t>KRISTINE KASSAHN</t>
  </si>
  <si>
    <t>GARDEN GROVE HOSPITAL AND MEDICAL CENTER</t>
  </si>
  <si>
    <t>714-537-5160</t>
  </si>
  <si>
    <t>12601 GARDEN GROVE BOULEVARD</t>
  </si>
  <si>
    <t>GARDEN GROVE</t>
  </si>
  <si>
    <t>RICHARD ROWE</t>
  </si>
  <si>
    <t>GARFIELD MEDICAL CENTER</t>
  </si>
  <si>
    <t>626-573-2222</t>
  </si>
  <si>
    <t>525 NORTH GARFIELD AVENUE</t>
  </si>
  <si>
    <t>MONTEREY PARK</t>
  </si>
  <si>
    <t>PATRICK PETRE</t>
  </si>
  <si>
    <t>GATEWAYS HOSPITAL AND MENTAL HEALTH CENTER</t>
  </si>
  <si>
    <t>323-644-2000</t>
  </si>
  <si>
    <t>1891 EFFIE STREET</t>
  </si>
  <si>
    <t>PHIL WONG</t>
  </si>
  <si>
    <t>GEORGE L. MEE MEMORIAL HOSPITAL</t>
  </si>
  <si>
    <t>831-385-6000</t>
  </si>
  <si>
    <t>300 CANAL STREET</t>
  </si>
  <si>
    <t>KING CITY</t>
  </si>
  <si>
    <t>SUSAN CHILDERS</t>
  </si>
  <si>
    <t>GLENDALE MEMORIAL HOSPITAL AND HEALTH CENTER</t>
  </si>
  <si>
    <t>818-502-1900</t>
  </si>
  <si>
    <t>1420 SOUTH CENTRAL AVENUE</t>
  </si>
  <si>
    <t>JACK IVIE</t>
  </si>
  <si>
    <t>GLENDORA COMMUNITY HOSPITAL</t>
  </si>
  <si>
    <t>626-852-5000</t>
  </si>
  <si>
    <t>150 WEST ROUTE 66</t>
  </si>
  <si>
    <t>SOFIA ABRINA</t>
  </si>
  <si>
    <t>GLENN MEDICAL CENTER</t>
  </si>
  <si>
    <t>Glenn</t>
  </si>
  <si>
    <t>530-934-1800</t>
  </si>
  <si>
    <t>1133 WEST SYCAMORE STREET</t>
  </si>
  <si>
    <t>WILLOWS</t>
  </si>
  <si>
    <t>BARBARA RYDGREN</t>
  </si>
  <si>
    <t>GOLETA VALLEY COTTAGE HOSPITAL</t>
  </si>
  <si>
    <t>Santa Barbara</t>
  </si>
  <si>
    <t>805-967-3411</t>
  </si>
  <si>
    <t>351 SOUTH PATTERSON AVENUE</t>
  </si>
  <si>
    <t>SANTA BARBARA</t>
  </si>
  <si>
    <t>RON C. WERFT</t>
  </si>
  <si>
    <t>GOOD SAMARITAN HOSPITAL - BAKERSFIELD</t>
  </si>
  <si>
    <t>661-215-7500</t>
  </si>
  <si>
    <t>901 OLIVE DRIVE</t>
  </si>
  <si>
    <t>GANESH ACHARYA</t>
  </si>
  <si>
    <t>GOOD SAMARITAN HOSPITAL - LA</t>
  </si>
  <si>
    <t>213-977-2121</t>
  </si>
  <si>
    <t>1225 WILSHIRE BOULEVARD</t>
  </si>
  <si>
    <t>ANDREW LEEKA</t>
  </si>
  <si>
    <t>GOOD SAMARITAN HOSPITAL - SAN JOSE</t>
  </si>
  <si>
    <t>408-559-2011</t>
  </si>
  <si>
    <t>2425 SAMARITAN DRIVE</t>
  </si>
  <si>
    <t>JOE DESCHRYVER</t>
  </si>
  <si>
    <t>GREATER EL MONTE COMMUNITY HOSPITAL</t>
  </si>
  <si>
    <t>626-579-7777</t>
  </si>
  <si>
    <t>1701 SANTA ANITA AVENUE</t>
  </si>
  <si>
    <t>SOUTH EL MONTE</t>
  </si>
  <si>
    <t>STANLEY TOY</t>
  </si>
  <si>
    <t>HAZEL HAWKINS MEMORIAL HOSPITAL</t>
  </si>
  <si>
    <t>San Benito</t>
  </si>
  <si>
    <t>831-637-5711</t>
  </si>
  <si>
    <t>911 SUNSET DRIVE</t>
  </si>
  <si>
    <t>HOLLISTER</t>
  </si>
  <si>
    <t>KEN UNDERWOOD</t>
  </si>
  <si>
    <t>HEALDSBURG DISTRICT HOSPITAL</t>
  </si>
  <si>
    <t>707-431-6500</t>
  </si>
  <si>
    <t>1375 UNIVERSITY STREET</t>
  </si>
  <si>
    <t>HEALDSBURG</t>
  </si>
  <si>
    <t>JOSEPH HARRINGTON</t>
  </si>
  <si>
    <t>HEALTHBRIDGE CHILDREN'S HOSPITAL - ORANGE</t>
  </si>
  <si>
    <t>714-289-2400</t>
  </si>
  <si>
    <t>393 S. TUSTIN STREET</t>
  </si>
  <si>
    <t>ROBERTA CONSOLVER</t>
  </si>
  <si>
    <t>HEALTHSOUTH REHABILITATION HOSPITAL - BAKERSFIELD</t>
  </si>
  <si>
    <t>661-323-5500</t>
  </si>
  <si>
    <t>5001 COMMERCE DRIVE</t>
  </si>
  <si>
    <t>MARTHA SAMORA</t>
  </si>
  <si>
    <t>HEALTHSOUTH REHABILITATION HOSPITAL - MODESTO</t>
  </si>
  <si>
    <t>209-857-3300</t>
  </si>
  <si>
    <t>1303 MABLE AVENUE</t>
  </si>
  <si>
    <t>SUSAN NEFF</t>
  </si>
  <si>
    <t>HEALTHSOUTH REHABILITATION HOSPITAL - TUSTIN</t>
  </si>
  <si>
    <t>714-832-9200</t>
  </si>
  <si>
    <t>14851 YORBA STREET</t>
  </si>
  <si>
    <t>DIANA HANYAK</t>
  </si>
  <si>
    <t>HEMET VALLEY MEDICAL CENTER</t>
  </si>
  <si>
    <t>951-652-2811</t>
  </si>
  <si>
    <t>1117 EAST DEVONSHIRE</t>
  </si>
  <si>
    <t>HEMET</t>
  </si>
  <si>
    <t>DAN MCLAUGHLIN</t>
  </si>
  <si>
    <t>HENRY MAYO NEWHALL HOSPITAL</t>
  </si>
  <si>
    <t>661-253-8000</t>
  </si>
  <si>
    <t>23845 MCBEAN PARKWAY</t>
  </si>
  <si>
    <t>VALENCIA</t>
  </si>
  <si>
    <t>ROGER SEAVER</t>
  </si>
  <si>
    <t>HERITAGE OAKS HOSPITAL</t>
  </si>
  <si>
    <t>916-489-3336</t>
  </si>
  <si>
    <t>4250 AUBURN BOULEVARD</t>
  </si>
  <si>
    <t>SHAWN SILVA</t>
  </si>
  <si>
    <t>HI-DESERT MEDICAL CENTER</t>
  </si>
  <si>
    <t>760-366-3711</t>
  </si>
  <si>
    <t>6601 WHITE FEATHER ROAD</t>
  </si>
  <si>
    <t>JOSHUA TREE</t>
  </si>
  <si>
    <t>SCOTT WARTELLE</t>
  </si>
  <si>
    <t>HIGHLAND HOSPITAL</t>
  </si>
  <si>
    <t>1411 EAST 31ST STREET</t>
  </si>
  <si>
    <t>HOAG MEMORIAL HOSPITAL PRESBYTERIAN</t>
  </si>
  <si>
    <t>949-764-4624</t>
  </si>
  <si>
    <t>1 HOAG DRIVE</t>
  </si>
  <si>
    <t>NEWPORT BEACH</t>
  </si>
  <si>
    <t>ROBERT BRAITHWAITE</t>
  </si>
  <si>
    <t>HOAG ORTHOPEDIC INSTITUTE</t>
  </si>
  <si>
    <t>949-517-3149</t>
  </si>
  <si>
    <t>16250 SAND CANYON AVENUE</t>
  </si>
  <si>
    <t>IRVINE</t>
  </si>
  <si>
    <t>JENNIFER MITZNER</t>
  </si>
  <si>
    <t>HOLLYWOOD PRESBYTERIAN MEDICAL CENTER</t>
  </si>
  <si>
    <t xml:space="preserve">213-413-3000 </t>
  </si>
  <si>
    <t>1300 NORTH VERMONT AVENUE</t>
  </si>
  <si>
    <t>JOHN KEEFE</t>
  </si>
  <si>
    <t>HUNTINGTON BEACH HOSPITAL</t>
  </si>
  <si>
    <t>714-843-5000</t>
  </si>
  <si>
    <t>17772 BEACH BOULEVARD</t>
  </si>
  <si>
    <t>HUNTINGTON BEACH</t>
  </si>
  <si>
    <t>HUNTINGTON MEMORIAL HOSPITAL</t>
  </si>
  <si>
    <t>626-397-5000</t>
  </si>
  <si>
    <t>100 W. CALIFORNIA BOULEVARD</t>
  </si>
  <si>
    <t>LORI J MORGAN</t>
  </si>
  <si>
    <t>JEROLD PHELPS COMMUNITY HOSPITAL</t>
  </si>
  <si>
    <t>Humboldt</t>
  </si>
  <si>
    <t>707-923-3921</t>
  </si>
  <si>
    <t>733 CEDAR STREET</t>
  </si>
  <si>
    <t>GARBERVILLE</t>
  </si>
  <si>
    <t>MATT REES</t>
  </si>
  <si>
    <t>JEWISH HOME</t>
  </si>
  <si>
    <t>Hospital-LTC Emphasis</t>
  </si>
  <si>
    <t>415-334-2500</t>
  </si>
  <si>
    <t>302 SILVER AVENUE</t>
  </si>
  <si>
    <t>DANIEL RUTH</t>
  </si>
  <si>
    <t>JOHN C. FREMONT HEALTHCARE DISTRICT</t>
  </si>
  <si>
    <t>Mariposa</t>
  </si>
  <si>
    <t>209-966-3631</t>
  </si>
  <si>
    <t>5189 HOSPITAL ROAD</t>
  </si>
  <si>
    <t>MARIPOSA</t>
  </si>
  <si>
    <t>MATTHEW MATTHIESSEN</t>
  </si>
  <si>
    <t>JOHN F. KENNEDY MEMORIAL HOSPITAL</t>
  </si>
  <si>
    <t>760-347-6191</t>
  </si>
  <si>
    <t>47111 MONROE STREET</t>
  </si>
  <si>
    <t>INDIO</t>
  </si>
  <si>
    <t>GARY HONTS</t>
  </si>
  <si>
    <t>JOHN MUIR BEHAVIORAL HEALTH CENTER</t>
  </si>
  <si>
    <t>925-939-3000</t>
  </si>
  <si>
    <t>2740 GRANT STREET</t>
  </si>
  <si>
    <t>CONCORD</t>
  </si>
  <si>
    <t>CALVIN KNIGHT</t>
  </si>
  <si>
    <t>JOHN MUIR MEDICAL CENTER - CONCORD CAMPUS</t>
  </si>
  <si>
    <t>925-682-8200</t>
  </si>
  <si>
    <t>2540 EAST STREET</t>
  </si>
  <si>
    <t>JOHN MUIR MEDICAL CENTER - WALNUT CREEK</t>
  </si>
  <si>
    <t>1601 YGNACIO VALLEY ROAD</t>
  </si>
  <si>
    <t>WALNUT CREEK</t>
  </si>
  <si>
    <t>JOYCE EISENBERG KEEFER MEDICAL CENTER</t>
  </si>
  <si>
    <t>818-774-3000</t>
  </si>
  <si>
    <t>7150 TAMPA AVENUE</t>
  </si>
  <si>
    <t>RESEDA</t>
  </si>
  <si>
    <t>ILANA SPRINGER</t>
  </si>
  <si>
    <t>KAISER FOUNDATION HOSPITAL - ANTIOCH</t>
  </si>
  <si>
    <t>Kaiser Foundation Health</t>
  </si>
  <si>
    <t>510-987-3380</t>
  </si>
  <si>
    <t>4501 SAND CREEK ROAD</t>
  </si>
  <si>
    <t>ANTIOCH</t>
  </si>
  <si>
    <t>JANET LIANG</t>
  </si>
  <si>
    <t>KAISER FOUNDATION HOSPITAL - BALDWIN PARK</t>
  </si>
  <si>
    <t>626-405-5000</t>
  </si>
  <si>
    <t>1011 BALDWIN PARK BOULEVARD</t>
  </si>
  <si>
    <t>BALDWIN PARK</t>
  </si>
  <si>
    <t>JULIE MILLER-PHIPPS</t>
  </si>
  <si>
    <t>KAISER FOUNDATION HOSPITAL - DOWNEY</t>
  </si>
  <si>
    <t>9333 IMPERIAL HIGHWAY</t>
  </si>
  <si>
    <t>KAISER FOUNDATION HOSPITAL - FONTANA</t>
  </si>
  <si>
    <t>9961 SIERRA AVENUE</t>
  </si>
  <si>
    <t>FONTANA</t>
  </si>
  <si>
    <t>KAISER FOUNDATION HOSPITAL - FREMONT</t>
  </si>
  <si>
    <t>39400 PASEO PADRE PARKWAY</t>
  </si>
  <si>
    <t>KAISER FOUNDATION HOSPITAL - FRESNO</t>
  </si>
  <si>
    <t>7300 NORTH FRESNO STREET</t>
  </si>
  <si>
    <t>KAISER FOUNDATION HOSPITAL - LOS ANGELES</t>
  </si>
  <si>
    <t>4867 SUNSET BOULEVARD</t>
  </si>
  <si>
    <t>KAISER FOUNDATION HOSPITAL - MANTECA</t>
  </si>
  <si>
    <t>1777 WEST YOSEMITE AVENUE</t>
  </si>
  <si>
    <t>KAISER FOUNDATION HOSPITAL - MORENO VALLEY</t>
  </si>
  <si>
    <t>27300 IRIS AVENUE</t>
  </si>
  <si>
    <t>MORENO VALLEY</t>
  </si>
  <si>
    <t>KAISER FOUNDATION HOSPITAL - OAKLAND/RICHMOND</t>
  </si>
  <si>
    <t>275 W. MACARTHUR BOULEVARD</t>
  </si>
  <si>
    <t>KAISER FOUNDATION HOSPITAL - ORANGE CO - ANAHEIM</t>
  </si>
  <si>
    <t>3440 E LA PALMA AVENUE</t>
  </si>
  <si>
    <t>KAISER FOUNDATION HOSPITAL - PANORAMA CITY</t>
  </si>
  <si>
    <t>13652 CANTARA STREET</t>
  </si>
  <si>
    <t>PANORAMA CITY</t>
  </si>
  <si>
    <t>KAISER FOUNDATION HOSPITAL - REDWOOD CITY</t>
  </si>
  <si>
    <t>San Mateo</t>
  </si>
  <si>
    <t>1100 VETERANS BOULEVARD</t>
  </si>
  <si>
    <t>REDWOOD CITY</t>
  </si>
  <si>
    <t>KAISER FOUNDATION HOSPITAL - RIVERSIDE</t>
  </si>
  <si>
    <t>10800 MAGNOLIA AVENUE</t>
  </si>
  <si>
    <t>RIVERSIDE</t>
  </si>
  <si>
    <t>KAISER FOUNDATION HOSPITAL - ROSEVILLE</t>
  </si>
  <si>
    <t>Placer</t>
  </si>
  <si>
    <t>1600 EUREKA ROAD</t>
  </si>
  <si>
    <t>ROSEVILLE</t>
  </si>
  <si>
    <t>KAISER FOUNDATION HOSPITAL - SACRAMENTO</t>
  </si>
  <si>
    <t>2025 MORSE AVENUE</t>
  </si>
  <si>
    <t>KAISER FOUNDATION HOSPITAL - SAN DIEGO</t>
  </si>
  <si>
    <t>4647 ZION AVENUE</t>
  </si>
  <si>
    <t>KAISER FOUNDATION HOSPITAL - SAN FRANCISCO</t>
  </si>
  <si>
    <t>2425 GEARY BOULEVARD</t>
  </si>
  <si>
    <t>KAISER FOUNDATION HOSPITAL - SAN JOSE</t>
  </si>
  <si>
    <t>250 HOSPITAL PARKWAY</t>
  </si>
  <si>
    <t>KAISER FOUNDATION HOSPITAL - SAN LEANDRO</t>
  </si>
  <si>
    <t>2500 MERCED STREET</t>
  </si>
  <si>
    <t>SAN LEANDRO</t>
  </si>
  <si>
    <t>KAISER FOUNDATION HOSPITAL - SAN RAFAEL</t>
  </si>
  <si>
    <t>Marin</t>
  </si>
  <si>
    <t>99 MONTECILLO ROAD</t>
  </si>
  <si>
    <t>SAN RAFAEL</t>
  </si>
  <si>
    <t>KAISER FOUNDATION HOSPITAL - SANTA CLARA</t>
  </si>
  <si>
    <t>700 LAWRENCE EXPRESSWAY</t>
  </si>
  <si>
    <t>SANTA CLARA</t>
  </si>
  <si>
    <t>KAISER FOUNDATION HOSPITAL - SANTA ROSA</t>
  </si>
  <si>
    <t>401 BICENTENNIAL WAY</t>
  </si>
  <si>
    <t>KAISER FOUNDATION HOSPITAL - SOUTH BAY</t>
  </si>
  <si>
    <t>25825 SOUTH VERMONT AVENUE</t>
  </si>
  <si>
    <t>HARBOR CITY</t>
  </si>
  <si>
    <t>KAISER FOUNDATION HOSPITAL - SOUTH SACRAMENTO</t>
  </si>
  <si>
    <t>6600 BRUCEVILLE ROAD</t>
  </si>
  <si>
    <t>KAISER FOUNDATION HOSPITAL - SOUTH SAN FRANCISCO</t>
  </si>
  <si>
    <t>1200 EL CAMINO REAL</t>
  </si>
  <si>
    <t>SOUTH SAN FRANCISCO</t>
  </si>
  <si>
    <t>KAISER FOUNDATION HOSPITAL - VACAVILLE</t>
  </si>
  <si>
    <t>1 QUALITY DRIVE</t>
  </si>
  <si>
    <t>VACAVILLE</t>
  </si>
  <si>
    <t>KAISER FOUNDATION HOSPITAL - WALNUT CREEK</t>
  </si>
  <si>
    <t>1425 SOUTH MAIN STREET</t>
  </si>
  <si>
    <t>KAISER FOUNDATION HOSPITAL - WEST LOS ANGELES</t>
  </si>
  <si>
    <t>6041 CADILLAC AVENUE</t>
  </si>
  <si>
    <t>KAISER FOUNDATION HOSPITAL - WOODLAND HILLS</t>
  </si>
  <si>
    <t>5601 DE SOTO AVENUE</t>
  </si>
  <si>
    <t>WOODLAND HILLS</t>
  </si>
  <si>
    <t>KAISER FOUNDATION HOSPITAL REHABILITATION CENTER - VALLEJO</t>
  </si>
  <si>
    <t>975 SERENO DRIVE</t>
  </si>
  <si>
    <t>KAISER FOUNDATION NORTHERN REGION</t>
  </si>
  <si>
    <t>1956 WEBSTER STREET</t>
  </si>
  <si>
    <t>KAISER FOUNDATION SOUTHERN REGION</t>
  </si>
  <si>
    <t>393 E. WALNUT STREET</t>
  </si>
  <si>
    <t>KAISER PERMANENTE SANTA CLARA - PHF</t>
  </si>
  <si>
    <t>3840 HOMESTEAD ROAD</t>
  </si>
  <si>
    <t>KAWEAH DELTA MEDICAL CENTER</t>
  </si>
  <si>
    <t>Tulare</t>
  </si>
  <si>
    <t>559-624-2000</t>
  </si>
  <si>
    <t>400 WEST MINERAL KING</t>
  </si>
  <si>
    <t>VISALIA</t>
  </si>
  <si>
    <t>GARY K. HERBST</t>
  </si>
  <si>
    <t>KECK HOSPITAL OF USC</t>
  </si>
  <si>
    <t>800-872-2273</t>
  </si>
  <si>
    <t>1500 SAN PABLO STREET</t>
  </si>
  <si>
    <t>ANGELIE GAWECO</t>
  </si>
  <si>
    <t>KEDREN COMMUNITY MENTAL HEALTH CENTER</t>
  </si>
  <si>
    <t>323-233-0425</t>
  </si>
  <si>
    <t>4211 AVALON BOULEVARD</t>
  </si>
  <si>
    <t>JOHN H. GRIFFITH, PHD</t>
  </si>
  <si>
    <t>KENTFIELD HOSPITAL</t>
  </si>
  <si>
    <t>415-456-9680</t>
  </si>
  <si>
    <t>1125 SIR FRANCIS DRAKE BOULEVARD</t>
  </si>
  <si>
    <t>KENTFIELD</t>
  </si>
  <si>
    <t>LAUREN SUAREZ</t>
  </si>
  <si>
    <t>KERN MEDICAL CENTER</t>
  </si>
  <si>
    <t>661-326-2000</t>
  </si>
  <si>
    <t>1700 MOUNT VERNON AVENUE</t>
  </si>
  <si>
    <t>RUSSELL JUDD</t>
  </si>
  <si>
    <t>KERN VALLEY HOSPITAL DISTRICT</t>
  </si>
  <si>
    <t>760-379-2681</t>
  </si>
  <si>
    <t>6412 LAUREL AVENUE</t>
  </si>
  <si>
    <t>LAKE ISABELLA</t>
  </si>
  <si>
    <t>TIMOTHY MCGLEW</t>
  </si>
  <si>
    <t>KINDRED HOSPITAL - BALDWIN PARK</t>
  </si>
  <si>
    <t>626-388-2700</t>
  </si>
  <si>
    <t>14148 FRANCISQUITO AVENUE</t>
  </si>
  <si>
    <t>LARRY FOSTER</t>
  </si>
  <si>
    <t>KINDRED HOSPITAL - BREA</t>
  </si>
  <si>
    <t>714-529-6842</t>
  </si>
  <si>
    <t>875 NORTH BREA BOULEVARD</t>
  </si>
  <si>
    <t>BREA</t>
  </si>
  <si>
    <t>RAFAEL PENA</t>
  </si>
  <si>
    <t>KINDRED HOSPITAL - LA MIRADA</t>
  </si>
  <si>
    <t>562-944-1900</t>
  </si>
  <si>
    <t>14900 IMPERIAL HIGHWAY</t>
  </si>
  <si>
    <t>LA MIRADA</t>
  </si>
  <si>
    <t>DAVE KOWALSKI</t>
  </si>
  <si>
    <t>KINDRED HOSPITAL - LOS ANGELES</t>
  </si>
  <si>
    <t>310-981-5900</t>
  </si>
  <si>
    <t>5525 WEST SLAUSON AVENUE</t>
  </si>
  <si>
    <t>FIONA BASA REYES</t>
  </si>
  <si>
    <t>KINDRED HOSPITAL - ONTARIO</t>
  </si>
  <si>
    <t>909-391-0333</t>
  </si>
  <si>
    <t>550 NORTH MONTEREY AVENUE</t>
  </si>
  <si>
    <t>ONTARIO</t>
  </si>
  <si>
    <t>VINCENT TRAC</t>
  </si>
  <si>
    <t>KINDRED HOSPITAL - RANCHO</t>
  </si>
  <si>
    <t>909-581-6400</t>
  </si>
  <si>
    <t>10841 WHITE OAK AVENUE</t>
  </si>
  <si>
    <t>RANCHO CUCAMONGA</t>
  </si>
  <si>
    <t>VICTOR CARRASCO</t>
  </si>
  <si>
    <t>KINDRED HOSPITAL - RIVERSIDE</t>
  </si>
  <si>
    <t>951-436-3535</t>
  </si>
  <si>
    <t>2224 MEDICAL CENTER DRIVE</t>
  </si>
  <si>
    <t>PERRIS</t>
  </si>
  <si>
    <t>JOHN BROWNE</t>
  </si>
  <si>
    <t>KINDRED HOSPITAL - SAN DIEGO</t>
  </si>
  <si>
    <t>619-543-4500</t>
  </si>
  <si>
    <t>1940 EL CAJON BOULEVARD</t>
  </si>
  <si>
    <t>KERRY ASHMENT</t>
  </si>
  <si>
    <t>KINDRED HOSPITAL - SAN FRANCISCO BAY AREA</t>
  </si>
  <si>
    <t>510-357-8300</t>
  </si>
  <si>
    <t>2800 BENEDICT DRIVE</t>
  </si>
  <si>
    <t>DIANNE CHARTIER</t>
  </si>
  <si>
    <t>KINDRED HOSPITAL - SOUTH BAY</t>
  </si>
  <si>
    <t>310-323-5330</t>
  </si>
  <si>
    <t>1246 WEST 155TH STREET</t>
  </si>
  <si>
    <t>GARDENA</t>
  </si>
  <si>
    <t>KERR, MICHAEL</t>
  </si>
  <si>
    <t>KINDRED HOSPITAL - WESTMINSTER</t>
  </si>
  <si>
    <t>714-893-4541</t>
  </si>
  <si>
    <t>200 HOSPITAL CIRCLE</t>
  </si>
  <si>
    <t>WESTMINSTER</t>
  </si>
  <si>
    <t>JULIE MYERS</t>
  </si>
  <si>
    <t>LA CASA - PHF</t>
  </si>
  <si>
    <t>562-630-8672</t>
  </si>
  <si>
    <t>6060 PARAMOUNT BOULEVARD</t>
  </si>
  <si>
    <t>TIFFANY JUMP</t>
  </si>
  <si>
    <t>LA PALMA INTERCOMMUNITY HOSPITAL</t>
  </si>
  <si>
    <t>714-827-3000</t>
  </si>
  <si>
    <t>7901 WALKER STREET</t>
  </si>
  <si>
    <t>LA PALMA</t>
  </si>
  <si>
    <t>EDWARD MIRZABEGIAN</t>
  </si>
  <si>
    <t>LAC/HARBOR - UCLA MEDICAL CENTER</t>
  </si>
  <si>
    <t>310-222-2101</t>
  </si>
  <si>
    <t>1000 WEST CARSON STREET</t>
  </si>
  <si>
    <t>KIM MCKENZIE</t>
  </si>
  <si>
    <t>LAC/OLIVE VIEW - UCLA MEDICAL CENTER</t>
  </si>
  <si>
    <t>747-210-1555</t>
  </si>
  <si>
    <t>14445 OLIVE VIEW DRIVE</t>
  </si>
  <si>
    <t>SYLMAR</t>
  </si>
  <si>
    <t>JUDITH MAASS</t>
  </si>
  <si>
    <t>LAC/RANCHO LOS AMIGOS NATIONAL REHABILITATION CENTER</t>
  </si>
  <si>
    <t>562-385-4022</t>
  </si>
  <si>
    <t>7601 EAST IMPERIAL HIGHWAY</t>
  </si>
  <si>
    <t>ARIES LIMBAGA</t>
  </si>
  <si>
    <t>LAC/USC MEDICAL CENTER</t>
  </si>
  <si>
    <t>323-409-1000</t>
  </si>
  <si>
    <t>1200 NORTH STATE STREET</t>
  </si>
  <si>
    <t>JORGE OROZCO</t>
  </si>
  <si>
    <t>LAGUNA HONDA HOSPITAL AND REHABILITATION CENTER</t>
  </si>
  <si>
    <t>415-759-2300</t>
  </si>
  <si>
    <t>375 LAGUNA HONDA BOULEVARD</t>
  </si>
  <si>
    <t>MIVIC HIROSE</t>
  </si>
  <si>
    <t>LAGUNA TREATMENT HOSPITAL</t>
  </si>
  <si>
    <t>949-446-0090</t>
  </si>
  <si>
    <t>24552 PACIFIC PARK DRIVE</t>
  </si>
  <si>
    <t>ALISO VIEJO</t>
  </si>
  <si>
    <t>GIL CARMONA</t>
  </si>
  <si>
    <t>LAKEWOOD REGIONAL MEDICAL CENTER</t>
  </si>
  <si>
    <t>562-531-2550</t>
  </si>
  <si>
    <t>3700 SOUTH STREET</t>
  </si>
  <si>
    <t>LAKEWOOD</t>
  </si>
  <si>
    <t>TIMOTHY MENTON</t>
  </si>
  <si>
    <t>LANGLEY PORTER PSYCHIATRIC INSTITUTE</t>
  </si>
  <si>
    <t>415-476-7000</t>
  </si>
  <si>
    <t>401 PARNASSUS AVENUE</t>
  </si>
  <si>
    <t>MATHEW W. STATE, MD, PHD</t>
  </si>
  <si>
    <t>LOMA LINDA UNIVERSITY BEHAVIORAL MEDICINE CENTER</t>
  </si>
  <si>
    <t>909-558-9200</t>
  </si>
  <si>
    <t>1710 BARTON ROAD</t>
  </si>
  <si>
    <t>REDLANDS</t>
  </si>
  <si>
    <t>KERRY HEINRICH</t>
  </si>
  <si>
    <t>LOMA LINDA UNIVERSITY CHILDREN'S HOSPITAL</t>
  </si>
  <si>
    <t>909-558-4000</t>
  </si>
  <si>
    <t>11234 ANDERSON STREET</t>
  </si>
  <si>
    <t>LOMA LINDA</t>
  </si>
  <si>
    <t>LOMA LINDA UNIVERSITY MEDICAL CENTER</t>
  </si>
  <si>
    <t>LOMA LINDA UNIVERSITY MEDICAL CENTER - MURRIETA</t>
  </si>
  <si>
    <t>951-290-4000</t>
  </si>
  <si>
    <t>28062 BAXTER ROAD</t>
  </si>
  <si>
    <t>MURRIETA</t>
  </si>
  <si>
    <t>PETER BAKER</t>
  </si>
  <si>
    <t>LOMPOC VALLEY MEDICAL CENTER</t>
  </si>
  <si>
    <t>805-737-3300</t>
  </si>
  <si>
    <t>1515 E. OCEAN AVENUE</t>
  </si>
  <si>
    <t>LOMPOC</t>
  </si>
  <si>
    <t>JAMES RAGGIO</t>
  </si>
  <si>
    <t>LONG BEACH MEMORIAL MEDICAL CENTER</t>
  </si>
  <si>
    <t>562-933-2000</t>
  </si>
  <si>
    <t>LOS ALAMITOS MEDICAL CENTER</t>
  </si>
  <si>
    <t>562-598-1311</t>
  </si>
  <si>
    <t>3751 KATELLA AVENUE</t>
  </si>
  <si>
    <t>LOS ALAMITOS</t>
  </si>
  <si>
    <t>KENT CLAYTON</t>
  </si>
  <si>
    <t>LOS ANGELES COMMUNITY HOSPITAL</t>
  </si>
  <si>
    <t>323-267-0477</t>
  </si>
  <si>
    <t>4081 EAST OLYMPIC BOULEVARD</t>
  </si>
  <si>
    <t>LOS ROBLES HOSPITAL AND MEDICAL CENTER</t>
  </si>
  <si>
    <t>805-370-4427</t>
  </si>
  <si>
    <t>215 WEST JANSS ROAD</t>
  </si>
  <si>
    <t>THOUSAND OAKS</t>
  </si>
  <si>
    <t>NATALIE MUSSI</t>
  </si>
  <si>
    <t>LUCILE SALTER PACKARD CHILDREN'S HOSPITAL AT STANFORD</t>
  </si>
  <si>
    <t>650-497-8000</t>
  </si>
  <si>
    <t>725 WELCH ROAD</t>
  </si>
  <si>
    <t>PALO ALTO</t>
  </si>
  <si>
    <t>CHRISTOPHER DAWES</t>
  </si>
  <si>
    <t>MAD RIVER COMMUNITY HOSPITAL</t>
  </si>
  <si>
    <t>707-822-3621</t>
  </si>
  <si>
    <t>3800 JANES ROAD</t>
  </si>
  <si>
    <t>ARCATA</t>
  </si>
  <si>
    <t>DOUGLAS A. SHAW</t>
  </si>
  <si>
    <t>MADERA COMMUNITY HOSPITAL</t>
  </si>
  <si>
    <t>Madera</t>
  </si>
  <si>
    <t>559-675-5555</t>
  </si>
  <si>
    <t>1250 EAST ALMOND AVENUE</t>
  </si>
  <si>
    <t>MADERA</t>
  </si>
  <si>
    <t>EVAN RAYNER</t>
  </si>
  <si>
    <t>MAMMOTH HOSPITAL</t>
  </si>
  <si>
    <t>Mono</t>
  </si>
  <si>
    <t>760-924-4104</t>
  </si>
  <si>
    <t>85 SIERRA PARK ROAD</t>
  </si>
  <si>
    <t>MAMMOTH LAKES</t>
  </si>
  <si>
    <t>GARY MYERS</t>
  </si>
  <si>
    <t>MARIAN MEDICAL CENTER</t>
  </si>
  <si>
    <t>805-739-3000</t>
  </si>
  <si>
    <t>1400 EAST CHURCH STREET</t>
  </si>
  <si>
    <t>SANTA MARIA</t>
  </si>
  <si>
    <t>CHUCK COVA</t>
  </si>
  <si>
    <t>MARIE GREEN PSYCHIATRIC CENTER - PHF</t>
  </si>
  <si>
    <t>Merced</t>
  </si>
  <si>
    <t>209-381-6879</t>
  </si>
  <si>
    <t>300 EAST 15TH STREET</t>
  </si>
  <si>
    <t>MERCED</t>
  </si>
  <si>
    <t>YVONNIA BROWN, MSW</t>
  </si>
  <si>
    <t>MARIN GENERAL HOSPITAL</t>
  </si>
  <si>
    <t>415-925-7000</t>
  </si>
  <si>
    <t>250 BON AIR ROAD</t>
  </si>
  <si>
    <t>GREENBRAE</t>
  </si>
  <si>
    <t>LEE DOMANICO</t>
  </si>
  <si>
    <t>MARINA DEL REY HOSPITAL</t>
  </si>
  <si>
    <t>310-448-7800</t>
  </si>
  <si>
    <t>4650 LINCOLN BOULEVARD</t>
  </si>
  <si>
    <t>MARINA DEL REY</t>
  </si>
  <si>
    <t>MARK GAVENS</t>
  </si>
  <si>
    <t>MARK TWAIN MEDICAL CENTER</t>
  </si>
  <si>
    <t>Calaveras</t>
  </si>
  <si>
    <t>209-754-5916</t>
  </si>
  <si>
    <t>768 MOUNTAIN RANCH ROAD</t>
  </si>
  <si>
    <t>SAN ANDREAS</t>
  </si>
  <si>
    <t>ROBERT DIEHL</t>
  </si>
  <si>
    <t>MARSHALL MEDICAL CENTER</t>
  </si>
  <si>
    <t>530-626-2770</t>
  </si>
  <si>
    <t>1100 MARSHALL WAY</t>
  </si>
  <si>
    <t>JAMES WHIPPLE</t>
  </si>
  <si>
    <t>MARTIN LUTHER KING, JR. COMMUNITY HOSPITAL</t>
  </si>
  <si>
    <t>424-338-8000</t>
  </si>
  <si>
    <t>1680 EAST 120TH STREET</t>
  </si>
  <si>
    <t>ELAINE BATCHLOR</t>
  </si>
  <si>
    <t>MAYERS MEMORIAL HOSPITAL</t>
  </si>
  <si>
    <t>Shasta</t>
  </si>
  <si>
    <t>530-336-5511</t>
  </si>
  <si>
    <t>43563 STATE HIGHWAY. 299 E</t>
  </si>
  <si>
    <t>FALL RIVER MILLS</t>
  </si>
  <si>
    <t>LOUIS WARD</t>
  </si>
  <si>
    <t>MEMORIAL HOSPITAL LOS BANOS</t>
  </si>
  <si>
    <t>209-826-0591</t>
  </si>
  <si>
    <t>520 WEST I STREET</t>
  </si>
  <si>
    <t>LOS BANOS</t>
  </si>
  <si>
    <t>ASH GOKLI</t>
  </si>
  <si>
    <t>MEMORIAL HOSPITAL MODESTO</t>
  </si>
  <si>
    <t>209-526-4500</t>
  </si>
  <si>
    <t>1700 COFFEE ROAD</t>
  </si>
  <si>
    <t>DARYN KUMAR</t>
  </si>
  <si>
    <t>MEMORIAL HOSPITAL GARDENA</t>
  </si>
  <si>
    <t>1145 W. REDONDO BEACH BOULEVARD.</t>
  </si>
  <si>
    <t>MENDOCINO COAST DISTRICT HOSPITAL</t>
  </si>
  <si>
    <t>707-961-1234</t>
  </si>
  <si>
    <t>700 RIVER DRIVE</t>
  </si>
  <si>
    <t>FORT BRAGG</t>
  </si>
  <si>
    <t>BOB EDWARDS</t>
  </si>
  <si>
    <t>MENIFEE VALLEY MEDICAL CENTER</t>
  </si>
  <si>
    <t>951-679-8888</t>
  </si>
  <si>
    <t>28400 MCCALL BOULEVARD</t>
  </si>
  <si>
    <t>SUN CITY</t>
  </si>
  <si>
    <t>MENLO PARK SURGICAL HOSPITAL</t>
  </si>
  <si>
    <t>650-324-8500</t>
  </si>
  <si>
    <t>570 WILLOW ROAD</t>
  </si>
  <si>
    <t>MENLO PARK</t>
  </si>
  <si>
    <t>JANET A. WAGNER</t>
  </si>
  <si>
    <t>MERCY GENERAL HOSPITAL</t>
  </si>
  <si>
    <t>916-453-4545</t>
  </si>
  <si>
    <t>4001 J STREET</t>
  </si>
  <si>
    <t>EDMUNDO CASTANEDA</t>
  </si>
  <si>
    <t>MERCY HOSPITAL - BAKERSFIELD</t>
  </si>
  <si>
    <t>661-632-5000</t>
  </si>
  <si>
    <t>2215 TRUXTUN AVENUE</t>
  </si>
  <si>
    <t>BRUCE PETERS</t>
  </si>
  <si>
    <t>MERCY HOSPITAL - FOLSOM</t>
  </si>
  <si>
    <t>916-983-7500</t>
  </si>
  <si>
    <t>1650 CREEKSIDE DRIVE</t>
  </si>
  <si>
    <t>FOLSOM</t>
  </si>
  <si>
    <t>MERCY MEDICAL CENTER - MERCED</t>
  </si>
  <si>
    <t>209-564-5000</t>
  </si>
  <si>
    <t>333  MERCY AVENUE</t>
  </si>
  <si>
    <t>DAVID DUNHAM</t>
  </si>
  <si>
    <t>MERCY MEDICAL CENTER - REDDING</t>
  </si>
  <si>
    <t>530-225-6000</t>
  </si>
  <si>
    <t>2175 ROSALINE AVENUE</t>
  </si>
  <si>
    <t>REDDING</t>
  </si>
  <si>
    <t>MERCY MEDICAL CENTER - MT. SHASTA</t>
  </si>
  <si>
    <t>914 PINE STREET</t>
  </si>
  <si>
    <t>MOUNT SHASTA</t>
  </si>
  <si>
    <t>KENNETH PLATOU</t>
  </si>
  <si>
    <t>MERCY SAN JUAN HOSPITAL</t>
  </si>
  <si>
    <t>916-537-5000</t>
  </si>
  <si>
    <t>6501 COYLE AVENUE</t>
  </si>
  <si>
    <t>BRIAN IVIE</t>
  </si>
  <si>
    <t>MERRITT PERALTA INSTITUTE CDRH</t>
  </si>
  <si>
    <t>510-869-8802</t>
  </si>
  <si>
    <t>3012 SUMMIT STREET</t>
  </si>
  <si>
    <t>CHUCK PROSPER</t>
  </si>
  <si>
    <t>METHODIST HOSPITAL - SACRAMENTO</t>
  </si>
  <si>
    <t>916-423-3000</t>
  </si>
  <si>
    <t>7500 HOSPITAL DRIVE</t>
  </si>
  <si>
    <t>METHODIST HOSPITAL - SOUTHERN CALIFORNIA</t>
  </si>
  <si>
    <t>626-898-8000</t>
  </si>
  <si>
    <t>300 WEST HUNTINGTON DRIVE</t>
  </si>
  <si>
    <t>ARCADIA</t>
  </si>
  <si>
    <t>DAN AUSMAN</t>
  </si>
  <si>
    <t>METROPOLITAN STATE HOSPITAL</t>
  </si>
  <si>
    <t>562-863-7011</t>
  </si>
  <si>
    <t>11401 BLOOMFIELD AVENUE</t>
  </si>
  <si>
    <t>WILLIAM SILVA</t>
  </si>
  <si>
    <t>MILLS-PENINSULA MEDICAL CENTER</t>
  </si>
  <si>
    <t>650-696-5400</t>
  </si>
  <si>
    <t>1501 TROUSDALE DRIVE</t>
  </si>
  <si>
    <t>BURLINGAME</t>
  </si>
  <si>
    <t>MIRACLE MILE MEDICAL CENTER</t>
  </si>
  <si>
    <t>323-930-1040</t>
  </si>
  <si>
    <t>6000 SAN VICENTE BOULEVARD</t>
  </si>
  <si>
    <t>GIL TEPPER</t>
  </si>
  <si>
    <t>MISSION COMMUNITY HOSPITAL - PANORAMA</t>
  </si>
  <si>
    <t>818-787-2222</t>
  </si>
  <si>
    <t>14850 ROSCOE BOULEVARD</t>
  </si>
  <si>
    <t>JAMES THEIRING</t>
  </si>
  <si>
    <t>MISSION HOSPITAL REGIONAL MEDICAL CENTER</t>
  </si>
  <si>
    <t>949-364-1400</t>
  </si>
  <si>
    <t>27700 MEDICAL CENTER ROAD</t>
  </si>
  <si>
    <t>TAREK SALAWAY</t>
  </si>
  <si>
    <t>MODOC MEDICAL CENTER</t>
  </si>
  <si>
    <t>Modoc</t>
  </si>
  <si>
    <t>530-233-5131</t>
  </si>
  <si>
    <t>228 WEST MCDOWELL AVENUE</t>
  </si>
  <si>
    <t>ALTURAS</t>
  </si>
  <si>
    <t>KEVIN KRAMER</t>
  </si>
  <si>
    <t>MONROVIA MEMORIAL HOSPITAL</t>
  </si>
  <si>
    <t>626-408-9800</t>
  </si>
  <si>
    <t>323 SOUTH HELIOTROPE AVENUE</t>
  </si>
  <si>
    <t>MONROVIA</t>
  </si>
  <si>
    <t>RON KUPFERSTEIN</t>
  </si>
  <si>
    <t>MONTCLAIR HOSPITAL MEDICAL CENTER</t>
  </si>
  <si>
    <t>909-625-5411</t>
  </si>
  <si>
    <t>5000 SAN BERNARDINO STREET</t>
  </si>
  <si>
    <t>MONTCLAIR</t>
  </si>
  <si>
    <t>MICHAEL SARIAN</t>
  </si>
  <si>
    <t>MONTEREY PARK HOSPITAL</t>
  </si>
  <si>
    <t>626-570-9000</t>
  </si>
  <si>
    <t>900 SOUTH ATLANTIC BOULEVARD</t>
  </si>
  <si>
    <t>PHILIP COHEN</t>
  </si>
  <si>
    <t>MOTION PICTURE AND TELEVISION HOSPITAL</t>
  </si>
  <si>
    <t>818-876-1050</t>
  </si>
  <si>
    <t>23388 MULHOLLAND DRIVE</t>
  </si>
  <si>
    <t>BOB BEITCHER</t>
  </si>
  <si>
    <t>MOUNTAINS COMMUNITY HOSPITAL</t>
  </si>
  <si>
    <t>909-336-3651</t>
  </si>
  <si>
    <t>29101 HOSPITAL ROAD</t>
  </si>
  <si>
    <t>LAKE ARROWHEAD</t>
  </si>
  <si>
    <t>CHARLES HARRISON</t>
  </si>
  <si>
    <t>NAPA STATE HOSPITAL</t>
  </si>
  <si>
    <t>707-253-5000</t>
  </si>
  <si>
    <t>2100 NAPA-VALLEJO HIGHWAY</t>
  </si>
  <si>
    <t>NAPA</t>
  </si>
  <si>
    <t>FRANK TURLEY</t>
  </si>
  <si>
    <t>NATIVIDAD MEDICAL CENTER</t>
  </si>
  <si>
    <t>831-755-4111</t>
  </si>
  <si>
    <t>1441 CONSTITUTION BOULEVARD</t>
  </si>
  <si>
    <t>SALINAS</t>
  </si>
  <si>
    <t>GARY GRAY</t>
  </si>
  <si>
    <t>NEWPORT BAY HOSPITAL</t>
  </si>
  <si>
    <t>949-650-9750</t>
  </si>
  <si>
    <t>1501 EAST 16TH STREET</t>
  </si>
  <si>
    <t>JAMES E PARKHURST</t>
  </si>
  <si>
    <t>NORTH VALLEY BEHAVIORAL HEALTH - PHF</t>
  </si>
  <si>
    <t>Sutter</t>
  </si>
  <si>
    <t>530-790-2520</t>
  </si>
  <si>
    <t>1535 PLUMAS COURT</t>
  </si>
  <si>
    <t>YUBA CITY</t>
  </si>
  <si>
    <t>ARNE HYSON</t>
  </si>
  <si>
    <t>NORTHBAY MEDICAL CENTER</t>
  </si>
  <si>
    <t>707-646-5000</t>
  </si>
  <si>
    <t>1200 B. GALE WILSON BOULEVARD</t>
  </si>
  <si>
    <t>FAIRFIELD</t>
  </si>
  <si>
    <t>B KONARD JONES</t>
  </si>
  <si>
    <t>NORTHERN INYO HOSPITAL</t>
  </si>
  <si>
    <t>Inyo</t>
  </si>
  <si>
    <t>760-873-5811</t>
  </si>
  <si>
    <t>150 PIONEER LANE</t>
  </si>
  <si>
    <t>BISHOP</t>
  </si>
  <si>
    <t>KEVIN FLANIGAN, MD</t>
  </si>
  <si>
    <t>NORTHRIDGE HOSPITAL MEDICAL CENTER</t>
  </si>
  <si>
    <t>818-885-8500</t>
  </si>
  <si>
    <t>18300 ROSCOE BOULEVARD</t>
  </si>
  <si>
    <t>NORTHRIDGE</t>
  </si>
  <si>
    <t>SALIBA SALO</t>
  </si>
  <si>
    <t>NOVATO COMMUNITY HOSPITAL</t>
  </si>
  <si>
    <t>415-209-1300</t>
  </si>
  <si>
    <t>180 ROWLAND WAY</t>
  </si>
  <si>
    <t>NOVATO</t>
  </si>
  <si>
    <t>GRANT DAVIES</t>
  </si>
  <si>
    <t>OAK VALLEY DISTRICT HOSPITAL</t>
  </si>
  <si>
    <t>209-848-4102</t>
  </si>
  <si>
    <t>350 SOUTH OAK STREET</t>
  </si>
  <si>
    <t>OAKDALE</t>
  </si>
  <si>
    <t>JOHN J MCCORMICK</t>
  </si>
  <si>
    <t>OCEAN VIEW - PHF</t>
  </si>
  <si>
    <t>562-304-1740</t>
  </si>
  <si>
    <t>2600 REDONDO AVENUE, SUITE 500</t>
  </si>
  <si>
    <t>DALIA BOTROS</t>
  </si>
  <si>
    <t>O'CONNOR HOSPITAL</t>
  </si>
  <si>
    <t>408-848-2000</t>
  </si>
  <si>
    <t>2105 FOREST AVENUE</t>
  </si>
  <si>
    <t>BOB MINKIN</t>
  </si>
  <si>
    <t>OJAI VALLEY COMMUNITY HOSPITAL</t>
  </si>
  <si>
    <t>805-652-5011</t>
  </si>
  <si>
    <t>1306 MARICOPA HIGHWAY</t>
  </si>
  <si>
    <t>OJAI</t>
  </si>
  <si>
    <t>OLYMPIA MEDICAL CENTER</t>
  </si>
  <si>
    <t>310-657-5900</t>
  </si>
  <si>
    <t>5900 WEST OLYMPIC BOULEVARD</t>
  </si>
  <si>
    <t>MATTHEW WILLIAMS</t>
  </si>
  <si>
    <t>ORANGE COAST MEMORIAL MEDICAL CENTER</t>
  </si>
  <si>
    <t>714-962-4677</t>
  </si>
  <si>
    <t>9920 TALBERT AVENUE</t>
  </si>
  <si>
    <t>MARCIA MANKER</t>
  </si>
  <si>
    <t>ORANGE COUNTY GLOBAL MEDICAL CENTER</t>
  </si>
  <si>
    <t>1001 NORTH TUSTIN AVENUE</t>
  </si>
  <si>
    <t>SANTA ANA</t>
  </si>
  <si>
    <t>ORCHARD HOSPITAL</t>
  </si>
  <si>
    <t>530-846-5671</t>
  </si>
  <si>
    <t>240 SPRUCE STREET</t>
  </si>
  <si>
    <t>GRIDLEY</t>
  </si>
  <si>
    <t>WADE STURGEON</t>
  </si>
  <si>
    <t>OROVILLE HOSPITAL</t>
  </si>
  <si>
    <t>530-532-8500</t>
  </si>
  <si>
    <t>2767 OLIVE HIGHWAY</t>
  </si>
  <si>
    <t>OROVILLE</t>
  </si>
  <si>
    <t>ROBERT WENTZ</t>
  </si>
  <si>
    <t>PACIFIC ALLIANCE MEDICAL CENTER</t>
  </si>
  <si>
    <t>Closed</t>
  </si>
  <si>
    <t>213-624-8411</t>
  </si>
  <si>
    <t>531 WEST COLLEGE STREET</t>
  </si>
  <si>
    <t>JOHN EDWARDS</t>
  </si>
  <si>
    <t>PACIFIC GROVE HOSPITAL</t>
  </si>
  <si>
    <t>909-275-8400</t>
  </si>
  <si>
    <t>5900 BROCKTON AVENUE</t>
  </si>
  <si>
    <t>NELSON SMITH</t>
  </si>
  <si>
    <t>PACIFICA HOSPITAL OF THE VALLEY</t>
  </si>
  <si>
    <t>818-767-3310</t>
  </si>
  <si>
    <t>9449 SAN FERNANDO ROAD</t>
  </si>
  <si>
    <t>SUN VALLEY</t>
  </si>
  <si>
    <t>AYMAN MOUSA</t>
  </si>
  <si>
    <t>PALMDALE REGIONAL MEDICAL CENTER</t>
  </si>
  <si>
    <t>661-382-5000</t>
  </si>
  <si>
    <t>38600 MEDICAL CENTER DRIVE</t>
  </si>
  <si>
    <t>PALMDALE</t>
  </si>
  <si>
    <t>DICK ALLEN</t>
  </si>
  <si>
    <t>PALO VERDE HOSPITAL</t>
  </si>
  <si>
    <t>760-921-4115</t>
  </si>
  <si>
    <t>250 NORTH FIRST STREET</t>
  </si>
  <si>
    <t>BLYTHE</t>
  </si>
  <si>
    <t>SANDRA ANAYA</t>
  </si>
  <si>
    <t>PALOMAR HEALTH DOWNTOWN CAMPUS</t>
  </si>
  <si>
    <t>760-739-3000</t>
  </si>
  <si>
    <t>555 E. VALLEY PARKWAY</t>
  </si>
  <si>
    <t>ESCONDIDO</t>
  </si>
  <si>
    <t>DIANE HANSEN</t>
  </si>
  <si>
    <t>PARADISE VALLEY HOSPITAL</t>
  </si>
  <si>
    <t>619-470-4321</t>
  </si>
  <si>
    <t>2400 EAST FOURTH STREET</t>
  </si>
  <si>
    <t>NATIONAL CITY</t>
  </si>
  <si>
    <t>NEERAV JADEJA</t>
  </si>
  <si>
    <t>PARKVIEW COMMUNITY HOSPITAL</t>
  </si>
  <si>
    <t>951-688-2211</t>
  </si>
  <si>
    <t>3865 JACKSON STREET</t>
  </si>
  <si>
    <t>STEVE POPKIN</t>
  </si>
  <si>
    <t>PATIENTS' HOSPITAL OF REDDING</t>
  </si>
  <si>
    <t>Investor - Indiv.</t>
  </si>
  <si>
    <t>530-225-8700</t>
  </si>
  <si>
    <t>2900 EUREKA WAY</t>
  </si>
  <si>
    <t>SHARI LEJSEK</t>
  </si>
  <si>
    <t>PATTON STATE HOSPITAL</t>
  </si>
  <si>
    <t>909-425-7321</t>
  </si>
  <si>
    <t>3102 E. HIGHLAND AVENUE</t>
  </si>
  <si>
    <t>PATTON</t>
  </si>
  <si>
    <t>WILLIAM SUMMERS</t>
  </si>
  <si>
    <t>PETALUMA VALLEY HOSPITAL</t>
  </si>
  <si>
    <t>707-778-1111</t>
  </si>
  <si>
    <t>400 NORTH MCDOWELL BOULEVARD</t>
  </si>
  <si>
    <t>PETALUMA</t>
  </si>
  <si>
    <t>KEVIN KLOCKENGA</t>
  </si>
  <si>
    <t>PIONEERS MEMORIAL HEALTHCARE DISTRICT</t>
  </si>
  <si>
    <t>760-351-3333</t>
  </si>
  <si>
    <t>207 WEST LEGION ROAD</t>
  </si>
  <si>
    <t>BRAWLEY</t>
  </si>
  <si>
    <t>LAWRENCE LEWIS</t>
  </si>
  <si>
    <t>PLACENTIA LINDA HOSPITAL</t>
  </si>
  <si>
    <t>714-993-2000</t>
  </si>
  <si>
    <t>1301 NORTH ROSE DRIVE</t>
  </si>
  <si>
    <t>PLACENTIA</t>
  </si>
  <si>
    <t>CHRISTINA OH</t>
  </si>
  <si>
    <t>PLUMAS DISTRICT HOSPITAL</t>
  </si>
  <si>
    <t>530-283-2121</t>
  </si>
  <si>
    <t>1065 BUCKS LAKE ROAD</t>
  </si>
  <si>
    <t>QUINCY</t>
  </si>
  <si>
    <t>DR JEFFREY KEPPLE</t>
  </si>
  <si>
    <t>POMERADO HOSPITAL</t>
  </si>
  <si>
    <t>858-613-4000</t>
  </si>
  <si>
    <t>15615 POMERADO ROAD</t>
  </si>
  <si>
    <t>POWAY</t>
  </si>
  <si>
    <t>POMONA VALLEY HOSPITAL MEDICAL CENTER</t>
  </si>
  <si>
    <t>909-865-9500</t>
  </si>
  <si>
    <t>1798 NORTH GAREY AVENUE</t>
  </si>
  <si>
    <t>RICHARD YOCHUM</t>
  </si>
  <si>
    <t>PORTERVILLE STATE HOSPITAL</t>
  </si>
  <si>
    <t>559-782-2222</t>
  </si>
  <si>
    <t>26501 AVENUE 140</t>
  </si>
  <si>
    <t>PORTERVILLE</t>
  </si>
  <si>
    <t>KAY HARALSON</t>
  </si>
  <si>
    <t>PRESBYTERIAN INTERCOMMUNITY HOSPITAL</t>
  </si>
  <si>
    <t>562-698-0811</t>
  </si>
  <si>
    <t>12401 WASHINGTON BOULEVARD</t>
  </si>
  <si>
    <t>WHITTIER</t>
  </si>
  <si>
    <t>JIM WEST</t>
  </si>
  <si>
    <t>PROMISE HOSPITAL OF EAST LOS ANGELES</t>
  </si>
  <si>
    <t>562-531-3110</t>
  </si>
  <si>
    <t>443 SOUTH SOTO STREET</t>
  </si>
  <si>
    <t>MICHAEL CHOO</t>
  </si>
  <si>
    <t>PROMISE HOSPITAL OF EAST LOS ANGELES-SUBURBAN CAMPUS</t>
  </si>
  <si>
    <t>16453 COLORADO AVENUE</t>
  </si>
  <si>
    <t>PARAMOUNT</t>
  </si>
  <si>
    <t>PROVIDENCE HOLY CROSS MEDICAL CENTER</t>
  </si>
  <si>
    <t>818-365-8051</t>
  </si>
  <si>
    <t>15031 RINALDI STREET</t>
  </si>
  <si>
    <t>MISSION HILLS</t>
  </si>
  <si>
    <t>BERNARD KLEIN, MD</t>
  </si>
  <si>
    <t>PROVIDENCE LITTLE COMPANY OF MARY MC - SAN PEDRO</t>
  </si>
  <si>
    <t>310-832-3311</t>
  </si>
  <si>
    <t>1300 WEST SEVENTH STREET</t>
  </si>
  <si>
    <t>SAN PEDRO</t>
  </si>
  <si>
    <t>MARY KINGSTON</t>
  </si>
  <si>
    <t>PROVIDENCE LITTLE COMPANY OF MARY MC - TORRANCE</t>
  </si>
  <si>
    <t>310-540-7676</t>
  </si>
  <si>
    <t>4101 TORRANCE BOULEVARD</t>
  </si>
  <si>
    <t>PROVIDENCE ST. JOHN'S HEALTH CENTER</t>
  </si>
  <si>
    <t>310-829-5511</t>
  </si>
  <si>
    <t>2121 SANTA MONICA BOULEVARD</t>
  </si>
  <si>
    <t>SANTA MONICA</t>
  </si>
  <si>
    <t>MARCEL LOH</t>
  </si>
  <si>
    <t>PROVIDENCE ST. JOSEPH MEDICAL CENTER</t>
  </si>
  <si>
    <t>818-843-5111</t>
  </si>
  <si>
    <t>501 S BUENA VISTA STREET</t>
  </si>
  <si>
    <t>BURBANK</t>
  </si>
  <si>
    <t>KELLY M LINDEN</t>
  </si>
  <si>
    <t>PROVIDENCE TARZANA MEDICAL CENTER</t>
  </si>
  <si>
    <t>818-881-0800</t>
  </si>
  <si>
    <t>18321 CLARK STREET</t>
  </si>
  <si>
    <t>TARZANA</t>
  </si>
  <si>
    <t>DALE SUROWITZ</t>
  </si>
  <si>
    <t>QUEEN OF THE VALLEY HOSPITAL</t>
  </si>
  <si>
    <t>707-252-4411</t>
  </si>
  <si>
    <t>1000 TRANCAS STREET</t>
  </si>
  <si>
    <t>LARRY COOMES</t>
  </si>
  <si>
    <t>RADY CHILDREN'S HOSPITAL - SAN DIEGO</t>
  </si>
  <si>
    <t>858-576-1700</t>
  </si>
  <si>
    <t>3020 CHILDREN'S WAY</t>
  </si>
  <si>
    <t>DONALD KEARNS, MD</t>
  </si>
  <si>
    <t>REDLANDS COMMUNITY HOSPITAL</t>
  </si>
  <si>
    <t>909-335-5501</t>
  </si>
  <si>
    <t>350 TERRACINA BOULEVARD</t>
  </si>
  <si>
    <t>JAMES R. HOLMES</t>
  </si>
  <si>
    <t>REDWOOD MEMORIAL HOSPITAL</t>
  </si>
  <si>
    <t>707-445-8121</t>
  </si>
  <si>
    <t>3300 RENNER DRIVE</t>
  </si>
  <si>
    <t>FORTUNA</t>
  </si>
  <si>
    <t>DAVID O'BRIEN, MD</t>
  </si>
  <si>
    <t>REGIONAL MEDICAL CENTER OF SAN JOSE</t>
  </si>
  <si>
    <t>408-259-5000</t>
  </si>
  <si>
    <t>225 NORTH JACKSON AVENUE</t>
  </si>
  <si>
    <t>MICHAEL CARTER</t>
  </si>
  <si>
    <t>RESNICK NEUROPSYCHIATRIC HOSPITAL AT UCLA</t>
  </si>
  <si>
    <t>310-267-9315</t>
  </si>
  <si>
    <t>150 MEDICAL PLAZA</t>
  </si>
  <si>
    <t>JOHN MAZZIOTTA</t>
  </si>
  <si>
    <t>RESTPADD - PHF</t>
  </si>
  <si>
    <t>530-262-6700</t>
  </si>
  <si>
    <t>2750 EUREKA WAY</t>
  </si>
  <si>
    <t>O. NWANGBURUKA</t>
  </si>
  <si>
    <t>RESTPADD RED BLUFF - PHF</t>
  </si>
  <si>
    <t>Tehama</t>
  </si>
  <si>
    <t>530-567-7300</t>
  </si>
  <si>
    <t>925 WALNUT STREET</t>
  </si>
  <si>
    <t>RED BLUFF</t>
  </si>
  <si>
    <t>CARL WOMACK</t>
  </si>
  <si>
    <t>RIDEOUT MEMORIAL HOSPITAL</t>
  </si>
  <si>
    <t>Yuba</t>
  </si>
  <si>
    <t>530-749-4663</t>
  </si>
  <si>
    <t>726 FOURTH STREET</t>
  </si>
  <si>
    <t>MARYSVILLE</t>
  </si>
  <si>
    <t>GINO PATRIZIO</t>
  </si>
  <si>
    <t>RIDGECREST REGIONAL HOSPITAL</t>
  </si>
  <si>
    <t>760-466-3551</t>
  </si>
  <si>
    <t>1081 NORTH CHINA LAKE BOULEVARD</t>
  </si>
  <si>
    <t>RIDGECREST</t>
  </si>
  <si>
    <t>JAMES SUVER</t>
  </si>
  <si>
    <t>RIVERSIDE COMMUNITY HOSPITAL</t>
  </si>
  <si>
    <t>951-788-3000</t>
  </si>
  <si>
    <t>4445 MAGNOLIA AVENUE</t>
  </si>
  <si>
    <t>PATRICK BRILLIANT</t>
  </si>
  <si>
    <t>RIVERSIDE UNIVERSITY HEALTH SYSTEM MEDICAL CENTER</t>
  </si>
  <si>
    <t>951-486-4000</t>
  </si>
  <si>
    <t>26520 CACTUS AVENUE</t>
  </si>
  <si>
    <t>ZAREH SARRAFIAN</t>
  </si>
  <si>
    <t>RONALD REAGAN UCLA MEDICAL CENTER</t>
  </si>
  <si>
    <t>310-825-5041</t>
  </si>
  <si>
    <t>757 WESTWOOD PLAZA</t>
  </si>
  <si>
    <t>JOHNESE SPISSO</t>
  </si>
  <si>
    <t>SACRAMENTO MENTAL HEALTH TREATMENT CENTER - PHF</t>
  </si>
  <si>
    <t>916-875-1000</t>
  </si>
  <si>
    <t>2150 STOCKTON BOULEVARD</t>
  </si>
  <si>
    <t>ANTHONY MADARIAGA, LMFT</t>
  </si>
  <si>
    <t>SADDLEBACK MEMORIAL MEDICAL CENTER</t>
  </si>
  <si>
    <t>949-837-4500</t>
  </si>
  <si>
    <t>24451 HEALTH CENTER DRIVE</t>
  </si>
  <si>
    <t>LAGUNA HILLS</t>
  </si>
  <si>
    <t>SALINAS VALLEY MEMORIAL HOSPITAL</t>
  </si>
  <si>
    <t>831-757-4333</t>
  </si>
  <si>
    <t>450 EAST ROMIE LANE</t>
  </si>
  <si>
    <t>PETE DELGADO</t>
  </si>
  <si>
    <t>SAN ANTONIO REGIONAL HOSPITAL</t>
  </si>
  <si>
    <t>909-985-2811</t>
  </si>
  <si>
    <t>999 SAN BERNARDINO ROAD</t>
  </si>
  <si>
    <t>UPLAND</t>
  </si>
  <si>
    <t>HARRIS KOENIG</t>
  </si>
  <si>
    <t>SAN DIEGO COUNTY PSYCHIATRIC HOSPITAL</t>
  </si>
  <si>
    <t>619-692-8232</t>
  </si>
  <si>
    <t>3853 ROSECRANS STREET</t>
  </si>
  <si>
    <t>IZABELA KARMACH</t>
  </si>
  <si>
    <t>SAN DIMAS COMMUNITY HOSPITAL</t>
  </si>
  <si>
    <t>909-599-6811</t>
  </si>
  <si>
    <t>1350 WEST COVINA BOULEVARD</t>
  </si>
  <si>
    <t>SAN DIMAS</t>
  </si>
  <si>
    <t>PARRISH SCARBORO</t>
  </si>
  <si>
    <t>SAN GABRIEL VALLEY MEDICAL CENTER</t>
  </si>
  <si>
    <t>626-289-5454</t>
  </si>
  <si>
    <t>438 W. LAS TUNAS DRIVE</t>
  </si>
  <si>
    <t>SAN GABRIEL</t>
  </si>
  <si>
    <t>KAREN PRICE-GHARZEDDINE</t>
  </si>
  <si>
    <t>SAN GORGONIO MEMORIAL HOSPITAL</t>
  </si>
  <si>
    <t>951-845-1121</t>
  </si>
  <si>
    <t>600 N. HIGHLAND SPRINGS AVENUE</t>
  </si>
  <si>
    <t>BANNING</t>
  </si>
  <si>
    <t>STEVE BARRON</t>
  </si>
  <si>
    <t>SAN JOAQUIN - PHF</t>
  </si>
  <si>
    <t>209-468-8750</t>
  </si>
  <si>
    <t>1212 NORTH CALIFORNIA STREET</t>
  </si>
  <si>
    <t>TONY VATAN</t>
  </si>
  <si>
    <t>SAN JOAQUIN GENERAL HOSPITAL</t>
  </si>
  <si>
    <t>209-468-6000</t>
  </si>
  <si>
    <t>500 WEST HOSPITAL ROAD</t>
  </si>
  <si>
    <t>FRENCH CAMP</t>
  </si>
  <si>
    <t>DAVID CULBERSON</t>
  </si>
  <si>
    <t>SAN JOAQUIN VALLEY REHABILITATION HOSPITAL</t>
  </si>
  <si>
    <t>559-436-3600</t>
  </si>
  <si>
    <t>7173 N. SHARON AVENUE</t>
  </si>
  <si>
    <t>MARY JO JACOBSON</t>
  </si>
  <si>
    <t>SAN JOSE BEHAVIORAL HEALTH</t>
  </si>
  <si>
    <t>669-234-5959</t>
  </si>
  <si>
    <t>455 SILICON VALLEY BOULEVARD</t>
  </si>
  <si>
    <t>ROB A. MARSH</t>
  </si>
  <si>
    <t>SAN LEANDRO HOSPITAL</t>
  </si>
  <si>
    <t>13855 EAST 14TH STREET</t>
  </si>
  <si>
    <t>SAN LUIS OBISPO COUNTY - PHF</t>
  </si>
  <si>
    <t>805-781-4700</t>
  </si>
  <si>
    <t>2178 JOHNSON AVENUE</t>
  </si>
  <si>
    <t>ANNE ROBIN</t>
  </si>
  <si>
    <t>SAN MATEO MEDICAL CENTER</t>
  </si>
  <si>
    <t>650-573-2222</t>
  </si>
  <si>
    <t>222 WEST 39TH AVENUE</t>
  </si>
  <si>
    <t>SAN MATEO</t>
  </si>
  <si>
    <t>CHESTER J. KUNNAPPILLY, MD</t>
  </si>
  <si>
    <t>SAN RAMON REGIONAL MEDICAL CENTER</t>
  </si>
  <si>
    <t>925-275-9200</t>
  </si>
  <si>
    <t>6001 NORRIS CANYON ROAD</t>
  </si>
  <si>
    <t>SAN RAMON</t>
  </si>
  <si>
    <t>GARY SLOAN</t>
  </si>
  <si>
    <t>SANTA BARBARA COTTAGE HOSPITAL</t>
  </si>
  <si>
    <t>805-687-1111</t>
  </si>
  <si>
    <t>400 W. PUEBLO STREET</t>
  </si>
  <si>
    <t>RON WERFT</t>
  </si>
  <si>
    <t>SANTA BARBARA - PHF</t>
  </si>
  <si>
    <t>805-681-5244</t>
  </si>
  <si>
    <t>315 CAMINO DEL REMEDIO</t>
  </si>
  <si>
    <t>ALICE A. GLEGHORN, PHD</t>
  </si>
  <si>
    <t>SANTA CLARA VALLEY MEDICAL CENTER</t>
  </si>
  <si>
    <t>408-885-5000</t>
  </si>
  <si>
    <t>751 SOUTH BASCOM AVENUE</t>
  </si>
  <si>
    <t>PAUL LORENZ</t>
  </si>
  <si>
    <t>SANTA MONICA - UCLA MEDICAL CENTER AND ORTHOPAEDIC</t>
  </si>
  <si>
    <t>424-259-6000</t>
  </si>
  <si>
    <t>1250 16TH STREET</t>
  </si>
  <si>
    <t>DAVID FEINBERG, MD</t>
  </si>
  <si>
    <t>SANTA ROSA MEMORIAL HOSPITAL</t>
  </si>
  <si>
    <t>707-525-5300</t>
  </si>
  <si>
    <t>1165 MONTGOMERY DRIVE</t>
  </si>
  <si>
    <t>TODD SALNAS</t>
  </si>
  <si>
    <t>SANTA YNEZ VALLEY COTTAGE HOSPITAL</t>
  </si>
  <si>
    <t>2050 VIBORG ROAD</t>
  </si>
  <si>
    <t>SOLVANG</t>
  </si>
  <si>
    <t>RONALD C. WERFT</t>
  </si>
  <si>
    <t>SCRIPPS GREEN HOSPITAL</t>
  </si>
  <si>
    <t>858-455-9100</t>
  </si>
  <si>
    <t>10666 NORTH TORREY PINES ROAD</t>
  </si>
  <si>
    <t>LA JOLLA</t>
  </si>
  <si>
    <t>ROBIN BROWN</t>
  </si>
  <si>
    <t>SCRIPPS MEMORIAL HOSPITAL - ENCINITAS</t>
  </si>
  <si>
    <t>760-633-6501</t>
  </si>
  <si>
    <t>354 SANTA FE DRIVE</t>
  </si>
  <si>
    <t>ENCINITAS</t>
  </si>
  <si>
    <t>CARL ETTER</t>
  </si>
  <si>
    <t>SCRIPPS MEMORIAL HOSPITAL - LA JOLLA</t>
  </si>
  <si>
    <t>858-457-6332</t>
  </si>
  <si>
    <t>9888 GENESEE AVENUE</t>
  </si>
  <si>
    <t>GARY FYBEL</t>
  </si>
  <si>
    <t>SCRIPPS MERCY HOSPITAL</t>
  </si>
  <si>
    <t>619-294-8111</t>
  </si>
  <si>
    <t>4077 FIFTH AVENUE</t>
  </si>
  <si>
    <t>TOM GAMMIERE</t>
  </si>
  <si>
    <t>SEMPERVIRENS - PHF</t>
  </si>
  <si>
    <t>707-445-7710</t>
  </si>
  <si>
    <t>720 WOOD STREET</t>
  </si>
  <si>
    <t>EUREKA</t>
  </si>
  <si>
    <t>EMI BOTZLER-RODGERS</t>
  </si>
  <si>
    <t>SENECA HEALTHCARE DISTRICT</t>
  </si>
  <si>
    <t>530-258-2151</t>
  </si>
  <si>
    <t>130 BRENTWOOD DRIVE</t>
  </si>
  <si>
    <t>CHESTER</t>
  </si>
  <si>
    <t>LINDA WAGNER</t>
  </si>
  <si>
    <t>SEQUOIA HOSPITAL</t>
  </si>
  <si>
    <t>650-369-5811</t>
  </si>
  <si>
    <t>170 ALAMEDA DE LAS PULGAS</t>
  </si>
  <si>
    <t>BILL GRAHAM</t>
  </si>
  <si>
    <t>SETON MEDICAL CENTER</t>
  </si>
  <si>
    <t>650-992-4000</t>
  </si>
  <si>
    <t>1900 SULLIVAN AVENUE</t>
  </si>
  <si>
    <t>DALY CITY</t>
  </si>
  <si>
    <t>JOHN FERRELLI</t>
  </si>
  <si>
    <t>SHARP CHULA VISTA MEDICAL CENTER</t>
  </si>
  <si>
    <t>619-482-5800</t>
  </si>
  <si>
    <t>751 MEDICAL CENTER COURT</t>
  </si>
  <si>
    <t>CHULA VISTA</t>
  </si>
  <si>
    <t>PABLO VELEZ</t>
  </si>
  <si>
    <t>SHARP CORONADO HOSPITAL AND HEALTHCARE CENTER</t>
  </si>
  <si>
    <t>619-435-6251</t>
  </si>
  <si>
    <t>250 PROSPECT PLACE</t>
  </si>
  <si>
    <t>CORONADO</t>
  </si>
  <si>
    <t>SUSAN STONE</t>
  </si>
  <si>
    <t>SHARP GROSSMONT HOSPITAL</t>
  </si>
  <si>
    <t>619-465-0711</t>
  </si>
  <si>
    <t>5555 GROSSMONT CENTER DRIVE</t>
  </si>
  <si>
    <t>SCOTT EVANS</t>
  </si>
  <si>
    <t>SHARP MCDONALD CENTER</t>
  </si>
  <si>
    <t>858-637-6920</t>
  </si>
  <si>
    <t>7989 LINDA VISTA ROAD</t>
  </si>
  <si>
    <t>TRISHA KHALEGHI</t>
  </si>
  <si>
    <t>SHARP MEMORIAL HOSPITAL</t>
  </si>
  <si>
    <t>858-939-3400</t>
  </si>
  <si>
    <t>7901 FROST STREET</t>
  </si>
  <si>
    <t>TIMOTHY SMITH</t>
  </si>
  <si>
    <t>SHARP MESA VISTA HOSPITAL</t>
  </si>
  <si>
    <t>858-278-4110</t>
  </si>
  <si>
    <t>7850 VISTA HILL AVENUE</t>
  </si>
  <si>
    <t>SHASTA REGIONAL MEDICAL CENTER</t>
  </si>
  <si>
    <t>530-244-5400</t>
  </si>
  <si>
    <t>1100 BUTTE STREET</t>
  </si>
  <si>
    <t>RANDAL HEMPLING</t>
  </si>
  <si>
    <t>SHERMAN OAKS HOSPITAL</t>
  </si>
  <si>
    <t>818-581-1664</t>
  </si>
  <si>
    <t>4929 VAN NUYS BOULEVARD</t>
  </si>
  <si>
    <t>SHERMAN OAKS</t>
  </si>
  <si>
    <t>SHRINERS HOSPITAL FOR CHILDREN - NORTHERN CALIFORNIA</t>
  </si>
  <si>
    <t>Shriners Hospitals</t>
  </si>
  <si>
    <t>916-453-2000</t>
  </si>
  <si>
    <t>2425 STOCKTON BOULEVARD</t>
  </si>
  <si>
    <t>MARGARET BRYAN</t>
  </si>
  <si>
    <t>SIERRA NEVADA MEMORIAL HOSPITAL</t>
  </si>
  <si>
    <t>Nevada</t>
  </si>
  <si>
    <t>530-274-6700</t>
  </si>
  <si>
    <t>155 GLASSON WAY</t>
  </si>
  <si>
    <t>GRASS VALLEY</t>
  </si>
  <si>
    <t>KATHERINE MEDEIROS</t>
  </si>
  <si>
    <t>SIERRA VIEW MEDICAL CENTER</t>
  </si>
  <si>
    <t>559-784-1110</t>
  </si>
  <si>
    <t>465 WEST PUTNAM AVENUE</t>
  </si>
  <si>
    <t>DONNA HEFNER</t>
  </si>
  <si>
    <t>SIERRA VISTA HOSPITAL</t>
  </si>
  <si>
    <t>916-288-0300</t>
  </si>
  <si>
    <t>8001 BRUCEVILLE ROAD</t>
  </si>
  <si>
    <t>JOHN ZAUNER</t>
  </si>
  <si>
    <t>SIERRA VISTA REGIONAL MEDICAL CENTER</t>
  </si>
  <si>
    <t>805-546-7600</t>
  </si>
  <si>
    <t>1010 MURRAY STREET</t>
  </si>
  <si>
    <t>JOSEPH DESCHRYVER</t>
  </si>
  <si>
    <t>SILVER LAKE MEDICAL CENTER</t>
  </si>
  <si>
    <t>213-989-6100</t>
  </si>
  <si>
    <t>1711 WEST TEMPLE STREET</t>
  </si>
  <si>
    <t>MICHAEL PHILLIPS</t>
  </si>
  <si>
    <t>SONOMA DEVELOPMENTAL CENTER</t>
  </si>
  <si>
    <t>707-938-6000</t>
  </si>
  <si>
    <t>15000 ARNOLD DRIVE</t>
  </si>
  <si>
    <t>ELDRIDGE</t>
  </si>
  <si>
    <t>TIMOTHY MEEKER</t>
  </si>
  <si>
    <t>SONOMA VALLEY HOSPITAL</t>
  </si>
  <si>
    <t>707-935-5000</t>
  </si>
  <si>
    <t>347 ANDRIEUX STREET</t>
  </si>
  <si>
    <t>SONOMA</t>
  </si>
  <si>
    <t>KELLY MATHER</t>
  </si>
  <si>
    <t>SOUTH COAST GLOBAL MEDICAL CENTER</t>
  </si>
  <si>
    <t>714-754-5454</t>
  </si>
  <si>
    <t>2701 S. BRISTOL STREET</t>
  </si>
  <si>
    <t>SOUTHERN CALIFORNIA HOSPITAL AT HOLLYWOOD</t>
  </si>
  <si>
    <t>323-462-2271</t>
  </si>
  <si>
    <t>6245 DE LONGPRE AVENUE</t>
  </si>
  <si>
    <t>HOLLYWOOD</t>
  </si>
  <si>
    <t>SOUTHERN INYO HOSPITAL</t>
  </si>
  <si>
    <t>760-876-5501</t>
  </si>
  <si>
    <t>501 EAST LOCUST STREET</t>
  </si>
  <si>
    <t>LONE PINE</t>
  </si>
  <si>
    <t>BRIAN COTTER</t>
  </si>
  <si>
    <t>SOUTHWEST HEALTHCARE SYSTEM - MURRIETA</t>
  </si>
  <si>
    <t>951-696-6000</t>
  </si>
  <si>
    <t>25500 MEDICAL CENTER DRIVE</t>
  </si>
  <si>
    <t>BRADLEY NEET</t>
  </si>
  <si>
    <t>ST. AGNES MEDICAL CENTER</t>
  </si>
  <si>
    <t>559-450-3000</t>
  </si>
  <si>
    <t>1303 EAST HERNDON AVENUE</t>
  </si>
  <si>
    <t>NANCY HOLLINGSWORTH</t>
  </si>
  <si>
    <t>ST. BERNARDINE MEDICAL CENTER</t>
  </si>
  <si>
    <t>909-883-8711</t>
  </si>
  <si>
    <t>2101 NORTH WATERMAN AVENUE</t>
  </si>
  <si>
    <t>DOUGLAS KLEAM</t>
  </si>
  <si>
    <t>ST. ELIZABETH COMMUNITY HOSPITAL</t>
  </si>
  <si>
    <t>2550 SISTER MARY COLUMBA DRIVE</t>
  </si>
  <si>
    <t>MARK KORTH</t>
  </si>
  <si>
    <t>ST. FRANCIS MEDICAL CENTER</t>
  </si>
  <si>
    <t>310-900-8900</t>
  </si>
  <si>
    <t>3630 E. IMPERIAL HIGHWAY</t>
  </si>
  <si>
    <t>LYNWOOD</t>
  </si>
  <si>
    <t>GERALD KOZAI</t>
  </si>
  <si>
    <t>ST. FRANCIS MEMORIAL HOSPITAL</t>
  </si>
  <si>
    <t>415-353-6000</t>
  </si>
  <si>
    <t>900 HYDE STREET</t>
  </si>
  <si>
    <t>TODD STRUMWASSER, MD</t>
  </si>
  <si>
    <t>ST. JOHN'S PLEASANT VALLEY HOSPITAL</t>
  </si>
  <si>
    <t>805-389-5984</t>
  </si>
  <si>
    <t>2309 ANTONIO AVENUE</t>
  </si>
  <si>
    <t>CAMARILLO</t>
  </si>
  <si>
    <t>DARREN LEE</t>
  </si>
  <si>
    <t>ST. JOHN'S REGIONAL MEDICAL CENTER</t>
  </si>
  <si>
    <t>1600 NORTH ROSE AVENUE</t>
  </si>
  <si>
    <t>OXNARD</t>
  </si>
  <si>
    <t>ST. JOSEPH HOSPITAL - EUREKA</t>
  </si>
  <si>
    <t>2700 DOLBEER STREET</t>
  </si>
  <si>
    <t>ST. JOSEPH HOSPITAL - ORANGE</t>
  </si>
  <si>
    <t>714-771-8000</t>
  </si>
  <si>
    <t>1100 WEST STEWART DRIVE</t>
  </si>
  <si>
    <t>JEREMY ZOCH</t>
  </si>
  <si>
    <t>ST. JOSEPH'S BEHAVIORAL HEALTH CENTER</t>
  </si>
  <si>
    <t>209-461-2000</t>
  </si>
  <si>
    <t>2510 NORTH CALIFORNIA STREET</t>
  </si>
  <si>
    <t>PAUL RAINS</t>
  </si>
  <si>
    <t>ST. JOSEPH'S MEDICAL CENTER OF STOCKTON</t>
  </si>
  <si>
    <t>209-943-2000</t>
  </si>
  <si>
    <t>1800 NORTH CALIFORNIA STREET</t>
  </si>
  <si>
    <t>DON WILEY</t>
  </si>
  <si>
    <t>ST. JUDE MEDICAL CENTER</t>
  </si>
  <si>
    <t>714-871-3280</t>
  </si>
  <si>
    <t>101 EAST VALENCIA MESA DRIVE</t>
  </si>
  <si>
    <t>FULLERTON</t>
  </si>
  <si>
    <t>BRIAN HELLELAND</t>
  </si>
  <si>
    <t>ST. LOUISE REGIONAL HOSPITAL</t>
  </si>
  <si>
    <t>9400 NO NAME UNO</t>
  </si>
  <si>
    <t>GILROY</t>
  </si>
  <si>
    <t>SR. MARGARET KEAVENEY</t>
  </si>
  <si>
    <t>ST. MARY MEDICAL CENTER - APPLE VALLEY</t>
  </si>
  <si>
    <t>760-242-2311</t>
  </si>
  <si>
    <t>18300 US HIGHWAY 18</t>
  </si>
  <si>
    <t>APPLE VALLEY</t>
  </si>
  <si>
    <t>ALAN H. GARRETT</t>
  </si>
  <si>
    <t>ST. MARY MEDICAL CENTER - LONG BEACH</t>
  </si>
  <si>
    <t>562-491-9000</t>
  </si>
  <si>
    <t>1050 LINDEN AVENUE</t>
  </si>
  <si>
    <t>JOEL YUHAS</t>
  </si>
  <si>
    <t>ST. MARY'S MEDICAL CENTER - SAN FRANCISCO</t>
  </si>
  <si>
    <t>415-688-1000</t>
  </si>
  <si>
    <t>450 STANYAN STREET</t>
  </si>
  <si>
    <t>JOHN ALLEN</t>
  </si>
  <si>
    <t>ST. ROSE HOSPITAL</t>
  </si>
  <si>
    <t>510-264-4000</t>
  </si>
  <si>
    <t>27200 CALAROGA AVENUE</t>
  </si>
  <si>
    <t>HAYWARD</t>
  </si>
  <si>
    <t>AMAN DHUPER</t>
  </si>
  <si>
    <t>ST. VINCENT MEDICAL CENTER</t>
  </si>
  <si>
    <t>213-484-7111</t>
  </si>
  <si>
    <t>2131 WEST 3RD STREET</t>
  </si>
  <si>
    <t>FRANK CRACOLICI</t>
  </si>
  <si>
    <t>STANFORD UNIVERSITY HOSPITAL</t>
  </si>
  <si>
    <t>650-723-4000</t>
  </si>
  <si>
    <t>300 PASTEUR DRIVE</t>
  </si>
  <si>
    <t>DAVID ENTWISTLE</t>
  </si>
  <si>
    <t>STANISLAUS SURGICAL HOSPITAL</t>
  </si>
  <si>
    <t>209-572-2700</t>
  </si>
  <si>
    <t>1421 OAKDALE ROAD</t>
  </si>
  <si>
    <t>DOUG JOHNSON</t>
  </si>
  <si>
    <t>STAR VIEW ADOLESCENT - PHF</t>
  </si>
  <si>
    <t>310-221-6336</t>
  </si>
  <si>
    <t>4025 WEST 226 STREET</t>
  </si>
  <si>
    <t>KENT DUNLAP</t>
  </si>
  <si>
    <t>SUTTER - YUBA - PHF</t>
  </si>
  <si>
    <t>530-822-7200</t>
  </si>
  <si>
    <t>1965 LIVE OAK BOULEVARD</t>
  </si>
  <si>
    <t>TONY HOBSON, PHD</t>
  </si>
  <si>
    <t>SUTTER AMADOR HOSPITAL</t>
  </si>
  <si>
    <t>Amador</t>
  </si>
  <si>
    <t>209-223-7500</t>
  </si>
  <si>
    <t>200 MISSION BOULEVARD</t>
  </si>
  <si>
    <t>JACKSON</t>
  </si>
  <si>
    <t>ANNE PLATT</t>
  </si>
  <si>
    <t>SUTTER AUBURN FAITH HOSPITAL</t>
  </si>
  <si>
    <t>530-888-4500</t>
  </si>
  <si>
    <t>11815 EDUCATION STREET</t>
  </si>
  <si>
    <t>AUBURN</t>
  </si>
  <si>
    <t>MITCH HANNA</t>
  </si>
  <si>
    <t>SUTTER CENTER FOR PSYCHIATRY</t>
  </si>
  <si>
    <t>916-386-3000</t>
  </si>
  <si>
    <t>7700 FOLSOM BOULEVARD</t>
  </si>
  <si>
    <t>JOHN BOYD</t>
  </si>
  <si>
    <t>SUTTER COAST HOSPITAL</t>
  </si>
  <si>
    <t>Del Norte</t>
  </si>
  <si>
    <t>707-464-8511</t>
  </si>
  <si>
    <t>800 EAST WASHINGTON BOULEVARD</t>
  </si>
  <si>
    <t>CRESCENT CITY</t>
  </si>
  <si>
    <t>SUTTER DAVIS HOSPITAL</t>
  </si>
  <si>
    <t>Yolo</t>
  </si>
  <si>
    <t>530-756-6440</t>
  </si>
  <si>
    <t>2000 SUTTER PLACE</t>
  </si>
  <si>
    <t>DAVIS</t>
  </si>
  <si>
    <t>JENNIFER MAHER</t>
  </si>
  <si>
    <t>SUTTER MEDICAL CENTER - DELTA</t>
  </si>
  <si>
    <t>925-779-7200</t>
  </si>
  <si>
    <t>3901 LONE TREE WAY</t>
  </si>
  <si>
    <t>DORI STEVENS</t>
  </si>
  <si>
    <t>SUTTER LAKESIDE HOSPITAL</t>
  </si>
  <si>
    <t>707-262-5000</t>
  </si>
  <si>
    <t>5176 HILL ROAD EAST</t>
  </si>
  <si>
    <t>LAKEPORT</t>
  </si>
  <si>
    <t>SIRI NELSON</t>
  </si>
  <si>
    <t>SUTTER MATERNITY AND SURGERY CENTER OF SANTA CRUZ</t>
  </si>
  <si>
    <t>831-477-2200</t>
  </si>
  <si>
    <t>2900 CHANTICLEER AVENUE</t>
  </si>
  <si>
    <t>LAWRENCE DEGHETALDI</t>
  </si>
  <si>
    <t>SUTTER MEDICAL CENTER - SACRAMENTO</t>
  </si>
  <si>
    <t>916-454-3333</t>
  </si>
  <si>
    <t>2825 CAPITOL AVENUE</t>
  </si>
  <si>
    <t>CARRIE OWEN PLIETZ</t>
  </si>
  <si>
    <t>SUTTER MEDICAL CENTER - ROSEVILLE</t>
  </si>
  <si>
    <t>916-781-1000</t>
  </si>
  <si>
    <t>1 MEDICAL PLAZA DRIVE</t>
  </si>
  <si>
    <t>PAT BRADY</t>
  </si>
  <si>
    <t>SUTTER SANTA ROSA REGIONAL HOSPITAL</t>
  </si>
  <si>
    <t>707-576-4000</t>
  </si>
  <si>
    <t>30 MARK WEST SPRINGS ROAD</t>
  </si>
  <si>
    <t>MICHAEL L PURVIS</t>
  </si>
  <si>
    <t>SUTTER MEDICAL CENTER - SOLANO</t>
  </si>
  <si>
    <t>707-554-4444</t>
  </si>
  <si>
    <t>300 HOSPITAL DRIVE</t>
  </si>
  <si>
    <t>SUTTER SURGICAL HOSPITAL - NORTH VALLEY</t>
  </si>
  <si>
    <t>530-749-5700</t>
  </si>
  <si>
    <t>455 PLUMAS BOULEVARD</t>
  </si>
  <si>
    <t>DENNIS SINDELAR</t>
  </si>
  <si>
    <t>SUTTER TRACY COMMUNITY HOSPITAL</t>
  </si>
  <si>
    <t>209-835-1500</t>
  </si>
  <si>
    <t>1420 NORTH TRACY BOULEVARD</t>
  </si>
  <si>
    <t>TRACY</t>
  </si>
  <si>
    <t>DAVID THOMPSON</t>
  </si>
  <si>
    <t>TAHOE FOREST HOSPITAL</t>
  </si>
  <si>
    <t>530-587-6011</t>
  </si>
  <si>
    <t>10121 PINE AVENUE</t>
  </si>
  <si>
    <t>TRUCKEE</t>
  </si>
  <si>
    <t>HARRY WEIS</t>
  </si>
  <si>
    <t>TARZANA TREATMENT CENTER</t>
  </si>
  <si>
    <t>818-996-1051</t>
  </si>
  <si>
    <t>18646 OXNARD STREET</t>
  </si>
  <si>
    <t>ALBERT SENELLA</t>
  </si>
  <si>
    <t>TELECARE HERITAGE - PHF</t>
  </si>
  <si>
    <t>510-535-5115</t>
  </si>
  <si>
    <t>2633 EAST 27TH SREET</t>
  </si>
  <si>
    <t>TELECARE PLACER COUNTY - PHF</t>
  </si>
  <si>
    <t>916-787-8900</t>
  </si>
  <si>
    <t>101 CIRBY HILLS DRIVE</t>
  </si>
  <si>
    <t>TELECARE RIVERSIDE COUNTY - PHF</t>
  </si>
  <si>
    <t>760-863-8632</t>
  </si>
  <si>
    <t>47-915 OASIS STREET</t>
  </si>
  <si>
    <t>JOHN NEKIC</t>
  </si>
  <si>
    <t>TELECARE SANTA CRUZ - PHF</t>
  </si>
  <si>
    <t>831-600-2801</t>
  </si>
  <si>
    <t>2250 SOQUEL AVENUE</t>
  </si>
  <si>
    <t>TELECARE STANISLAUS COUNTY - PHF</t>
  </si>
  <si>
    <t>209-300-8800</t>
  </si>
  <si>
    <t>1904 RICHLAND AVENUE</t>
  </si>
  <si>
    <t>CERES</t>
  </si>
  <si>
    <t>TELECARE WILLOW ROCK CENTER - PHF</t>
  </si>
  <si>
    <t>510-895-5502</t>
  </si>
  <si>
    <t>2050 FAIRMONT DRIVE</t>
  </si>
  <si>
    <t>TEMECULA VALLEY HOSPITAL</t>
  </si>
  <si>
    <t>951-331-2200</t>
  </si>
  <si>
    <t>31700 TEMECULA PARKWAY</t>
  </si>
  <si>
    <t>TEMECULA</t>
  </si>
  <si>
    <t>DARLENE WETTON</t>
  </si>
  <si>
    <t>THE BETTY FORD CENTER</t>
  </si>
  <si>
    <t>760-773-4100</t>
  </si>
  <si>
    <t>CHRISTOPHER YADRON</t>
  </si>
  <si>
    <t>TOM REDGATE MEMORIAL RECOVERY CENTER</t>
  </si>
  <si>
    <t>310-679-9126</t>
  </si>
  <si>
    <t>1775 CHESTNUT STREET</t>
  </si>
  <si>
    <t>TORRANCE MEMORIAL MEDICAL CENTER</t>
  </si>
  <si>
    <t>310-325-9110</t>
  </si>
  <si>
    <t>3330 LOMITA BOULEVARD</t>
  </si>
  <si>
    <t>CRAIG LEACH</t>
  </si>
  <si>
    <t>TOTALLY KIDS REHABILITATION HOSPITAL</t>
  </si>
  <si>
    <t>909-796-6915</t>
  </si>
  <si>
    <t>1720 MOUNTAIN VIEW AVENUE</t>
  </si>
  <si>
    <t>DOUG PADGETT</t>
  </si>
  <si>
    <t>TRI-CITY MEDICAL CENTER</t>
  </si>
  <si>
    <t>760-724-8411</t>
  </si>
  <si>
    <t>4002 VISTA WAY</t>
  </si>
  <si>
    <t>OCEANSIDE</t>
  </si>
  <si>
    <t>STEVE DIETLIN</t>
  </si>
  <si>
    <t>TRINITY HOSPITAL</t>
  </si>
  <si>
    <t>Trinity</t>
  </si>
  <si>
    <t>530-623-5541</t>
  </si>
  <si>
    <t>60  EASTER AVENUE</t>
  </si>
  <si>
    <t>WEAVERVILLE</t>
  </si>
  <si>
    <t>AARON ROGERS</t>
  </si>
  <si>
    <t>TULARE REGIONAL MEDICAL CENTER</t>
  </si>
  <si>
    <t>559-688-0821</t>
  </si>
  <si>
    <t>869 NORTH CHERRY STREET</t>
  </si>
  <si>
    <t>TULARE</t>
  </si>
  <si>
    <t>BENNY BENZEEVI</t>
  </si>
  <si>
    <t>TWIN CITIES COMMUNITY HOSPITAL</t>
  </si>
  <si>
    <t>805-434-3500</t>
  </si>
  <si>
    <t>1100 LAS TABLAS ROAD</t>
  </si>
  <si>
    <t>TEMPLETON</t>
  </si>
  <si>
    <t>MARK LISA</t>
  </si>
  <si>
    <t>UCSF MEDICAL CENTER</t>
  </si>
  <si>
    <t>415-476-1000</t>
  </si>
  <si>
    <t>505 PARNASSUS AVENUE</t>
  </si>
  <si>
    <t>MARK LARET</t>
  </si>
  <si>
    <t>UNIVERSITY OF CALIFORNIA DAVIS MEDICAL CENTER</t>
  </si>
  <si>
    <t>916-734-7020</t>
  </si>
  <si>
    <t>2315 STOCKTON BOULEVARD</t>
  </si>
  <si>
    <t>ANN MADDEN RICE</t>
  </si>
  <si>
    <t>UNIVERSITY OF CALIFORNIA IRVINE MEDICAL CENTER</t>
  </si>
  <si>
    <t>714-456-7890</t>
  </si>
  <si>
    <t>101 CITY DRIVE SOUTH</t>
  </si>
  <si>
    <t>TERRY BELMONT</t>
  </si>
  <si>
    <t>UNIVERSITY OF CALIFORNIA SAN DIEGO MEDICAL CENTER</t>
  </si>
  <si>
    <t>858-657-7000</t>
  </si>
  <si>
    <t>200 WEST ARBOR DRIVE</t>
  </si>
  <si>
    <t>PATTY MAYSENT</t>
  </si>
  <si>
    <t>USC KENNETH NORRIS JR. CANCER HOSPITAL</t>
  </si>
  <si>
    <t>323-865-3000</t>
  </si>
  <si>
    <t>1441 EASTLAKE AVENUE</t>
  </si>
  <si>
    <t>USC VERDUGO HILLS HOSPITAL</t>
  </si>
  <si>
    <t>818-790-7100</t>
  </si>
  <si>
    <t>1812 VERDUGO BOULEVARD</t>
  </si>
  <si>
    <t>KEITH HOBBS</t>
  </si>
  <si>
    <t>VALLEY CHILDREN'S HOSPITAL</t>
  </si>
  <si>
    <t>559-353-3000</t>
  </si>
  <si>
    <t>9300 VALLEY CHILDREN'S PLACE</t>
  </si>
  <si>
    <t>TODD SUNTRAPAK</t>
  </si>
  <si>
    <t>VALLEY PRESBYTERIAN HOSPITAL</t>
  </si>
  <si>
    <t>818-782-6600</t>
  </si>
  <si>
    <t>15107 VANOWEN STREET</t>
  </si>
  <si>
    <t>VAN NUYS</t>
  </si>
  <si>
    <t>GUSTAVO VALDESPINO</t>
  </si>
  <si>
    <t>VALLEYCARE MEDICAL CENTER</t>
  </si>
  <si>
    <t>925-447-7000</t>
  </si>
  <si>
    <t>5555 WEST LAS POSITAS BOULEVARD.</t>
  </si>
  <si>
    <t>PLEASANTON</t>
  </si>
  <si>
    <t>SCOTT GREGERSON</t>
  </si>
  <si>
    <t>VENTURA COUNTY MEDICAL CENTER</t>
  </si>
  <si>
    <t>805-652-6000</t>
  </si>
  <si>
    <t>300 HILLMONT AVENUE</t>
  </si>
  <si>
    <t>KIM MILSTEIN</t>
  </si>
  <si>
    <t>VIBRA HOSPITAL OF NORTHERN CALIFORNIA</t>
  </si>
  <si>
    <t>530-246-9000</t>
  </si>
  <si>
    <t>2801 EUREKA WAY</t>
  </si>
  <si>
    <t>CHRIS JONES</t>
  </si>
  <si>
    <t>VIBRA HOSPITAL OF SACRAMENTO</t>
  </si>
  <si>
    <t>916-351-9151</t>
  </si>
  <si>
    <t>330 MONTROSE DRIVE</t>
  </si>
  <si>
    <t>KIM HORTON</t>
  </si>
  <si>
    <t>VIBRA HOSPITAL OF SAN DIEGO</t>
  </si>
  <si>
    <t>619-260-8300</t>
  </si>
  <si>
    <t>555 WASHINGTON STREET</t>
  </si>
  <si>
    <t>YAMEEKA JONES</t>
  </si>
  <si>
    <t>VICTOR VALLEY GLOBAL MEDICAL CENTER</t>
  </si>
  <si>
    <t>760-245-8691</t>
  </si>
  <si>
    <t>15248 ELEVENTH STREET</t>
  </si>
  <si>
    <t>WASHINGTON HOSPITAL - FREMONT</t>
  </si>
  <si>
    <t>510-797-1111</t>
  </si>
  <si>
    <t>2000 MOWRY AVENUE</t>
  </si>
  <si>
    <t>NANCY FARBER</t>
  </si>
  <si>
    <t>WATSONVILLE COMMUNITY HOSPITAL</t>
  </si>
  <si>
    <t>831-724-4741</t>
  </si>
  <si>
    <t>75 NIELSON STREET</t>
  </si>
  <si>
    <t>WATSONVILLE</t>
  </si>
  <si>
    <t>AUDRA EARLE</t>
  </si>
  <si>
    <t>WEST ANAHEIM MEDICAL CENTER</t>
  </si>
  <si>
    <t>3033 WEST ORANGE AVENUE</t>
  </si>
  <si>
    <t>WEST COVINA MEDICAL CENTER</t>
  </si>
  <si>
    <t>626-338-8481</t>
  </si>
  <si>
    <t>725 SOUTH ORANGE AVENUE</t>
  </si>
  <si>
    <t>KAMI HORVAT</t>
  </si>
  <si>
    <t>WEST HILLS HOSPITAL AND MEDICAL CENTER</t>
  </si>
  <si>
    <t>818-676-4000</t>
  </si>
  <si>
    <t>7300 MEDICAL CENTER DRIVE</t>
  </si>
  <si>
    <t>WEST HILLS</t>
  </si>
  <si>
    <t>COLLIER LONG</t>
  </si>
  <si>
    <t>WHITTIER HOSPITAL MEDICAL CENTER</t>
  </si>
  <si>
    <t>562-945-3561</t>
  </si>
  <si>
    <t>9080 COLIMA ROAD</t>
  </si>
  <si>
    <t>WOODLAND MEMORIAL HOSPITAL</t>
  </si>
  <si>
    <t>530-669-5500</t>
  </si>
  <si>
    <t>1325 COTTONWOOD STREET</t>
  </si>
  <si>
    <t>WOODLAND</t>
  </si>
  <si>
    <t>KEVIN VAZIRI</t>
  </si>
  <si>
    <t>ZUCKERBERG SAN FRANCISCO GENERAL HOSPITAL &amp; TRAUMA CENTER</t>
  </si>
  <si>
    <t>415-206-8000</t>
  </si>
  <si>
    <t>1001 POTRERO AVENUE</t>
  </si>
  <si>
    <t>SUSAN P. EHRLICH</t>
  </si>
  <si>
    <t>09 - Central</t>
  </si>
  <si>
    <t>01 - Northern California</t>
  </si>
  <si>
    <t>11 - Los Angeles</t>
  </si>
  <si>
    <t>06 - North San Joaquin</t>
  </si>
  <si>
    <t>10 - Santa Barbara/Ventura</t>
  </si>
  <si>
    <t>03 - North Bay</t>
  </si>
  <si>
    <t>10 WOODLAND ROAD.</t>
  </si>
  <si>
    <t>13 - Orange</t>
  </si>
  <si>
    <t>05 - East Bay</t>
  </si>
  <si>
    <t>ALVARADO HOSPITAL</t>
  </si>
  <si>
    <t>14 - San Diego/Imperial</t>
  </si>
  <si>
    <t>619-287-3270</t>
  </si>
  <si>
    <t>6655 ALVARADO ROAD</t>
  </si>
  <si>
    <t>ROBIN GOMEZ</t>
  </si>
  <si>
    <t>MEGAN MONTGOMERY-WEST</t>
  </si>
  <si>
    <t>PETER BARONOFF</t>
  </si>
  <si>
    <t>12 - Inland Counties</t>
  </si>
  <si>
    <t>08 - Mid-Coast</t>
  </si>
  <si>
    <t>530-252-2000</t>
  </si>
  <si>
    <t>SANDY DUGGER</t>
  </si>
  <si>
    <t>02 - Golden Empire</t>
  </si>
  <si>
    <t>04 - West Bay</t>
  </si>
  <si>
    <t>27700 MEDICAL CENTER ROAD, 5TH FLOOR</t>
  </si>
  <si>
    <t>07 - Santa Clara</t>
  </si>
  <si>
    <t>CRAIG WAGONER</t>
  </si>
  <si>
    <t>Coalinga</t>
  </si>
  <si>
    <t>13100 STUDEBAKER ROAD</t>
  </si>
  <si>
    <t>COLUSA MEDICAL CENTER</t>
  </si>
  <si>
    <t>525 WESTREET ACACIA STREET</t>
  </si>
  <si>
    <t>BRANDON MAY</t>
  </si>
  <si>
    <t>LANI DICKINSON</t>
  </si>
  <si>
    <t xml:space="preserve">EXODUS RECOVERY - PHF </t>
  </si>
  <si>
    <t>FOUNTAIN VALLEY REGIONAL HOSPITAL AND MEDICAL CENTER-EUCLID</t>
  </si>
  <si>
    <t>HEALTHSOUTH BAKERSFIELD REHABILITATION HOSPITAL</t>
  </si>
  <si>
    <t>HEALTHSOUTH MODESTO REHABILITATION HOSPITAL</t>
  </si>
  <si>
    <t>LATINA POLLOCK</t>
  </si>
  <si>
    <t>HEALTHSOUTH TUSTIN REHABILITATION HOSPITAL</t>
  </si>
  <si>
    <t>4250 AUBURN BOULEVARD.</t>
  </si>
  <si>
    <t>RICHARD KIM</t>
  </si>
  <si>
    <t>5189 HOSPITAL ROAD.</t>
  </si>
  <si>
    <t>1011 BALDWIN PARK BOULEVARD.</t>
  </si>
  <si>
    <t>275 W. MACARTHUR BOULEVARD.</t>
  </si>
  <si>
    <t>1100 VETERANS BOULEVARD.</t>
  </si>
  <si>
    <t xml:space="preserve">KAISER FOUNDATION HOSPITAL - VALLEJO REHABILITATION CENTER </t>
  </si>
  <si>
    <t>1125 SIR FRANCIS DRAKE BOULEVARD.</t>
  </si>
  <si>
    <t xml:space="preserve">ANN GORS </t>
  </si>
  <si>
    <t>NATALIE MERCKENS</t>
  </si>
  <si>
    <t>VARSHA CHAUHAN</t>
  </si>
  <si>
    <t>6060 PARAMOUNT BOULEVARD.</t>
  </si>
  <si>
    <t>JOHN GRAH</t>
  </si>
  <si>
    <t>11234 ANDERSON STREET.</t>
  </si>
  <si>
    <t>DENNIS LUND</t>
  </si>
  <si>
    <t>KAREN PAOLINELLI</t>
  </si>
  <si>
    <t xml:space="preserve">530-336-5511 </t>
  </si>
  <si>
    <t>43563 STATE HIGHWAY 299 E</t>
  </si>
  <si>
    <t>MEMORIAL HOSPITAL - GARDENA</t>
  </si>
  <si>
    <t>MEMORIAL HOSPITAL - LOS BANOS</t>
  </si>
  <si>
    <t>MEMORIAL HOSPITAL - MODESTO</t>
  </si>
  <si>
    <t>MEMORIALCARE LONG BEACH MEDICAL CENTER</t>
  </si>
  <si>
    <t>MEMORIALCARE SADDLEBACK MEDICAL CENTER</t>
  </si>
  <si>
    <t xml:space="preserve">MERCY HOSPITAL - SAN JUAN </t>
  </si>
  <si>
    <t>MICHAEL KORPIEL</t>
  </si>
  <si>
    <t>CHARLES J. PROSPER</t>
  </si>
  <si>
    <t>PHYLLIS BALTZ</t>
  </si>
  <si>
    <t>Yuba City</t>
  </si>
  <si>
    <t>1200 B. GALE WILSON BOULEVARD.</t>
  </si>
  <si>
    <t>951-330-3649</t>
  </si>
  <si>
    <t>SAAD NIAZI</t>
  </si>
  <si>
    <t>PRECIOUS MAYES</t>
  </si>
  <si>
    <t>BECKY LEVY</t>
  </si>
  <si>
    <t>JEFFREY KEPPLE, MD</t>
  </si>
  <si>
    <t>12401 WASHINGTON BOULEVARD.</t>
  </si>
  <si>
    <t>MARK APODACA</t>
  </si>
  <si>
    <t>PROVIDENCE LITTLE COMPANY OF MARY MEDICAL CENTER - SAN PEDRO</t>
  </si>
  <si>
    <t>PROVIDENCE LITTLE COMPANY OF MARY MEDICAL CENTER - TORRANCE</t>
  </si>
  <si>
    <t>2121 SANTA MONICA BOULEVARD.</t>
  </si>
  <si>
    <t>ROBERTA LUSKIN-HAWK, MD</t>
  </si>
  <si>
    <t>RICK RAWSON</t>
  </si>
  <si>
    <t>1081 NORTH CHINA LAKE BOULEVARD.</t>
  </si>
  <si>
    <t>1212 NORTH CALIFORNIA STREET.</t>
  </si>
  <si>
    <t>SEAN PETERSON</t>
  </si>
  <si>
    <t>ANN LUCENA</t>
  </si>
  <si>
    <t>TIM COLLINS</t>
  </si>
  <si>
    <t>MARK FRATZKE</t>
  </si>
  <si>
    <t>CASEY FATCH</t>
  </si>
  <si>
    <t xml:space="preserve">559-784-1110 </t>
  </si>
  <si>
    <t>ELEANOR RAMIREZ</t>
  </si>
  <si>
    <t>KATRINA HOLMES</t>
  </si>
  <si>
    <t>SURPRISE VALLEY COMMUNITY HOSPITAL</t>
  </si>
  <si>
    <t>530-279-6111</t>
  </si>
  <si>
    <t>741 N. MAIN STREET</t>
  </si>
  <si>
    <t>CEDARVILLE</t>
  </si>
  <si>
    <t>WILLIAM BOSTIC</t>
  </si>
  <si>
    <t>SUTTER DELTA MEDICAL CENTER</t>
  </si>
  <si>
    <t>SUTTER ROSEVILLE MEDICAL CENTER</t>
  </si>
  <si>
    <t>30 MARK WEST SPRINGS ROAD.</t>
  </si>
  <si>
    <t>SUTTER SOLANO MEDICAL CENTER</t>
  </si>
  <si>
    <t>SUTTER SURGICAL NORTH VALLEY HOSPITAL</t>
  </si>
  <si>
    <t>2633 EAST 27TH STREET</t>
  </si>
  <si>
    <t>RICHARD PINEDA</t>
  </si>
  <si>
    <t>15630 18TH AVENUE</t>
  </si>
  <si>
    <t>1025 SOUTH ANAHEIM BOULEVARD</t>
  </si>
  <si>
    <t>CRESTWOOD - BAKERSFIELD - PHF</t>
  </si>
  <si>
    <t>CRESTWOOD - CARMICHAEL- PHF</t>
  </si>
  <si>
    <t>CRESTWOOD - SACRAMENTO - PHF</t>
  </si>
  <si>
    <t>2600 STOCKTON BLVD, SUITE B</t>
  </si>
  <si>
    <t>CRESTWOOD - SAN JOSE - PHF</t>
  </si>
  <si>
    <t>CRESTWOOD - SOLANO - PHF</t>
  </si>
  <si>
    <t>EXODUS - FRESNO - PHF</t>
  </si>
  <si>
    <t>213-413-3000 xet4452</t>
  </si>
  <si>
    <t>KAISER FOUNDATION HOSPITAL - REHABILITATION CENTER - VALLEJO</t>
  </si>
  <si>
    <t>KAISER PERMANENTE - SANTA CLARA - PHF</t>
  </si>
  <si>
    <t>YVONNIA BROWN, MSW, DIRECTOR</t>
  </si>
  <si>
    <t>530-336-5511 xet1132</t>
  </si>
  <si>
    <t>1145 W. REDONDO BEACH BOULEVARD</t>
  </si>
  <si>
    <t>BERNARD KLEIN, M.D.</t>
  </si>
  <si>
    <t>PROVIDENCE SAINT JOSEPH MEDICAL CENTER</t>
  </si>
  <si>
    <t>DR. DAVID FEINBERG</t>
  </si>
  <si>
    <t>559-784-1110 xet6100</t>
  </si>
  <si>
    <t>5555 WEST LAS POSITAS BOULEVARD</t>
  </si>
  <si>
    <t xml:space="preserve">TOTAL DISCHARGE </t>
  </si>
  <si>
    <t xml:space="preserve">Patient Days </t>
  </si>
  <si>
    <t xml:space="preserve">PATIENT DAYS </t>
  </si>
  <si>
    <t xml:space="preserve">AVERAGE PATIENT DAYS </t>
  </si>
  <si>
    <t xml:space="preserve">NET PATIENT REVENEW </t>
  </si>
  <si>
    <t>Values</t>
  </si>
  <si>
    <t xml:space="preserve">AVG LENGTH OF PATIENT STAYS </t>
  </si>
  <si>
    <t>Average Length of Stay (excluding LTC)</t>
  </si>
  <si>
    <t>Long-term Care (LTC) Patient (Census) Days</t>
  </si>
  <si>
    <t>Long-term Care (LTC) Discharges</t>
  </si>
  <si>
    <t>Row Labels</t>
  </si>
  <si>
    <t>Grand Total</t>
  </si>
  <si>
    <t>Count of FAC_NAME</t>
  </si>
  <si>
    <t>Sum of AVL_BEDS</t>
  </si>
  <si>
    <t>Sum of STF_BEDS</t>
  </si>
  <si>
    <t>Sum of NET_TOT</t>
  </si>
  <si>
    <t>Qtr4</t>
  </si>
  <si>
    <t>Qtr1</t>
  </si>
  <si>
    <t>Qtr2</t>
  </si>
  <si>
    <t>Outpatient Visits Total</t>
  </si>
  <si>
    <t>TOTAL PATIENT</t>
  </si>
  <si>
    <t>Total Hospital</t>
  </si>
  <si>
    <t>TOTAL HOSPITAL</t>
  </si>
  <si>
    <t>(All)</t>
  </si>
  <si>
    <t>Medicare Capitation Premium Revenue</t>
  </si>
  <si>
    <t>Medical Capitation Premium Revenue</t>
  </si>
  <si>
    <t xml:space="preserve">County Indigent Programs CP Revenue </t>
  </si>
  <si>
    <t xml:space="preserve">Other Third Parties CP Revenue </t>
  </si>
  <si>
    <t>Medicare - Traditional</t>
  </si>
  <si>
    <t>Medicare - Managed Care</t>
  </si>
  <si>
    <t>Medi-Cal - Traditional</t>
  </si>
  <si>
    <t>Medi-Cal - Managed Care</t>
  </si>
  <si>
    <t>Other Third Parties - Traditional</t>
  </si>
  <si>
    <t>Other Indigent</t>
  </si>
  <si>
    <t>Other Payers</t>
  </si>
  <si>
    <t>County Indigent Programs - MC</t>
  </si>
  <si>
    <t>Other Third Parties - MC</t>
  </si>
  <si>
    <t>County Indigent Programs - Trad</t>
  </si>
  <si>
    <t>TOTAL DEDUCTION FROM REVENUE</t>
  </si>
  <si>
    <t xml:space="preserve">TOTAL CP REVENUE </t>
  </si>
  <si>
    <t xml:space="preserve">Approx REVENUE FROM each patient </t>
  </si>
  <si>
    <t>2017</t>
  </si>
  <si>
    <t>2018</t>
  </si>
  <si>
    <t xml:space="preserve">Inpatient Ratio </t>
  </si>
  <si>
    <t>outpatient ratio</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</si>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</sst>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 &quot;M&quot;"/>
    <numFmt numFmtId="165" formatCode="0.0"/>
  </numFmts>
  <fonts count="3" x14ac:knownFonts="1">
    <font>
      <sz val="11"/>
      <color theme="1"/>
      <name val="Calibri"/>
      <family val="2"/>
      <scheme val="minor"/>
    </font>
    <font>
      <sz val="11"/>
      <color theme="1"/>
      <name val="Calibri"/>
      <family val="2"/>
      <scheme val="minor"/>
    </font>
    <font>
      <sz val="11"/>
      <color theme="3"/>
      <name val="Calibri"/>
      <family val="2"/>
      <scheme val="minor"/>
    </font>
  </fonts>
  <fills count="8">
    <fill>
      <patternFill patternType="none"/>
    </fill>
    <fill>
      <patternFill patternType="gray125"/>
    </fill>
    <fill>
      <patternFill patternType="solid">
        <fgColor rgb="FF975CCB"/>
        <bgColor indexed="64"/>
      </patternFill>
    </fill>
    <fill>
      <patternFill patternType="solid">
        <fgColor rgb="FF7CEB99"/>
        <bgColor indexed="64"/>
      </patternFill>
    </fill>
    <fill>
      <patternFill patternType="solid">
        <fgColor theme="7" tint="0.39997558519241921"/>
        <bgColor indexed="64"/>
      </patternFill>
    </fill>
    <fill>
      <patternFill patternType="solid">
        <fgColor rgb="FFFFC6C6"/>
        <bgColor indexed="64"/>
      </patternFill>
    </fill>
    <fill>
      <patternFill patternType="solid">
        <fgColor rgb="FFFF0000"/>
        <bgColor indexed="64"/>
      </patternFill>
    </fill>
    <fill>
      <patternFill patternType="solid">
        <fgColor theme="2" tint="-0.89999084444715716"/>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3" borderId="0" xfId="0" applyFill="1"/>
    <xf numFmtId="0" fontId="0" fillId="4" borderId="0" xfId="0" applyFill="1"/>
    <xf numFmtId="0" fontId="0" fillId="5" borderId="0" xfId="0" applyFill="1"/>
    <xf numFmtId="164" fontId="0" fillId="3" borderId="0" xfId="0" applyNumberFormat="1" applyFill="1"/>
    <xf numFmtId="0" fontId="0" fillId="6" borderId="0" xfId="0" applyFill="1"/>
    <xf numFmtId="164" fontId="0" fillId="6" borderId="0" xfId="0" applyNumberFormat="1" applyFill="1"/>
    <xf numFmtId="164" fontId="0" fillId="5" borderId="0" xfId="0" applyNumberFormat="1" applyFill="1"/>
    <xf numFmtId="2" fontId="0" fillId="3" borderId="0" xfId="0" applyNumberFormat="1" applyFill="1"/>
    <xf numFmtId="0" fontId="0" fillId="0" borderId="0" xfId="0" applyAlignment="1">
      <alignment horizontal="left" indent="1"/>
    </xf>
    <xf numFmtId="9" fontId="0" fillId="0" borderId="0" xfId="0" applyNumberFormat="1"/>
    <xf numFmtId="165" fontId="0" fillId="0" borderId="0" xfId="0" applyNumberFormat="1"/>
    <xf numFmtId="9" fontId="0" fillId="0" borderId="0" xfId="1" applyFont="1"/>
    <xf numFmtId="0" fontId="0" fillId="0" borderId="0" xfId="0" applyNumberFormat="1"/>
    <xf numFmtId="0" fontId="2" fillId="7" borderId="0" xfId="0" applyFont="1" applyFill="1"/>
  </cellXfs>
  <cellStyles count="2">
    <cellStyle name="Normal" xfId="0" builtinId="0"/>
    <cellStyle name="Percent" xfId="1" builtinId="5"/>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1" defaultTableStyle="TableStyleMedium2" defaultPivotStyle="PivotStyleLight16">
    <tableStyle name="Invisible" pivot="0" table="0" count="0" xr9:uid="{A88687A4-BB10-47F8-8730-28FE3F25C60C}"/>
  </tableStyles>
  <colors>
    <mruColors>
      <color rgb="FF11D5A2"/>
      <color rgb="FF9B0000"/>
      <color rgb="FFD4F7FC"/>
      <color rgb="FFD8F9F8"/>
      <color rgb="FF3EEBF8"/>
      <color rgb="FFAAF6FC"/>
      <color rgb="FF01130E"/>
      <color rgb="FF0F0F0F"/>
      <color rgb="FF080808"/>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manualLayout>
          <c:layoutTarget val="inner"/>
          <c:xMode val="edge"/>
          <c:yMode val="edge"/>
          <c:x val="0.22500000000000001"/>
          <c:y val="4.1666666666666664E-2"/>
          <c:w val="0.53888888888888886"/>
          <c:h val="0.89814814814814814"/>
        </c:manualLayout>
      </c:layout>
      <c:doughnutChart>
        <c:varyColors val="1"/>
        <c:ser>
          <c:idx val="0"/>
          <c:order val="0"/>
          <c:dPt>
            <c:idx val="0"/>
            <c:bubble3D val="0"/>
            <c:spPr>
              <a:solidFill>
                <a:schemeClr val="accent3">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97F6-420E-9D44-4BE50AF46137}"/>
              </c:ext>
            </c:extLst>
          </c:dPt>
          <c:dPt>
            <c:idx val="1"/>
            <c:bubble3D val="0"/>
            <c:spPr>
              <a:solidFill>
                <a:schemeClr val="accent3">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AF1-43AE-B915-C2B92B2E88A7}"/>
              </c:ext>
            </c:extLst>
          </c:dPt>
          <c:dLbls>
            <c:delete val="1"/>
          </c:dLbls>
          <c:cat>
            <c:strRef>
              <c:f>KPIS!$A$14:$A$15</c:f>
              <c:strCache>
                <c:ptCount val="2"/>
                <c:pt idx="0">
                  <c:v>Inpatient Ratio </c:v>
                </c:pt>
                <c:pt idx="1">
                  <c:v>outpatient ratio</c:v>
                </c:pt>
              </c:strCache>
            </c:strRef>
          </c:cat>
          <c:val>
            <c:numRef>
              <c:f>KPIS!$B$14:$B$15</c:f>
              <c:numCache>
                <c:formatCode>0%</c:formatCode>
                <c:ptCount val="2"/>
                <c:pt idx="0">
                  <c:v>6.0094299918353848E-2</c:v>
                </c:pt>
                <c:pt idx="1">
                  <c:v>0.9399057000816462</c:v>
                </c:pt>
              </c:numCache>
            </c:numRef>
          </c:val>
          <c:extLst>
            <c:ext xmlns:c16="http://schemas.microsoft.com/office/drawing/2014/chart" uri="{C3380CC4-5D6E-409C-BE32-E72D297353CC}">
              <c16:uniqueId val="{00000000-97F6-420E-9D44-4BE50AF46137}"/>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[HEALTHCARE 2.xlsx]State wise Hospital Count !PivotTable2</c:name>
    <c:fmtId val="10"/>
  </c:pivotSource>
  <c:chart>
    <c:autoTitleDeleted val="1"/>
    <c:pivotFmts>
      <c:pivotFmt>
        <c:idx val="0"/>
        <c:spPr>
          <a:solidFill>
            <a:schemeClr val="accent1"/>
          </a:solidFill>
          <a:ln>
            <a:noFill/>
          </a:ln>
          <a:effectLst/>
          <a:sp3d/>
        </c:spPr>
        <c:marker>
          <c:symbol val="diamond"/>
          <c:size val="6"/>
          <c:spPr>
            <a:solidFill>
              <a:schemeClr val="accent1"/>
            </a:solidFill>
            <a:ln w="9525">
              <a:solidFill>
                <a:schemeClr val="accent1"/>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dLbl>
          <c:idx val="0"/>
          <c:layout>
            <c:manualLayout>
              <c:x val="4.362984419693642E-2"/>
              <c:y val="7.83230863265377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sp3d/>
        </c:spPr>
        <c:dLbl>
          <c:idx val="0"/>
          <c:layout>
            <c:manualLayout>
              <c:x val="9.7266533393170304E-2"/>
              <c:y val="-0.2028791492387653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sp3d/>
        </c:spPr>
        <c:dLbl>
          <c:idx val="0"/>
          <c:layout>
            <c:manualLayout>
              <c:x val="2.7777777777777779E-3"/>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a:sp3d/>
        </c:spPr>
        <c:dLbl>
          <c:idx val="0"/>
          <c:layout>
            <c:manualLayout>
              <c:x val="6.9444444444444448E-2"/>
              <c:y val="-9.72222222222222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a:sp3d/>
        </c:spPr>
        <c:dLbl>
          <c:idx val="0"/>
          <c:layout>
            <c:manualLayout>
              <c:x val="0.10555555555555556"/>
              <c:y val="-0.2314814814814815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a:sp3d/>
        </c:spPr>
        <c:dLbl>
          <c:idx val="0"/>
          <c:layout>
            <c:manualLayout>
              <c:x val="1.1111111111111059E-2"/>
              <c:y val="5.55555555555553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a:sp3d/>
        </c:spPr>
        <c:dLbl>
          <c:idx val="0"/>
          <c:layout>
            <c:manualLayout>
              <c:x val="6.1111111111111109E-2"/>
              <c:y val="-0.1898148148148149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a:sp3d/>
        </c:spPr>
        <c:dLbl>
          <c:idx val="0"/>
          <c:layout>
            <c:manualLayout>
              <c:x val="0.11388888888888894"/>
              <c:y val="-0.2962962962962962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a:sp3d/>
        </c:spPr>
        <c:dLbl>
          <c:idx val="0"/>
          <c:layout>
            <c:manualLayout>
              <c:x val="2.2222222222222223E-2"/>
              <c:y val="-0.2083333333333334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a:sp3d/>
        </c:spPr>
        <c:dLbl>
          <c:idx val="0"/>
          <c:layout>
            <c:manualLayout>
              <c:x val="-8.3333333333333332E-3"/>
              <c:y val="9.25925925925925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a:sp3d/>
        </c:spPr>
        <c:dLbl>
          <c:idx val="0"/>
          <c:layout>
            <c:manualLayout>
              <c:x val="-5.5555555555555558E-3"/>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a:noFill/>
          </a:ln>
          <a:effectLst/>
          <a:sp3d/>
        </c:spPr>
        <c:dLbl>
          <c:idx val="0"/>
          <c:layout>
            <c:manualLayout>
              <c:x val="-8.3333333333333332E-3"/>
              <c:y val="9.25925925925925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a:noFill/>
          </a:ln>
          <a:effectLst/>
          <a:sp3d/>
        </c:spPr>
        <c:dLbl>
          <c:idx val="0"/>
          <c:layout>
            <c:manualLayout>
              <c:x val="-5.5555555555555558E-3"/>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a:noFill/>
          </a:ln>
          <a:effectLst/>
          <a:sp3d/>
        </c:spPr>
        <c:dLbl>
          <c:idx val="0"/>
          <c:layout>
            <c:manualLayout>
              <c:x val="2.2222222222222223E-2"/>
              <c:y val="-0.2083333333333334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a:noFill/>
          </a:ln>
          <a:effectLst/>
          <a:sp3d/>
        </c:spPr>
        <c:dLbl>
          <c:idx val="0"/>
          <c:layout>
            <c:manualLayout>
              <c:x val="0.11388888888888894"/>
              <c:y val="-0.2962962962962962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a:noFill/>
          </a:ln>
          <a:effectLst/>
          <a:sp3d/>
        </c:spPr>
        <c:dLbl>
          <c:idx val="0"/>
          <c:layout>
            <c:manualLayout>
              <c:x val="6.1111111111111109E-2"/>
              <c:y val="-0.1898148148148149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a:noFill/>
          </a:ln>
          <a:effectLst/>
          <a:sp3d/>
        </c:spPr>
        <c:dLbl>
          <c:idx val="0"/>
          <c:layout>
            <c:manualLayout>
              <c:x val="1.1111111111111059E-2"/>
              <c:y val="5.55555555555553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a:noFill/>
          </a:ln>
          <a:effectLst/>
          <a:sp3d/>
        </c:spPr>
        <c:dLbl>
          <c:idx val="0"/>
          <c:layout>
            <c:manualLayout>
              <c:x val="0.10555555555555556"/>
              <c:y val="-0.2314814814814815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a:noFill/>
          </a:ln>
          <a:effectLst/>
          <a:sp3d/>
        </c:spPr>
        <c:dLbl>
          <c:idx val="0"/>
          <c:layout>
            <c:manualLayout>
              <c:x val="6.9444444444444448E-2"/>
              <c:y val="-9.72222222222222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a:noFill/>
          </a:ln>
          <a:effectLst/>
          <a:sp3d/>
        </c:spPr>
        <c:dLbl>
          <c:idx val="0"/>
          <c:layout>
            <c:manualLayout>
              <c:x val="2.7777777777777779E-3"/>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a:noFill/>
          </a:ln>
          <a:effectLst/>
          <a:sp3d/>
        </c:spPr>
        <c:dLbl>
          <c:idx val="0"/>
          <c:layout>
            <c:manualLayout>
              <c:x val="9.7266533393170304E-2"/>
              <c:y val="-0.2028791492387653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a:noFill/>
          </a:ln>
          <a:effectLst/>
          <a:sp3d/>
        </c:spPr>
        <c:dLbl>
          <c:idx val="0"/>
          <c:layout>
            <c:manualLayout>
              <c:x val="4.362984419693642E-2"/>
              <c:y val="7.83230863265377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a:noFill/>
          </a:ln>
          <a:effectLst/>
          <a:sp3d/>
        </c:spPr>
        <c:dLbl>
          <c:idx val="0"/>
          <c:layout>
            <c:manualLayout>
              <c:x val="-8.3333333333333332E-3"/>
              <c:y val="9.25925925925925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a:noFill/>
          </a:ln>
          <a:effectLst/>
          <a:sp3d/>
        </c:spPr>
        <c:dLbl>
          <c:idx val="0"/>
          <c:layout>
            <c:manualLayout>
              <c:x val="-1.6154459229957147E-2"/>
              <c:y val="0.1511338827973606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1"/>
          </a:solidFill>
          <a:ln>
            <a:noFill/>
          </a:ln>
          <a:effectLst/>
          <a:sp3d/>
        </c:spPr>
        <c:dLbl>
          <c:idx val="0"/>
          <c:layout>
            <c:manualLayout>
              <c:x val="2.487200030043937E-2"/>
              <c:y val="-0.4964953271028037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solidFill>
          <a:ln>
            <a:noFill/>
          </a:ln>
          <a:effectLst/>
          <a:sp3d/>
        </c:spPr>
        <c:dLbl>
          <c:idx val="0"/>
          <c:layout>
            <c:manualLayout>
              <c:x val="3.1747889621905369E-2"/>
              <c:y val="-0.319660509726003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1"/>
          </a:solidFill>
          <a:ln>
            <a:noFill/>
          </a:ln>
          <a:effectLst/>
          <a:sp3d/>
        </c:spPr>
        <c:dLbl>
          <c:idx val="0"/>
          <c:layout>
            <c:manualLayout>
              <c:x val="6.1111111111111109E-2"/>
              <c:y val="-0.1898148148148149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chemeClr val="accent1"/>
          </a:solidFill>
          <a:ln>
            <a:noFill/>
          </a:ln>
          <a:effectLst/>
          <a:sp3d/>
        </c:spPr>
        <c:dLbl>
          <c:idx val="0"/>
          <c:layout>
            <c:manualLayout>
              <c:x val="1.1111111111111059E-2"/>
              <c:y val="5.55555555555553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chemeClr val="accent1"/>
          </a:solidFill>
          <a:ln>
            <a:noFill/>
          </a:ln>
          <a:effectLst/>
          <a:sp3d/>
        </c:spPr>
        <c:dLbl>
          <c:idx val="0"/>
          <c:layout>
            <c:manualLayout>
              <c:x val="3.6663203268112947E-2"/>
              <c:y val="-0.4183972330561483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accent1"/>
          </a:solidFill>
          <a:ln>
            <a:noFill/>
          </a:ln>
          <a:effectLst/>
          <a:sp3d/>
        </c:spPr>
        <c:dLbl>
          <c:idx val="0"/>
          <c:layout>
            <c:manualLayout>
              <c:x val="5.0896519493091978E-2"/>
              <c:y val="-0.2763497436652194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1"/>
          </a:solidFill>
          <a:ln>
            <a:noFill/>
          </a:ln>
          <a:effectLst/>
          <a:sp3d/>
        </c:spPr>
        <c:dLbl>
          <c:idx val="0"/>
          <c:layout>
            <c:manualLayout>
              <c:x val="8.0772296149785733E-3"/>
              <c:y val="0.1008131577010817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solidFill>
            <a:schemeClr val="accent1"/>
          </a:solidFill>
          <a:ln>
            <a:noFill/>
          </a:ln>
          <a:effectLst/>
          <a:sp3d/>
        </c:spPr>
        <c:dLbl>
          <c:idx val="0"/>
          <c:layout>
            <c:manualLayout>
              <c:x val="9.7266533393170304E-2"/>
              <c:y val="-0.2028791492387653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accent1"/>
          </a:solidFill>
          <a:ln>
            <a:noFill/>
          </a:ln>
          <a:effectLst/>
          <a:sp3d/>
        </c:spPr>
        <c:dLbl>
          <c:idx val="0"/>
          <c:layout>
            <c:manualLayout>
              <c:x val="7.0126935643378338E-2"/>
              <c:y val="8.61113155248117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3.0253025302530254E-2"/>
          <c:y val="1.579778830963665E-2"/>
          <c:w val="0.86523652365236525"/>
          <c:h val="0.89731437598736175"/>
        </c:manualLayout>
      </c:layout>
      <c:bar3DChart>
        <c:barDir val="col"/>
        <c:grouping val="stacked"/>
        <c:varyColors val="0"/>
        <c:ser>
          <c:idx val="0"/>
          <c:order val="0"/>
          <c:tx>
            <c:strRef>
              <c:f>'State wise Hospital Count '!$B$3</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0-ACAB-4A74-AD79-4CFD070DA8B6}"/>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1-ACAB-4A74-AD79-4CFD070DA8B6}"/>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2-ACAB-4A74-AD79-4CFD070DA8B6}"/>
              </c:ext>
            </c:extLst>
          </c:dPt>
          <c:dPt>
            <c:idx val="3"/>
            <c:invertIfNegative val="0"/>
            <c:bubble3D val="0"/>
            <c:spPr>
              <a:solidFill>
                <a:schemeClr val="accent1"/>
              </a:solidFill>
              <a:ln>
                <a:noFill/>
              </a:ln>
              <a:effectLst/>
              <a:sp3d/>
            </c:spPr>
            <c:extLst>
              <c:ext xmlns:c16="http://schemas.microsoft.com/office/drawing/2014/chart" uri="{C3380CC4-5D6E-409C-BE32-E72D297353CC}">
                <c16:uniqueId val="{00000003-ACAB-4A74-AD79-4CFD070DA8B6}"/>
              </c:ext>
            </c:extLst>
          </c:dPt>
          <c:dPt>
            <c:idx val="4"/>
            <c:invertIfNegative val="0"/>
            <c:bubble3D val="0"/>
            <c:spPr>
              <a:solidFill>
                <a:schemeClr val="accent1"/>
              </a:solidFill>
              <a:ln>
                <a:noFill/>
              </a:ln>
              <a:effectLst/>
              <a:sp3d/>
            </c:spPr>
            <c:extLst>
              <c:ext xmlns:c16="http://schemas.microsoft.com/office/drawing/2014/chart" uri="{C3380CC4-5D6E-409C-BE32-E72D297353CC}">
                <c16:uniqueId val="{00000004-ACAB-4A74-AD79-4CFD070DA8B6}"/>
              </c:ext>
            </c:extLst>
          </c:dPt>
          <c:dPt>
            <c:idx val="5"/>
            <c:invertIfNegative val="0"/>
            <c:bubble3D val="0"/>
            <c:spPr>
              <a:solidFill>
                <a:schemeClr val="accent1"/>
              </a:solidFill>
              <a:ln>
                <a:noFill/>
              </a:ln>
              <a:effectLst/>
              <a:sp3d/>
            </c:spPr>
            <c:extLst>
              <c:ext xmlns:c16="http://schemas.microsoft.com/office/drawing/2014/chart" uri="{C3380CC4-5D6E-409C-BE32-E72D297353CC}">
                <c16:uniqueId val="{00000005-ACAB-4A74-AD79-4CFD070DA8B6}"/>
              </c:ext>
            </c:extLst>
          </c:dPt>
          <c:dPt>
            <c:idx val="6"/>
            <c:invertIfNegative val="0"/>
            <c:bubble3D val="0"/>
            <c:spPr>
              <a:solidFill>
                <a:schemeClr val="accent1"/>
              </a:solidFill>
              <a:ln>
                <a:noFill/>
              </a:ln>
              <a:effectLst/>
              <a:sp3d/>
            </c:spPr>
            <c:extLst>
              <c:ext xmlns:c16="http://schemas.microsoft.com/office/drawing/2014/chart" uri="{C3380CC4-5D6E-409C-BE32-E72D297353CC}">
                <c16:uniqueId val="{00000006-ACAB-4A74-AD79-4CFD070DA8B6}"/>
              </c:ext>
            </c:extLst>
          </c:dPt>
          <c:dPt>
            <c:idx val="7"/>
            <c:invertIfNegative val="0"/>
            <c:bubble3D val="0"/>
            <c:spPr>
              <a:solidFill>
                <a:schemeClr val="accent1"/>
              </a:solidFill>
              <a:ln>
                <a:noFill/>
              </a:ln>
              <a:effectLst/>
              <a:sp3d/>
            </c:spPr>
            <c:extLst>
              <c:ext xmlns:c16="http://schemas.microsoft.com/office/drawing/2014/chart" uri="{C3380CC4-5D6E-409C-BE32-E72D297353CC}">
                <c16:uniqueId val="{00000007-ACAB-4A74-AD79-4CFD070DA8B6}"/>
              </c:ext>
            </c:extLst>
          </c:dPt>
          <c:dPt>
            <c:idx val="8"/>
            <c:invertIfNegative val="0"/>
            <c:bubble3D val="0"/>
            <c:spPr>
              <a:solidFill>
                <a:schemeClr val="accent1"/>
              </a:solidFill>
              <a:ln>
                <a:noFill/>
              </a:ln>
              <a:effectLst/>
              <a:sp3d/>
            </c:spPr>
            <c:extLst>
              <c:ext xmlns:c16="http://schemas.microsoft.com/office/drawing/2014/chart" uri="{C3380CC4-5D6E-409C-BE32-E72D297353CC}">
                <c16:uniqueId val="{00000008-ACAB-4A74-AD79-4CFD070DA8B6}"/>
              </c:ext>
            </c:extLst>
          </c:dPt>
          <c:dPt>
            <c:idx val="9"/>
            <c:invertIfNegative val="0"/>
            <c:bubble3D val="0"/>
            <c:spPr>
              <a:solidFill>
                <a:schemeClr val="accent1"/>
              </a:solidFill>
              <a:ln>
                <a:noFill/>
              </a:ln>
              <a:effectLst/>
              <a:sp3d/>
            </c:spPr>
            <c:extLst>
              <c:ext xmlns:c16="http://schemas.microsoft.com/office/drawing/2014/chart" uri="{C3380CC4-5D6E-409C-BE32-E72D297353CC}">
                <c16:uniqueId val="{00000009-ACAB-4A74-AD79-4CFD070DA8B6}"/>
              </c:ext>
            </c:extLst>
          </c:dPt>
          <c:dPt>
            <c:idx val="10"/>
            <c:invertIfNegative val="0"/>
            <c:bubble3D val="0"/>
            <c:spPr>
              <a:solidFill>
                <a:schemeClr val="accent1"/>
              </a:solidFill>
              <a:ln>
                <a:noFill/>
              </a:ln>
              <a:effectLst/>
              <a:sp3d/>
            </c:spPr>
            <c:extLst>
              <c:ext xmlns:c16="http://schemas.microsoft.com/office/drawing/2014/chart" uri="{C3380CC4-5D6E-409C-BE32-E72D297353CC}">
                <c16:uniqueId val="{0000000A-ACAB-4A74-AD79-4CFD070DA8B6}"/>
              </c:ext>
            </c:extLst>
          </c:dPt>
          <c:dLbls>
            <c:dLbl>
              <c:idx val="0"/>
              <c:layout>
                <c:manualLayout>
                  <c:x val="-8.3333333333333332E-3"/>
                  <c:y val="9.2592592592592587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CAB-4A74-AD79-4CFD070DA8B6}"/>
                </c:ext>
              </c:extLst>
            </c:dLbl>
            <c:dLbl>
              <c:idx val="1"/>
              <c:layout>
                <c:manualLayout>
                  <c:x val="-1.6154459229957147E-2"/>
                  <c:y val="0.151133882797360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CAB-4A74-AD79-4CFD070DA8B6}"/>
                </c:ext>
              </c:extLst>
            </c:dLbl>
            <c:dLbl>
              <c:idx val="2"/>
              <c:layout>
                <c:manualLayout>
                  <c:x val="2.487200030043937E-2"/>
                  <c:y val="-0.4964953271028037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CAB-4A74-AD79-4CFD070DA8B6}"/>
                </c:ext>
              </c:extLst>
            </c:dLbl>
            <c:dLbl>
              <c:idx val="3"/>
              <c:layout>
                <c:manualLayout>
                  <c:x val="3.1747889621905369E-2"/>
                  <c:y val="-0.3196605097260038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CAB-4A74-AD79-4CFD070DA8B6}"/>
                </c:ext>
              </c:extLst>
            </c:dLbl>
            <c:dLbl>
              <c:idx val="4"/>
              <c:layout>
                <c:manualLayout>
                  <c:x val="6.1111111111111109E-2"/>
                  <c:y val="-0.1898148148148149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CAB-4A74-AD79-4CFD070DA8B6}"/>
                </c:ext>
              </c:extLst>
            </c:dLbl>
            <c:dLbl>
              <c:idx val="5"/>
              <c:layout>
                <c:manualLayout>
                  <c:x val="1.1111111111111059E-2"/>
                  <c:y val="5.555555555555538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CAB-4A74-AD79-4CFD070DA8B6}"/>
                </c:ext>
              </c:extLst>
            </c:dLbl>
            <c:dLbl>
              <c:idx val="6"/>
              <c:layout>
                <c:manualLayout>
                  <c:x val="3.6663203268112947E-2"/>
                  <c:y val="-0.4183972330561483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CAB-4A74-AD79-4CFD070DA8B6}"/>
                </c:ext>
              </c:extLst>
            </c:dLbl>
            <c:dLbl>
              <c:idx val="7"/>
              <c:layout>
                <c:manualLayout>
                  <c:x val="5.0896519493091978E-2"/>
                  <c:y val="-0.2763497436652194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CAB-4A74-AD79-4CFD070DA8B6}"/>
                </c:ext>
              </c:extLst>
            </c:dLbl>
            <c:dLbl>
              <c:idx val="8"/>
              <c:layout>
                <c:manualLayout>
                  <c:x val="8.0772296149785733E-3"/>
                  <c:y val="0.1008131577010817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CAB-4A74-AD79-4CFD070DA8B6}"/>
                </c:ext>
              </c:extLst>
            </c:dLbl>
            <c:dLbl>
              <c:idx val="9"/>
              <c:layout>
                <c:manualLayout>
                  <c:x val="9.7266533393170304E-2"/>
                  <c:y val="-0.2028791492387653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CAB-4A74-AD79-4CFD070DA8B6}"/>
                </c:ext>
              </c:extLst>
            </c:dLbl>
            <c:dLbl>
              <c:idx val="10"/>
              <c:layout>
                <c:manualLayout>
                  <c:x val="7.0126935643378338E-2"/>
                  <c:y val="8.61113155248117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CAB-4A74-AD79-4CFD070DA8B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'State wise Hospital Count '!$A$4:$A$15</c:f>
              <c:strCache>
                <c:ptCount val="11"/>
                <c:pt idx="0">
                  <c:v>Los Angeles</c:v>
                </c:pt>
                <c:pt idx="1">
                  <c:v>Orange</c:v>
                </c:pt>
                <c:pt idx="2">
                  <c:v>San Bernardino</c:v>
                </c:pt>
                <c:pt idx="3">
                  <c:v>San Diego</c:v>
                </c:pt>
                <c:pt idx="4">
                  <c:v>Riverside</c:v>
                </c:pt>
                <c:pt idx="5">
                  <c:v>Alameda</c:v>
                </c:pt>
                <c:pt idx="6">
                  <c:v>Sacramento</c:v>
                </c:pt>
                <c:pt idx="7">
                  <c:v>Santa Clara</c:v>
                </c:pt>
                <c:pt idx="8">
                  <c:v>Kern</c:v>
                </c:pt>
                <c:pt idx="9">
                  <c:v>San Francisco</c:v>
                </c:pt>
                <c:pt idx="10">
                  <c:v>Fresno</c:v>
                </c:pt>
              </c:strCache>
            </c:strRef>
          </c:cat>
          <c:val>
            <c:numRef>
              <c:f>'State wise Hospital Count '!$B$4:$B$15</c:f>
              <c:numCache>
                <c:formatCode>General</c:formatCode>
                <c:ptCount val="11"/>
                <c:pt idx="0">
                  <c:v>326</c:v>
                </c:pt>
                <c:pt idx="1">
                  <c:v>96</c:v>
                </c:pt>
                <c:pt idx="2">
                  <c:v>74</c:v>
                </c:pt>
                <c:pt idx="3">
                  <c:v>67</c:v>
                </c:pt>
                <c:pt idx="4">
                  <c:v>59</c:v>
                </c:pt>
                <c:pt idx="5">
                  <c:v>57</c:v>
                </c:pt>
                <c:pt idx="6">
                  <c:v>48</c:v>
                </c:pt>
                <c:pt idx="7">
                  <c:v>41</c:v>
                </c:pt>
                <c:pt idx="8">
                  <c:v>39</c:v>
                </c:pt>
                <c:pt idx="9">
                  <c:v>33</c:v>
                </c:pt>
                <c:pt idx="10">
                  <c:v>33</c:v>
                </c:pt>
              </c:numCache>
            </c:numRef>
          </c:val>
          <c:extLst>
            <c:ext xmlns:c16="http://schemas.microsoft.com/office/drawing/2014/chart" uri="{C3380CC4-5D6E-409C-BE32-E72D297353CC}">
              <c16:uniqueId val="{0000000B-ACAB-4A74-AD79-4CFD070DA8B6}"/>
            </c:ext>
          </c:extLst>
        </c:ser>
        <c:dLbls>
          <c:showLegendKey val="0"/>
          <c:showVal val="0"/>
          <c:showCatName val="0"/>
          <c:showSerName val="0"/>
          <c:showPercent val="0"/>
          <c:showBubbleSize val="0"/>
        </c:dLbls>
        <c:gapWidth val="79"/>
        <c:shape val="box"/>
        <c:axId val="1580867424"/>
        <c:axId val="2050150480"/>
        <c:axId val="0"/>
      </c:bar3DChart>
      <c:catAx>
        <c:axId val="1580867424"/>
        <c:scaling>
          <c:orientation val="minMax"/>
        </c:scaling>
        <c:delete val="1"/>
        <c:axPos val="b"/>
        <c:numFmt formatCode="General" sourceLinked="1"/>
        <c:majorTickMark val="none"/>
        <c:minorTickMark val="none"/>
        <c:tickLblPos val="nextTo"/>
        <c:crossAx val="2050150480"/>
        <c:crosses val="autoZero"/>
        <c:auto val="1"/>
        <c:lblAlgn val="ctr"/>
        <c:lblOffset val="100"/>
        <c:noMultiLvlLbl val="0"/>
      </c:catAx>
      <c:valAx>
        <c:axId val="2050150480"/>
        <c:scaling>
          <c:orientation val="minMax"/>
        </c:scaling>
        <c:delete val="1"/>
        <c:axPos val="l"/>
        <c:numFmt formatCode="General" sourceLinked="1"/>
        <c:majorTickMark val="none"/>
        <c:minorTickMark val="none"/>
        <c:tickLblPos val="nextTo"/>
        <c:crossAx val="1580867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1D5A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2.xlsx]CP Revenue Trend !PivotTable1</c:name>
    <c:fmtId val="8"/>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solidFill>
              <a:sysClr val="window" lastClr="FFFFFF"/>
            </a:solidFill>
            <a:ln>
              <a:solidFill>
                <a:srgbClr val="0BD0D9">
                  <a:lumMod val="60000"/>
                  <a:lumOff val="4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2020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3"/>
          </a:solidFill>
          <a:ln>
            <a:noFill/>
          </a:ln>
          <a:effectLst/>
          <a:scene3d>
            <a:camera prst="orthographicFront"/>
            <a:lightRig rig="brightRoom" dir="t"/>
          </a:scene3d>
          <a:sp3d prstMaterial="flat">
            <a:bevelT w="50800" h="101600" prst="angle"/>
            <a:contourClr>
              <a:srgbClr val="000000"/>
            </a:contourClr>
          </a:sp3d>
        </c:spPr>
        <c:dLbl>
          <c:idx val="0"/>
          <c:layout>
            <c:manualLayout>
              <c:x val="-0.12317167051578137"/>
              <c:y val="0.12037037037037036"/>
            </c:manualLayout>
          </c:layout>
          <c:spPr>
            <a:solidFill>
              <a:sysClr val="window" lastClr="FFFFFF"/>
            </a:solidFill>
            <a:ln>
              <a:solidFill>
                <a:srgbClr val="0BD0D9">
                  <a:lumMod val="60000"/>
                  <a:lumOff val="4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2020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layout>
            <c:manualLayout>
              <c:x val="0.1554166399931716"/>
              <c:y val="4.629629629629621E-2"/>
            </c:manualLayout>
          </c:layout>
          <c:spPr>
            <a:solidFill>
              <a:sysClr val="window" lastClr="FFFFFF"/>
            </a:solidFill>
            <a:ln>
              <a:solidFill>
                <a:srgbClr val="0BD0D9">
                  <a:lumMod val="60000"/>
                  <a:lumOff val="4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2020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7.7038609180367118E-2"/>
              <c:y val="-0.12037037037037036"/>
            </c:manualLayout>
          </c:layout>
          <c:spPr>
            <a:solidFill>
              <a:sysClr val="window" lastClr="FFFFFF"/>
            </a:solidFill>
            <a:ln>
              <a:solidFill>
                <a:srgbClr val="0BD0D9">
                  <a:lumMod val="60000"/>
                  <a:lumOff val="4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2020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4"/>
          </a:solidFill>
          <a:ln>
            <a:noFill/>
          </a:ln>
          <a:effectLst/>
          <a:scene3d>
            <a:camera prst="orthographicFront"/>
            <a:lightRig rig="brightRoom" dir="t"/>
          </a:scene3d>
          <a:sp3d prstMaterial="flat">
            <a:bevelT w="50800" h="101600" prst="angle"/>
            <a:contourClr>
              <a:srgbClr val="000000"/>
            </a:contourClr>
          </a:sp3d>
        </c:spPr>
        <c:dLbl>
          <c:idx val="0"/>
          <c:layout>
            <c:manualLayout>
              <c:x val="-0.12269914431427779"/>
              <c:y val="-4.6296296296296294E-2"/>
            </c:manualLayout>
          </c:layout>
          <c:spPr>
            <a:solidFill>
              <a:sysClr val="window" lastClr="FFFFFF"/>
            </a:solidFill>
            <a:ln>
              <a:solidFill>
                <a:srgbClr val="0BD0D9">
                  <a:lumMod val="60000"/>
                  <a:lumOff val="4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2020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rgbClr val="0BD0D9">
                  <a:lumMod val="60000"/>
                  <a:lumOff val="4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2020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7.7038609180367118E-2"/>
              <c:y val="-0.12037037037037036"/>
            </c:manualLayout>
          </c:layout>
          <c:spPr>
            <a:solidFill>
              <a:sysClr val="window" lastClr="FFFFFF"/>
            </a:solidFill>
            <a:ln>
              <a:solidFill>
                <a:srgbClr val="0BD0D9">
                  <a:lumMod val="60000"/>
                  <a:lumOff val="4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2020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554166399931716"/>
              <c:y val="4.629629629629621E-2"/>
            </c:manualLayout>
          </c:layout>
          <c:spPr>
            <a:solidFill>
              <a:sysClr val="window" lastClr="FFFFFF"/>
            </a:solidFill>
            <a:ln>
              <a:solidFill>
                <a:srgbClr val="0BD0D9">
                  <a:lumMod val="60000"/>
                  <a:lumOff val="4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2020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2317167051578137"/>
              <c:y val="0.12037037037037036"/>
            </c:manualLayout>
          </c:layout>
          <c:spPr>
            <a:solidFill>
              <a:sysClr val="window" lastClr="FFFFFF"/>
            </a:solidFill>
            <a:ln>
              <a:solidFill>
                <a:srgbClr val="0BD0D9">
                  <a:lumMod val="60000"/>
                  <a:lumOff val="4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2020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2269914431427779"/>
              <c:y val="-4.6296296296296294E-2"/>
            </c:manualLayout>
          </c:layout>
          <c:spPr>
            <a:solidFill>
              <a:sysClr val="window" lastClr="FFFFFF"/>
            </a:solidFill>
            <a:ln>
              <a:solidFill>
                <a:srgbClr val="0BD0D9">
                  <a:lumMod val="60000"/>
                  <a:lumOff val="4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2020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rgbClr val="0BD0D9">
                  <a:lumMod val="60000"/>
                  <a:lumOff val="4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02020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24640058912893589"/>
              <c:y val="-6.2187310989134131E-2"/>
            </c:manualLayout>
          </c:layout>
          <c:tx>
            <c:rich>
              <a:bodyPr rot="0" spcFirstLastPara="1" vertOverflow="clip" horzOverflow="clip" vert="horz" wrap="square" lIns="38100" tIns="19050" rIns="38100" bIns="19050" anchor="ctr" anchorCtr="1">
                <a:spAutoFit/>
              </a:bodyPr>
              <a:lstStyle/>
              <a:p>
                <a:pPr>
                  <a:defRPr sz="1000" b="0" i="0" u="none" strike="noStrike" kern="1200" baseline="0">
                    <a:solidFill>
                      <a:srgbClr val="020202"/>
                    </a:solidFill>
                    <a:latin typeface="+mn-lt"/>
                    <a:ea typeface="+mn-ea"/>
                    <a:cs typeface="+mn-cs"/>
                  </a:defRPr>
                </a:pPr>
                <a:fld id="{776250BD-821E-4FF8-8D76-CA38F9973803}" type="CATEGORYNAME">
                  <a:rPr lang="en-US" sz="1000"/>
                  <a:pPr>
                    <a:defRPr sz="1000">
                      <a:solidFill>
                        <a:srgbClr val="020202"/>
                      </a:solidFill>
                    </a:defRPr>
                  </a:pPr>
                  <a:t>[CATEGORY NAME]</a:t>
                </a:fld>
                <a:r>
                  <a:rPr lang="en-US" sz="1000" baseline="0"/>
                  <a:t>
</a:t>
                </a:r>
                <a:fld id="{0967A02B-4D4E-42FB-BD88-CB3816178212}" type="PERCENTAGE">
                  <a:rPr lang="en-US" sz="1000" baseline="0"/>
                  <a:pPr>
                    <a:defRPr sz="1000">
                      <a:solidFill>
                        <a:srgbClr val="020202"/>
                      </a:solidFill>
                    </a:defRPr>
                  </a:pPr>
                  <a:t>[PERCENTAGE]</a:t>
                </a:fld>
                <a:endParaRPr lang="en-US" sz="1000" baseline="0"/>
              </a:p>
            </c:rich>
          </c:tx>
          <c:spPr>
            <a:solidFill>
              <a:sysClr val="window" lastClr="FFFFFF"/>
            </a:solidFill>
            <a:ln>
              <a:solidFill>
                <a:srgbClr val="0BD0D9">
                  <a:lumMod val="60000"/>
                  <a:lumOff val="4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02020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710158085585214"/>
                  <c:h val="0.42161596540520535"/>
                </c:manualLayout>
              </c15:layout>
              <c15:dlblFieldTable/>
              <c15:showDataLabelsRange val="0"/>
            </c:ext>
          </c:extLst>
        </c:dLbl>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29665966012722988"/>
              <c:y val="2.6053828400760249E-2"/>
            </c:manualLayout>
          </c:layout>
          <c:spPr>
            <a:solidFill>
              <a:sysClr val="window" lastClr="FFFFFF"/>
            </a:solidFill>
            <a:ln>
              <a:solidFill>
                <a:srgbClr val="0BD0D9">
                  <a:lumMod val="60000"/>
                  <a:lumOff val="4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02020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8673094888562658"/>
              <c:y val="0.11318671372974937"/>
            </c:manualLayout>
          </c:layout>
          <c:spPr>
            <a:solidFill>
              <a:sysClr val="window" lastClr="FFFFFF"/>
            </a:solidFill>
            <a:ln>
              <a:solidFill>
                <a:srgbClr val="0BD0D9">
                  <a:lumMod val="60000"/>
                  <a:lumOff val="4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02020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2639421793674096"/>
              <c:y val="-6.7847769028871407E-2"/>
            </c:manualLayout>
          </c:layout>
          <c:spPr>
            <a:solidFill>
              <a:sysClr val="window" lastClr="FFFFFF"/>
            </a:solidFill>
            <a:ln>
              <a:solidFill>
                <a:srgbClr val="0BD0D9">
                  <a:lumMod val="60000"/>
                  <a:lumOff val="4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02020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'CP Revenue Trend '!$B$3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B7F-4E96-8B75-A3F0B1803E2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B7F-4E96-8B75-A3F0B1803E23}"/>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B7F-4E96-8B75-A3F0B1803E23}"/>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0B7F-4E96-8B75-A3F0B1803E23}"/>
              </c:ext>
            </c:extLst>
          </c:dPt>
          <c:dLbls>
            <c:dLbl>
              <c:idx val="0"/>
              <c:layout>
                <c:manualLayout>
                  <c:x val="0.24640058912893589"/>
                  <c:y val="-6.2187310989134131E-2"/>
                </c:manualLayout>
              </c:layout>
              <c:tx>
                <c:rich>
                  <a:bodyPr/>
                  <a:lstStyle/>
                  <a:p>
                    <a:fld id="{776250BD-821E-4FF8-8D76-CA38F9973803}" type="CATEGORYNAME">
                      <a:rPr lang="en-US" sz="1000"/>
                      <a:pPr/>
                      <a:t>[CATEGORY NAME]</a:t>
                    </a:fld>
                    <a:r>
                      <a:rPr lang="en-US" sz="1000" baseline="0"/>
                      <a:t>
</a:t>
                    </a:r>
                    <a:fld id="{0967A02B-4D4E-42FB-BD88-CB3816178212}" type="PERCENTAGE">
                      <a:rPr lang="en-US" sz="1000" baseline="0"/>
                      <a:pPr/>
                      <a:t>[PERCENTAGE]</a:t>
                    </a:fld>
                    <a:endParaRPr lang="en-US" sz="1000" baseline="0"/>
                  </a:p>
                </c:rich>
              </c:tx>
              <c:showLegendKey val="0"/>
              <c:showVal val="0"/>
              <c:showCatName val="1"/>
              <c:showSerName val="0"/>
              <c:showPercent val="1"/>
              <c:showBubbleSize val="0"/>
              <c:extLst>
                <c:ext xmlns:c15="http://schemas.microsoft.com/office/drawing/2012/chart" uri="{CE6537A1-D6FC-4f65-9D91-7224C49458BB}">
                  <c15:layout>
                    <c:manualLayout>
                      <c:w val="0.29710158085585214"/>
                      <c:h val="0.42161596540520535"/>
                    </c:manualLayout>
                  </c15:layout>
                  <c15:dlblFieldTable/>
                  <c15:showDataLabelsRange val="0"/>
                </c:ext>
                <c:ext xmlns:c16="http://schemas.microsoft.com/office/drawing/2014/chart" uri="{C3380CC4-5D6E-409C-BE32-E72D297353CC}">
                  <c16:uniqueId val="{00000001-0B7F-4E96-8B75-A3F0B1803E23}"/>
                </c:ext>
              </c:extLst>
            </c:dLbl>
            <c:dLbl>
              <c:idx val="1"/>
              <c:layout>
                <c:manualLayout>
                  <c:x val="0.29665966012722988"/>
                  <c:y val="2.605382840076024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B7F-4E96-8B75-A3F0B1803E23}"/>
                </c:ext>
              </c:extLst>
            </c:dLbl>
            <c:dLbl>
              <c:idx val="2"/>
              <c:layout>
                <c:manualLayout>
                  <c:x val="-0.18673094888562658"/>
                  <c:y val="0.1131867137297493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B7F-4E96-8B75-A3F0B1803E23}"/>
                </c:ext>
              </c:extLst>
            </c:dLbl>
            <c:dLbl>
              <c:idx val="3"/>
              <c:layout>
                <c:manualLayout>
                  <c:x val="-0.2639421793674096"/>
                  <c:y val="-6.78477690288714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B7F-4E96-8B75-A3F0B1803E23}"/>
                </c:ext>
              </c:extLst>
            </c:dLbl>
            <c:spPr>
              <a:solidFill>
                <a:sysClr val="window" lastClr="FFFFFF"/>
              </a:solidFill>
              <a:ln>
                <a:solidFill>
                  <a:srgbClr val="0BD0D9">
                    <a:lumMod val="60000"/>
                    <a:lumOff val="4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020202"/>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'CP Revenue Trend '!$A$4:$A$7</c:f>
              <c:strCache>
                <c:ptCount val="4"/>
                <c:pt idx="0">
                  <c:v>Medicare Capitation Premium Revenue</c:v>
                </c:pt>
                <c:pt idx="1">
                  <c:v>Medical Capitation Premium Revenue</c:v>
                </c:pt>
                <c:pt idx="2">
                  <c:v>County Indigent Programs CP Revenue </c:v>
                </c:pt>
                <c:pt idx="3">
                  <c:v>Other Third Parties CP Revenue </c:v>
                </c:pt>
              </c:strCache>
            </c:strRef>
          </c:cat>
          <c:val>
            <c:numRef>
              <c:f>'CP Revenue Trend '!$B$4:$B$7</c:f>
              <c:numCache>
                <c:formatCode>General</c:formatCode>
                <c:ptCount val="4"/>
                <c:pt idx="0">
                  <c:v>1046357469</c:v>
                </c:pt>
                <c:pt idx="1">
                  <c:v>1276697553</c:v>
                </c:pt>
                <c:pt idx="2">
                  <c:v>25709019</c:v>
                </c:pt>
                <c:pt idx="3">
                  <c:v>1241554697</c:v>
                </c:pt>
              </c:numCache>
            </c:numRef>
          </c:val>
          <c:extLst>
            <c:ext xmlns:c16="http://schemas.microsoft.com/office/drawing/2014/chart" uri="{C3380CC4-5D6E-409C-BE32-E72D297353CC}">
              <c16:uniqueId val="{00000008-0B7F-4E96-8B75-A3F0B1803E23}"/>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1D5A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2.xlsx]State Wise Revenue !PivotTable4</c:name>
    <c:fmtId val="1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numFmt formatCode="#.#,,\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'State Wise Revenue '!$B$3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'State Wise Revenue '!$A$4:$A$14</c:f>
              <c:strCache>
                <c:ptCount val="10"/>
                <c:pt idx="0">
                  <c:v>Los Angeles</c:v>
                </c:pt>
                <c:pt idx="1">
                  <c:v>Alameda</c:v>
                </c:pt>
                <c:pt idx="2">
                  <c:v>San Diego</c:v>
                </c:pt>
                <c:pt idx="3">
                  <c:v>Santa Clara</c:v>
                </c:pt>
                <c:pt idx="4">
                  <c:v>Orange</c:v>
                </c:pt>
                <c:pt idx="5">
                  <c:v>San Francisco</c:v>
                </c:pt>
                <c:pt idx="6">
                  <c:v>Sacramento</c:v>
                </c:pt>
                <c:pt idx="7">
                  <c:v>San Bernardino</c:v>
                </c:pt>
                <c:pt idx="8">
                  <c:v>Riverside</c:v>
                </c:pt>
                <c:pt idx="9">
                  <c:v>Fresno</c:v>
                </c:pt>
              </c:strCache>
            </c:strRef>
          </c:cat>
          <c:val>
            <c:numRef>
              <c:f>'State Wise Revenue '!$B$4:$B$14</c:f>
              <c:numCache>
                <c:formatCode>General</c:formatCode>
                <c:ptCount val="10"/>
                <c:pt idx="0">
                  <c:v>28509306756</c:v>
                </c:pt>
                <c:pt idx="1">
                  <c:v>11703982155</c:v>
                </c:pt>
                <c:pt idx="2">
                  <c:v>7131381352</c:v>
                </c:pt>
                <c:pt idx="3">
                  <c:v>6942219836</c:v>
                </c:pt>
                <c:pt idx="4">
                  <c:v>5843850903</c:v>
                </c:pt>
                <c:pt idx="5">
                  <c:v>5070267706</c:v>
                </c:pt>
                <c:pt idx="6">
                  <c:v>4239267554</c:v>
                </c:pt>
                <c:pt idx="7">
                  <c:v>3406460316</c:v>
                </c:pt>
                <c:pt idx="8">
                  <c:v>3072681552</c:v>
                </c:pt>
                <c:pt idx="9">
                  <c:v>2049926159</c:v>
                </c:pt>
              </c:numCache>
            </c:numRef>
          </c:val>
          <c:extLst>
            <c:ext xmlns:c16="http://schemas.microsoft.com/office/drawing/2014/chart" uri="{C3380CC4-5D6E-409C-BE32-E72D297353CC}">
              <c16:uniqueId val="{00000000-2C73-46BD-8F18-A98B65C734C1}"/>
            </c:ext>
          </c:extLst>
        </c:ser>
        <c:dLbls>
          <c:dLblPos val="inBase"/>
          <c:showLegendKey val="0"/>
          <c:showVal val="1"/>
          <c:showCatName val="0"/>
          <c:showSerName val="0"/>
          <c:showPercent val="0"/>
          <c:showBubbleSize val="0"/>
        </c:dLbls>
        <c:gapWidth val="150"/>
        <c:overlap val="100"/>
        <c:axId val="1439674272"/>
        <c:axId val="1439659392"/>
      </c:barChart>
      <c:catAx>
        <c:axId val="1439674272"/>
        <c:scaling>
          <c:orientation val="minMax"/>
        </c:scaling>
        <c:delete val="0"/>
        <c:axPos val="l"/>
        <c:numFmt formatCode="General" sourceLinked="1"/>
        <c:majorTickMark val="none"/>
        <c:minorTickMark val="none"/>
        <c:tickLblPos val="nextTo"/>
        <c:spPr>
          <a:solidFill>
            <a:srgbClr val="11D5A2"/>
          </a:solidFill>
          <a:ln w="12700" cap="flat" cmpd="sng" algn="ctr">
            <a:noFill/>
            <a:round/>
          </a:ln>
          <a:effectLst/>
        </c:spPr>
        <c:txPr>
          <a:bodyPr rot="-60000000" spcFirstLastPara="1" vertOverflow="ellipsis" vert="horz" wrap="square" anchor="ctr" anchorCtr="1"/>
          <a:lstStyle/>
          <a:p>
            <a:pPr>
              <a:defRPr sz="900" b="0" i="0" u="none" strike="noStrike" kern="1200" baseline="0">
                <a:solidFill>
                  <a:srgbClr val="030A0D"/>
                </a:solidFill>
                <a:latin typeface="+mn-lt"/>
                <a:ea typeface="+mn-ea"/>
                <a:cs typeface="+mn-cs"/>
              </a:defRPr>
            </a:pPr>
            <a:endParaRPr lang="en-US"/>
          </a:p>
        </c:txPr>
        <c:crossAx val="1439659392"/>
        <c:crosses val="autoZero"/>
        <c:auto val="1"/>
        <c:lblAlgn val="ctr"/>
        <c:lblOffset val="100"/>
        <c:noMultiLvlLbl val="0"/>
      </c:catAx>
      <c:valAx>
        <c:axId val="1439659392"/>
        <c:scaling>
          <c:orientation val="minMax"/>
        </c:scaling>
        <c:delete val="1"/>
        <c:axPos val="b"/>
        <c:numFmt formatCode="General" sourceLinked="1"/>
        <c:majorTickMark val="none"/>
        <c:minorTickMark val="none"/>
        <c:tickLblPos val="nextTo"/>
        <c:crossAx val="1439674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1D5A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[HEALTHCARE 2.xlsx]Type of Hospital Revenue !PivotTable5</c:name>
    <c:fmtId val="1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2">
                <a:alpha val="40000"/>
              </a:schemeClr>
            </a:glow>
          </a:effectLst>
        </c:spPr>
        <c:marker>
          <c:symbol val="none"/>
        </c:marker>
        <c:dLbl>
          <c:idx val="0"/>
          <c:numFmt formatCode="#.#,,\ &quot;M&quot;" sourceLinked="0"/>
          <c:spPr>
            <a:solidFill>
              <a:sysClr val="window" lastClr="FFFFFF"/>
            </a:solidFill>
            <a:ln>
              <a:solidFill>
                <a:sysClr val="windowText" lastClr="000000">
                  <a:lumMod val="25000"/>
                  <a:lumOff val="75000"/>
                </a:sysClr>
              </a:solidFill>
            </a:ln>
            <a:effectLst>
              <a:glow rad="63500">
                <a:srgbClr val="0F6FC6">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2">
                <a:alpha val="40000"/>
              </a:schemeClr>
            </a:glow>
          </a:effectLst>
        </c:spPr>
        <c:dLbl>
          <c:idx val="0"/>
          <c:layout>
            <c:manualLayout>
              <c:x val="0.34722222222222221"/>
              <c:y val="-4.166666666666666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fld id="{CD51830D-9082-4A80-AC49-FB0C047AE57F}" type="CATEGORYNAME">
                  <a:rPr lang="en-US"/>
                  <a:pPr>
                    <a:defRPr sz="900" b="0" i="0" u="none" strike="noStrike" kern="1200" baseline="0">
                      <a:solidFill>
                        <a:srgbClr val="48599F"/>
                      </a:solidFill>
                      <a:latin typeface="+mn-lt"/>
                      <a:ea typeface="+mn-ea"/>
                      <a:cs typeface="+mn-cs"/>
                    </a:defRPr>
                  </a:pPr>
                  <a:t>[CATEGORY NAME]</a:t>
                </a:fld>
                <a:endParaRPr lang="en-US" baseline="0"/>
              </a:p>
              <a:p>
                <a:pPr>
                  <a:defRPr sz="900" b="0" i="0" u="none" strike="noStrike" kern="1200" baseline="0">
                    <a:solidFill>
                      <a:srgbClr val="48599F"/>
                    </a:solidFill>
                    <a:latin typeface="+mn-lt"/>
                    <a:ea typeface="+mn-ea"/>
                    <a:cs typeface="+mn-cs"/>
                  </a:defRPr>
                </a:pPr>
                <a:fld id="{8E29B9AE-8286-4B77-B8FC-BE04592D1FBD}" type="VALUE">
                  <a:rPr lang="en-US" baseline="0"/>
                  <a:pPr>
                    <a:defRPr sz="900" b="0" i="0" u="none" strike="noStrike" kern="1200" baseline="0">
                      <a:solidFill>
                        <a:srgbClr val="48599F"/>
                      </a:solidFill>
                      <a:latin typeface="+mn-lt"/>
                      <a:ea typeface="+mn-ea"/>
                      <a:cs typeface="+mn-cs"/>
                    </a:defRPr>
                  </a:pPr>
                  <a:t>[VALUE]</a:t>
                </a:fld>
                <a:endParaRPr lang="en-IN"/>
              </a:p>
            </c:rich>
          </c:tx>
          <c:numFmt formatCode="#.#,,\ &quot;M&quot;" sourceLinked="0"/>
          <c:spPr>
            <a:solidFill>
              <a:sysClr val="window" lastClr="FFFFFF"/>
            </a:solidFill>
            <a:ln>
              <a:solidFill>
                <a:sysClr val="windowText" lastClr="000000">
                  <a:lumMod val="25000"/>
                  <a:lumOff val="75000"/>
                </a:sysClr>
              </a:solidFill>
            </a:ln>
            <a:effectLst>
              <a:glow rad="63500">
                <a:srgbClr val="0F6FC6">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2">
                <a:alpha val="40000"/>
              </a:schemeClr>
            </a:glow>
          </a:effectLst>
        </c:spPr>
        <c:dLbl>
          <c:idx val="0"/>
          <c:layout>
            <c:manualLayout>
              <c:x val="6.388888888888887E-2"/>
              <c:y val="-1.8518518518518538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fld id="{4C2E2F48-7E4E-4937-BD84-963A117C1E07}" type="CATEGORYNAME">
                  <a:rPr lang="en-US"/>
                  <a:pPr>
                    <a:defRPr sz="900" b="0" i="0" u="none" strike="noStrike" kern="1200" baseline="0">
                      <a:solidFill>
                        <a:srgbClr val="48599F"/>
                      </a:solidFill>
                      <a:latin typeface="+mn-lt"/>
                      <a:ea typeface="+mn-ea"/>
                      <a:cs typeface="+mn-cs"/>
                    </a:defRPr>
                  </a:pPr>
                  <a:t>[CATEGORY NAME]</a:t>
                </a:fld>
                <a:r>
                  <a:rPr lang="en-US" baseline="0"/>
                  <a:t> </a:t>
                </a:r>
                <a:fld id="{3EF7CF9F-4E5E-4D5E-8701-3B1F5472073E}" type="VALUE">
                  <a:rPr lang="en-US" baseline="0"/>
                  <a:pPr>
                    <a:defRPr sz="900" b="0" i="0" u="none" strike="noStrike" kern="1200" baseline="0">
                      <a:solidFill>
                        <a:srgbClr val="48599F"/>
                      </a:solidFill>
                      <a:latin typeface="+mn-lt"/>
                      <a:ea typeface="+mn-ea"/>
                      <a:cs typeface="+mn-cs"/>
                    </a:defRPr>
                  </a:pPr>
                  <a:t>[VALUE]</a:t>
                </a:fld>
                <a:endParaRPr lang="en-US" baseline="0"/>
              </a:p>
            </c:rich>
          </c:tx>
          <c:numFmt formatCode="#.#,,\ &quot;M&quot;" sourceLinked="0"/>
          <c:spPr>
            <a:solidFill>
              <a:sysClr val="window" lastClr="FFFFFF"/>
            </a:solidFill>
            <a:ln>
              <a:solidFill>
                <a:sysClr val="windowText" lastClr="000000">
                  <a:lumMod val="25000"/>
                  <a:lumOff val="75000"/>
                </a:sysClr>
              </a:solidFill>
            </a:ln>
            <a:effectLst>
              <a:glow rad="63500">
                <a:srgbClr val="0F6FC6">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2">
                <a:alpha val="40000"/>
              </a:schemeClr>
            </a:glow>
          </a:effectLst>
        </c:spPr>
        <c:dLbl>
          <c:idx val="0"/>
          <c:layout>
            <c:manualLayout>
              <c:x val="0.28055555555555556"/>
              <c:y val="-8.796296296296296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fld id="{E7F6AD6E-E303-4B19-966C-6756A60093A7}" type="CATEGORYNAME">
                  <a:rPr lang="en-US"/>
                  <a:pPr>
                    <a:defRPr sz="900" b="0" i="0" u="none" strike="noStrike" kern="1200" baseline="0">
                      <a:solidFill>
                        <a:srgbClr val="48599F"/>
                      </a:solidFill>
                      <a:latin typeface="+mn-lt"/>
                      <a:ea typeface="+mn-ea"/>
                      <a:cs typeface="+mn-cs"/>
                    </a:defRPr>
                  </a:pPr>
                  <a:t>[CATEGORY NAME]</a:t>
                </a:fld>
                <a:endParaRPr lang="en-US" baseline="0"/>
              </a:p>
              <a:p>
                <a:pPr>
                  <a:defRPr sz="900" b="0" i="0" u="none" strike="noStrike" kern="1200" baseline="0">
                    <a:solidFill>
                      <a:srgbClr val="48599F"/>
                    </a:solidFill>
                    <a:latin typeface="+mn-lt"/>
                    <a:ea typeface="+mn-ea"/>
                    <a:cs typeface="+mn-cs"/>
                  </a:defRPr>
                </a:pPr>
                <a:r>
                  <a:rPr lang="en-US" baseline="0"/>
                  <a:t> </a:t>
                </a:r>
                <a:fld id="{C73D2BFE-6CD9-4ACC-91CC-E34A4A6924A4}" type="VALUE">
                  <a:rPr lang="en-US" baseline="0"/>
                  <a:pPr>
                    <a:defRPr sz="900" b="0" i="0" u="none" strike="noStrike" kern="1200" baseline="0">
                      <a:solidFill>
                        <a:srgbClr val="48599F"/>
                      </a:solidFill>
                      <a:latin typeface="+mn-lt"/>
                      <a:ea typeface="+mn-ea"/>
                      <a:cs typeface="+mn-cs"/>
                    </a:defRPr>
                  </a:pPr>
                  <a:t>[VALUE]</a:t>
                </a:fld>
                <a:endParaRPr lang="en-US" baseline="0"/>
              </a:p>
            </c:rich>
          </c:tx>
          <c:numFmt formatCode="#.#,,\ &quot;M&quot;" sourceLinked="0"/>
          <c:spPr>
            <a:solidFill>
              <a:sysClr val="window" lastClr="FFFFFF"/>
            </a:solidFill>
            <a:ln>
              <a:solidFill>
                <a:sysClr val="windowText" lastClr="000000">
                  <a:lumMod val="25000"/>
                  <a:lumOff val="75000"/>
                </a:sysClr>
              </a:solidFill>
            </a:ln>
            <a:effectLst>
              <a:glow rad="63500">
                <a:srgbClr val="0F6FC6">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2">
                <a:alpha val="40000"/>
              </a:schemeClr>
            </a:glow>
          </a:effectLst>
        </c:spPr>
        <c:dLbl>
          <c:idx val="0"/>
          <c:layout>
            <c:manualLayout>
              <c:x val="8.3333333333333301E-2"/>
              <c:y val="-5.0925925925925923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fld id="{9F7F739B-9043-41C7-A309-70A40CCEA81C}" type="CATEGORYNAME">
                  <a:rPr lang="en-US"/>
                  <a:pPr>
                    <a:defRPr sz="900" b="0" i="0" u="none" strike="noStrike" kern="1200" baseline="0">
                      <a:solidFill>
                        <a:srgbClr val="48599F"/>
                      </a:solidFill>
                      <a:latin typeface="+mn-lt"/>
                      <a:ea typeface="+mn-ea"/>
                      <a:cs typeface="+mn-cs"/>
                    </a:defRPr>
                  </a:pPr>
                  <a:t>[CATEGORY NAME]</a:t>
                </a:fld>
                <a:endParaRPr lang="en-US" baseline="0"/>
              </a:p>
              <a:p>
                <a:pPr>
                  <a:defRPr sz="900" b="0" i="0" u="none" strike="noStrike" kern="1200" baseline="0">
                    <a:solidFill>
                      <a:srgbClr val="48599F"/>
                    </a:solidFill>
                    <a:latin typeface="+mn-lt"/>
                    <a:ea typeface="+mn-ea"/>
                    <a:cs typeface="+mn-cs"/>
                  </a:defRPr>
                </a:pPr>
                <a:fld id="{481052E4-ADD7-4F13-AB4C-066A4816A350}" type="VALUE">
                  <a:rPr lang="en-US" baseline="0"/>
                  <a:pPr>
                    <a:defRPr sz="900" b="0" i="0" u="none" strike="noStrike" kern="1200" baseline="0">
                      <a:solidFill>
                        <a:srgbClr val="48599F"/>
                      </a:solidFill>
                      <a:latin typeface="+mn-lt"/>
                      <a:ea typeface="+mn-ea"/>
                      <a:cs typeface="+mn-cs"/>
                    </a:defRPr>
                  </a:pPr>
                  <a:t>[VALUE]</a:t>
                </a:fld>
                <a:endParaRPr lang="en-IN"/>
              </a:p>
            </c:rich>
          </c:tx>
          <c:numFmt formatCode="#.#,,\ &quot;M&quot;" sourceLinked="0"/>
          <c:spPr>
            <a:solidFill>
              <a:sysClr val="window" lastClr="FFFFFF"/>
            </a:solidFill>
            <a:ln>
              <a:solidFill>
                <a:sysClr val="windowText" lastClr="000000">
                  <a:lumMod val="25000"/>
                  <a:lumOff val="75000"/>
                </a:sysClr>
              </a:solidFill>
            </a:ln>
            <a:effectLst>
              <a:glow rad="63500">
                <a:srgbClr val="0F6FC6">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2">
                <a:alpha val="40000"/>
              </a:schemeClr>
            </a:glow>
          </a:effectLst>
        </c:spPr>
        <c:dLbl>
          <c:idx val="0"/>
          <c:layout>
            <c:manualLayout>
              <c:x val="0.24722222222222223"/>
              <c:y val="-1.3888888888888888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fld id="{800246F6-3F71-40C3-AF4B-EC8605B0A8A9}" type="CATEGORYNAME">
                  <a:rPr lang="en-US"/>
                  <a:pPr>
                    <a:defRPr sz="900" b="0" i="0" u="none" strike="noStrike" kern="1200" baseline="0">
                      <a:solidFill>
                        <a:srgbClr val="48599F"/>
                      </a:solidFill>
                      <a:latin typeface="+mn-lt"/>
                      <a:ea typeface="+mn-ea"/>
                      <a:cs typeface="+mn-cs"/>
                    </a:defRPr>
                  </a:pPr>
                  <a:t>[CATEGORY NAME]</a:t>
                </a:fld>
                <a:r>
                  <a:rPr lang="en-US" baseline="0"/>
                  <a:t> </a:t>
                </a:r>
                <a:fld id="{846CFB42-866C-4FB4-BDB8-54B6425F7F2B}" type="VALUE">
                  <a:rPr lang="en-US" baseline="0"/>
                  <a:pPr>
                    <a:defRPr sz="900" b="0" i="0" u="none" strike="noStrike" kern="1200" baseline="0">
                      <a:solidFill>
                        <a:srgbClr val="48599F"/>
                      </a:solidFill>
                      <a:latin typeface="+mn-lt"/>
                      <a:ea typeface="+mn-ea"/>
                      <a:cs typeface="+mn-cs"/>
                    </a:defRPr>
                  </a:pPr>
                  <a:t>[VALUE]</a:t>
                </a:fld>
                <a:endParaRPr lang="en-US" baseline="0"/>
              </a:p>
            </c:rich>
          </c:tx>
          <c:numFmt formatCode="#.#,,\ &quot;M&quot;" sourceLinked="0"/>
          <c:spPr>
            <a:solidFill>
              <a:sysClr val="window" lastClr="FFFFFF"/>
            </a:solidFill>
            <a:ln>
              <a:solidFill>
                <a:sysClr val="windowText" lastClr="000000">
                  <a:lumMod val="25000"/>
                  <a:lumOff val="75000"/>
                </a:sysClr>
              </a:solidFill>
            </a:ln>
            <a:effectLst>
              <a:glow rad="63500">
                <a:srgbClr val="0F6FC6">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2">
                <a:alpha val="40000"/>
              </a:schemeClr>
            </a:glow>
          </a:effectLst>
        </c:spPr>
        <c:dLbl>
          <c:idx val="0"/>
          <c:layout>
            <c:manualLayout>
              <c:x val="-2.5000000000000102E-2"/>
              <c:y val="-0.12037037037037046"/>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fld id="{852A2E25-ACB2-412C-B9B3-CD9ED7D86555}" type="CATEGORYNAME">
                  <a:rPr lang="en-US"/>
                  <a:pPr>
                    <a:defRPr sz="900" b="0" i="0" u="none" strike="noStrike" kern="1200" baseline="0">
                      <a:solidFill>
                        <a:srgbClr val="48599F"/>
                      </a:solidFill>
                      <a:latin typeface="+mn-lt"/>
                      <a:ea typeface="+mn-ea"/>
                      <a:cs typeface="+mn-cs"/>
                    </a:defRPr>
                  </a:pPr>
                  <a:t>[CATEGORY NAME]</a:t>
                </a:fld>
                <a:r>
                  <a:rPr lang="en-US" baseline="0"/>
                  <a:t> </a:t>
                </a:r>
                <a:fld id="{BFCEBC5A-0F1F-4C95-8A62-EC78E5C3C063}" type="VALUE">
                  <a:rPr lang="en-US" baseline="0"/>
                  <a:pPr>
                    <a:defRPr sz="900" b="0" i="0" u="none" strike="noStrike" kern="1200" baseline="0">
                      <a:solidFill>
                        <a:srgbClr val="48599F"/>
                      </a:solidFill>
                      <a:latin typeface="+mn-lt"/>
                      <a:ea typeface="+mn-ea"/>
                      <a:cs typeface="+mn-cs"/>
                    </a:defRPr>
                  </a:pPr>
                  <a:t>[VALUE]</a:t>
                </a:fld>
                <a:endParaRPr lang="en-US" baseline="0"/>
              </a:p>
            </c:rich>
          </c:tx>
          <c:numFmt formatCode="#.#,,\ &quot;M&quot;" sourceLinked="0"/>
          <c:spPr>
            <a:solidFill>
              <a:sysClr val="window" lastClr="FFFFFF"/>
            </a:solidFill>
            <a:ln>
              <a:solidFill>
                <a:sysClr val="windowText" lastClr="000000">
                  <a:lumMod val="25000"/>
                  <a:lumOff val="75000"/>
                </a:sysClr>
              </a:solidFill>
            </a:ln>
            <a:effectLst>
              <a:glow rad="63500">
                <a:srgbClr val="0F6FC6">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2">
                <a:alpha val="40000"/>
              </a:schemeClr>
            </a:glow>
          </a:effectLst>
        </c:spPr>
        <c:marker>
          <c:symbol val="none"/>
        </c:marker>
        <c:dLbl>
          <c:idx val="0"/>
          <c:numFmt formatCode="#.#,,\ &quot;M&quot;" sourceLinked="0"/>
          <c:spPr>
            <a:solidFill>
              <a:sysClr val="window" lastClr="FFFFFF"/>
            </a:solidFill>
            <a:ln>
              <a:solidFill>
                <a:sysClr val="windowText" lastClr="000000">
                  <a:lumMod val="25000"/>
                  <a:lumOff val="75000"/>
                </a:sysClr>
              </a:solidFill>
            </a:ln>
            <a:effectLst>
              <a:glow rad="63500">
                <a:srgbClr val="0F6FC6">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2">
                <a:alpha val="40000"/>
              </a:schemeClr>
            </a:glow>
          </a:effectLst>
        </c:spPr>
        <c:dLbl>
          <c:idx val="0"/>
          <c:layout>
            <c:manualLayout>
              <c:x val="-2.5000000000000102E-2"/>
              <c:y val="-0.12037037037037046"/>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fld id="{852A2E25-ACB2-412C-B9B3-CD9ED7D86555}" type="CATEGORYNAME">
                  <a:rPr lang="en-US"/>
                  <a:pPr>
                    <a:defRPr sz="900" b="0" i="0" u="none" strike="noStrike" kern="1200" baseline="0">
                      <a:solidFill>
                        <a:srgbClr val="48599F"/>
                      </a:solidFill>
                      <a:latin typeface="+mn-lt"/>
                      <a:ea typeface="+mn-ea"/>
                      <a:cs typeface="+mn-cs"/>
                    </a:defRPr>
                  </a:pPr>
                  <a:t>[CATEGORY NAME]</a:t>
                </a:fld>
                <a:r>
                  <a:rPr lang="en-US" baseline="0"/>
                  <a:t> </a:t>
                </a:r>
                <a:fld id="{BFCEBC5A-0F1F-4C95-8A62-EC78E5C3C063}" type="VALUE">
                  <a:rPr lang="en-US" baseline="0"/>
                  <a:pPr>
                    <a:defRPr sz="900" b="0" i="0" u="none" strike="noStrike" kern="1200" baseline="0">
                      <a:solidFill>
                        <a:srgbClr val="48599F"/>
                      </a:solidFill>
                      <a:latin typeface="+mn-lt"/>
                      <a:ea typeface="+mn-ea"/>
                      <a:cs typeface="+mn-cs"/>
                    </a:defRPr>
                  </a:pPr>
                  <a:t>[VALUE]</a:t>
                </a:fld>
                <a:endParaRPr lang="en-US" baseline="0"/>
              </a:p>
            </c:rich>
          </c:tx>
          <c:numFmt formatCode="#.#,,\ &quot;M&quot;" sourceLinked="0"/>
          <c:spPr>
            <a:solidFill>
              <a:sysClr val="window" lastClr="FFFFFF"/>
            </a:solidFill>
            <a:ln>
              <a:solidFill>
                <a:sysClr val="windowText" lastClr="000000">
                  <a:lumMod val="25000"/>
                  <a:lumOff val="75000"/>
                </a:sysClr>
              </a:solidFill>
            </a:ln>
            <a:effectLst>
              <a:glow rad="63500">
                <a:srgbClr val="0F6FC6">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2">
                <a:alpha val="40000"/>
              </a:schemeClr>
            </a:glow>
          </a:effectLst>
        </c:spPr>
        <c:dLbl>
          <c:idx val="0"/>
          <c:layout>
            <c:manualLayout>
              <c:x val="0.34722222222222221"/>
              <c:y val="-4.166666666666666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fld id="{CD51830D-9082-4A80-AC49-FB0C047AE57F}" type="CATEGORYNAME">
                  <a:rPr lang="en-US"/>
                  <a:pPr>
                    <a:defRPr sz="900" b="0" i="0" u="none" strike="noStrike" kern="1200" baseline="0">
                      <a:solidFill>
                        <a:srgbClr val="48599F"/>
                      </a:solidFill>
                      <a:latin typeface="+mn-lt"/>
                      <a:ea typeface="+mn-ea"/>
                      <a:cs typeface="+mn-cs"/>
                    </a:defRPr>
                  </a:pPr>
                  <a:t>[CATEGORY NAME]</a:t>
                </a:fld>
                <a:endParaRPr lang="en-US" baseline="0"/>
              </a:p>
              <a:p>
                <a:pPr>
                  <a:defRPr sz="900" b="0" i="0" u="none" strike="noStrike" kern="1200" baseline="0">
                    <a:solidFill>
                      <a:srgbClr val="48599F"/>
                    </a:solidFill>
                    <a:latin typeface="+mn-lt"/>
                    <a:ea typeface="+mn-ea"/>
                    <a:cs typeface="+mn-cs"/>
                  </a:defRPr>
                </a:pPr>
                <a:fld id="{8E29B9AE-8286-4B77-B8FC-BE04592D1FBD}" type="VALUE">
                  <a:rPr lang="en-US" baseline="0"/>
                  <a:pPr>
                    <a:defRPr sz="900" b="0" i="0" u="none" strike="noStrike" kern="1200" baseline="0">
                      <a:solidFill>
                        <a:srgbClr val="48599F"/>
                      </a:solidFill>
                      <a:latin typeface="+mn-lt"/>
                      <a:ea typeface="+mn-ea"/>
                      <a:cs typeface="+mn-cs"/>
                    </a:defRPr>
                  </a:pPr>
                  <a:t>[VALUE]</a:t>
                </a:fld>
                <a:endParaRPr lang="en-IN"/>
              </a:p>
            </c:rich>
          </c:tx>
          <c:numFmt formatCode="#.#,,\ &quot;M&quot;" sourceLinked="0"/>
          <c:spPr>
            <a:solidFill>
              <a:sysClr val="window" lastClr="FFFFFF"/>
            </a:solidFill>
            <a:ln>
              <a:solidFill>
                <a:sysClr val="windowText" lastClr="000000">
                  <a:lumMod val="25000"/>
                  <a:lumOff val="75000"/>
                </a:sysClr>
              </a:solidFill>
            </a:ln>
            <a:effectLst>
              <a:glow rad="63500">
                <a:srgbClr val="0F6FC6">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2">
                <a:alpha val="40000"/>
              </a:schemeClr>
            </a:glow>
          </a:effectLst>
        </c:spPr>
        <c:dLbl>
          <c:idx val="0"/>
          <c:layout>
            <c:manualLayout>
              <c:x val="0.24722222222222223"/>
              <c:y val="-1.3888888888888888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fld id="{800246F6-3F71-40C3-AF4B-EC8605B0A8A9}" type="CATEGORYNAME">
                  <a:rPr lang="en-US"/>
                  <a:pPr>
                    <a:defRPr sz="900" b="0" i="0" u="none" strike="noStrike" kern="1200" baseline="0">
                      <a:solidFill>
                        <a:srgbClr val="48599F"/>
                      </a:solidFill>
                      <a:latin typeface="+mn-lt"/>
                      <a:ea typeface="+mn-ea"/>
                      <a:cs typeface="+mn-cs"/>
                    </a:defRPr>
                  </a:pPr>
                  <a:t>[CATEGORY NAME]</a:t>
                </a:fld>
                <a:r>
                  <a:rPr lang="en-US" baseline="0"/>
                  <a:t> </a:t>
                </a:r>
                <a:fld id="{846CFB42-866C-4FB4-BDB8-54B6425F7F2B}" type="VALUE">
                  <a:rPr lang="en-US" baseline="0"/>
                  <a:pPr>
                    <a:defRPr sz="900" b="0" i="0" u="none" strike="noStrike" kern="1200" baseline="0">
                      <a:solidFill>
                        <a:srgbClr val="48599F"/>
                      </a:solidFill>
                      <a:latin typeface="+mn-lt"/>
                      <a:ea typeface="+mn-ea"/>
                      <a:cs typeface="+mn-cs"/>
                    </a:defRPr>
                  </a:pPr>
                  <a:t>[VALUE]</a:t>
                </a:fld>
                <a:endParaRPr lang="en-US" baseline="0"/>
              </a:p>
            </c:rich>
          </c:tx>
          <c:numFmt formatCode="#.#,,\ &quot;M&quot;" sourceLinked="0"/>
          <c:spPr>
            <a:solidFill>
              <a:sysClr val="window" lastClr="FFFFFF"/>
            </a:solidFill>
            <a:ln>
              <a:solidFill>
                <a:sysClr val="windowText" lastClr="000000">
                  <a:lumMod val="25000"/>
                  <a:lumOff val="75000"/>
                </a:sysClr>
              </a:solidFill>
            </a:ln>
            <a:effectLst>
              <a:glow rad="63500">
                <a:srgbClr val="0F6FC6">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2">
                <a:alpha val="40000"/>
              </a:schemeClr>
            </a:glow>
          </a:effectLst>
        </c:spPr>
        <c:dLbl>
          <c:idx val="0"/>
          <c:layout>
            <c:manualLayout>
              <c:x val="8.3333333333333301E-2"/>
              <c:y val="-5.0925925925925923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fld id="{9F7F739B-9043-41C7-A309-70A40CCEA81C}" type="CATEGORYNAME">
                  <a:rPr lang="en-US"/>
                  <a:pPr>
                    <a:defRPr sz="900" b="0" i="0" u="none" strike="noStrike" kern="1200" baseline="0">
                      <a:solidFill>
                        <a:srgbClr val="48599F"/>
                      </a:solidFill>
                      <a:latin typeface="+mn-lt"/>
                      <a:ea typeface="+mn-ea"/>
                      <a:cs typeface="+mn-cs"/>
                    </a:defRPr>
                  </a:pPr>
                  <a:t>[CATEGORY NAME]</a:t>
                </a:fld>
                <a:endParaRPr lang="en-US" baseline="0"/>
              </a:p>
              <a:p>
                <a:pPr>
                  <a:defRPr sz="900" b="0" i="0" u="none" strike="noStrike" kern="1200" baseline="0">
                    <a:solidFill>
                      <a:srgbClr val="48599F"/>
                    </a:solidFill>
                    <a:latin typeface="+mn-lt"/>
                    <a:ea typeface="+mn-ea"/>
                    <a:cs typeface="+mn-cs"/>
                  </a:defRPr>
                </a:pPr>
                <a:fld id="{481052E4-ADD7-4F13-AB4C-066A4816A350}" type="VALUE">
                  <a:rPr lang="en-US" baseline="0"/>
                  <a:pPr>
                    <a:defRPr sz="900" b="0" i="0" u="none" strike="noStrike" kern="1200" baseline="0">
                      <a:solidFill>
                        <a:srgbClr val="48599F"/>
                      </a:solidFill>
                      <a:latin typeface="+mn-lt"/>
                      <a:ea typeface="+mn-ea"/>
                      <a:cs typeface="+mn-cs"/>
                    </a:defRPr>
                  </a:pPr>
                  <a:t>[VALUE]</a:t>
                </a:fld>
                <a:endParaRPr lang="en-IN"/>
              </a:p>
            </c:rich>
          </c:tx>
          <c:numFmt formatCode="#.#,,\ &quot;M&quot;" sourceLinked="0"/>
          <c:spPr>
            <a:solidFill>
              <a:sysClr val="window" lastClr="FFFFFF"/>
            </a:solidFill>
            <a:ln>
              <a:solidFill>
                <a:sysClr val="windowText" lastClr="000000">
                  <a:lumMod val="25000"/>
                  <a:lumOff val="75000"/>
                </a:sysClr>
              </a:solidFill>
            </a:ln>
            <a:effectLst>
              <a:glow rad="63500">
                <a:srgbClr val="0F6FC6">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2">
                <a:alpha val="40000"/>
              </a:schemeClr>
            </a:glow>
          </a:effectLst>
        </c:spPr>
        <c:dLbl>
          <c:idx val="0"/>
          <c:layout>
            <c:manualLayout>
              <c:x val="0.28055555555555556"/>
              <c:y val="-8.796296296296296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fld id="{E7F6AD6E-E303-4B19-966C-6756A60093A7}" type="CATEGORYNAME">
                  <a:rPr lang="en-US"/>
                  <a:pPr>
                    <a:defRPr sz="900" b="0" i="0" u="none" strike="noStrike" kern="1200" baseline="0">
                      <a:solidFill>
                        <a:srgbClr val="48599F"/>
                      </a:solidFill>
                      <a:latin typeface="+mn-lt"/>
                      <a:ea typeface="+mn-ea"/>
                      <a:cs typeface="+mn-cs"/>
                    </a:defRPr>
                  </a:pPr>
                  <a:t>[CATEGORY NAME]</a:t>
                </a:fld>
                <a:endParaRPr lang="en-US" baseline="0"/>
              </a:p>
              <a:p>
                <a:pPr>
                  <a:defRPr sz="900" b="0" i="0" u="none" strike="noStrike" kern="1200" baseline="0">
                    <a:solidFill>
                      <a:srgbClr val="48599F"/>
                    </a:solidFill>
                    <a:latin typeface="+mn-lt"/>
                    <a:ea typeface="+mn-ea"/>
                    <a:cs typeface="+mn-cs"/>
                  </a:defRPr>
                </a:pPr>
                <a:r>
                  <a:rPr lang="en-US" baseline="0"/>
                  <a:t> </a:t>
                </a:r>
                <a:fld id="{C73D2BFE-6CD9-4ACC-91CC-E34A4A6924A4}" type="VALUE">
                  <a:rPr lang="en-US" baseline="0"/>
                  <a:pPr>
                    <a:defRPr sz="900" b="0" i="0" u="none" strike="noStrike" kern="1200" baseline="0">
                      <a:solidFill>
                        <a:srgbClr val="48599F"/>
                      </a:solidFill>
                      <a:latin typeface="+mn-lt"/>
                      <a:ea typeface="+mn-ea"/>
                      <a:cs typeface="+mn-cs"/>
                    </a:defRPr>
                  </a:pPr>
                  <a:t>[VALUE]</a:t>
                </a:fld>
                <a:endParaRPr lang="en-US" baseline="0"/>
              </a:p>
            </c:rich>
          </c:tx>
          <c:numFmt formatCode="#.#,,\ &quot;M&quot;" sourceLinked="0"/>
          <c:spPr>
            <a:solidFill>
              <a:sysClr val="window" lastClr="FFFFFF"/>
            </a:solidFill>
            <a:ln>
              <a:solidFill>
                <a:sysClr val="windowText" lastClr="000000">
                  <a:lumMod val="25000"/>
                  <a:lumOff val="75000"/>
                </a:sysClr>
              </a:solidFill>
            </a:ln>
            <a:effectLst>
              <a:glow rad="63500">
                <a:srgbClr val="0F6FC6">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2">
                <a:alpha val="40000"/>
              </a:schemeClr>
            </a:glow>
          </a:effectLst>
        </c:spPr>
        <c:dLbl>
          <c:idx val="0"/>
          <c:layout>
            <c:manualLayout>
              <c:x val="6.388888888888887E-2"/>
              <c:y val="-1.8518518518518538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fld id="{4C2E2F48-7E4E-4937-BD84-963A117C1E07}" type="CATEGORYNAME">
                  <a:rPr lang="en-US"/>
                  <a:pPr>
                    <a:defRPr sz="900" b="0" i="0" u="none" strike="noStrike" kern="1200" baseline="0">
                      <a:solidFill>
                        <a:srgbClr val="48599F"/>
                      </a:solidFill>
                      <a:latin typeface="+mn-lt"/>
                      <a:ea typeface="+mn-ea"/>
                      <a:cs typeface="+mn-cs"/>
                    </a:defRPr>
                  </a:pPr>
                  <a:t>[CATEGORY NAME]</a:t>
                </a:fld>
                <a:r>
                  <a:rPr lang="en-US" baseline="0"/>
                  <a:t> </a:t>
                </a:r>
                <a:fld id="{3EF7CF9F-4E5E-4D5E-8701-3B1F5472073E}" type="VALUE">
                  <a:rPr lang="en-US" baseline="0"/>
                  <a:pPr>
                    <a:defRPr sz="900" b="0" i="0" u="none" strike="noStrike" kern="1200" baseline="0">
                      <a:solidFill>
                        <a:srgbClr val="48599F"/>
                      </a:solidFill>
                      <a:latin typeface="+mn-lt"/>
                      <a:ea typeface="+mn-ea"/>
                      <a:cs typeface="+mn-cs"/>
                    </a:defRPr>
                  </a:pPr>
                  <a:t>[VALUE]</a:t>
                </a:fld>
                <a:endParaRPr lang="en-US" baseline="0"/>
              </a:p>
            </c:rich>
          </c:tx>
          <c:numFmt formatCode="#.#,,\ &quot;M&quot;" sourceLinked="0"/>
          <c:spPr>
            <a:solidFill>
              <a:sysClr val="window" lastClr="FFFFFF"/>
            </a:solidFill>
            <a:ln>
              <a:solidFill>
                <a:sysClr val="windowText" lastClr="000000">
                  <a:lumMod val="25000"/>
                  <a:lumOff val="75000"/>
                </a:sysClr>
              </a:solidFill>
            </a:ln>
            <a:effectLst>
              <a:glow rad="63500">
                <a:srgbClr val="0F6FC6">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2">
                <a:alpha val="40000"/>
              </a:schemeClr>
            </a:glow>
          </a:effectLst>
        </c:spPr>
        <c:marker>
          <c:symbol val="none"/>
        </c:marker>
        <c:dLbl>
          <c:idx val="0"/>
          <c:numFmt formatCode="#.#,,\ &quot;M&quot;" sourceLinked="0"/>
          <c:spPr>
            <a:solidFill>
              <a:sysClr val="window" lastClr="FFFFFF"/>
            </a:solidFill>
            <a:ln>
              <a:solidFill>
                <a:sysClr val="windowText" lastClr="000000">
                  <a:lumMod val="25000"/>
                  <a:lumOff val="75000"/>
                </a:sysClr>
              </a:solidFill>
            </a:ln>
            <a:effectLst>
              <a:glow rad="63500">
                <a:srgbClr val="0F6FC6">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2">
                <a:alpha val="40000"/>
              </a:schemeClr>
            </a:glow>
          </a:effectLst>
        </c:spPr>
        <c:dLbl>
          <c:idx val="0"/>
          <c:layout>
            <c:manualLayout>
              <c:x val="-2.5000000000000102E-2"/>
              <c:y val="-0.12037037037037046"/>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fld id="{852A2E25-ACB2-412C-B9B3-CD9ED7D86555}" type="CATEGORYNAME">
                  <a:rPr lang="en-US"/>
                  <a:pPr>
                    <a:defRPr>
                      <a:solidFill>
                        <a:srgbClr val="48599F"/>
                      </a:solidFill>
                    </a:defRPr>
                  </a:pPr>
                  <a:t>[CATEGORY NAME]</a:t>
                </a:fld>
                <a:r>
                  <a:rPr lang="en-US" baseline="0"/>
                  <a:t> </a:t>
                </a:r>
                <a:fld id="{BFCEBC5A-0F1F-4C95-8A62-EC78E5C3C063}" type="VALUE">
                  <a:rPr lang="en-US" baseline="0"/>
                  <a:pPr>
                    <a:defRPr>
                      <a:solidFill>
                        <a:srgbClr val="48599F"/>
                      </a:solidFill>
                    </a:defRPr>
                  </a:pPr>
                  <a:t>[VALUE]</a:t>
                </a:fld>
                <a:endParaRPr lang="en-US" baseline="0"/>
              </a:p>
            </c:rich>
          </c:tx>
          <c:numFmt formatCode="#.#,,\ &quot;M&quot;" sourceLinked="0"/>
          <c:spPr>
            <a:solidFill>
              <a:sysClr val="window" lastClr="FFFFFF"/>
            </a:solidFill>
            <a:ln>
              <a:solidFill>
                <a:sysClr val="windowText" lastClr="000000">
                  <a:lumMod val="25000"/>
                  <a:lumOff val="75000"/>
                </a:sysClr>
              </a:solidFill>
            </a:ln>
            <a:effectLst>
              <a:glow rad="63500">
                <a:srgbClr val="0F6FC6">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2">
                <a:alpha val="40000"/>
              </a:schemeClr>
            </a:glow>
          </a:effectLst>
        </c:spPr>
        <c:dLbl>
          <c:idx val="0"/>
          <c:layout>
            <c:manualLayout>
              <c:x val="0.34722222222222221"/>
              <c:y val="-4.166666666666666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fld id="{CD51830D-9082-4A80-AC49-FB0C047AE57F}" type="CATEGORYNAME">
                  <a:rPr lang="en-US"/>
                  <a:pPr>
                    <a:defRPr>
                      <a:solidFill>
                        <a:srgbClr val="48599F"/>
                      </a:solidFill>
                    </a:defRPr>
                  </a:pPr>
                  <a:t>[CATEGORY NAME]</a:t>
                </a:fld>
                <a:endParaRPr lang="en-US" baseline="0"/>
              </a:p>
              <a:p>
                <a:pPr>
                  <a:defRPr>
                    <a:solidFill>
                      <a:srgbClr val="48599F"/>
                    </a:solidFill>
                  </a:defRPr>
                </a:pPr>
                <a:fld id="{8E29B9AE-8286-4B77-B8FC-BE04592D1FBD}" type="VALUE">
                  <a:rPr lang="en-US" baseline="0"/>
                  <a:pPr>
                    <a:defRPr>
                      <a:solidFill>
                        <a:srgbClr val="48599F"/>
                      </a:solidFill>
                    </a:defRPr>
                  </a:pPr>
                  <a:t>[VALUE]</a:t>
                </a:fld>
                <a:endParaRPr lang="en-IN"/>
              </a:p>
            </c:rich>
          </c:tx>
          <c:numFmt formatCode="#.#,,\ &quot;M&quot;" sourceLinked="0"/>
          <c:spPr>
            <a:solidFill>
              <a:sysClr val="window" lastClr="FFFFFF"/>
            </a:solidFill>
            <a:ln>
              <a:solidFill>
                <a:sysClr val="windowText" lastClr="000000">
                  <a:lumMod val="25000"/>
                  <a:lumOff val="75000"/>
                </a:sysClr>
              </a:solidFill>
            </a:ln>
            <a:effectLst>
              <a:glow rad="63500">
                <a:srgbClr val="0F6FC6">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2">
                <a:alpha val="40000"/>
              </a:schemeClr>
            </a:glow>
          </a:effectLst>
        </c:spPr>
        <c:dLbl>
          <c:idx val="0"/>
          <c:layout>
            <c:manualLayout>
              <c:x val="0.24722222222222223"/>
              <c:y val="-1.3888888888888888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fld id="{800246F6-3F71-40C3-AF4B-EC8605B0A8A9}" type="CATEGORYNAME">
                  <a:rPr lang="en-US"/>
                  <a:pPr>
                    <a:defRPr>
                      <a:solidFill>
                        <a:srgbClr val="48599F"/>
                      </a:solidFill>
                    </a:defRPr>
                  </a:pPr>
                  <a:t>[CATEGORY NAME]</a:t>
                </a:fld>
                <a:r>
                  <a:rPr lang="en-US" baseline="0"/>
                  <a:t> </a:t>
                </a:r>
                <a:fld id="{846CFB42-866C-4FB4-BDB8-54B6425F7F2B}" type="VALUE">
                  <a:rPr lang="en-US" baseline="0"/>
                  <a:pPr>
                    <a:defRPr>
                      <a:solidFill>
                        <a:srgbClr val="48599F"/>
                      </a:solidFill>
                    </a:defRPr>
                  </a:pPr>
                  <a:t>[VALUE]</a:t>
                </a:fld>
                <a:endParaRPr lang="en-US" baseline="0"/>
              </a:p>
            </c:rich>
          </c:tx>
          <c:numFmt formatCode="#.#,,\ &quot;M&quot;" sourceLinked="0"/>
          <c:spPr>
            <a:solidFill>
              <a:sysClr val="window" lastClr="FFFFFF"/>
            </a:solidFill>
            <a:ln>
              <a:solidFill>
                <a:sysClr val="windowText" lastClr="000000">
                  <a:lumMod val="25000"/>
                  <a:lumOff val="75000"/>
                </a:sysClr>
              </a:solidFill>
            </a:ln>
            <a:effectLst>
              <a:glow rad="63500">
                <a:srgbClr val="0F6FC6">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2">
                <a:alpha val="40000"/>
              </a:schemeClr>
            </a:glow>
          </a:effectLst>
        </c:spPr>
        <c:dLbl>
          <c:idx val="0"/>
          <c:layout>
            <c:manualLayout>
              <c:x val="8.3333333333333315E-2"/>
              <c:y val="-2.2065991751031189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fld id="{9F7F739B-9043-41C7-A309-70A40CCEA81C}" type="CATEGORYNAME">
                  <a:rPr lang="en-US"/>
                  <a:pPr>
                    <a:defRPr>
                      <a:solidFill>
                        <a:srgbClr val="48599F"/>
                      </a:solidFill>
                    </a:defRPr>
                  </a:pPr>
                  <a:t>[CATEGORY NAME]</a:t>
                </a:fld>
                <a:endParaRPr lang="en-US" baseline="0"/>
              </a:p>
              <a:p>
                <a:pPr>
                  <a:defRPr>
                    <a:solidFill>
                      <a:srgbClr val="48599F"/>
                    </a:solidFill>
                  </a:defRPr>
                </a:pPr>
                <a:fld id="{481052E4-ADD7-4F13-AB4C-066A4816A350}" type="VALUE">
                  <a:rPr lang="en-US" baseline="0"/>
                  <a:pPr>
                    <a:defRPr>
                      <a:solidFill>
                        <a:srgbClr val="48599F"/>
                      </a:solidFill>
                    </a:defRPr>
                  </a:pPr>
                  <a:t>[VALUE]</a:t>
                </a:fld>
                <a:endParaRPr lang="en-IN"/>
              </a:p>
            </c:rich>
          </c:tx>
          <c:numFmt formatCode="#.#,,\ &quot;M&quot;" sourceLinked="0"/>
          <c:spPr>
            <a:solidFill>
              <a:sysClr val="window" lastClr="FFFFFF"/>
            </a:solidFill>
            <a:ln>
              <a:solidFill>
                <a:sysClr val="windowText" lastClr="000000">
                  <a:lumMod val="25000"/>
                  <a:lumOff val="75000"/>
                </a:sysClr>
              </a:solidFill>
            </a:ln>
            <a:effectLst>
              <a:glow rad="63500">
                <a:srgbClr val="0F6FC6">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2">
                <a:alpha val="40000"/>
              </a:schemeClr>
            </a:glow>
          </a:effectLst>
        </c:spPr>
        <c:dLbl>
          <c:idx val="0"/>
          <c:layout>
            <c:manualLayout>
              <c:x val="0.31255101620150882"/>
              <c:y val="-7.353285384781448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fld id="{E7F6AD6E-E303-4B19-966C-6756A60093A7}" type="CATEGORYNAME">
                  <a:rPr lang="en-US"/>
                  <a:pPr>
                    <a:defRPr>
                      <a:solidFill>
                        <a:srgbClr val="48599F"/>
                      </a:solidFill>
                    </a:defRPr>
                  </a:pPr>
                  <a:t>[CATEGORY NAME]</a:t>
                </a:fld>
                <a:endParaRPr lang="en-US" baseline="0"/>
              </a:p>
              <a:p>
                <a:pPr>
                  <a:defRPr>
                    <a:solidFill>
                      <a:srgbClr val="48599F"/>
                    </a:solidFill>
                  </a:defRPr>
                </a:pPr>
                <a:r>
                  <a:rPr lang="en-US" baseline="0"/>
                  <a:t> </a:t>
                </a:r>
                <a:fld id="{C73D2BFE-6CD9-4ACC-91CC-E34A4A6924A4}" type="VALUE">
                  <a:rPr lang="en-US" baseline="0"/>
                  <a:pPr>
                    <a:defRPr>
                      <a:solidFill>
                        <a:srgbClr val="48599F"/>
                      </a:solidFill>
                    </a:defRPr>
                  </a:pPr>
                  <a:t>[VALUE]</a:t>
                </a:fld>
                <a:endParaRPr lang="en-US" baseline="0"/>
              </a:p>
            </c:rich>
          </c:tx>
          <c:numFmt formatCode="#.#,,\ &quot;M&quot;" sourceLinked="0"/>
          <c:spPr>
            <a:solidFill>
              <a:sysClr val="window" lastClr="FFFFFF"/>
            </a:solidFill>
            <a:ln>
              <a:solidFill>
                <a:sysClr val="windowText" lastClr="000000">
                  <a:lumMod val="25000"/>
                  <a:lumOff val="75000"/>
                </a:sysClr>
              </a:solidFill>
            </a:ln>
            <a:effectLst>
              <a:glow rad="63500">
                <a:srgbClr val="0F6FC6">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2">
                <a:alpha val="40000"/>
              </a:schemeClr>
            </a:glow>
          </a:effectLst>
        </c:spPr>
        <c:dLbl>
          <c:idx val="0"/>
          <c:layout>
            <c:manualLayout>
              <c:x val="6.388888888888887E-2"/>
              <c:y val="-1.8518518518518538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fld id="{4C2E2F48-7E4E-4937-BD84-963A117C1E07}" type="CATEGORYNAME">
                  <a:rPr lang="en-US"/>
                  <a:pPr>
                    <a:defRPr>
                      <a:solidFill>
                        <a:srgbClr val="48599F"/>
                      </a:solidFill>
                    </a:defRPr>
                  </a:pPr>
                  <a:t>[CATEGORY NAME]</a:t>
                </a:fld>
                <a:r>
                  <a:rPr lang="en-US" baseline="0"/>
                  <a:t> </a:t>
                </a:r>
                <a:fld id="{3EF7CF9F-4E5E-4D5E-8701-3B1F5472073E}" type="VALUE">
                  <a:rPr lang="en-US" baseline="0"/>
                  <a:pPr>
                    <a:defRPr>
                      <a:solidFill>
                        <a:srgbClr val="48599F"/>
                      </a:solidFill>
                    </a:defRPr>
                  </a:pPr>
                  <a:t>[VALUE]</a:t>
                </a:fld>
                <a:endParaRPr lang="en-US" baseline="0"/>
              </a:p>
            </c:rich>
          </c:tx>
          <c:numFmt formatCode="#.#,,\ &quot;M&quot;" sourceLinked="0"/>
          <c:spPr>
            <a:solidFill>
              <a:sysClr val="window" lastClr="FFFFFF"/>
            </a:solidFill>
            <a:ln>
              <a:solidFill>
                <a:sysClr val="windowText" lastClr="000000">
                  <a:lumMod val="25000"/>
                  <a:lumOff val="75000"/>
                </a:sysClr>
              </a:solidFill>
            </a:ln>
            <a:effectLst>
              <a:glow rad="63500">
                <a:srgbClr val="0F6FC6">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manualLayout>
          <c:layoutTarget val="inner"/>
          <c:xMode val="edge"/>
          <c:yMode val="edge"/>
          <c:x val="1.3754681267251231E-2"/>
          <c:y val="6.0516867209780598E-2"/>
          <c:w val="0.86129273107877224"/>
          <c:h val="0.92505311836020487"/>
        </c:manualLayout>
      </c:layout>
      <c:barChart>
        <c:barDir val="bar"/>
        <c:grouping val="clustered"/>
        <c:varyColors val="0"/>
        <c:ser>
          <c:idx val="0"/>
          <c:order val="0"/>
          <c:tx>
            <c:strRef>
              <c:f>'Type of Hospital Revenue '!$B$3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2">
                  <a:alpha val="40000"/>
                </a:schemeClr>
              </a:glo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2">
                    <a:alpha val="40000"/>
                  </a:schemeClr>
                </a:glow>
              </a:effectLst>
            </c:spPr>
            <c:extLst>
              <c:ext xmlns:c16="http://schemas.microsoft.com/office/drawing/2014/chart" uri="{C3380CC4-5D6E-409C-BE32-E72D297353CC}">
                <c16:uniqueId val="{00000001-E4F4-405B-A3A4-1BC1C05B5CDC}"/>
              </c:ext>
            </c:extLst>
          </c:dPt>
          <c:dPt>
            <c:idx val="1"/>
            <c:invertIfNegative val="0"/>
            <c:bubble3D val="0"/>
            <c:extLst>
              <c:ext xmlns:c16="http://schemas.microsoft.com/office/drawing/2014/chart" uri="{C3380CC4-5D6E-409C-BE32-E72D297353CC}">
                <c16:uniqueId val="{00000003-E4F4-405B-A3A4-1BC1C05B5CDC}"/>
              </c:ext>
            </c:extLst>
          </c:dPt>
          <c:dPt>
            <c:idx val="2"/>
            <c:invertIfNegative val="0"/>
            <c:bubble3D val="0"/>
            <c:extLst>
              <c:ext xmlns:c16="http://schemas.microsoft.com/office/drawing/2014/chart" uri="{C3380CC4-5D6E-409C-BE32-E72D297353CC}">
                <c16:uniqueId val="{00000005-E4F4-405B-A3A4-1BC1C05B5CDC}"/>
              </c:ext>
            </c:extLst>
          </c:dPt>
          <c:dPt>
            <c:idx val="3"/>
            <c:invertIfNegative val="0"/>
            <c:bubble3D val="0"/>
            <c:extLst>
              <c:ext xmlns:c16="http://schemas.microsoft.com/office/drawing/2014/chart" uri="{C3380CC4-5D6E-409C-BE32-E72D297353CC}">
                <c16:uniqueId val="{00000007-E4F4-405B-A3A4-1BC1C05B5CDC}"/>
              </c:ext>
            </c:extLst>
          </c:dPt>
          <c:dPt>
            <c:idx val="4"/>
            <c:invertIfNegative val="0"/>
            <c:bubble3D val="0"/>
            <c:extLst>
              <c:ext xmlns:c16="http://schemas.microsoft.com/office/drawing/2014/chart" uri="{C3380CC4-5D6E-409C-BE32-E72D297353CC}">
                <c16:uniqueId val="{00000009-E4F4-405B-A3A4-1BC1C05B5CDC}"/>
              </c:ext>
            </c:extLst>
          </c:dPt>
          <c:dPt>
            <c:idx val="5"/>
            <c:invertIfNegative val="0"/>
            <c:bubble3D val="0"/>
            <c:extLst>
              <c:ext xmlns:c16="http://schemas.microsoft.com/office/drawing/2014/chart" uri="{C3380CC4-5D6E-409C-BE32-E72D297353CC}">
                <c16:uniqueId val="{0000000B-E4F4-405B-A3A4-1BC1C05B5CDC}"/>
              </c:ext>
            </c:extLst>
          </c:dPt>
          <c:dLbls>
            <c:dLbl>
              <c:idx val="0"/>
              <c:layout>
                <c:manualLayout>
                  <c:x val="-2.5000000000000102E-2"/>
                  <c:y val="-0.12037037037037046"/>
                </c:manualLayout>
              </c:layout>
              <c:tx>
                <c:rich>
                  <a:bodyPr/>
                  <a:lstStyle/>
                  <a:p>
                    <a:fld id="{852A2E25-ACB2-412C-B9B3-CD9ED7D86555}" type="CATEGORYNAME">
                      <a:rPr lang="en-US"/>
                      <a:pPr/>
                      <a:t>[CATEGORY NAME]</a:t>
                    </a:fld>
                    <a:r>
                      <a:rPr lang="en-US" baseline="0"/>
                      <a:t> </a:t>
                    </a:r>
                    <a:fld id="{BFCEBC5A-0F1F-4C95-8A62-EC78E5C3C063}"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4F4-405B-A3A4-1BC1C05B5CDC}"/>
                </c:ext>
              </c:extLst>
            </c:dLbl>
            <c:numFmt formatCode="#.#,,\ &quot;M&quot;" sourceLinked="0"/>
            <c:spPr>
              <a:solidFill>
                <a:sysClr val="window" lastClr="FFFFFF"/>
              </a:solidFill>
              <a:ln>
                <a:solidFill>
                  <a:sysClr val="windowText" lastClr="000000">
                    <a:lumMod val="25000"/>
                    <a:lumOff val="75000"/>
                  </a:sysClr>
                </a:solidFill>
              </a:ln>
              <a:effectLst>
                <a:glow rad="63500">
                  <a:srgbClr val="0F6FC6">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'Type of Hospital Revenue '!$A$4:$A$5</c:f>
              <c:strCache>
                <c:ptCount val="1"/>
                <c:pt idx="0">
                  <c:v>Comparable</c:v>
                </c:pt>
              </c:strCache>
            </c:strRef>
          </c:cat>
          <c:val>
            <c:numRef>
              <c:f>'Type of Hospital Revenue '!$B$4:$B$5</c:f>
              <c:numCache>
                <c:formatCode>General</c:formatCode>
                <c:ptCount val="1"/>
                <c:pt idx="0">
                  <c:v>83132143086</c:v>
                </c:pt>
              </c:numCache>
            </c:numRef>
          </c:val>
          <c:extLst>
            <c:ext xmlns:c16="http://schemas.microsoft.com/office/drawing/2014/chart" uri="{C3380CC4-5D6E-409C-BE32-E72D297353CC}">
              <c16:uniqueId val="{0000000C-E4F4-405B-A3A4-1BC1C05B5CDC}"/>
            </c:ext>
          </c:extLst>
        </c:ser>
        <c:dLbls>
          <c:showLegendKey val="0"/>
          <c:showVal val="0"/>
          <c:showCatName val="0"/>
          <c:showSerName val="0"/>
          <c:showPercent val="0"/>
          <c:showBubbleSize val="0"/>
        </c:dLbls>
        <c:gapWidth val="100"/>
        <c:axId val="669653008"/>
        <c:axId val="669654448"/>
      </c:barChart>
      <c:catAx>
        <c:axId val="669653008"/>
        <c:scaling>
          <c:orientation val="minMax"/>
        </c:scaling>
        <c:delete val="1"/>
        <c:axPos val="l"/>
        <c:numFmt formatCode="General" sourceLinked="1"/>
        <c:majorTickMark val="none"/>
        <c:minorTickMark val="none"/>
        <c:tickLblPos val="nextTo"/>
        <c:crossAx val="669654448"/>
        <c:crosses val="autoZero"/>
        <c:auto val="1"/>
        <c:lblAlgn val="ctr"/>
        <c:lblOffset val="100"/>
        <c:noMultiLvlLbl val="0"/>
      </c:catAx>
      <c:valAx>
        <c:axId val="669654448"/>
        <c:scaling>
          <c:orientation val="minMax"/>
        </c:scaling>
        <c:delete val="1"/>
        <c:axPos val="b"/>
        <c:numFmt formatCode="General" sourceLinked="1"/>
        <c:majorTickMark val="none"/>
        <c:minorTickMark val="none"/>
        <c:tickLblPos val="nextTo"/>
        <c:crossAx val="669653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1D5A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2.xlsx]MTD Revenue!PivotTable9</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numFmt formatCode="#.#,,\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numFmt formatCode="#.#,,\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numFmt formatCode="#.#,,\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'MTD Revenue'!$B$3</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numFmt formatCode="#.#,,\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'MTD Revenue'!$A$4:$A$9</c:f>
              <c:multiLvlStrCache>
                <c:ptCount val="3"/>
                <c:lvl>
                  <c:pt idx="0">
                    <c:v>Qtr4</c:v>
                  </c:pt>
                  <c:pt idx="1">
                    <c:v>Qtr1</c:v>
                  </c:pt>
                  <c:pt idx="2">
                    <c:v>Qtr2</c:v>
                  </c:pt>
                </c:lvl>
                <c:lvl>
                  <c:pt idx="0">
                    <c:v>2017</c:v>
                  </c:pt>
                  <c:pt idx="1">
                    <c:v>2018</c:v>
                  </c:pt>
                </c:lvl>
              </c:multiLvlStrCache>
            </c:multiLvlStrRef>
          </c:cat>
          <c:val>
            <c:numRef>
              <c:f>'MTD Revenue'!$B$4:$B$9</c:f>
              <c:numCache>
                <c:formatCode>General</c:formatCode>
                <c:ptCount val="3"/>
                <c:pt idx="0">
                  <c:v>33804382174</c:v>
                </c:pt>
                <c:pt idx="1">
                  <c:v>33207512328</c:v>
                </c:pt>
                <c:pt idx="2">
                  <c:v>32386849537</c:v>
                </c:pt>
              </c:numCache>
            </c:numRef>
          </c:val>
          <c:smooth val="0"/>
          <c:extLst>
            <c:ext xmlns:c16="http://schemas.microsoft.com/office/drawing/2014/chart" uri="{C3380CC4-5D6E-409C-BE32-E72D297353CC}">
              <c16:uniqueId val="{00000000-CB87-4C47-9B18-952F64D2C324}"/>
            </c:ext>
          </c:extLst>
        </c:ser>
        <c:dLbls>
          <c:dLblPos val="b"/>
          <c:showLegendKey val="0"/>
          <c:showVal val="1"/>
          <c:showCatName val="0"/>
          <c:showSerName val="0"/>
          <c:showPercent val="0"/>
          <c:showBubbleSize val="0"/>
        </c:dLbls>
        <c:marker val="1"/>
        <c:smooth val="0"/>
        <c:axId val="1459238464"/>
        <c:axId val="1459238944"/>
      </c:lineChart>
      <c:catAx>
        <c:axId val="145923846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1459238944"/>
        <c:crosses val="autoZero"/>
        <c:auto val="1"/>
        <c:lblAlgn val="ctr"/>
        <c:lblOffset val="100"/>
        <c:noMultiLvlLbl val="0"/>
      </c:catAx>
      <c:valAx>
        <c:axId val="1459238944"/>
        <c:scaling>
          <c:orientation val="minMax"/>
        </c:scaling>
        <c:delete val="1"/>
        <c:axPos val="l"/>
        <c:numFmt formatCode="General" sourceLinked="1"/>
        <c:majorTickMark val="none"/>
        <c:minorTickMark val="none"/>
        <c:tickLblPos val="nextTo"/>
        <c:crossAx val="145923846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11D5A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2.xlsx]Available beds !PivotTable10</c:name>
    <c:fmtId val="2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297459758089677"/>
          <c:y val="8.7575259989053092E-2"/>
          <c:w val="0.48674759405074364"/>
          <c:h val="0.81281736334682297"/>
        </c:manualLayout>
      </c:layout>
      <c:barChart>
        <c:barDir val="bar"/>
        <c:grouping val="stacked"/>
        <c:varyColors val="0"/>
        <c:ser>
          <c:idx val="0"/>
          <c:order val="0"/>
          <c:tx>
            <c:strRef>
              <c:f>'Available beds '!$B$3</c:f>
              <c:strCache>
                <c:ptCount val="1"/>
                <c:pt idx="0">
                  <c:v>Sum of AVL_BEDS</c:v>
                </c:pt>
              </c:strCache>
            </c:strRef>
          </c:tx>
          <c:spPr>
            <a:solidFill>
              <a:schemeClr val="accent1"/>
            </a:solidFill>
            <a:ln>
              <a:noFill/>
            </a:ln>
            <a:effectLst/>
          </c:spPr>
          <c:invertIfNegative val="0"/>
          <c:cat>
            <c:strRef>
              <c:f>'Available beds '!$A$4:$A$24</c:f>
              <c:strCache>
                <c:ptCount val="20"/>
                <c:pt idx="0">
                  <c:v>KAISER FOUNDATION SOUTHERN REGION</c:v>
                </c:pt>
                <c:pt idx="1">
                  <c:v>KAISER FOUNDATION NORTHERN REGION</c:v>
                </c:pt>
                <c:pt idx="2">
                  <c:v>PATTON STATE HOSPITAL</c:v>
                </c:pt>
                <c:pt idx="3">
                  <c:v>COALINGA STATE HOSPITAL</c:v>
                </c:pt>
                <c:pt idx="4">
                  <c:v>NAPA STATE HOSPITAL</c:v>
                </c:pt>
                <c:pt idx="5">
                  <c:v>ATASCADERO STATE HOSPITAL</c:v>
                </c:pt>
                <c:pt idx="6">
                  <c:v>FAIRVIEW DEVELOPMENTAL CENTER</c:v>
                </c:pt>
                <c:pt idx="7">
                  <c:v>SONOMA DEVELOPMENTAL CENTER</c:v>
                </c:pt>
                <c:pt idx="8">
                  <c:v>COMMUNITY REGIONAL MEDICAL CENTER - FRESNO</c:v>
                </c:pt>
                <c:pt idx="9">
                  <c:v>CEDARS-SINAI MEDICAL CENTER</c:v>
                </c:pt>
                <c:pt idx="10">
                  <c:v>METROPOLITAN STATE HOSPITAL</c:v>
                </c:pt>
                <c:pt idx="11">
                  <c:v>UCSF MEDICAL CENTER</c:v>
                </c:pt>
                <c:pt idx="12">
                  <c:v>LAGUNA HONDA HOSPITAL AND REHABILITATION CENTER</c:v>
                </c:pt>
                <c:pt idx="13">
                  <c:v>UNIVERSITY OF CALIFORNIA SAN DIEGO MEDICAL CENTER</c:v>
                </c:pt>
                <c:pt idx="14">
                  <c:v>CALIFORNIA PACIFIC MEDICAL CENTER</c:v>
                </c:pt>
                <c:pt idx="15">
                  <c:v>SHARP MEMORIAL HOSPITAL</c:v>
                </c:pt>
                <c:pt idx="16">
                  <c:v>LAC/USC MEDICAL CENTER</c:v>
                </c:pt>
                <c:pt idx="17">
                  <c:v>KAISER FOUNDATION HOSPITAL - FONTANA</c:v>
                </c:pt>
                <c:pt idx="18">
                  <c:v>UNIVERSITY OF CALIFORNIA DAVIS MEDICAL CENTER</c:v>
                </c:pt>
                <c:pt idx="19">
                  <c:v>SOUTHERN CALIFORNIA HOSPITAL AT HOLLYWOOD</c:v>
                </c:pt>
              </c:strCache>
            </c:strRef>
          </c:cat>
          <c:val>
            <c:numRef>
              <c:f>'Available beds '!$B$4:$B$24</c:f>
              <c:numCache>
                <c:formatCode>General</c:formatCode>
                <c:ptCount val="20"/>
                <c:pt idx="0">
                  <c:v>12417</c:v>
                </c:pt>
                <c:pt idx="1">
                  <c:v>12222</c:v>
                </c:pt>
                <c:pt idx="2">
                  <c:v>4550</c:v>
                </c:pt>
                <c:pt idx="3">
                  <c:v>3960</c:v>
                </c:pt>
                <c:pt idx="4">
                  <c:v>3943</c:v>
                </c:pt>
                <c:pt idx="5">
                  <c:v>3549</c:v>
                </c:pt>
                <c:pt idx="6">
                  <c:v>3258</c:v>
                </c:pt>
                <c:pt idx="7">
                  <c:v>3032</c:v>
                </c:pt>
                <c:pt idx="8">
                  <c:v>2727</c:v>
                </c:pt>
                <c:pt idx="9">
                  <c:v>2655</c:v>
                </c:pt>
                <c:pt idx="10">
                  <c:v>2478</c:v>
                </c:pt>
                <c:pt idx="11">
                  <c:v>2346</c:v>
                </c:pt>
                <c:pt idx="12">
                  <c:v>2340</c:v>
                </c:pt>
                <c:pt idx="13">
                  <c:v>2231</c:v>
                </c:pt>
                <c:pt idx="14">
                  <c:v>2117</c:v>
                </c:pt>
                <c:pt idx="15">
                  <c:v>1995</c:v>
                </c:pt>
                <c:pt idx="16">
                  <c:v>1969</c:v>
                </c:pt>
                <c:pt idx="17">
                  <c:v>1878</c:v>
                </c:pt>
                <c:pt idx="18">
                  <c:v>1827</c:v>
                </c:pt>
                <c:pt idx="19">
                  <c:v>1822</c:v>
                </c:pt>
              </c:numCache>
            </c:numRef>
          </c:val>
          <c:extLst>
            <c:ext xmlns:c16="http://schemas.microsoft.com/office/drawing/2014/chart" uri="{C3380CC4-5D6E-409C-BE32-E72D297353CC}">
              <c16:uniqueId val="{00000000-4732-44E4-BE77-3F4B82D074AB}"/>
            </c:ext>
          </c:extLst>
        </c:ser>
        <c:ser>
          <c:idx val="1"/>
          <c:order val="1"/>
          <c:tx>
            <c:strRef>
              <c:f>'Available beds '!$C$3</c:f>
              <c:strCache>
                <c:ptCount val="1"/>
                <c:pt idx="0">
                  <c:v>Sum of STF_BEDS</c:v>
                </c:pt>
              </c:strCache>
            </c:strRef>
          </c:tx>
          <c:spPr>
            <a:solidFill>
              <a:schemeClr val="accent2"/>
            </a:solidFill>
            <a:ln>
              <a:noFill/>
            </a:ln>
            <a:effectLst/>
          </c:spPr>
          <c:invertIfNegative val="0"/>
          <c:cat>
            <c:strRef>
              <c:f>'Available beds '!$A$4:$A$24</c:f>
              <c:strCache>
                <c:ptCount val="20"/>
                <c:pt idx="0">
                  <c:v>KAISER FOUNDATION SOUTHERN REGION</c:v>
                </c:pt>
                <c:pt idx="1">
                  <c:v>KAISER FOUNDATION NORTHERN REGION</c:v>
                </c:pt>
                <c:pt idx="2">
                  <c:v>PATTON STATE HOSPITAL</c:v>
                </c:pt>
                <c:pt idx="3">
                  <c:v>COALINGA STATE HOSPITAL</c:v>
                </c:pt>
                <c:pt idx="4">
                  <c:v>NAPA STATE HOSPITAL</c:v>
                </c:pt>
                <c:pt idx="5">
                  <c:v>ATASCADERO STATE HOSPITAL</c:v>
                </c:pt>
                <c:pt idx="6">
                  <c:v>FAIRVIEW DEVELOPMENTAL CENTER</c:v>
                </c:pt>
                <c:pt idx="7">
                  <c:v>SONOMA DEVELOPMENTAL CENTER</c:v>
                </c:pt>
                <c:pt idx="8">
                  <c:v>COMMUNITY REGIONAL MEDICAL CENTER - FRESNO</c:v>
                </c:pt>
                <c:pt idx="9">
                  <c:v>CEDARS-SINAI MEDICAL CENTER</c:v>
                </c:pt>
                <c:pt idx="10">
                  <c:v>METROPOLITAN STATE HOSPITAL</c:v>
                </c:pt>
                <c:pt idx="11">
                  <c:v>UCSF MEDICAL CENTER</c:v>
                </c:pt>
                <c:pt idx="12">
                  <c:v>LAGUNA HONDA HOSPITAL AND REHABILITATION CENTER</c:v>
                </c:pt>
                <c:pt idx="13">
                  <c:v>UNIVERSITY OF CALIFORNIA SAN DIEGO MEDICAL CENTER</c:v>
                </c:pt>
                <c:pt idx="14">
                  <c:v>CALIFORNIA PACIFIC MEDICAL CENTER</c:v>
                </c:pt>
                <c:pt idx="15">
                  <c:v>SHARP MEMORIAL HOSPITAL</c:v>
                </c:pt>
                <c:pt idx="16">
                  <c:v>LAC/USC MEDICAL CENTER</c:v>
                </c:pt>
                <c:pt idx="17">
                  <c:v>KAISER FOUNDATION HOSPITAL - FONTANA</c:v>
                </c:pt>
                <c:pt idx="18">
                  <c:v>UNIVERSITY OF CALIFORNIA DAVIS MEDICAL CENTER</c:v>
                </c:pt>
                <c:pt idx="19">
                  <c:v>SOUTHERN CALIFORNIA HOSPITAL AT HOLLYWOOD</c:v>
                </c:pt>
              </c:strCache>
            </c:strRef>
          </c:cat>
          <c:val>
            <c:numRef>
              <c:f>'Available beds '!$C$4:$C$24</c:f>
              <c:numCache>
                <c:formatCode>General</c:formatCode>
                <c:ptCount val="20"/>
                <c:pt idx="0">
                  <c:v>6068</c:v>
                </c:pt>
                <c:pt idx="1">
                  <c:v>6629</c:v>
                </c:pt>
                <c:pt idx="2">
                  <c:v>4550</c:v>
                </c:pt>
                <c:pt idx="3">
                  <c:v>3960</c:v>
                </c:pt>
                <c:pt idx="4">
                  <c:v>3943</c:v>
                </c:pt>
                <c:pt idx="5">
                  <c:v>3549</c:v>
                </c:pt>
                <c:pt idx="6">
                  <c:v>395</c:v>
                </c:pt>
                <c:pt idx="7">
                  <c:v>472</c:v>
                </c:pt>
                <c:pt idx="8">
                  <c:v>2222</c:v>
                </c:pt>
                <c:pt idx="9">
                  <c:v>2655</c:v>
                </c:pt>
                <c:pt idx="10">
                  <c:v>2478</c:v>
                </c:pt>
                <c:pt idx="11">
                  <c:v>2178</c:v>
                </c:pt>
                <c:pt idx="12">
                  <c:v>2322</c:v>
                </c:pt>
                <c:pt idx="13">
                  <c:v>2231</c:v>
                </c:pt>
                <c:pt idx="14">
                  <c:v>1323</c:v>
                </c:pt>
                <c:pt idx="15">
                  <c:v>1360</c:v>
                </c:pt>
                <c:pt idx="16">
                  <c:v>1909</c:v>
                </c:pt>
                <c:pt idx="17">
                  <c:v>1039</c:v>
                </c:pt>
                <c:pt idx="18">
                  <c:v>1827</c:v>
                </c:pt>
                <c:pt idx="19">
                  <c:v>954</c:v>
                </c:pt>
              </c:numCache>
            </c:numRef>
          </c:val>
          <c:extLst>
            <c:ext xmlns:c16="http://schemas.microsoft.com/office/drawing/2014/chart" uri="{C3380CC4-5D6E-409C-BE32-E72D297353CC}">
              <c16:uniqueId val="{00000001-4732-44E4-BE77-3F4B82D074AB}"/>
            </c:ext>
          </c:extLst>
        </c:ser>
        <c:dLbls>
          <c:showLegendKey val="0"/>
          <c:showVal val="0"/>
          <c:showCatName val="0"/>
          <c:showSerName val="0"/>
          <c:showPercent val="0"/>
          <c:showBubbleSize val="0"/>
        </c:dLbls>
        <c:gapWidth val="150"/>
        <c:overlap val="100"/>
        <c:axId val="105280127"/>
        <c:axId val="105280607"/>
      </c:barChart>
      <c:catAx>
        <c:axId val="10528012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080808"/>
                </a:solidFill>
                <a:latin typeface="+mn-lt"/>
                <a:ea typeface="+mn-ea"/>
                <a:cs typeface="+mn-cs"/>
              </a:defRPr>
            </a:pPr>
            <a:endParaRPr lang="en-US"/>
          </a:p>
        </c:txPr>
        <c:crossAx val="105280607"/>
        <c:crosses val="autoZero"/>
        <c:auto val="1"/>
        <c:lblAlgn val="ctr"/>
        <c:lblOffset val="100"/>
        <c:noMultiLvlLbl val="0"/>
      </c:catAx>
      <c:valAx>
        <c:axId val="1052806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F0F0F"/>
                </a:solidFill>
                <a:latin typeface="+mn-lt"/>
                <a:ea typeface="+mn-ea"/>
                <a:cs typeface="+mn-cs"/>
              </a:defRPr>
            </a:pPr>
            <a:endParaRPr lang="en-US"/>
          </a:p>
        </c:txPr>
        <c:crossAx val="105280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1D5A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7973740900311987"/>
          <c:y val="0"/>
          <c:w val="0.37230661615411281"/>
          <c:h val="1"/>
        </c:manualLayout>
      </c:layout>
      <c:doughnut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B75-41B4-AF9F-1C99B9F9BBB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B75-41B4-AF9F-1C99B9F9BBB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KPIS!$A$14:$A$15</c:f>
              <c:strCache>
                <c:ptCount val="2"/>
                <c:pt idx="0">
                  <c:v>Inpatient Ratio </c:v>
                </c:pt>
                <c:pt idx="1">
                  <c:v>outpatient ratio</c:v>
                </c:pt>
              </c:strCache>
            </c:strRef>
          </c:cat>
          <c:val>
            <c:numRef>
              <c:f>KPIS!$B$14:$B$15</c:f>
              <c:numCache>
                <c:formatCode>0%</c:formatCode>
                <c:ptCount val="2"/>
                <c:pt idx="0">
                  <c:v>6.0094299918353848E-2</c:v>
                </c:pt>
                <c:pt idx="1">
                  <c:v>0.9399057000816462</c:v>
                </c:pt>
              </c:numCache>
            </c:numRef>
          </c:val>
          <c:extLst>
            <c:ext xmlns:c16="http://schemas.microsoft.com/office/drawing/2014/chart" uri="{C3380CC4-5D6E-409C-BE32-E72D297353CC}">
              <c16:uniqueId val="{00000004-5B75-41B4-AF9F-1C99B9F9BBB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1D5A2"/>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[HEALTHCARE 2.xlsx]Type of Hospital Revenue !PivotTable5</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2">
                <a:alpha val="40000"/>
              </a:schemeClr>
            </a:glow>
          </a:effectLst>
        </c:spPr>
        <c:marker>
          <c:symbol val="none"/>
        </c:marker>
        <c:dLbl>
          <c:idx val="0"/>
          <c:numFmt formatCode="#.#,,\ &quot;M&quot;" sourceLinked="0"/>
          <c:spPr>
            <a:solidFill>
              <a:sysClr val="window" lastClr="FFFFFF"/>
            </a:solidFill>
            <a:ln>
              <a:solidFill>
                <a:sysClr val="windowText" lastClr="000000">
                  <a:lumMod val="25000"/>
                  <a:lumOff val="75000"/>
                </a:sysClr>
              </a:solidFill>
            </a:ln>
            <a:effectLst>
              <a:glow rad="63500">
                <a:srgbClr val="0F6FC6">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2">
                <a:alpha val="40000"/>
              </a:schemeClr>
            </a:glow>
          </a:effectLst>
        </c:spPr>
        <c:dLbl>
          <c:idx val="0"/>
          <c:layout>
            <c:manualLayout>
              <c:x val="0.34722222222222221"/>
              <c:y val="-4.166666666666666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fld id="{CD51830D-9082-4A80-AC49-FB0C047AE57F}" type="CATEGORYNAME">
                  <a:rPr lang="en-US"/>
                  <a:pPr>
                    <a:defRPr>
                      <a:solidFill>
                        <a:srgbClr val="48599F"/>
                      </a:solidFill>
                    </a:defRPr>
                  </a:pPr>
                  <a:t>[CATEGORY NAME]</a:t>
                </a:fld>
                <a:endParaRPr lang="en-US" baseline="0"/>
              </a:p>
              <a:p>
                <a:pPr>
                  <a:defRPr>
                    <a:solidFill>
                      <a:srgbClr val="48599F"/>
                    </a:solidFill>
                  </a:defRPr>
                </a:pPr>
                <a:fld id="{8E29B9AE-8286-4B77-B8FC-BE04592D1FBD}" type="VALUE">
                  <a:rPr lang="en-US" baseline="0"/>
                  <a:pPr>
                    <a:defRPr>
                      <a:solidFill>
                        <a:srgbClr val="48599F"/>
                      </a:solidFill>
                    </a:defRPr>
                  </a:pPr>
                  <a:t>[VALUE]</a:t>
                </a:fld>
                <a:endParaRPr lang="en-IN"/>
              </a:p>
            </c:rich>
          </c:tx>
          <c:numFmt formatCode="#.#,,\ &quot;M&quot;" sourceLinked="0"/>
          <c:spPr>
            <a:solidFill>
              <a:sysClr val="window" lastClr="FFFFFF"/>
            </a:solidFill>
            <a:ln>
              <a:solidFill>
                <a:sysClr val="windowText" lastClr="000000">
                  <a:lumMod val="25000"/>
                  <a:lumOff val="75000"/>
                </a:sysClr>
              </a:solidFill>
            </a:ln>
            <a:effectLst>
              <a:glow rad="63500">
                <a:srgbClr val="0F6FC6">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2">
                <a:alpha val="40000"/>
              </a:schemeClr>
            </a:glow>
          </a:effectLst>
        </c:spPr>
        <c:dLbl>
          <c:idx val="0"/>
          <c:layout>
            <c:manualLayout>
              <c:x val="6.388888888888887E-2"/>
              <c:y val="-1.8518518518518538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fld id="{4C2E2F48-7E4E-4937-BD84-963A117C1E07}" type="CATEGORYNAME">
                  <a:rPr lang="en-US"/>
                  <a:pPr>
                    <a:defRPr>
                      <a:solidFill>
                        <a:srgbClr val="48599F"/>
                      </a:solidFill>
                    </a:defRPr>
                  </a:pPr>
                  <a:t>[CATEGORY NAME]</a:t>
                </a:fld>
                <a:r>
                  <a:rPr lang="en-US" baseline="0"/>
                  <a:t> </a:t>
                </a:r>
                <a:fld id="{3EF7CF9F-4E5E-4D5E-8701-3B1F5472073E}" type="VALUE">
                  <a:rPr lang="en-US" baseline="0"/>
                  <a:pPr>
                    <a:defRPr>
                      <a:solidFill>
                        <a:srgbClr val="48599F"/>
                      </a:solidFill>
                    </a:defRPr>
                  </a:pPr>
                  <a:t>[VALUE]</a:t>
                </a:fld>
                <a:endParaRPr lang="en-US" baseline="0"/>
              </a:p>
            </c:rich>
          </c:tx>
          <c:numFmt formatCode="#.#,,\ &quot;M&quot;" sourceLinked="0"/>
          <c:spPr>
            <a:solidFill>
              <a:sysClr val="window" lastClr="FFFFFF"/>
            </a:solidFill>
            <a:ln>
              <a:solidFill>
                <a:sysClr val="windowText" lastClr="000000">
                  <a:lumMod val="25000"/>
                  <a:lumOff val="75000"/>
                </a:sysClr>
              </a:solidFill>
            </a:ln>
            <a:effectLst>
              <a:glow rad="63500">
                <a:srgbClr val="0F6FC6">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2">
                <a:alpha val="40000"/>
              </a:schemeClr>
            </a:glow>
          </a:effectLst>
        </c:spPr>
        <c:dLbl>
          <c:idx val="0"/>
          <c:layout>
            <c:manualLayout>
              <c:x val="0.28055555555555556"/>
              <c:y val="-8.796296296296296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fld id="{E7F6AD6E-E303-4B19-966C-6756A60093A7}" type="CATEGORYNAME">
                  <a:rPr lang="en-US"/>
                  <a:pPr>
                    <a:defRPr>
                      <a:solidFill>
                        <a:srgbClr val="48599F"/>
                      </a:solidFill>
                    </a:defRPr>
                  </a:pPr>
                  <a:t>[CATEGORY NAME]</a:t>
                </a:fld>
                <a:endParaRPr lang="en-US" baseline="0"/>
              </a:p>
              <a:p>
                <a:pPr>
                  <a:defRPr>
                    <a:solidFill>
                      <a:srgbClr val="48599F"/>
                    </a:solidFill>
                  </a:defRPr>
                </a:pPr>
                <a:r>
                  <a:rPr lang="en-US" baseline="0"/>
                  <a:t> </a:t>
                </a:r>
                <a:fld id="{C73D2BFE-6CD9-4ACC-91CC-E34A4A6924A4}" type="VALUE">
                  <a:rPr lang="en-US" baseline="0"/>
                  <a:pPr>
                    <a:defRPr>
                      <a:solidFill>
                        <a:srgbClr val="48599F"/>
                      </a:solidFill>
                    </a:defRPr>
                  </a:pPr>
                  <a:t>[VALUE]</a:t>
                </a:fld>
                <a:endParaRPr lang="en-US" baseline="0"/>
              </a:p>
            </c:rich>
          </c:tx>
          <c:numFmt formatCode="#.#,,\ &quot;M&quot;" sourceLinked="0"/>
          <c:spPr>
            <a:solidFill>
              <a:sysClr val="window" lastClr="FFFFFF"/>
            </a:solidFill>
            <a:ln>
              <a:solidFill>
                <a:sysClr val="windowText" lastClr="000000">
                  <a:lumMod val="25000"/>
                  <a:lumOff val="75000"/>
                </a:sysClr>
              </a:solidFill>
            </a:ln>
            <a:effectLst>
              <a:glow rad="63500">
                <a:srgbClr val="0F6FC6">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2">
                <a:alpha val="40000"/>
              </a:schemeClr>
            </a:glow>
          </a:effectLst>
        </c:spPr>
        <c:dLbl>
          <c:idx val="0"/>
          <c:layout>
            <c:manualLayout>
              <c:x val="8.3333333333333301E-2"/>
              <c:y val="-5.0925925925925923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fld id="{9F7F739B-9043-41C7-A309-70A40CCEA81C}" type="CATEGORYNAME">
                  <a:rPr lang="en-US"/>
                  <a:pPr>
                    <a:defRPr>
                      <a:solidFill>
                        <a:srgbClr val="48599F"/>
                      </a:solidFill>
                    </a:defRPr>
                  </a:pPr>
                  <a:t>[CATEGORY NAME]</a:t>
                </a:fld>
                <a:endParaRPr lang="en-US" baseline="0"/>
              </a:p>
              <a:p>
                <a:pPr>
                  <a:defRPr>
                    <a:solidFill>
                      <a:srgbClr val="48599F"/>
                    </a:solidFill>
                  </a:defRPr>
                </a:pPr>
                <a:fld id="{481052E4-ADD7-4F13-AB4C-066A4816A350}" type="VALUE">
                  <a:rPr lang="en-US" baseline="0"/>
                  <a:pPr>
                    <a:defRPr>
                      <a:solidFill>
                        <a:srgbClr val="48599F"/>
                      </a:solidFill>
                    </a:defRPr>
                  </a:pPr>
                  <a:t>[VALUE]</a:t>
                </a:fld>
                <a:endParaRPr lang="en-IN"/>
              </a:p>
            </c:rich>
          </c:tx>
          <c:numFmt formatCode="#.#,,\ &quot;M&quot;" sourceLinked="0"/>
          <c:spPr>
            <a:solidFill>
              <a:sysClr val="window" lastClr="FFFFFF"/>
            </a:solidFill>
            <a:ln>
              <a:solidFill>
                <a:sysClr val="windowText" lastClr="000000">
                  <a:lumMod val="25000"/>
                  <a:lumOff val="75000"/>
                </a:sysClr>
              </a:solidFill>
            </a:ln>
            <a:effectLst>
              <a:glow rad="63500">
                <a:srgbClr val="0F6FC6">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2">
                <a:alpha val="40000"/>
              </a:schemeClr>
            </a:glow>
          </a:effectLst>
        </c:spPr>
        <c:dLbl>
          <c:idx val="0"/>
          <c:layout>
            <c:manualLayout>
              <c:x val="0.24722222222222223"/>
              <c:y val="-1.3888888888888888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fld id="{800246F6-3F71-40C3-AF4B-EC8605B0A8A9}" type="CATEGORYNAME">
                  <a:rPr lang="en-US"/>
                  <a:pPr>
                    <a:defRPr>
                      <a:solidFill>
                        <a:srgbClr val="48599F"/>
                      </a:solidFill>
                    </a:defRPr>
                  </a:pPr>
                  <a:t>[CATEGORY NAME]</a:t>
                </a:fld>
                <a:r>
                  <a:rPr lang="en-US" baseline="0"/>
                  <a:t> </a:t>
                </a:r>
                <a:fld id="{846CFB42-866C-4FB4-BDB8-54B6425F7F2B}" type="VALUE">
                  <a:rPr lang="en-US" baseline="0"/>
                  <a:pPr>
                    <a:defRPr>
                      <a:solidFill>
                        <a:srgbClr val="48599F"/>
                      </a:solidFill>
                    </a:defRPr>
                  </a:pPr>
                  <a:t>[VALUE]</a:t>
                </a:fld>
                <a:endParaRPr lang="en-US" baseline="0"/>
              </a:p>
            </c:rich>
          </c:tx>
          <c:numFmt formatCode="#.#,,\ &quot;M&quot;" sourceLinked="0"/>
          <c:spPr>
            <a:solidFill>
              <a:sysClr val="window" lastClr="FFFFFF"/>
            </a:solidFill>
            <a:ln>
              <a:solidFill>
                <a:sysClr val="windowText" lastClr="000000">
                  <a:lumMod val="25000"/>
                  <a:lumOff val="75000"/>
                </a:sysClr>
              </a:solidFill>
            </a:ln>
            <a:effectLst>
              <a:glow rad="63500">
                <a:srgbClr val="0F6FC6">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2">
                <a:alpha val="40000"/>
              </a:schemeClr>
            </a:glow>
          </a:effectLst>
        </c:spPr>
        <c:dLbl>
          <c:idx val="0"/>
          <c:layout>
            <c:manualLayout>
              <c:x val="-2.5000000000000102E-2"/>
              <c:y val="-0.12037037037037046"/>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fld id="{852A2E25-ACB2-412C-B9B3-CD9ED7D86555}" type="CATEGORYNAME">
                  <a:rPr lang="en-US"/>
                  <a:pPr>
                    <a:defRPr>
                      <a:solidFill>
                        <a:srgbClr val="48599F"/>
                      </a:solidFill>
                    </a:defRPr>
                  </a:pPr>
                  <a:t>[CATEGORY NAME]</a:t>
                </a:fld>
                <a:r>
                  <a:rPr lang="en-US" baseline="0"/>
                  <a:t> </a:t>
                </a:r>
                <a:fld id="{BFCEBC5A-0F1F-4C95-8A62-EC78E5C3C063}" type="VALUE">
                  <a:rPr lang="en-US" baseline="0"/>
                  <a:pPr>
                    <a:defRPr>
                      <a:solidFill>
                        <a:srgbClr val="48599F"/>
                      </a:solidFill>
                    </a:defRPr>
                  </a:pPr>
                  <a:t>[VALUE]</a:t>
                </a:fld>
                <a:endParaRPr lang="en-US" baseline="0"/>
              </a:p>
            </c:rich>
          </c:tx>
          <c:numFmt formatCode="#.#,,\ &quot;M&quot;" sourceLinked="0"/>
          <c:spPr>
            <a:solidFill>
              <a:sysClr val="window" lastClr="FFFFFF"/>
            </a:solidFill>
            <a:ln>
              <a:solidFill>
                <a:sysClr val="windowText" lastClr="000000">
                  <a:lumMod val="25000"/>
                  <a:lumOff val="75000"/>
                </a:sysClr>
              </a:solidFill>
            </a:ln>
            <a:effectLst>
              <a:glow rad="63500">
                <a:srgbClr val="0F6FC6">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barChart>
        <c:barDir val="bar"/>
        <c:grouping val="clustered"/>
        <c:varyColors val="0"/>
        <c:ser>
          <c:idx val="0"/>
          <c:order val="0"/>
          <c:tx>
            <c:strRef>
              <c:f>'Type of Hospital Revenue '!$B$3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2">
                  <a:alpha val="40000"/>
                </a:schemeClr>
              </a:glo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2">
                    <a:alpha val="40000"/>
                  </a:schemeClr>
                </a:glow>
              </a:effectLst>
            </c:spPr>
            <c:extLst>
              <c:ext xmlns:c16="http://schemas.microsoft.com/office/drawing/2014/chart" uri="{C3380CC4-5D6E-409C-BE32-E72D297353CC}">
                <c16:uniqueId val="{00000007-99D4-4B39-988D-3ADDC47B1712}"/>
              </c:ext>
            </c:extLst>
          </c:dPt>
          <c:dPt>
            <c:idx val="1"/>
            <c:invertIfNegative val="0"/>
            <c:bubble3D val="0"/>
            <c:extLst>
              <c:ext xmlns:c16="http://schemas.microsoft.com/office/drawing/2014/chart" uri="{C3380CC4-5D6E-409C-BE32-E72D297353CC}">
                <c16:uniqueId val="{00000002-99D4-4B39-988D-3ADDC47B1712}"/>
              </c:ext>
            </c:extLst>
          </c:dPt>
          <c:dPt>
            <c:idx val="2"/>
            <c:invertIfNegative val="0"/>
            <c:bubble3D val="0"/>
            <c:extLst>
              <c:ext xmlns:c16="http://schemas.microsoft.com/office/drawing/2014/chart" uri="{C3380CC4-5D6E-409C-BE32-E72D297353CC}">
                <c16:uniqueId val="{00000006-99D4-4B39-988D-3ADDC47B1712}"/>
              </c:ext>
            </c:extLst>
          </c:dPt>
          <c:dPt>
            <c:idx val="3"/>
            <c:invertIfNegative val="0"/>
            <c:bubble3D val="0"/>
            <c:extLst>
              <c:ext xmlns:c16="http://schemas.microsoft.com/office/drawing/2014/chart" uri="{C3380CC4-5D6E-409C-BE32-E72D297353CC}">
                <c16:uniqueId val="{00000005-99D4-4B39-988D-3ADDC47B1712}"/>
              </c:ext>
            </c:extLst>
          </c:dPt>
          <c:dPt>
            <c:idx val="4"/>
            <c:invertIfNegative val="0"/>
            <c:bubble3D val="0"/>
            <c:extLst>
              <c:ext xmlns:c16="http://schemas.microsoft.com/office/drawing/2014/chart" uri="{C3380CC4-5D6E-409C-BE32-E72D297353CC}">
                <c16:uniqueId val="{00000004-99D4-4B39-988D-3ADDC47B1712}"/>
              </c:ext>
            </c:extLst>
          </c:dPt>
          <c:dPt>
            <c:idx val="5"/>
            <c:invertIfNegative val="0"/>
            <c:bubble3D val="0"/>
            <c:extLst>
              <c:ext xmlns:c16="http://schemas.microsoft.com/office/drawing/2014/chart" uri="{C3380CC4-5D6E-409C-BE32-E72D297353CC}">
                <c16:uniqueId val="{00000003-99D4-4B39-988D-3ADDC47B1712}"/>
              </c:ext>
            </c:extLst>
          </c:dPt>
          <c:dLbls>
            <c:dLbl>
              <c:idx val="0"/>
              <c:layout>
                <c:manualLayout>
                  <c:x val="-2.5000000000000102E-2"/>
                  <c:y val="-0.12037037037037046"/>
                </c:manualLayout>
              </c:layout>
              <c:tx>
                <c:rich>
                  <a:bodyPr/>
                  <a:lstStyle/>
                  <a:p>
                    <a:fld id="{852A2E25-ACB2-412C-B9B3-CD9ED7D86555}" type="CATEGORYNAME">
                      <a:rPr lang="en-US"/>
                      <a:pPr/>
                      <a:t>[CATEGORY NAME]</a:t>
                    </a:fld>
                    <a:r>
                      <a:rPr lang="en-US" baseline="0"/>
                      <a:t> </a:t>
                    </a:r>
                    <a:fld id="{BFCEBC5A-0F1F-4C95-8A62-EC78E5C3C063}"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99D4-4B39-988D-3ADDC47B1712}"/>
                </c:ext>
              </c:extLst>
            </c:dLbl>
            <c:numFmt formatCode="#.#,,\ &quot;M&quot;" sourceLinked="0"/>
            <c:spPr>
              <a:solidFill>
                <a:sysClr val="window" lastClr="FFFFFF"/>
              </a:solidFill>
              <a:ln>
                <a:solidFill>
                  <a:sysClr val="windowText" lastClr="000000">
                    <a:lumMod val="25000"/>
                    <a:lumOff val="75000"/>
                  </a:sysClr>
                </a:solidFill>
              </a:ln>
              <a:effectLst>
                <a:glow rad="63500">
                  <a:srgbClr val="0F6FC6">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48599F"/>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'Type of Hospital Revenue '!$A$4:$A$5</c:f>
              <c:strCache>
                <c:ptCount val="1"/>
                <c:pt idx="0">
                  <c:v>Comparable</c:v>
                </c:pt>
              </c:strCache>
            </c:strRef>
          </c:cat>
          <c:val>
            <c:numRef>
              <c:f>'Type of Hospital Revenue '!$B$4:$B$5</c:f>
              <c:numCache>
                <c:formatCode>General</c:formatCode>
                <c:ptCount val="1"/>
                <c:pt idx="0">
                  <c:v>83132143086</c:v>
                </c:pt>
              </c:numCache>
            </c:numRef>
          </c:val>
          <c:extLst>
            <c:ext xmlns:c16="http://schemas.microsoft.com/office/drawing/2014/chart" uri="{C3380CC4-5D6E-409C-BE32-E72D297353CC}">
              <c16:uniqueId val="{00000000-99D4-4B39-988D-3ADDC47B1712}"/>
            </c:ext>
          </c:extLst>
        </c:ser>
        <c:dLbls>
          <c:showLegendKey val="0"/>
          <c:showVal val="0"/>
          <c:showCatName val="0"/>
          <c:showSerName val="0"/>
          <c:showPercent val="0"/>
          <c:showBubbleSize val="0"/>
        </c:dLbls>
        <c:gapWidth val="100"/>
        <c:axId val="669653008"/>
        <c:axId val="669654448"/>
      </c:barChart>
      <c:catAx>
        <c:axId val="669653008"/>
        <c:scaling>
          <c:orientation val="minMax"/>
        </c:scaling>
        <c:delete val="1"/>
        <c:axPos val="l"/>
        <c:numFmt formatCode="General" sourceLinked="1"/>
        <c:majorTickMark val="none"/>
        <c:minorTickMark val="none"/>
        <c:tickLblPos val="nextTo"/>
        <c:crossAx val="669654448"/>
        <c:crosses val="autoZero"/>
        <c:auto val="1"/>
        <c:lblAlgn val="ctr"/>
        <c:lblOffset val="100"/>
        <c:noMultiLvlLbl val="0"/>
      </c:catAx>
      <c:valAx>
        <c:axId val="669654448"/>
        <c:scaling>
          <c:orientation val="minMax"/>
        </c:scaling>
        <c:delete val="1"/>
        <c:axPos val="b"/>
        <c:numFmt formatCode="General" sourceLinked="1"/>
        <c:majorTickMark val="none"/>
        <c:minorTickMark val="none"/>
        <c:tickLblPos val="nextTo"/>
        <c:crossAx val="669653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2.xlsx]Available beds !PivotTable10</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'Available beds '!$B$3</c:f>
              <c:strCache>
                <c:ptCount val="1"/>
                <c:pt idx="0">
                  <c:v>Sum of AVL_BEDS</c:v>
                </c:pt>
              </c:strCache>
            </c:strRef>
          </c:tx>
          <c:spPr>
            <a:solidFill>
              <a:schemeClr val="accent1"/>
            </a:solidFill>
            <a:ln>
              <a:noFill/>
            </a:ln>
            <a:effectLst/>
          </c:spPr>
          <c:invertIfNegative val="0"/>
          <c:cat>
            <c:strRef>
              <c:f>'Available beds '!$A$4:$A$24</c:f>
              <c:strCache>
                <c:ptCount val="20"/>
                <c:pt idx="0">
                  <c:v>KAISER FOUNDATION SOUTHERN REGION</c:v>
                </c:pt>
                <c:pt idx="1">
                  <c:v>KAISER FOUNDATION NORTHERN REGION</c:v>
                </c:pt>
                <c:pt idx="2">
                  <c:v>PATTON STATE HOSPITAL</c:v>
                </c:pt>
                <c:pt idx="3">
                  <c:v>COALINGA STATE HOSPITAL</c:v>
                </c:pt>
                <c:pt idx="4">
                  <c:v>NAPA STATE HOSPITAL</c:v>
                </c:pt>
                <c:pt idx="5">
                  <c:v>ATASCADERO STATE HOSPITAL</c:v>
                </c:pt>
                <c:pt idx="6">
                  <c:v>FAIRVIEW DEVELOPMENTAL CENTER</c:v>
                </c:pt>
                <c:pt idx="7">
                  <c:v>SONOMA DEVELOPMENTAL CENTER</c:v>
                </c:pt>
                <c:pt idx="8">
                  <c:v>COMMUNITY REGIONAL MEDICAL CENTER - FRESNO</c:v>
                </c:pt>
                <c:pt idx="9">
                  <c:v>CEDARS-SINAI MEDICAL CENTER</c:v>
                </c:pt>
                <c:pt idx="10">
                  <c:v>METROPOLITAN STATE HOSPITAL</c:v>
                </c:pt>
                <c:pt idx="11">
                  <c:v>UCSF MEDICAL CENTER</c:v>
                </c:pt>
                <c:pt idx="12">
                  <c:v>LAGUNA HONDA HOSPITAL AND REHABILITATION CENTER</c:v>
                </c:pt>
                <c:pt idx="13">
                  <c:v>UNIVERSITY OF CALIFORNIA SAN DIEGO MEDICAL CENTER</c:v>
                </c:pt>
                <c:pt idx="14">
                  <c:v>CALIFORNIA PACIFIC MEDICAL CENTER</c:v>
                </c:pt>
                <c:pt idx="15">
                  <c:v>SHARP MEMORIAL HOSPITAL</c:v>
                </c:pt>
                <c:pt idx="16">
                  <c:v>LAC/USC MEDICAL CENTER</c:v>
                </c:pt>
                <c:pt idx="17">
                  <c:v>KAISER FOUNDATION HOSPITAL - FONTANA</c:v>
                </c:pt>
                <c:pt idx="18">
                  <c:v>UNIVERSITY OF CALIFORNIA DAVIS MEDICAL CENTER</c:v>
                </c:pt>
                <c:pt idx="19">
                  <c:v>SOUTHERN CALIFORNIA HOSPITAL AT HOLLYWOOD</c:v>
                </c:pt>
              </c:strCache>
            </c:strRef>
          </c:cat>
          <c:val>
            <c:numRef>
              <c:f>'Available beds '!$B$4:$B$24</c:f>
              <c:numCache>
                <c:formatCode>General</c:formatCode>
                <c:ptCount val="20"/>
                <c:pt idx="0">
                  <c:v>12417</c:v>
                </c:pt>
                <c:pt idx="1">
                  <c:v>12222</c:v>
                </c:pt>
                <c:pt idx="2">
                  <c:v>4550</c:v>
                </c:pt>
                <c:pt idx="3">
                  <c:v>3960</c:v>
                </c:pt>
                <c:pt idx="4">
                  <c:v>3943</c:v>
                </c:pt>
                <c:pt idx="5">
                  <c:v>3549</c:v>
                </c:pt>
                <c:pt idx="6">
                  <c:v>3258</c:v>
                </c:pt>
                <c:pt idx="7">
                  <c:v>3032</c:v>
                </c:pt>
                <c:pt idx="8">
                  <c:v>2727</c:v>
                </c:pt>
                <c:pt idx="9">
                  <c:v>2655</c:v>
                </c:pt>
                <c:pt idx="10">
                  <c:v>2478</c:v>
                </c:pt>
                <c:pt idx="11">
                  <c:v>2346</c:v>
                </c:pt>
                <c:pt idx="12">
                  <c:v>2340</c:v>
                </c:pt>
                <c:pt idx="13">
                  <c:v>2231</c:v>
                </c:pt>
                <c:pt idx="14">
                  <c:v>2117</c:v>
                </c:pt>
                <c:pt idx="15">
                  <c:v>1995</c:v>
                </c:pt>
                <c:pt idx="16">
                  <c:v>1969</c:v>
                </c:pt>
                <c:pt idx="17">
                  <c:v>1878</c:v>
                </c:pt>
                <c:pt idx="18">
                  <c:v>1827</c:v>
                </c:pt>
                <c:pt idx="19">
                  <c:v>1822</c:v>
                </c:pt>
              </c:numCache>
            </c:numRef>
          </c:val>
          <c:extLst>
            <c:ext xmlns:c16="http://schemas.microsoft.com/office/drawing/2014/chart" uri="{C3380CC4-5D6E-409C-BE32-E72D297353CC}">
              <c16:uniqueId val="{00000000-2DCC-4715-A9A4-B7C73EC8DAC8}"/>
            </c:ext>
          </c:extLst>
        </c:ser>
        <c:ser>
          <c:idx val="1"/>
          <c:order val="1"/>
          <c:tx>
            <c:strRef>
              <c:f>'Available beds '!$C$3</c:f>
              <c:strCache>
                <c:ptCount val="1"/>
                <c:pt idx="0">
                  <c:v>Sum of STF_BEDS</c:v>
                </c:pt>
              </c:strCache>
            </c:strRef>
          </c:tx>
          <c:spPr>
            <a:solidFill>
              <a:schemeClr val="accent2"/>
            </a:solidFill>
            <a:ln>
              <a:noFill/>
            </a:ln>
            <a:effectLst/>
          </c:spPr>
          <c:invertIfNegative val="0"/>
          <c:cat>
            <c:strRef>
              <c:f>'Available beds '!$A$4:$A$24</c:f>
              <c:strCache>
                <c:ptCount val="20"/>
                <c:pt idx="0">
                  <c:v>KAISER FOUNDATION SOUTHERN REGION</c:v>
                </c:pt>
                <c:pt idx="1">
                  <c:v>KAISER FOUNDATION NORTHERN REGION</c:v>
                </c:pt>
                <c:pt idx="2">
                  <c:v>PATTON STATE HOSPITAL</c:v>
                </c:pt>
                <c:pt idx="3">
                  <c:v>COALINGA STATE HOSPITAL</c:v>
                </c:pt>
                <c:pt idx="4">
                  <c:v>NAPA STATE HOSPITAL</c:v>
                </c:pt>
                <c:pt idx="5">
                  <c:v>ATASCADERO STATE HOSPITAL</c:v>
                </c:pt>
                <c:pt idx="6">
                  <c:v>FAIRVIEW DEVELOPMENTAL CENTER</c:v>
                </c:pt>
                <c:pt idx="7">
                  <c:v>SONOMA DEVELOPMENTAL CENTER</c:v>
                </c:pt>
                <c:pt idx="8">
                  <c:v>COMMUNITY REGIONAL MEDICAL CENTER - FRESNO</c:v>
                </c:pt>
                <c:pt idx="9">
                  <c:v>CEDARS-SINAI MEDICAL CENTER</c:v>
                </c:pt>
                <c:pt idx="10">
                  <c:v>METROPOLITAN STATE HOSPITAL</c:v>
                </c:pt>
                <c:pt idx="11">
                  <c:v>UCSF MEDICAL CENTER</c:v>
                </c:pt>
                <c:pt idx="12">
                  <c:v>LAGUNA HONDA HOSPITAL AND REHABILITATION CENTER</c:v>
                </c:pt>
                <c:pt idx="13">
                  <c:v>UNIVERSITY OF CALIFORNIA SAN DIEGO MEDICAL CENTER</c:v>
                </c:pt>
                <c:pt idx="14">
                  <c:v>CALIFORNIA PACIFIC MEDICAL CENTER</c:v>
                </c:pt>
                <c:pt idx="15">
                  <c:v>SHARP MEMORIAL HOSPITAL</c:v>
                </c:pt>
                <c:pt idx="16">
                  <c:v>LAC/USC MEDICAL CENTER</c:v>
                </c:pt>
                <c:pt idx="17">
                  <c:v>KAISER FOUNDATION HOSPITAL - FONTANA</c:v>
                </c:pt>
                <c:pt idx="18">
                  <c:v>UNIVERSITY OF CALIFORNIA DAVIS MEDICAL CENTER</c:v>
                </c:pt>
                <c:pt idx="19">
                  <c:v>SOUTHERN CALIFORNIA HOSPITAL AT HOLLYWOOD</c:v>
                </c:pt>
              </c:strCache>
            </c:strRef>
          </c:cat>
          <c:val>
            <c:numRef>
              <c:f>'Available beds '!$C$4:$C$24</c:f>
              <c:numCache>
                <c:formatCode>General</c:formatCode>
                <c:ptCount val="20"/>
                <c:pt idx="0">
                  <c:v>6068</c:v>
                </c:pt>
                <c:pt idx="1">
                  <c:v>6629</c:v>
                </c:pt>
                <c:pt idx="2">
                  <c:v>4550</c:v>
                </c:pt>
                <c:pt idx="3">
                  <c:v>3960</c:v>
                </c:pt>
                <c:pt idx="4">
                  <c:v>3943</c:v>
                </c:pt>
                <c:pt idx="5">
                  <c:v>3549</c:v>
                </c:pt>
                <c:pt idx="6">
                  <c:v>395</c:v>
                </c:pt>
                <c:pt idx="7">
                  <c:v>472</c:v>
                </c:pt>
                <c:pt idx="8">
                  <c:v>2222</c:v>
                </c:pt>
                <c:pt idx="9">
                  <c:v>2655</c:v>
                </c:pt>
                <c:pt idx="10">
                  <c:v>2478</c:v>
                </c:pt>
                <c:pt idx="11">
                  <c:v>2178</c:v>
                </c:pt>
                <c:pt idx="12">
                  <c:v>2322</c:v>
                </c:pt>
                <c:pt idx="13">
                  <c:v>2231</c:v>
                </c:pt>
                <c:pt idx="14">
                  <c:v>1323</c:v>
                </c:pt>
                <c:pt idx="15">
                  <c:v>1360</c:v>
                </c:pt>
                <c:pt idx="16">
                  <c:v>1909</c:v>
                </c:pt>
                <c:pt idx="17">
                  <c:v>1039</c:v>
                </c:pt>
                <c:pt idx="18">
                  <c:v>1827</c:v>
                </c:pt>
                <c:pt idx="19">
                  <c:v>954</c:v>
                </c:pt>
              </c:numCache>
            </c:numRef>
          </c:val>
          <c:extLst>
            <c:ext xmlns:c16="http://schemas.microsoft.com/office/drawing/2014/chart" uri="{C3380CC4-5D6E-409C-BE32-E72D297353CC}">
              <c16:uniqueId val="{00000001-2DCC-4715-A9A4-B7C73EC8DAC8}"/>
            </c:ext>
          </c:extLst>
        </c:ser>
        <c:dLbls>
          <c:showLegendKey val="0"/>
          <c:showVal val="0"/>
          <c:showCatName val="0"/>
          <c:showSerName val="0"/>
          <c:showPercent val="0"/>
          <c:showBubbleSize val="0"/>
        </c:dLbls>
        <c:gapWidth val="150"/>
        <c:overlap val="100"/>
        <c:axId val="105280127"/>
        <c:axId val="105280607"/>
      </c:barChart>
      <c:catAx>
        <c:axId val="10528012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080808"/>
                </a:solidFill>
                <a:latin typeface="+mn-lt"/>
                <a:ea typeface="+mn-ea"/>
                <a:cs typeface="+mn-cs"/>
              </a:defRPr>
            </a:pPr>
            <a:endParaRPr lang="en-US"/>
          </a:p>
        </c:txPr>
        <c:crossAx val="105280607"/>
        <c:crosses val="autoZero"/>
        <c:auto val="1"/>
        <c:lblAlgn val="ctr"/>
        <c:lblOffset val="100"/>
        <c:noMultiLvlLbl val="0"/>
      </c:catAx>
      <c:valAx>
        <c:axId val="1052806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F0F0F"/>
                </a:solidFill>
                <a:latin typeface="+mn-lt"/>
                <a:ea typeface="+mn-ea"/>
                <a:cs typeface="+mn-cs"/>
              </a:defRPr>
            </a:pPr>
            <a:endParaRPr lang="en-US"/>
          </a:p>
        </c:txPr>
        <c:crossAx val="105280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solidFill>
    <a:ln w="9525" cap="flat" cmpd="sng" algn="ctr">
      <a:solidFill>
        <a:srgbClr val="7F7F7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2.xlsx]NP Revenue Trend !PivotTable11</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 &quot;M&quot;" sourceLinked="0"/>
          <c:spPr>
            <a:solidFill>
              <a:sysClr val="window" lastClr="FFFFFF"/>
            </a:solidFill>
            <a:ln>
              <a:solidFill>
                <a:srgbClr val="0BD0D9">
                  <a:lumMod val="60000"/>
                  <a:lumOff val="40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9811320754716982"/>
              <c:y val="-8.4388185654008477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r>
                  <a:rPr lang="en-US" baseline="0"/>
                  <a:t> </a:t>
                </a:r>
                <a:fld id="{4D973F2F-F07D-4389-A2CC-835E88C21195}" type="VALUE">
                  <a:rPr lang="en-US" baseline="0"/>
                  <a:pPr>
                    <a:defRPr b="1">
                      <a:solidFill>
                        <a:schemeClr val="accent4">
                          <a:lumMod val="50000"/>
                        </a:schemeClr>
                      </a:solidFill>
                    </a:defRPr>
                  </a:pPr>
                  <a:t>[VALUE]</a:t>
                </a:fld>
                <a:endParaRPr lang="en-US" baseline="0"/>
              </a:p>
            </c:rich>
          </c:tx>
          <c:numFmt formatCode="#.#,,\ &quot;M&quot;" sourceLinked="0"/>
          <c:spPr>
            <a:solidFill>
              <a:sysClr val="window" lastClr="FFFFFF"/>
            </a:solidFill>
            <a:ln>
              <a:solidFill>
                <a:srgbClr val="0BD0D9">
                  <a:lumMod val="60000"/>
                  <a:lumOff val="40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clip" horzOverflow="clip"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r>
                  <a:rPr lang="en-US" baseline="0"/>
                  <a:t> </a:t>
                </a:r>
                <a:fld id="{37307956-F435-4741-8697-9404E083656E}" type="VALUE">
                  <a:rPr lang="en-US" baseline="0"/>
                  <a:pPr>
                    <a:defRPr b="1">
                      <a:solidFill>
                        <a:schemeClr val="accent4">
                          <a:lumMod val="50000"/>
                        </a:schemeClr>
                      </a:solidFill>
                    </a:defRPr>
                  </a:pPr>
                  <a:t>[VALUE]</a:t>
                </a:fld>
                <a:endParaRPr lang="en-US" baseline="0"/>
              </a:p>
            </c:rich>
          </c:tx>
          <c:numFmt formatCode="#.#,,\ &quot;M&quot;" sourceLinked="0"/>
          <c:spPr>
            <a:solidFill>
              <a:sysClr val="window" lastClr="FFFFFF"/>
            </a:solidFill>
            <a:ln>
              <a:solidFill>
                <a:srgbClr val="0BD0D9">
                  <a:lumMod val="60000"/>
                  <a:lumOff val="40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
              <c:y val="-5.9071729957805984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r>
                  <a:rPr lang="en-US" baseline="0"/>
                  <a:t> </a:t>
                </a:r>
                <a:fld id="{6D1ABB35-4E2B-4191-BA75-B452BA6AF9E0}" type="VALUE">
                  <a:rPr lang="en-US" baseline="0"/>
                  <a:pPr>
                    <a:defRPr b="1">
                      <a:solidFill>
                        <a:schemeClr val="accent4">
                          <a:lumMod val="50000"/>
                        </a:schemeClr>
                      </a:solidFill>
                    </a:defRPr>
                  </a:pPr>
                  <a:t>[VALUE]</a:t>
                </a:fld>
                <a:endParaRPr lang="en-US" baseline="0"/>
              </a:p>
            </c:rich>
          </c:tx>
          <c:numFmt formatCode="#.#,,\ &quot;M&quot;" sourceLinked="0"/>
          <c:spPr>
            <a:solidFill>
              <a:sysClr val="window" lastClr="FFFFFF"/>
            </a:solidFill>
            <a:ln>
              <a:solidFill>
                <a:srgbClr val="0BD0D9">
                  <a:lumMod val="60000"/>
                  <a:lumOff val="40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
              <c:y val="-0.17721518987341781"/>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r>
                  <a:rPr lang="en-US" baseline="0"/>
                  <a:t> </a:t>
                </a:r>
                <a:fld id="{4BEA09A1-94A0-428F-A815-4DBC3D4AF2A7}" type="VALUE">
                  <a:rPr lang="en-US" baseline="0"/>
                  <a:pPr>
                    <a:defRPr b="1">
                      <a:solidFill>
                        <a:schemeClr val="accent4">
                          <a:lumMod val="50000"/>
                        </a:schemeClr>
                      </a:solidFill>
                    </a:defRPr>
                  </a:pPr>
                  <a:t>[VALUE]</a:t>
                </a:fld>
                <a:endParaRPr lang="en-US" baseline="0"/>
              </a:p>
            </c:rich>
          </c:tx>
          <c:numFmt formatCode="#.#,,\ &quot;M&quot;" sourceLinked="0"/>
          <c:spPr>
            <a:solidFill>
              <a:sysClr val="window" lastClr="FFFFFF"/>
            </a:solidFill>
            <a:ln>
              <a:solidFill>
                <a:srgbClr val="0BD0D9">
                  <a:lumMod val="60000"/>
                  <a:lumOff val="40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415094339622642"/>
              <c:y val="0.10548523206751055"/>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r>
                  <a:rPr lang="en-US" baseline="0"/>
                  <a:t> </a:t>
                </a:r>
                <a:fld id="{04DF0EF9-4789-4E66-9C71-B8CE0BE1A764}" type="VALUE">
                  <a:rPr lang="en-US" baseline="0"/>
                  <a:pPr>
                    <a:defRPr b="1">
                      <a:solidFill>
                        <a:schemeClr val="accent4">
                          <a:lumMod val="50000"/>
                        </a:schemeClr>
                      </a:solidFill>
                    </a:defRPr>
                  </a:pPr>
                  <a:t>[VALUE]</a:t>
                </a:fld>
                <a:endParaRPr lang="en-US" baseline="0"/>
              </a:p>
            </c:rich>
          </c:tx>
          <c:numFmt formatCode="#.#,,\ &quot;M&quot;" sourceLinked="0"/>
          <c:spPr>
            <a:solidFill>
              <a:sysClr val="window" lastClr="FFFFFF"/>
            </a:solidFill>
            <a:ln>
              <a:solidFill>
                <a:srgbClr val="0BD0D9">
                  <a:lumMod val="60000"/>
                  <a:lumOff val="40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3207547169811321"/>
              <c:y val="-0.13502109704641355"/>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r>
                  <a:rPr lang="en-US" baseline="0"/>
                  <a:t> </a:t>
                </a:r>
                <a:fld id="{FD24041A-2C9B-4828-8888-A4C087008222}" type="VALUE">
                  <a:rPr lang="en-US" baseline="0"/>
                  <a:pPr>
                    <a:defRPr b="1">
                      <a:solidFill>
                        <a:schemeClr val="accent4">
                          <a:lumMod val="50000"/>
                        </a:schemeClr>
                      </a:solidFill>
                    </a:defRPr>
                  </a:pPr>
                  <a:t>[VALUE]</a:t>
                </a:fld>
                <a:endParaRPr lang="en-US" baseline="0"/>
              </a:p>
            </c:rich>
          </c:tx>
          <c:numFmt formatCode="#.#,,\ &quot;M&quot;" sourceLinked="0"/>
          <c:spPr>
            <a:solidFill>
              <a:sysClr val="window" lastClr="FFFFFF"/>
            </a:solidFill>
            <a:ln>
              <a:solidFill>
                <a:srgbClr val="0BD0D9">
                  <a:lumMod val="60000"/>
                  <a:lumOff val="40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20754716981132076"/>
              <c:y val="4.2194092827004218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r>
                  <a:rPr lang="en-US" baseline="0"/>
                  <a:t> </a:t>
                </a:r>
                <a:fld id="{DCA2CD7D-800C-4667-B291-ED4A90A10E78}" type="VALUE">
                  <a:rPr lang="en-US" baseline="0"/>
                  <a:pPr>
                    <a:defRPr b="1">
                      <a:solidFill>
                        <a:schemeClr val="accent4">
                          <a:lumMod val="50000"/>
                        </a:schemeClr>
                      </a:solidFill>
                    </a:defRPr>
                  </a:pPr>
                  <a:t>[VALUE]</a:t>
                </a:fld>
                <a:endParaRPr lang="en-US" baseline="0"/>
              </a:p>
            </c:rich>
          </c:tx>
          <c:numFmt formatCode="#.#,,\ &quot;M&quot;" sourceLinked="0"/>
          <c:spPr>
            <a:solidFill>
              <a:sysClr val="window" lastClr="FFFFFF"/>
            </a:solidFill>
            <a:ln>
              <a:solidFill>
                <a:srgbClr val="0BD0D9">
                  <a:lumMod val="60000"/>
                  <a:lumOff val="40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40251572327044E-2"/>
              <c:y val="3.7974683544303799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r>
                  <a:rPr lang="en-US" baseline="0"/>
                  <a:t> </a:t>
                </a:r>
                <a:fld id="{F68031C4-2AF8-4D51-8A60-CEC032CDF33E}" type="VALUE">
                  <a:rPr lang="en-US" baseline="0"/>
                  <a:pPr>
                    <a:defRPr b="1">
                      <a:solidFill>
                        <a:schemeClr val="accent4">
                          <a:lumMod val="50000"/>
                        </a:schemeClr>
                      </a:solidFill>
                    </a:defRPr>
                  </a:pPr>
                  <a:t>[VALUE]</a:t>
                </a:fld>
                <a:endParaRPr lang="en-US" baseline="0"/>
              </a:p>
            </c:rich>
          </c:tx>
          <c:numFmt formatCode="#.#,,\ &quot;M&quot;" sourceLinked="0"/>
          <c:spPr>
            <a:solidFill>
              <a:sysClr val="window" lastClr="FFFFFF"/>
            </a:solidFill>
            <a:ln>
              <a:solidFill>
                <a:srgbClr val="0BD0D9">
                  <a:lumMod val="60000"/>
                  <a:lumOff val="40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1194968553459238E-2"/>
              <c:y val="-0.1054852320675106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r>
                  <a:rPr lang="en-US" baseline="0"/>
                  <a:t> </a:t>
                </a:r>
                <a:fld id="{0D722A9F-2C72-4C3F-BF2D-A9B73E752330}" type="VALUE">
                  <a:rPr lang="en-US" baseline="0"/>
                  <a:pPr>
                    <a:defRPr b="1">
                      <a:solidFill>
                        <a:schemeClr val="accent4">
                          <a:lumMod val="50000"/>
                        </a:schemeClr>
                      </a:solidFill>
                    </a:defRPr>
                  </a:pPr>
                  <a:t>[VALUE]</a:t>
                </a:fld>
                <a:endParaRPr lang="en-US" baseline="0"/>
              </a:p>
            </c:rich>
          </c:tx>
          <c:numFmt formatCode="#.#,,\ &quot;M&quot;" sourceLinked="0"/>
          <c:spPr>
            <a:solidFill>
              <a:sysClr val="window" lastClr="FFFFFF"/>
            </a:solidFill>
            <a:ln>
              <a:solidFill>
                <a:srgbClr val="0BD0D9">
                  <a:lumMod val="60000"/>
                  <a:lumOff val="40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4591194968553576E-2"/>
              <c:y val="-0.19409282700421945"/>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r>
                  <a:rPr lang="en-US" baseline="0"/>
                  <a:t> </a:t>
                </a:r>
                <a:fld id="{C46E3A54-295E-41B5-92CE-99F9761BDA3B}" type="VALUE">
                  <a:rPr lang="en-US" baseline="0"/>
                  <a:pPr>
                    <a:defRPr b="1">
                      <a:solidFill>
                        <a:schemeClr val="accent4">
                          <a:lumMod val="50000"/>
                        </a:schemeClr>
                      </a:solidFill>
                    </a:defRPr>
                  </a:pPr>
                  <a:t>[VALUE]</a:t>
                </a:fld>
                <a:endParaRPr lang="en-US" baseline="0"/>
              </a:p>
            </c:rich>
          </c:tx>
          <c:numFmt formatCode="#.#,,\ &quot;M&quot;" sourceLinked="0"/>
          <c:spPr>
            <a:solidFill>
              <a:sysClr val="window" lastClr="FFFFFF"/>
            </a:solidFill>
            <a:ln>
              <a:solidFill>
                <a:srgbClr val="0BD0D9">
                  <a:lumMod val="60000"/>
                  <a:lumOff val="40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lineChart>
        <c:grouping val="standard"/>
        <c:varyColors val="0"/>
        <c:ser>
          <c:idx val="0"/>
          <c:order val="0"/>
          <c:tx>
            <c:strRef>
              <c:f>'NP Revenue Trend '!$B$3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2463-4735-B06A-2AB1CA115C75}"/>
              </c:ext>
            </c:extLst>
          </c:dPt>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2463-4735-B06A-2AB1CA115C75}"/>
              </c:ext>
            </c:extLst>
          </c:dPt>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4-2463-4735-B06A-2AB1CA115C75}"/>
              </c:ext>
            </c:extLst>
          </c:dPt>
          <c:dPt>
            <c:idx val="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B-2463-4735-B06A-2AB1CA115C75}"/>
              </c:ext>
            </c:extLst>
          </c:dPt>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5-2463-4735-B06A-2AB1CA115C75}"/>
              </c:ext>
            </c:extLst>
          </c:dPt>
          <c:dPt>
            <c:idx val="5"/>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6-2463-4735-B06A-2AB1CA115C75}"/>
              </c:ext>
            </c:extLst>
          </c:dPt>
          <c:dPt>
            <c:idx val="6"/>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7-2463-4735-B06A-2AB1CA115C75}"/>
              </c:ext>
            </c:extLst>
          </c:dPt>
          <c:dPt>
            <c:idx val="7"/>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A-2463-4735-B06A-2AB1CA115C75}"/>
              </c:ext>
            </c:extLst>
          </c:dPt>
          <c:dPt>
            <c:idx val="8"/>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9-2463-4735-B06A-2AB1CA115C75}"/>
              </c:ext>
            </c:extLst>
          </c:dPt>
          <c:dPt>
            <c:idx val="9"/>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8-2463-4735-B06A-2AB1CA115C75}"/>
              </c:ext>
            </c:extLst>
          </c:dPt>
          <c:dLbls>
            <c:dLbl>
              <c:idx val="0"/>
              <c:layout>
                <c:manualLayout>
                  <c:x val="-0.19811320754716982"/>
                  <c:y val="-8.4388185654008477E-2"/>
                </c:manualLayout>
              </c:layout>
              <c:tx>
                <c:rich>
                  <a:bodyPr/>
                  <a:lstStyle/>
                  <a:p>
                    <a:r>
                      <a:rPr lang="en-US" baseline="0"/>
                      <a:t> </a:t>
                    </a:r>
                    <a:fld id="{4D973F2F-F07D-4389-A2CC-835E88C21195}"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2463-4735-B06A-2AB1CA115C75}"/>
                </c:ext>
              </c:extLst>
            </c:dLbl>
            <c:dLbl>
              <c:idx val="1"/>
              <c:layout>
                <c:manualLayout>
                  <c:x val="-0.20754716981132076"/>
                  <c:y val="4.2194092827004218E-2"/>
                </c:manualLayout>
              </c:layout>
              <c:tx>
                <c:rich>
                  <a:bodyPr/>
                  <a:lstStyle/>
                  <a:p>
                    <a:r>
                      <a:rPr lang="en-US" baseline="0"/>
                      <a:t> </a:t>
                    </a:r>
                    <a:fld id="{DCA2CD7D-800C-4667-B291-ED4A90A10E78}"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2463-4735-B06A-2AB1CA115C75}"/>
                </c:ext>
              </c:extLst>
            </c:dLbl>
            <c:dLbl>
              <c:idx val="2"/>
              <c:layout>
                <c:manualLayout>
                  <c:x val="-0.13207547169811321"/>
                  <c:y val="-0.13502109704641355"/>
                </c:manualLayout>
              </c:layout>
              <c:tx>
                <c:rich>
                  <a:bodyPr/>
                  <a:lstStyle/>
                  <a:p>
                    <a:r>
                      <a:rPr lang="en-US" baseline="0"/>
                      <a:t> </a:t>
                    </a:r>
                    <a:fld id="{FD24041A-2C9B-4828-8888-A4C087008222}"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2463-4735-B06A-2AB1CA115C75}"/>
                </c:ext>
              </c:extLst>
            </c:dLbl>
            <c:dLbl>
              <c:idx val="3"/>
              <c:layout>
                <c:manualLayout>
                  <c:x val="-0.1415094339622642"/>
                  <c:y val="0.10548523206751055"/>
                </c:manualLayout>
              </c:layout>
              <c:tx>
                <c:rich>
                  <a:bodyPr/>
                  <a:lstStyle/>
                  <a:p>
                    <a:r>
                      <a:rPr lang="en-US" baseline="0"/>
                      <a:t> </a:t>
                    </a:r>
                    <a:fld id="{04DF0EF9-4789-4E66-9C71-B8CE0BE1A764}"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2463-4735-B06A-2AB1CA115C75}"/>
                </c:ext>
              </c:extLst>
            </c:dLbl>
            <c:dLbl>
              <c:idx val="4"/>
              <c:layout>
                <c:manualLayout>
                  <c:x val="-3.4591194968553576E-2"/>
                  <c:y val="-0.19409282700421945"/>
                </c:manualLayout>
              </c:layout>
              <c:tx>
                <c:rich>
                  <a:bodyPr/>
                  <a:lstStyle/>
                  <a:p>
                    <a:r>
                      <a:rPr lang="en-US" baseline="0"/>
                      <a:t> </a:t>
                    </a:r>
                    <a:fld id="{C46E3A54-295E-41B5-92CE-99F9761BDA3B}"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2463-4735-B06A-2AB1CA115C75}"/>
                </c:ext>
              </c:extLst>
            </c:dLbl>
            <c:dLbl>
              <c:idx val="5"/>
              <c:layout>
                <c:manualLayout>
                  <c:x val="-9.1194968553459238E-2"/>
                  <c:y val="-0.10548523206751062"/>
                </c:manualLayout>
              </c:layout>
              <c:tx>
                <c:rich>
                  <a:bodyPr/>
                  <a:lstStyle/>
                  <a:p>
                    <a:r>
                      <a:rPr lang="en-US" baseline="0"/>
                      <a:t> </a:t>
                    </a:r>
                    <a:fld id="{0D722A9F-2C72-4C3F-BF2D-A9B73E752330}"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2463-4735-B06A-2AB1CA115C75}"/>
                </c:ext>
              </c:extLst>
            </c:dLbl>
            <c:dLbl>
              <c:idx val="6"/>
              <c:layout>
                <c:manualLayout>
                  <c:x val="-4.40251572327044E-2"/>
                  <c:y val="3.7974683544303799E-2"/>
                </c:manualLayout>
              </c:layout>
              <c:tx>
                <c:rich>
                  <a:bodyPr/>
                  <a:lstStyle/>
                  <a:p>
                    <a:r>
                      <a:rPr lang="en-US" baseline="0"/>
                      <a:t> </a:t>
                    </a:r>
                    <a:fld id="{F68031C4-2AF8-4D51-8A60-CEC032CDF33E}"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2463-4735-B06A-2AB1CA115C75}"/>
                </c:ext>
              </c:extLst>
            </c:dLbl>
            <c:dLbl>
              <c:idx val="7"/>
              <c:tx>
                <c:rich>
                  <a:bodyPr/>
                  <a:lstStyle/>
                  <a:p>
                    <a:r>
                      <a:rPr lang="en-US" baseline="0"/>
                      <a:t> </a:t>
                    </a:r>
                    <a:fld id="{37307956-F435-4741-8697-9404E083656E}"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2463-4735-B06A-2AB1CA115C75}"/>
                </c:ext>
              </c:extLst>
            </c:dLbl>
            <c:dLbl>
              <c:idx val="8"/>
              <c:layout>
                <c:manualLayout>
                  <c:x val="0"/>
                  <c:y val="-0.17721518987341781"/>
                </c:manualLayout>
              </c:layout>
              <c:tx>
                <c:rich>
                  <a:bodyPr/>
                  <a:lstStyle/>
                  <a:p>
                    <a:r>
                      <a:rPr lang="en-US" baseline="0"/>
                      <a:t> </a:t>
                    </a:r>
                    <a:fld id="{4BEA09A1-94A0-428F-A815-4DBC3D4AF2A7}"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2463-4735-B06A-2AB1CA115C75}"/>
                </c:ext>
              </c:extLst>
            </c:dLbl>
            <c:dLbl>
              <c:idx val="9"/>
              <c:layout>
                <c:manualLayout>
                  <c:x val="0"/>
                  <c:y val="-5.9071729957805984E-2"/>
                </c:manualLayout>
              </c:layout>
              <c:tx>
                <c:rich>
                  <a:bodyPr/>
                  <a:lstStyle/>
                  <a:p>
                    <a:r>
                      <a:rPr lang="en-US" baseline="0"/>
                      <a:t> </a:t>
                    </a:r>
                    <a:fld id="{6D1ABB35-4E2B-4191-BA75-B452BA6AF9E0}"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2463-4735-B06A-2AB1CA115C75}"/>
                </c:ext>
              </c:extLst>
            </c:dLbl>
            <c:numFmt formatCode="#.#,,\ &quot;M&quot;" sourceLinked="0"/>
            <c:spPr>
              <a:solidFill>
                <a:sysClr val="window" lastClr="FFFFFF"/>
              </a:solidFill>
              <a:ln>
                <a:solidFill>
                  <a:srgbClr val="0BD0D9">
                    <a:lumMod val="60000"/>
                    <a:lumOff val="40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'NP Revenue Trend '!$A$4:$A$13</c:f>
              <c:strCache>
                <c:ptCount val="10"/>
                <c:pt idx="0">
                  <c:v>Medicare - Traditional</c:v>
                </c:pt>
                <c:pt idx="1">
                  <c:v>Medicare - Managed Care</c:v>
                </c:pt>
                <c:pt idx="2">
                  <c:v>Medi-Cal - Traditional</c:v>
                </c:pt>
                <c:pt idx="3">
                  <c:v>Medi-Cal - Managed Care</c:v>
                </c:pt>
                <c:pt idx="4">
                  <c:v>County Indigent Programs - Trad</c:v>
                </c:pt>
                <c:pt idx="5">
                  <c:v>County Indigent Programs - MC</c:v>
                </c:pt>
                <c:pt idx="6">
                  <c:v>Other Third Parties - Traditional</c:v>
                </c:pt>
                <c:pt idx="7">
                  <c:v>Other Third Parties - MC</c:v>
                </c:pt>
                <c:pt idx="8">
                  <c:v>Other Indigent</c:v>
                </c:pt>
                <c:pt idx="9">
                  <c:v>Other Payers</c:v>
                </c:pt>
              </c:strCache>
            </c:strRef>
          </c:cat>
          <c:val>
            <c:numRef>
              <c:f>'NP Revenue Trend '!$B$4:$B$13</c:f>
              <c:numCache>
                <c:formatCode>General</c:formatCode>
                <c:ptCount val="10"/>
                <c:pt idx="0">
                  <c:v>17181987276</c:v>
                </c:pt>
                <c:pt idx="1">
                  <c:v>10661534793</c:v>
                </c:pt>
                <c:pt idx="2">
                  <c:v>13425764373</c:v>
                </c:pt>
                <c:pt idx="3">
                  <c:v>12598174519</c:v>
                </c:pt>
                <c:pt idx="4">
                  <c:v>285151091</c:v>
                </c:pt>
                <c:pt idx="5">
                  <c:v>41858437</c:v>
                </c:pt>
                <c:pt idx="6">
                  <c:v>4579777885</c:v>
                </c:pt>
                <c:pt idx="7">
                  <c:v>39078788434</c:v>
                </c:pt>
                <c:pt idx="8">
                  <c:v>230382217</c:v>
                </c:pt>
                <c:pt idx="9">
                  <c:v>1315325014</c:v>
                </c:pt>
              </c:numCache>
            </c:numRef>
          </c:val>
          <c:smooth val="0"/>
          <c:extLst>
            <c:ext xmlns:c16="http://schemas.microsoft.com/office/drawing/2014/chart" uri="{C3380CC4-5D6E-409C-BE32-E72D297353CC}">
              <c16:uniqueId val="{00000000-2463-4735-B06A-2AB1CA115C75}"/>
            </c:ext>
          </c:extLst>
        </c:ser>
        <c:dLbls>
          <c:showLegendKey val="0"/>
          <c:showVal val="0"/>
          <c:showCatName val="0"/>
          <c:showSerName val="0"/>
          <c:showPercent val="0"/>
          <c:showBubbleSize val="0"/>
        </c:dLbls>
        <c:marker val="1"/>
        <c:smooth val="0"/>
        <c:axId val="1182648560"/>
        <c:axId val="1182647600"/>
      </c:lineChart>
      <c:catAx>
        <c:axId val="118264856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1182647600"/>
        <c:crosses val="autoZero"/>
        <c:auto val="1"/>
        <c:lblAlgn val="ctr"/>
        <c:lblOffset val="100"/>
        <c:noMultiLvlLbl val="0"/>
      </c:catAx>
      <c:valAx>
        <c:axId val="1182647600"/>
        <c:scaling>
          <c:orientation val="minMax"/>
        </c:scaling>
        <c:delete val="1"/>
        <c:axPos val="l"/>
        <c:numFmt formatCode="General" sourceLinked="1"/>
        <c:majorTickMark val="out"/>
        <c:minorTickMark val="none"/>
        <c:tickLblPos val="nextTo"/>
        <c:crossAx val="1182648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2.xlsx]CP Revenue Trend !PivotTable1</c:name>
    <c:fmtId val="0"/>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rgbClr val="0BD0D9">
                  <a:lumMod val="60000"/>
                  <a:lumOff val="4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2020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2317167051578137"/>
              <c:y val="0.12037037037037036"/>
            </c:manualLayout>
          </c:layout>
          <c:spPr>
            <a:solidFill>
              <a:sysClr val="window" lastClr="FFFFFF"/>
            </a:solidFill>
            <a:ln>
              <a:solidFill>
                <a:srgbClr val="0BD0D9">
                  <a:lumMod val="60000"/>
                  <a:lumOff val="4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2020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554166399931716"/>
              <c:y val="4.629629629629621E-2"/>
            </c:manualLayout>
          </c:layout>
          <c:spPr>
            <a:solidFill>
              <a:sysClr val="window" lastClr="FFFFFF"/>
            </a:solidFill>
            <a:ln>
              <a:solidFill>
                <a:srgbClr val="0BD0D9">
                  <a:lumMod val="60000"/>
                  <a:lumOff val="4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2020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7.7038609180367118E-2"/>
              <c:y val="-0.12037037037037036"/>
            </c:manualLayout>
          </c:layout>
          <c:spPr>
            <a:solidFill>
              <a:sysClr val="window" lastClr="FFFFFF"/>
            </a:solidFill>
            <a:ln>
              <a:solidFill>
                <a:srgbClr val="0BD0D9">
                  <a:lumMod val="60000"/>
                  <a:lumOff val="4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2020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2269914431427779"/>
              <c:y val="-4.6296296296296294E-2"/>
            </c:manualLayout>
          </c:layout>
          <c:spPr>
            <a:solidFill>
              <a:sysClr val="window" lastClr="FFFFFF"/>
            </a:solidFill>
            <a:ln>
              <a:solidFill>
                <a:srgbClr val="0BD0D9">
                  <a:lumMod val="60000"/>
                  <a:lumOff val="4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2020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'CP Revenue Trend '!$B$3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E991-4E7A-B656-481D501080D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6-E991-4E7A-B656-481D501080DB}"/>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991-4E7A-B656-481D501080DB}"/>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8-E991-4E7A-B656-481D501080DB}"/>
              </c:ext>
            </c:extLst>
          </c:dPt>
          <c:dLbls>
            <c:dLbl>
              <c:idx val="0"/>
              <c:layout>
                <c:manualLayout>
                  <c:x val="7.7038609180367118E-2"/>
                  <c:y val="-0.1203703703703703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991-4E7A-B656-481D501080DB}"/>
                </c:ext>
              </c:extLst>
            </c:dLbl>
            <c:dLbl>
              <c:idx val="1"/>
              <c:layout>
                <c:manualLayout>
                  <c:x val="0.1554166399931716"/>
                  <c:y val="4.6296296296296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E991-4E7A-B656-481D501080DB}"/>
                </c:ext>
              </c:extLst>
            </c:dLbl>
            <c:dLbl>
              <c:idx val="2"/>
              <c:layout>
                <c:manualLayout>
                  <c:x val="-0.12317167051578137"/>
                  <c:y val="0.1203703703703703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991-4E7A-B656-481D501080DB}"/>
                </c:ext>
              </c:extLst>
            </c:dLbl>
            <c:dLbl>
              <c:idx val="3"/>
              <c:layout>
                <c:manualLayout>
                  <c:x val="-0.12269914431427779"/>
                  <c:y val="-4.629629629629629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E991-4E7A-B656-481D501080DB}"/>
                </c:ext>
              </c:extLst>
            </c:dLbl>
            <c:spPr>
              <a:solidFill>
                <a:sysClr val="window" lastClr="FFFFFF"/>
              </a:solidFill>
              <a:ln>
                <a:solidFill>
                  <a:srgbClr val="0BD0D9">
                    <a:lumMod val="60000"/>
                    <a:lumOff val="4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20202"/>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'CP Revenue Trend '!$A$4:$A$7</c:f>
              <c:strCache>
                <c:ptCount val="4"/>
                <c:pt idx="0">
                  <c:v>Medicare Capitation Premium Revenue</c:v>
                </c:pt>
                <c:pt idx="1">
                  <c:v>Medical Capitation Premium Revenue</c:v>
                </c:pt>
                <c:pt idx="2">
                  <c:v>County Indigent Programs CP Revenue </c:v>
                </c:pt>
                <c:pt idx="3">
                  <c:v>Other Third Parties CP Revenue </c:v>
                </c:pt>
              </c:strCache>
            </c:strRef>
          </c:cat>
          <c:val>
            <c:numRef>
              <c:f>'CP Revenue Trend '!$B$4:$B$7</c:f>
              <c:numCache>
                <c:formatCode>General</c:formatCode>
                <c:ptCount val="4"/>
                <c:pt idx="0">
                  <c:v>1046357469</c:v>
                </c:pt>
                <c:pt idx="1">
                  <c:v>1276697553</c:v>
                </c:pt>
                <c:pt idx="2">
                  <c:v>25709019</c:v>
                </c:pt>
                <c:pt idx="3">
                  <c:v>1241554697</c:v>
                </c:pt>
              </c:numCache>
            </c:numRef>
          </c:val>
          <c:extLst>
            <c:ext xmlns:c16="http://schemas.microsoft.com/office/drawing/2014/chart" uri="{C3380CC4-5D6E-409C-BE32-E72D297353CC}">
              <c16:uniqueId val="{00000000-E991-4E7A-B656-481D501080DB}"/>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[HEALTHCARE 2.xlsx]State wise Hospital Count !PivotTable2</c:name>
    <c:fmtId val="0"/>
  </c:pivotSource>
  <c:chart>
    <c:autoTitleDeleted val="1"/>
    <c:pivotFmts>
      <c:pivotFmt>
        <c:idx val="0"/>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dLbl>
          <c:idx val="0"/>
          <c:layout>
            <c:manualLayout>
              <c:x val="2.7777777777777779E-3"/>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sp3d/>
        </c:spPr>
        <c:dLbl>
          <c:idx val="0"/>
          <c:layout>
            <c:manualLayout>
              <c:x val="9.7266533393170304E-2"/>
              <c:y val="-0.2028791492387653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sp3d/>
        </c:spPr>
        <c:dLbl>
          <c:idx val="0"/>
          <c:layout>
            <c:manualLayout>
              <c:x val="2.7777777777777779E-3"/>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a:sp3d/>
        </c:spPr>
        <c:dLbl>
          <c:idx val="0"/>
          <c:layout>
            <c:manualLayout>
              <c:x val="6.1111111111111109E-2"/>
              <c:y val="-0.1898148148148149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a:sp3d/>
        </c:spPr>
      </c:pivotFmt>
      <c:pivotFmt>
        <c:idx val="6"/>
        <c:spPr>
          <a:solidFill>
            <a:schemeClr val="accent1"/>
          </a:solidFill>
          <a:ln>
            <a:noFill/>
          </a:ln>
          <a:effectLst/>
          <a:sp3d/>
        </c:spPr>
        <c:dLbl>
          <c:idx val="0"/>
          <c:layout>
            <c:manualLayout>
              <c:x val="1.1111111111111059E-2"/>
              <c:y val="5.55555555555553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a:sp3d/>
        </c:spPr>
        <c:dLbl>
          <c:idx val="0"/>
          <c:layout>
            <c:manualLayout>
              <c:x val="6.1111111111111109E-2"/>
              <c:y val="-0.1898148148148149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dLbl>
          <c:idx val="0"/>
          <c:layout>
            <c:manualLayout>
              <c:x val="-8.3333333333333332E-3"/>
              <c:y val="9.25925925925925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a:sp3d/>
        </c:spPr>
        <c:dLbl>
          <c:idx val="0"/>
          <c:layout>
            <c:manualLayout>
              <c:x val="-5.5555555555555558E-3"/>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pivotFmt>
      <c:pivotFmt>
        <c:idx val="13"/>
        <c:spPr>
          <a:solidFill>
            <a:schemeClr val="accent1"/>
          </a:solidFill>
          <a:ln>
            <a:noFill/>
          </a:ln>
          <a:effectLst/>
          <a:sp3d/>
        </c:spPr>
        <c:dLbl>
          <c:idx val="0"/>
          <c:layout>
            <c:manualLayout>
              <c:x val="1.1111111111111059E-2"/>
              <c:y val="5.55555555555553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a:noFill/>
          </a:ln>
          <a:effectLst/>
          <a:sp3d/>
        </c:spPr>
        <c:dLbl>
          <c:idx val="0"/>
          <c:layout>
            <c:manualLayout>
              <c:x val="0.11388888888888894"/>
              <c:y val="-0.2962962962962962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a:noFill/>
          </a:ln>
          <a:effectLst/>
          <a:sp3d/>
        </c:spPr>
        <c:dLbl>
          <c:idx val="0"/>
          <c:layout>
            <c:manualLayout>
              <c:x val="6.1111111111111109E-2"/>
              <c:y val="-0.1898148148148149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a:noFill/>
          </a:ln>
          <a:effectLst/>
          <a:sp3d/>
        </c:spPr>
        <c:dLbl>
          <c:idx val="0"/>
          <c:layout>
            <c:manualLayout>
              <c:x val="9.7266533393170304E-2"/>
              <c:y val="-0.2028791492387653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a:noFill/>
          </a:ln>
          <a:effectLst/>
          <a:sp3d/>
        </c:spPr>
        <c:dLbl>
          <c:idx val="0"/>
          <c:layout>
            <c:manualLayout>
              <c:x val="2.7777777777777779E-3"/>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stacked"/>
        <c:varyColors val="0"/>
        <c:ser>
          <c:idx val="0"/>
          <c:order val="0"/>
          <c:tx>
            <c:strRef>
              <c:f>'State wise Hospital Count '!$B$3</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B-970F-4AAC-B6EB-7673C3372EDB}"/>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C-970F-4AAC-B6EB-7673C3372EDB}"/>
              </c:ext>
            </c:extLst>
          </c:dPt>
          <c:dPt>
            <c:idx val="2"/>
            <c:invertIfNegative val="0"/>
            <c:bubble3D val="0"/>
            <c:extLst>
              <c:ext xmlns:c16="http://schemas.microsoft.com/office/drawing/2014/chart" uri="{C3380CC4-5D6E-409C-BE32-E72D297353CC}">
                <c16:uniqueId val="{0000000A-970F-4AAC-B6EB-7673C3372EDB}"/>
              </c:ext>
            </c:extLst>
          </c:dPt>
          <c:dPt>
            <c:idx val="3"/>
            <c:invertIfNegative val="0"/>
            <c:bubble3D val="0"/>
            <c:extLst>
              <c:ext xmlns:c16="http://schemas.microsoft.com/office/drawing/2014/chart" uri="{C3380CC4-5D6E-409C-BE32-E72D297353CC}">
                <c16:uniqueId val="{00000009-970F-4AAC-B6EB-7673C3372EDB}"/>
              </c:ext>
            </c:extLst>
          </c:dPt>
          <c:dPt>
            <c:idx val="4"/>
            <c:invertIfNegative val="0"/>
            <c:bubble3D val="0"/>
            <c:extLst>
              <c:ext xmlns:c16="http://schemas.microsoft.com/office/drawing/2014/chart" uri="{C3380CC4-5D6E-409C-BE32-E72D297353CC}">
                <c16:uniqueId val="{00000008-970F-4AAC-B6EB-7673C3372EDB}"/>
              </c:ext>
            </c:extLst>
          </c:dPt>
          <c:dPt>
            <c:idx val="5"/>
            <c:invertIfNegative val="0"/>
            <c:bubble3D val="0"/>
            <c:extLst>
              <c:ext xmlns:c16="http://schemas.microsoft.com/office/drawing/2014/chart" uri="{C3380CC4-5D6E-409C-BE32-E72D297353CC}">
                <c16:uniqueId val="{00000007-970F-4AAC-B6EB-7673C3372EDB}"/>
              </c:ext>
            </c:extLst>
          </c:dPt>
          <c:dPt>
            <c:idx val="6"/>
            <c:invertIfNegative val="0"/>
            <c:bubble3D val="0"/>
            <c:extLst>
              <c:ext xmlns:c16="http://schemas.microsoft.com/office/drawing/2014/chart" uri="{C3380CC4-5D6E-409C-BE32-E72D297353CC}">
                <c16:uniqueId val="{00000006-970F-4AAC-B6EB-7673C3372EDB}"/>
              </c:ext>
            </c:extLst>
          </c:dPt>
          <c:dPt>
            <c:idx val="7"/>
            <c:invertIfNegative val="0"/>
            <c:bubble3D val="0"/>
            <c:extLst>
              <c:ext xmlns:c16="http://schemas.microsoft.com/office/drawing/2014/chart" uri="{C3380CC4-5D6E-409C-BE32-E72D297353CC}">
                <c16:uniqueId val="{00000005-970F-4AAC-B6EB-7673C3372EDB}"/>
              </c:ext>
            </c:extLst>
          </c:dPt>
          <c:dPt>
            <c:idx val="8"/>
            <c:invertIfNegative val="0"/>
            <c:bubble3D val="0"/>
            <c:extLst>
              <c:ext xmlns:c16="http://schemas.microsoft.com/office/drawing/2014/chart" uri="{C3380CC4-5D6E-409C-BE32-E72D297353CC}">
                <c16:uniqueId val="{00000004-970F-4AAC-B6EB-7673C3372EDB}"/>
              </c:ext>
            </c:extLst>
          </c:dPt>
          <c:dPt>
            <c:idx val="9"/>
            <c:invertIfNegative val="0"/>
            <c:bubble3D val="0"/>
            <c:extLst>
              <c:ext xmlns:c16="http://schemas.microsoft.com/office/drawing/2014/chart" uri="{C3380CC4-5D6E-409C-BE32-E72D297353CC}">
                <c16:uniqueId val="{00000003-970F-4AAC-B6EB-7673C3372EDB}"/>
              </c:ext>
            </c:extLst>
          </c:dPt>
          <c:dPt>
            <c:idx val="10"/>
            <c:invertIfNegative val="0"/>
            <c:bubble3D val="0"/>
            <c:extLst>
              <c:ext xmlns:c16="http://schemas.microsoft.com/office/drawing/2014/chart" uri="{C3380CC4-5D6E-409C-BE32-E72D297353CC}">
                <c16:uniqueId val="{00000002-970F-4AAC-B6EB-7673C3372EDB}"/>
              </c:ext>
            </c:extLst>
          </c:dPt>
          <c:dLbls>
            <c:dLbl>
              <c:idx val="0"/>
              <c:layout>
                <c:manualLayout>
                  <c:x val="-8.3333333333333332E-3"/>
                  <c:y val="9.2592592592592587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70F-4AAC-B6EB-7673C3372EDB}"/>
                </c:ext>
              </c:extLst>
            </c:dLbl>
            <c:dLbl>
              <c:idx val="1"/>
              <c:layout>
                <c:manualLayout>
                  <c:x val="-5.5555555555555558E-3"/>
                  <c:y val="-4.6296296296296294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70F-4AAC-B6EB-7673C3372EDB}"/>
                </c:ext>
              </c:extLst>
            </c:dLbl>
            <c:dLbl>
              <c:idx val="4"/>
              <c:layout>
                <c:manualLayout>
                  <c:x val="6.1111111111111109E-2"/>
                  <c:y val="-0.1898148148148149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70F-4AAC-B6EB-7673C3372EDB}"/>
                </c:ext>
              </c:extLst>
            </c:dLbl>
            <c:dLbl>
              <c:idx val="5"/>
              <c:layout>
                <c:manualLayout>
                  <c:x val="1.1111111111111059E-2"/>
                  <c:y val="5.555555555555538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70F-4AAC-B6EB-7673C3372EDB}"/>
                </c:ext>
              </c:extLst>
            </c:dLbl>
            <c:dLbl>
              <c:idx val="7"/>
              <c:layout>
                <c:manualLayout>
                  <c:x val="6.1111111111111109E-2"/>
                  <c:y val="-0.1898148148148149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70F-4AAC-B6EB-7673C3372EDB}"/>
                </c:ext>
              </c:extLst>
            </c:dLbl>
            <c:dLbl>
              <c:idx val="8"/>
              <c:layout>
                <c:manualLayout>
                  <c:x val="2.7777777777777779E-3"/>
                  <c:y val="4.629629629629629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70F-4AAC-B6EB-7673C3372EDB}"/>
                </c:ext>
              </c:extLst>
            </c:dLbl>
            <c:dLbl>
              <c:idx val="9"/>
              <c:layout>
                <c:manualLayout>
                  <c:x val="9.7266533393170304E-2"/>
                  <c:y val="-0.2028791492387653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70F-4AAC-B6EB-7673C3372EDB}"/>
                </c:ext>
              </c:extLst>
            </c:dLbl>
            <c:dLbl>
              <c:idx val="10"/>
              <c:layout>
                <c:manualLayout>
                  <c:x val="2.7777777777777779E-3"/>
                  <c:y val="4.629629629629629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70F-4AAC-B6EB-7673C3372ED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'State wise Hospital Count '!$A$4:$A$15</c:f>
              <c:strCache>
                <c:ptCount val="11"/>
                <c:pt idx="0">
                  <c:v>Los Angeles</c:v>
                </c:pt>
                <c:pt idx="1">
                  <c:v>Orange</c:v>
                </c:pt>
                <c:pt idx="2">
                  <c:v>San Bernardino</c:v>
                </c:pt>
                <c:pt idx="3">
                  <c:v>San Diego</c:v>
                </c:pt>
                <c:pt idx="4">
                  <c:v>Riverside</c:v>
                </c:pt>
                <c:pt idx="5">
                  <c:v>Alameda</c:v>
                </c:pt>
                <c:pt idx="6">
                  <c:v>Sacramento</c:v>
                </c:pt>
                <c:pt idx="7">
                  <c:v>Santa Clara</c:v>
                </c:pt>
                <c:pt idx="8">
                  <c:v>Kern</c:v>
                </c:pt>
                <c:pt idx="9">
                  <c:v>San Francisco</c:v>
                </c:pt>
                <c:pt idx="10">
                  <c:v>Fresno</c:v>
                </c:pt>
              </c:strCache>
            </c:strRef>
          </c:cat>
          <c:val>
            <c:numRef>
              <c:f>'State wise Hospital Count '!$B$4:$B$15</c:f>
              <c:numCache>
                <c:formatCode>General</c:formatCode>
                <c:ptCount val="11"/>
                <c:pt idx="0">
                  <c:v>326</c:v>
                </c:pt>
                <c:pt idx="1">
                  <c:v>96</c:v>
                </c:pt>
                <c:pt idx="2">
                  <c:v>74</c:v>
                </c:pt>
                <c:pt idx="3">
                  <c:v>67</c:v>
                </c:pt>
                <c:pt idx="4">
                  <c:v>59</c:v>
                </c:pt>
                <c:pt idx="5">
                  <c:v>57</c:v>
                </c:pt>
                <c:pt idx="6">
                  <c:v>48</c:v>
                </c:pt>
                <c:pt idx="7">
                  <c:v>41</c:v>
                </c:pt>
                <c:pt idx="8">
                  <c:v>39</c:v>
                </c:pt>
                <c:pt idx="9">
                  <c:v>33</c:v>
                </c:pt>
                <c:pt idx="10">
                  <c:v>33</c:v>
                </c:pt>
              </c:numCache>
            </c:numRef>
          </c:val>
          <c:extLst>
            <c:ext xmlns:c16="http://schemas.microsoft.com/office/drawing/2014/chart" uri="{C3380CC4-5D6E-409C-BE32-E72D297353CC}">
              <c16:uniqueId val="{00000000-970F-4AAC-B6EB-7673C3372EDB}"/>
            </c:ext>
          </c:extLst>
        </c:ser>
        <c:dLbls>
          <c:showLegendKey val="0"/>
          <c:showVal val="0"/>
          <c:showCatName val="0"/>
          <c:showSerName val="0"/>
          <c:showPercent val="0"/>
          <c:showBubbleSize val="0"/>
        </c:dLbls>
        <c:gapWidth val="79"/>
        <c:shape val="box"/>
        <c:axId val="1580867424"/>
        <c:axId val="2050150480"/>
        <c:axId val="0"/>
      </c:bar3DChart>
      <c:catAx>
        <c:axId val="1580867424"/>
        <c:scaling>
          <c:orientation val="minMax"/>
        </c:scaling>
        <c:delete val="1"/>
        <c:axPos val="b"/>
        <c:numFmt formatCode="General" sourceLinked="1"/>
        <c:majorTickMark val="none"/>
        <c:minorTickMark val="none"/>
        <c:tickLblPos val="nextTo"/>
        <c:crossAx val="2050150480"/>
        <c:crosses val="autoZero"/>
        <c:auto val="1"/>
        <c:lblAlgn val="ctr"/>
        <c:lblOffset val="100"/>
        <c:noMultiLvlLbl val="0"/>
      </c:catAx>
      <c:valAx>
        <c:axId val="2050150480"/>
        <c:scaling>
          <c:orientation val="minMax"/>
        </c:scaling>
        <c:delete val="1"/>
        <c:axPos val="l"/>
        <c:numFmt formatCode="General" sourceLinked="1"/>
        <c:majorTickMark val="none"/>
        <c:minorTickMark val="none"/>
        <c:tickLblPos val="nextTo"/>
        <c:crossAx val="1580867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2.xlsx]State Wise Revenue !PivotTable4</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'State Wise Revenue '!$B$3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'State Wise Revenue '!$A$4:$A$14</c:f>
              <c:strCache>
                <c:ptCount val="10"/>
                <c:pt idx="0">
                  <c:v>Los Angeles</c:v>
                </c:pt>
                <c:pt idx="1">
                  <c:v>Alameda</c:v>
                </c:pt>
                <c:pt idx="2">
                  <c:v>San Diego</c:v>
                </c:pt>
                <c:pt idx="3">
                  <c:v>Santa Clara</c:v>
                </c:pt>
                <c:pt idx="4">
                  <c:v>Orange</c:v>
                </c:pt>
                <c:pt idx="5">
                  <c:v>San Francisco</c:v>
                </c:pt>
                <c:pt idx="6">
                  <c:v>Sacramento</c:v>
                </c:pt>
                <c:pt idx="7">
                  <c:v>San Bernardino</c:v>
                </c:pt>
                <c:pt idx="8">
                  <c:v>Riverside</c:v>
                </c:pt>
                <c:pt idx="9">
                  <c:v>Fresno</c:v>
                </c:pt>
              </c:strCache>
            </c:strRef>
          </c:cat>
          <c:val>
            <c:numRef>
              <c:f>'State Wise Revenue '!$B$4:$B$14</c:f>
              <c:numCache>
                <c:formatCode>General</c:formatCode>
                <c:ptCount val="10"/>
                <c:pt idx="0">
                  <c:v>28509306756</c:v>
                </c:pt>
                <c:pt idx="1">
                  <c:v>11703982155</c:v>
                </c:pt>
                <c:pt idx="2">
                  <c:v>7131381352</c:v>
                </c:pt>
                <c:pt idx="3">
                  <c:v>6942219836</c:v>
                </c:pt>
                <c:pt idx="4">
                  <c:v>5843850903</c:v>
                </c:pt>
                <c:pt idx="5">
                  <c:v>5070267706</c:v>
                </c:pt>
                <c:pt idx="6">
                  <c:v>4239267554</c:v>
                </c:pt>
                <c:pt idx="7">
                  <c:v>3406460316</c:v>
                </c:pt>
                <c:pt idx="8">
                  <c:v>3072681552</c:v>
                </c:pt>
                <c:pt idx="9">
                  <c:v>2049926159</c:v>
                </c:pt>
              </c:numCache>
            </c:numRef>
          </c:val>
          <c:extLst>
            <c:ext xmlns:c16="http://schemas.microsoft.com/office/drawing/2014/chart" uri="{C3380CC4-5D6E-409C-BE32-E72D297353CC}">
              <c16:uniqueId val="{00000000-F320-4C18-B4A2-822DE004D71F}"/>
            </c:ext>
          </c:extLst>
        </c:ser>
        <c:dLbls>
          <c:dLblPos val="inBase"/>
          <c:showLegendKey val="0"/>
          <c:showVal val="1"/>
          <c:showCatName val="0"/>
          <c:showSerName val="0"/>
          <c:showPercent val="0"/>
          <c:showBubbleSize val="0"/>
        </c:dLbls>
        <c:gapWidth val="150"/>
        <c:overlap val="100"/>
        <c:axId val="1439674272"/>
        <c:axId val="1439659392"/>
      </c:barChart>
      <c:catAx>
        <c:axId val="1439674272"/>
        <c:scaling>
          <c:orientation val="minMax"/>
        </c:scaling>
        <c:delete val="0"/>
        <c:axPos val="l"/>
        <c:numFmt formatCode="General" sourceLinked="1"/>
        <c:majorTickMark val="none"/>
        <c:minorTickMark val="none"/>
        <c:tickLblPos val="nextTo"/>
        <c:spPr>
          <a:solidFill>
            <a:schemeClr val="accent3"/>
          </a:solidFill>
          <a:ln w="12700" cap="flat" cmpd="sng" algn="ctr">
            <a:noFill/>
            <a:round/>
          </a:ln>
          <a:effectLst/>
        </c:spPr>
        <c:txPr>
          <a:bodyPr rot="-60000000" spcFirstLastPara="1" vertOverflow="ellipsis" vert="horz" wrap="square" anchor="ctr" anchorCtr="1"/>
          <a:lstStyle/>
          <a:p>
            <a:pPr>
              <a:defRPr sz="900" b="0" i="0" u="none" strike="noStrike" kern="1200" baseline="0">
                <a:solidFill>
                  <a:srgbClr val="030A0D"/>
                </a:solidFill>
                <a:latin typeface="+mn-lt"/>
                <a:ea typeface="+mn-ea"/>
                <a:cs typeface="+mn-cs"/>
              </a:defRPr>
            </a:pPr>
            <a:endParaRPr lang="en-US"/>
          </a:p>
        </c:txPr>
        <c:crossAx val="1439659392"/>
        <c:crosses val="autoZero"/>
        <c:auto val="1"/>
        <c:lblAlgn val="ctr"/>
        <c:lblOffset val="100"/>
        <c:noMultiLvlLbl val="0"/>
      </c:catAx>
      <c:valAx>
        <c:axId val="1439659392"/>
        <c:scaling>
          <c:orientation val="minMax"/>
        </c:scaling>
        <c:delete val="1"/>
        <c:axPos val="b"/>
        <c:numFmt formatCode="General" sourceLinked="1"/>
        <c:majorTickMark val="none"/>
        <c:minorTickMark val="none"/>
        <c:tickLblPos val="nextTo"/>
        <c:crossAx val="1439674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2.xlsx]YTD QTD REVENUE!PivotTable6</c:name>
    <c:fmtId val="0"/>
  </c:pivotSource>
  <c:chart>
    <c:autoTitleDeleted val="1"/>
    <c:pivotFmts>
      <c:pivotFmt>
        <c:idx val="0"/>
        <c:spPr>
          <a:solidFill>
            <a:schemeClr val="accent1"/>
          </a:solidFill>
          <a:ln>
            <a:noFill/>
          </a:ln>
          <a:effectLst/>
        </c:spPr>
        <c:marker>
          <c:symbol val="none"/>
        </c:marker>
        <c:dLbl>
          <c:idx val="0"/>
          <c:numFmt formatCode="#.#,,\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'YTD QTD REVENUE'!$B$3</c:f>
              <c:strCache>
                <c:ptCount val="1"/>
                <c:pt idx="0">
                  <c:v>Total</c:v>
                </c:pt>
              </c:strCache>
            </c:strRef>
          </c:tx>
          <c:spPr>
            <a:solidFill>
              <a:schemeClr val="accent1"/>
            </a:solidFill>
            <a:ln>
              <a:noFill/>
            </a:ln>
            <a:effectLst/>
          </c:spPr>
          <c:dLbls>
            <c:numFmt formatCode="#.#,,\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'YTD QTD REVENUE'!$A$4:$A$7</c:f>
              <c:strCache>
                <c:ptCount val="3"/>
                <c:pt idx="0">
                  <c:v>Qtr4</c:v>
                </c:pt>
                <c:pt idx="1">
                  <c:v>Qtr1</c:v>
                </c:pt>
                <c:pt idx="2">
                  <c:v>Qtr2</c:v>
                </c:pt>
              </c:strCache>
            </c:strRef>
          </c:cat>
          <c:val>
            <c:numRef>
              <c:f>'YTD QTD REVENUE'!$B$4:$B$7</c:f>
              <c:numCache>
                <c:formatCode>General</c:formatCode>
                <c:ptCount val="3"/>
                <c:pt idx="0">
                  <c:v>33804382174</c:v>
                </c:pt>
                <c:pt idx="1">
                  <c:v>33207512328</c:v>
                </c:pt>
                <c:pt idx="2">
                  <c:v>32386849537</c:v>
                </c:pt>
              </c:numCache>
            </c:numRef>
          </c:val>
          <c:extLst>
            <c:ext xmlns:c16="http://schemas.microsoft.com/office/drawing/2014/chart" uri="{C3380CC4-5D6E-409C-BE32-E72D297353CC}">
              <c16:uniqueId val="{00000000-1630-47F1-A574-A2E53AF26423}"/>
            </c:ext>
          </c:extLst>
        </c:ser>
        <c:dLbls>
          <c:showLegendKey val="0"/>
          <c:showVal val="1"/>
          <c:showCatName val="0"/>
          <c:showSerName val="0"/>
          <c:showPercent val="0"/>
          <c:showBubbleSize val="0"/>
        </c:dLbls>
        <c:axId val="1400075840"/>
        <c:axId val="1400072480"/>
      </c:areaChart>
      <c:catAx>
        <c:axId val="140007584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1400072480"/>
        <c:crosses val="autoZero"/>
        <c:auto val="1"/>
        <c:lblAlgn val="ctr"/>
        <c:lblOffset val="100"/>
        <c:noMultiLvlLbl val="0"/>
      </c:catAx>
      <c:valAx>
        <c:axId val="1400072480"/>
        <c:scaling>
          <c:orientation val="minMax"/>
        </c:scaling>
        <c:delete val="1"/>
        <c:axPos val="l"/>
        <c:numFmt formatCode="General" sourceLinked="1"/>
        <c:majorTickMark val="none"/>
        <c:minorTickMark val="none"/>
        <c:tickLblPos val="nextTo"/>
        <c:crossAx val="140007584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2.xlsx]MTD Revenue!PivotTable9</c:name>
    <c:fmtId val="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numFmt formatCode="#.#,,\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'MTD Revenue'!$B$3</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numFmt formatCode="#.#,,\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'MTD Revenue'!$A$4:$A$9</c:f>
              <c:multiLvlStrCache>
                <c:ptCount val="3"/>
                <c:lvl>
                  <c:pt idx="0">
                    <c:v>Qtr4</c:v>
                  </c:pt>
                  <c:pt idx="1">
                    <c:v>Qtr1</c:v>
                  </c:pt>
                  <c:pt idx="2">
                    <c:v>Qtr2</c:v>
                  </c:pt>
                </c:lvl>
                <c:lvl>
                  <c:pt idx="0">
                    <c:v>2017</c:v>
                  </c:pt>
                  <c:pt idx="1">
                    <c:v>2018</c:v>
                  </c:pt>
                </c:lvl>
              </c:multiLvlStrCache>
            </c:multiLvlStrRef>
          </c:cat>
          <c:val>
            <c:numRef>
              <c:f>'MTD Revenue'!$B$4:$B$9</c:f>
              <c:numCache>
                <c:formatCode>General</c:formatCode>
                <c:ptCount val="3"/>
                <c:pt idx="0">
                  <c:v>33804382174</c:v>
                </c:pt>
                <c:pt idx="1">
                  <c:v>33207512328</c:v>
                </c:pt>
                <c:pt idx="2">
                  <c:v>32386849537</c:v>
                </c:pt>
              </c:numCache>
            </c:numRef>
          </c:val>
          <c:smooth val="0"/>
          <c:extLst>
            <c:ext xmlns:c16="http://schemas.microsoft.com/office/drawing/2014/chart" uri="{C3380CC4-5D6E-409C-BE32-E72D297353CC}">
              <c16:uniqueId val="{00000002-240E-4669-92EF-07A733EAD14A}"/>
            </c:ext>
          </c:extLst>
        </c:ser>
        <c:dLbls>
          <c:dLblPos val="b"/>
          <c:showLegendKey val="0"/>
          <c:showVal val="1"/>
          <c:showCatName val="0"/>
          <c:showSerName val="0"/>
          <c:showPercent val="0"/>
          <c:showBubbleSize val="0"/>
        </c:dLbls>
        <c:marker val="1"/>
        <c:smooth val="0"/>
        <c:axId val="1459238464"/>
        <c:axId val="1459238944"/>
      </c:lineChart>
      <c:catAx>
        <c:axId val="145923846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1459238944"/>
        <c:crosses val="autoZero"/>
        <c:auto val="1"/>
        <c:lblAlgn val="ctr"/>
        <c:lblOffset val="100"/>
        <c:noMultiLvlLbl val="0"/>
      </c:catAx>
      <c:valAx>
        <c:axId val="1459238944"/>
        <c:scaling>
          <c:orientation val="minMax"/>
        </c:scaling>
        <c:delete val="1"/>
        <c:axPos val="l"/>
        <c:numFmt formatCode="General" sourceLinked="1"/>
        <c:majorTickMark val="none"/>
        <c:minorTickMark val="none"/>
        <c:tickLblPos val="nextTo"/>
        <c:crossAx val="145923846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3"/>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1">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Reversed" id="21">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4</xdr:col>
      <xdr:colOff>868680</xdr:colOff>
      <xdr:row>10</xdr:row>
      <xdr:rowOff>57150</xdr:rowOff>
    </xdr:from>
    <xdr:to>
      <xdr:col>12</xdr:col>
      <xdr:colOff>30480</xdr:colOff>
      <xdr:row>25</xdr:row>
      <xdr:rowOff>57150</xdr:rowOff>
    </xdr:to>
    <xdr:graphicFrame macro="">
      <xdr:nvGraphicFramePr>
        <xdr:cNvPr id="2" name="Chart 1">
          <a:extLst>
            <a:ext uri="{FF2B5EF4-FFF2-40B4-BE49-F238E27FC236}">
              <a16:creationId xmlns:a16="http://schemas.microsoft.com/office/drawing/2014/main" id="{3C1285CC-3167-CEA0-D11D-15ECB3F936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4317981" cy="5791200"/>
    <xdr:grpSp>
      <xdr:nvGrpSpPr>
        <xdr:cNvPr id="3" name="Shape 2" title="Drawing">
          <a:extLst>
            <a:ext uri="{FF2B5EF4-FFF2-40B4-BE49-F238E27FC236}">
              <a16:creationId xmlns:a16="http://schemas.microsoft.com/office/drawing/2014/main" id="{0A2CF99D-8FA7-4044-8C03-D598E7B66591}"/>
            </a:ext>
          </a:extLst>
        </xdr:cNvPr>
        <xdr:cNvGrpSpPr/>
      </xdr:nvGrpSpPr>
      <xdr:grpSpPr>
        <a:xfrm>
          <a:off x="0" y="0"/>
          <a:ext cx="14317981" cy="5791200"/>
          <a:chOff x="509147" y="363650"/>
          <a:chExt cx="10200084" cy="8292328"/>
        </a:xfrm>
      </xdr:grpSpPr>
      <xdr:grpSp>
        <xdr:nvGrpSpPr>
          <xdr:cNvPr id="4" name="Shape 54">
            <a:extLst>
              <a:ext uri="{FF2B5EF4-FFF2-40B4-BE49-F238E27FC236}">
                <a16:creationId xmlns:a16="http://schemas.microsoft.com/office/drawing/2014/main" id="{4997F55B-398C-267F-2E18-435E68F7529E}"/>
              </a:ext>
            </a:extLst>
          </xdr:cNvPr>
          <xdr:cNvGrpSpPr/>
        </xdr:nvGrpSpPr>
        <xdr:grpSpPr>
          <a:xfrm>
            <a:off x="509147" y="363650"/>
            <a:ext cx="10200084" cy="8292328"/>
            <a:chOff x="1752600" y="170579"/>
            <a:chExt cx="13490393" cy="9077534"/>
          </a:xfrm>
        </xdr:grpSpPr>
        <xdr:sp macro="" textlink="">
          <xdr:nvSpPr>
            <xdr:cNvPr id="5" name="Shape 4">
              <a:extLst>
                <a:ext uri="{FF2B5EF4-FFF2-40B4-BE49-F238E27FC236}">
                  <a16:creationId xmlns:a16="http://schemas.microsoft.com/office/drawing/2014/main" id="{8F4788F1-A1B1-AAE7-2A92-18C37C00343C}"/>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solidFill>
                  <a:schemeClr val="bg2"/>
                </a:solidFill>
              </a:endParaRPr>
            </a:p>
          </xdr:txBody>
        </xdr:sp>
        <xdr:sp macro="" textlink="">
          <xdr:nvSpPr>
            <xdr:cNvPr id="6" name="Shape 55">
              <a:extLst>
                <a:ext uri="{FF2B5EF4-FFF2-40B4-BE49-F238E27FC236}">
                  <a16:creationId xmlns:a16="http://schemas.microsoft.com/office/drawing/2014/main" id="{38DE080A-7920-2389-CEA8-2BD4ADDD9A8F}"/>
                </a:ext>
              </a:extLst>
            </xdr:cNvPr>
            <xdr:cNvSpPr/>
          </xdr:nvSpPr>
          <xdr:spPr>
            <a:xfrm>
              <a:off x="1824703" y="170579"/>
              <a:ext cx="13418290" cy="9077534"/>
            </a:xfrm>
            <a:prstGeom prst="roundRect">
              <a:avLst>
                <a:gd name="adj" fmla="val 1112"/>
              </a:avLst>
            </a:prstGeom>
            <a:solidFill>
              <a:schemeClr val="accent4">
                <a:lumMod val="60000"/>
                <a:lumOff val="40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bg2"/>
                  </a:solidFill>
                  <a:latin typeface="Calibri"/>
                  <a:ea typeface="Calibri"/>
                  <a:cs typeface="Calibri"/>
                  <a:sym typeface="Calibri"/>
                </a:rPr>
                <a:t>` </a:t>
              </a:r>
              <a:endParaRPr sz="1400">
                <a:solidFill>
                  <a:schemeClr val="bg2"/>
                </a:solidFill>
              </a:endParaRPr>
            </a:p>
          </xdr:txBody>
        </xdr:sp>
        <xdr:sp macro="" textlink="">
          <xdr:nvSpPr>
            <xdr:cNvPr id="7" name="Shape 56">
              <a:extLst>
                <a:ext uri="{FF2B5EF4-FFF2-40B4-BE49-F238E27FC236}">
                  <a16:creationId xmlns:a16="http://schemas.microsoft.com/office/drawing/2014/main" id="{F93131B1-9382-D2DA-44B3-DFD20EE07525}"/>
                </a:ext>
              </a:extLst>
            </xdr:cNvPr>
            <xdr:cNvSpPr/>
          </xdr:nvSpPr>
          <xdr:spPr>
            <a:xfrm>
              <a:off x="1896198" y="268225"/>
              <a:ext cx="8486233" cy="905661"/>
            </a:xfrm>
            <a:prstGeom prst="roundRect">
              <a:avLst>
                <a:gd name="adj" fmla="val 10000"/>
              </a:avLst>
            </a:prstGeom>
            <a:solidFill>
              <a:schemeClr val="accent4">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800" baseline="0">
                  <a:solidFill>
                    <a:schemeClr val="bg2"/>
                  </a:solidFill>
                  <a:latin typeface="Lato"/>
                  <a:ea typeface="Lato"/>
                  <a:cs typeface="Lato"/>
                  <a:sym typeface="Lato"/>
                </a:rPr>
                <a:t> </a:t>
              </a:r>
              <a:endParaRPr sz="2800">
                <a:solidFill>
                  <a:schemeClr val="bg2"/>
                </a:solidFill>
                <a:latin typeface="Lato"/>
                <a:ea typeface="Lato"/>
                <a:cs typeface="Lato"/>
                <a:sym typeface="Lato"/>
              </a:endParaRPr>
            </a:p>
          </xdr:txBody>
        </xdr:sp>
        <xdr:sp macro="" textlink="">
          <xdr:nvSpPr>
            <xdr:cNvPr id="8" name="Shape 57">
              <a:extLst>
                <a:ext uri="{FF2B5EF4-FFF2-40B4-BE49-F238E27FC236}">
                  <a16:creationId xmlns:a16="http://schemas.microsoft.com/office/drawing/2014/main" id="{30DDA999-6EE6-46B9-C7C0-CBF0E91E9CF3}"/>
                </a:ext>
              </a:extLst>
            </xdr:cNvPr>
            <xdr:cNvSpPr/>
          </xdr:nvSpPr>
          <xdr:spPr>
            <a:xfrm>
              <a:off x="10443696" y="278075"/>
              <a:ext cx="1554134" cy="907755"/>
            </a:xfrm>
            <a:prstGeom prst="roundRect">
              <a:avLst>
                <a:gd name="adj" fmla="val 10000"/>
              </a:avLst>
            </a:prstGeom>
            <a:solidFill>
              <a:srgbClr val="11D5A2">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2"/>
                </a:solidFill>
              </a:endParaRPr>
            </a:p>
          </xdr:txBody>
        </xdr:sp>
        <xdr:sp macro="" textlink="">
          <xdr:nvSpPr>
            <xdr:cNvPr id="9" name="Shape 58">
              <a:extLst>
                <a:ext uri="{FF2B5EF4-FFF2-40B4-BE49-F238E27FC236}">
                  <a16:creationId xmlns:a16="http://schemas.microsoft.com/office/drawing/2014/main" id="{E8BB0A42-7E61-6390-852B-D1DD1F35828D}"/>
                </a:ext>
              </a:extLst>
            </xdr:cNvPr>
            <xdr:cNvSpPr/>
          </xdr:nvSpPr>
          <xdr:spPr>
            <a:xfrm>
              <a:off x="6182389" y="2404130"/>
              <a:ext cx="3482086" cy="3243620"/>
            </a:xfrm>
            <a:prstGeom prst="roundRect">
              <a:avLst>
                <a:gd name="adj" fmla="val 3303"/>
              </a:avLst>
            </a:prstGeom>
            <a:solidFill>
              <a:srgbClr val="11D5A2">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2"/>
                </a:solidFill>
              </a:endParaRPr>
            </a:p>
          </xdr:txBody>
        </xdr:sp>
        <xdr:grpSp>
          <xdr:nvGrpSpPr>
            <xdr:cNvPr id="10" name="Shape 59">
              <a:extLst>
                <a:ext uri="{FF2B5EF4-FFF2-40B4-BE49-F238E27FC236}">
                  <a16:creationId xmlns:a16="http://schemas.microsoft.com/office/drawing/2014/main" id="{99DA5DCC-F391-2C63-EED9-C9E05E348122}"/>
                </a:ext>
              </a:extLst>
            </xdr:cNvPr>
            <xdr:cNvGrpSpPr/>
          </xdr:nvGrpSpPr>
          <xdr:grpSpPr>
            <a:xfrm>
              <a:off x="1904395" y="1242014"/>
              <a:ext cx="10603184" cy="1066563"/>
              <a:chOff x="1904895" y="1242014"/>
              <a:chExt cx="10694382" cy="1066563"/>
            </a:xfrm>
          </xdr:grpSpPr>
          <xdr:sp macro="" textlink="">
            <xdr:nvSpPr>
              <xdr:cNvPr id="22" name="Shape 60">
                <a:extLst>
                  <a:ext uri="{FF2B5EF4-FFF2-40B4-BE49-F238E27FC236}">
                    <a16:creationId xmlns:a16="http://schemas.microsoft.com/office/drawing/2014/main" id="{FD6AB968-9CA0-E102-4C9F-AA31F26020C4}"/>
                  </a:ext>
                </a:extLst>
              </xdr:cNvPr>
              <xdr:cNvSpPr/>
            </xdr:nvSpPr>
            <xdr:spPr>
              <a:xfrm>
                <a:off x="1904895" y="1242014"/>
                <a:ext cx="2113430" cy="1066563"/>
              </a:xfrm>
              <a:prstGeom prst="roundRect">
                <a:avLst>
                  <a:gd name="adj" fmla="val 6048"/>
                </a:avLst>
              </a:prstGeom>
              <a:solidFill>
                <a:srgbClr val="11D5A2">
                  <a:alpha val="94510"/>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aseline="0">
                    <a:solidFill>
                      <a:schemeClr val="bg2"/>
                    </a:solidFill>
                  </a:rPr>
                  <a:t> </a:t>
                </a:r>
              </a:p>
              <a:p>
                <a:pPr marL="0" lvl="0" indent="0" algn="ctr" rtl="0">
                  <a:spcBef>
                    <a:spcPts val="0"/>
                  </a:spcBef>
                  <a:spcAft>
                    <a:spcPts val="0"/>
                  </a:spcAft>
                  <a:buNone/>
                </a:pPr>
                <a:endParaRPr sz="1100">
                  <a:solidFill>
                    <a:schemeClr val="bg2"/>
                  </a:solidFill>
                </a:endParaRPr>
              </a:p>
            </xdr:txBody>
          </xdr:sp>
          <xdr:sp macro="" textlink="">
            <xdr:nvSpPr>
              <xdr:cNvPr id="23" name="Shape 61">
                <a:extLst>
                  <a:ext uri="{FF2B5EF4-FFF2-40B4-BE49-F238E27FC236}">
                    <a16:creationId xmlns:a16="http://schemas.microsoft.com/office/drawing/2014/main" id="{C87C107A-A7B3-2649-51C9-EAB8AC5BD6F9}"/>
                  </a:ext>
                </a:extLst>
              </xdr:cNvPr>
              <xdr:cNvSpPr/>
            </xdr:nvSpPr>
            <xdr:spPr>
              <a:xfrm>
                <a:off x="4076255" y="1259259"/>
                <a:ext cx="2085498" cy="1049317"/>
              </a:xfrm>
              <a:prstGeom prst="roundRect">
                <a:avLst>
                  <a:gd name="adj" fmla="val 6048"/>
                </a:avLst>
              </a:prstGeom>
              <a:solidFill>
                <a:srgbClr val="11D5A2">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2"/>
                  </a:solidFill>
                </a:endParaRPr>
              </a:p>
            </xdr:txBody>
          </xdr:sp>
          <xdr:sp macro="" textlink="">
            <xdr:nvSpPr>
              <xdr:cNvPr id="24" name="Shape 62">
                <a:extLst>
                  <a:ext uri="{FF2B5EF4-FFF2-40B4-BE49-F238E27FC236}">
                    <a16:creationId xmlns:a16="http://schemas.microsoft.com/office/drawing/2014/main" id="{0458A62E-7EA2-5A9C-D358-9941ABDE82D8}"/>
                  </a:ext>
                </a:extLst>
              </xdr:cNvPr>
              <xdr:cNvSpPr/>
            </xdr:nvSpPr>
            <xdr:spPr>
              <a:xfrm>
                <a:off x="6209144" y="1253960"/>
                <a:ext cx="2096036" cy="1054617"/>
              </a:xfrm>
              <a:prstGeom prst="roundRect">
                <a:avLst>
                  <a:gd name="adj" fmla="val 6048"/>
                </a:avLst>
              </a:prstGeom>
              <a:solidFill>
                <a:srgbClr val="11D5A2">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2"/>
                  </a:solidFill>
                </a:endParaRPr>
              </a:p>
            </xdr:txBody>
          </xdr:sp>
          <xdr:sp macro="" textlink="">
            <xdr:nvSpPr>
              <xdr:cNvPr id="25" name="Shape 63">
                <a:extLst>
                  <a:ext uri="{FF2B5EF4-FFF2-40B4-BE49-F238E27FC236}">
                    <a16:creationId xmlns:a16="http://schemas.microsoft.com/office/drawing/2014/main" id="{6053D43B-C207-2617-C60B-FF97EFAE6799}"/>
                  </a:ext>
                </a:extLst>
              </xdr:cNvPr>
              <xdr:cNvSpPr/>
            </xdr:nvSpPr>
            <xdr:spPr>
              <a:xfrm>
                <a:off x="8371264" y="1260598"/>
                <a:ext cx="2091827" cy="1036035"/>
              </a:xfrm>
              <a:prstGeom prst="roundRect">
                <a:avLst>
                  <a:gd name="adj" fmla="val 6048"/>
                </a:avLst>
              </a:prstGeom>
              <a:solidFill>
                <a:srgbClr val="11D5A2">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2"/>
                  </a:solidFill>
                </a:endParaRPr>
              </a:p>
            </xdr:txBody>
          </xdr:sp>
          <xdr:sp macro="" textlink="">
            <xdr:nvSpPr>
              <xdr:cNvPr id="26" name="Shape 64">
                <a:extLst>
                  <a:ext uri="{FF2B5EF4-FFF2-40B4-BE49-F238E27FC236}">
                    <a16:creationId xmlns:a16="http://schemas.microsoft.com/office/drawing/2014/main" id="{6D2F7671-D482-4333-B373-F33EF0905111}"/>
                  </a:ext>
                </a:extLst>
              </xdr:cNvPr>
              <xdr:cNvSpPr/>
            </xdr:nvSpPr>
            <xdr:spPr>
              <a:xfrm>
                <a:off x="10519360" y="1265902"/>
                <a:ext cx="2079917" cy="1030731"/>
              </a:xfrm>
              <a:prstGeom prst="roundRect">
                <a:avLst>
                  <a:gd name="adj" fmla="val 6048"/>
                </a:avLst>
              </a:prstGeom>
              <a:solidFill>
                <a:srgbClr val="11D5A2">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2"/>
                  </a:solidFill>
                </a:endParaRPr>
              </a:p>
            </xdr:txBody>
          </xdr:sp>
        </xdr:grpSp>
        <xdr:sp macro="" textlink="">
          <xdr:nvSpPr>
            <xdr:cNvPr id="20" name="Shape 66">
              <a:extLst>
                <a:ext uri="{FF2B5EF4-FFF2-40B4-BE49-F238E27FC236}">
                  <a16:creationId xmlns:a16="http://schemas.microsoft.com/office/drawing/2014/main" id="{6E139A0E-C6B4-A805-C020-E6D1F37543BC}"/>
                </a:ext>
              </a:extLst>
            </xdr:cNvPr>
            <xdr:cNvSpPr/>
          </xdr:nvSpPr>
          <xdr:spPr>
            <a:xfrm>
              <a:off x="1886768" y="5748485"/>
              <a:ext cx="3491509" cy="3416019"/>
            </a:xfrm>
            <a:prstGeom prst="roundRect">
              <a:avLst>
                <a:gd name="adj" fmla="val 3303"/>
              </a:avLst>
            </a:prstGeom>
            <a:solidFill>
              <a:srgbClr val="11D5A2">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2"/>
                </a:solidFill>
              </a:endParaRPr>
            </a:p>
          </xdr:txBody>
        </xdr:sp>
        <xdr:sp macro="" textlink="">
          <xdr:nvSpPr>
            <xdr:cNvPr id="13" name="Shape 69">
              <a:extLst>
                <a:ext uri="{FF2B5EF4-FFF2-40B4-BE49-F238E27FC236}">
                  <a16:creationId xmlns:a16="http://schemas.microsoft.com/office/drawing/2014/main" id="{F8D38BFB-FBBC-E6E1-54A2-6B87B55486A6}"/>
                </a:ext>
              </a:extLst>
            </xdr:cNvPr>
            <xdr:cNvSpPr/>
          </xdr:nvSpPr>
          <xdr:spPr>
            <a:xfrm>
              <a:off x="8594720" y="5784317"/>
              <a:ext cx="5255437" cy="3380187"/>
            </a:xfrm>
            <a:prstGeom prst="roundRect">
              <a:avLst>
                <a:gd name="adj" fmla="val 3303"/>
              </a:avLst>
            </a:prstGeom>
            <a:solidFill>
              <a:srgbClr val="11D5A2">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2"/>
                </a:solidFill>
              </a:endParaRPr>
            </a:p>
          </xdr:txBody>
        </xdr:sp>
        <xdr:sp macro="" textlink="">
          <xdr:nvSpPr>
            <xdr:cNvPr id="15" name="Shape 71">
              <a:extLst>
                <a:ext uri="{FF2B5EF4-FFF2-40B4-BE49-F238E27FC236}">
                  <a16:creationId xmlns:a16="http://schemas.microsoft.com/office/drawing/2014/main" id="{CA114570-53FD-945F-C80C-274A36917604}"/>
                </a:ext>
              </a:extLst>
            </xdr:cNvPr>
            <xdr:cNvSpPr/>
          </xdr:nvSpPr>
          <xdr:spPr>
            <a:xfrm>
              <a:off x="1910550" y="2404130"/>
              <a:ext cx="4214401" cy="3248924"/>
            </a:xfrm>
            <a:prstGeom prst="roundRect">
              <a:avLst>
                <a:gd name="adj" fmla="val 3303"/>
              </a:avLst>
            </a:prstGeom>
            <a:solidFill>
              <a:srgbClr val="11D5A2">
                <a:alpha val="94510"/>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2"/>
                </a:solidFill>
              </a:endParaRPr>
            </a:p>
          </xdr:txBody>
        </xdr:sp>
        <xdr:sp macro="" textlink="">
          <xdr:nvSpPr>
            <xdr:cNvPr id="17" name="Shape 75">
              <a:extLst>
                <a:ext uri="{FF2B5EF4-FFF2-40B4-BE49-F238E27FC236}">
                  <a16:creationId xmlns:a16="http://schemas.microsoft.com/office/drawing/2014/main" id="{5602C2DD-DEBF-AE08-4A85-4CCB8E34DD56}"/>
                </a:ext>
              </a:extLst>
            </xdr:cNvPr>
            <xdr:cNvSpPr/>
          </xdr:nvSpPr>
          <xdr:spPr>
            <a:xfrm>
              <a:off x="5431223" y="5760429"/>
              <a:ext cx="3098881" cy="3404074"/>
            </a:xfrm>
            <a:prstGeom prst="roundRect">
              <a:avLst>
                <a:gd name="adj" fmla="val 3303"/>
              </a:avLst>
            </a:prstGeom>
            <a:solidFill>
              <a:srgbClr val="11D5A2">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2"/>
                </a:solidFill>
              </a:endParaRPr>
            </a:p>
          </xdr:txBody>
        </xdr:sp>
        <xdr:sp macro="" textlink="">
          <xdr:nvSpPr>
            <xdr:cNvPr id="19" name="Shape 77">
              <a:extLst>
                <a:ext uri="{FF2B5EF4-FFF2-40B4-BE49-F238E27FC236}">
                  <a16:creationId xmlns:a16="http://schemas.microsoft.com/office/drawing/2014/main" id="{B27DCDF0-8946-EB21-CD1E-9EC14A300FF8}"/>
                </a:ext>
              </a:extLst>
            </xdr:cNvPr>
            <xdr:cNvSpPr/>
          </xdr:nvSpPr>
          <xdr:spPr>
            <a:xfrm>
              <a:off x="9730445" y="2433157"/>
              <a:ext cx="4141252" cy="3219775"/>
            </a:xfrm>
            <a:prstGeom prst="roundRect">
              <a:avLst>
                <a:gd name="adj" fmla="val 3303"/>
              </a:avLst>
            </a:prstGeom>
            <a:solidFill>
              <a:srgbClr val="11D5A2">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2"/>
                </a:solidFill>
              </a:endParaRPr>
            </a:p>
          </xdr:txBody>
        </xdr:sp>
      </xdr:grpSp>
    </xdr:grpSp>
    <xdr:clientData fLocksWithSheet="0"/>
  </xdr:oneCellAnchor>
  <xdr:twoCellAnchor>
    <xdr:from>
      <xdr:col>0</xdr:col>
      <xdr:colOff>167640</xdr:colOff>
      <xdr:row>0</xdr:row>
      <xdr:rowOff>83820</xdr:rowOff>
    </xdr:from>
    <xdr:to>
      <xdr:col>15</xdr:col>
      <xdr:colOff>0</xdr:colOff>
      <xdr:row>3</xdr:row>
      <xdr:rowOff>68580</xdr:rowOff>
    </xdr:to>
    <xdr:sp macro="" textlink="">
      <xdr:nvSpPr>
        <xdr:cNvPr id="28" name="TextBox 27">
          <a:extLst>
            <a:ext uri="{FF2B5EF4-FFF2-40B4-BE49-F238E27FC236}">
              <a16:creationId xmlns:a16="http://schemas.microsoft.com/office/drawing/2014/main" id="{71A07B1C-12B5-4E62-8DFD-D60CB8684D3D}"/>
            </a:ext>
          </a:extLst>
        </xdr:cNvPr>
        <xdr:cNvSpPr txBox="1"/>
      </xdr:nvSpPr>
      <xdr:spPr>
        <a:xfrm>
          <a:off x="167640" y="83820"/>
          <a:ext cx="8976360" cy="533400"/>
        </a:xfrm>
        <a:prstGeom prst="roundRect">
          <a:avLst/>
        </a:prstGeom>
        <a:solidFill>
          <a:schemeClr val="accent4">
            <a:lumMod val="75000"/>
          </a:schemeClr>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bg1"/>
              </a:solidFill>
              <a:latin typeface="Arial Black" panose="020B0A04020102020204" pitchFamily="34" charset="0"/>
            </a:rPr>
            <a:t>HEALTH</a:t>
          </a:r>
          <a:r>
            <a:rPr lang="en-IN" sz="2400" b="1" baseline="0">
              <a:solidFill>
                <a:schemeClr val="bg1"/>
              </a:solidFill>
              <a:latin typeface="Arial Black" panose="020B0A04020102020204" pitchFamily="34" charset="0"/>
            </a:rPr>
            <a:t> CARE</a:t>
          </a:r>
          <a:r>
            <a:rPr lang="en-IN" sz="2400" b="1">
              <a:solidFill>
                <a:schemeClr val="bg1"/>
              </a:solidFill>
              <a:latin typeface="Arial Black" panose="020B0A04020102020204" pitchFamily="34" charset="0"/>
            </a:rPr>
            <a:t> DASHBOARD </a:t>
          </a:r>
        </a:p>
      </xdr:txBody>
    </xdr:sp>
    <xdr:clientData/>
  </xdr:twoCellAnchor>
  <xdr:twoCellAnchor>
    <xdr:from>
      <xdr:col>0</xdr:col>
      <xdr:colOff>243840</xdr:colOff>
      <xdr:row>3</xdr:row>
      <xdr:rowOff>167640</xdr:rowOff>
    </xdr:from>
    <xdr:to>
      <xdr:col>3</xdr:col>
      <xdr:colOff>426720</xdr:colOff>
      <xdr:row>5</xdr:row>
      <xdr:rowOff>114300</xdr:rowOff>
    </xdr:to>
    <xdr:sp macro="" textlink="">
      <xdr:nvSpPr>
        <xdr:cNvPr id="30" name="TextBox 29">
          <a:extLst>
            <a:ext uri="{FF2B5EF4-FFF2-40B4-BE49-F238E27FC236}">
              <a16:creationId xmlns:a16="http://schemas.microsoft.com/office/drawing/2014/main" id="{0617160A-AD79-4B6C-A6A1-38918AD74930}"/>
            </a:ext>
          </a:extLst>
        </xdr:cNvPr>
        <xdr:cNvSpPr txBox="1"/>
      </xdr:nvSpPr>
      <xdr:spPr>
        <a:xfrm>
          <a:off x="243840" y="716280"/>
          <a:ext cx="2011680" cy="312420"/>
        </a:xfrm>
        <a:prstGeom prst="rect">
          <a:avLst/>
        </a:prstGeom>
        <a:solidFill>
          <a:srgbClr val="11D5A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rgbClr val="02662A"/>
              </a:solidFill>
              <a:latin typeface="Arial Black" panose="020B0A04020102020204" pitchFamily="34" charset="0"/>
              <a:ea typeface="+mn-ea"/>
              <a:cs typeface="+mn-cs"/>
            </a:rPr>
            <a:t>TOTAL</a:t>
          </a:r>
          <a:r>
            <a:rPr lang="en-US" sz="1200" b="1" baseline="0">
              <a:solidFill>
                <a:srgbClr val="02662A"/>
              </a:solidFill>
              <a:latin typeface="Arial Black" panose="020B0A04020102020204" pitchFamily="34" charset="0"/>
              <a:ea typeface="+mn-ea"/>
              <a:cs typeface="+mn-cs"/>
            </a:rPr>
            <a:t> DISCHARGE</a:t>
          </a:r>
          <a:endParaRPr lang="en-US" sz="1200" b="1">
            <a:solidFill>
              <a:srgbClr val="02662A"/>
            </a:solidFill>
            <a:latin typeface="Arial Black" panose="020B0A04020102020204" pitchFamily="34" charset="0"/>
            <a:ea typeface="+mn-ea"/>
            <a:cs typeface="+mn-cs"/>
          </a:endParaRPr>
        </a:p>
        <a:p>
          <a:pPr algn="ctr"/>
          <a:endParaRPr lang="en-IN" sz="1100">
            <a:solidFill>
              <a:srgbClr val="000099"/>
            </a:solidFill>
          </a:endParaRPr>
        </a:p>
      </xdr:txBody>
    </xdr:sp>
    <xdr:clientData/>
  </xdr:twoCellAnchor>
  <xdr:twoCellAnchor>
    <xdr:from>
      <xdr:col>0</xdr:col>
      <xdr:colOff>182880</xdr:colOff>
      <xdr:row>5</xdr:row>
      <xdr:rowOff>91440</xdr:rowOff>
    </xdr:from>
    <xdr:to>
      <xdr:col>3</xdr:col>
      <xdr:colOff>518160</xdr:colOff>
      <xdr:row>7</xdr:row>
      <xdr:rowOff>15240</xdr:rowOff>
    </xdr:to>
    <xdr:sp macro="" textlink="[1]Data!C365906">
      <xdr:nvSpPr>
        <xdr:cNvPr id="33" name="TextBox 32">
          <a:extLst>
            <a:ext uri="{FF2B5EF4-FFF2-40B4-BE49-F238E27FC236}">
              <a16:creationId xmlns:a16="http://schemas.microsoft.com/office/drawing/2014/main" id="{74DFB573-0E00-4B37-B60D-CAF5E8B34811}"/>
            </a:ext>
          </a:extLst>
        </xdr:cNvPr>
        <xdr:cNvSpPr txBox="1"/>
      </xdr:nvSpPr>
      <xdr:spPr>
        <a:xfrm>
          <a:off x="182880" y="1005840"/>
          <a:ext cx="2164080" cy="289560"/>
        </a:xfrm>
        <a:prstGeom prst="rect">
          <a:avLst/>
        </a:prstGeom>
        <a:solidFill>
          <a:srgbClr val="11D5A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tx2">
                  <a:lumMod val="75000"/>
                </a:schemeClr>
              </a:solidFill>
            </a:rPr>
            <a:t>2.9 M</a:t>
          </a:r>
        </a:p>
      </xdr:txBody>
    </xdr:sp>
    <xdr:clientData/>
  </xdr:twoCellAnchor>
  <xdr:twoCellAnchor>
    <xdr:from>
      <xdr:col>4</xdr:col>
      <xdr:colOff>99060</xdr:colOff>
      <xdr:row>3</xdr:row>
      <xdr:rowOff>175260</xdr:rowOff>
    </xdr:from>
    <xdr:to>
      <xdr:col>7</xdr:col>
      <xdr:colOff>281940</xdr:colOff>
      <xdr:row>5</xdr:row>
      <xdr:rowOff>121920</xdr:rowOff>
    </xdr:to>
    <xdr:sp macro="" textlink="">
      <xdr:nvSpPr>
        <xdr:cNvPr id="35" name="TextBox 34">
          <a:extLst>
            <a:ext uri="{FF2B5EF4-FFF2-40B4-BE49-F238E27FC236}">
              <a16:creationId xmlns:a16="http://schemas.microsoft.com/office/drawing/2014/main" id="{D79410BE-BA3F-4CF0-99AE-31146121C106}"/>
            </a:ext>
          </a:extLst>
        </xdr:cNvPr>
        <xdr:cNvSpPr txBox="1"/>
      </xdr:nvSpPr>
      <xdr:spPr>
        <a:xfrm>
          <a:off x="2537460" y="723900"/>
          <a:ext cx="2011680" cy="312420"/>
        </a:xfrm>
        <a:prstGeom prst="rect">
          <a:avLst/>
        </a:prstGeom>
        <a:solidFill>
          <a:srgbClr val="11D5A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rgbClr val="02662A"/>
              </a:solidFill>
              <a:latin typeface="Arial Black" panose="020B0A04020102020204" pitchFamily="34" charset="0"/>
              <a:ea typeface="+mn-ea"/>
              <a:cs typeface="+mn-cs"/>
            </a:rPr>
            <a:t>PATIENT</a:t>
          </a:r>
          <a:r>
            <a:rPr lang="en-US" sz="1200" b="1" baseline="0">
              <a:solidFill>
                <a:srgbClr val="02662A"/>
              </a:solidFill>
              <a:latin typeface="Arial Black" panose="020B0A04020102020204" pitchFamily="34" charset="0"/>
              <a:ea typeface="+mn-ea"/>
              <a:cs typeface="+mn-cs"/>
            </a:rPr>
            <a:t> DAYS</a:t>
          </a:r>
          <a:endParaRPr lang="en-US" sz="1200" b="1">
            <a:solidFill>
              <a:srgbClr val="02662A"/>
            </a:solidFill>
            <a:latin typeface="Arial Black" panose="020B0A04020102020204" pitchFamily="34" charset="0"/>
            <a:ea typeface="+mn-ea"/>
            <a:cs typeface="+mn-cs"/>
          </a:endParaRPr>
        </a:p>
        <a:p>
          <a:pPr algn="ctr"/>
          <a:endParaRPr lang="en-IN" sz="1100">
            <a:solidFill>
              <a:srgbClr val="000099"/>
            </a:solidFill>
          </a:endParaRPr>
        </a:p>
      </xdr:txBody>
    </xdr:sp>
    <xdr:clientData/>
  </xdr:twoCellAnchor>
  <xdr:twoCellAnchor>
    <xdr:from>
      <xdr:col>7</xdr:col>
      <xdr:colOff>510540</xdr:colOff>
      <xdr:row>3</xdr:row>
      <xdr:rowOff>160020</xdr:rowOff>
    </xdr:from>
    <xdr:to>
      <xdr:col>11</xdr:col>
      <xdr:colOff>83820</xdr:colOff>
      <xdr:row>5</xdr:row>
      <xdr:rowOff>106680</xdr:rowOff>
    </xdr:to>
    <xdr:sp macro="" textlink="">
      <xdr:nvSpPr>
        <xdr:cNvPr id="36" name="TextBox 35">
          <a:extLst>
            <a:ext uri="{FF2B5EF4-FFF2-40B4-BE49-F238E27FC236}">
              <a16:creationId xmlns:a16="http://schemas.microsoft.com/office/drawing/2014/main" id="{1E37EE1B-0742-4F3C-8505-580507591A96}"/>
            </a:ext>
          </a:extLst>
        </xdr:cNvPr>
        <xdr:cNvSpPr txBox="1"/>
      </xdr:nvSpPr>
      <xdr:spPr>
        <a:xfrm>
          <a:off x="4777740" y="708660"/>
          <a:ext cx="2011680" cy="312420"/>
        </a:xfrm>
        <a:prstGeom prst="rect">
          <a:avLst/>
        </a:prstGeom>
        <a:solidFill>
          <a:srgbClr val="11D5A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050" b="1">
              <a:solidFill>
                <a:srgbClr val="02662A"/>
              </a:solidFill>
              <a:latin typeface="Arial Black" panose="020B0A04020102020204" pitchFamily="34" charset="0"/>
              <a:ea typeface="+mn-ea"/>
              <a:cs typeface="+mn-cs"/>
            </a:rPr>
            <a:t>NET PATIENT REVENUE</a:t>
          </a:r>
        </a:p>
        <a:p>
          <a:pPr algn="ctr"/>
          <a:endParaRPr lang="en-IN" sz="1100">
            <a:solidFill>
              <a:srgbClr val="000099"/>
            </a:solidFill>
          </a:endParaRPr>
        </a:p>
      </xdr:txBody>
    </xdr:sp>
    <xdr:clientData/>
  </xdr:twoCellAnchor>
  <xdr:twoCellAnchor>
    <xdr:from>
      <xdr:col>11</xdr:col>
      <xdr:colOff>289560</xdr:colOff>
      <xdr:row>3</xdr:row>
      <xdr:rowOff>160020</xdr:rowOff>
    </xdr:from>
    <xdr:to>
      <xdr:col>14</xdr:col>
      <xdr:colOff>563880</xdr:colOff>
      <xdr:row>5</xdr:row>
      <xdr:rowOff>83820</xdr:rowOff>
    </xdr:to>
    <xdr:sp macro="" textlink="">
      <xdr:nvSpPr>
        <xdr:cNvPr id="37" name="TextBox 36">
          <a:extLst>
            <a:ext uri="{FF2B5EF4-FFF2-40B4-BE49-F238E27FC236}">
              <a16:creationId xmlns:a16="http://schemas.microsoft.com/office/drawing/2014/main" id="{A01215A3-41A4-43F0-B469-ADC7793F5F3B}"/>
            </a:ext>
          </a:extLst>
        </xdr:cNvPr>
        <xdr:cNvSpPr txBox="1"/>
      </xdr:nvSpPr>
      <xdr:spPr>
        <a:xfrm>
          <a:off x="6995160" y="708660"/>
          <a:ext cx="2103120" cy="289560"/>
        </a:xfrm>
        <a:prstGeom prst="rect">
          <a:avLst/>
        </a:prstGeom>
        <a:solidFill>
          <a:srgbClr val="11D5A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rgbClr val="02662A"/>
              </a:solidFill>
              <a:latin typeface="Arial Black" panose="020B0A04020102020204" pitchFamily="34" charset="0"/>
              <a:ea typeface="+mn-ea"/>
              <a:cs typeface="+mn-cs"/>
            </a:rPr>
            <a:t>TOTAL</a:t>
          </a:r>
          <a:r>
            <a:rPr lang="en-US" sz="1200" b="1" baseline="0">
              <a:solidFill>
                <a:srgbClr val="02662A"/>
              </a:solidFill>
              <a:latin typeface="Arial Black" panose="020B0A04020102020204" pitchFamily="34" charset="0"/>
              <a:ea typeface="+mn-ea"/>
              <a:cs typeface="+mn-cs"/>
            </a:rPr>
            <a:t> PATIENT</a:t>
          </a:r>
          <a:endParaRPr lang="en-US" sz="1200" b="1">
            <a:solidFill>
              <a:srgbClr val="02662A"/>
            </a:solidFill>
            <a:latin typeface="Arial Black" panose="020B0A04020102020204" pitchFamily="34" charset="0"/>
            <a:ea typeface="+mn-ea"/>
            <a:cs typeface="+mn-cs"/>
          </a:endParaRPr>
        </a:p>
        <a:p>
          <a:pPr algn="ctr"/>
          <a:endParaRPr lang="en-IN" sz="1100">
            <a:solidFill>
              <a:srgbClr val="000099"/>
            </a:solidFill>
          </a:endParaRPr>
        </a:p>
      </xdr:txBody>
    </xdr:sp>
    <xdr:clientData/>
  </xdr:twoCellAnchor>
  <xdr:twoCellAnchor>
    <xdr:from>
      <xdr:col>18</xdr:col>
      <xdr:colOff>510540</xdr:colOff>
      <xdr:row>3</xdr:row>
      <xdr:rowOff>152400</xdr:rowOff>
    </xdr:from>
    <xdr:to>
      <xdr:col>23</xdr:col>
      <xdr:colOff>220980</xdr:colOff>
      <xdr:row>7</xdr:row>
      <xdr:rowOff>78456</xdr:rowOff>
    </xdr:to>
    <xdr:sp macro="" textlink="">
      <xdr:nvSpPr>
        <xdr:cNvPr id="44" name="Shape 64">
          <a:extLst>
            <a:ext uri="{FF2B5EF4-FFF2-40B4-BE49-F238E27FC236}">
              <a16:creationId xmlns:a16="http://schemas.microsoft.com/office/drawing/2014/main" id="{415F514E-A0EF-4741-BA0E-7B292BA5DD80}"/>
            </a:ext>
          </a:extLst>
        </xdr:cNvPr>
        <xdr:cNvSpPr/>
      </xdr:nvSpPr>
      <xdr:spPr>
        <a:xfrm>
          <a:off x="11483340" y="701040"/>
          <a:ext cx="2758440" cy="657576"/>
        </a:xfrm>
        <a:prstGeom prst="roundRect">
          <a:avLst>
            <a:gd name="adj" fmla="val 6048"/>
          </a:avLst>
        </a:prstGeom>
        <a:solidFill>
          <a:srgbClr val="11D5A2">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2">
                <a:lumMod val="50000"/>
              </a:schemeClr>
            </a:solidFill>
          </a:endParaRPr>
        </a:p>
      </xdr:txBody>
    </xdr:sp>
    <xdr:clientData/>
  </xdr:twoCellAnchor>
  <xdr:twoCellAnchor>
    <xdr:from>
      <xdr:col>18</xdr:col>
      <xdr:colOff>525780</xdr:colOff>
      <xdr:row>4</xdr:row>
      <xdr:rowOff>0</xdr:rowOff>
    </xdr:from>
    <xdr:to>
      <xdr:col>23</xdr:col>
      <xdr:colOff>205740</xdr:colOff>
      <xdr:row>5</xdr:row>
      <xdr:rowOff>106680</xdr:rowOff>
    </xdr:to>
    <xdr:sp macro="" textlink="">
      <xdr:nvSpPr>
        <xdr:cNvPr id="46" name="TextBox 45">
          <a:extLst>
            <a:ext uri="{FF2B5EF4-FFF2-40B4-BE49-F238E27FC236}">
              <a16:creationId xmlns:a16="http://schemas.microsoft.com/office/drawing/2014/main" id="{85F3C838-3841-4852-82DB-C0784011B57A}"/>
            </a:ext>
          </a:extLst>
        </xdr:cNvPr>
        <xdr:cNvSpPr txBox="1"/>
      </xdr:nvSpPr>
      <xdr:spPr>
        <a:xfrm>
          <a:off x="11498580" y="731520"/>
          <a:ext cx="2727960" cy="289560"/>
        </a:xfrm>
        <a:prstGeom prst="rect">
          <a:avLst/>
        </a:prstGeom>
        <a:solidFill>
          <a:srgbClr val="11D5A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050" b="1">
              <a:solidFill>
                <a:srgbClr val="02662A"/>
              </a:solidFill>
              <a:latin typeface="Arial Black" panose="020B0A04020102020204" pitchFamily="34" charset="0"/>
              <a:ea typeface="+mn-ea"/>
              <a:cs typeface="+mn-cs"/>
            </a:rPr>
            <a:t>APPORX</a:t>
          </a:r>
          <a:r>
            <a:rPr lang="en-US" sz="1050" b="1" baseline="0">
              <a:solidFill>
                <a:srgbClr val="02662A"/>
              </a:solidFill>
              <a:latin typeface="Arial Black" panose="020B0A04020102020204" pitchFamily="34" charset="0"/>
              <a:ea typeface="+mn-ea"/>
              <a:cs typeface="+mn-cs"/>
            </a:rPr>
            <a:t> NET REVENUE/PATIENT</a:t>
          </a:r>
          <a:endParaRPr lang="en-US" sz="1050" b="1">
            <a:solidFill>
              <a:srgbClr val="02662A"/>
            </a:solidFill>
            <a:latin typeface="Arial Black" panose="020B0A04020102020204" pitchFamily="34" charset="0"/>
            <a:ea typeface="+mn-ea"/>
            <a:cs typeface="+mn-cs"/>
          </a:endParaRPr>
        </a:p>
        <a:p>
          <a:pPr algn="ctr"/>
          <a:endParaRPr lang="en-IN" sz="1100">
            <a:solidFill>
              <a:srgbClr val="000099"/>
            </a:solidFill>
          </a:endParaRPr>
        </a:p>
      </xdr:txBody>
    </xdr:sp>
    <xdr:clientData/>
  </xdr:twoCellAnchor>
  <xdr:twoCellAnchor>
    <xdr:from>
      <xdr:col>15</xdr:col>
      <xdr:colOff>152400</xdr:colOff>
      <xdr:row>3</xdr:row>
      <xdr:rowOff>167640</xdr:rowOff>
    </xdr:from>
    <xdr:to>
      <xdr:col>18</xdr:col>
      <xdr:colOff>426720</xdr:colOff>
      <xdr:row>5</xdr:row>
      <xdr:rowOff>91440</xdr:rowOff>
    </xdr:to>
    <xdr:sp macro="" textlink="">
      <xdr:nvSpPr>
        <xdr:cNvPr id="47" name="TextBox 46">
          <a:extLst>
            <a:ext uri="{FF2B5EF4-FFF2-40B4-BE49-F238E27FC236}">
              <a16:creationId xmlns:a16="http://schemas.microsoft.com/office/drawing/2014/main" id="{F41C8DED-B4DF-4EBD-9475-79A88126E9F2}"/>
            </a:ext>
          </a:extLst>
        </xdr:cNvPr>
        <xdr:cNvSpPr txBox="1"/>
      </xdr:nvSpPr>
      <xdr:spPr>
        <a:xfrm>
          <a:off x="9296400" y="716280"/>
          <a:ext cx="2103120" cy="289560"/>
        </a:xfrm>
        <a:prstGeom prst="rect">
          <a:avLst/>
        </a:prstGeom>
        <a:solidFill>
          <a:srgbClr val="11D5A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rgbClr val="02662A"/>
              </a:solidFill>
              <a:latin typeface="Arial Black" panose="020B0A04020102020204" pitchFamily="34" charset="0"/>
              <a:ea typeface="+mn-ea"/>
              <a:cs typeface="+mn-cs"/>
            </a:rPr>
            <a:t>TOTAL</a:t>
          </a:r>
          <a:r>
            <a:rPr lang="en-US" sz="1200" b="1" baseline="0">
              <a:solidFill>
                <a:srgbClr val="02662A"/>
              </a:solidFill>
              <a:latin typeface="Arial Black" panose="020B0A04020102020204" pitchFamily="34" charset="0"/>
              <a:ea typeface="+mn-ea"/>
              <a:cs typeface="+mn-cs"/>
            </a:rPr>
            <a:t> HOSPITAL</a:t>
          </a:r>
          <a:endParaRPr lang="en-US" sz="1200" b="1">
            <a:solidFill>
              <a:srgbClr val="02662A"/>
            </a:solidFill>
            <a:latin typeface="Arial Black" panose="020B0A04020102020204" pitchFamily="34" charset="0"/>
            <a:ea typeface="+mn-ea"/>
            <a:cs typeface="+mn-cs"/>
          </a:endParaRPr>
        </a:p>
        <a:p>
          <a:pPr algn="ctr"/>
          <a:endParaRPr lang="en-IN" sz="1100">
            <a:solidFill>
              <a:srgbClr val="000099"/>
            </a:solidFill>
          </a:endParaRPr>
        </a:p>
      </xdr:txBody>
    </xdr:sp>
    <xdr:clientData/>
  </xdr:twoCellAnchor>
  <xdr:twoCellAnchor>
    <xdr:from>
      <xdr:col>17</xdr:col>
      <xdr:colOff>548640</xdr:colOff>
      <xdr:row>0</xdr:row>
      <xdr:rowOff>76200</xdr:rowOff>
    </xdr:from>
    <xdr:to>
      <xdr:col>20</xdr:col>
      <xdr:colOff>441960</xdr:colOff>
      <xdr:row>3</xdr:row>
      <xdr:rowOff>99060</xdr:rowOff>
    </xdr:to>
    <xdr:sp macro="" textlink="">
      <xdr:nvSpPr>
        <xdr:cNvPr id="48" name="Shape 57">
          <a:extLst>
            <a:ext uri="{FF2B5EF4-FFF2-40B4-BE49-F238E27FC236}">
              <a16:creationId xmlns:a16="http://schemas.microsoft.com/office/drawing/2014/main" id="{5E4482A6-AC63-4468-97B9-F131CC0D4D7C}"/>
            </a:ext>
          </a:extLst>
        </xdr:cNvPr>
        <xdr:cNvSpPr/>
      </xdr:nvSpPr>
      <xdr:spPr>
        <a:xfrm>
          <a:off x="10911840" y="76200"/>
          <a:ext cx="1722120" cy="571500"/>
        </a:xfrm>
        <a:prstGeom prst="roundRect">
          <a:avLst>
            <a:gd name="adj" fmla="val 10000"/>
          </a:avLst>
        </a:prstGeom>
        <a:solidFill>
          <a:srgbClr val="11D5A2">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2">
                <a:lumMod val="50000"/>
              </a:schemeClr>
            </a:solidFill>
          </a:endParaRPr>
        </a:p>
      </xdr:txBody>
    </xdr:sp>
    <xdr:clientData/>
  </xdr:twoCellAnchor>
  <xdr:twoCellAnchor>
    <xdr:from>
      <xdr:col>20</xdr:col>
      <xdr:colOff>495300</xdr:colOff>
      <xdr:row>0</xdr:row>
      <xdr:rowOff>76200</xdr:rowOff>
    </xdr:from>
    <xdr:to>
      <xdr:col>23</xdr:col>
      <xdr:colOff>209296</xdr:colOff>
      <xdr:row>3</xdr:row>
      <xdr:rowOff>99061</xdr:rowOff>
    </xdr:to>
    <xdr:sp macro="" textlink="">
      <xdr:nvSpPr>
        <xdr:cNvPr id="49" name="Shape 57">
          <a:extLst>
            <a:ext uri="{FF2B5EF4-FFF2-40B4-BE49-F238E27FC236}">
              <a16:creationId xmlns:a16="http://schemas.microsoft.com/office/drawing/2014/main" id="{B6D7FA53-2FB3-4657-B8F3-E456DB64DCB2}"/>
            </a:ext>
          </a:extLst>
        </xdr:cNvPr>
        <xdr:cNvSpPr/>
      </xdr:nvSpPr>
      <xdr:spPr>
        <a:xfrm>
          <a:off x="12687300" y="76200"/>
          <a:ext cx="1542796" cy="571501"/>
        </a:xfrm>
        <a:prstGeom prst="roundRect">
          <a:avLst>
            <a:gd name="adj" fmla="val 10000"/>
          </a:avLst>
        </a:prstGeom>
        <a:solidFill>
          <a:srgbClr val="11D5A2">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2">
                <a:lumMod val="50000"/>
              </a:schemeClr>
            </a:solidFill>
          </a:endParaRPr>
        </a:p>
      </xdr:txBody>
    </xdr:sp>
    <xdr:clientData/>
  </xdr:twoCellAnchor>
  <xdr:twoCellAnchor>
    <xdr:from>
      <xdr:col>17</xdr:col>
      <xdr:colOff>579120</xdr:colOff>
      <xdr:row>0</xdr:row>
      <xdr:rowOff>99060</xdr:rowOff>
    </xdr:from>
    <xdr:to>
      <xdr:col>20</xdr:col>
      <xdr:colOff>358140</xdr:colOff>
      <xdr:row>2</xdr:row>
      <xdr:rowOff>45720</xdr:rowOff>
    </xdr:to>
    <xdr:sp macro="" textlink="">
      <xdr:nvSpPr>
        <xdr:cNvPr id="50" name="TextBox 49">
          <a:extLst>
            <a:ext uri="{FF2B5EF4-FFF2-40B4-BE49-F238E27FC236}">
              <a16:creationId xmlns:a16="http://schemas.microsoft.com/office/drawing/2014/main" id="{5B183155-CD61-458F-B953-7523B3A51751}"/>
            </a:ext>
          </a:extLst>
        </xdr:cNvPr>
        <xdr:cNvSpPr txBox="1"/>
      </xdr:nvSpPr>
      <xdr:spPr>
        <a:xfrm>
          <a:off x="10942320" y="99060"/>
          <a:ext cx="1607820" cy="312420"/>
        </a:xfrm>
        <a:prstGeom prst="rect">
          <a:avLst/>
        </a:prstGeom>
        <a:solidFill>
          <a:srgbClr val="11D5A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000" b="1">
              <a:solidFill>
                <a:srgbClr val="02662A"/>
              </a:solidFill>
              <a:latin typeface="Arial Black" panose="020B0A04020102020204" pitchFamily="34" charset="0"/>
              <a:ea typeface="+mn-ea"/>
              <a:cs typeface="+mn-cs"/>
            </a:rPr>
            <a:t>AVG</a:t>
          </a:r>
          <a:r>
            <a:rPr lang="en-US" sz="1000" b="1" baseline="0">
              <a:solidFill>
                <a:srgbClr val="02662A"/>
              </a:solidFill>
              <a:latin typeface="Arial Black" panose="020B0A04020102020204" pitchFamily="34" charset="0"/>
              <a:ea typeface="+mn-ea"/>
              <a:cs typeface="+mn-cs"/>
            </a:rPr>
            <a:t> STAY LENGTH</a:t>
          </a:r>
          <a:endParaRPr lang="en-US" sz="1000" b="1">
            <a:solidFill>
              <a:srgbClr val="02662A"/>
            </a:solidFill>
            <a:latin typeface="Arial Black" panose="020B0A04020102020204" pitchFamily="34" charset="0"/>
            <a:ea typeface="+mn-ea"/>
            <a:cs typeface="+mn-cs"/>
          </a:endParaRPr>
        </a:p>
        <a:p>
          <a:pPr algn="ctr"/>
          <a:endParaRPr lang="en-IN" sz="1100">
            <a:solidFill>
              <a:srgbClr val="000099"/>
            </a:solidFill>
          </a:endParaRPr>
        </a:p>
      </xdr:txBody>
    </xdr:sp>
    <xdr:clientData/>
  </xdr:twoCellAnchor>
  <xdr:twoCellAnchor>
    <xdr:from>
      <xdr:col>20</xdr:col>
      <xdr:colOff>510540</xdr:colOff>
      <xdr:row>0</xdr:row>
      <xdr:rowOff>83820</xdr:rowOff>
    </xdr:from>
    <xdr:to>
      <xdr:col>23</xdr:col>
      <xdr:colOff>167640</xdr:colOff>
      <xdr:row>2</xdr:row>
      <xdr:rowOff>30480</xdr:rowOff>
    </xdr:to>
    <xdr:sp macro="" textlink="">
      <xdr:nvSpPr>
        <xdr:cNvPr id="51" name="TextBox 50">
          <a:extLst>
            <a:ext uri="{FF2B5EF4-FFF2-40B4-BE49-F238E27FC236}">
              <a16:creationId xmlns:a16="http://schemas.microsoft.com/office/drawing/2014/main" id="{823F176F-9066-41EB-90C8-073FCBA8B5E2}"/>
            </a:ext>
          </a:extLst>
        </xdr:cNvPr>
        <xdr:cNvSpPr txBox="1"/>
      </xdr:nvSpPr>
      <xdr:spPr>
        <a:xfrm>
          <a:off x="12702540" y="83820"/>
          <a:ext cx="1485900" cy="312420"/>
        </a:xfrm>
        <a:prstGeom prst="rect">
          <a:avLst/>
        </a:prstGeom>
        <a:solidFill>
          <a:srgbClr val="11D5A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900" b="1">
              <a:solidFill>
                <a:srgbClr val="02662A"/>
              </a:solidFill>
              <a:latin typeface="Arial Black" panose="020B0A04020102020204" pitchFamily="34" charset="0"/>
              <a:ea typeface="+mn-ea"/>
              <a:cs typeface="+mn-cs"/>
            </a:rPr>
            <a:t>TOTAL</a:t>
          </a:r>
          <a:r>
            <a:rPr lang="en-US" sz="900" b="1" baseline="0">
              <a:solidFill>
                <a:srgbClr val="02662A"/>
              </a:solidFill>
              <a:latin typeface="Arial Black" panose="020B0A04020102020204" pitchFamily="34" charset="0"/>
              <a:ea typeface="+mn-ea"/>
              <a:cs typeface="+mn-cs"/>
            </a:rPr>
            <a:t> OUTPATIENT</a:t>
          </a:r>
          <a:endParaRPr lang="en-US" sz="900" b="1">
            <a:solidFill>
              <a:srgbClr val="02662A"/>
            </a:solidFill>
            <a:latin typeface="Arial Black" panose="020B0A04020102020204" pitchFamily="34" charset="0"/>
            <a:ea typeface="+mn-ea"/>
            <a:cs typeface="+mn-cs"/>
          </a:endParaRPr>
        </a:p>
        <a:p>
          <a:pPr algn="ctr"/>
          <a:endParaRPr lang="en-IN" sz="1100">
            <a:solidFill>
              <a:srgbClr val="000099"/>
            </a:solidFill>
          </a:endParaRPr>
        </a:p>
      </xdr:txBody>
    </xdr:sp>
    <xdr:clientData/>
  </xdr:twoCellAnchor>
  <xdr:twoCellAnchor>
    <xdr:from>
      <xdr:col>4</xdr:col>
      <xdr:colOff>144780</xdr:colOff>
      <xdr:row>5</xdr:row>
      <xdr:rowOff>91440</xdr:rowOff>
    </xdr:from>
    <xdr:to>
      <xdr:col>7</xdr:col>
      <xdr:colOff>251460</xdr:colOff>
      <xdr:row>7</xdr:row>
      <xdr:rowOff>15240</xdr:rowOff>
    </xdr:to>
    <xdr:sp macro="" textlink="[1]Data!C365906">
      <xdr:nvSpPr>
        <xdr:cNvPr id="52" name="TextBox 51">
          <a:extLst>
            <a:ext uri="{FF2B5EF4-FFF2-40B4-BE49-F238E27FC236}">
              <a16:creationId xmlns:a16="http://schemas.microsoft.com/office/drawing/2014/main" id="{BAB82AB1-0734-4C49-9136-ABBD5AAE06F9}"/>
            </a:ext>
          </a:extLst>
        </xdr:cNvPr>
        <xdr:cNvSpPr txBox="1"/>
      </xdr:nvSpPr>
      <xdr:spPr>
        <a:xfrm>
          <a:off x="2583180" y="1005840"/>
          <a:ext cx="1935480" cy="289560"/>
        </a:xfrm>
        <a:prstGeom prst="rect">
          <a:avLst/>
        </a:prstGeom>
        <a:solidFill>
          <a:srgbClr val="11D5A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tx2">
                  <a:lumMod val="75000"/>
                </a:schemeClr>
              </a:solidFill>
            </a:rPr>
            <a:t>16.9</a:t>
          </a:r>
          <a:r>
            <a:rPr lang="en-IN" sz="2000" b="1" baseline="0">
              <a:solidFill>
                <a:schemeClr val="tx2">
                  <a:lumMod val="75000"/>
                </a:schemeClr>
              </a:solidFill>
            </a:rPr>
            <a:t> M</a:t>
          </a:r>
          <a:endParaRPr lang="en-IN" sz="2000" b="1">
            <a:solidFill>
              <a:schemeClr val="tx2">
                <a:lumMod val="75000"/>
              </a:schemeClr>
            </a:solidFill>
          </a:endParaRPr>
        </a:p>
      </xdr:txBody>
    </xdr:sp>
    <xdr:clientData/>
  </xdr:twoCellAnchor>
  <xdr:twoCellAnchor>
    <xdr:from>
      <xdr:col>7</xdr:col>
      <xdr:colOff>541020</xdr:colOff>
      <xdr:row>5</xdr:row>
      <xdr:rowOff>68580</xdr:rowOff>
    </xdr:from>
    <xdr:to>
      <xdr:col>11</xdr:col>
      <xdr:colOff>60960</xdr:colOff>
      <xdr:row>7</xdr:row>
      <xdr:rowOff>30480</xdr:rowOff>
    </xdr:to>
    <xdr:sp macro="" textlink="[1]Data!C365906">
      <xdr:nvSpPr>
        <xdr:cNvPr id="53" name="TextBox 52">
          <a:extLst>
            <a:ext uri="{FF2B5EF4-FFF2-40B4-BE49-F238E27FC236}">
              <a16:creationId xmlns:a16="http://schemas.microsoft.com/office/drawing/2014/main" id="{2DDE3BB2-09AD-419F-8A28-E80E8BE6120F}"/>
            </a:ext>
          </a:extLst>
        </xdr:cNvPr>
        <xdr:cNvSpPr txBox="1"/>
      </xdr:nvSpPr>
      <xdr:spPr>
        <a:xfrm>
          <a:off x="4808220" y="982980"/>
          <a:ext cx="1958340" cy="327660"/>
        </a:xfrm>
        <a:prstGeom prst="rect">
          <a:avLst/>
        </a:prstGeom>
        <a:solidFill>
          <a:srgbClr val="11D5A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tx2">
                  <a:lumMod val="75000"/>
                </a:schemeClr>
              </a:solidFill>
            </a:rPr>
            <a:t>99398.7 M</a:t>
          </a:r>
        </a:p>
      </xdr:txBody>
    </xdr:sp>
    <xdr:clientData/>
  </xdr:twoCellAnchor>
  <xdr:twoCellAnchor>
    <xdr:from>
      <xdr:col>11</xdr:col>
      <xdr:colOff>320040</xdr:colOff>
      <xdr:row>5</xdr:row>
      <xdr:rowOff>91440</xdr:rowOff>
    </xdr:from>
    <xdr:to>
      <xdr:col>14</xdr:col>
      <xdr:colOff>541020</xdr:colOff>
      <xdr:row>7</xdr:row>
      <xdr:rowOff>22860</xdr:rowOff>
    </xdr:to>
    <xdr:sp macro="" textlink="[1]Data!C365906">
      <xdr:nvSpPr>
        <xdr:cNvPr id="54" name="TextBox 53">
          <a:extLst>
            <a:ext uri="{FF2B5EF4-FFF2-40B4-BE49-F238E27FC236}">
              <a16:creationId xmlns:a16="http://schemas.microsoft.com/office/drawing/2014/main" id="{92FBDA87-C962-4B51-B7ED-88AB37A6DFBF}"/>
            </a:ext>
          </a:extLst>
        </xdr:cNvPr>
        <xdr:cNvSpPr txBox="1"/>
      </xdr:nvSpPr>
      <xdr:spPr>
        <a:xfrm>
          <a:off x="7025640" y="1005840"/>
          <a:ext cx="2049780" cy="297180"/>
        </a:xfrm>
        <a:prstGeom prst="rect">
          <a:avLst/>
        </a:prstGeom>
        <a:solidFill>
          <a:srgbClr val="11D5A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tx2">
                  <a:lumMod val="75000"/>
                </a:schemeClr>
              </a:solidFill>
            </a:rPr>
            <a:t>48.2 M</a:t>
          </a:r>
        </a:p>
      </xdr:txBody>
    </xdr:sp>
    <xdr:clientData/>
  </xdr:twoCellAnchor>
  <xdr:twoCellAnchor>
    <xdr:from>
      <xdr:col>15</xdr:col>
      <xdr:colOff>182880</xdr:colOff>
      <xdr:row>5</xdr:row>
      <xdr:rowOff>91440</xdr:rowOff>
    </xdr:from>
    <xdr:to>
      <xdr:col>18</xdr:col>
      <xdr:colOff>411480</xdr:colOff>
      <xdr:row>7</xdr:row>
      <xdr:rowOff>15240</xdr:rowOff>
    </xdr:to>
    <xdr:sp macro="" textlink="[1]Data!C365906">
      <xdr:nvSpPr>
        <xdr:cNvPr id="55" name="TextBox 54">
          <a:extLst>
            <a:ext uri="{FF2B5EF4-FFF2-40B4-BE49-F238E27FC236}">
              <a16:creationId xmlns:a16="http://schemas.microsoft.com/office/drawing/2014/main" id="{3A33CC8F-6A0D-4CB5-8FA4-BCF365993BE2}"/>
            </a:ext>
          </a:extLst>
        </xdr:cNvPr>
        <xdr:cNvSpPr txBox="1"/>
      </xdr:nvSpPr>
      <xdr:spPr>
        <a:xfrm>
          <a:off x="9326880" y="1005840"/>
          <a:ext cx="2057400" cy="289560"/>
        </a:xfrm>
        <a:prstGeom prst="rect">
          <a:avLst/>
        </a:prstGeom>
        <a:solidFill>
          <a:srgbClr val="11D5A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tx2">
                  <a:lumMod val="75000"/>
                </a:schemeClr>
              </a:solidFill>
            </a:rPr>
            <a:t>473</a:t>
          </a:r>
        </a:p>
      </xdr:txBody>
    </xdr:sp>
    <xdr:clientData/>
  </xdr:twoCellAnchor>
  <xdr:twoCellAnchor>
    <xdr:from>
      <xdr:col>19</xdr:col>
      <xdr:colOff>152400</xdr:colOff>
      <xdr:row>5</xdr:row>
      <xdr:rowOff>99060</xdr:rowOff>
    </xdr:from>
    <xdr:to>
      <xdr:col>22</xdr:col>
      <xdr:colOff>487680</xdr:colOff>
      <xdr:row>7</xdr:row>
      <xdr:rowOff>22860</xdr:rowOff>
    </xdr:to>
    <xdr:sp macro="" textlink="[1]Data!C365906">
      <xdr:nvSpPr>
        <xdr:cNvPr id="56" name="TextBox 55">
          <a:extLst>
            <a:ext uri="{FF2B5EF4-FFF2-40B4-BE49-F238E27FC236}">
              <a16:creationId xmlns:a16="http://schemas.microsoft.com/office/drawing/2014/main" id="{97B44D40-15EB-4C25-93C4-4B26D4C61E31}"/>
            </a:ext>
          </a:extLst>
        </xdr:cNvPr>
        <xdr:cNvSpPr txBox="1"/>
      </xdr:nvSpPr>
      <xdr:spPr>
        <a:xfrm>
          <a:off x="11734800" y="1013460"/>
          <a:ext cx="2164080" cy="289560"/>
        </a:xfrm>
        <a:prstGeom prst="rect">
          <a:avLst/>
        </a:prstGeom>
        <a:solidFill>
          <a:srgbClr val="11D5A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tx2">
                  <a:lumMod val="75000"/>
                </a:schemeClr>
              </a:solidFill>
            </a:rPr>
            <a:t>2062.19 M</a:t>
          </a:r>
        </a:p>
      </xdr:txBody>
    </xdr:sp>
    <xdr:clientData/>
  </xdr:twoCellAnchor>
  <xdr:twoCellAnchor>
    <xdr:from>
      <xdr:col>18</xdr:col>
      <xdr:colOff>91440</xdr:colOff>
      <xdr:row>2</xdr:row>
      <xdr:rowOff>0</xdr:rowOff>
    </xdr:from>
    <xdr:to>
      <xdr:col>20</xdr:col>
      <xdr:colOff>266700</xdr:colOff>
      <xdr:row>3</xdr:row>
      <xdr:rowOff>45720</xdr:rowOff>
    </xdr:to>
    <xdr:sp macro="" textlink="[1]Data!C365906">
      <xdr:nvSpPr>
        <xdr:cNvPr id="57" name="TextBox 56">
          <a:extLst>
            <a:ext uri="{FF2B5EF4-FFF2-40B4-BE49-F238E27FC236}">
              <a16:creationId xmlns:a16="http://schemas.microsoft.com/office/drawing/2014/main" id="{F269E92B-571F-46C2-81E5-7577037B26C0}"/>
            </a:ext>
          </a:extLst>
        </xdr:cNvPr>
        <xdr:cNvSpPr txBox="1"/>
      </xdr:nvSpPr>
      <xdr:spPr>
        <a:xfrm>
          <a:off x="11064240" y="365760"/>
          <a:ext cx="1394460" cy="228600"/>
        </a:xfrm>
        <a:prstGeom prst="rect">
          <a:avLst/>
        </a:prstGeom>
        <a:solidFill>
          <a:srgbClr val="11D5A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tx2">
                  <a:lumMod val="75000"/>
                </a:schemeClr>
              </a:solidFill>
            </a:rPr>
            <a:t>5.8 </a:t>
          </a:r>
        </a:p>
      </xdr:txBody>
    </xdr:sp>
    <xdr:clientData/>
  </xdr:twoCellAnchor>
  <xdr:twoCellAnchor>
    <xdr:from>
      <xdr:col>21</xdr:col>
      <xdr:colOff>76200</xdr:colOff>
      <xdr:row>1</xdr:row>
      <xdr:rowOff>160020</xdr:rowOff>
    </xdr:from>
    <xdr:to>
      <xdr:col>23</xdr:col>
      <xdr:colOff>83820</xdr:colOff>
      <xdr:row>3</xdr:row>
      <xdr:rowOff>60960</xdr:rowOff>
    </xdr:to>
    <xdr:sp macro="" textlink="[1]Data!C365906">
      <xdr:nvSpPr>
        <xdr:cNvPr id="58" name="TextBox 57">
          <a:extLst>
            <a:ext uri="{FF2B5EF4-FFF2-40B4-BE49-F238E27FC236}">
              <a16:creationId xmlns:a16="http://schemas.microsoft.com/office/drawing/2014/main" id="{36BCB276-7ADA-408A-AE12-227DE193DBFC}"/>
            </a:ext>
          </a:extLst>
        </xdr:cNvPr>
        <xdr:cNvSpPr txBox="1"/>
      </xdr:nvSpPr>
      <xdr:spPr>
        <a:xfrm>
          <a:off x="12877800" y="342900"/>
          <a:ext cx="1226820" cy="266700"/>
        </a:xfrm>
        <a:prstGeom prst="rect">
          <a:avLst/>
        </a:prstGeom>
        <a:solidFill>
          <a:srgbClr val="11D5A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tx2">
                  <a:lumMod val="75000"/>
                </a:schemeClr>
              </a:solidFill>
            </a:rPr>
            <a:t>45.3 M</a:t>
          </a:r>
        </a:p>
      </xdr:txBody>
    </xdr:sp>
    <xdr:clientData/>
  </xdr:twoCellAnchor>
  <xdr:twoCellAnchor>
    <xdr:from>
      <xdr:col>0</xdr:col>
      <xdr:colOff>251460</xdr:colOff>
      <xdr:row>8</xdr:row>
      <xdr:rowOff>0</xdr:rowOff>
    </xdr:from>
    <xdr:to>
      <xdr:col>7</xdr:col>
      <xdr:colOff>304800</xdr:colOff>
      <xdr:row>9</xdr:row>
      <xdr:rowOff>106680</xdr:rowOff>
    </xdr:to>
    <xdr:sp macro="" textlink="">
      <xdr:nvSpPr>
        <xdr:cNvPr id="59" name="TextBox 58">
          <a:extLst>
            <a:ext uri="{FF2B5EF4-FFF2-40B4-BE49-F238E27FC236}">
              <a16:creationId xmlns:a16="http://schemas.microsoft.com/office/drawing/2014/main" id="{CEE2DB73-23D9-4D99-ABE7-5EC492867442}"/>
            </a:ext>
          </a:extLst>
        </xdr:cNvPr>
        <xdr:cNvSpPr txBox="1"/>
      </xdr:nvSpPr>
      <xdr:spPr>
        <a:xfrm>
          <a:off x="251460" y="1463040"/>
          <a:ext cx="4320540" cy="289560"/>
        </a:xfrm>
        <a:prstGeom prst="rect">
          <a:avLst/>
        </a:prstGeom>
        <a:solidFill>
          <a:srgbClr val="11D5A2"/>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rgbClr val="D4F7FC"/>
              </a:solidFill>
              <a:latin typeface="Arial Black" panose="020B0A04020102020204" pitchFamily="34" charset="0"/>
              <a:ea typeface="+mn-ea"/>
              <a:cs typeface="+mn-cs"/>
            </a:rPr>
            <a:t>TOTAL</a:t>
          </a:r>
          <a:r>
            <a:rPr lang="en-US" sz="1200" b="1" baseline="0">
              <a:solidFill>
                <a:srgbClr val="D4F7FC"/>
              </a:solidFill>
              <a:latin typeface="Arial Black" panose="020B0A04020102020204" pitchFamily="34" charset="0"/>
              <a:ea typeface="+mn-ea"/>
              <a:cs typeface="+mn-cs"/>
            </a:rPr>
            <a:t> HOSPITAL / STATE</a:t>
          </a:r>
          <a:endParaRPr lang="en-US" sz="1200" b="1">
            <a:solidFill>
              <a:srgbClr val="D4F7FC"/>
            </a:solidFill>
            <a:latin typeface="Arial Black" panose="020B0A04020102020204" pitchFamily="34" charset="0"/>
            <a:ea typeface="+mn-ea"/>
            <a:cs typeface="+mn-cs"/>
          </a:endParaRPr>
        </a:p>
        <a:p>
          <a:pPr algn="ctr"/>
          <a:endParaRPr lang="en-IN" sz="1100">
            <a:solidFill>
              <a:srgbClr val="000099"/>
            </a:solidFill>
          </a:endParaRPr>
        </a:p>
      </xdr:txBody>
    </xdr:sp>
    <xdr:clientData/>
  </xdr:twoCellAnchor>
  <xdr:twoCellAnchor>
    <xdr:from>
      <xdr:col>0</xdr:col>
      <xdr:colOff>236220</xdr:colOff>
      <xdr:row>9</xdr:row>
      <xdr:rowOff>167640</xdr:rowOff>
    </xdr:from>
    <xdr:to>
      <xdr:col>7</xdr:col>
      <xdr:colOff>373380</xdr:colOff>
      <xdr:row>18</xdr:row>
      <xdr:rowOff>175260</xdr:rowOff>
    </xdr:to>
    <xdr:graphicFrame macro="">
      <xdr:nvGraphicFramePr>
        <xdr:cNvPr id="60" name="Chart 59">
          <a:extLst>
            <a:ext uri="{FF2B5EF4-FFF2-40B4-BE49-F238E27FC236}">
              <a16:creationId xmlns:a16="http://schemas.microsoft.com/office/drawing/2014/main" id="{F16007D2-FE62-4BF8-B591-01E5FC127B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464820</xdr:colOff>
      <xdr:row>9</xdr:row>
      <xdr:rowOff>83820</xdr:rowOff>
    </xdr:from>
    <xdr:to>
      <xdr:col>13</xdr:col>
      <xdr:colOff>441960</xdr:colOff>
      <xdr:row>18</xdr:row>
      <xdr:rowOff>167640</xdr:rowOff>
    </xdr:to>
    <xdr:graphicFrame macro="">
      <xdr:nvGraphicFramePr>
        <xdr:cNvPr id="61" name="Chart 60">
          <a:extLst>
            <a:ext uri="{FF2B5EF4-FFF2-40B4-BE49-F238E27FC236}">
              <a16:creationId xmlns:a16="http://schemas.microsoft.com/office/drawing/2014/main" id="{45E988FB-80C4-441B-ACAC-BD4BD600D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495300</xdr:colOff>
      <xdr:row>8</xdr:row>
      <xdr:rowOff>15240</xdr:rowOff>
    </xdr:from>
    <xdr:to>
      <xdr:col>13</xdr:col>
      <xdr:colOff>388620</xdr:colOff>
      <xdr:row>9</xdr:row>
      <xdr:rowOff>106680</xdr:rowOff>
    </xdr:to>
    <xdr:sp macro="" textlink="">
      <xdr:nvSpPr>
        <xdr:cNvPr id="62" name="TextBox 61">
          <a:extLst>
            <a:ext uri="{FF2B5EF4-FFF2-40B4-BE49-F238E27FC236}">
              <a16:creationId xmlns:a16="http://schemas.microsoft.com/office/drawing/2014/main" id="{CF952153-9090-44B3-ABFC-A51305D2B69C}"/>
            </a:ext>
          </a:extLst>
        </xdr:cNvPr>
        <xdr:cNvSpPr txBox="1"/>
      </xdr:nvSpPr>
      <xdr:spPr>
        <a:xfrm>
          <a:off x="4762500" y="1478280"/>
          <a:ext cx="3550920" cy="274320"/>
        </a:xfrm>
        <a:prstGeom prst="rect">
          <a:avLst/>
        </a:prstGeom>
        <a:solidFill>
          <a:srgbClr val="11D5A2"/>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a:solidFill>
                <a:srgbClr val="D8F9F8"/>
              </a:solidFill>
              <a:latin typeface="Arial Black" panose="020B0A04020102020204" pitchFamily="34" charset="0"/>
              <a:ea typeface="+mn-ea"/>
              <a:cs typeface="+mn-cs"/>
            </a:rPr>
            <a:t>CAPITATION PREMIUM REVENUE</a:t>
          </a:r>
        </a:p>
        <a:p>
          <a:pPr algn="ctr"/>
          <a:endParaRPr lang="en-IN" sz="1100">
            <a:solidFill>
              <a:srgbClr val="000099"/>
            </a:solidFill>
          </a:endParaRPr>
        </a:p>
      </xdr:txBody>
    </xdr:sp>
    <xdr:clientData/>
  </xdr:twoCellAnchor>
  <xdr:twoCellAnchor>
    <xdr:from>
      <xdr:col>13</xdr:col>
      <xdr:colOff>563880</xdr:colOff>
      <xdr:row>9</xdr:row>
      <xdr:rowOff>68580</xdr:rowOff>
    </xdr:from>
    <xdr:to>
      <xdr:col>21</xdr:col>
      <xdr:colOff>15240</xdr:colOff>
      <xdr:row>19</xdr:row>
      <xdr:rowOff>0</xdr:rowOff>
    </xdr:to>
    <xdr:graphicFrame macro="">
      <xdr:nvGraphicFramePr>
        <xdr:cNvPr id="13312" name="Chart 13311">
          <a:extLst>
            <a:ext uri="{FF2B5EF4-FFF2-40B4-BE49-F238E27FC236}">
              <a16:creationId xmlns:a16="http://schemas.microsoft.com/office/drawing/2014/main" id="{D81C1DBC-B6AA-43F7-BA14-5CA587913F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15240</xdr:colOff>
      <xdr:row>8</xdr:row>
      <xdr:rowOff>38100</xdr:rowOff>
    </xdr:from>
    <xdr:to>
      <xdr:col>20</xdr:col>
      <xdr:colOff>594360</xdr:colOff>
      <xdr:row>9</xdr:row>
      <xdr:rowOff>144780</xdr:rowOff>
    </xdr:to>
    <xdr:sp macro="" textlink="">
      <xdr:nvSpPr>
        <xdr:cNvPr id="2" name="TextBox 1">
          <a:extLst>
            <a:ext uri="{FF2B5EF4-FFF2-40B4-BE49-F238E27FC236}">
              <a16:creationId xmlns:a16="http://schemas.microsoft.com/office/drawing/2014/main" id="{A4A5CCA1-3DB0-4DF0-ACD2-85DCE406BC2C}"/>
            </a:ext>
          </a:extLst>
        </xdr:cNvPr>
        <xdr:cNvSpPr txBox="1"/>
      </xdr:nvSpPr>
      <xdr:spPr>
        <a:xfrm>
          <a:off x="8549640" y="1501140"/>
          <a:ext cx="4236720" cy="289560"/>
        </a:xfrm>
        <a:prstGeom prst="rect">
          <a:avLst/>
        </a:prstGeom>
        <a:solidFill>
          <a:srgbClr val="11D5A2"/>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baseline="0">
              <a:solidFill>
                <a:srgbClr val="D4F7FC"/>
              </a:solidFill>
              <a:latin typeface="Arial Black" panose="020B0A04020102020204" pitchFamily="34" charset="0"/>
              <a:ea typeface="+mn-ea"/>
              <a:cs typeface="+mn-cs"/>
            </a:rPr>
            <a:t>STATE WISE REVENUE</a:t>
          </a:r>
          <a:endParaRPr lang="en-US" sz="1100" b="1">
            <a:solidFill>
              <a:srgbClr val="D4F7FC"/>
            </a:solidFill>
            <a:latin typeface="Arial Black" panose="020B0A04020102020204" pitchFamily="34" charset="0"/>
            <a:ea typeface="+mn-ea"/>
            <a:cs typeface="+mn-cs"/>
          </a:endParaRPr>
        </a:p>
        <a:p>
          <a:pPr algn="ctr"/>
          <a:endParaRPr lang="en-IN" sz="1100">
            <a:solidFill>
              <a:srgbClr val="000099"/>
            </a:solidFill>
          </a:endParaRPr>
        </a:p>
      </xdr:txBody>
    </xdr:sp>
    <xdr:clientData/>
  </xdr:twoCellAnchor>
  <xdr:twoCellAnchor>
    <xdr:from>
      <xdr:col>0</xdr:col>
      <xdr:colOff>236220</xdr:colOff>
      <xdr:row>21</xdr:row>
      <xdr:rowOff>99060</xdr:rowOff>
    </xdr:from>
    <xdr:to>
      <xdr:col>6</xdr:col>
      <xdr:colOff>175260</xdr:colOff>
      <xdr:row>31</xdr:row>
      <xdr:rowOff>30480</xdr:rowOff>
    </xdr:to>
    <xdr:graphicFrame macro="">
      <xdr:nvGraphicFramePr>
        <xdr:cNvPr id="31" name="Chart 30">
          <a:extLst>
            <a:ext uri="{FF2B5EF4-FFF2-40B4-BE49-F238E27FC236}">
              <a16:creationId xmlns:a16="http://schemas.microsoft.com/office/drawing/2014/main" id="{9794EC3D-CFD8-403C-9A6F-FC7F1D0675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236220</xdr:colOff>
      <xdr:row>19</xdr:row>
      <xdr:rowOff>137160</xdr:rowOff>
    </xdr:from>
    <xdr:to>
      <xdr:col>6</xdr:col>
      <xdr:colOff>114300</xdr:colOff>
      <xdr:row>21</xdr:row>
      <xdr:rowOff>38100</xdr:rowOff>
    </xdr:to>
    <xdr:sp macro="" textlink="">
      <xdr:nvSpPr>
        <xdr:cNvPr id="32" name="TextBox 31">
          <a:extLst>
            <a:ext uri="{FF2B5EF4-FFF2-40B4-BE49-F238E27FC236}">
              <a16:creationId xmlns:a16="http://schemas.microsoft.com/office/drawing/2014/main" id="{9AC1B731-A57D-460D-AFE0-1322658A05C2}"/>
            </a:ext>
          </a:extLst>
        </xdr:cNvPr>
        <xdr:cNvSpPr txBox="1"/>
      </xdr:nvSpPr>
      <xdr:spPr>
        <a:xfrm>
          <a:off x="236220" y="3611880"/>
          <a:ext cx="3535680" cy="266700"/>
        </a:xfrm>
        <a:prstGeom prst="rect">
          <a:avLst/>
        </a:prstGeom>
        <a:solidFill>
          <a:srgbClr val="11D5A2"/>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000" b="1" baseline="0">
              <a:solidFill>
                <a:srgbClr val="D4F7FC"/>
              </a:solidFill>
              <a:latin typeface="Arial Black" panose="020B0A04020102020204" pitchFamily="34" charset="0"/>
              <a:ea typeface="+mn-ea"/>
              <a:cs typeface="+mn-cs"/>
            </a:rPr>
            <a:t>REVENUE BY TYPE_HOSP</a:t>
          </a:r>
          <a:endParaRPr lang="en-US" sz="1000" b="1">
            <a:solidFill>
              <a:srgbClr val="D4F7FC"/>
            </a:solidFill>
            <a:latin typeface="Arial Black" panose="020B0A04020102020204" pitchFamily="34" charset="0"/>
            <a:ea typeface="+mn-ea"/>
            <a:cs typeface="+mn-cs"/>
          </a:endParaRPr>
        </a:p>
        <a:p>
          <a:pPr algn="ctr"/>
          <a:endParaRPr lang="en-IN" sz="1100">
            <a:solidFill>
              <a:srgbClr val="000099"/>
            </a:solidFill>
          </a:endParaRPr>
        </a:p>
      </xdr:txBody>
    </xdr:sp>
    <xdr:clientData/>
  </xdr:twoCellAnchor>
  <xdr:twoCellAnchor>
    <xdr:from>
      <xdr:col>6</xdr:col>
      <xdr:colOff>289560</xdr:colOff>
      <xdr:row>22</xdr:row>
      <xdr:rowOff>15240</xdr:rowOff>
    </xdr:from>
    <xdr:to>
      <xdr:col>11</xdr:col>
      <xdr:colOff>457200</xdr:colOff>
      <xdr:row>31</xdr:row>
      <xdr:rowOff>38100</xdr:rowOff>
    </xdr:to>
    <xdr:graphicFrame macro="">
      <xdr:nvGraphicFramePr>
        <xdr:cNvPr id="38" name="Chart 37">
          <a:extLst>
            <a:ext uri="{FF2B5EF4-FFF2-40B4-BE49-F238E27FC236}">
              <a16:creationId xmlns:a16="http://schemas.microsoft.com/office/drawing/2014/main" id="{7CE6C232-D2BD-4DAF-87A8-11D431832A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594360</xdr:colOff>
      <xdr:row>21</xdr:row>
      <xdr:rowOff>144780</xdr:rowOff>
    </xdr:from>
    <xdr:to>
      <xdr:col>21</xdr:col>
      <xdr:colOff>22860</xdr:colOff>
      <xdr:row>31</xdr:row>
      <xdr:rowOff>7620</xdr:rowOff>
    </xdr:to>
    <xdr:graphicFrame macro="">
      <xdr:nvGraphicFramePr>
        <xdr:cNvPr id="40" name="Chart 39">
          <a:extLst>
            <a:ext uri="{FF2B5EF4-FFF2-40B4-BE49-F238E27FC236}">
              <a16:creationId xmlns:a16="http://schemas.microsoft.com/office/drawing/2014/main" id="{9C213596-A8BF-4E6C-AA8F-0B0A550932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304800</xdr:colOff>
      <xdr:row>19</xdr:row>
      <xdr:rowOff>144780</xdr:rowOff>
    </xdr:from>
    <xdr:to>
      <xdr:col>11</xdr:col>
      <xdr:colOff>449580</xdr:colOff>
      <xdr:row>21</xdr:row>
      <xdr:rowOff>53340</xdr:rowOff>
    </xdr:to>
    <xdr:sp macro="" textlink="">
      <xdr:nvSpPr>
        <xdr:cNvPr id="11" name="TextBox 10">
          <a:extLst>
            <a:ext uri="{FF2B5EF4-FFF2-40B4-BE49-F238E27FC236}">
              <a16:creationId xmlns:a16="http://schemas.microsoft.com/office/drawing/2014/main" id="{DA2F3802-54F9-4420-8793-C7BE32D65B49}"/>
            </a:ext>
          </a:extLst>
        </xdr:cNvPr>
        <xdr:cNvSpPr txBox="1"/>
      </xdr:nvSpPr>
      <xdr:spPr>
        <a:xfrm>
          <a:off x="3962400" y="3619500"/>
          <a:ext cx="3192780" cy="274320"/>
        </a:xfrm>
        <a:prstGeom prst="rect">
          <a:avLst/>
        </a:prstGeom>
        <a:solidFill>
          <a:srgbClr val="11D5A2"/>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a:solidFill>
                <a:srgbClr val="D8F9F8"/>
              </a:solidFill>
              <a:latin typeface="Arial Black" panose="020B0A04020102020204" pitchFamily="34" charset="0"/>
              <a:ea typeface="+mn-ea"/>
              <a:cs typeface="+mn-cs"/>
            </a:rPr>
            <a:t>YTD/QTD/MTD</a:t>
          </a:r>
          <a:r>
            <a:rPr lang="en-US" sz="1100" b="1" baseline="0">
              <a:solidFill>
                <a:srgbClr val="D8F9F8"/>
              </a:solidFill>
              <a:latin typeface="Arial Black" panose="020B0A04020102020204" pitchFamily="34" charset="0"/>
              <a:ea typeface="+mn-ea"/>
              <a:cs typeface="+mn-cs"/>
            </a:rPr>
            <a:t> REVENUE</a:t>
          </a:r>
          <a:endParaRPr lang="en-US" sz="1100" b="1">
            <a:solidFill>
              <a:srgbClr val="D8F9F8"/>
            </a:solidFill>
            <a:latin typeface="Arial Black" panose="020B0A04020102020204" pitchFamily="34" charset="0"/>
            <a:ea typeface="+mn-ea"/>
            <a:cs typeface="+mn-cs"/>
          </a:endParaRPr>
        </a:p>
        <a:p>
          <a:pPr algn="ctr"/>
          <a:endParaRPr lang="en-IN" sz="1100">
            <a:solidFill>
              <a:srgbClr val="000099"/>
            </a:solidFill>
          </a:endParaRPr>
        </a:p>
      </xdr:txBody>
    </xdr:sp>
    <xdr:clientData/>
  </xdr:twoCellAnchor>
  <xdr:twoCellAnchor>
    <xdr:from>
      <xdr:col>12</xdr:col>
      <xdr:colOff>30480</xdr:colOff>
      <xdr:row>19</xdr:row>
      <xdr:rowOff>160020</xdr:rowOff>
    </xdr:from>
    <xdr:to>
      <xdr:col>20</xdr:col>
      <xdr:colOff>586740</xdr:colOff>
      <xdr:row>21</xdr:row>
      <xdr:rowOff>83820</xdr:rowOff>
    </xdr:to>
    <xdr:sp macro="" textlink="">
      <xdr:nvSpPr>
        <xdr:cNvPr id="12" name="TextBox 11">
          <a:extLst>
            <a:ext uri="{FF2B5EF4-FFF2-40B4-BE49-F238E27FC236}">
              <a16:creationId xmlns:a16="http://schemas.microsoft.com/office/drawing/2014/main" id="{147235EB-607F-4160-96B2-510D083C9B86}"/>
            </a:ext>
          </a:extLst>
        </xdr:cNvPr>
        <xdr:cNvSpPr txBox="1"/>
      </xdr:nvSpPr>
      <xdr:spPr>
        <a:xfrm>
          <a:off x="7345680" y="3634740"/>
          <a:ext cx="5433060" cy="289560"/>
        </a:xfrm>
        <a:prstGeom prst="rect">
          <a:avLst/>
        </a:prstGeom>
        <a:solidFill>
          <a:srgbClr val="11D5A2"/>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baseline="0">
              <a:solidFill>
                <a:srgbClr val="D4F7FC"/>
              </a:solidFill>
              <a:latin typeface="Arial Black" panose="020B0A04020102020204" pitchFamily="34" charset="0"/>
              <a:ea typeface="+mn-ea"/>
              <a:cs typeface="+mn-cs"/>
            </a:rPr>
            <a:t>HOSPITAL'S AVL/STF BEDS</a:t>
          </a:r>
          <a:endParaRPr lang="en-US" sz="1200" b="1">
            <a:solidFill>
              <a:srgbClr val="D4F7FC"/>
            </a:solidFill>
            <a:latin typeface="Arial Black" panose="020B0A04020102020204" pitchFamily="34" charset="0"/>
            <a:ea typeface="+mn-ea"/>
            <a:cs typeface="+mn-cs"/>
          </a:endParaRPr>
        </a:p>
        <a:p>
          <a:pPr algn="ctr"/>
          <a:endParaRPr lang="en-IN" sz="1100">
            <a:solidFill>
              <a:srgbClr val="000099"/>
            </a:solidFill>
          </a:endParaRPr>
        </a:p>
      </xdr:txBody>
    </xdr:sp>
    <xdr:clientData/>
  </xdr:twoCellAnchor>
  <xdr:twoCellAnchor>
    <xdr:from>
      <xdr:col>21</xdr:col>
      <xdr:colOff>114300</xdr:colOff>
      <xdr:row>7</xdr:row>
      <xdr:rowOff>144780</xdr:rowOff>
    </xdr:from>
    <xdr:to>
      <xdr:col>23</xdr:col>
      <xdr:colOff>228601</xdr:colOff>
      <xdr:row>31</xdr:row>
      <xdr:rowOff>60960</xdr:rowOff>
    </xdr:to>
    <xdr:sp macro="" textlink="">
      <xdr:nvSpPr>
        <xdr:cNvPr id="14" name="Shape 61">
          <a:extLst>
            <a:ext uri="{FF2B5EF4-FFF2-40B4-BE49-F238E27FC236}">
              <a16:creationId xmlns:a16="http://schemas.microsoft.com/office/drawing/2014/main" id="{D97A2845-AA63-4D5E-BC86-1C8249454A24}"/>
            </a:ext>
          </a:extLst>
        </xdr:cNvPr>
        <xdr:cNvSpPr/>
      </xdr:nvSpPr>
      <xdr:spPr>
        <a:xfrm>
          <a:off x="12915900" y="1424940"/>
          <a:ext cx="1333501" cy="4305300"/>
        </a:xfrm>
        <a:prstGeom prst="roundRect">
          <a:avLst>
            <a:gd name="adj" fmla="val 6048"/>
          </a:avLst>
        </a:prstGeom>
        <a:solidFill>
          <a:srgbClr val="11D5A2">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2"/>
            </a:solidFill>
          </a:endParaRPr>
        </a:p>
      </xdr:txBody>
    </xdr:sp>
    <xdr:clientData/>
  </xdr:twoCellAnchor>
  <xdr:twoCellAnchor editAs="oneCell">
    <xdr:from>
      <xdr:col>21</xdr:col>
      <xdr:colOff>175260</xdr:colOff>
      <xdr:row>8</xdr:row>
      <xdr:rowOff>7620</xdr:rowOff>
    </xdr:from>
    <xdr:to>
      <xdr:col>23</xdr:col>
      <xdr:colOff>205740</xdr:colOff>
      <xdr:row>15</xdr:row>
      <xdr:rowOff>137160</xdr:rowOff>
    </xdr:to>
    <mc:AlternateContent xmlns:mc="http://schemas.openxmlformats.org/markup-compatibility/2006" xmlns:a14="http://schemas.microsoft.com/office/drawing/2010/main">
      <mc:Choice Requires="a14">
        <xdr:graphicFrame macro="">
          <xdr:nvGraphicFramePr>
            <xdr:cNvPr id="16" name="TYPE_CNTRL 1">
              <a:extLst>
                <a:ext uri="{FF2B5EF4-FFF2-40B4-BE49-F238E27FC236}">
                  <a16:creationId xmlns:a16="http://schemas.microsoft.com/office/drawing/2014/main" id="{C54E7499-7102-42BC-B3B9-A51C2539917B}"/>
                </a:ext>
              </a:extLst>
            </xdr:cNvPr>
            <xdr:cNvGraphicFramePr/>
          </xdr:nvGraphicFramePr>
          <xdr:xfrm>
            <a:off x="0" y="0"/>
            <a:ext cx="0" cy="0"/>
          </xdr:xfrm>
          <a:graphic>
            <a:graphicData uri="http://schemas.microsoft.com/office/drawing/2010/slicer">
              <sle:slicer xmlns:sle="http://schemas.microsoft.com/office/drawing/2010/slicer" name="TYPE_CNTRL 1"/>
            </a:graphicData>
          </a:graphic>
        </xdr:graphicFrame>
      </mc:Choice>
      <mc:Fallback xmlns="">
        <xdr:sp macro="" textlink="">
          <xdr:nvSpPr>
            <xdr:cNvPr id="0" name=""/>
            <xdr:cNvSpPr>
              <a:spLocks noTextEdit="1"/>
            </xdr:cNvSpPr>
          </xdr:nvSpPr>
          <xdr:spPr>
            <a:xfrm>
              <a:off x="12976860" y="1470660"/>
              <a:ext cx="124968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167640</xdr:colOff>
      <xdr:row>15</xdr:row>
      <xdr:rowOff>144780</xdr:rowOff>
    </xdr:from>
    <xdr:to>
      <xdr:col>23</xdr:col>
      <xdr:colOff>213360</xdr:colOff>
      <xdr:row>23</xdr:row>
      <xdr:rowOff>60960</xdr:rowOff>
    </xdr:to>
    <mc:AlternateContent xmlns:mc="http://schemas.openxmlformats.org/markup-compatibility/2006" xmlns:a14="http://schemas.microsoft.com/office/drawing/2010/main">
      <mc:Choice Requires="a14">
        <xdr:graphicFrame macro="">
          <xdr:nvGraphicFramePr>
            <xdr:cNvPr id="18" name="CITY 1">
              <a:extLst>
                <a:ext uri="{FF2B5EF4-FFF2-40B4-BE49-F238E27FC236}">
                  <a16:creationId xmlns:a16="http://schemas.microsoft.com/office/drawing/2014/main" id="{78180A40-F0DA-4C12-9E10-5827F39DD176}"/>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2969240" y="2887980"/>
              <a:ext cx="1264920" cy="1379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167640</xdr:colOff>
      <xdr:row>23</xdr:row>
      <xdr:rowOff>91440</xdr:rowOff>
    </xdr:from>
    <xdr:to>
      <xdr:col>23</xdr:col>
      <xdr:colOff>205740</xdr:colOff>
      <xdr:row>31</xdr:row>
      <xdr:rowOff>22860</xdr:rowOff>
    </xdr:to>
    <mc:AlternateContent xmlns:mc="http://schemas.openxmlformats.org/markup-compatibility/2006" xmlns:a14="http://schemas.microsoft.com/office/drawing/2010/main">
      <mc:Choice Requires="a14">
        <xdr:graphicFrame macro="">
          <xdr:nvGraphicFramePr>
            <xdr:cNvPr id="21" name="TYPE_HOSP 1">
              <a:extLst>
                <a:ext uri="{FF2B5EF4-FFF2-40B4-BE49-F238E27FC236}">
                  <a16:creationId xmlns:a16="http://schemas.microsoft.com/office/drawing/2014/main" id="{B4C9B1FC-E686-4E07-ADD8-BEAE5F56DCC6}"/>
                </a:ext>
              </a:extLst>
            </xdr:cNvPr>
            <xdr:cNvGraphicFramePr/>
          </xdr:nvGraphicFramePr>
          <xdr:xfrm>
            <a:off x="0" y="0"/>
            <a:ext cx="0" cy="0"/>
          </xdr:xfrm>
          <a:graphic>
            <a:graphicData uri="http://schemas.microsoft.com/office/drawing/2010/slicer">
              <sle:slicer xmlns:sle="http://schemas.microsoft.com/office/drawing/2010/slicer" name="TYPE_HOSP 1"/>
            </a:graphicData>
          </a:graphic>
        </xdr:graphicFrame>
      </mc:Choice>
      <mc:Fallback xmlns="">
        <xdr:sp macro="" textlink="">
          <xdr:nvSpPr>
            <xdr:cNvPr id="0" name=""/>
            <xdr:cNvSpPr>
              <a:spLocks noTextEdit="1"/>
            </xdr:cNvSpPr>
          </xdr:nvSpPr>
          <xdr:spPr>
            <a:xfrm>
              <a:off x="12969240" y="4297680"/>
              <a:ext cx="1257300" cy="1394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91440</xdr:colOff>
      <xdr:row>0</xdr:row>
      <xdr:rowOff>76200</xdr:rowOff>
    </xdr:from>
    <xdr:to>
      <xdr:col>17</xdr:col>
      <xdr:colOff>487680</xdr:colOff>
      <xdr:row>3</xdr:row>
      <xdr:rowOff>83820</xdr:rowOff>
    </xdr:to>
    <xdr:graphicFrame macro="">
      <xdr:nvGraphicFramePr>
        <xdr:cNvPr id="29" name="Chart 28">
          <a:extLst>
            <a:ext uri="{FF2B5EF4-FFF2-40B4-BE49-F238E27FC236}">
              <a16:creationId xmlns:a16="http://schemas.microsoft.com/office/drawing/2014/main" id="{99AA493E-D810-42FE-8968-E033AF4612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99060</xdr:colOff>
      <xdr:row>0</xdr:row>
      <xdr:rowOff>106680</xdr:rowOff>
    </xdr:from>
    <xdr:to>
      <xdr:col>16</xdr:col>
      <xdr:colOff>411480</xdr:colOff>
      <xdr:row>3</xdr:row>
      <xdr:rowOff>76200</xdr:rowOff>
    </xdr:to>
    <xdr:sp macro="" textlink="">
      <xdr:nvSpPr>
        <xdr:cNvPr id="34" name="TextBox 33">
          <a:extLst>
            <a:ext uri="{FF2B5EF4-FFF2-40B4-BE49-F238E27FC236}">
              <a16:creationId xmlns:a16="http://schemas.microsoft.com/office/drawing/2014/main" id="{31B4252D-FF56-4440-BB78-1160324F9457}"/>
            </a:ext>
          </a:extLst>
        </xdr:cNvPr>
        <xdr:cNvSpPr txBox="1"/>
      </xdr:nvSpPr>
      <xdr:spPr>
        <a:xfrm>
          <a:off x="9243060" y="106680"/>
          <a:ext cx="922020" cy="518160"/>
        </a:xfrm>
        <a:prstGeom prst="rect">
          <a:avLst/>
        </a:prstGeom>
        <a:solidFill>
          <a:srgbClr val="11D5A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800" b="1">
              <a:solidFill>
                <a:srgbClr val="02662A"/>
              </a:solidFill>
              <a:latin typeface="Arial Black" panose="020B0A04020102020204" pitchFamily="34" charset="0"/>
              <a:ea typeface="+mn-ea"/>
              <a:cs typeface="+mn-cs"/>
            </a:rPr>
            <a:t>In/Out</a:t>
          </a:r>
          <a:r>
            <a:rPr lang="en-US" sz="800" b="1" baseline="0">
              <a:solidFill>
                <a:srgbClr val="02662A"/>
              </a:solidFill>
              <a:latin typeface="Arial Black" panose="020B0A04020102020204" pitchFamily="34" charset="0"/>
              <a:ea typeface="+mn-ea"/>
              <a:cs typeface="+mn-cs"/>
            </a:rPr>
            <a:t> Patient Rate</a:t>
          </a:r>
          <a:endParaRPr lang="en-US" sz="800" b="1">
            <a:solidFill>
              <a:srgbClr val="02662A"/>
            </a:solidFill>
            <a:latin typeface="Arial Black" panose="020B0A04020102020204" pitchFamily="34" charset="0"/>
            <a:ea typeface="+mn-ea"/>
            <a:cs typeface="+mn-cs"/>
          </a:endParaRPr>
        </a:p>
        <a:p>
          <a:pPr algn="ctr"/>
          <a:endParaRPr lang="en-IN" sz="1100">
            <a:solidFill>
              <a:srgbClr val="000099"/>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495300</xdr:colOff>
      <xdr:row>8</xdr:row>
      <xdr:rowOff>19050</xdr:rowOff>
    </xdr:from>
    <xdr:to>
      <xdr:col>10</xdr:col>
      <xdr:colOff>190500</xdr:colOff>
      <xdr:row>23</xdr:row>
      <xdr:rowOff>19050</xdr:rowOff>
    </xdr:to>
    <xdr:graphicFrame macro="">
      <xdr:nvGraphicFramePr>
        <xdr:cNvPr id="2" name="Chart 1">
          <a:extLst>
            <a:ext uri="{FF2B5EF4-FFF2-40B4-BE49-F238E27FC236}">
              <a16:creationId xmlns:a16="http://schemas.microsoft.com/office/drawing/2014/main" id="{69D68784-9901-196B-D07A-EBFD38D3F7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472440</xdr:colOff>
      <xdr:row>5</xdr:row>
      <xdr:rowOff>137160</xdr:rowOff>
    </xdr:from>
    <xdr:to>
      <xdr:col>15</xdr:col>
      <xdr:colOff>563880</xdr:colOff>
      <xdr:row>20</xdr:row>
      <xdr:rowOff>144780</xdr:rowOff>
    </xdr:to>
    <mc:AlternateContent xmlns:mc="http://schemas.openxmlformats.org/markup-compatibility/2006" xmlns:a14="http://schemas.microsoft.com/office/drawing/2010/main">
      <mc:Choice Requires="a14">
        <xdr:graphicFrame macro="">
          <xdr:nvGraphicFramePr>
            <xdr:cNvPr id="3" name="TYPE_CNTRL">
              <a:extLst>
                <a:ext uri="{FF2B5EF4-FFF2-40B4-BE49-F238E27FC236}">
                  <a16:creationId xmlns:a16="http://schemas.microsoft.com/office/drawing/2014/main" id="{61F6C915-67BC-0E3B-1C39-9B160BB48E0B}"/>
                </a:ext>
              </a:extLst>
            </xdr:cNvPr>
            <xdr:cNvGraphicFramePr/>
          </xdr:nvGraphicFramePr>
          <xdr:xfrm>
            <a:off x="0" y="0"/>
            <a:ext cx="0" cy="0"/>
          </xdr:xfrm>
          <a:graphic>
            <a:graphicData uri="http://schemas.microsoft.com/office/drawing/2010/slicer">
              <sle:slicer xmlns:sle="http://schemas.microsoft.com/office/drawing/2010/slicer" name="TYPE_CNTRL"/>
            </a:graphicData>
          </a:graphic>
        </xdr:graphicFrame>
      </mc:Choice>
      <mc:Fallback xmlns="">
        <xdr:sp macro="" textlink="">
          <xdr:nvSpPr>
            <xdr:cNvPr id="0" name=""/>
            <xdr:cNvSpPr>
              <a:spLocks noTextEdit="1"/>
            </xdr:cNvSpPr>
          </xdr:nvSpPr>
          <xdr:spPr>
            <a:xfrm>
              <a:off x="9814560" y="1051560"/>
              <a:ext cx="1310640" cy="2750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198120</xdr:colOff>
      <xdr:row>10</xdr:row>
      <xdr:rowOff>22860</xdr:rowOff>
    </xdr:from>
    <xdr:to>
      <xdr:col>18</xdr:col>
      <xdr:colOff>304800</xdr:colOff>
      <xdr:row>23</xdr:row>
      <xdr:rowOff>112395</xdr:rowOff>
    </xdr:to>
    <mc:AlternateContent xmlns:mc="http://schemas.openxmlformats.org/markup-compatibility/2006" xmlns:a14="http://schemas.microsoft.com/office/drawing/2010/main">
      <mc:Choice Requires="a14">
        <xdr:graphicFrame macro="">
          <xdr:nvGraphicFramePr>
            <xdr:cNvPr id="4" name="TYPE_HOSP">
              <a:extLst>
                <a:ext uri="{FF2B5EF4-FFF2-40B4-BE49-F238E27FC236}">
                  <a16:creationId xmlns:a16="http://schemas.microsoft.com/office/drawing/2014/main" id="{C75486C4-7CA6-A183-9D03-1A0D5741354B}"/>
                </a:ext>
              </a:extLst>
            </xdr:cNvPr>
            <xdr:cNvGraphicFramePr/>
          </xdr:nvGraphicFramePr>
          <xdr:xfrm>
            <a:off x="0" y="0"/>
            <a:ext cx="0" cy="0"/>
          </xdr:xfrm>
          <a:graphic>
            <a:graphicData uri="http://schemas.microsoft.com/office/drawing/2010/slicer">
              <sle:slicer xmlns:sle="http://schemas.microsoft.com/office/drawing/2010/slicer" name="TYPE_HOSP"/>
            </a:graphicData>
          </a:graphic>
        </xdr:graphicFrame>
      </mc:Choice>
      <mc:Fallback xmlns="">
        <xdr:sp macro="" textlink="">
          <xdr:nvSpPr>
            <xdr:cNvPr id="0" name=""/>
            <xdr:cNvSpPr>
              <a:spLocks noTextEdit="1"/>
            </xdr:cNvSpPr>
          </xdr:nvSpPr>
          <xdr:spPr>
            <a:xfrm>
              <a:off x="11369040" y="1851660"/>
              <a:ext cx="132588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1737360</xdr:colOff>
      <xdr:row>6</xdr:row>
      <xdr:rowOff>45720</xdr:rowOff>
    </xdr:from>
    <xdr:to>
      <xdr:col>3</xdr:col>
      <xdr:colOff>502920</xdr:colOff>
      <xdr:row>18</xdr:row>
      <xdr:rowOff>171450</xdr:rowOff>
    </xdr:to>
    <xdr:graphicFrame macro="">
      <xdr:nvGraphicFramePr>
        <xdr:cNvPr id="5" name="Chart 4">
          <a:extLst>
            <a:ext uri="{FF2B5EF4-FFF2-40B4-BE49-F238E27FC236}">
              <a16:creationId xmlns:a16="http://schemas.microsoft.com/office/drawing/2014/main" id="{E4373F8D-4BD8-2F74-6BEE-78FC3F60F4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1386840</xdr:colOff>
      <xdr:row>8</xdr:row>
      <xdr:rowOff>175260</xdr:rowOff>
    </xdr:from>
    <xdr:to>
      <xdr:col>7</xdr:col>
      <xdr:colOff>350520</xdr:colOff>
      <xdr:row>25</xdr:row>
      <xdr:rowOff>76200</xdr:rowOff>
    </xdr:to>
    <xdr:graphicFrame macro="">
      <xdr:nvGraphicFramePr>
        <xdr:cNvPr id="2" name="Chart 1">
          <a:extLst>
            <a:ext uri="{FF2B5EF4-FFF2-40B4-BE49-F238E27FC236}">
              <a16:creationId xmlns:a16="http://schemas.microsoft.com/office/drawing/2014/main" id="{BD8C056B-8EFA-68C0-6722-0B40D869F3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2133600</xdr:colOff>
      <xdr:row>13</xdr:row>
      <xdr:rowOff>22860</xdr:rowOff>
    </xdr:from>
    <xdr:to>
      <xdr:col>3</xdr:col>
      <xdr:colOff>304800</xdr:colOff>
      <xdr:row>26</xdr:row>
      <xdr:rowOff>7620</xdr:rowOff>
    </xdr:to>
    <xdr:graphicFrame macro="">
      <xdr:nvGraphicFramePr>
        <xdr:cNvPr id="2" name="Chart 1">
          <a:extLst>
            <a:ext uri="{FF2B5EF4-FFF2-40B4-BE49-F238E27FC236}">
              <a16:creationId xmlns:a16="http://schemas.microsoft.com/office/drawing/2014/main" id="{A8FB1A33-5C98-83F3-D482-DF791C166E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327660</xdr:colOff>
      <xdr:row>10</xdr:row>
      <xdr:rowOff>114300</xdr:rowOff>
    </xdr:from>
    <xdr:to>
      <xdr:col>10</xdr:col>
      <xdr:colOff>472440</xdr:colOff>
      <xdr:row>23</xdr:row>
      <xdr:rowOff>19050</xdr:rowOff>
    </xdr:to>
    <xdr:graphicFrame macro="">
      <xdr:nvGraphicFramePr>
        <xdr:cNvPr id="2" name="Chart 1">
          <a:extLst>
            <a:ext uri="{FF2B5EF4-FFF2-40B4-BE49-F238E27FC236}">
              <a16:creationId xmlns:a16="http://schemas.microsoft.com/office/drawing/2014/main" id="{E5087A7C-A58C-9E2D-61A3-9BEE243AA7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426720</xdr:colOff>
      <xdr:row>6</xdr:row>
      <xdr:rowOff>22860</xdr:rowOff>
    </xdr:from>
    <xdr:to>
      <xdr:col>16</xdr:col>
      <xdr:colOff>426720</xdr:colOff>
      <xdr:row>19</xdr:row>
      <xdr:rowOff>112395</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560129CC-35DE-82B1-4EA5-35FC608280A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326880" y="1120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182880</xdr:colOff>
      <xdr:row>2</xdr:row>
      <xdr:rowOff>11430</xdr:rowOff>
    </xdr:from>
    <xdr:to>
      <xdr:col>10</xdr:col>
      <xdr:colOff>487680</xdr:colOff>
      <xdr:row>17</xdr:row>
      <xdr:rowOff>11430</xdr:rowOff>
    </xdr:to>
    <xdr:graphicFrame macro="">
      <xdr:nvGraphicFramePr>
        <xdr:cNvPr id="2" name="Chart 1">
          <a:extLst>
            <a:ext uri="{FF2B5EF4-FFF2-40B4-BE49-F238E27FC236}">
              <a16:creationId xmlns:a16="http://schemas.microsoft.com/office/drawing/2014/main" id="{EE35A641-DD0F-45E0-AB06-4DAFD97B91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480060</xdr:colOff>
      <xdr:row>3</xdr:row>
      <xdr:rowOff>179070</xdr:rowOff>
    </xdr:from>
    <xdr:to>
      <xdr:col>11</xdr:col>
      <xdr:colOff>175260</xdr:colOff>
      <xdr:row>18</xdr:row>
      <xdr:rowOff>179070</xdr:rowOff>
    </xdr:to>
    <xdr:graphicFrame macro="">
      <xdr:nvGraphicFramePr>
        <xdr:cNvPr id="2" name="Chart 1">
          <a:extLst>
            <a:ext uri="{FF2B5EF4-FFF2-40B4-BE49-F238E27FC236}">
              <a16:creationId xmlns:a16="http://schemas.microsoft.com/office/drawing/2014/main" id="{6CE69520-F572-D603-DBDF-6F373A55F6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7620</xdr:colOff>
      <xdr:row>8</xdr:row>
      <xdr:rowOff>19050</xdr:rowOff>
    </xdr:from>
    <xdr:to>
      <xdr:col>11</xdr:col>
      <xdr:colOff>312420</xdr:colOff>
      <xdr:row>23</xdr:row>
      <xdr:rowOff>19050</xdr:rowOff>
    </xdr:to>
    <xdr:graphicFrame macro="">
      <xdr:nvGraphicFramePr>
        <xdr:cNvPr id="2" name="Chart 1">
          <a:extLst>
            <a:ext uri="{FF2B5EF4-FFF2-40B4-BE49-F238E27FC236}">
              <a16:creationId xmlns:a16="http://schemas.microsoft.com/office/drawing/2014/main" id="{9C545BF9-86DC-63CC-05C8-52C23A48EC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Excelr\PROJECT\CROWD%20FUNDING%20PROJECT\Dashboards\Project_CF(AutoRecovered).xlsx" TargetMode="External"/><Relationship Id="rId1" Type="http://schemas.openxmlformats.org/officeDocument/2006/relationships/externalLinkPath" Target="file:///D:\Excelr\PROJECT\CROWD%20FUNDING%20PROJECT\Dashboards\Project_CF(AutoRecover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5 1"/>
      <sheetName val="Q5 2"/>
      <sheetName val="Q5 3"/>
      <sheetName val="Q5 4"/>
      <sheetName val="Q7 1"/>
      <sheetName val="Q7 2"/>
      <sheetName val="Q8 1"/>
      <sheetName val="Q8 2"/>
      <sheetName val="Q8 3"/>
      <sheetName val="Q8 4"/>
      <sheetName val="Dashboard "/>
      <sheetName val="Data"/>
      <sheetName val="Unique Calendar"/>
      <sheetName val="location"/>
      <sheetName val="creator"/>
      <sheetName val="Catego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C:\Users\sirha\AppData\Local\Microsoft\Windows\INetCache\IE\C9V4YO1K\HealthCare_Project(AutoRecovered)%5b1%5d.xlsx%5d.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dip" refreshedDate="45609.679207870373" createdVersion="8" refreshedVersion="8" minRefreshableVersion="3" recordCount="1317" xr:uid="{DDD2C472-5795-4FE3-A5CC-E78EDB0EB16A}">
  <cacheSource type="worksheet">
    <worksheetSource name="Append1"/>
  </cacheSource>
  <cacheFields count="140">
    <cacheField name="FAC_NO" numFmtId="0">
      <sharedItems containsSemiMixedTypes="0" containsString="0" containsNumber="1" containsInteger="1" minValue="106010735" maxValue="106580996"/>
    </cacheField>
    <cacheField name="FAC_NAME" numFmtId="0">
      <sharedItems count="472">
        <s v="ADVENTIST HEALTH BAKERSFIELD"/>
        <s v="ADVENTIST HEALTH CLEARLAKE"/>
        <s v="ADVENTIST HEALTH FEATHER RIVER"/>
        <s v="ADVENTIST HEALTH GLENDALE"/>
        <s v="ADVENTIST HEALTH HANFORD"/>
        <s v="ADVENTIST HEALTH HOWARD MEMORIAL"/>
        <s v="ADVENTIST HEALTH LODI MEMORIAL"/>
        <s v="ADVENTIST HEALTH REEDLEY"/>
        <s v="ADVENTIST HEALTH SIMI VALLEY"/>
        <s v="ADVENTIST HEALTH SONORA - GREENLEY"/>
        <s v="ADVENTIST HEALTH ST. HELENA"/>
        <s v="ADVENTIST HEALTH TEHACHAPI VALLEY"/>
        <s v="ADVENTIST HEALTH UKIAH VALLEY"/>
        <s v="ADVENTIST HEALTH VALLEJO"/>
        <s v="ADVENTIST HEALTH WHITE MEMORIAL"/>
        <s v="AHMC ANAHEIM REGIONAL MEDICAL CENTER"/>
        <s v="ALAMEDA HOSPITAL"/>
        <s v="ALHAMBRA HOSPITAL MEDICAL CENTER"/>
        <s v="ALTA BATES SUMMIT MEDICAL CENTER - ALTA BATES CAMPUS"/>
        <s v="ALTA BATES SUMMIT MEDICAL CENTER - SUMMIT HAWTHORNE"/>
        <s v="ALVARADO PARKWAY INSTITUTE BHS"/>
        <s v="AMERICAN RECOVERY CENTER"/>
        <s v="ANAHEIM GLOBAL MEDICAL CENTER"/>
        <s v="ANTELOPE VALLEY HOSPITAL"/>
        <s v="ARROWHEAD REGIONAL MEDICAL CENTER"/>
        <s v="ATASCADERO STATE HOSPITAL"/>
        <s v="AURORA BEHAVIORAL HEALTHCARE - SANTA ROSA"/>
        <s v="AURORA CHARTER OAK"/>
        <s v="AURORA LAS ENCINAS HOSPITAL"/>
        <s v="AURORA SAN DIEGO"/>
        <s v="AURORA VISTA DEL MAR HOSPITAL"/>
        <s v="BAKERSFIELD BEHAVIORAL HEALTHCARE HOSPITAL"/>
        <s v="BAKERSFIELD HEART HOSPITAL"/>
        <s v="BAKERSFIELD MEMORIAL HOSPITAL"/>
        <s v="BALLARD REHABILITATION HOSPITAL"/>
        <s v="BANNER LASSEN MEDICAL CENTER"/>
        <s v="BARLOW RESPIRATORY HOSPITAL"/>
        <s v="BARSTOW COMMUNITY HOSPITAL"/>
        <s v="BARTON MEMORIAL HOSPITAL"/>
        <s v="BEAR VALLEY COMMUNITY HOSPITAL"/>
        <s v="BEVERLY HOSPITAL"/>
        <s v="BHC ALHAMBRA HOSPITAL"/>
        <s v="BUTTE COUNTY MENTAL HEALTH - PHF"/>
        <s v="CALIFORNIA HOSPITAL MEDICAL CENTER"/>
        <s v="CALIFORNIA PACIFIC MEDICAL CENTER"/>
        <s v="CALIFORNIA PACIFIC MEDICAL CENTER - ST LUKES CAMPUS"/>
        <s v="CALIFORNIA REHABILITATION INSTITUTE"/>
        <s v="CANYON RIDGE HOSPITAL"/>
        <s v="CASA COLINA HOSPITAL AND CENTER FOR HEALTH CARE"/>
        <s v="CATALINA ISLAND MEDICAL CENTER"/>
        <s v="CEDARS-SINAI MEDICAL CENTER"/>
        <s v="CENTINELA HOSPITAL MEDICAL CENTER"/>
        <s v="CENTRAL STAR - PHF"/>
        <s v="CENTRAL VALLEY SPECIALTY HOSPITAL"/>
        <s v="CHAPMAN GLOBAL MEDICAL CENTER"/>
        <s v="CHILDREN'S HOSPITAL AND RESEARCH CENTER AT OAKLAND"/>
        <s v="CHILDREN'S HOSPITAL - MISSION"/>
        <s v="CHILDREN'S HOSPITAL - LOS ANGELES"/>
        <s v="CHILDREN'S HOSPITAL - ORANGE COUNTY"/>
        <s v="CHILDRENS RECOVERY CENTER OF NORTHERN CALIFORNIA"/>
        <s v="CHINESE HOSPITAL"/>
        <s v="CHINO VALLEY MEDICAL CENTER"/>
        <s v="CITRUS VALLEY MEDICAL CENTER - QV CAMPUS"/>
        <s v="CITY OF HOPE HELFORD CLINICAL RESEARCH HOSPITAL"/>
        <s v="CLOVIS COMMUNITY MEDICAL CENTER"/>
        <s v="COALINGA REGIONAL MEDICAL CENTER"/>
        <s v="COALINGA STATE HOSPITAL"/>
        <s v="COAST PLAZA HOSPITAL"/>
        <s v="COLLEGE HOSPITAL"/>
        <s v="COLLEGE HOSPITAL COSTA MESA"/>
        <s v="COLLEGE MEDICAL CENTER"/>
        <s v="COLORADO RIVER MEDICAL CENTER"/>
        <s v="COLUSA REGIONAL MEDICAL CENTER"/>
        <s v="COMMUNITY HOSPITAL OF HUNTINGTON PARK"/>
        <s v="COMMUNITY HOSPITAL OF LONG BEACH"/>
        <s v="COMMUNITY HOSPITAL OF SAN BERNARDINO"/>
        <s v="COMMUNITY HOSPITAL OF THE MONTEREY PENINSULA"/>
        <s v="COMMUNITY MEMORIAL HOSPITAL OF SAN BUENAVENTURA"/>
        <s v="COMMUNITY REGIONAL MEDICAL CENTER - FRESNO"/>
        <s v="CONTRA COSTA REGIONAL MEDICAL CENTER"/>
        <s v="CORONA REGIONAL MEDICAL CENTER - MAIN"/>
        <s v="CRESTWOOD BAKERSFIELD - PHF"/>
        <s v="CRESTWOOD CARMICHAEL - PHF"/>
        <s v="CRESTWOOD SACRAMENTO - PHF"/>
        <s v="CRESTWOOD SAN JOSE - PHF"/>
        <s v="CRESTWOOD SOLANO - PHF"/>
        <s v="DAMERON HOSPITAL ASSOCIATION"/>
        <s v="DEL AMO HOSPITAL"/>
        <s v="DELANO REGIONAL MEDICAL CENTER"/>
        <s v="DESERT REGIONAL MEDICAL CENTER"/>
        <s v="DESERT VALLEY HOSPITAL"/>
        <s v="DOCTORS HOSPITAL OF MANTECA"/>
        <s v="DOCTORS MEDICAL CENTER - MODESTO"/>
        <s v="DOMINICAN HOSPITAL"/>
        <s v="DOWNEY REGIONAL MEDICAL CENTER"/>
        <s v="EARL AND LORRAINE MILLER CHILDRENS HOSPITAL"/>
        <s v="EAST LOS ANGELES DOCTOR'S HOSPITAL"/>
        <s v="EASTERN PLUMAS HEALTH CARE"/>
        <s v="EDEN MEDICAL CENTER"/>
        <s v="EISENHOWER MEDICAL CENTER"/>
        <s v="EL CAMINO HOSPITAL"/>
        <s v="EL CENTRO REGIONAL MEDICAL CENTER"/>
        <s v="EL DORADO COUNTY MENTAL HEALTH - PHF"/>
        <s v="EMANUEL MEDICAL CENTER"/>
        <s v="ENCINO HOSPITAL MEDICAL CENTER"/>
        <s v="ENLOE MEDICAL CENTER - ESPLANADE CAMPUS"/>
        <s v="EXODUS FRESNO - PHF"/>
        <s v="EXODUS RECOVERY - PHF"/>
        <s v="FAIRCHILD MEDICAL CENTER"/>
        <s v="FAIRVIEW DEVELOPMENTAL CENTER"/>
        <s v="FOOTHILL PRESBYTERIAN HOSPITAL"/>
        <s v="FOOTHILL REGIONAL MEDICAL CENTER"/>
        <s v="FOUNTAIN VALLEY REGIONAL HOSPITAL AND MEDICAL CENTER - EUCLID"/>
        <s v="FREMONT HOSPITAL"/>
        <s v="FRENCH HOSPITAL MEDICAL CENTER - SAN LUIS OBISPO"/>
        <s v="FRESNO SURGICAL HOSPITAL"/>
        <s v="GARDEN GROVE HOSPITAL AND MEDICAL CENTER"/>
        <s v="GARFIELD MEDICAL CENTER"/>
        <s v="GATEWAYS HOSPITAL AND MENTAL HEALTH CENTER"/>
        <s v="GEORGE L. MEE MEMORIAL HOSPITAL"/>
        <s v="GLENDALE MEMORIAL HOSPITAL AND HEALTH CENTER"/>
        <s v="GLENDORA COMMUNITY HOSPITAL"/>
        <s v="GLENN MEDICAL CENTER"/>
        <s v="GOLETA VALLEY COTTAGE HOSPITAL"/>
        <s v="GOOD SAMARITAN HOSPITAL - BAKERSFIELD"/>
        <s v="GOOD SAMARITAN HOSPITAL - LA"/>
        <s v="GOOD SAMARITAN HOSPITAL - SAN JOSE"/>
        <s v="GREATER EL MONTE COMMUNITY HOSPITAL"/>
        <s v="HAZEL HAWKINS MEMORIAL HOSPITAL"/>
        <s v="HEALDSBURG DISTRICT HOSPITAL"/>
        <s v="HEALTHBRIDGE CHILDREN'S HOSPITAL - ORANGE"/>
        <s v="HEALTHSOUTH REHABILITATION HOSPITAL - BAKERSFIELD"/>
        <s v="HEALTHSOUTH REHABILITATION HOSPITAL - MODESTO"/>
        <s v="HEALTHSOUTH REHABILITATION HOSPITAL - TUSTIN"/>
        <s v="HEMET VALLEY MEDICAL CENTER"/>
        <s v="HENRY MAYO NEWHALL HOSPITAL"/>
        <s v="HERITAGE OAKS HOSPITAL"/>
        <s v="HI-DESERT MEDICAL CENTER"/>
        <s v="HIGHLAND HOSPITAL"/>
        <s v="HOAG MEMORIAL HOSPITAL PRESBYTERIAN"/>
        <s v="HOAG ORTHOPEDIC INSTITUTE"/>
        <s v="HOLLYWOOD PRESBYTERIAN MEDICAL CENTER"/>
        <s v="HUNTINGTON BEACH HOSPITAL"/>
        <s v="HUNTINGTON MEMORIAL HOSPITAL"/>
        <s v="JEROLD PHELPS COMMUNITY HOSPITAL"/>
        <s v="JEWISH HOME"/>
        <s v="JOHN C. FREMONT HEALTHCARE DISTRICT"/>
        <s v="JOHN F. KENNEDY MEMORIAL HOSPITAL"/>
        <s v="JOHN MUIR BEHAVIORAL HEALTH CENTER"/>
        <s v="JOHN MUIR MEDICAL CENTER - CONCORD CAMPUS"/>
        <s v="JOHN MUIR MEDICAL CENTER - WALNUT CREEK"/>
        <s v="JOYCE EISENBERG KEEFER MEDICAL CENTER"/>
        <s v="KAISER FOUNDATION HOSPITAL - ANTIOCH"/>
        <s v="KAISER FOUNDATION HOSPITAL - BALDWIN PARK"/>
        <s v="KAISER FOUNDATION HOSPITAL - DOWNEY"/>
        <s v="KAISER FOUNDATION HOSPITAL - FONTANA"/>
        <s v="KAISER FOUNDATION HOSPITAL - FREMONT"/>
        <s v="KAISER FOUNDATION HOSPITAL - FRESNO"/>
        <s v="KAISER FOUNDATION HOSPITAL - LOS ANGELES"/>
        <s v="KAISER FOUNDATION HOSPITAL - MANTECA"/>
        <s v="KAISER FOUNDATION HOSPITAL - MORENO VALLEY"/>
        <s v="KAISER FOUNDATION HOSPITAL - OAKLAND/RICHMOND"/>
        <s v="KAISER FOUNDATION HOSPITAL - ORANGE CO - ANAHEIM"/>
        <s v="KAISER FOUNDATION HOSPITAL - PANORAMA CITY"/>
        <s v="KAISER FOUNDATION HOSPITAL - REDWOOD CITY"/>
        <s v="KAISER FOUNDATION HOSPITAL - RIVERSIDE"/>
        <s v="KAISER FOUNDATION HOSPITAL - ROSEVILLE"/>
        <s v="KAISER FOUNDATION HOSPITAL - SACRAMENTO"/>
        <s v="KAISER FOUNDATION HOSPITAL - SAN DIEGO"/>
        <s v="KAISER FOUNDATION HOSPITAL - SAN FRANCISCO"/>
        <s v="KAISER FOUNDATION HOSPITAL - SAN JOSE"/>
        <s v="KAISER FOUNDATION HOSPITAL - SAN LEANDRO"/>
        <s v="KAISER FOUNDATION HOSPITAL - SAN RAFAEL"/>
        <s v="KAISER FOUNDATION HOSPITAL - SANTA CLARA"/>
        <s v="KAISER FOUNDATION HOSPITAL - SANTA ROSA"/>
        <s v="KAISER FOUNDATION HOSPITAL - SOUTH BAY"/>
        <s v="KAISER FOUNDATION HOSPITAL - SOUTH SACRAMENTO"/>
        <s v="KAISER FOUNDATION HOSPITAL - SOUTH SAN FRANCISCO"/>
        <s v="KAISER FOUNDATION HOSPITAL - VACAVILLE"/>
        <s v="KAISER FOUNDATION HOSPITAL - WALNUT CREEK"/>
        <s v="KAISER FOUNDATION HOSPITAL - WEST LOS ANGELES"/>
        <s v="KAISER FOUNDATION HOSPITAL - WOODLAND HILLS"/>
        <s v="KAISER FOUNDATION HOSPITAL REHABILITATION CENTER - VALLEJO"/>
        <s v="KAISER FOUNDATION NORTHERN REGION"/>
        <s v="KAISER FOUNDATION SOUTHERN REGION"/>
        <s v="KAISER PERMANENTE SANTA CLARA - PHF"/>
        <s v="KAWEAH DELTA MEDICAL CENTER"/>
        <s v="KECK HOSPITAL OF USC"/>
        <s v="KEDREN COMMUNITY MENTAL HEALTH CENTER"/>
        <s v="KENTFIELD HOSPITAL"/>
        <s v="KERN MEDICAL CENTER"/>
        <s v="KERN VALLEY HOSPITAL DISTRICT"/>
        <s v="KINDRED HOSPITAL - BALDWIN PARK"/>
        <s v="KINDRED HOSPITAL - BREA"/>
        <s v="KINDRED HOSPITAL - LA MIRADA"/>
        <s v="KINDRED HOSPITAL - LOS ANGELES"/>
        <s v="KINDRED HOSPITAL - ONTARIO"/>
        <s v="KINDRED HOSPITAL - RANCHO"/>
        <s v="KINDRED HOSPITAL - RIVERSIDE"/>
        <s v="KINDRED HOSPITAL - SAN DIEGO"/>
        <s v="KINDRED HOSPITAL - SAN FRANCISCO BAY AREA"/>
        <s v="KINDRED HOSPITAL - SOUTH BAY"/>
        <s v="KINDRED HOSPITAL - WESTMINSTER"/>
        <s v="LA CASA - PHF"/>
        <s v="LA PALMA INTERCOMMUNITY HOSPITAL"/>
        <s v="LAC/HARBOR - UCLA MEDICAL CENTER"/>
        <s v="LAC/OLIVE VIEW - UCLA MEDICAL CENTER"/>
        <s v="LAC/RANCHO LOS AMIGOS NATIONAL REHABILITATION CENTER"/>
        <s v="LAC/USC MEDICAL CENTER"/>
        <s v="LAGUNA HONDA HOSPITAL AND REHABILITATION CENTER"/>
        <s v="LAGUNA TREATMENT HOSPITAL"/>
        <s v="LAKEWOOD REGIONAL MEDICAL CENTER"/>
        <s v="LANGLEY PORTER PSYCHIATRIC INSTITUTE"/>
        <s v="LOMA LINDA UNIVERSITY BEHAVIORAL MEDICINE CENTER"/>
        <s v="LOMA LINDA UNIVERSITY CHILDREN'S HOSPITAL"/>
        <s v="LOMA LINDA UNIVERSITY MEDICAL CENTER"/>
        <s v="LOMA LINDA UNIVERSITY MEDICAL CENTER - MURRIETA"/>
        <s v="LOMPOC VALLEY MEDICAL CENTER"/>
        <s v="LONG BEACH MEMORIAL MEDICAL CENTER"/>
        <s v="LOS ALAMITOS MEDICAL CENTER"/>
        <s v="LOS ANGELES COMMUNITY HOSPITAL"/>
        <s v="LOS ROBLES HOSPITAL AND MEDICAL CENTER"/>
        <s v="LUCILE SALTER PACKARD CHILDREN'S HOSPITAL AT STANFORD"/>
        <s v="MAD RIVER COMMUNITY HOSPITAL"/>
        <s v="MADERA COMMUNITY HOSPITAL"/>
        <s v="MAMMOTH HOSPITAL"/>
        <s v="MARIAN MEDICAL CENTER"/>
        <s v="MARIE GREEN PSYCHIATRIC CENTER - PHF"/>
        <s v="MARIN GENERAL HOSPITAL"/>
        <s v="MARINA DEL REY HOSPITAL"/>
        <s v="MARK TWAIN MEDICAL CENTER"/>
        <s v="MARSHALL MEDICAL CENTER"/>
        <s v="MARTIN LUTHER KING, JR. COMMUNITY HOSPITAL"/>
        <s v="MAYERS MEMORIAL HOSPITAL"/>
        <s v="MEMORIAL HOSPITAL LOS BANOS"/>
        <s v="MEMORIAL HOSPITAL MODESTO"/>
        <s v="MEMORIAL HOSPITAL GARDENA"/>
        <s v="MENDOCINO COAST DISTRICT HOSPITAL"/>
        <s v="MENIFEE VALLEY MEDICAL CENTER"/>
        <s v="MENLO PARK SURGICAL HOSPITAL"/>
        <s v="MERCY GENERAL HOSPITAL"/>
        <s v="MERCY HOSPITAL - BAKERSFIELD"/>
        <s v="MERCY HOSPITAL - FOLSOM"/>
        <s v="MERCY MEDICAL CENTER - MERCED"/>
        <s v="MERCY MEDICAL CENTER - REDDING"/>
        <s v="MERCY MEDICAL CENTER - MT. SHASTA"/>
        <s v="MERCY SAN JUAN HOSPITAL"/>
        <s v="MERRITT PERALTA INSTITUTE CDRH"/>
        <s v="METHODIST HOSPITAL - SACRAMENTO"/>
        <s v="METHODIST HOSPITAL - SOUTHERN CALIFORNIA"/>
        <s v="METROPOLITAN STATE HOSPITAL"/>
        <s v="MILLS-PENINSULA MEDICAL CENTER"/>
        <s v="MIRACLE MILE MEDICAL CENTER"/>
        <s v="MISSION COMMUNITY HOSPITAL - PANORAMA"/>
        <s v="MISSION HOSPITAL REGIONAL MEDICAL CENTER"/>
        <s v="MODOC MEDICAL CENTER"/>
        <s v="MONROVIA MEMORIAL HOSPITAL"/>
        <s v="MONTCLAIR HOSPITAL MEDICAL CENTER"/>
        <s v="MONTEREY PARK HOSPITAL"/>
        <s v="MOTION PICTURE AND TELEVISION HOSPITAL"/>
        <s v="MOUNTAINS COMMUNITY HOSPITAL"/>
        <s v="NAPA STATE HOSPITAL"/>
        <s v="NATIVIDAD MEDICAL CENTER"/>
        <s v="NEWPORT BAY HOSPITAL"/>
        <s v="NORTH VALLEY BEHAVIORAL HEALTH - PHF"/>
        <s v="NORTHBAY MEDICAL CENTER"/>
        <s v="NORTHERN INYO HOSPITAL"/>
        <s v="NORTHRIDGE HOSPITAL MEDICAL CENTER"/>
        <s v="NOVATO COMMUNITY HOSPITAL"/>
        <s v="OAK VALLEY DISTRICT HOSPITAL"/>
        <s v="OCEAN VIEW - PHF"/>
        <s v="O'CONNOR HOSPITAL"/>
        <s v="OJAI VALLEY COMMUNITY HOSPITAL"/>
        <s v="OLYMPIA MEDICAL CENTER"/>
        <s v="ORANGE COAST MEMORIAL MEDICAL CENTER"/>
        <s v="ORANGE COUNTY GLOBAL MEDICAL CENTER"/>
        <s v="ORCHARD HOSPITAL"/>
        <s v="OROVILLE HOSPITAL"/>
        <s v="PACIFIC ALLIANCE MEDICAL CENTER"/>
        <s v="PACIFIC GROVE HOSPITAL"/>
        <s v="PACIFICA HOSPITAL OF THE VALLEY"/>
        <s v="PALMDALE REGIONAL MEDICAL CENTER"/>
        <s v="PALO VERDE HOSPITAL"/>
        <s v="PALOMAR HEALTH DOWNTOWN CAMPUS"/>
        <s v="PARADISE VALLEY HOSPITAL"/>
        <s v="PARKVIEW COMMUNITY HOSPITAL"/>
        <s v="PATIENTS' HOSPITAL OF REDDING"/>
        <s v="PATTON STATE HOSPITAL"/>
        <s v="PETALUMA VALLEY HOSPITAL"/>
        <s v="PIONEERS MEMORIAL HEALTHCARE DISTRICT"/>
        <s v="PLACENTIA LINDA HOSPITAL"/>
        <s v="PLUMAS DISTRICT HOSPITAL"/>
        <s v="POMERADO HOSPITAL"/>
        <s v="POMONA VALLEY HOSPITAL MEDICAL CENTER"/>
        <s v="PORTERVILLE STATE HOSPITAL"/>
        <s v="PRESBYTERIAN INTERCOMMUNITY HOSPITAL"/>
        <s v="PROMISE HOSPITAL OF EAST LOS ANGELES"/>
        <s v="PROMISE HOSPITAL OF EAST LOS ANGELES-SUBURBAN CAMPUS"/>
        <s v="PROVIDENCE HOLY CROSS MEDICAL CENTER"/>
        <s v="PROVIDENCE LITTLE COMPANY OF MARY MC - SAN PEDRO"/>
        <s v="PROVIDENCE LITTLE COMPANY OF MARY MC - TORRANCE"/>
        <s v="PROVIDENCE ST. JOHN'S HEALTH CENTER"/>
        <s v="PROVIDENCE ST. JOSEPH MEDICAL CENTER"/>
        <s v="PROVIDENCE TARZANA MEDICAL CENTER"/>
        <s v="QUEEN OF THE VALLEY HOSPITAL"/>
        <s v="RADY CHILDREN'S HOSPITAL - SAN DIEGO"/>
        <s v="REDLANDS COMMUNITY HOSPITAL"/>
        <s v="REDWOOD MEMORIAL HOSPITAL"/>
        <s v="REGIONAL MEDICAL CENTER OF SAN JOSE"/>
        <s v="RESNICK NEUROPSYCHIATRIC HOSPITAL AT UCLA"/>
        <s v="RESTPADD - PHF"/>
        <s v="RESTPADD RED BLUFF - PHF"/>
        <s v="RIDEOUT MEMORIAL HOSPITAL"/>
        <s v="RIDGECREST REGIONAL HOSPITAL"/>
        <s v="RIVERSIDE COMMUNITY HOSPITAL"/>
        <s v="RIVERSIDE UNIVERSITY HEALTH SYSTEM MEDICAL CENTER"/>
        <s v="RONALD REAGAN UCLA MEDICAL CENTER"/>
        <s v="SACRAMENTO MENTAL HEALTH TREATMENT CENTER - PHF"/>
        <s v="SADDLEBACK MEMORIAL MEDICAL CENTER"/>
        <s v="SALINAS VALLEY MEMORIAL HOSPITAL"/>
        <s v="SAN ANTONIO REGIONAL HOSPITAL"/>
        <s v="SAN DIEGO COUNTY PSYCHIATRIC HOSPITAL"/>
        <s v="SAN DIMAS COMMUNITY HOSPITAL"/>
        <s v="SAN GABRIEL VALLEY MEDICAL CENTER"/>
        <s v="SAN GORGONIO MEMORIAL HOSPITAL"/>
        <s v="SAN JOAQUIN - PHF"/>
        <s v="SAN JOAQUIN GENERAL HOSPITAL"/>
        <s v="SAN JOAQUIN VALLEY REHABILITATION HOSPITAL"/>
        <s v="SAN JOSE BEHAVIORAL HEALTH"/>
        <s v="SAN LEANDRO HOSPITAL"/>
        <s v="SAN LUIS OBISPO COUNTY - PHF"/>
        <s v="SAN MATEO MEDICAL CENTER"/>
        <s v="SAN RAMON REGIONAL MEDICAL CENTER"/>
        <s v="SANTA BARBARA COTTAGE HOSPITAL"/>
        <s v="SANTA BARBARA - PHF"/>
        <s v="SANTA CLARA VALLEY MEDICAL CENTER"/>
        <s v="SANTA MONICA - UCLA MEDICAL CENTER AND ORTHOPAEDIC"/>
        <s v="SANTA ROSA MEMORIAL HOSPITAL"/>
        <s v="SANTA YNEZ VALLEY COTTAGE HOSPITAL"/>
        <s v="SCRIPPS GREEN HOSPITAL"/>
        <s v="SCRIPPS MEMORIAL HOSPITAL - ENCINITAS"/>
        <s v="SCRIPPS MEMORIAL HOSPITAL - LA JOLLA"/>
        <s v="SCRIPPS MERCY HOSPITAL"/>
        <s v="SEMPERVIRENS - PHF"/>
        <s v="SENECA HEALTHCARE DISTRICT"/>
        <s v="SEQUOIA HOSPITAL"/>
        <s v="SETON MEDICAL CENTER"/>
        <s v="SHARP CHULA VISTA MEDICAL CENTER"/>
        <s v="SHARP CORONADO HOSPITAL AND HEALTHCARE CENTER"/>
        <s v="SHARP GROSSMONT HOSPITAL"/>
        <s v="SHARP MCDONALD CENTER"/>
        <s v="SHARP MEMORIAL HOSPITAL"/>
        <s v="SHARP MESA VISTA HOSPITAL"/>
        <s v="SHASTA REGIONAL MEDICAL CENTER"/>
        <s v="SHERMAN OAKS HOSPITAL"/>
        <s v="SHRINERS HOSPITAL FOR CHILDREN - NORTHERN CALIFORNIA"/>
        <s v="SIERRA NEVADA MEMORIAL HOSPITAL"/>
        <s v="SIERRA VIEW MEDICAL CENTER"/>
        <s v="SIERRA VISTA HOSPITAL"/>
        <s v="SIERRA VISTA REGIONAL MEDICAL CENTER"/>
        <s v="SILVER LAKE MEDICAL CENTER"/>
        <s v="SONOMA DEVELOPMENTAL CENTER"/>
        <s v="SONOMA VALLEY HOSPITAL"/>
        <s v="SOUTH COAST GLOBAL MEDICAL CENTER"/>
        <s v="SOUTHERN CALIFORNIA HOSPITAL AT HOLLYWOOD"/>
        <s v="SOUTHERN INYO HOSPITAL"/>
        <s v="SOUTHWEST HEALTHCARE SYSTEM - MURRIETA"/>
        <s v="ST. AGNES MEDICAL CENTER"/>
        <s v="ST. BERNARDINE MEDICAL CENTER"/>
        <s v="ST. ELIZABETH COMMUNITY HOSPITAL"/>
        <s v="ST. FRANCIS MEDICAL CENTER"/>
        <s v="ST. FRANCIS MEMORIAL HOSPITAL"/>
        <s v="ST. JOHN'S PLEASANT VALLEY HOSPITAL"/>
        <s v="ST. JOHN'S REGIONAL MEDICAL CENTER"/>
        <s v="ST. JOSEPH HOSPITAL - EUREKA"/>
        <s v="ST. JOSEPH HOSPITAL - ORANGE"/>
        <s v="ST. JOSEPH'S BEHAVIORAL HEALTH CENTER"/>
        <s v="ST. JOSEPH'S MEDICAL CENTER OF STOCKTON"/>
        <s v="ST. JUDE MEDICAL CENTER"/>
        <s v="ST. LOUISE REGIONAL HOSPITAL"/>
        <s v="ST. MARY MEDICAL CENTER - APPLE VALLEY"/>
        <s v="ST. MARY MEDICAL CENTER - LONG BEACH"/>
        <s v="ST. MARY'S MEDICAL CENTER - SAN FRANCISCO"/>
        <s v="ST. ROSE HOSPITAL"/>
        <s v="ST. VINCENT MEDICAL CENTER"/>
        <s v="STANFORD UNIVERSITY HOSPITAL"/>
        <s v="STANISLAUS SURGICAL HOSPITAL"/>
        <s v="STAR VIEW ADOLESCENT - PHF"/>
        <s v="SUTTER - YUBA - PHF"/>
        <s v="SUTTER AMADOR HOSPITAL"/>
        <s v="SUTTER AUBURN FAITH HOSPITAL"/>
        <s v="SUTTER CENTER FOR PSYCHIATRY"/>
        <s v="SUTTER COAST HOSPITAL"/>
        <s v="SUTTER DAVIS HOSPITAL"/>
        <s v="SUTTER MEDICAL CENTER - DELTA"/>
        <s v="SUTTER LAKESIDE HOSPITAL"/>
        <s v="SUTTER MATERNITY AND SURGERY CENTER OF SANTA CRUZ"/>
        <s v="SUTTER MEDICAL CENTER - SACRAMENTO"/>
        <s v="SUTTER MEDICAL CENTER - ROSEVILLE"/>
        <s v="SUTTER SANTA ROSA REGIONAL HOSPITAL"/>
        <s v="SUTTER MEDICAL CENTER - SOLANO"/>
        <s v="SUTTER SURGICAL HOSPITAL - NORTH VALLEY"/>
        <s v="SUTTER TRACY COMMUNITY HOSPITAL"/>
        <s v="TAHOE FOREST HOSPITAL"/>
        <s v="TARZANA TREATMENT CENTER"/>
        <s v="TELECARE HERITAGE - PHF"/>
        <s v="TELECARE PLACER COUNTY - PHF"/>
        <s v="TELECARE RIVERSIDE COUNTY - PHF"/>
        <s v="TELECARE SANTA CRUZ - PHF"/>
        <s v="TELECARE STANISLAUS COUNTY - PHF"/>
        <s v="TELECARE WILLOW ROCK CENTER - PHF"/>
        <s v="TEMECULA VALLEY HOSPITAL"/>
        <s v="THE BETTY FORD CENTER"/>
        <s v="TOM REDGATE MEMORIAL RECOVERY CENTER"/>
        <s v="TORRANCE MEMORIAL MEDICAL CENTER"/>
        <s v="TOTALLY KIDS REHABILITATION HOSPITAL"/>
        <s v="TRI-CITY MEDICAL CENTER"/>
        <s v="TRINITY HOSPITAL"/>
        <s v="TULARE REGIONAL MEDICAL CENTER"/>
        <s v="TWIN CITIES COMMUNITY HOSPITAL"/>
        <s v="UCSF MEDICAL CENTER"/>
        <s v="UNIVERSITY OF CALIFORNIA DAVIS MEDICAL CENTER"/>
        <s v="UNIVERSITY OF CALIFORNIA IRVINE MEDICAL CENTER"/>
        <s v="UNIVERSITY OF CALIFORNIA SAN DIEGO MEDICAL CENTER"/>
        <s v="USC KENNETH NORRIS JR. CANCER HOSPITAL"/>
        <s v="USC VERDUGO HILLS HOSPITAL"/>
        <s v="VALLEY CHILDREN'S HOSPITAL"/>
        <s v="VALLEY PRESBYTERIAN HOSPITAL"/>
        <s v="VALLEYCARE MEDICAL CENTER"/>
        <s v="VENTURA COUNTY MEDICAL CENTER"/>
        <s v="VIBRA HOSPITAL OF NORTHERN CALIFORNIA"/>
        <s v="VIBRA HOSPITAL OF SACRAMENTO"/>
        <s v="VIBRA HOSPITAL OF SAN DIEGO"/>
        <s v="VICTOR VALLEY GLOBAL MEDICAL CENTER"/>
        <s v="WASHINGTON HOSPITAL - FREMONT"/>
        <s v="WATSONVILLE COMMUNITY HOSPITAL"/>
        <s v="WEST ANAHEIM MEDICAL CENTER"/>
        <s v="WEST COVINA MEDICAL CENTER"/>
        <s v="WEST HILLS HOSPITAL AND MEDICAL CENTER"/>
        <s v="WHITTIER HOSPITAL MEDICAL CENTER"/>
        <s v="WOODLAND MEMORIAL HOSPITAL"/>
        <s v="ZUCKERBERG SAN FRANCISCO GENERAL HOSPITAL &amp; TRAUMA CENTER"/>
        <s v="ALVARADO HOSPITAL"/>
        <s v="COLUSA MEDICAL CENTER"/>
        <s v="EXODUS RECOVERY - PHF "/>
        <s v="FOUNTAIN VALLEY REGIONAL HOSPITAL AND MEDICAL CENTER-EUCLID"/>
        <s v="HEALTHSOUTH BAKERSFIELD REHABILITATION HOSPITAL"/>
        <s v="HEALTHSOUTH MODESTO REHABILITATION HOSPITAL"/>
        <s v="HEALTHSOUTH TUSTIN REHABILITATION HOSPITAL"/>
        <s v="KAISER FOUNDATION HOSPITAL - VALLEJO REHABILITATION CENTER "/>
        <s v="MEMORIAL HOSPITAL - GARDENA"/>
        <s v="MEMORIAL HOSPITAL - LOS BANOS"/>
        <s v="MEMORIAL HOSPITAL - MODESTO"/>
        <s v="MEMORIALCARE LONG BEACH MEDICAL CENTER"/>
        <s v="MEMORIALCARE SADDLEBACK MEDICAL CENTER"/>
        <s v="MERCY HOSPITAL - SAN JUAN "/>
        <s v="PROVIDENCE LITTLE COMPANY OF MARY MEDICAL CENTER - SAN PEDRO"/>
        <s v="PROVIDENCE LITTLE COMPANY OF MARY MEDICAL CENTER - TORRANCE"/>
        <s v="SURPRISE VALLEY COMMUNITY HOSPITAL"/>
        <s v="SUTTER DELTA MEDICAL CENTER"/>
        <s v="SUTTER ROSEVILLE MEDICAL CENTER"/>
        <s v="SUTTER SOLANO MEDICAL CENTER"/>
        <s v="SUTTER SURGICAL NORTH VALLEY HOSPITAL"/>
        <s v="CRESTWOOD - BAKERSFIELD - PHF"/>
        <s v="CRESTWOOD - CARMICHAEL- PHF"/>
        <s v="CRESTWOOD - SACRAMENTO - PHF"/>
        <s v="CRESTWOOD - SAN JOSE - PHF"/>
        <s v="CRESTWOOD - SOLANO - PHF"/>
        <s v="EXODUS - FRESNO - PHF"/>
        <s v="KAISER FOUNDATION HOSPITAL - REHABILITATION CENTER - VALLEJO"/>
        <s v="KAISER PERMANENTE - SANTA CLARA - PHF"/>
        <s v="PROVIDENCE SAINT JOSEPH MEDICAL CENTER"/>
      </sharedItems>
    </cacheField>
    <cacheField name="YEAR_QTR" numFmtId="0">
      <sharedItems containsSemiMixedTypes="0" containsString="0" containsNumber="1" containsInteger="1" minValue="20174" maxValue="20182"/>
    </cacheField>
    <cacheField name="BEG_DATE" numFmtId="14">
      <sharedItems containsSemiMixedTypes="0" containsNonDate="0" containsDate="1" containsString="0" minDate="2017-10-01T00:00:00" maxDate="2018-04-02T00:00:00" count="3">
        <d v="2017-10-01T00:00:00"/>
        <d v="2018-04-01T00:00:00"/>
        <d v="2018-01-01T00:00:00"/>
      </sharedItems>
      <fieldGroup par="136"/>
    </cacheField>
    <cacheField name="END_DATE" numFmtId="14">
      <sharedItems containsNonDate="0" containsDate="1" containsString="0" containsBlank="1" minDate="2017-12-31T00:00:00" maxDate="2018-07-01T00:00:00" count="4">
        <d v="2017-12-31T00:00:00"/>
        <m/>
        <d v="2018-06-30T00:00:00"/>
        <d v="2018-03-31T00:00:00"/>
      </sharedItems>
      <fieldGroup par="139"/>
    </cacheField>
    <cacheField name="OP_STATUS" numFmtId="0">
      <sharedItems/>
    </cacheField>
    <cacheField name="COUNTY_NAME" numFmtId="0">
      <sharedItems count="56">
        <s v="Kern"/>
        <s v="Lake"/>
        <s v="Butte"/>
        <s v="Los Angeles"/>
        <s v="Kings"/>
        <s v="Mendocino"/>
        <s v="San Joaquin"/>
        <s v="Fresno"/>
        <s v="Ventura"/>
        <s v="Tuolumne"/>
        <s v="Napa"/>
        <s v="Solano"/>
        <s v="Orange"/>
        <s v="Alameda"/>
        <s v="San Diego"/>
        <s v="San Bernardino"/>
        <s v="San Luis Obispo"/>
        <s v="Sonoma"/>
        <s v="Lassen"/>
        <s v="El Dorado"/>
        <s v="San Francisco"/>
        <s v="Stanislaus"/>
        <s v="Santa Clara"/>
        <s v="Colusa"/>
        <s v="Monterey"/>
        <s v="Contra Costa"/>
        <s v="Riverside"/>
        <s v="Sacramento"/>
        <s v="Santa Cruz"/>
        <s v="Plumas"/>
        <s v="Imperial"/>
        <s v="Siskiyou"/>
        <s v="Glenn"/>
        <s v="Santa Barbara"/>
        <s v="San Benito"/>
        <s v="Humboldt"/>
        <s v="Mariposa"/>
        <s v="San Mateo"/>
        <s v="Placer"/>
        <s v="Marin"/>
        <s v="Tulare"/>
        <s v="Madera"/>
        <s v="Mono"/>
        <s v="Merced"/>
        <s v="Calaveras"/>
        <s v="Shasta"/>
        <s v="Modoc"/>
        <s v="Sutter"/>
        <s v="Inyo"/>
        <s v="Tehama"/>
        <s v="Yuba"/>
        <s v="Nevada"/>
        <s v="Amador"/>
        <s v="Del Norte"/>
        <s v="Yolo"/>
        <s v="Trinity"/>
      </sharedItems>
    </cacheField>
    <cacheField name="HSA" numFmtId="0">
      <sharedItems containsMixedTypes="1" containsNumber="1" containsInteger="1" minValue="1" maxValue="14"/>
    </cacheField>
    <cacheField name="HFPA" numFmtId="0">
      <sharedItems containsSemiMixedTypes="0" containsString="0" containsNumber="1" containsInteger="1" minValue="101" maxValue="1424"/>
    </cacheField>
    <cacheField name="TYPE_CNTRL" numFmtId="0">
      <sharedItems count="9">
        <s v="Non Profit Corp."/>
        <s v="Church"/>
        <s v="District"/>
        <s v="Non Profit Other"/>
        <s v="Investor - Ptnr."/>
        <s v="Investor - Corp."/>
        <s v="City/County"/>
        <s v="State"/>
        <s v="Investor - Indiv."/>
      </sharedItems>
    </cacheField>
    <cacheField name="TYPE_HOSP" numFmtId="0">
      <sharedItems count="6">
        <s v="Comparable"/>
        <s v="State Hospitals"/>
        <s v="Psychiatric Health Facilities"/>
        <s v="Hospital-LTC Emphasis"/>
        <s v="Kaiser Foundation Health"/>
        <s v="Shriners Hospitals"/>
      </sharedItems>
    </cacheField>
    <cacheField name="TEACH_RURL" numFmtId="0">
      <sharedItems/>
    </cacheField>
    <cacheField name="PHONE" numFmtId="0">
      <sharedItems/>
    </cacheField>
    <cacheField name="ADDRESS" numFmtId="0">
      <sharedItems/>
    </cacheField>
    <cacheField name="CITY" numFmtId="0">
      <sharedItems count="248">
        <s v="BAKERSFIELD"/>
        <s v="CLEARLAKE"/>
        <s v="PARADISE"/>
        <s v="GLENDALE"/>
        <s v="HANFORD"/>
        <s v="WILLITS"/>
        <s v="LODI"/>
        <s v="REEDLEY"/>
        <s v="SIMI VALLEY"/>
        <s v="SONORA"/>
        <s v="ST. HELENA"/>
        <s v="TEHACHAPI"/>
        <s v="UKIAH"/>
        <s v="VALLEJO"/>
        <s v="LOS ANGELES"/>
        <s v="ANAHEIM"/>
        <s v="ALAMEDA"/>
        <s v="ALHAMBRA"/>
        <s v="BERKELEY"/>
        <s v="OAKLAND"/>
        <s v="LA MESA"/>
        <s v="POMONA"/>
        <s v="LANCASTER"/>
        <s v="COLTON"/>
        <s v="ATASCADERO"/>
        <s v="SANTA ROSA"/>
        <s v="COVINA"/>
        <s v="PASADENA"/>
        <s v="SAN DIEGO"/>
        <s v="VENTURA"/>
        <s v="SAN BERNARDINO"/>
        <s v="SUSANVILLE"/>
        <s v="BARSTOW"/>
        <s v="SOUTH LAKE TAHOE"/>
        <s v="BIG BEAR LAKE"/>
        <s v="MONTEBELLO"/>
        <s v="ROSEMEAD"/>
        <s v="CHICO"/>
        <s v="SAN FRANCISCO"/>
        <s v="CHINO"/>
        <s v="AVALON"/>
        <s v="INGLEWOOD"/>
        <s v="FRESNO"/>
        <s v="MODESTO"/>
        <s v="ORANGE"/>
        <s v="MISSION VIEJO"/>
        <s v="CAMPBELL"/>
        <s v="WEST COVINA"/>
        <s v="DUARTE"/>
        <s v="CLOVIS"/>
        <s v="COALINGA"/>
        <s v="NORWALK"/>
        <s v="CERRITOS"/>
        <s v="COSTA MESA"/>
        <s v="LONG BEACH"/>
        <s v="NEEDLES"/>
        <s v="COLUSA"/>
        <s v="HUNTINGTON PARK"/>
        <s v="MONTEREY"/>
        <s v="MARTINEZ"/>
        <s v="CORONA"/>
        <s v="CARMICHAEL"/>
        <s v="SACRAMENTO"/>
        <s v="SAN JOSE"/>
        <s v="STOCKTON"/>
        <s v="TORRANCE"/>
        <s v="DELANO"/>
        <s v="PALM SPRINGS"/>
        <s v="VICTORVILLE"/>
        <s v="MANTECA"/>
        <s v="SANTA CRUZ"/>
        <s v="DOWNEY"/>
        <s v="PORTOLA"/>
        <s v="CASTRO VALLEY"/>
        <s v="RANCHO MIRAGE"/>
        <s v="MOUNTAIN VIEW"/>
        <s v="EL CENTRO"/>
        <s v="PLACERVILLE"/>
        <s v="TURLOCK"/>
        <s v="ENCINO"/>
        <s v="CULVER CITY"/>
        <s v="YREKA"/>
        <s v="GLENDORA"/>
        <s v="TUSTIN"/>
        <s v="FOUNTAIN VALLEY"/>
        <s v="FREMONT"/>
        <s v="SAN LUIS OBISPO"/>
        <s v="GARDEN GROVE"/>
        <s v="MONTEREY PARK"/>
        <s v="KING CITY"/>
        <s v="WILLOWS"/>
        <s v="SANTA BARBARA"/>
        <s v="SOUTH EL MONTE"/>
        <s v="HOLLISTER"/>
        <s v="HEALDSBURG"/>
        <s v="HEMET"/>
        <s v="VALENCIA"/>
        <s v="JOSHUA TREE"/>
        <s v="NEWPORT BEACH"/>
        <s v="IRVINE"/>
        <s v="HUNTINGTON BEACH"/>
        <s v="GARBERVILLE"/>
        <s v="MARIPOSA"/>
        <s v="INDIO"/>
        <s v="CONCORD"/>
        <s v="WALNUT CREEK"/>
        <s v="RESEDA"/>
        <s v="ANTIOCH"/>
        <s v="BALDWIN PARK"/>
        <s v="FONTANA"/>
        <s v="MORENO VALLEY"/>
        <s v="PANORAMA CITY"/>
        <s v="REDWOOD CITY"/>
        <s v="RIVERSIDE"/>
        <s v="ROSEVILLE"/>
        <s v="SAN LEANDRO"/>
        <s v="SAN RAFAEL"/>
        <s v="SANTA CLARA"/>
        <s v="HARBOR CITY"/>
        <s v="SOUTH SAN FRANCISCO"/>
        <s v="VACAVILLE"/>
        <s v="WOODLAND HILLS"/>
        <s v="VISALIA"/>
        <s v="KENTFIELD"/>
        <s v="LAKE ISABELLA"/>
        <s v="BREA"/>
        <s v="LA MIRADA"/>
        <s v="ONTARIO"/>
        <s v="RANCHO CUCAMONGA"/>
        <s v="PERRIS"/>
        <s v="GARDENA"/>
        <s v="WESTMINSTER"/>
        <s v="LA PALMA"/>
        <s v="SYLMAR"/>
        <s v="ALISO VIEJO"/>
        <s v="LAKEWOOD"/>
        <s v="REDLANDS"/>
        <s v="LOMA LINDA"/>
        <s v="MURRIETA"/>
        <s v="LOMPOC"/>
        <s v="LOS ALAMITOS"/>
        <s v="THOUSAND OAKS"/>
        <s v="PALO ALTO"/>
        <s v="ARCATA"/>
        <s v="MADERA"/>
        <s v="MAMMOTH LAKES"/>
        <s v="SANTA MARIA"/>
        <s v="MERCED"/>
        <s v="GREENBRAE"/>
        <s v="MARINA DEL REY"/>
        <s v="SAN ANDREAS"/>
        <s v="FALL RIVER MILLS"/>
        <s v="LOS BANOS"/>
        <s v="FORT BRAGG"/>
        <s v="SUN CITY"/>
        <s v="MENLO PARK"/>
        <s v="FOLSOM"/>
        <s v="REDDING"/>
        <s v="MOUNT SHASTA"/>
        <s v="ARCADIA"/>
        <s v="BURLINGAME"/>
        <s v="ALTURAS"/>
        <s v="MONROVIA"/>
        <s v="MONTCLAIR"/>
        <s v="LAKE ARROWHEAD"/>
        <s v="NAPA"/>
        <s v="SALINAS"/>
        <s v="YUBA CITY"/>
        <s v="FAIRFIELD"/>
        <s v="BISHOP"/>
        <s v="NORTHRIDGE"/>
        <s v="NOVATO"/>
        <s v="OAKDALE"/>
        <s v="OJAI"/>
        <s v="SANTA ANA"/>
        <s v="GRIDLEY"/>
        <s v="OROVILLE"/>
        <s v="SUN VALLEY"/>
        <s v="PALMDALE"/>
        <s v="BLYTHE"/>
        <s v="ESCONDIDO"/>
        <s v="NATIONAL CITY"/>
        <s v="PATTON"/>
        <s v="PETALUMA"/>
        <s v="BRAWLEY"/>
        <s v="PLACENTIA"/>
        <s v="QUINCY"/>
        <s v="POWAY"/>
        <s v="PORTERVILLE"/>
        <s v="WHITTIER"/>
        <s v="PARAMOUNT"/>
        <s v="MISSION HILLS"/>
        <s v="SAN PEDRO"/>
        <s v="SANTA MONICA"/>
        <s v="BURBANK"/>
        <s v="TARZANA"/>
        <s v="FORTUNA"/>
        <s v="RED BLUFF"/>
        <s v="MARYSVILLE"/>
        <s v="RIDGECREST"/>
        <s v="LAGUNA HILLS"/>
        <s v="UPLAND"/>
        <s v="SAN DIMAS"/>
        <s v="SAN GABRIEL"/>
        <s v="BANNING"/>
        <s v="FRENCH CAMP"/>
        <s v="SAN MATEO"/>
        <s v="SAN RAMON"/>
        <s v="SOLVANG"/>
        <s v="LA JOLLA"/>
        <s v="ENCINITAS"/>
        <s v="EUREKA"/>
        <s v="CHESTER"/>
        <s v="DALY CITY"/>
        <s v="CHULA VISTA"/>
        <s v="CORONADO"/>
        <s v="SHERMAN OAKS"/>
        <s v="GRASS VALLEY"/>
        <s v="ELDRIDGE"/>
        <s v="SONOMA"/>
        <s v="HOLLYWOOD"/>
        <s v="LONE PINE"/>
        <s v="LYNWOOD"/>
        <s v="CAMARILLO"/>
        <s v="OXNARD"/>
        <s v="FULLERTON"/>
        <s v="GILROY"/>
        <s v="APPLE VALLEY"/>
        <s v="HAYWARD"/>
        <s v="JACKSON"/>
        <s v="AUBURN"/>
        <s v="CRESCENT CITY"/>
        <s v="DAVIS"/>
        <s v="LAKEPORT"/>
        <s v="TRACY"/>
        <s v="TRUCKEE"/>
        <s v="CERES"/>
        <s v="TEMECULA"/>
        <s v="OCEANSIDE"/>
        <s v="WEAVERVILLE"/>
        <s v="TULARE"/>
        <s v="TEMPLETON"/>
        <s v="VAN NUYS"/>
        <s v="PLEASANTON"/>
        <s v="WATSONVILLE"/>
        <s v="WEST HILLS"/>
        <s v="WOODLAND"/>
        <s v="CEDARVILLE"/>
      </sharedItems>
    </cacheField>
    <cacheField name="ZIP_CODE" numFmtId="0">
      <sharedItems containsSemiMixedTypes="0" containsString="0" containsNumber="1" containsInteger="1" minValue="90011" maxValue="96161"/>
    </cacheField>
    <cacheField name="CEO" numFmtId="0">
      <sharedItems/>
    </cacheField>
    <cacheField name="LIC_BEDS" numFmtId="0">
      <sharedItems containsSemiMixedTypes="0" containsString="0" containsNumber="1" containsInteger="1" minValue="0" maxValue="4279"/>
    </cacheField>
    <cacheField name="AVL_BEDS" numFmtId="0">
      <sharedItems containsSemiMixedTypes="0" containsString="0" containsNumber="1" containsInteger="1" minValue="0" maxValue="4149"/>
    </cacheField>
    <cacheField name="STF_BEDS" numFmtId="0">
      <sharedItems containsSemiMixedTypes="0" containsString="0" containsNumber="1" containsInteger="1" minValue="0" maxValue="2342"/>
    </cacheField>
    <cacheField name="DIS_MCAR" numFmtId="0">
      <sharedItems containsSemiMixedTypes="0" containsString="0" containsNumber="1" containsInteger="1" minValue="0" maxValue="5536"/>
    </cacheField>
    <cacheField name="DIS_MCAR_MC" numFmtId="0">
      <sharedItems containsSemiMixedTypes="0" containsString="0" containsNumber="1" containsInteger="1" minValue="0" maxValue="22223"/>
    </cacheField>
    <cacheField name="DIS_MCAL" numFmtId="0">
      <sharedItems containsSemiMixedTypes="0" containsString="0" containsNumber="1" containsInteger="1" minValue="0" maxValue="3442"/>
    </cacheField>
    <cacheField name="DIS_MCAL_MC" numFmtId="0">
      <sharedItems containsSemiMixedTypes="0" containsString="0" containsNumber="1" containsInteger="1" minValue="0" maxValue="3906"/>
    </cacheField>
    <cacheField name="DIS_CNTY" numFmtId="0">
      <sharedItems containsSemiMixedTypes="0" containsString="0" containsNumber="1" containsInteger="1" minValue="0" maxValue="655"/>
    </cacheField>
    <cacheField name="DIS_CNTY_MC" numFmtId="0">
      <sharedItems containsSemiMixedTypes="0" containsString="0" containsNumber="1" containsInteger="1" minValue="0" maxValue="172"/>
    </cacheField>
    <cacheField name="DIS_THRD" numFmtId="0">
      <sharedItems containsSemiMixedTypes="0" containsString="0" containsNumber="1" containsInteger="1" minValue="0" maxValue="1196"/>
    </cacheField>
    <cacheField name="DIS_THRD_MC" numFmtId="0">
      <sharedItems containsSemiMixedTypes="0" containsString="0" containsNumber="1" containsInteger="1" minValue="0" maxValue="23765"/>
    </cacheField>
    <cacheField name="DIS_INDGNT" numFmtId="0">
      <sharedItems containsSemiMixedTypes="0" containsString="0" containsNumber="1" containsInteger="1" minValue="0" maxValue="375"/>
    </cacheField>
    <cacheField name="DIS_OTH" numFmtId="0">
      <sharedItems containsSemiMixedTypes="0" containsString="0" containsNumber="1" containsInteger="1" minValue="0" maxValue="650"/>
    </cacheField>
    <cacheField name="DIS_TOT" numFmtId="0">
      <sharedItems containsSemiMixedTypes="0" containsString="0" containsNumber="1" containsInteger="1" minValue="0" maxValue="53698"/>
    </cacheField>
    <cacheField name="DIS_LTC" numFmtId="0">
      <sharedItems containsSemiMixedTypes="0" containsString="0" containsNumber="1" containsInteger="1" minValue="0" maxValue="670"/>
    </cacheField>
    <cacheField name="DAY_MCAR" numFmtId="0">
      <sharedItems containsSemiMixedTypes="0" containsString="0" containsNumber="1" containsInteger="1" minValue="0" maxValue="114241"/>
    </cacheField>
    <cacheField name="DAY_MCAR_MC" numFmtId="0">
      <sharedItems containsSemiMixedTypes="0" containsString="0" containsNumber="1" containsInteger="1" minValue="0" maxValue="87897"/>
    </cacheField>
    <cacheField name="DAY_MCAL" numFmtId="0">
      <sharedItems containsSemiMixedTypes="0" containsString="0" containsNumber="1" containsInteger="1" minValue="0" maxValue="67928"/>
    </cacheField>
    <cacheField name="DAY_MCAL_MC" numFmtId="0">
      <sharedItems containsSemiMixedTypes="0" containsString="0" containsNumber="1" containsInteger="1" minValue="0" maxValue="21980"/>
    </cacheField>
    <cacheField name="DAY_CNTY" numFmtId="0">
      <sharedItems containsSemiMixedTypes="0" containsString="0" containsNumber="1" containsInteger="1" minValue="0" maxValue="9031"/>
    </cacheField>
    <cacheField name="DAY_CNTY_MC" numFmtId="0">
      <sharedItems containsSemiMixedTypes="0" containsString="0" containsNumber="1" containsInteger="1" minValue="0" maxValue="2084"/>
    </cacheField>
    <cacheField name="DAY_THRD" numFmtId="0">
      <sharedItems containsSemiMixedTypes="0" containsString="0" containsNumber="1" containsInteger="1" minValue="0" maxValue="8763"/>
    </cacheField>
    <cacheField name="DAY_THRD_MC" numFmtId="0">
      <sharedItems containsSemiMixedTypes="0" containsString="0" containsNumber="1" containsInteger="1" minValue="0" maxValue="77627"/>
    </cacheField>
    <cacheField name="DAY_INDGNT" numFmtId="0">
      <sharedItems containsSemiMixedTypes="0" containsString="0" containsNumber="1" containsInteger="1" minValue="0" maxValue="9689"/>
    </cacheField>
    <cacheField name="DAY_OTH" numFmtId="0">
      <sharedItems containsSemiMixedTypes="0" containsString="0" containsNumber="1" containsInteger="1" minValue="0" maxValue="119755"/>
    </cacheField>
    <cacheField name="DAY_TOT" numFmtId="0">
      <sharedItems containsSemiMixedTypes="0" containsString="0" containsNumber="1" containsInteger="1" minValue="0" maxValue="195654"/>
    </cacheField>
    <cacheField name="DAY_LTC" numFmtId="0">
      <sharedItems containsSemiMixedTypes="0" containsString="0" containsNumber="1" containsInteger="1" minValue="0" maxValue="31680"/>
    </cacheField>
    <cacheField name="Patient Days " numFmtId="0">
      <sharedItems containsSemiMixedTypes="0" containsString="0" containsNumber="1" containsInteger="1" minValue="0" maxValue="391308"/>
    </cacheField>
    <cacheField name="VIS_MCAR" numFmtId="0">
      <sharedItems containsSemiMixedTypes="0" containsString="0" containsNumber="1" containsInteger="1" minValue="0" maxValue="143850"/>
    </cacheField>
    <cacheField name="VIS_MCAR_MC" numFmtId="0">
      <sharedItems containsSemiMixedTypes="0" containsString="0" containsNumber="1" containsInteger="1" minValue="0" maxValue="233202"/>
    </cacheField>
    <cacheField name="VIS_MCAL" numFmtId="0">
      <sharedItems containsSemiMixedTypes="0" containsString="0" containsNumber="1" containsInteger="1" minValue="0" maxValue="53032"/>
    </cacheField>
    <cacheField name="VIS_MCAL_MC" numFmtId="0">
      <sharedItems containsSemiMixedTypes="0" containsString="0" containsNumber="1" containsInteger="1" minValue="0" maxValue="101190"/>
    </cacheField>
    <cacheField name="VIS_CNTY" numFmtId="0">
      <sharedItems containsSemiMixedTypes="0" containsString="0" containsNumber="1" containsInteger="1" minValue="0" maxValue="19897"/>
    </cacheField>
    <cacheField name="VIS_CNTY_MC" numFmtId="0">
      <sharedItems containsSemiMixedTypes="0" containsString="0" containsNumber="1" containsInteger="1" minValue="0" maxValue="18020"/>
    </cacheField>
    <cacheField name="VIS_THRD" numFmtId="0">
      <sharedItems containsSemiMixedTypes="0" containsString="0" containsNumber="1" containsInteger="1" minValue="0" maxValue="47224"/>
    </cacheField>
    <cacheField name="VIS_THRD_MC" numFmtId="0">
      <sharedItems containsSemiMixedTypes="0" containsString="0" containsNumber="1" containsInteger="1" minValue="0" maxValue="417832"/>
    </cacheField>
    <cacheField name="VIS_INDGNT" numFmtId="0">
      <sharedItems containsSemiMixedTypes="0" containsString="0" containsNumber="1" containsInteger="1" minValue="0" maxValue="10492"/>
    </cacheField>
    <cacheField name="VIS_OTH" numFmtId="0">
      <sharedItems containsSemiMixedTypes="0" containsString="0" containsNumber="1" containsInteger="1" minValue="0" maxValue="103586"/>
    </cacheField>
    <cacheField name="VIS_TOT" numFmtId="0">
      <sharedItems containsSemiMixedTypes="0" containsString="0" containsNumber="1" containsInteger="1" minValue="0" maxValue="873734"/>
    </cacheField>
    <cacheField name="GRIP_MCAR" numFmtId="0">
      <sharedItems containsSemiMixedTypes="0" containsString="0" containsNumber="1" containsInteger="1" minValue="0" maxValue="1312313702"/>
    </cacheField>
    <cacheField name="GRIP_MCAR_MC" numFmtId="0">
      <sharedItems containsSemiMixedTypes="0" containsString="0" containsNumber="1" containsInteger="1" minValue="0" maxValue="1675191415"/>
    </cacheField>
    <cacheField name="GRIP_MCAL" numFmtId="0">
      <sharedItems containsSemiMixedTypes="0" containsString="0" containsNumber="1" containsInteger="1" minValue="0" maxValue="379345327"/>
    </cacheField>
    <cacheField name="GRIP_MCAL_MC" numFmtId="0">
      <sharedItems containsSemiMixedTypes="0" containsString="0" containsNumber="1" containsInteger="1" minValue="0" maxValue="381586074"/>
    </cacheField>
    <cacheField name="GRIP_CNTY" numFmtId="0">
      <sharedItems containsSemiMixedTypes="0" containsString="0" containsNumber="1" containsInteger="1" minValue="0" maxValue="16652131"/>
    </cacheField>
    <cacheField name="GRIP_CNTY_MC" numFmtId="0">
      <sharedItems containsSemiMixedTypes="0" containsString="0" containsNumber="1" containsInteger="1" minValue="0" maxValue="5197693"/>
    </cacheField>
    <cacheField name="GRIP_THRD" numFmtId="0">
      <sharedItems containsSemiMixedTypes="0" containsString="0" containsNumber="1" containsInteger="1" minValue="0" maxValue="194328593"/>
    </cacheField>
    <cacheField name="GRIP_THRD_MC" numFmtId="0">
      <sharedItems containsSemiMixedTypes="0" containsString="0" containsNumber="1" containsInteger="1" minValue="0" maxValue="1404293576"/>
    </cacheField>
    <cacheField name="GRIP_INDGNT" numFmtId="0">
      <sharedItems containsSemiMixedTypes="0" containsString="0" containsNumber="1" containsInteger="1" minValue="0" maxValue="29477466"/>
    </cacheField>
    <cacheField name="GRIP_OTH" numFmtId="0">
      <sharedItems containsSemiMixedTypes="0" containsString="0" containsNumber="1" containsInteger="1" minValue="0" maxValue="85548936"/>
    </cacheField>
    <cacheField name="GRIP_TOT" numFmtId="0">
      <sharedItems containsSemiMixedTypes="0" containsString="0" containsNumber="1" containsInteger="1" minValue="0" maxValue="3662763176"/>
    </cacheField>
    <cacheField name="GROP_MCAR" numFmtId="0">
      <sharedItems containsSemiMixedTypes="0" containsString="0" containsNumber="1" containsInteger="1" minValue="0" maxValue="828918594"/>
    </cacheField>
    <cacheField name="GROP_MCAR_MC" numFmtId="0">
      <sharedItems containsSemiMixedTypes="0" containsString="0" containsNumber="1" containsInteger="1" minValue="0" maxValue="1311493714"/>
    </cacheField>
    <cacheField name="GROP_MCAL" numFmtId="0">
      <sharedItems containsSemiMixedTypes="0" containsString="0" containsNumber="1" containsInteger="1" minValue="0" maxValue="129401180"/>
    </cacheField>
    <cacheField name="GROP_MCAL_MC" numFmtId="0">
      <sharedItems containsSemiMixedTypes="0" containsString="0" containsNumber="1" containsInteger="1" minValue="0" maxValue="313707649"/>
    </cacheField>
    <cacheField name="GROP_CNTY" numFmtId="0">
      <sharedItems containsSemiMixedTypes="0" containsString="0" containsNumber="1" containsInteger="1" minValue="0" maxValue="39173469"/>
    </cacheField>
    <cacheField name="GROP_CNTY_MC" numFmtId="0">
      <sharedItems containsSemiMixedTypes="0" containsString="0" containsNumber="1" containsInteger="1" minValue="0" maxValue="25896449"/>
    </cacheField>
    <cacheField name="GROP_THRD" numFmtId="0">
      <sharedItems containsSemiMixedTypes="0" containsString="0" containsNumber="1" containsInteger="1" minValue="0" maxValue="205435678"/>
    </cacheField>
    <cacheField name="GROP_THRD_MC" numFmtId="0">
      <sharedItems containsSemiMixedTypes="0" containsString="0" containsNumber="1" containsInteger="1" minValue="0" maxValue="2078245022"/>
    </cacheField>
    <cacheField name="GROP_INDGNT" numFmtId="0">
      <sharedItems containsSemiMixedTypes="0" containsString="0" containsNumber="1" containsInteger="1" minValue="0" maxValue="59974198"/>
    </cacheField>
    <cacheField name="GROP_OTH" numFmtId="0">
      <sharedItems containsSemiMixedTypes="0" containsString="0" containsNumber="1" containsInteger="1" minValue="0" maxValue="83099901"/>
    </cacheField>
    <cacheField name="GROP_TOT" numFmtId="0">
      <sharedItems containsSemiMixedTypes="0" containsString="0" containsNumber="1" containsInteger="1" minValue="0" maxValue="4000943134"/>
    </cacheField>
    <cacheField name="BAD_DEBT" numFmtId="0">
      <sharedItems containsSemiMixedTypes="0" containsString="0" containsNumber="1" containsInteger="1" minValue="-12894307" maxValue="54860463"/>
    </cacheField>
    <cacheField name="CADJ_MCAR" numFmtId="0">
      <sharedItems containsSemiMixedTypes="0" containsString="0" containsNumber="1" containsInteger="1" minValue="-447131" maxValue="1707885516"/>
    </cacheField>
    <cacheField name="CADJ_MCAR_MC" numFmtId="0">
      <sharedItems containsSemiMixedTypes="0" containsString="0" containsNumber="1" containsInteger="1" minValue="-435751" maxValue="1964317559"/>
    </cacheField>
    <cacheField name="CADJ_MCAL" numFmtId="0">
      <sharedItems containsSemiMixedTypes="0" containsString="0" containsNumber="1" containsInteger="1" minValue="-66674262" maxValue="367906594"/>
    </cacheField>
    <cacheField name="CADJ_MCAL_MC" numFmtId="0">
      <sharedItems containsSemiMixedTypes="0" containsString="0" containsNumber="1" containsInteger="1" minValue="-10109838" maxValue="472652112"/>
    </cacheField>
    <cacheField name="DISP_855" numFmtId="0">
      <sharedItems containsSemiMixedTypes="0" containsString="0" containsNumber="1" containsInteger="1" minValue="-113093871" maxValue="11745982"/>
    </cacheField>
    <cacheField name="CADJ_CNTY" numFmtId="0">
      <sharedItems containsSemiMixedTypes="0" containsString="0" containsNumber="1" containsInteger="1" minValue="-87641668" maxValue="45376012"/>
    </cacheField>
    <cacheField name="CADJ_CNTY_MC" numFmtId="0">
      <sharedItems containsSemiMixedTypes="0" containsString="0" containsNumber="1" containsInteger="1" minValue="0" maxValue="30548498"/>
    </cacheField>
    <cacheField name="CADJ_THRD" numFmtId="0">
      <sharedItems containsSemiMixedTypes="0" containsString="0" containsNumber="1" containsInteger="1" minValue="-60166026" maxValue="292290320"/>
    </cacheField>
    <cacheField name="CADJ_THRD_MC" numFmtId="0">
      <sharedItems containsSemiMixedTypes="0" containsString="0" containsNumber="1" containsInteger="1" minValue="-11135643" maxValue="1826757840"/>
    </cacheField>
    <cacheField name="CHAR_HB" numFmtId="0">
      <sharedItems containsSemiMixedTypes="0" containsString="0" containsNumber="1" containsInteger="1" minValue="0" maxValue="0"/>
    </cacheField>
    <cacheField name="CHAR_OTH" numFmtId="0">
      <sharedItems containsSemiMixedTypes="0" containsString="0" containsNumber="1" containsInteger="1" minValue="-5172270" maxValue="77305590"/>
    </cacheField>
    <cacheField name="SUB_INDGNT" numFmtId="0">
      <sharedItems containsSemiMixedTypes="0" containsString="0" containsNumber="1" containsInteger="1" minValue="-11208191" maxValue="1190"/>
    </cacheField>
    <cacheField name="TCH_ALLOW" numFmtId="0">
      <sharedItems containsSemiMixedTypes="0" containsString="0" containsNumber="1" containsInteger="1" minValue="0" maxValue="2787778"/>
    </cacheField>
    <cacheField name="TCH_SUPP" numFmtId="0">
      <sharedItems containsSemiMixedTypes="0" containsString="0" containsNumber="1" containsInteger="1" minValue="-2787778" maxValue="0"/>
    </cacheField>
    <cacheField name="DED_OTH" numFmtId="0">
      <sharedItems containsSemiMixedTypes="0" containsString="0" containsNumber="1" containsInteger="1" minValue="-27372137" maxValue="145710932"/>
    </cacheField>
    <cacheField name="DED_TOT" numFmtId="0">
      <sharedItems containsSemiMixedTypes="0" containsString="0" containsNumber="1" containsInteger="1" minValue="-6506452" maxValue="4641920736"/>
    </cacheField>
    <cacheField name="CAP_MCAR" numFmtId="0">
      <sharedItems containsSemiMixedTypes="0" containsString="0" containsNumber="1" containsInteger="1" minValue="0" maxValue="29000055"/>
    </cacheField>
    <cacheField name="CAP_MCAL" numFmtId="0">
      <sharedItems containsSemiMixedTypes="0" containsString="0" containsNumber="1" containsInteger="1" minValue="-20234" maxValue="60941651"/>
    </cacheField>
    <cacheField name="CAP_CNTY" numFmtId="0">
      <sharedItems containsSemiMixedTypes="0" containsString="0" containsNumber="1" containsInteger="1" minValue="0" maxValue="8164386"/>
    </cacheField>
    <cacheField name="CAP_THRD" numFmtId="0">
      <sharedItems containsSemiMixedTypes="0" containsString="0" containsNumber="1" containsInteger="1" minValue="-110424" maxValue="55302501"/>
    </cacheField>
    <cacheField name="CAP_TOT" numFmtId="0">
      <sharedItems containsSemiMixedTypes="0" containsString="0" containsNumber="1" containsInteger="1" minValue="-110424" maxValue="72612839"/>
    </cacheField>
    <cacheField name="NET_MCAR" numFmtId="0">
      <sharedItems containsSemiMixedTypes="0" containsString="0" containsNumber="1" containsInteger="1" minValue="-1742109" maxValue="195612837"/>
    </cacheField>
    <cacheField name="NET_MCAR_MC" numFmtId="0">
      <sharedItems containsSemiMixedTypes="0" containsString="0" containsNumber="1" containsInteger="1" minValue="-35224625" maxValue="1048390277"/>
    </cacheField>
    <cacheField name="NET_MCAL" numFmtId="0">
      <sharedItems containsSemiMixedTypes="0" containsString="0" containsNumber="1" containsInteger="1" minValue="-13406846" maxValue="339718771"/>
    </cacheField>
    <cacheField name="NET_MCAL_MC" numFmtId="0">
      <sharedItems containsSemiMixedTypes="0" containsString="0" containsNumber="1" containsInteger="1" minValue="-31300777" maxValue="204967799"/>
    </cacheField>
    <cacheField name="NET_CNTY" numFmtId="0">
      <sharedItems containsSemiMixedTypes="0" containsString="0" containsNumber="1" containsInteger="1" minValue="-11790825" maxValue="89617516"/>
    </cacheField>
    <cacheField name="NET_CNTY_MC" numFmtId="0">
      <sharedItems containsSemiMixedTypes="0" containsString="0" containsNumber="1" containsInteger="1" minValue="-964315" maxValue="8164386"/>
    </cacheField>
    <cacheField name="NET_THRD" numFmtId="0">
      <sharedItems containsSemiMixedTypes="0" containsString="0" containsNumber="1" containsInteger="1" minValue="-9259605" maxValue="136599307"/>
    </cacheField>
    <cacheField name="NET_THRD_MC" numFmtId="0">
      <sharedItems containsSemiMixedTypes="0" containsString="0" containsNumber="1" containsInteger="1" minValue="-969101" maxValue="2047662444"/>
    </cacheField>
    <cacheField name="NET_INDGNT" numFmtId="0">
      <sharedItems containsSemiMixedTypes="0" containsString="0" containsNumber="1" containsInteger="1" minValue="-10596820" maxValue="23804202"/>
    </cacheField>
    <cacheField name="NET_OTH" numFmtId="0">
      <sharedItems containsSemiMixedTypes="0" containsString="0" containsNumber="1" containsInteger="1" minValue="-42018785" maxValue="64879018"/>
    </cacheField>
    <cacheField name="NET_TOT" numFmtId="0">
      <sharedItems containsSemiMixedTypes="0" containsString="0" containsNumber="1" containsInteger="1" minValue="-4134952" maxValue="3377070458"/>
    </cacheField>
    <cacheField name="OTH_OP_REV" numFmtId="0">
      <sharedItems containsSemiMixedTypes="0" containsString="0" containsNumber="1" containsInteger="1" minValue="-29188352" maxValue="426071496"/>
    </cacheField>
    <cacheField name="TOT_OP_EXP" numFmtId="0">
      <sharedItems containsSemiMixedTypes="0" containsString="0" containsNumber="1" containsInteger="1" minValue="0" maxValue="3017515954"/>
    </cacheField>
    <cacheField name="PHY_COMP" numFmtId="0">
      <sharedItems containsSemiMixedTypes="0" containsString="0" containsNumber="1" containsInteger="1" minValue="0" maxValue="56137169"/>
    </cacheField>
    <cacheField name="NONOP_REV" numFmtId="0">
      <sharedItems containsSemiMixedTypes="0" containsString="0" containsNumber="1" containsInteger="1" minValue="-19571888" maxValue="129373620"/>
    </cacheField>
    <cacheField name="DIS_PIPS" numFmtId="0">
      <sharedItems containsSemiMixedTypes="0" containsString="0" containsNumber="1" containsInteger="1" minValue="0" maxValue="0"/>
    </cacheField>
    <cacheField name="DAY_PIPS" numFmtId="0">
      <sharedItems containsSemiMixedTypes="0" containsString="0" containsNumber="1" containsInteger="1" minValue="0" maxValue="0"/>
    </cacheField>
    <cacheField name="EXP_PIPS" numFmtId="0">
      <sharedItems containsSemiMixedTypes="0" containsString="0" containsNumber="1" containsInteger="1" minValue="0" maxValue="8230416"/>
    </cacheField>
    <cacheField name="EXP_POPS" numFmtId="0">
      <sharedItems containsSemiMixedTypes="0" containsString="0" containsNumber="1" containsInteger="1" minValue="0" maxValue="16833451"/>
    </cacheField>
    <cacheField name="CAP_EXP" numFmtId="0">
      <sharedItems containsSemiMixedTypes="0" containsString="0" containsNumber="1" containsInteger="1" minValue="0" maxValue="236750788"/>
    </cacheField>
    <cacheField name="FIX_ASSETS" numFmtId="0">
      <sharedItems containsSemiMixedTypes="0" containsString="0" containsNumber="1" containsInteger="1" minValue="0" maxValue="2934906125"/>
    </cacheField>
    <cacheField name="DISP_TRNFR" numFmtId="0">
      <sharedItems containsSemiMixedTypes="0" containsString="0" containsNumber="1" containsInteger="1" minValue="0" maxValue="94510322"/>
    </cacheField>
    <cacheField name="DIS_TOT_CC" numFmtId="0">
      <sharedItems containsSemiMixedTypes="0" containsString="0" containsNumber="1" containsInteger="1" minValue="0" maxValue="56"/>
    </cacheField>
    <cacheField name="PAT_DAY_TOT_CC" numFmtId="0">
      <sharedItems containsSemiMixedTypes="0" containsString="0" containsNumber="1" containsInteger="1" minValue="0" maxValue="209"/>
    </cacheField>
    <cacheField name="TOT_OUT_VIS_CC" numFmtId="0">
      <sharedItems containsSemiMixedTypes="0" containsString="0" containsNumber="1" containsInteger="1" minValue="0" maxValue="713"/>
    </cacheField>
    <cacheField name="GROS_INPAT_REV_CC" numFmtId="0">
      <sharedItems containsSemiMixedTypes="0" containsString="0" containsNumber="1" containsInteger="1" minValue="0" maxValue="4172440"/>
    </cacheField>
    <cacheField name="GROS_OUTPAT_REV_CC" numFmtId="0">
      <sharedItems containsSemiMixedTypes="0" containsString="0" containsNumber="1" containsInteger="1" minValue="0" maxValue="2806144"/>
    </cacheField>
    <cacheField name="CONTR_ADJ_CC" numFmtId="0">
      <sharedItems containsSemiMixedTypes="0" containsString="0" containsNumber="1" containsInteger="1" minValue="0" maxValue="3925296"/>
    </cacheField>
    <cacheField name="OTHR_DEDUCT_CC" numFmtId="0">
      <sharedItems containsSemiMixedTypes="0" containsString="0" containsNumber="1" containsInteger="1" minValue="0" maxValue="487747"/>
    </cacheField>
    <cacheField name="CAP_PREM_REV_CC" numFmtId="0">
      <sharedItems containsSemiMixedTypes="0" containsString="0" containsNumber="1" containsInteger="1" minValue="0" maxValue="0"/>
    </cacheField>
    <cacheField name="NET_PAT_REV_CC" numFmtId="0">
      <sharedItems containsSemiMixedTypes="0" containsString="0" containsNumber="1" containsInteger="1" minValue="0" maxValue="3330201"/>
    </cacheField>
    <cacheField name="QA_FEES" numFmtId="0">
      <sharedItems containsSemiMixedTypes="0" containsString="0" containsNumber="1" containsInteger="1" minValue="0" maxValue="111843152"/>
    </cacheField>
    <cacheField name="QA_SUPPL_PAY" numFmtId="0">
      <sharedItems containsSemiMixedTypes="0" containsString="0" containsNumber="1" containsInteger="1" minValue="0" maxValue="190000990"/>
    </cacheField>
    <cacheField name="MNGD_CARE_QA_PAY" numFmtId="0">
      <sharedItems containsSemiMixedTypes="0" containsString="0" containsNumber="1" containsInteger="1" minValue="0" maxValue="70709523"/>
    </cacheField>
    <cacheField name="Months (BEG_DATE)" numFmtId="0" databaseField="0">
      <fieldGroup base="3">
        <rangePr groupBy="months" startDate="2017-10-01T00:00:00" endDate="2018-04-02T00:00:00"/>
        <groupItems count="14">
          <s v="&lt;01-10-2017"/>
          <s v="Jan"/>
          <s v="Feb"/>
          <s v="Mar"/>
          <s v="Apr"/>
          <s v="May"/>
          <s v="Jun"/>
          <s v="Jul"/>
          <s v="Aug"/>
          <s v="Sep"/>
          <s v="Oct"/>
          <s v="Nov"/>
          <s v="Dec"/>
          <s v="&gt;02-04-2018"/>
        </groupItems>
      </fieldGroup>
    </cacheField>
    <cacheField name="Quarters (BEG_DATE)" numFmtId="0" databaseField="0">
      <fieldGroup base="3">
        <rangePr groupBy="quarters" startDate="2017-10-01T00:00:00" endDate="2018-04-02T00:00:00"/>
        <groupItems count="6">
          <s v="&lt;01-10-2017"/>
          <s v="Qtr1"/>
          <s v="Qtr2"/>
          <s v="Qtr3"/>
          <s v="Qtr4"/>
          <s v="&gt;02-04-2018"/>
        </groupItems>
      </fieldGroup>
    </cacheField>
    <cacheField name="Years (BEG_DATE)" numFmtId="0" databaseField="0">
      <fieldGroup base="3">
        <rangePr groupBy="years" startDate="2017-10-01T00:00:00" endDate="2018-04-02T00:00:00"/>
        <groupItems count="4">
          <s v="&lt;01-10-2017"/>
          <s v="2017"/>
          <s v="2018"/>
          <s v="&gt;02-04-2018"/>
        </groupItems>
      </fieldGroup>
    </cacheField>
    <cacheField name="Months (END_DATE)" numFmtId="0" databaseField="0">
      <fieldGroup base="4">
        <rangePr groupBy="months" startDate="2017-12-31T00:00:00" endDate="2018-07-01T00:00:00"/>
        <groupItems count="14">
          <s v="&lt;31-12-2017"/>
          <s v="Jan"/>
          <s v="Feb"/>
          <s v="Mar"/>
          <s v="Apr"/>
          <s v="May"/>
          <s v="Jun"/>
          <s v="Jul"/>
          <s v="Aug"/>
          <s v="Sep"/>
          <s v="Oct"/>
          <s v="Nov"/>
          <s v="Dec"/>
          <s v="&gt;01-07-2018"/>
        </groupItems>
      </fieldGroup>
    </cacheField>
    <cacheField name="Quarters (END_DATE)" numFmtId="0" databaseField="0">
      <fieldGroup base="4">
        <rangePr groupBy="quarters" startDate="2017-12-31T00:00:00" endDate="2018-07-01T00:00:00"/>
        <groupItems count="6">
          <s v="&lt;31-12-2017"/>
          <s v="Qtr1"/>
          <s v="Qtr2"/>
          <s v="Qtr3"/>
          <s v="Qtr4"/>
          <s v="&gt;01-07-2018"/>
        </groupItems>
      </fieldGroup>
    </cacheField>
    <cacheField name="Years (END_DATE)" numFmtId="0" databaseField="0">
      <fieldGroup base="4">
        <rangePr groupBy="years" startDate="2017-12-31T00:00:00" endDate="2018-07-01T00:00:00"/>
        <groupItems count="4">
          <s v="&lt;31-12-2017"/>
          <s v="2017"/>
          <s v="2018"/>
          <s v="&gt;01-07-2018"/>
        </groupItems>
      </fieldGroup>
    </cacheField>
  </cacheFields>
  <extLst>
    <ext xmlns:x14="http://schemas.microsoft.com/office/spreadsheetml/2009/9/main" uri="{725AE2AE-9491-48be-B2B4-4EB974FC3084}">
      <x14:pivotCacheDefinition pivotCacheId="104604989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dip" refreshedDate="45610.516185069442" createdVersion="8" refreshedVersion="8" minRefreshableVersion="3" recordCount="1318" xr:uid="{D473C1FB-50E7-45A7-BA96-C0530B8F63AF}">
  <cacheSource type="worksheet">
    <worksheetSource ref="A1:ED1048576" sheet=".xlsx].xlsx]Append1" r:id="rId2"/>
  </cacheSource>
  <cacheFields count="134">
    <cacheField name="FAC_NO" numFmtId="0">
      <sharedItems containsString="0" containsBlank="1" containsNumber="1" containsInteger="1" minValue="106010735" maxValue="106580996"/>
    </cacheField>
    <cacheField name="FAC_NAME" numFmtId="0">
      <sharedItems containsBlank="1"/>
    </cacheField>
    <cacheField name="YEAR_QTR" numFmtId="0">
      <sharedItems containsString="0" containsBlank="1" containsNumber="1" containsInteger="1" minValue="20174" maxValue="20182"/>
    </cacheField>
    <cacheField name="BEG_DATE" numFmtId="0">
      <sharedItems containsNonDate="0" containsDate="1" containsString="0" containsBlank="1" minDate="2017-10-01T00:00:00" maxDate="2018-04-02T00:00:00"/>
    </cacheField>
    <cacheField name="END_DATE" numFmtId="0">
      <sharedItems containsNonDate="0" containsDate="1" containsString="0" containsBlank="1" minDate="2017-12-31T00:00:00" maxDate="2018-07-01T00:00:00"/>
    </cacheField>
    <cacheField name="OP_STATUS" numFmtId="0">
      <sharedItems containsBlank="1"/>
    </cacheField>
    <cacheField name="COUNTY_NAME" numFmtId="0">
      <sharedItems containsBlank="1"/>
    </cacheField>
    <cacheField name="HSA" numFmtId="0">
      <sharedItems containsBlank="1" containsMixedTypes="1" containsNumber="1" containsInteger="1" minValue="1" maxValue="14"/>
    </cacheField>
    <cacheField name="HFPA" numFmtId="0">
      <sharedItems containsString="0" containsBlank="1" containsNumber="1" containsInteger="1" minValue="101" maxValue="1424"/>
    </cacheField>
    <cacheField name="TYPE_CNTRL" numFmtId="0">
      <sharedItems containsBlank="1"/>
    </cacheField>
    <cacheField name="TYPE_HOSP" numFmtId="0">
      <sharedItems containsBlank="1"/>
    </cacheField>
    <cacheField name="TEACH_RURL" numFmtId="0">
      <sharedItems containsBlank="1"/>
    </cacheField>
    <cacheField name="PHONE" numFmtId="0">
      <sharedItems containsBlank="1"/>
    </cacheField>
    <cacheField name="ADDRESS" numFmtId="0">
      <sharedItems containsBlank="1"/>
    </cacheField>
    <cacheField name="CITY" numFmtId="0">
      <sharedItems containsBlank="1"/>
    </cacheField>
    <cacheField name="ZIP_CODE" numFmtId="0">
      <sharedItems containsString="0" containsBlank="1" containsNumber="1" containsInteger="1" minValue="90011" maxValue="96161"/>
    </cacheField>
    <cacheField name="CEO" numFmtId="0">
      <sharedItems containsBlank="1"/>
    </cacheField>
    <cacheField name="LIC_BEDS" numFmtId="0">
      <sharedItems containsString="0" containsBlank="1" containsNumber="1" containsInteger="1" minValue="0" maxValue="4279"/>
    </cacheField>
    <cacheField name="AVL_BEDS" numFmtId="0">
      <sharedItems containsString="0" containsBlank="1" containsNumber="1" containsInteger="1" minValue="0" maxValue="4149"/>
    </cacheField>
    <cacheField name="STF_BEDS" numFmtId="0">
      <sharedItems containsString="0" containsBlank="1" containsNumber="1" containsInteger="1" minValue="0" maxValue="2342"/>
    </cacheField>
    <cacheField name="DIS_MCAR" numFmtId="0">
      <sharedItems containsString="0" containsBlank="1" containsNumber="1" containsInteger="1" minValue="0" maxValue="5536"/>
    </cacheField>
    <cacheField name="DIS_MCAR_MC" numFmtId="0">
      <sharedItems containsString="0" containsBlank="1" containsNumber="1" containsInteger="1" minValue="0" maxValue="22223"/>
    </cacheField>
    <cacheField name="DIS_MCAL" numFmtId="0">
      <sharedItems containsString="0" containsBlank="1" containsNumber="1" containsInteger="1" minValue="0" maxValue="3442"/>
    </cacheField>
    <cacheField name="DIS_MCAL_MC" numFmtId="0">
      <sharedItems containsString="0" containsBlank="1" containsNumber="1" containsInteger="1" minValue="0" maxValue="3906"/>
    </cacheField>
    <cacheField name="DIS_CNTY" numFmtId="0">
      <sharedItems containsString="0" containsBlank="1" containsNumber="1" containsInteger="1" minValue="0" maxValue="655"/>
    </cacheField>
    <cacheField name="DIS_CNTY_MC" numFmtId="0">
      <sharedItems containsString="0" containsBlank="1" containsNumber="1" containsInteger="1" minValue="0" maxValue="172"/>
    </cacheField>
    <cacheField name="DIS_THRD" numFmtId="0">
      <sharedItems containsString="0" containsBlank="1" containsNumber="1" containsInteger="1" minValue="0" maxValue="1196"/>
    </cacheField>
    <cacheField name="DIS_THRD_MC" numFmtId="0">
      <sharedItems containsString="0" containsBlank="1" containsNumber="1" containsInteger="1" minValue="0" maxValue="23765"/>
    </cacheField>
    <cacheField name="DIS_INDGNT" numFmtId="0">
      <sharedItems containsString="0" containsBlank="1" containsNumber="1" containsInteger="1" minValue="0" maxValue="375"/>
    </cacheField>
    <cacheField name="DIS_OTH" numFmtId="0">
      <sharedItems containsString="0" containsBlank="1" containsNumber="1" containsInteger="1" minValue="0" maxValue="650"/>
    </cacheField>
    <cacheField name="DIS_TOT" numFmtId="0">
      <sharedItems containsString="0" containsBlank="1" containsNumber="1" containsInteger="1" minValue="0" maxValue="53698"/>
    </cacheField>
    <cacheField name="DIS_LTC" numFmtId="0">
      <sharedItems containsString="0" containsBlank="1" containsNumber="1" containsInteger="1" minValue="0" maxValue="670"/>
    </cacheField>
    <cacheField name="DAY_MCAR" numFmtId="0">
      <sharedItems containsString="0" containsBlank="1" containsNumber="1" containsInteger="1" minValue="0" maxValue="114241"/>
    </cacheField>
    <cacheField name="DAY_MCAR_MC" numFmtId="0">
      <sharedItems containsString="0" containsBlank="1" containsNumber="1" containsInteger="1" minValue="0" maxValue="87897"/>
    </cacheField>
    <cacheField name="DAY_MCAL" numFmtId="0">
      <sharedItems containsString="0" containsBlank="1" containsNumber="1" containsInteger="1" minValue="0" maxValue="67928"/>
    </cacheField>
    <cacheField name="DAY_MCAL_MC" numFmtId="0">
      <sharedItems containsString="0" containsBlank="1" containsNumber="1" containsInteger="1" minValue="0" maxValue="21980"/>
    </cacheField>
    <cacheField name="DAY_CNTY" numFmtId="0">
      <sharedItems containsString="0" containsBlank="1" containsNumber="1" containsInteger="1" minValue="0" maxValue="9031"/>
    </cacheField>
    <cacheField name="DAY_CNTY_MC" numFmtId="0">
      <sharedItems containsString="0" containsBlank="1" containsNumber="1" containsInteger="1" minValue="0" maxValue="2084"/>
    </cacheField>
    <cacheField name="DAY_THRD" numFmtId="0">
      <sharedItems containsString="0" containsBlank="1" containsNumber="1" containsInteger="1" minValue="0" maxValue="8763"/>
    </cacheField>
    <cacheField name="DAY_THRD_MC" numFmtId="0">
      <sharedItems containsString="0" containsBlank="1" containsNumber="1" containsInteger="1" minValue="0" maxValue="77627"/>
    </cacheField>
    <cacheField name="DAY_INDGNT" numFmtId="0">
      <sharedItems containsString="0" containsBlank="1" containsNumber="1" containsInteger="1" minValue="0" maxValue="9689"/>
    </cacheField>
    <cacheField name="DAY_OTH" numFmtId="0">
      <sharedItems containsString="0" containsBlank="1" containsNumber="1" containsInteger="1" minValue="0" maxValue="119755"/>
    </cacheField>
    <cacheField name="DAY_TOT" numFmtId="0">
      <sharedItems containsString="0" containsBlank="1" containsNumber="1" containsInteger="1" minValue="0" maxValue="195654"/>
    </cacheField>
    <cacheField name="DAY_LTC" numFmtId="0">
      <sharedItems containsString="0" containsBlank="1" containsNumber="1" containsInteger="1" minValue="0" maxValue="31680"/>
    </cacheField>
    <cacheField name="Patient Days " numFmtId="0">
      <sharedItems containsString="0" containsBlank="1" containsNumber="1" containsInteger="1" minValue="0" maxValue="391308"/>
    </cacheField>
    <cacheField name="VIS_MCAR" numFmtId="0">
      <sharedItems containsString="0" containsBlank="1" containsNumber="1" containsInteger="1" minValue="0" maxValue="143850"/>
    </cacheField>
    <cacheField name="VIS_MCAR_MC" numFmtId="0">
      <sharedItems containsString="0" containsBlank="1" containsNumber="1" containsInteger="1" minValue="0" maxValue="233202"/>
    </cacheField>
    <cacheField name="VIS_MCAL" numFmtId="0">
      <sharedItems containsString="0" containsBlank="1" containsNumber="1" containsInteger="1" minValue="0" maxValue="53032"/>
    </cacheField>
    <cacheField name="VIS_MCAL_MC" numFmtId="0">
      <sharedItems containsString="0" containsBlank="1" containsNumber="1" containsInteger="1" minValue="0" maxValue="101190"/>
    </cacheField>
    <cacheField name="VIS_CNTY" numFmtId="0">
      <sharedItems containsString="0" containsBlank="1" containsNumber="1" containsInteger="1" minValue="0" maxValue="19897"/>
    </cacheField>
    <cacheField name="VIS_CNTY_MC" numFmtId="0">
      <sharedItems containsString="0" containsBlank="1" containsNumber="1" containsInteger="1" minValue="0" maxValue="18020"/>
    </cacheField>
    <cacheField name="VIS_THRD" numFmtId="0">
      <sharedItems containsString="0" containsBlank="1" containsNumber="1" containsInteger="1" minValue="0" maxValue="47224"/>
    </cacheField>
    <cacheField name="VIS_THRD_MC" numFmtId="0">
      <sharedItems containsString="0" containsBlank="1" containsNumber="1" containsInteger="1" minValue="0" maxValue="417832"/>
    </cacheField>
    <cacheField name="VIS_INDGNT" numFmtId="0">
      <sharedItems containsString="0" containsBlank="1" containsNumber="1" containsInteger="1" minValue="0" maxValue="10492"/>
    </cacheField>
    <cacheField name="VIS_OTH" numFmtId="0">
      <sharedItems containsString="0" containsBlank="1" containsNumber="1" containsInteger="1" minValue="0" maxValue="103586"/>
    </cacheField>
    <cacheField name="VIS_TOT" numFmtId="0">
      <sharedItems containsString="0" containsBlank="1" containsNumber="1" containsInteger="1" minValue="0" maxValue="873734"/>
    </cacheField>
    <cacheField name="GRIP_MCAR" numFmtId="0">
      <sharedItems containsString="0" containsBlank="1" containsNumber="1" containsInteger="1" minValue="0" maxValue="1312313702"/>
    </cacheField>
    <cacheField name="GRIP_MCAR_MC" numFmtId="0">
      <sharedItems containsString="0" containsBlank="1" containsNumber="1" containsInteger="1" minValue="0" maxValue="1675191415"/>
    </cacheField>
    <cacheField name="GRIP_MCAL" numFmtId="0">
      <sharedItems containsString="0" containsBlank="1" containsNumber="1" containsInteger="1" minValue="0" maxValue="379345327"/>
    </cacheField>
    <cacheField name="GRIP_MCAL_MC" numFmtId="0">
      <sharedItems containsString="0" containsBlank="1" containsNumber="1" containsInteger="1" minValue="0" maxValue="381586074"/>
    </cacheField>
    <cacheField name="GRIP_CNTY" numFmtId="0">
      <sharedItems containsString="0" containsBlank="1" containsNumber="1" containsInteger="1" minValue="0" maxValue="16652131"/>
    </cacheField>
    <cacheField name="GRIP_CNTY_MC" numFmtId="0">
      <sharedItems containsString="0" containsBlank="1" containsNumber="1" containsInteger="1" minValue="0" maxValue="5197693"/>
    </cacheField>
    <cacheField name="GRIP_THRD" numFmtId="0">
      <sharedItems containsString="0" containsBlank="1" containsNumber="1" containsInteger="1" minValue="0" maxValue="194328593"/>
    </cacheField>
    <cacheField name="GRIP_THRD_MC" numFmtId="0">
      <sharedItems containsString="0" containsBlank="1" containsNumber="1" containsInteger="1" minValue="0" maxValue="1404293576"/>
    </cacheField>
    <cacheField name="GRIP_INDGNT" numFmtId="0">
      <sharedItems containsString="0" containsBlank="1" containsNumber="1" containsInteger="1" minValue="0" maxValue="29477466"/>
    </cacheField>
    <cacheField name="GRIP_OTH" numFmtId="0">
      <sharedItems containsString="0" containsBlank="1" containsNumber="1" containsInteger="1" minValue="0" maxValue="85548936"/>
    </cacheField>
    <cacheField name="GRIP_TOT" numFmtId="0">
      <sharedItems containsString="0" containsBlank="1" containsNumber="1" containsInteger="1" minValue="0" maxValue="3662763176"/>
    </cacheField>
    <cacheField name="GROP_MCAR" numFmtId="0">
      <sharedItems containsString="0" containsBlank="1" containsNumber="1" containsInteger="1" minValue="0" maxValue="828918594"/>
    </cacheField>
    <cacheField name="GROP_MCAR_MC" numFmtId="0">
      <sharedItems containsString="0" containsBlank="1" containsNumber="1" containsInteger="1" minValue="0" maxValue="1311493714"/>
    </cacheField>
    <cacheField name="GROP_MCAL" numFmtId="0">
      <sharedItems containsString="0" containsBlank="1" containsNumber="1" containsInteger="1" minValue="0" maxValue="129401180"/>
    </cacheField>
    <cacheField name="GROP_MCAL_MC" numFmtId="0">
      <sharedItems containsString="0" containsBlank="1" containsNumber="1" containsInteger="1" minValue="0" maxValue="313707649"/>
    </cacheField>
    <cacheField name="GROP_CNTY" numFmtId="0">
      <sharedItems containsString="0" containsBlank="1" containsNumber="1" containsInteger="1" minValue="0" maxValue="39173469"/>
    </cacheField>
    <cacheField name="GROP_CNTY_MC" numFmtId="0">
      <sharedItems containsString="0" containsBlank="1" containsNumber="1" containsInteger="1" minValue="0" maxValue="25896449"/>
    </cacheField>
    <cacheField name="GROP_THRD" numFmtId="0">
      <sharedItems containsString="0" containsBlank="1" containsNumber="1" containsInteger="1" minValue="0" maxValue="205435678"/>
    </cacheField>
    <cacheField name="GROP_THRD_MC" numFmtId="0">
      <sharedItems containsString="0" containsBlank="1" containsNumber="1" containsInteger="1" minValue="0" maxValue="2078245022"/>
    </cacheField>
    <cacheField name="GROP_INDGNT" numFmtId="0">
      <sharedItems containsString="0" containsBlank="1" containsNumber="1" containsInteger="1" minValue="0" maxValue="59974198"/>
    </cacheField>
    <cacheField name="GROP_OTH" numFmtId="0">
      <sharedItems containsString="0" containsBlank="1" containsNumber="1" containsInteger="1" minValue="0" maxValue="83099901"/>
    </cacheField>
    <cacheField name="GROP_TOT" numFmtId="0">
      <sharedItems containsString="0" containsBlank="1" containsNumber="1" containsInteger="1" minValue="0" maxValue="4000943134"/>
    </cacheField>
    <cacheField name="BAD_DEBT" numFmtId="0">
      <sharedItems containsString="0" containsBlank="1" containsNumber="1" containsInteger="1" minValue="-12894307" maxValue="54860463"/>
    </cacheField>
    <cacheField name="CADJ_MCAR" numFmtId="0">
      <sharedItems containsString="0" containsBlank="1" containsNumber="1" containsInteger="1" minValue="-447131" maxValue="1707885516"/>
    </cacheField>
    <cacheField name="CADJ_MCAR_MC" numFmtId="0">
      <sharedItems containsString="0" containsBlank="1" containsNumber="1" containsInteger="1" minValue="-435751" maxValue="1964317559"/>
    </cacheField>
    <cacheField name="CADJ_MCAL" numFmtId="0">
      <sharedItems containsString="0" containsBlank="1" containsNumber="1" containsInteger="1" minValue="-66674262" maxValue="367906594"/>
    </cacheField>
    <cacheField name="CADJ_MCAL_MC" numFmtId="0">
      <sharedItems containsString="0" containsBlank="1" containsNumber="1" containsInteger="1" minValue="-10109838" maxValue="472652112"/>
    </cacheField>
    <cacheField name="DISP_855" numFmtId="0">
      <sharedItems containsString="0" containsBlank="1" containsNumber="1" containsInteger="1" minValue="-113093871" maxValue="11745982"/>
    </cacheField>
    <cacheField name="CADJ_CNTY" numFmtId="0">
      <sharedItems containsString="0" containsBlank="1" containsNumber="1" containsInteger="1" minValue="-87641668" maxValue="45376012"/>
    </cacheField>
    <cacheField name="CADJ_CNTY_MC" numFmtId="0">
      <sharedItems containsString="0" containsBlank="1" containsNumber="1" containsInteger="1" minValue="0" maxValue="30548498"/>
    </cacheField>
    <cacheField name="CADJ_THRD" numFmtId="0">
      <sharedItems containsString="0" containsBlank="1" containsNumber="1" containsInteger="1" minValue="-60166026" maxValue="292290320"/>
    </cacheField>
    <cacheField name="CADJ_THRD_MC" numFmtId="0">
      <sharedItems containsString="0" containsBlank="1" containsNumber="1" containsInteger="1" minValue="-11135643" maxValue="1826757840"/>
    </cacheField>
    <cacheField name="CHAR_HB" numFmtId="0">
      <sharedItems containsString="0" containsBlank="1" containsNumber="1" containsInteger="1" minValue="0" maxValue="0"/>
    </cacheField>
    <cacheField name="CHAR_OTH" numFmtId="0">
      <sharedItems containsString="0" containsBlank="1" containsNumber="1" containsInteger="1" minValue="-5172270" maxValue="77305590"/>
    </cacheField>
    <cacheField name="SUB_INDGNT" numFmtId="0">
      <sharedItems containsString="0" containsBlank="1" containsNumber="1" containsInteger="1" minValue="-11208191" maxValue="1190"/>
    </cacheField>
    <cacheField name="TCH_ALLOW" numFmtId="0">
      <sharedItems containsString="0" containsBlank="1" containsNumber="1" containsInteger="1" minValue="0" maxValue="2787778"/>
    </cacheField>
    <cacheField name="TCH_SUPP" numFmtId="0">
      <sharedItems containsString="0" containsBlank="1" containsNumber="1" containsInteger="1" minValue="-2787778" maxValue="0"/>
    </cacheField>
    <cacheField name="DED_OTH" numFmtId="0">
      <sharedItems containsString="0" containsBlank="1" containsNumber="1" containsInteger="1" minValue="-27372137" maxValue="145710932"/>
    </cacheField>
    <cacheField name="DED_TOT" numFmtId="0">
      <sharedItems containsString="0" containsBlank="1" containsNumber="1" containsInteger="1" minValue="-6506452" maxValue="4641920736"/>
    </cacheField>
    <cacheField name="CAP_MCAR" numFmtId="0">
      <sharedItems containsString="0" containsBlank="1" containsNumber="1" containsInteger="1" minValue="0" maxValue="29000055"/>
    </cacheField>
    <cacheField name="CAP_MCAL" numFmtId="0">
      <sharedItems containsString="0" containsBlank="1" containsNumber="1" containsInteger="1" minValue="-20234" maxValue="60941651"/>
    </cacheField>
    <cacheField name="CAP_CNTY" numFmtId="0">
      <sharedItems containsString="0" containsBlank="1" containsNumber="1" containsInteger="1" minValue="0" maxValue="8164386"/>
    </cacheField>
    <cacheField name="CAP_THRD" numFmtId="0">
      <sharedItems containsString="0" containsBlank="1" containsNumber="1" containsInteger="1" minValue="-110424" maxValue="55302501"/>
    </cacheField>
    <cacheField name="CAP_TOT" numFmtId="0">
      <sharedItems containsString="0" containsBlank="1" containsNumber="1" containsInteger="1" minValue="-110424" maxValue="72612839"/>
    </cacheField>
    <cacheField name="NET_MCAR" numFmtId="0">
      <sharedItems containsString="0" containsBlank="1" containsNumber="1" containsInteger="1" minValue="-1742109" maxValue="195612837"/>
    </cacheField>
    <cacheField name="NET_MCAR_MC" numFmtId="0">
      <sharedItems containsString="0" containsBlank="1" containsNumber="1" containsInteger="1" minValue="-35224625" maxValue="1048390277"/>
    </cacheField>
    <cacheField name="NET_MCAL" numFmtId="0">
      <sharedItems containsString="0" containsBlank="1" containsNumber="1" containsInteger="1" minValue="-13406846" maxValue="339718771"/>
    </cacheField>
    <cacheField name="NET_MCAL_MC" numFmtId="0">
      <sharedItems containsString="0" containsBlank="1" containsNumber="1" containsInteger="1" minValue="-31300777" maxValue="204967799"/>
    </cacheField>
    <cacheField name="NET_CNTY" numFmtId="0">
      <sharedItems containsString="0" containsBlank="1" containsNumber="1" containsInteger="1" minValue="-11790825" maxValue="89617516"/>
    </cacheField>
    <cacheField name="NET_CNTY_MC" numFmtId="0">
      <sharedItems containsString="0" containsBlank="1" containsNumber="1" containsInteger="1" minValue="-964315" maxValue="8164386"/>
    </cacheField>
    <cacheField name="NET_THRD" numFmtId="0">
      <sharedItems containsString="0" containsBlank="1" containsNumber="1" containsInteger="1" minValue="-9259605" maxValue="136599307"/>
    </cacheField>
    <cacheField name="NET_THRD_MC" numFmtId="0">
      <sharedItems containsString="0" containsBlank="1" containsNumber="1" containsInteger="1" minValue="-969101" maxValue="2047662444"/>
    </cacheField>
    <cacheField name="NET_INDGNT" numFmtId="0">
      <sharedItems containsString="0" containsBlank="1" containsNumber="1" containsInteger="1" minValue="-10596820" maxValue="23804202"/>
    </cacheField>
    <cacheField name="NET_OTH" numFmtId="0">
      <sharedItems containsString="0" containsBlank="1" containsNumber="1" containsInteger="1" minValue="-42018785" maxValue="64879018"/>
    </cacheField>
    <cacheField name="NET_TOT" numFmtId="0">
      <sharedItems containsString="0" containsBlank="1" containsNumber="1" containsInteger="1" minValue="-4134952" maxValue="3377070458"/>
    </cacheField>
    <cacheField name="OTH_OP_REV" numFmtId="0">
      <sharedItems containsString="0" containsBlank="1" containsNumber="1" containsInteger="1" minValue="-29188352" maxValue="426071496"/>
    </cacheField>
    <cacheField name="TOT_OP_EXP" numFmtId="0">
      <sharedItems containsString="0" containsBlank="1" containsNumber="1" containsInteger="1" minValue="0" maxValue="3017515954"/>
    </cacheField>
    <cacheField name="PHY_COMP" numFmtId="0">
      <sharedItems containsString="0" containsBlank="1" containsNumber="1" containsInteger="1" minValue="0" maxValue="56137169"/>
    </cacheField>
    <cacheField name="NONOP_REV" numFmtId="0">
      <sharedItems containsString="0" containsBlank="1" containsNumber="1" containsInteger="1" minValue="-19571888" maxValue="129373620"/>
    </cacheField>
    <cacheField name="DIS_PIPS" numFmtId="0">
      <sharedItems containsString="0" containsBlank="1" containsNumber="1" containsInteger="1" minValue="0" maxValue="0"/>
    </cacheField>
    <cacheField name="DAY_PIPS" numFmtId="0">
      <sharedItems containsString="0" containsBlank="1" containsNumber="1" containsInteger="1" minValue="0" maxValue="0"/>
    </cacheField>
    <cacheField name="EXP_PIPS" numFmtId="0">
      <sharedItems containsString="0" containsBlank="1" containsNumber="1" containsInteger="1" minValue="0" maxValue="8230416"/>
    </cacheField>
    <cacheField name="EXP_POPS" numFmtId="0">
      <sharedItems containsString="0" containsBlank="1" containsNumber="1" containsInteger="1" minValue="0" maxValue="16833451"/>
    </cacheField>
    <cacheField name="CAP_EXP" numFmtId="0">
      <sharedItems containsString="0" containsBlank="1" containsNumber="1" containsInteger="1" minValue="0" maxValue="236750788"/>
    </cacheField>
    <cacheField name="FIX_ASSETS" numFmtId="0">
      <sharedItems containsString="0" containsBlank="1" containsNumber="1" containsInteger="1" minValue="0" maxValue="2934906125"/>
    </cacheField>
    <cacheField name="DISP_TRNFR" numFmtId="0">
      <sharedItems containsString="0" containsBlank="1" containsNumber="1" containsInteger="1" minValue="0" maxValue="94510322"/>
    </cacheField>
    <cacheField name="DIS_TOT_CC" numFmtId="0">
      <sharedItems containsString="0" containsBlank="1" containsNumber="1" containsInteger="1" minValue="0" maxValue="56"/>
    </cacheField>
    <cacheField name="PAT_DAY_TOT_CC" numFmtId="0">
      <sharedItems containsString="0" containsBlank="1" containsNumber="1" containsInteger="1" minValue="0" maxValue="209"/>
    </cacheField>
    <cacheField name="TOT_OUT_VIS_CC" numFmtId="0">
      <sharedItems containsString="0" containsBlank="1" containsNumber="1" containsInteger="1" minValue="0" maxValue="713"/>
    </cacheField>
    <cacheField name="GROS_INPAT_REV_CC" numFmtId="0">
      <sharedItems containsString="0" containsBlank="1" containsNumber="1" containsInteger="1" minValue="0" maxValue="4172440"/>
    </cacheField>
    <cacheField name="GROS_OUTPAT_REV_CC" numFmtId="0">
      <sharedItems containsString="0" containsBlank="1" containsNumber="1" containsInteger="1" minValue="0" maxValue="2806144"/>
    </cacheField>
    <cacheField name="CONTR_ADJ_CC" numFmtId="0">
      <sharedItems containsString="0" containsBlank="1" containsNumber="1" containsInteger="1" minValue="0" maxValue="3925296"/>
    </cacheField>
    <cacheField name="OTHR_DEDUCT_CC" numFmtId="0">
      <sharedItems containsString="0" containsBlank="1" containsNumber="1" containsInteger="1" minValue="0" maxValue="487747"/>
    </cacheField>
    <cacheField name="CAP_PREM_REV_CC" numFmtId="0">
      <sharedItems containsString="0" containsBlank="1" containsNumber="1" containsInteger="1" minValue="0" maxValue="0"/>
    </cacheField>
    <cacheField name="NET_PAT_REV_CC" numFmtId="0">
      <sharedItems containsString="0" containsBlank="1" containsNumber="1" containsInteger="1" minValue="0" maxValue="3330201"/>
    </cacheField>
    <cacheField name="QA_FEES" numFmtId="0">
      <sharedItems containsString="0" containsBlank="1" containsNumber="1" containsInteger="1" minValue="0" maxValue="111843152"/>
    </cacheField>
    <cacheField name="QA_SUPPL_PAY" numFmtId="0">
      <sharedItems containsString="0" containsBlank="1" containsNumber="1" containsInteger="1" minValue="0" maxValue="190000990"/>
    </cacheField>
    <cacheField name="MNGD_CARE_QA_PAY" numFmtId="0">
      <sharedItems containsString="0" containsBlank="1" containsNumber="1" containsInteger="1" minValue="0" maxValue="7070952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7">
  <r>
    <n v="106150788"/>
    <x v="0"/>
    <n v="20174"/>
    <x v="0"/>
    <x v="0"/>
    <s v="Open"/>
    <x v="0"/>
    <n v="9"/>
    <n v="617"/>
    <x v="0"/>
    <x v="0"/>
    <s v=""/>
    <s v="661-395-3000"/>
    <s v="2615 CHESTER AVENUE"/>
    <x v="0"/>
    <n v="93301"/>
    <s v="SHARLET BRIGGS"/>
    <n v="254"/>
    <n v="254"/>
    <n v="185"/>
    <n v="887"/>
    <n v="765"/>
    <n v="199"/>
    <n v="1046"/>
    <n v="0"/>
    <n v="0"/>
    <n v="198"/>
    <n v="1170"/>
    <n v="0"/>
    <n v="70"/>
    <n v="4335"/>
    <n v="0"/>
    <n v="4003"/>
    <n v="3050"/>
    <n v="761"/>
    <n v="3872"/>
    <n v="0"/>
    <n v="0"/>
    <n v="914"/>
    <n v="3747"/>
    <n v="0"/>
    <n v="267"/>
    <n v="16614"/>
    <n v="0"/>
    <n v="33228"/>
    <n v="9776"/>
    <n v="3643"/>
    <n v="1306"/>
    <n v="11632"/>
    <n v="0"/>
    <n v="0"/>
    <n v="2246"/>
    <n v="17962"/>
    <n v="0"/>
    <n v="2158"/>
    <n v="48723"/>
    <n v="71363118"/>
    <n v="60854375"/>
    <n v="14411053"/>
    <n v="57375871"/>
    <n v="0"/>
    <n v="0"/>
    <n v="13990742"/>
    <n v="71149390"/>
    <n v="0"/>
    <n v="3307155"/>
    <n v="292451704"/>
    <n v="35210808"/>
    <n v="28891174"/>
    <n v="5871109"/>
    <n v="39946555"/>
    <n v="0"/>
    <n v="0"/>
    <n v="13119193"/>
    <n v="58922262"/>
    <n v="0"/>
    <n v="4197975"/>
    <n v="186159076"/>
    <n v="2272704"/>
    <n v="88051161"/>
    <n v="73421577"/>
    <n v="17883664"/>
    <n v="52659594"/>
    <n v="0"/>
    <n v="0"/>
    <n v="0"/>
    <n v="22267567"/>
    <n v="93439065"/>
    <n v="0"/>
    <n v="3375466"/>
    <n v="0"/>
    <n v="0"/>
    <n v="0"/>
    <n v="6413785"/>
    <n v="359784583"/>
    <n v="0"/>
    <n v="0"/>
    <n v="0"/>
    <n v="0"/>
    <n v="0"/>
    <n v="18033505"/>
    <n v="15996768"/>
    <n v="2236458"/>
    <n v="44373536"/>
    <n v="0"/>
    <n v="0"/>
    <n v="4535581"/>
    <n v="32971878"/>
    <n v="0"/>
    <n v="678471"/>
    <n v="118826197"/>
    <n v="1181367"/>
    <n v="101757921"/>
    <n v="0"/>
    <n v="837982"/>
    <n v="0"/>
    <n v="0"/>
    <n v="0"/>
    <n v="0"/>
    <n v="1494309"/>
    <n v="137223161"/>
    <n v="0"/>
    <n v="0"/>
    <n v="0"/>
    <n v="0"/>
    <n v="0"/>
    <n v="0"/>
    <n v="0"/>
    <n v="0"/>
    <n v="0"/>
    <n v="0"/>
    <n v="0"/>
    <n v="0"/>
    <n v="0"/>
  </r>
  <r>
    <n v="106171049"/>
    <x v="1"/>
    <n v="20174"/>
    <x v="0"/>
    <x v="0"/>
    <s v="Open"/>
    <x v="1"/>
    <n v="1"/>
    <n v="115"/>
    <x v="0"/>
    <x v="0"/>
    <s v="Rural"/>
    <s v="707-995-5820"/>
    <s v="15630 18TH AVENUE "/>
    <x v="1"/>
    <n v="95422"/>
    <s v="DAVID SANTOS"/>
    <n v="25"/>
    <n v="25"/>
    <n v="20"/>
    <n v="195"/>
    <n v="4"/>
    <n v="17"/>
    <n v="112"/>
    <n v="0"/>
    <n v="0"/>
    <n v="15"/>
    <n v="20"/>
    <n v="0"/>
    <n v="5"/>
    <n v="368"/>
    <n v="0"/>
    <n v="868"/>
    <n v="11"/>
    <n v="38"/>
    <n v="447"/>
    <n v="0"/>
    <n v="0"/>
    <n v="63"/>
    <n v="62"/>
    <n v="0"/>
    <n v="8"/>
    <n v="1497"/>
    <n v="0"/>
    <n v="2994"/>
    <n v="18850"/>
    <n v="236"/>
    <n v="6102"/>
    <n v="20417"/>
    <n v="0"/>
    <n v="0"/>
    <n v="5841"/>
    <n v="2733"/>
    <n v="0"/>
    <n v="924"/>
    <n v="55103"/>
    <n v="9108603"/>
    <n v="401527"/>
    <n v="458182"/>
    <n v="5172868"/>
    <n v="0"/>
    <n v="0"/>
    <n v="745016"/>
    <n v="835281"/>
    <n v="0"/>
    <n v="154674"/>
    <n v="16876151"/>
    <n v="16993939"/>
    <n v="337344"/>
    <n v="3388635"/>
    <n v="15461946"/>
    <n v="0"/>
    <n v="0"/>
    <n v="1377158"/>
    <n v="5539582"/>
    <n v="0"/>
    <n v="1014594"/>
    <n v="44113198"/>
    <n v="837648"/>
    <n v="14636391"/>
    <n v="579208"/>
    <n v="2402057"/>
    <n v="14238831"/>
    <n v="446943"/>
    <n v="0"/>
    <n v="0"/>
    <n v="343536"/>
    <n v="4205989"/>
    <n v="0"/>
    <n v="2126830"/>
    <n v="0"/>
    <n v="0"/>
    <n v="0"/>
    <n v="1187033"/>
    <n v="41004466"/>
    <n v="0"/>
    <n v="3354996"/>
    <n v="0"/>
    <n v="0"/>
    <n v="3354996"/>
    <n v="9842914"/>
    <n v="145722"/>
    <n v="1400652"/>
    <n v="8890055"/>
    <n v="0"/>
    <n v="0"/>
    <n v="78938"/>
    <n v="3870071"/>
    <n v="0"/>
    <n v="-888473"/>
    <n v="23339879"/>
    <n v="1269975"/>
    <n v="21613570"/>
    <n v="0"/>
    <n v="21280"/>
    <n v="0"/>
    <n v="0"/>
    <n v="0"/>
    <n v="0"/>
    <n v="1224819"/>
    <n v="31842591"/>
    <n v="0"/>
    <n v="0"/>
    <n v="0"/>
    <n v="0"/>
    <n v="0"/>
    <n v="0"/>
    <n v="0"/>
    <n v="0"/>
    <n v="0"/>
    <n v="0"/>
    <n v="0"/>
    <n v="0"/>
    <n v="0"/>
  </r>
  <r>
    <n v="106040875"/>
    <x v="2"/>
    <n v="20174"/>
    <x v="0"/>
    <x v="0"/>
    <s v="Open"/>
    <x v="2"/>
    <n v="1"/>
    <n v="220"/>
    <x v="1"/>
    <x v="0"/>
    <s v=""/>
    <s v="530-877-9361"/>
    <s v="5974 PENTZ ROAD"/>
    <x v="2"/>
    <n v="95969"/>
    <s v="MONTY KNITTEL"/>
    <n v="100"/>
    <n v="100"/>
    <n v="51"/>
    <n v="617"/>
    <n v="28"/>
    <n v="47"/>
    <n v="288"/>
    <n v="0"/>
    <n v="0"/>
    <n v="12"/>
    <n v="160"/>
    <n v="0"/>
    <n v="25"/>
    <n v="1177"/>
    <n v="0"/>
    <n v="2588"/>
    <n v="112"/>
    <n v="178"/>
    <n v="880"/>
    <n v="0"/>
    <n v="0"/>
    <n v="27"/>
    <n v="455"/>
    <n v="0"/>
    <n v="61"/>
    <n v="4301"/>
    <n v="0"/>
    <n v="8602"/>
    <n v="43568"/>
    <n v="1420"/>
    <n v="8061"/>
    <n v="27051"/>
    <n v="0"/>
    <n v="0"/>
    <n v="1536"/>
    <n v="15412"/>
    <n v="0"/>
    <n v="1333"/>
    <n v="98381"/>
    <n v="67622023"/>
    <n v="2819880"/>
    <n v="4441575"/>
    <n v="20572218"/>
    <n v="0"/>
    <n v="0"/>
    <n v="243598"/>
    <n v="14158556"/>
    <n v="0"/>
    <n v="1205706"/>
    <n v="111063556"/>
    <n v="93661341"/>
    <n v="4226744"/>
    <n v="6930263"/>
    <n v="48359752"/>
    <n v="0"/>
    <n v="0"/>
    <n v="1337201"/>
    <n v="41649982"/>
    <n v="0"/>
    <n v="3131743"/>
    <n v="199297026"/>
    <n v="1671586"/>
    <n v="140043971"/>
    <n v="6453618"/>
    <n v="9839806"/>
    <n v="47831823"/>
    <n v="-55561"/>
    <n v="0"/>
    <n v="0"/>
    <n v="985992"/>
    <n v="40331353"/>
    <n v="0"/>
    <n v="3665330"/>
    <n v="0"/>
    <n v="0"/>
    <n v="0"/>
    <n v="5969731"/>
    <n v="256737649"/>
    <n v="0"/>
    <n v="0"/>
    <n v="0"/>
    <n v="0"/>
    <n v="0"/>
    <n v="19281147"/>
    <n v="484383"/>
    <n v="1321065"/>
    <n v="20548740"/>
    <n v="0"/>
    <n v="0"/>
    <n v="43201"/>
    <n v="12695126"/>
    <n v="0"/>
    <n v="-750729"/>
    <n v="53622933"/>
    <n v="4999673"/>
    <n v="52516178"/>
    <n v="0"/>
    <n v="75243"/>
    <n v="0"/>
    <n v="0"/>
    <n v="0"/>
    <n v="0"/>
    <n v="600686"/>
    <n v="55496213"/>
    <n v="0"/>
    <n v="0"/>
    <n v="0"/>
    <n v="0"/>
    <n v="0"/>
    <n v="0"/>
    <n v="0"/>
    <n v="0"/>
    <n v="0"/>
    <n v="0"/>
    <n v="0"/>
    <n v="0"/>
    <n v="0"/>
  </r>
  <r>
    <n v="106190323"/>
    <x v="3"/>
    <n v="20174"/>
    <x v="0"/>
    <x v="0"/>
    <s v="Open"/>
    <x v="3"/>
    <n v="11"/>
    <n v="909"/>
    <x v="1"/>
    <x v="0"/>
    <s v=""/>
    <s v="818-409-8000"/>
    <s v="1509 WILSON TERRACE"/>
    <x v="3"/>
    <n v="91206"/>
    <s v="KEVIN ROBERTS"/>
    <n v="515"/>
    <n v="462"/>
    <n v="258"/>
    <n v="2087"/>
    <n v="416"/>
    <n v="351"/>
    <n v="857"/>
    <n v="0"/>
    <n v="0"/>
    <n v="72"/>
    <n v="1063"/>
    <n v="0"/>
    <n v="143"/>
    <n v="4989"/>
    <n v="0"/>
    <n v="11732"/>
    <n v="1666"/>
    <n v="2161"/>
    <n v="3075"/>
    <n v="0"/>
    <n v="0"/>
    <n v="302"/>
    <n v="3898"/>
    <n v="0"/>
    <n v="513"/>
    <n v="23347"/>
    <n v="0"/>
    <n v="46694"/>
    <n v="15308"/>
    <n v="1797"/>
    <n v="1257"/>
    <n v="9199"/>
    <n v="0"/>
    <n v="0"/>
    <n v="3091"/>
    <n v="18033"/>
    <n v="0"/>
    <n v="1539"/>
    <n v="50224"/>
    <n v="192501958"/>
    <n v="37131928"/>
    <n v="31621277"/>
    <n v="71349447"/>
    <n v="0"/>
    <n v="0"/>
    <n v="2188511"/>
    <n v="63651555"/>
    <n v="0"/>
    <n v="1816942"/>
    <n v="400261618"/>
    <n v="47868105"/>
    <n v="12741879"/>
    <n v="6064401"/>
    <n v="45766658"/>
    <n v="0"/>
    <n v="0"/>
    <n v="2034365"/>
    <n v="50828732"/>
    <n v="0"/>
    <n v="13439358"/>
    <n v="178743498"/>
    <n v="1353024"/>
    <n v="195736244"/>
    <n v="39647374"/>
    <n v="33934687"/>
    <n v="82184741"/>
    <n v="0"/>
    <n v="0"/>
    <n v="0"/>
    <n v="2138526"/>
    <n v="52646291"/>
    <n v="0"/>
    <n v="2960341"/>
    <n v="0"/>
    <n v="0"/>
    <n v="0"/>
    <n v="13115679"/>
    <n v="423716907"/>
    <n v="0"/>
    <n v="0"/>
    <n v="0"/>
    <n v="0"/>
    <n v="0"/>
    <n v="38804853"/>
    <n v="9013132"/>
    <n v="3705832"/>
    <n v="34369691"/>
    <n v="0"/>
    <n v="0"/>
    <n v="1504194"/>
    <n v="59114403"/>
    <n v="0"/>
    <n v="8776104"/>
    <n v="155288209"/>
    <n v="2935654"/>
    <n v="112145651"/>
    <n v="0"/>
    <n v="177146"/>
    <n v="0"/>
    <n v="0"/>
    <n v="0"/>
    <n v="0"/>
    <n v="2313385"/>
    <n v="205118797"/>
    <n v="0"/>
    <n v="0"/>
    <n v="0"/>
    <n v="0"/>
    <n v="0"/>
    <n v="0"/>
    <n v="0"/>
    <n v="0"/>
    <n v="0"/>
    <n v="0"/>
    <n v="0"/>
    <n v="0"/>
    <n v="0"/>
  </r>
  <r>
    <n v="106164029"/>
    <x v="4"/>
    <n v="20174"/>
    <x v="0"/>
    <x v="0"/>
    <s v="Open"/>
    <x v="4"/>
    <n v="9"/>
    <n v="615"/>
    <x v="1"/>
    <x v="0"/>
    <s v="Rural"/>
    <s v="559-582-9000"/>
    <s v="115 MALL DRIVE"/>
    <x v="4"/>
    <n v="93230"/>
    <s v="WAYNE FERCH"/>
    <n v="230"/>
    <n v="230"/>
    <n v="122"/>
    <n v="904"/>
    <n v="153"/>
    <n v="203"/>
    <n v="882"/>
    <n v="0"/>
    <n v="0"/>
    <n v="151"/>
    <n v="377"/>
    <n v="2"/>
    <n v="85"/>
    <n v="2757"/>
    <n v="0"/>
    <n v="4584"/>
    <n v="678"/>
    <n v="780"/>
    <n v="2940"/>
    <n v="0"/>
    <n v="0"/>
    <n v="447"/>
    <n v="1153"/>
    <n v="2"/>
    <n v="300"/>
    <n v="10884"/>
    <n v="0"/>
    <n v="21768"/>
    <n v="13805"/>
    <n v="2032"/>
    <n v="3511"/>
    <n v="28941"/>
    <n v="0"/>
    <n v="0"/>
    <n v="4537"/>
    <n v="15450"/>
    <n v="16"/>
    <n v="2842"/>
    <n v="71134"/>
    <n v="39810356"/>
    <n v="6458934"/>
    <n v="6161904"/>
    <n v="29503443"/>
    <n v="0"/>
    <n v="0"/>
    <n v="4068300"/>
    <n v="11571065"/>
    <n v="25619"/>
    <n v="2453459"/>
    <n v="100053080"/>
    <n v="30739682"/>
    <n v="6417684"/>
    <n v="8076606"/>
    <n v="68114587"/>
    <n v="0"/>
    <n v="0"/>
    <n v="10142611"/>
    <n v="33777390"/>
    <n v="49311"/>
    <n v="8213491"/>
    <n v="165531362"/>
    <n v="7438010"/>
    <n v="64011090"/>
    <n v="10934754"/>
    <n v="13422518"/>
    <n v="55841578"/>
    <n v="-500703"/>
    <n v="0"/>
    <n v="0"/>
    <n v="8436734"/>
    <n v="20856183"/>
    <n v="0"/>
    <n v="2601162"/>
    <n v="0"/>
    <n v="0"/>
    <n v="0"/>
    <n v="10840275"/>
    <n v="193881601"/>
    <n v="0"/>
    <n v="4002842"/>
    <n v="0"/>
    <n v="0"/>
    <n v="4002842"/>
    <n v="13973438"/>
    <n v="2152418"/>
    <n v="13576339"/>
    <n v="19188628"/>
    <n v="0"/>
    <n v="0"/>
    <n v="2811770"/>
    <n v="23031345"/>
    <n v="3582"/>
    <n v="968163"/>
    <n v="75705683"/>
    <n v="659085"/>
    <n v="73036977"/>
    <n v="0"/>
    <n v="-2762995"/>
    <n v="0"/>
    <n v="0"/>
    <n v="0"/>
    <n v="0"/>
    <n v="2921916"/>
    <n v="192203815"/>
    <n v="0"/>
    <n v="0"/>
    <n v="0"/>
    <n v="0"/>
    <n v="0"/>
    <n v="0"/>
    <n v="0"/>
    <n v="0"/>
    <n v="0"/>
    <n v="0"/>
    <n v="0"/>
    <n v="0"/>
    <n v="0"/>
  </r>
  <r>
    <n v="106234038"/>
    <x v="5"/>
    <n v="20174"/>
    <x v="0"/>
    <x v="0"/>
    <s v="Open"/>
    <x v="5"/>
    <n v="1"/>
    <n v="112"/>
    <x v="0"/>
    <x v="0"/>
    <s v=""/>
    <s v="707-459-6801"/>
    <s v="1 MARCELA DRIVE"/>
    <x v="5"/>
    <n v="95490"/>
    <s v="JASON WELLS"/>
    <n v="25"/>
    <n v="25"/>
    <n v="23"/>
    <n v="248"/>
    <n v="28"/>
    <n v="16"/>
    <n v="67"/>
    <n v="0"/>
    <n v="0"/>
    <n v="14"/>
    <n v="62"/>
    <n v="0"/>
    <n v="13"/>
    <n v="448"/>
    <n v="0"/>
    <n v="987"/>
    <n v="95"/>
    <n v="71"/>
    <n v="259"/>
    <n v="0"/>
    <n v="0"/>
    <n v="63"/>
    <n v="197"/>
    <n v="0"/>
    <n v="38"/>
    <n v="1710"/>
    <n v="0"/>
    <n v="3420"/>
    <n v="4770"/>
    <n v="429"/>
    <n v="178"/>
    <n v="3566"/>
    <n v="0"/>
    <n v="0"/>
    <n v="310"/>
    <n v="3417"/>
    <n v="0"/>
    <n v="497"/>
    <n v="13167"/>
    <n v="13624482"/>
    <n v="1262162"/>
    <n v="883113"/>
    <n v="3944627"/>
    <n v="0"/>
    <n v="0"/>
    <n v="225401"/>
    <n v="3873953"/>
    <n v="0"/>
    <n v="590569"/>
    <n v="24404307"/>
    <n v="6150104"/>
    <n v="492621"/>
    <n v="549796"/>
    <n v="5486013"/>
    <n v="0"/>
    <n v="0"/>
    <n v="259371"/>
    <n v="4909870"/>
    <n v="0"/>
    <n v="817414"/>
    <n v="18665189"/>
    <n v="909831"/>
    <n v="12424484"/>
    <n v="1220226"/>
    <n v="866212"/>
    <n v="9726042"/>
    <n v="0"/>
    <n v="0"/>
    <n v="0"/>
    <n v="297779"/>
    <n v="3566538"/>
    <n v="0"/>
    <n v="934900"/>
    <n v="0"/>
    <n v="0"/>
    <n v="0"/>
    <n v="1065567"/>
    <n v="31011579"/>
    <n v="0"/>
    <n v="1447009"/>
    <n v="0"/>
    <n v="0"/>
    <n v="1447009"/>
    <n v="7086385"/>
    <n v="477180"/>
    <n v="550284"/>
    <n v="807498"/>
    <n v="0"/>
    <n v="0"/>
    <n v="71026"/>
    <n v="4517287"/>
    <n v="0"/>
    <n v="-4734"/>
    <n v="13504926"/>
    <n v="568803"/>
    <n v="12823221"/>
    <n v="0"/>
    <n v="415970"/>
    <n v="0"/>
    <n v="0"/>
    <n v="0"/>
    <n v="0"/>
    <n v="0"/>
    <n v="61136675"/>
    <n v="0"/>
    <n v="0"/>
    <n v="0"/>
    <n v="0"/>
    <n v="0"/>
    <n v="0"/>
    <n v="0"/>
    <n v="0"/>
    <n v="0"/>
    <n v="0"/>
    <n v="0"/>
    <n v="0"/>
    <n v="0"/>
  </r>
  <r>
    <n v="106390923"/>
    <x v="6"/>
    <n v="20174"/>
    <x v="0"/>
    <x v="0"/>
    <s v="Open"/>
    <x v="6"/>
    <n v="6"/>
    <n v="505"/>
    <x v="0"/>
    <x v="0"/>
    <s v=""/>
    <s v="209-334-3411"/>
    <s v="975 SOUTH FAIRMONT AVENUE"/>
    <x v="6"/>
    <n v="95240"/>
    <s v="DANIEL WOLCOTT"/>
    <n v="190"/>
    <n v="190"/>
    <n v="101"/>
    <n v="1037"/>
    <n v="206"/>
    <n v="171"/>
    <n v="539"/>
    <n v="0"/>
    <n v="0"/>
    <n v="42"/>
    <n v="353"/>
    <n v="3"/>
    <n v="38"/>
    <n v="2389"/>
    <n v="0"/>
    <n v="4146"/>
    <n v="896"/>
    <n v="603"/>
    <n v="1933"/>
    <n v="0"/>
    <n v="0"/>
    <n v="161"/>
    <n v="1075"/>
    <n v="6"/>
    <n v="122"/>
    <n v="8942"/>
    <n v="0"/>
    <n v="17884"/>
    <n v="20774"/>
    <n v="3361"/>
    <n v="3752"/>
    <n v="25150"/>
    <n v="0"/>
    <n v="0"/>
    <n v="4710"/>
    <n v="14130"/>
    <n v="114"/>
    <n v="1374"/>
    <n v="73365"/>
    <n v="102878214"/>
    <n v="20949872"/>
    <n v="13411150"/>
    <n v="44450964"/>
    <n v="0"/>
    <n v="0"/>
    <n v="5203980"/>
    <n v="30185051"/>
    <n v="231866"/>
    <n v="3019848"/>
    <n v="220330945"/>
    <n v="41343700"/>
    <n v="8584396"/>
    <n v="7694154"/>
    <n v="46918591"/>
    <n v="0"/>
    <n v="0"/>
    <n v="6233552"/>
    <n v="33847035"/>
    <n v="153087"/>
    <n v="5039825"/>
    <n v="149814340"/>
    <n v="5481324"/>
    <n v="146434384"/>
    <n v="25317532"/>
    <n v="15320317"/>
    <n v="57841858"/>
    <n v="0"/>
    <n v="0"/>
    <n v="0"/>
    <n v="7503312"/>
    <n v="43101325"/>
    <n v="0"/>
    <n v="1984076"/>
    <n v="0"/>
    <n v="0"/>
    <n v="0"/>
    <n v="8775595"/>
    <n v="311759723"/>
    <n v="0"/>
    <n v="518139"/>
    <n v="0"/>
    <n v="0"/>
    <n v="518139"/>
    <n v="13893937"/>
    <n v="2981248"/>
    <n v="10311096"/>
    <n v="13034169"/>
    <n v="0"/>
    <n v="0"/>
    <n v="1703911"/>
    <n v="16794834"/>
    <n v="1051"/>
    <n v="183455"/>
    <n v="58903701"/>
    <n v="424765"/>
    <n v="54739688"/>
    <n v="0"/>
    <n v="-2987392"/>
    <n v="0"/>
    <n v="0"/>
    <n v="0"/>
    <n v="0"/>
    <n v="397676"/>
    <n v="135770978"/>
    <n v="0"/>
    <n v="0"/>
    <n v="0"/>
    <n v="0"/>
    <n v="0"/>
    <n v="0"/>
    <n v="0"/>
    <n v="0"/>
    <n v="0"/>
    <n v="0"/>
    <n v="0"/>
    <n v="0"/>
    <n v="0"/>
  </r>
  <r>
    <n v="106100797"/>
    <x v="7"/>
    <n v="20174"/>
    <x v="0"/>
    <x v="0"/>
    <s v="Open"/>
    <x v="7"/>
    <n v="9"/>
    <n v="607"/>
    <x v="2"/>
    <x v="0"/>
    <s v="Rural"/>
    <s v="559-582-9000"/>
    <s v="372 WEST CYPRESS AVENUE"/>
    <x v="7"/>
    <n v="93654"/>
    <s v="WAYNE FERCH"/>
    <n v="49"/>
    <n v="49"/>
    <n v="15"/>
    <n v="46"/>
    <n v="7"/>
    <n v="63"/>
    <n v="260"/>
    <n v="0"/>
    <n v="0"/>
    <n v="1"/>
    <n v="62"/>
    <n v="0"/>
    <n v="8"/>
    <n v="447"/>
    <n v="0"/>
    <n v="204"/>
    <n v="23"/>
    <n v="142"/>
    <n v="506"/>
    <n v="0"/>
    <n v="0"/>
    <n v="1"/>
    <n v="142"/>
    <n v="0"/>
    <n v="16"/>
    <n v="1034"/>
    <n v="0"/>
    <n v="2068"/>
    <n v="19868"/>
    <n v="4040"/>
    <n v="14006"/>
    <n v="91659"/>
    <n v="0"/>
    <n v="0"/>
    <n v="1400"/>
    <n v="19247"/>
    <n v="3539"/>
    <n v="2894"/>
    <n v="156653"/>
    <n v="1534647"/>
    <n v="153064"/>
    <n v="1222415"/>
    <n v="4398407"/>
    <n v="0"/>
    <n v="0"/>
    <n v="8657"/>
    <n v="1167613"/>
    <n v="0"/>
    <n v="153470"/>
    <n v="8638273"/>
    <n v="8462781"/>
    <n v="1546207"/>
    <n v="6062832"/>
    <n v="34988813"/>
    <n v="0"/>
    <n v="0"/>
    <n v="1106906"/>
    <n v="7743132"/>
    <n v="601050"/>
    <n v="2291282"/>
    <n v="62803003"/>
    <n v="921316"/>
    <n v="4920055"/>
    <n v="1004291"/>
    <n v="11817451"/>
    <n v="4016484"/>
    <n v="-2355983"/>
    <n v="0"/>
    <n v="0"/>
    <n v="-5629"/>
    <n v="3433285"/>
    <n v="0"/>
    <n v="1388496"/>
    <n v="0"/>
    <n v="0"/>
    <n v="0"/>
    <n v="2688990"/>
    <n v="27828756"/>
    <n v="0"/>
    <n v="0"/>
    <n v="0"/>
    <n v="155462"/>
    <n v="155462"/>
    <n v="4067413"/>
    <n v="392927"/>
    <n v="1996570"/>
    <n v="32852847"/>
    <n v="0"/>
    <n v="0"/>
    <n v="280959"/>
    <n v="3743004"/>
    <n v="101784"/>
    <n v="332478"/>
    <n v="43767982"/>
    <n v="986527"/>
    <n v="36432935"/>
    <n v="0"/>
    <n v="314387"/>
    <n v="0"/>
    <n v="0"/>
    <n v="0"/>
    <n v="0"/>
    <n v="359595"/>
    <n v="21735162"/>
    <n v="0"/>
    <n v="0"/>
    <n v="0"/>
    <n v="0"/>
    <n v="0"/>
    <n v="0"/>
    <n v="0"/>
    <n v="0"/>
    <n v="0"/>
    <n v="0"/>
    <n v="0"/>
    <n v="0"/>
    <n v="0"/>
  </r>
  <r>
    <n v="106560525"/>
    <x v="8"/>
    <n v="20174"/>
    <x v="0"/>
    <x v="0"/>
    <s v="Open"/>
    <x v="8"/>
    <n v="10"/>
    <n v="813"/>
    <x v="1"/>
    <x v="0"/>
    <s v=""/>
    <s v="805-955-6000"/>
    <s v="2975 SYCAMORE DRIVE"/>
    <x v="8"/>
    <n v="93065"/>
    <s v="JENNIFER SWENSON"/>
    <n v="144"/>
    <n v="85"/>
    <n v="74"/>
    <n v="666"/>
    <n v="176"/>
    <n v="45"/>
    <n v="244"/>
    <n v="0"/>
    <n v="0"/>
    <n v="31"/>
    <n v="520"/>
    <n v="0"/>
    <n v="42"/>
    <n v="1724"/>
    <n v="0"/>
    <n v="2845"/>
    <n v="674"/>
    <n v="152"/>
    <n v="842"/>
    <n v="0"/>
    <n v="0"/>
    <n v="99"/>
    <n v="1734"/>
    <n v="0"/>
    <n v="124"/>
    <n v="6470"/>
    <n v="0"/>
    <n v="12940"/>
    <n v="5838"/>
    <n v="760"/>
    <n v="427"/>
    <n v="3512"/>
    <n v="0"/>
    <n v="0"/>
    <n v="2692"/>
    <n v="10032"/>
    <n v="0"/>
    <n v="749"/>
    <n v="24010"/>
    <n v="45164367"/>
    <n v="11654673"/>
    <n v="2967630"/>
    <n v="11686044"/>
    <n v="0"/>
    <n v="0"/>
    <n v="1159441"/>
    <n v="26084904"/>
    <n v="0"/>
    <n v="334815"/>
    <n v="99051874"/>
    <n v="13924573"/>
    <n v="5501097"/>
    <n v="2732854"/>
    <n v="13091342"/>
    <n v="0"/>
    <n v="0"/>
    <n v="993153"/>
    <n v="29694081"/>
    <n v="0"/>
    <n v="2452187"/>
    <n v="68389287"/>
    <n v="1105470"/>
    <n v="46959193"/>
    <n v="11970047"/>
    <n v="4101945"/>
    <n v="24678197"/>
    <n v="0"/>
    <n v="0"/>
    <n v="0"/>
    <n v="883661"/>
    <n v="35142772"/>
    <n v="0"/>
    <n v="1671997"/>
    <n v="0"/>
    <n v="0"/>
    <n v="0"/>
    <n v="5792787"/>
    <n v="132306069"/>
    <n v="0"/>
    <n v="0"/>
    <n v="0"/>
    <n v="0"/>
    <n v="0"/>
    <n v="10097716"/>
    <n v="5107520"/>
    <n v="1587979"/>
    <n v="144809"/>
    <n v="0"/>
    <n v="0"/>
    <n v="830838"/>
    <n v="19243516"/>
    <n v="0"/>
    <n v="-1877286"/>
    <n v="35135092"/>
    <n v="804786"/>
    <n v="38280988"/>
    <n v="0"/>
    <n v="154685"/>
    <n v="0"/>
    <n v="0"/>
    <n v="0"/>
    <n v="0"/>
    <n v="3107043"/>
    <n v="132761888"/>
    <n v="0"/>
    <n v="0"/>
    <n v="0"/>
    <n v="0"/>
    <n v="0"/>
    <n v="0"/>
    <n v="0"/>
    <n v="0"/>
    <n v="0"/>
    <n v="0"/>
    <n v="0"/>
    <n v="0"/>
    <n v="0"/>
  </r>
  <r>
    <n v="106554011"/>
    <x v="9"/>
    <n v="20174"/>
    <x v="0"/>
    <x v="0"/>
    <s v="Open"/>
    <x v="9"/>
    <n v="6"/>
    <n v="513"/>
    <x v="1"/>
    <x v="0"/>
    <s v="Rural"/>
    <s v="209-536-5000"/>
    <s v="1000 GREENLEY ROAD"/>
    <x v="9"/>
    <n v="95370"/>
    <s v="MICHELLE FUENTES"/>
    <n v="152"/>
    <n v="152"/>
    <n v="117"/>
    <n v="623"/>
    <n v="29"/>
    <n v="26"/>
    <n v="185"/>
    <n v="0"/>
    <n v="0"/>
    <n v="40"/>
    <n v="194"/>
    <n v="1"/>
    <n v="18"/>
    <n v="1116"/>
    <n v="25"/>
    <n v="2616"/>
    <n v="127"/>
    <n v="5983"/>
    <n v="699"/>
    <n v="0"/>
    <n v="0"/>
    <n v="261"/>
    <n v="696"/>
    <n v="1"/>
    <n v="20"/>
    <n v="10403"/>
    <n v="6072"/>
    <n v="26878"/>
    <n v="49228"/>
    <n v="2050"/>
    <n v="4302"/>
    <n v="16992"/>
    <n v="0"/>
    <n v="0"/>
    <n v="6985"/>
    <n v="26407"/>
    <n v="23"/>
    <n v="2145"/>
    <n v="108132"/>
    <n v="46072278"/>
    <n v="2231309"/>
    <n v="4112991"/>
    <n v="12297683"/>
    <n v="0"/>
    <n v="0"/>
    <n v="3986169"/>
    <n v="14788267"/>
    <n v="121652"/>
    <n v="251794"/>
    <n v="83862143"/>
    <n v="79005882"/>
    <n v="3821085"/>
    <n v="4203507"/>
    <n v="22905408"/>
    <n v="0"/>
    <n v="0"/>
    <n v="8098811"/>
    <n v="36762240"/>
    <n v="69341"/>
    <n v="2046027"/>
    <n v="156912301"/>
    <n v="1945017"/>
    <n v="104128444"/>
    <n v="4368103"/>
    <n v="1339449"/>
    <n v="29517278"/>
    <n v="0"/>
    <n v="0"/>
    <n v="0"/>
    <n v="6005578"/>
    <n v="26144096"/>
    <n v="0"/>
    <n v="2029165"/>
    <n v="0"/>
    <n v="0"/>
    <n v="0"/>
    <n v="4478410"/>
    <n v="179955540"/>
    <n v="0"/>
    <n v="0"/>
    <n v="0"/>
    <n v="0"/>
    <n v="0"/>
    <n v="23231828"/>
    <n v="1265696"/>
    <n v="7949997"/>
    <n v="3577857"/>
    <n v="0"/>
    <n v="0"/>
    <n v="3407562"/>
    <n v="20970954"/>
    <n v="2930"/>
    <n v="412080"/>
    <n v="60818904"/>
    <n v="2051373"/>
    <n v="54717601"/>
    <n v="0"/>
    <n v="215023"/>
    <n v="0"/>
    <n v="0"/>
    <n v="0"/>
    <n v="0"/>
    <n v="10085538"/>
    <n v="84544054"/>
    <n v="0"/>
    <n v="0"/>
    <n v="0"/>
    <n v="0"/>
    <n v="0"/>
    <n v="0"/>
    <n v="0"/>
    <n v="0"/>
    <n v="0"/>
    <n v="0"/>
    <n v="0"/>
    <n v="0"/>
    <n v="0"/>
  </r>
  <r>
    <n v="106281078"/>
    <x v="10"/>
    <n v="20174"/>
    <x v="0"/>
    <x v="0"/>
    <s v="Open"/>
    <x v="10"/>
    <n v="3"/>
    <n v="407"/>
    <x v="0"/>
    <x v="0"/>
    <s v=""/>
    <s v="707-963-3611"/>
    <s v="10 WOODLAND ROAD"/>
    <x v="10"/>
    <n v="94574"/>
    <s v="STEVEN HERBER"/>
    <n v="151"/>
    <n v="151"/>
    <n v="71"/>
    <n v="616"/>
    <n v="50"/>
    <n v="154"/>
    <n v="140"/>
    <n v="0"/>
    <n v="0"/>
    <n v="28"/>
    <n v="209"/>
    <n v="0"/>
    <n v="1"/>
    <n v="1198"/>
    <n v="0"/>
    <n v="3048"/>
    <n v="286"/>
    <n v="1230"/>
    <n v="585"/>
    <n v="0"/>
    <n v="0"/>
    <n v="254"/>
    <n v="754"/>
    <n v="0"/>
    <n v="2"/>
    <n v="6159"/>
    <n v="0"/>
    <n v="12318"/>
    <n v="7053"/>
    <n v="144"/>
    <n v="164"/>
    <n v="1424"/>
    <n v="0"/>
    <n v="0"/>
    <n v="1172"/>
    <n v="3884"/>
    <n v="0"/>
    <n v="184"/>
    <n v="14025"/>
    <n v="89882183"/>
    <n v="11649080"/>
    <n v="11066552"/>
    <n v="8790749"/>
    <n v="0"/>
    <n v="0"/>
    <n v="2258544"/>
    <n v="27807792"/>
    <n v="0"/>
    <n v="701441"/>
    <n v="152156341"/>
    <n v="40500514"/>
    <n v="806876"/>
    <n v="2246735"/>
    <n v="10626816"/>
    <n v="0"/>
    <n v="0"/>
    <n v="2579497"/>
    <n v="21449495"/>
    <n v="0"/>
    <n v="1444802"/>
    <n v="79654735"/>
    <n v="457013"/>
    <n v="107395777"/>
    <n v="6341487"/>
    <n v="11842404"/>
    <n v="10222215"/>
    <n v="-1401796"/>
    <n v="0"/>
    <n v="0"/>
    <n v="2531638"/>
    <n v="29385050"/>
    <n v="0"/>
    <n v="3485791"/>
    <n v="0"/>
    <n v="0"/>
    <n v="0"/>
    <n v="3190774"/>
    <n v="173450353"/>
    <n v="0"/>
    <n v="6371417"/>
    <n v="0"/>
    <n v="0"/>
    <n v="6371417"/>
    <n v="22004887"/>
    <n v="6021987"/>
    <n v="2019820"/>
    <n v="16764255"/>
    <n v="0"/>
    <n v="0"/>
    <n v="1974095"/>
    <n v="18097014"/>
    <n v="0"/>
    <n v="-2149918"/>
    <n v="64732140"/>
    <n v="1680512"/>
    <n v="58996235"/>
    <n v="0"/>
    <n v="26582"/>
    <n v="0"/>
    <n v="0"/>
    <n v="0"/>
    <n v="0"/>
    <n v="1005365"/>
    <n v="87857460"/>
    <n v="0"/>
    <n v="0"/>
    <n v="0"/>
    <n v="0"/>
    <n v="0"/>
    <n v="0"/>
    <n v="0"/>
    <n v="0"/>
    <n v="0"/>
    <n v="0"/>
    <n v="0"/>
    <n v="0"/>
    <n v="0"/>
  </r>
  <r>
    <n v="106150808"/>
    <x v="11"/>
    <n v="20174"/>
    <x v="0"/>
    <x v="0"/>
    <s v="Open"/>
    <x v="0"/>
    <n v="9"/>
    <n v="623"/>
    <x v="2"/>
    <x v="0"/>
    <s v="Rural"/>
    <s v="661-823-3000"/>
    <s v="115 WEST E STREET"/>
    <x v="11"/>
    <n v="93561"/>
    <s v="DAVID EASTMAN"/>
    <n v="28"/>
    <n v="24"/>
    <n v="14"/>
    <n v="8"/>
    <n v="2"/>
    <n v="0"/>
    <n v="6"/>
    <n v="0"/>
    <n v="0"/>
    <n v="3"/>
    <n v="1"/>
    <n v="0"/>
    <n v="0"/>
    <n v="20"/>
    <n v="0"/>
    <n v="22"/>
    <n v="5"/>
    <n v="0"/>
    <n v="12"/>
    <n v="0"/>
    <n v="0"/>
    <n v="4"/>
    <n v="3"/>
    <n v="0"/>
    <n v="0"/>
    <n v="46"/>
    <n v="0"/>
    <n v="92"/>
    <n v="1335"/>
    <n v="345"/>
    <n v="744"/>
    <n v="5326"/>
    <n v="0"/>
    <n v="0"/>
    <n v="315"/>
    <n v="1088"/>
    <n v="0"/>
    <n v="451"/>
    <n v="9604"/>
    <n v="55216"/>
    <n v="14370"/>
    <n v="0"/>
    <n v="44017"/>
    <n v="0"/>
    <n v="0"/>
    <n v="34464"/>
    <n v="5998"/>
    <n v="0"/>
    <n v="0"/>
    <n v="154065"/>
    <n v="3106973"/>
    <n v="1746755"/>
    <n v="1004832"/>
    <n v="6237997"/>
    <n v="0"/>
    <n v="0"/>
    <n v="332867"/>
    <n v="3941182"/>
    <n v="0"/>
    <n v="525815"/>
    <n v="16896421"/>
    <n v="273100"/>
    <n v="2860557"/>
    <n v="1045127"/>
    <n v="-1612495"/>
    <n v="2777723"/>
    <n v="-34449"/>
    <n v="0"/>
    <n v="0"/>
    <n v="282618"/>
    <n v="2517688"/>
    <n v="0"/>
    <n v="2072977"/>
    <n v="0"/>
    <n v="0"/>
    <n v="0"/>
    <n v="918204"/>
    <n v="11101050"/>
    <n v="0"/>
    <n v="3150"/>
    <n v="0"/>
    <n v="0"/>
    <n v="3150"/>
    <n v="432655"/>
    <n v="715998"/>
    <n v="2617326"/>
    <n v="3541890"/>
    <n v="0"/>
    <n v="0"/>
    <n v="678715"/>
    <n v="835490"/>
    <n v="0"/>
    <n v="-2869488"/>
    <n v="5952586"/>
    <n v="11332"/>
    <n v="6521466"/>
    <n v="0"/>
    <n v="15897"/>
    <n v="0"/>
    <n v="0"/>
    <n v="0"/>
    <n v="0"/>
    <n v="2135395"/>
    <n v="30661791"/>
    <n v="0"/>
    <n v="0"/>
    <n v="0"/>
    <n v="0"/>
    <n v="0"/>
    <n v="0"/>
    <n v="0"/>
    <n v="0"/>
    <n v="0"/>
    <n v="0"/>
    <n v="0"/>
    <n v="0"/>
    <n v="0"/>
  </r>
  <r>
    <n v="106231396"/>
    <x v="12"/>
    <n v="20174"/>
    <x v="0"/>
    <x v="0"/>
    <s v="Open"/>
    <x v="5"/>
    <n v="1"/>
    <n v="113"/>
    <x v="1"/>
    <x v="0"/>
    <s v="Rural"/>
    <s v="707-462-3111"/>
    <s v="275 HOSPITAL DRIVE"/>
    <x v="12"/>
    <n v="95482"/>
    <s v="GWEN MATTHEWS"/>
    <n v="67"/>
    <n v="50"/>
    <n v="35"/>
    <n v="348"/>
    <n v="37"/>
    <n v="58"/>
    <n v="304"/>
    <n v="0"/>
    <n v="0"/>
    <n v="19"/>
    <n v="129"/>
    <n v="0"/>
    <n v="16"/>
    <n v="911"/>
    <n v="0"/>
    <n v="1316"/>
    <n v="118"/>
    <n v="158"/>
    <n v="829"/>
    <n v="0"/>
    <n v="0"/>
    <n v="56"/>
    <n v="353"/>
    <n v="0"/>
    <n v="68"/>
    <n v="2898"/>
    <n v="0"/>
    <n v="5796"/>
    <n v="21711"/>
    <n v="1449"/>
    <n v="1049"/>
    <n v="17324"/>
    <n v="0"/>
    <n v="0"/>
    <n v="2019"/>
    <n v="15719"/>
    <n v="0"/>
    <n v="1378"/>
    <n v="60649"/>
    <n v="15410138"/>
    <n v="1499435"/>
    <n v="2306900"/>
    <n v="10625189"/>
    <n v="0"/>
    <n v="0"/>
    <n v="100781"/>
    <n v="6371852"/>
    <n v="0"/>
    <n v="736840"/>
    <n v="37051135"/>
    <n v="32970299"/>
    <n v="2031697"/>
    <n v="1963927"/>
    <n v="22342177"/>
    <n v="0"/>
    <n v="0"/>
    <n v="660530"/>
    <n v="21087607"/>
    <n v="0"/>
    <n v="1915538"/>
    <n v="82971775"/>
    <n v="188206"/>
    <n v="36415592"/>
    <n v="2838752"/>
    <n v="2864613"/>
    <n v="27272966"/>
    <n v="283801"/>
    <n v="0"/>
    <n v="0"/>
    <n v="750639"/>
    <n v="13521334"/>
    <n v="0"/>
    <n v="1986874"/>
    <n v="0"/>
    <n v="0"/>
    <n v="0"/>
    <n v="3411326"/>
    <n v="89534103"/>
    <n v="0"/>
    <n v="11097862"/>
    <n v="0"/>
    <n v="0"/>
    <n v="11097862"/>
    <n v="10903672"/>
    <n v="623279"/>
    <n v="1430645"/>
    <n v="16300955"/>
    <n v="0"/>
    <n v="0"/>
    <n v="-46157"/>
    <n v="12623436"/>
    <n v="0"/>
    <n v="-249161"/>
    <n v="41586669"/>
    <n v="634904"/>
    <n v="34384258"/>
    <n v="0"/>
    <n v="20659"/>
    <n v="0"/>
    <n v="0"/>
    <n v="0"/>
    <n v="0"/>
    <n v="8989499"/>
    <n v="59408731"/>
    <n v="0"/>
    <n v="0"/>
    <n v="0"/>
    <n v="0"/>
    <n v="0"/>
    <n v="0"/>
    <n v="0"/>
    <n v="0"/>
    <n v="0"/>
    <n v="0"/>
    <n v="0"/>
    <n v="0"/>
    <n v="0"/>
  </r>
  <r>
    <n v="106481015"/>
    <x v="13"/>
    <n v="20174"/>
    <x v="0"/>
    <x v="0"/>
    <s v="Open"/>
    <x v="11"/>
    <n v="3"/>
    <n v="409"/>
    <x v="0"/>
    <x v="0"/>
    <s v=""/>
    <s v="707-963-3611"/>
    <s v="525 OREGON STREET"/>
    <x v="13"/>
    <n v="94590"/>
    <s v="DR STEVE HERBER"/>
    <n v="61"/>
    <n v="61"/>
    <n v="60"/>
    <n v="139"/>
    <n v="33"/>
    <n v="121"/>
    <n v="0"/>
    <n v="0"/>
    <n v="0"/>
    <n v="35"/>
    <n v="288"/>
    <n v="0"/>
    <n v="0"/>
    <n v="616"/>
    <n v="0"/>
    <n v="1649"/>
    <n v="236"/>
    <n v="1083"/>
    <n v="0"/>
    <n v="0"/>
    <n v="0"/>
    <n v="230"/>
    <n v="1911"/>
    <n v="0"/>
    <n v="0"/>
    <n v="5109"/>
    <n v="0"/>
    <n v="10218"/>
    <n v="623"/>
    <n v="0"/>
    <n v="0"/>
    <n v="0"/>
    <n v="0"/>
    <n v="0"/>
    <n v="262"/>
    <n v="250"/>
    <n v="0"/>
    <n v="21"/>
    <n v="1156"/>
    <n v="6168864"/>
    <n v="810033"/>
    <n v="3940124"/>
    <n v="0"/>
    <n v="0"/>
    <n v="0"/>
    <n v="1142163"/>
    <n v="7885259"/>
    <n v="0"/>
    <n v="0"/>
    <n v="19946443"/>
    <n v="1608737"/>
    <n v="0"/>
    <n v="0"/>
    <n v="0"/>
    <n v="0"/>
    <n v="0"/>
    <n v="364980"/>
    <n v="753854"/>
    <n v="0"/>
    <n v="66647"/>
    <n v="2794218"/>
    <n v="128776"/>
    <n v="8286635"/>
    <n v="-435751"/>
    <n v="3680709"/>
    <n v="60282"/>
    <n v="0"/>
    <n v="0"/>
    <n v="0"/>
    <n v="414993"/>
    <n v="-164201"/>
    <n v="0"/>
    <n v="794142"/>
    <n v="0"/>
    <n v="0"/>
    <n v="0"/>
    <n v="273009"/>
    <n v="13038594"/>
    <n v="0"/>
    <n v="0"/>
    <n v="0"/>
    <n v="0"/>
    <n v="0"/>
    <n v="-739353"/>
    <n v="1206644"/>
    <n v="-395823"/>
    <n v="-57926"/>
    <n v="0"/>
    <n v="0"/>
    <n v="1130076"/>
    <n v="8303649"/>
    <n v="0"/>
    <n v="254800"/>
    <n v="9702067"/>
    <n v="61263"/>
    <n v="7967569"/>
    <n v="0"/>
    <n v="0"/>
    <n v="0"/>
    <n v="0"/>
    <n v="0"/>
    <n v="0"/>
    <n v="0"/>
    <n v="0"/>
    <n v="0"/>
    <n v="0"/>
    <n v="0"/>
    <n v="0"/>
    <n v="0"/>
    <n v="0"/>
    <n v="0"/>
    <n v="0"/>
    <n v="0"/>
    <n v="0"/>
    <n v="0"/>
    <n v="0"/>
    <n v="0"/>
  </r>
  <r>
    <n v="106190878"/>
    <x v="14"/>
    <n v="20174"/>
    <x v="0"/>
    <x v="0"/>
    <s v="Open"/>
    <x v="3"/>
    <n v="11"/>
    <n v="925"/>
    <x v="0"/>
    <x v="0"/>
    <s v="Teaching"/>
    <s v="323-268-5000"/>
    <s v="1720 CESAR E. CHAVEZ AVENUE"/>
    <x v="14"/>
    <n v="90033"/>
    <s v="JOHN RAFFOUL"/>
    <n v="353"/>
    <n v="353"/>
    <n v="236"/>
    <n v="869"/>
    <n v="592"/>
    <n v="1126"/>
    <n v="1566"/>
    <n v="0"/>
    <n v="0"/>
    <n v="44"/>
    <n v="667"/>
    <n v="0"/>
    <n v="107"/>
    <n v="4971"/>
    <n v="0"/>
    <n v="5023"/>
    <n v="2234"/>
    <n v="5386"/>
    <n v="5794"/>
    <n v="0"/>
    <n v="0"/>
    <n v="223"/>
    <n v="2097"/>
    <n v="0"/>
    <n v="250"/>
    <n v="21007"/>
    <n v="0"/>
    <n v="42014"/>
    <n v="7438"/>
    <n v="4328"/>
    <n v="4815"/>
    <n v="13112"/>
    <n v="0"/>
    <n v="0"/>
    <n v="2053"/>
    <n v="7399"/>
    <n v="0"/>
    <n v="1864"/>
    <n v="41009"/>
    <n v="88121172"/>
    <n v="58435399"/>
    <n v="79955471"/>
    <n v="129948050"/>
    <n v="0"/>
    <n v="0"/>
    <n v="1066617"/>
    <n v="36939547"/>
    <n v="0"/>
    <n v="3090726"/>
    <n v="397556982"/>
    <n v="24015834"/>
    <n v="24935181"/>
    <n v="19094785"/>
    <n v="70043899"/>
    <n v="0"/>
    <n v="0"/>
    <n v="859141"/>
    <n v="28025221"/>
    <n v="0"/>
    <n v="4060707"/>
    <n v="171034768"/>
    <n v="-666694"/>
    <n v="84309825"/>
    <n v="69622282"/>
    <n v="79101294"/>
    <n v="116193469"/>
    <n v="-4200677"/>
    <n v="0"/>
    <n v="0"/>
    <n v="5339405"/>
    <n v="46543730"/>
    <n v="0"/>
    <n v="5564474"/>
    <n v="0"/>
    <n v="0"/>
    <n v="0"/>
    <n v="18845425"/>
    <n v="420652533"/>
    <n v="50128"/>
    <n v="8638600"/>
    <n v="0"/>
    <n v="0"/>
    <n v="8688728"/>
    <n v="22076225"/>
    <n v="12917099"/>
    <n v="19522606"/>
    <n v="97132405"/>
    <n v="0"/>
    <n v="0"/>
    <n v="-3565764"/>
    <n v="10056348"/>
    <n v="0"/>
    <n v="-1510974"/>
    <n v="156627945"/>
    <n v="6778659"/>
    <n v="104937463"/>
    <n v="0"/>
    <n v="1786754"/>
    <n v="0"/>
    <n v="0"/>
    <n v="0"/>
    <n v="0"/>
    <n v="5116278"/>
    <n v="158766508"/>
    <n v="0"/>
    <n v="0"/>
    <n v="0"/>
    <n v="0"/>
    <n v="0"/>
    <n v="0"/>
    <n v="0"/>
    <n v="0"/>
    <n v="0"/>
    <n v="0"/>
    <n v="0"/>
    <n v="0"/>
    <n v="0"/>
  </r>
  <r>
    <n v="106301098"/>
    <x v="15"/>
    <n v="20174"/>
    <x v="0"/>
    <x v="0"/>
    <s v="Open"/>
    <x v="12"/>
    <n v="13"/>
    <n v="1012"/>
    <x v="3"/>
    <x v="0"/>
    <s v=""/>
    <s v="714-999-5102"/>
    <s v="1111 WEST LA PALMA AVENUE"/>
    <x v="15"/>
    <n v="92801"/>
    <s v="RICHARD CASTRO"/>
    <n v="223"/>
    <n v="223"/>
    <n v="223"/>
    <n v="640"/>
    <n v="446"/>
    <n v="326"/>
    <n v="795"/>
    <n v="0"/>
    <n v="0"/>
    <n v="20"/>
    <n v="366"/>
    <n v="0"/>
    <n v="67"/>
    <n v="2660"/>
    <n v="0"/>
    <n v="3123"/>
    <n v="2396"/>
    <n v="1473"/>
    <n v="2975"/>
    <n v="0"/>
    <n v="0"/>
    <n v="148"/>
    <n v="925"/>
    <n v="0"/>
    <n v="174"/>
    <n v="11214"/>
    <n v="0"/>
    <n v="22428"/>
    <n v="2139"/>
    <n v="1621"/>
    <n v="1820"/>
    <n v="5104"/>
    <n v="0"/>
    <n v="0"/>
    <n v="428"/>
    <n v="2819"/>
    <n v="0"/>
    <n v="954"/>
    <n v="14885"/>
    <n v="59135165"/>
    <n v="49109383"/>
    <n v="21560270"/>
    <n v="58378353"/>
    <n v="0"/>
    <n v="0"/>
    <n v="2564368"/>
    <n v="29332726"/>
    <n v="0"/>
    <n v="4009529"/>
    <n v="224089794"/>
    <n v="15836944"/>
    <n v="23725753"/>
    <n v="7331467"/>
    <n v="31314960"/>
    <n v="0"/>
    <n v="0"/>
    <n v="2808802"/>
    <n v="21535734"/>
    <n v="0"/>
    <n v="2694065"/>
    <n v="105247725"/>
    <n v="1816523"/>
    <n v="65267134"/>
    <n v="63124742"/>
    <n v="26159547"/>
    <n v="51231602"/>
    <n v="-787500"/>
    <n v="0"/>
    <n v="0"/>
    <n v="4283934"/>
    <n v="42137072"/>
    <n v="0"/>
    <n v="0"/>
    <n v="0"/>
    <n v="0"/>
    <n v="0"/>
    <n v="2080689"/>
    <n v="255313743"/>
    <n v="0"/>
    <n v="0"/>
    <n v="0"/>
    <n v="0"/>
    <n v="0"/>
    <n v="9704975"/>
    <n v="9710394"/>
    <n v="3519690"/>
    <n v="38461712"/>
    <n v="0"/>
    <n v="0"/>
    <n v="1089235"/>
    <n v="8731388"/>
    <n v="0"/>
    <n v="2806382"/>
    <n v="74023776"/>
    <n v="141495"/>
    <n v="51206733"/>
    <n v="0"/>
    <n v="0"/>
    <n v="0"/>
    <n v="0"/>
    <n v="0"/>
    <n v="0"/>
    <n v="77388"/>
    <n v="5762288"/>
    <n v="0"/>
    <n v="0"/>
    <n v="0"/>
    <n v="0"/>
    <n v="0"/>
    <n v="0"/>
    <n v="0"/>
    <n v="0"/>
    <n v="0"/>
    <n v="0"/>
    <n v="0"/>
    <n v="0"/>
    <n v="0"/>
  </r>
  <r>
    <n v="106010735"/>
    <x v="16"/>
    <n v="20174"/>
    <x v="0"/>
    <x v="0"/>
    <s v="Open"/>
    <x v="13"/>
    <n v="5"/>
    <n v="417"/>
    <x v="0"/>
    <x v="0"/>
    <s v=""/>
    <s v="510-437-4800"/>
    <s v="2070 CLINTON AVENUE"/>
    <x v="16"/>
    <n v="94501"/>
    <s v="DELVECCHIO FINLEY"/>
    <n v="251"/>
    <n v="217"/>
    <n v="217"/>
    <n v="326"/>
    <n v="46"/>
    <n v="55"/>
    <n v="126"/>
    <n v="0"/>
    <n v="14"/>
    <n v="11"/>
    <n v="74"/>
    <n v="0"/>
    <n v="12"/>
    <n v="664"/>
    <n v="0"/>
    <n v="4571"/>
    <n v="407"/>
    <n v="11758"/>
    <n v="941"/>
    <n v="0"/>
    <n v="54"/>
    <n v="36"/>
    <n v="984"/>
    <n v="0"/>
    <n v="226"/>
    <n v="18977"/>
    <n v="0"/>
    <n v="37954"/>
    <n v="1954"/>
    <n v="285"/>
    <n v="213"/>
    <n v="1888"/>
    <n v="0"/>
    <n v="83"/>
    <n v="338"/>
    <n v="1376"/>
    <n v="0"/>
    <n v="1493"/>
    <n v="7630"/>
    <n v="28843292"/>
    <n v="3165124"/>
    <n v="17792965"/>
    <n v="9924367"/>
    <n v="0"/>
    <n v="1794348"/>
    <n v="542200"/>
    <n v="4352546"/>
    <n v="0"/>
    <n v="862512"/>
    <n v="67277354"/>
    <n v="11691106"/>
    <n v="1873071"/>
    <n v="1252337"/>
    <n v="9712552"/>
    <n v="0"/>
    <n v="1182425"/>
    <n v="1080459"/>
    <n v="5931698"/>
    <n v="0"/>
    <n v="1587646"/>
    <n v="34311294"/>
    <n v="1838844"/>
    <n v="33564138"/>
    <n v="4004000"/>
    <n v="16357960"/>
    <n v="16606086"/>
    <n v="-632250"/>
    <n v="0"/>
    <n v="2976773"/>
    <n v="1357584"/>
    <n v="7262406"/>
    <n v="0"/>
    <n v="488807"/>
    <n v="0"/>
    <n v="0"/>
    <n v="0"/>
    <n v="0"/>
    <n v="83824348"/>
    <n v="0"/>
    <n v="0"/>
    <n v="415784"/>
    <n v="0"/>
    <n v="415784"/>
    <n v="6970260"/>
    <n v="1034195"/>
    <n v="3319592"/>
    <n v="3030833"/>
    <n v="0"/>
    <n v="415784"/>
    <n v="265075"/>
    <n v="3021838"/>
    <n v="0"/>
    <n v="122507"/>
    <n v="18180084"/>
    <n v="384106"/>
    <n v="26859719"/>
    <n v="0"/>
    <n v="1923909"/>
    <n v="0"/>
    <n v="0"/>
    <n v="0"/>
    <n v="0"/>
    <n v="0"/>
    <n v="7328505"/>
    <n v="0"/>
    <n v="0"/>
    <n v="0"/>
    <n v="0"/>
    <n v="0"/>
    <n v="0"/>
    <n v="0"/>
    <n v="0"/>
    <n v="0"/>
    <n v="0"/>
    <n v="0"/>
    <n v="0"/>
    <n v="0"/>
  </r>
  <r>
    <n v="106190017"/>
    <x v="17"/>
    <n v="20174"/>
    <x v="0"/>
    <x v="0"/>
    <s v="Open"/>
    <x v="3"/>
    <n v="11"/>
    <n v="913"/>
    <x v="4"/>
    <x v="0"/>
    <s v=""/>
    <s v="626-570-1606"/>
    <s v="100 SOUTH RAYMOND AVENUE"/>
    <x v="17"/>
    <n v="91801"/>
    <s v="IRIS LAI"/>
    <n v="144"/>
    <n v="144"/>
    <n v="144"/>
    <n v="414"/>
    <n v="303"/>
    <n v="36"/>
    <n v="515"/>
    <n v="0"/>
    <n v="0"/>
    <n v="7"/>
    <n v="115"/>
    <n v="0"/>
    <n v="14"/>
    <n v="1404"/>
    <n v="4"/>
    <n v="2796"/>
    <n v="1296"/>
    <n v="633"/>
    <n v="3471"/>
    <n v="0"/>
    <n v="0"/>
    <n v="19"/>
    <n v="463"/>
    <n v="0"/>
    <n v="62"/>
    <n v="8740"/>
    <n v="2364"/>
    <n v="19844"/>
    <n v="989"/>
    <n v="610"/>
    <n v="455"/>
    <n v="2616"/>
    <n v="0"/>
    <n v="0"/>
    <n v="37"/>
    <n v="857"/>
    <n v="0"/>
    <n v="1267"/>
    <n v="6831"/>
    <n v="37307669"/>
    <n v="19579324"/>
    <n v="6031893"/>
    <n v="36021848"/>
    <n v="0"/>
    <n v="0"/>
    <n v="347976"/>
    <n v="6458953"/>
    <n v="0"/>
    <n v="652463"/>
    <n v="106400126"/>
    <n v="6753359"/>
    <n v="3947532"/>
    <n v="1750230"/>
    <n v="10282475"/>
    <n v="0"/>
    <n v="0"/>
    <n v="329342"/>
    <n v="5429667"/>
    <n v="0"/>
    <n v="1927527"/>
    <n v="30420132"/>
    <n v="480556"/>
    <n v="33327323"/>
    <n v="25832341"/>
    <n v="7110843"/>
    <n v="46969132"/>
    <n v="0"/>
    <n v="0"/>
    <n v="0"/>
    <n v="417266"/>
    <n v="9966576"/>
    <n v="0"/>
    <n v="0"/>
    <n v="0"/>
    <n v="0"/>
    <n v="0"/>
    <n v="1730417"/>
    <n v="125834454"/>
    <n v="29000055"/>
    <n v="4813475"/>
    <n v="0"/>
    <n v="0"/>
    <n v="33813530"/>
    <n v="10733705"/>
    <n v="26694570"/>
    <n v="671280"/>
    <n v="4148665"/>
    <n v="0"/>
    <n v="0"/>
    <n v="260052"/>
    <n v="1922044"/>
    <n v="0"/>
    <n v="369018"/>
    <n v="44799334"/>
    <n v="205527"/>
    <n v="46112648"/>
    <n v="0"/>
    <n v="123810"/>
    <n v="0"/>
    <n v="0"/>
    <n v="0"/>
    <n v="0"/>
    <n v="282613"/>
    <n v="7102067"/>
    <n v="0"/>
    <n v="0"/>
    <n v="0"/>
    <n v="0"/>
    <n v="0"/>
    <n v="0"/>
    <n v="0"/>
    <n v="0"/>
    <n v="0"/>
    <n v="0"/>
    <n v="0"/>
    <n v="0"/>
    <n v="0"/>
  </r>
  <r>
    <n v="106010739"/>
    <x v="18"/>
    <n v="20174"/>
    <x v="0"/>
    <x v="0"/>
    <s v="Open"/>
    <x v="13"/>
    <n v="5"/>
    <n v="415"/>
    <x v="0"/>
    <x v="0"/>
    <s v=""/>
    <s v="510-204-4444"/>
    <s v="2450 ASHBY AVENUE"/>
    <x v="18"/>
    <n v="94705"/>
    <s v="CHARLES PROSPER"/>
    <n v="402"/>
    <n v="402"/>
    <n v="241"/>
    <n v="819"/>
    <n v="221"/>
    <n v="601"/>
    <n v="886"/>
    <n v="0"/>
    <n v="0"/>
    <n v="148"/>
    <n v="1276"/>
    <n v="33"/>
    <n v="13"/>
    <n v="3997"/>
    <n v="0"/>
    <n v="4317"/>
    <n v="1041"/>
    <n v="2552"/>
    <n v="2913"/>
    <n v="0"/>
    <n v="0"/>
    <n v="1941"/>
    <n v="5568"/>
    <n v="135"/>
    <n v="41"/>
    <n v="18508"/>
    <n v="0"/>
    <n v="37016"/>
    <n v="7599"/>
    <n v="1908"/>
    <n v="785"/>
    <n v="4659"/>
    <n v="4"/>
    <n v="0"/>
    <n v="250"/>
    <n v="7742"/>
    <n v="0"/>
    <n v="430"/>
    <n v="23377"/>
    <n v="63490666"/>
    <n v="16027829"/>
    <n v="30587318"/>
    <n v="47512590"/>
    <n v="0"/>
    <n v="0"/>
    <n v="24936629"/>
    <n v="75176664"/>
    <n v="1837771"/>
    <n v="558968"/>
    <n v="260128435"/>
    <n v="65254269"/>
    <n v="18517938"/>
    <n v="6287452"/>
    <n v="34692343"/>
    <n v="61726"/>
    <n v="0"/>
    <n v="3251142"/>
    <n v="67706590"/>
    <n v="0"/>
    <n v="2176393"/>
    <n v="197947853"/>
    <n v="3594071"/>
    <n v="99706178"/>
    <n v="29308392"/>
    <n v="-66674262"/>
    <n v="65166599"/>
    <n v="0"/>
    <n v="0"/>
    <n v="0"/>
    <n v="20810253"/>
    <n v="63775552"/>
    <n v="0"/>
    <n v="1724634"/>
    <n v="0"/>
    <n v="0"/>
    <n v="0"/>
    <n v="0"/>
    <n v="217411417"/>
    <n v="813202"/>
    <n v="0"/>
    <n v="0"/>
    <n v="5481154"/>
    <n v="6294356"/>
    <n v="29038757"/>
    <n v="6050577"/>
    <n v="103549032"/>
    <n v="17038334"/>
    <n v="61726"/>
    <n v="0"/>
    <n v="7377518"/>
    <n v="83730146"/>
    <n v="113137"/>
    <n v="0"/>
    <n v="246959227"/>
    <n v="2116654"/>
    <n v="214145635"/>
    <n v="0"/>
    <n v="2373188"/>
    <n v="0"/>
    <n v="0"/>
    <n v="0"/>
    <n v="0"/>
    <n v="5731783"/>
    <n v="86423187"/>
    <n v="0"/>
    <n v="0"/>
    <n v="0"/>
    <n v="0"/>
    <n v="0"/>
    <n v="0"/>
    <n v="0"/>
    <n v="0"/>
    <n v="0"/>
    <n v="0"/>
    <n v="0"/>
    <n v="0"/>
    <n v="0"/>
  </r>
  <r>
    <n v="106010937"/>
    <x v="19"/>
    <n v="20174"/>
    <x v="0"/>
    <x v="0"/>
    <s v="Open"/>
    <x v="13"/>
    <n v="5"/>
    <n v="417"/>
    <x v="0"/>
    <x v="0"/>
    <s v=""/>
    <s v="510-655-4000"/>
    <s v="350 HAWTHORNE AVENUE"/>
    <x v="19"/>
    <n v="94609"/>
    <s v="CHARLES PROSPER"/>
    <n v="354"/>
    <n v="354"/>
    <n v="236"/>
    <n v="1505"/>
    <n v="303"/>
    <n v="225"/>
    <n v="641"/>
    <n v="0"/>
    <n v="0"/>
    <n v="68"/>
    <n v="475"/>
    <n v="23"/>
    <n v="7"/>
    <n v="3247"/>
    <n v="0"/>
    <n v="8509"/>
    <n v="1807"/>
    <n v="1734"/>
    <n v="3501"/>
    <n v="0"/>
    <n v="0"/>
    <n v="235"/>
    <n v="2543"/>
    <n v="75"/>
    <n v="21"/>
    <n v="18425"/>
    <n v="0"/>
    <n v="36850"/>
    <n v="3261"/>
    <n v="520"/>
    <n v="415"/>
    <n v="4334"/>
    <n v="0"/>
    <n v="0"/>
    <n v="160"/>
    <n v="2639"/>
    <n v="359"/>
    <n v="282"/>
    <n v="11970"/>
    <n v="134971546"/>
    <n v="29500534"/>
    <n v="22945388"/>
    <n v="56108542"/>
    <n v="0"/>
    <n v="0"/>
    <n v="4477033"/>
    <n v="46356064"/>
    <n v="1487244"/>
    <n v="422893"/>
    <n v="296269244"/>
    <n v="39217657"/>
    <n v="10089165"/>
    <n v="6944543"/>
    <n v="28958085"/>
    <n v="0"/>
    <n v="0"/>
    <n v="1790880"/>
    <n v="42947602"/>
    <n v="1953472"/>
    <n v="1553229"/>
    <n v="133454633"/>
    <n v="3555394"/>
    <n v="142757295"/>
    <n v="32555467"/>
    <n v="18060999"/>
    <n v="65253776"/>
    <n v="0"/>
    <n v="0"/>
    <n v="0"/>
    <n v="3594648"/>
    <n v="28071121"/>
    <n v="0"/>
    <n v="3440716"/>
    <n v="0"/>
    <n v="0"/>
    <n v="0"/>
    <n v="0"/>
    <n v="297289416"/>
    <n v="0"/>
    <n v="0"/>
    <n v="0"/>
    <n v="0"/>
    <n v="0"/>
    <n v="31431908"/>
    <n v="7034232"/>
    <n v="11828932"/>
    <n v="19812851"/>
    <n v="0"/>
    <n v="0"/>
    <n v="2673265"/>
    <n v="56212557"/>
    <n v="3440716"/>
    <n v="0"/>
    <n v="132434461"/>
    <n v="-7134396"/>
    <n v="272388995"/>
    <n v="0"/>
    <n v="5715504"/>
    <n v="0"/>
    <n v="0"/>
    <n v="0"/>
    <n v="0"/>
    <n v="13405541"/>
    <n v="510783761"/>
    <n v="0"/>
    <n v="0"/>
    <n v="0"/>
    <n v="0"/>
    <n v="0"/>
    <n v="0"/>
    <n v="0"/>
    <n v="0"/>
    <n v="0"/>
    <n v="0"/>
    <n v="0"/>
    <n v="0"/>
    <n v="0"/>
  </r>
  <r>
    <n v="106370749"/>
    <x v="20"/>
    <n v="20174"/>
    <x v="0"/>
    <x v="0"/>
    <s v="Open"/>
    <x v="14"/>
    <n v="14"/>
    <n v="1422"/>
    <x v="5"/>
    <x v="0"/>
    <s v=""/>
    <s v="619-465-4411"/>
    <s v="7050 PARKWAY DRIVE"/>
    <x v="20"/>
    <n v="91942"/>
    <s v="PATRICK ZIEMER"/>
    <n v="66"/>
    <n v="66"/>
    <n v="66"/>
    <n v="197"/>
    <n v="52"/>
    <n v="71"/>
    <n v="0"/>
    <n v="0"/>
    <n v="0"/>
    <n v="0"/>
    <n v="221"/>
    <n v="0"/>
    <n v="4"/>
    <n v="545"/>
    <n v="0"/>
    <n v="2541"/>
    <n v="638"/>
    <n v="857"/>
    <n v="0"/>
    <n v="0"/>
    <n v="0"/>
    <n v="0"/>
    <n v="1319"/>
    <n v="0"/>
    <n v="14"/>
    <n v="5369"/>
    <n v="0"/>
    <n v="10738"/>
    <n v="28822"/>
    <n v="2371"/>
    <n v="0"/>
    <n v="0"/>
    <n v="0"/>
    <n v="0"/>
    <n v="0"/>
    <n v="2755"/>
    <n v="0"/>
    <n v="112"/>
    <n v="34060"/>
    <n v="7585000"/>
    <n v="1057500"/>
    <n v="2140000"/>
    <n v="0"/>
    <n v="0"/>
    <n v="0"/>
    <n v="0"/>
    <n v="2625000"/>
    <n v="0"/>
    <n v="32500"/>
    <n v="13440000"/>
    <n v="6386582"/>
    <n v="345629"/>
    <n v="0"/>
    <n v="0"/>
    <n v="0"/>
    <n v="0"/>
    <n v="0"/>
    <n v="231772"/>
    <n v="0"/>
    <n v="24544"/>
    <n v="6988527"/>
    <n v="423210"/>
    <n v="8835457"/>
    <n v="0"/>
    <n v="1788907"/>
    <n v="0"/>
    <n v="0"/>
    <n v="0"/>
    <n v="0"/>
    <n v="0"/>
    <n v="3001677"/>
    <n v="0"/>
    <n v="0"/>
    <n v="0"/>
    <n v="0"/>
    <n v="0"/>
    <n v="0"/>
    <n v="14049251"/>
    <n v="0"/>
    <n v="0"/>
    <n v="0"/>
    <n v="0"/>
    <n v="0"/>
    <n v="4712916"/>
    <n v="1403128"/>
    <n v="351093"/>
    <n v="0"/>
    <n v="0"/>
    <n v="0"/>
    <n v="0"/>
    <n v="-144905"/>
    <n v="0"/>
    <n v="57044"/>
    <n v="6379276"/>
    <n v="0"/>
    <n v="6654605"/>
    <n v="0"/>
    <n v="0"/>
    <n v="0"/>
    <n v="0"/>
    <n v="0"/>
    <n v="0"/>
    <n v="132724"/>
    <n v="1743168"/>
    <n v="0"/>
    <n v="0"/>
    <n v="0"/>
    <n v="0"/>
    <n v="0"/>
    <n v="0"/>
    <n v="0"/>
    <n v="0"/>
    <n v="0"/>
    <n v="0"/>
    <n v="0"/>
    <n v="0"/>
    <n v="0"/>
  </r>
  <r>
    <n v="106194010"/>
    <x v="21"/>
    <n v="20174"/>
    <x v="0"/>
    <x v="0"/>
    <s v="Open"/>
    <x v="3"/>
    <n v="11"/>
    <n v="917"/>
    <x v="0"/>
    <x v="0"/>
    <s v=""/>
    <s v="909-865-2336"/>
    <s v="2180 VALLEY BOULEVARD"/>
    <x v="21"/>
    <n v="91768"/>
    <s v="SHIRLEY SUMMERS"/>
    <n v="173"/>
    <n v="173"/>
    <n v="173"/>
    <n v="0"/>
    <n v="0"/>
    <n v="0"/>
    <n v="0"/>
    <n v="486"/>
    <n v="0"/>
    <n v="0"/>
    <n v="0"/>
    <n v="0"/>
    <n v="0"/>
    <n v="486"/>
    <n v="0"/>
    <n v="0"/>
    <n v="0"/>
    <n v="0"/>
    <n v="0"/>
    <n v="9031"/>
    <n v="0"/>
    <n v="0"/>
    <n v="0"/>
    <n v="0"/>
    <n v="0"/>
    <n v="9031"/>
    <n v="0"/>
    <n v="18062"/>
    <n v="0"/>
    <n v="0"/>
    <n v="0"/>
    <n v="0"/>
    <n v="1536"/>
    <n v="0"/>
    <n v="0"/>
    <n v="0"/>
    <n v="0"/>
    <n v="0"/>
    <n v="1536"/>
    <n v="0"/>
    <n v="0"/>
    <n v="0"/>
    <n v="0"/>
    <n v="1984847"/>
    <n v="0"/>
    <n v="0"/>
    <n v="0"/>
    <n v="0"/>
    <n v="0"/>
    <n v="1984847"/>
    <n v="0"/>
    <n v="0"/>
    <n v="0"/>
    <n v="0"/>
    <n v="101864"/>
    <n v="0"/>
    <n v="0"/>
    <n v="0"/>
    <n v="0"/>
    <n v="0"/>
    <n v="101864"/>
    <n v="0"/>
    <n v="0"/>
    <n v="0"/>
    <n v="0"/>
    <n v="0"/>
    <n v="0"/>
    <n v="0"/>
    <n v="0"/>
    <n v="0"/>
    <n v="0"/>
    <n v="0"/>
    <n v="0"/>
    <n v="0"/>
    <n v="0"/>
    <n v="0"/>
    <n v="0"/>
    <n v="0"/>
    <n v="0"/>
    <n v="0"/>
    <n v="0"/>
    <n v="0"/>
    <n v="0"/>
    <n v="0"/>
    <n v="0"/>
    <n v="0"/>
    <n v="0"/>
    <n v="2086711"/>
    <n v="0"/>
    <n v="0"/>
    <n v="0"/>
    <n v="0"/>
    <n v="0"/>
    <n v="2086711"/>
    <n v="0"/>
    <n v="1480214"/>
    <n v="58213"/>
    <n v="0"/>
    <n v="0"/>
    <n v="0"/>
    <n v="0"/>
    <n v="0"/>
    <n v="0"/>
    <n v="2473214"/>
    <n v="0"/>
    <n v="0"/>
    <n v="0"/>
    <n v="0"/>
    <n v="0"/>
    <n v="0"/>
    <n v="0"/>
    <n v="0"/>
    <n v="0"/>
    <n v="0"/>
    <n v="0"/>
    <n v="0"/>
    <n v="0"/>
  </r>
  <r>
    <n v="106301188"/>
    <x v="22"/>
    <n v="20174"/>
    <x v="0"/>
    <x v="0"/>
    <s v="Open"/>
    <x v="12"/>
    <n v="13"/>
    <n v="1012"/>
    <x v="5"/>
    <x v="0"/>
    <s v=""/>
    <s v="714-835-3555"/>
    <s v="1025 SOUTH ANAHEIM BOULEVARD."/>
    <x v="15"/>
    <n v="92805"/>
    <s v="SUZANNE RICHARDS"/>
    <n v="188"/>
    <n v="188"/>
    <n v="188"/>
    <n v="138"/>
    <n v="140"/>
    <n v="389"/>
    <n v="174"/>
    <n v="0"/>
    <n v="0"/>
    <n v="160"/>
    <n v="71"/>
    <n v="0"/>
    <n v="42"/>
    <n v="1114"/>
    <n v="0"/>
    <n v="1946"/>
    <n v="1110"/>
    <n v="4910"/>
    <n v="656"/>
    <n v="0"/>
    <n v="0"/>
    <n v="1514"/>
    <n v="306"/>
    <n v="0"/>
    <n v="186"/>
    <n v="10628"/>
    <n v="0"/>
    <n v="21256"/>
    <n v="609"/>
    <n v="333"/>
    <n v="1414"/>
    <n v="2171"/>
    <n v="0"/>
    <n v="0"/>
    <n v="960"/>
    <n v="696"/>
    <n v="0"/>
    <n v="629"/>
    <n v="6812"/>
    <n v="8886142"/>
    <n v="10584440"/>
    <n v="14705310"/>
    <n v="6376520"/>
    <n v="0"/>
    <n v="0"/>
    <n v="6184738"/>
    <n v="3365679"/>
    <n v="0"/>
    <n v="1257958"/>
    <n v="51360787"/>
    <n v="2527605"/>
    <n v="1927798"/>
    <n v="2732778"/>
    <n v="5763099"/>
    <n v="0"/>
    <n v="0"/>
    <n v="2872557"/>
    <n v="2966150"/>
    <n v="0"/>
    <n v="1859919"/>
    <n v="20649906"/>
    <n v="2109698"/>
    <n v="7772904"/>
    <n v="10691781"/>
    <n v="13457979"/>
    <n v="11140687"/>
    <n v="-1799999"/>
    <n v="0"/>
    <n v="0"/>
    <n v="3498060"/>
    <n v="2967824"/>
    <n v="0"/>
    <n v="0"/>
    <n v="0"/>
    <n v="0"/>
    <n v="0"/>
    <n v="970320"/>
    <n v="50809254"/>
    <n v="0"/>
    <n v="0"/>
    <n v="0"/>
    <n v="0"/>
    <n v="0"/>
    <n v="3640843"/>
    <n v="1820457"/>
    <n v="5780108"/>
    <n v="998931"/>
    <n v="0"/>
    <n v="0"/>
    <n v="5559235"/>
    <n v="3364005"/>
    <n v="0"/>
    <n v="37860"/>
    <n v="21201439"/>
    <n v="47331"/>
    <n v="18837326"/>
    <n v="348579"/>
    <n v="0"/>
    <n v="0"/>
    <n v="0"/>
    <n v="0"/>
    <n v="0"/>
    <n v="293139"/>
    <n v="2077974"/>
    <n v="0"/>
    <n v="0"/>
    <n v="0"/>
    <n v="0"/>
    <n v="0"/>
    <n v="0"/>
    <n v="0"/>
    <n v="0"/>
    <n v="0"/>
    <n v="0"/>
    <n v="0"/>
    <n v="0"/>
    <n v="0"/>
  </r>
  <r>
    <n v="106190034"/>
    <x v="23"/>
    <n v="20174"/>
    <x v="0"/>
    <x v="0"/>
    <s v="Open"/>
    <x v="3"/>
    <n v="11"/>
    <n v="901"/>
    <x v="2"/>
    <x v="0"/>
    <s v=""/>
    <s v="661-949-5000"/>
    <s v="1600 WEST AVENUE J"/>
    <x v="22"/>
    <n v="93534"/>
    <s v="MICHAEL WALL"/>
    <n v="420"/>
    <n v="393"/>
    <n v="249"/>
    <n v="890"/>
    <n v="753"/>
    <n v="730"/>
    <n v="1545"/>
    <n v="0"/>
    <n v="0"/>
    <n v="1179"/>
    <n v="0"/>
    <n v="95"/>
    <n v="35"/>
    <n v="5227"/>
    <n v="0"/>
    <n v="4337"/>
    <n v="3041"/>
    <n v="3328"/>
    <n v="5407"/>
    <n v="0"/>
    <n v="0"/>
    <n v="3876"/>
    <n v="0"/>
    <n v="426"/>
    <n v="225"/>
    <n v="20640"/>
    <n v="0"/>
    <n v="41280"/>
    <n v="5113"/>
    <n v="2685"/>
    <n v="4419"/>
    <n v="15520"/>
    <n v="0"/>
    <n v="0"/>
    <n v="7679"/>
    <n v="0"/>
    <n v="6834"/>
    <n v="525"/>
    <n v="42775"/>
    <n v="67535230"/>
    <n v="54642418"/>
    <n v="41511791"/>
    <n v="79950347"/>
    <n v="0"/>
    <n v="0"/>
    <n v="64827058"/>
    <n v="0"/>
    <n v="7302602"/>
    <n v="2928162"/>
    <n v="318697608"/>
    <n v="17448903"/>
    <n v="23297978"/>
    <n v="13266843"/>
    <n v="52424146"/>
    <n v="0"/>
    <n v="0"/>
    <n v="37047079"/>
    <n v="0"/>
    <n v="6634072"/>
    <n v="2634081"/>
    <n v="152753102"/>
    <n v="1682613"/>
    <n v="68466449"/>
    <n v="60006389"/>
    <n v="45441331"/>
    <n v="117938456"/>
    <n v="-2368418"/>
    <n v="0"/>
    <n v="0"/>
    <n v="79242093"/>
    <n v="0"/>
    <n v="0"/>
    <n v="2724440"/>
    <n v="0"/>
    <n v="0"/>
    <n v="0"/>
    <n v="591315"/>
    <n v="373724668"/>
    <n v="0"/>
    <n v="0"/>
    <n v="0"/>
    <n v="0"/>
    <n v="0"/>
    <n v="16517684"/>
    <n v="17934007"/>
    <n v="11705720"/>
    <n v="14436037"/>
    <n v="0"/>
    <n v="0"/>
    <n v="22632044"/>
    <n v="0"/>
    <n v="9529621"/>
    <n v="4970929"/>
    <n v="97726042"/>
    <n v="13542251"/>
    <n v="100721722"/>
    <n v="0"/>
    <n v="110582"/>
    <n v="0"/>
    <n v="0"/>
    <n v="0"/>
    <n v="0"/>
    <n v="23463896"/>
    <n v="177846360"/>
    <n v="0"/>
    <n v="0"/>
    <n v="0"/>
    <n v="0"/>
    <n v="0"/>
    <n v="0"/>
    <n v="0"/>
    <n v="0"/>
    <n v="0"/>
    <n v="0"/>
    <n v="0"/>
    <n v="0"/>
    <n v="0"/>
  </r>
  <r>
    <n v="106364231"/>
    <x v="24"/>
    <n v="20174"/>
    <x v="0"/>
    <x v="0"/>
    <s v="Open"/>
    <x v="15"/>
    <n v="12"/>
    <n v="1209"/>
    <x v="6"/>
    <x v="0"/>
    <s v="Teaching"/>
    <s v="909-580-1000"/>
    <s v="400 N. PEPPER AVENUE"/>
    <x v="23"/>
    <n v="92324"/>
    <s v="WILLIAM GILBERT"/>
    <n v="456"/>
    <n v="436"/>
    <n v="368"/>
    <n v="647"/>
    <n v="0"/>
    <n v="2053"/>
    <n v="2275"/>
    <n v="0"/>
    <n v="0"/>
    <n v="237"/>
    <n v="0"/>
    <n v="257"/>
    <n v="6"/>
    <n v="5475"/>
    <n v="0"/>
    <n v="4149"/>
    <n v="0"/>
    <n v="12150"/>
    <n v="9282"/>
    <n v="0"/>
    <n v="0"/>
    <n v="1425"/>
    <n v="0"/>
    <n v="933"/>
    <n v="10"/>
    <n v="27949"/>
    <n v="0"/>
    <n v="55898"/>
    <n v="12479"/>
    <n v="0"/>
    <n v="50092"/>
    <n v="11642"/>
    <n v="5"/>
    <n v="0"/>
    <n v="2169"/>
    <n v="0"/>
    <n v="5922"/>
    <n v="208"/>
    <n v="82517"/>
    <n v="43287233"/>
    <n v="0"/>
    <n v="68295088"/>
    <n v="84319607"/>
    <n v="0"/>
    <n v="0"/>
    <n v="16966317"/>
    <n v="0"/>
    <n v="9017593"/>
    <n v="96651"/>
    <n v="221982489"/>
    <n v="23330158"/>
    <n v="0"/>
    <n v="48214092"/>
    <n v="38810302"/>
    <n v="4560"/>
    <n v="0"/>
    <n v="6206527"/>
    <n v="0"/>
    <n v="13779706"/>
    <n v="483989"/>
    <n v="130829334"/>
    <n v="493032"/>
    <n v="46138377"/>
    <n v="0"/>
    <n v="84392576"/>
    <n v="76725500"/>
    <n v="-3744040"/>
    <n v="4560"/>
    <n v="0"/>
    <n v="15467250"/>
    <n v="0"/>
    <n v="0"/>
    <n v="19357589"/>
    <n v="0"/>
    <n v="0"/>
    <n v="0"/>
    <n v="0"/>
    <n v="238834844"/>
    <n v="0"/>
    <n v="0"/>
    <n v="0"/>
    <n v="0"/>
    <n v="0"/>
    <n v="20479014"/>
    <n v="0"/>
    <n v="35860644"/>
    <n v="46404409"/>
    <n v="0"/>
    <n v="0"/>
    <n v="7705594"/>
    <n v="0"/>
    <n v="3439710"/>
    <n v="87608"/>
    <n v="113976979"/>
    <n v="14286660"/>
    <n v="132548751"/>
    <n v="0"/>
    <n v="7734868"/>
    <n v="0"/>
    <n v="0"/>
    <n v="0"/>
    <n v="0"/>
    <n v="887651"/>
    <n v="347800530"/>
    <n v="0"/>
    <n v="0"/>
    <n v="0"/>
    <n v="0"/>
    <n v="0"/>
    <n v="0"/>
    <n v="0"/>
    <n v="0"/>
    <n v="0"/>
    <n v="0"/>
    <n v="0"/>
    <n v="0"/>
    <n v="0"/>
  </r>
  <r>
    <n v="106400683"/>
    <x v="25"/>
    <n v="20174"/>
    <x v="0"/>
    <x v="0"/>
    <s v="Open"/>
    <x v="16"/>
    <n v="8"/>
    <n v="801"/>
    <x v="7"/>
    <x v="1"/>
    <s v=""/>
    <s v="805-468-2000"/>
    <s v="10333 EL CAMINO REAL"/>
    <x v="24"/>
    <n v="93422"/>
    <s v="JON MORALES"/>
    <n v="1275"/>
    <n v="1183"/>
    <n v="1183"/>
    <n v="8"/>
    <n v="0"/>
    <n v="0"/>
    <n v="0"/>
    <n v="0"/>
    <n v="0"/>
    <n v="1"/>
    <n v="0"/>
    <n v="0"/>
    <n v="334"/>
    <n v="343"/>
    <n v="0"/>
    <n v="23778"/>
    <n v="0"/>
    <n v="0"/>
    <n v="0"/>
    <n v="0"/>
    <n v="0"/>
    <n v="4"/>
    <n v="0"/>
    <n v="0"/>
    <n v="78105"/>
    <n v="101887"/>
    <n v="0"/>
    <n v="203774"/>
    <n v="0"/>
    <n v="0"/>
    <n v="0"/>
    <n v="0"/>
    <n v="0"/>
    <n v="0"/>
    <n v="0"/>
    <n v="0"/>
    <n v="0"/>
    <n v="0"/>
    <n v="0"/>
    <n v="12089271"/>
    <n v="0"/>
    <n v="0"/>
    <n v="0"/>
    <n v="0"/>
    <n v="0"/>
    <n v="1792"/>
    <n v="0"/>
    <n v="0"/>
    <n v="39710260"/>
    <n v="51801323"/>
    <n v="0"/>
    <n v="0"/>
    <n v="0"/>
    <n v="0"/>
    <n v="0"/>
    <n v="0"/>
    <n v="0"/>
    <n v="0"/>
    <n v="0"/>
    <n v="0"/>
    <n v="0"/>
    <n v="0"/>
    <n v="0"/>
    <n v="0"/>
    <n v="0"/>
    <n v="0"/>
    <n v="0"/>
    <n v="0"/>
    <n v="0"/>
    <n v="0"/>
    <n v="0"/>
    <n v="0"/>
    <n v="0"/>
    <n v="0"/>
    <n v="0"/>
    <n v="0"/>
    <n v="7532"/>
    <n v="7532"/>
    <n v="0"/>
    <n v="0"/>
    <n v="0"/>
    <n v="0"/>
    <n v="0"/>
    <n v="12089271"/>
    <n v="0"/>
    <n v="0"/>
    <n v="0"/>
    <n v="0"/>
    <n v="0"/>
    <n v="1792"/>
    <n v="0"/>
    <n v="0"/>
    <n v="39702728"/>
    <n v="51793791"/>
    <n v="0"/>
    <n v="64212889"/>
    <n v="0"/>
    <n v="12419098"/>
    <n v="0"/>
    <n v="0"/>
    <n v="0"/>
    <n v="0"/>
    <n v="0"/>
    <n v="0"/>
    <n v="0"/>
    <n v="0"/>
    <n v="0"/>
    <n v="0"/>
    <n v="0"/>
    <n v="0"/>
    <n v="0"/>
    <n v="0"/>
    <n v="0"/>
    <n v="0"/>
    <n v="0"/>
    <n v="0"/>
    <n v="0"/>
  </r>
  <r>
    <n v="106494048"/>
    <x v="26"/>
    <n v="20174"/>
    <x v="0"/>
    <x v="0"/>
    <s v="Open"/>
    <x v="17"/>
    <n v="3"/>
    <n v="401"/>
    <x v="5"/>
    <x v="0"/>
    <s v=""/>
    <s v="707-800-7700"/>
    <s v="1287 FULTON ROAD"/>
    <x v="25"/>
    <n v="95401"/>
    <s v="SUSAN ROSE"/>
    <n v="95"/>
    <n v="95"/>
    <n v="64"/>
    <n v="129"/>
    <n v="19"/>
    <n v="242"/>
    <n v="0"/>
    <n v="87"/>
    <n v="0"/>
    <n v="7"/>
    <n v="209"/>
    <n v="0"/>
    <n v="1"/>
    <n v="694"/>
    <n v="0"/>
    <n v="1353"/>
    <n v="191"/>
    <n v="2016"/>
    <n v="0"/>
    <n v="722"/>
    <n v="0"/>
    <n v="81"/>
    <n v="1519"/>
    <n v="0"/>
    <n v="5"/>
    <n v="5887"/>
    <n v="0"/>
    <n v="11774"/>
    <n v="248"/>
    <n v="89"/>
    <n v="0"/>
    <n v="0"/>
    <n v="0"/>
    <n v="0"/>
    <n v="0"/>
    <n v="455"/>
    <n v="0"/>
    <n v="0"/>
    <n v="792"/>
    <n v="2709025"/>
    <n v="382400"/>
    <n v="4033950"/>
    <n v="0"/>
    <n v="1445975"/>
    <n v="0"/>
    <n v="162175"/>
    <n v="3047325"/>
    <n v="0"/>
    <n v="10025"/>
    <n v="11790875"/>
    <n v="140700"/>
    <n v="56700"/>
    <n v="0"/>
    <n v="0"/>
    <n v="0"/>
    <n v="0"/>
    <n v="0"/>
    <n v="270550"/>
    <n v="0"/>
    <n v="0"/>
    <n v="467950"/>
    <n v="0"/>
    <n v="1098326"/>
    <n v="200957"/>
    <n v="1679681"/>
    <n v="0"/>
    <n v="0"/>
    <n v="622883"/>
    <n v="0"/>
    <n v="66945"/>
    <n v="720619"/>
    <n v="0"/>
    <n v="0"/>
    <n v="0"/>
    <n v="0"/>
    <n v="0"/>
    <n v="1317"/>
    <n v="4390728"/>
    <n v="0"/>
    <n v="0"/>
    <n v="0"/>
    <n v="0"/>
    <n v="0"/>
    <n v="1751399"/>
    <n v="238143"/>
    <n v="2354269"/>
    <n v="0"/>
    <n v="823092"/>
    <n v="0"/>
    <n v="95230"/>
    <n v="2597256"/>
    <n v="0"/>
    <n v="8708"/>
    <n v="7868097"/>
    <n v="1811"/>
    <n v="7790631"/>
    <n v="967691"/>
    <n v="-1097"/>
    <n v="0"/>
    <n v="0"/>
    <n v="0"/>
    <n v="0"/>
    <n v="20927"/>
    <n v="180841"/>
    <n v="0"/>
    <n v="0"/>
    <n v="0"/>
    <n v="0"/>
    <n v="0"/>
    <n v="0"/>
    <n v="0"/>
    <n v="0"/>
    <n v="0"/>
    <n v="0"/>
    <n v="0"/>
    <n v="0"/>
    <n v="0"/>
  </r>
  <r>
    <n v="106190163"/>
    <x v="27"/>
    <n v="20174"/>
    <x v="0"/>
    <x v="0"/>
    <s v="Open"/>
    <x v="3"/>
    <n v="11"/>
    <n v="915"/>
    <x v="5"/>
    <x v="0"/>
    <s v=""/>
    <s v="626-966-1632"/>
    <s v="1161 EAST COVINA BOULEVARD"/>
    <x v="26"/>
    <n v="91724"/>
    <s v="TODD SMITH"/>
    <n v="134"/>
    <n v="134"/>
    <n v="123"/>
    <n v="198"/>
    <n v="128"/>
    <n v="382"/>
    <n v="0"/>
    <n v="100"/>
    <n v="0"/>
    <n v="72"/>
    <n v="445"/>
    <n v="193"/>
    <n v="10"/>
    <n v="1528"/>
    <n v="0"/>
    <n v="2337"/>
    <n v="1214"/>
    <n v="2800"/>
    <n v="0"/>
    <n v="792"/>
    <n v="0"/>
    <n v="642"/>
    <n v="2934"/>
    <n v="473"/>
    <n v="114"/>
    <n v="11306"/>
    <n v="0"/>
    <n v="22612"/>
    <n v="1076"/>
    <n v="347"/>
    <n v="0"/>
    <n v="0"/>
    <n v="0"/>
    <n v="0"/>
    <n v="100"/>
    <n v="1104"/>
    <n v="0"/>
    <n v="30"/>
    <n v="2657"/>
    <n v="3532700"/>
    <n v="1784250"/>
    <n v="4166125"/>
    <n v="0"/>
    <n v="1207225"/>
    <n v="0"/>
    <n v="1008325"/>
    <n v="4410700"/>
    <n v="748525"/>
    <n v="165425"/>
    <n v="17023275"/>
    <n v="526240"/>
    <n v="160640"/>
    <n v="0"/>
    <n v="0"/>
    <n v="0"/>
    <n v="0"/>
    <n v="48160"/>
    <n v="524000"/>
    <n v="0"/>
    <n v="18560"/>
    <n v="1277600"/>
    <n v="485665"/>
    <n v="1563936"/>
    <n v="832249"/>
    <n v="2108635"/>
    <n v="0"/>
    <n v="0"/>
    <n v="770036"/>
    <n v="0"/>
    <n v="510612"/>
    <n v="2002861"/>
    <n v="0"/>
    <n v="711657"/>
    <n v="0"/>
    <n v="0"/>
    <n v="0"/>
    <n v="79307"/>
    <n v="9064958"/>
    <n v="0"/>
    <n v="0"/>
    <n v="0"/>
    <n v="0"/>
    <n v="0"/>
    <n v="2495004"/>
    <n v="1059929"/>
    <n v="2019183"/>
    <n v="0"/>
    <n v="437189"/>
    <n v="0"/>
    <n v="498975"/>
    <n v="2584091"/>
    <n v="36868"/>
    <n v="104678"/>
    <n v="9235917"/>
    <n v="7136"/>
    <n v="8771804"/>
    <n v="280855"/>
    <n v="459529"/>
    <n v="0"/>
    <n v="0"/>
    <n v="0"/>
    <n v="0"/>
    <n v="788697"/>
    <n v="1382119"/>
    <n v="0"/>
    <n v="0"/>
    <n v="0"/>
    <n v="0"/>
    <n v="0"/>
    <n v="0"/>
    <n v="0"/>
    <n v="0"/>
    <n v="0"/>
    <n v="0"/>
    <n v="0"/>
    <n v="0"/>
    <n v="0"/>
  </r>
  <r>
    <n v="106190462"/>
    <x v="28"/>
    <n v="20174"/>
    <x v="0"/>
    <x v="0"/>
    <s v="Open"/>
    <x v="3"/>
    <n v="11"/>
    <n v="911"/>
    <x v="5"/>
    <x v="0"/>
    <s v=""/>
    <s v="626-795-9901"/>
    <s v="2900 EAST DEL MAR BOULEVARD"/>
    <x v="27"/>
    <n v="91107"/>
    <s v="TOM MAHLE"/>
    <n v="118"/>
    <n v="118"/>
    <n v="78"/>
    <n v="210"/>
    <n v="77"/>
    <n v="65"/>
    <n v="0"/>
    <n v="2"/>
    <n v="0"/>
    <n v="505"/>
    <n v="490"/>
    <n v="17"/>
    <n v="26"/>
    <n v="1392"/>
    <n v="0"/>
    <n v="1513"/>
    <n v="490"/>
    <n v="259"/>
    <n v="0"/>
    <n v="6"/>
    <n v="0"/>
    <n v="1770"/>
    <n v="2675"/>
    <n v="72"/>
    <n v="364"/>
    <n v="7149"/>
    <n v="0"/>
    <n v="14298"/>
    <n v="568"/>
    <n v="99"/>
    <n v="0"/>
    <n v="0"/>
    <n v="0"/>
    <n v="0"/>
    <n v="84"/>
    <n v="2269"/>
    <n v="0"/>
    <n v="22"/>
    <n v="3042"/>
    <n v="2250675"/>
    <n v="742000"/>
    <n v="390200"/>
    <n v="0"/>
    <n v="9050"/>
    <n v="0"/>
    <n v="2651750"/>
    <n v="4080325"/>
    <n v="108475"/>
    <n v="560175"/>
    <n v="10792650"/>
    <n v="273600"/>
    <n v="35840"/>
    <n v="0"/>
    <n v="0"/>
    <n v="0"/>
    <n v="0"/>
    <n v="47680"/>
    <n v="1116960"/>
    <n v="0"/>
    <n v="13120"/>
    <n v="1487200"/>
    <n v="251667"/>
    <n v="947083"/>
    <n v="296047"/>
    <n v="178219"/>
    <n v="0"/>
    <n v="0"/>
    <n v="3830"/>
    <n v="0"/>
    <n v="803972"/>
    <n v="1756138"/>
    <n v="0"/>
    <n v="108475"/>
    <n v="0"/>
    <n v="0"/>
    <n v="0"/>
    <n v="228255"/>
    <n v="4573686"/>
    <n v="0"/>
    <n v="0"/>
    <n v="0"/>
    <n v="0"/>
    <n v="0"/>
    <n v="1577192"/>
    <n v="481793"/>
    <n v="211981"/>
    <n v="0"/>
    <n v="5220"/>
    <n v="0"/>
    <n v="1895458"/>
    <n v="3189480"/>
    <n v="0"/>
    <n v="345040"/>
    <n v="7706164"/>
    <n v="33912"/>
    <n v="6727021"/>
    <n v="198771"/>
    <n v="574932"/>
    <n v="0"/>
    <n v="0"/>
    <n v="0"/>
    <n v="0"/>
    <n v="34144"/>
    <n v="1843037"/>
    <n v="0"/>
    <n v="0"/>
    <n v="0"/>
    <n v="0"/>
    <n v="0"/>
    <n v="0"/>
    <n v="0"/>
    <n v="0"/>
    <n v="0"/>
    <n v="0"/>
    <n v="0"/>
    <n v="0"/>
    <n v="0"/>
  </r>
  <r>
    <n v="106374024"/>
    <x v="29"/>
    <n v="20174"/>
    <x v="0"/>
    <x v="0"/>
    <s v="Open"/>
    <x v="14"/>
    <n v="14"/>
    <n v="1412"/>
    <x v="5"/>
    <x v="0"/>
    <s v=""/>
    <s v="858-675-4200"/>
    <s v="11878 AVENUE OF INDUSTRY"/>
    <x v="28"/>
    <n v="92128"/>
    <s v="ALAIN AZCONA"/>
    <n v="80"/>
    <n v="80"/>
    <n v="74"/>
    <n v="59"/>
    <n v="53"/>
    <n v="47"/>
    <n v="0"/>
    <n v="4"/>
    <n v="0"/>
    <n v="150"/>
    <n v="415"/>
    <n v="1"/>
    <n v="8"/>
    <n v="737"/>
    <n v="0"/>
    <n v="764"/>
    <n v="496"/>
    <n v="262"/>
    <n v="0"/>
    <n v="30"/>
    <n v="0"/>
    <n v="2318"/>
    <n v="2854"/>
    <n v="6"/>
    <n v="55"/>
    <n v="6785"/>
    <n v="0"/>
    <n v="13570"/>
    <n v="288"/>
    <n v="122"/>
    <n v="0"/>
    <n v="0"/>
    <n v="0"/>
    <n v="0"/>
    <n v="548"/>
    <n v="2793"/>
    <n v="0"/>
    <n v="58"/>
    <n v="3809"/>
    <n v="1147425"/>
    <n v="746850"/>
    <n v="397125"/>
    <n v="0"/>
    <n v="45100"/>
    <n v="0"/>
    <n v="3504425"/>
    <n v="4299325"/>
    <n v="9050"/>
    <n v="82700"/>
    <n v="10232000"/>
    <n v="146400"/>
    <n v="59040"/>
    <n v="0"/>
    <n v="0"/>
    <n v="0"/>
    <n v="0"/>
    <n v="304000"/>
    <n v="1524480"/>
    <n v="0"/>
    <n v="28320"/>
    <n v="2062240"/>
    <n v="263125"/>
    <n v="546639"/>
    <n v="287154"/>
    <n v="167540"/>
    <n v="0"/>
    <n v="0"/>
    <n v="19069"/>
    <n v="0"/>
    <n v="1099241"/>
    <n v="2164111"/>
    <n v="0"/>
    <n v="9050"/>
    <n v="0"/>
    <n v="0"/>
    <n v="0"/>
    <n v="89926"/>
    <n v="4645855"/>
    <n v="0"/>
    <n v="0"/>
    <n v="0"/>
    <n v="0"/>
    <n v="0"/>
    <n v="747186"/>
    <n v="518736"/>
    <n v="229585"/>
    <n v="0"/>
    <n v="26031"/>
    <n v="0"/>
    <n v="2709184"/>
    <n v="3396570"/>
    <n v="0"/>
    <n v="21093"/>
    <n v="7648385"/>
    <n v="23691"/>
    <n v="6279241"/>
    <n v="211575"/>
    <n v="-1027"/>
    <n v="0"/>
    <n v="0"/>
    <n v="0"/>
    <n v="0"/>
    <n v="197929"/>
    <n v="444442"/>
    <n v="0"/>
    <n v="0"/>
    <n v="0"/>
    <n v="0"/>
    <n v="0"/>
    <n v="0"/>
    <n v="0"/>
    <n v="0"/>
    <n v="0"/>
    <n v="0"/>
    <n v="0"/>
    <n v="0"/>
    <n v="0"/>
  </r>
  <r>
    <n v="106560203"/>
    <x v="30"/>
    <n v="20174"/>
    <x v="0"/>
    <x v="0"/>
    <s v="Open"/>
    <x v="8"/>
    <n v="10"/>
    <n v="809"/>
    <x v="5"/>
    <x v="0"/>
    <s v=""/>
    <s v="805-653-6434"/>
    <s v="801 SENECA STREET"/>
    <x v="29"/>
    <n v="93001"/>
    <s v="JENIFER NYHUIS"/>
    <n v="87"/>
    <n v="87"/>
    <n v="52"/>
    <n v="100"/>
    <n v="5"/>
    <n v="207"/>
    <n v="0"/>
    <n v="60"/>
    <n v="0"/>
    <n v="49"/>
    <n v="330"/>
    <n v="2"/>
    <n v="3"/>
    <n v="756"/>
    <n v="0"/>
    <n v="842"/>
    <n v="20"/>
    <n v="1126"/>
    <n v="0"/>
    <n v="354"/>
    <n v="0"/>
    <n v="777"/>
    <n v="1603"/>
    <n v="12"/>
    <n v="7"/>
    <n v="4741"/>
    <n v="0"/>
    <n v="9482"/>
    <n v="102"/>
    <n v="21"/>
    <n v="0"/>
    <n v="0"/>
    <n v="0"/>
    <n v="0"/>
    <n v="20"/>
    <n v="285"/>
    <n v="0"/>
    <n v="9"/>
    <n v="437"/>
    <n v="1295925"/>
    <n v="32850"/>
    <n v="1820775"/>
    <n v="0"/>
    <n v="571050"/>
    <n v="0"/>
    <n v="1245625"/>
    <n v="2613525"/>
    <n v="19025"/>
    <n v="12850"/>
    <n v="7611625"/>
    <n v="69120"/>
    <n v="14720"/>
    <n v="0"/>
    <n v="0"/>
    <n v="0"/>
    <n v="0"/>
    <n v="11840"/>
    <n v="188960"/>
    <n v="0"/>
    <n v="5600"/>
    <n v="290240"/>
    <n v="108534"/>
    <n v="587273"/>
    <n v="29633"/>
    <n v="903932"/>
    <n v="0"/>
    <n v="-60146"/>
    <n v="275043"/>
    <n v="0"/>
    <n v="521486"/>
    <n v="1119623"/>
    <n v="0"/>
    <n v="19025"/>
    <n v="0"/>
    <n v="0"/>
    <n v="0"/>
    <n v="11751"/>
    <n v="3516154"/>
    <n v="0"/>
    <n v="0"/>
    <n v="0"/>
    <n v="0"/>
    <n v="0"/>
    <n v="777772"/>
    <n v="17937"/>
    <n v="976989"/>
    <n v="0"/>
    <n v="296007"/>
    <n v="0"/>
    <n v="735979"/>
    <n v="1574328"/>
    <n v="0"/>
    <n v="6699"/>
    <n v="4385711"/>
    <n v="12172"/>
    <n v="3806633"/>
    <n v="100471"/>
    <n v="-784"/>
    <n v="0"/>
    <n v="0"/>
    <n v="0"/>
    <n v="0"/>
    <n v="1111700"/>
    <n v="285346"/>
    <n v="0"/>
    <n v="0"/>
    <n v="0"/>
    <n v="0"/>
    <n v="0"/>
    <n v="0"/>
    <n v="0"/>
    <n v="0"/>
    <n v="0"/>
    <n v="0"/>
    <n v="0"/>
    <n v="0"/>
    <n v="0"/>
  </r>
  <r>
    <n v="106154044"/>
    <x v="31"/>
    <n v="20174"/>
    <x v="0"/>
    <x v="0"/>
    <s v="Open"/>
    <x v="0"/>
    <n v="9"/>
    <n v="617"/>
    <x v="0"/>
    <x v="0"/>
    <s v=""/>
    <s v="661-398-1800"/>
    <s v="5201 WHITE LANE"/>
    <x v="0"/>
    <n v="93309"/>
    <s v="BECKIE SHAUINGER"/>
    <n v="90"/>
    <n v="90"/>
    <n v="55"/>
    <n v="108"/>
    <n v="22"/>
    <n v="290"/>
    <n v="0"/>
    <n v="155"/>
    <n v="0"/>
    <n v="6"/>
    <n v="229"/>
    <n v="10"/>
    <n v="0"/>
    <n v="820"/>
    <n v="0"/>
    <n v="812"/>
    <n v="95"/>
    <n v="1834"/>
    <n v="0"/>
    <n v="1071"/>
    <n v="0"/>
    <n v="35"/>
    <n v="1176"/>
    <n v="36"/>
    <n v="5"/>
    <n v="5064"/>
    <n v="0"/>
    <n v="10128"/>
    <n v="183"/>
    <n v="82"/>
    <n v="0"/>
    <n v="0"/>
    <n v="0"/>
    <n v="0"/>
    <n v="15"/>
    <n v="508"/>
    <n v="0"/>
    <n v="0"/>
    <n v="788"/>
    <n v="1626575"/>
    <n v="190500"/>
    <n v="3674925"/>
    <n v="0"/>
    <n v="2145875"/>
    <n v="0"/>
    <n v="70150"/>
    <n v="2357475"/>
    <n v="72125"/>
    <n v="10025"/>
    <n v="10147650"/>
    <n v="107450"/>
    <n v="46550"/>
    <n v="0"/>
    <n v="0"/>
    <n v="0"/>
    <n v="0"/>
    <n v="7525"/>
    <n v="307650"/>
    <n v="0"/>
    <n v="0"/>
    <n v="469175"/>
    <n v="0"/>
    <n v="943720"/>
    <n v="125513"/>
    <n v="2393432"/>
    <n v="0"/>
    <n v="0"/>
    <n v="1812833"/>
    <n v="0"/>
    <n v="33042"/>
    <n v="1158757"/>
    <n v="0"/>
    <n v="31770"/>
    <n v="0"/>
    <n v="0"/>
    <n v="0"/>
    <n v="1767"/>
    <n v="6500834"/>
    <n v="0"/>
    <n v="0"/>
    <n v="0"/>
    <n v="0"/>
    <n v="0"/>
    <n v="790305"/>
    <n v="111537"/>
    <n v="1281493"/>
    <n v="0"/>
    <n v="333042"/>
    <n v="0"/>
    <n v="44633"/>
    <n v="1506368"/>
    <n v="40355"/>
    <n v="8258"/>
    <n v="4115991"/>
    <n v="9295"/>
    <n v="3899015"/>
    <n v="176050"/>
    <n v="-756"/>
    <n v="0"/>
    <n v="0"/>
    <n v="0"/>
    <n v="0"/>
    <n v="34257"/>
    <n v="505122"/>
    <n v="0"/>
    <n v="0"/>
    <n v="0"/>
    <n v="0"/>
    <n v="0"/>
    <n v="0"/>
    <n v="0"/>
    <n v="0"/>
    <n v="0"/>
    <n v="0"/>
    <n v="0"/>
    <n v="0"/>
    <n v="0"/>
  </r>
  <r>
    <n v="106154101"/>
    <x v="32"/>
    <n v="20174"/>
    <x v="0"/>
    <x v="0"/>
    <s v="Open"/>
    <x v="0"/>
    <n v="9"/>
    <n v="617"/>
    <x v="5"/>
    <x v="0"/>
    <s v=""/>
    <s v="661-316-6000"/>
    <s v="3001 SILLECT AVENUE"/>
    <x v="0"/>
    <n v="93308"/>
    <s v="MICHELLE OXFORD"/>
    <n v="47"/>
    <n v="47"/>
    <n v="47"/>
    <n v="532"/>
    <n v="82"/>
    <n v="17"/>
    <n v="88"/>
    <n v="0"/>
    <n v="0"/>
    <n v="131"/>
    <n v="0"/>
    <n v="0"/>
    <n v="21"/>
    <n v="871"/>
    <n v="0"/>
    <n v="2060"/>
    <n v="316"/>
    <n v="65"/>
    <n v="340"/>
    <n v="0"/>
    <n v="0"/>
    <n v="510"/>
    <n v="0"/>
    <n v="0"/>
    <n v="85"/>
    <n v="3376"/>
    <n v="0"/>
    <n v="6752"/>
    <n v="2338"/>
    <n v="452"/>
    <n v="48"/>
    <n v="871"/>
    <n v="0"/>
    <n v="0"/>
    <n v="1217"/>
    <n v="0"/>
    <n v="0"/>
    <n v="343"/>
    <n v="5269"/>
    <n v="40411518"/>
    <n v="6197908"/>
    <n v="1278455"/>
    <n v="6665868"/>
    <n v="0"/>
    <n v="0"/>
    <n v="10002296"/>
    <n v="0"/>
    <n v="0"/>
    <n v="1661135"/>
    <n v="66217180"/>
    <n v="21654627"/>
    <n v="4189059"/>
    <n v="445344"/>
    <n v="8071522"/>
    <n v="0"/>
    <n v="0"/>
    <n v="11270133"/>
    <n v="0"/>
    <n v="0"/>
    <n v="3180770"/>
    <n v="48811455"/>
    <n v="0"/>
    <n v="57046538"/>
    <n v="305591"/>
    <n v="-6252271"/>
    <n v="12010041"/>
    <n v="0"/>
    <n v="0"/>
    <n v="0"/>
    <n v="30532033"/>
    <n v="0"/>
    <n v="0"/>
    <n v="29250"/>
    <n v="0"/>
    <n v="0"/>
    <n v="0"/>
    <n v="1440079"/>
    <n v="95111261"/>
    <n v="0"/>
    <n v="0"/>
    <n v="0"/>
    <n v="0"/>
    <n v="0"/>
    <n v="5019607"/>
    <n v="10081376"/>
    <n v="7976070"/>
    <n v="2727349"/>
    <n v="0"/>
    <n v="0"/>
    <n v="-9259605"/>
    <n v="0"/>
    <n v="0"/>
    <n v="3372577"/>
    <n v="19917374"/>
    <n v="167313"/>
    <n v="17328122"/>
    <n v="133662"/>
    <n v="9312"/>
    <n v="0"/>
    <n v="0"/>
    <n v="0"/>
    <n v="0"/>
    <n v="1117896"/>
    <n v="41828416"/>
    <n v="0"/>
    <n v="0"/>
    <n v="0"/>
    <n v="0"/>
    <n v="0"/>
    <n v="0"/>
    <n v="0"/>
    <n v="0"/>
    <n v="0"/>
    <n v="0"/>
    <n v="0"/>
    <n v="0"/>
    <n v="0"/>
  </r>
  <r>
    <n v="106150722"/>
    <x v="33"/>
    <n v="20174"/>
    <x v="0"/>
    <x v="0"/>
    <s v="Open"/>
    <x v="0"/>
    <n v="9"/>
    <n v="617"/>
    <x v="0"/>
    <x v="0"/>
    <s v=""/>
    <s v="661-327-4647"/>
    <s v="420 34TH STREET"/>
    <x v="0"/>
    <n v="93301"/>
    <s v="JON VAN BOENING"/>
    <n v="421"/>
    <n v="398"/>
    <n v="398"/>
    <n v="862"/>
    <n v="431"/>
    <n v="410"/>
    <n v="1353"/>
    <n v="0"/>
    <n v="0"/>
    <n v="59"/>
    <n v="735"/>
    <n v="14"/>
    <n v="3"/>
    <n v="3867"/>
    <n v="0"/>
    <n v="4031"/>
    <n v="1629"/>
    <n v="2301"/>
    <n v="4189"/>
    <n v="0"/>
    <n v="0"/>
    <n v="238"/>
    <n v="2502"/>
    <n v="29"/>
    <n v="6"/>
    <n v="14925"/>
    <n v="0"/>
    <n v="29850"/>
    <n v="7381"/>
    <n v="1720"/>
    <n v="2520"/>
    <n v="16321"/>
    <n v="0"/>
    <n v="0"/>
    <n v="459"/>
    <n v="6627"/>
    <n v="1735"/>
    <n v="888"/>
    <n v="37651"/>
    <n v="99149074"/>
    <n v="36481077"/>
    <n v="33170981"/>
    <n v="70182954"/>
    <n v="0"/>
    <n v="0"/>
    <n v="5757186"/>
    <n v="58204118"/>
    <n v="528452"/>
    <n v="112877"/>
    <n v="303586719"/>
    <n v="23568755"/>
    <n v="16785664"/>
    <n v="8196998"/>
    <n v="51476040"/>
    <n v="0"/>
    <n v="0"/>
    <n v="2060856"/>
    <n v="32113748"/>
    <n v="2415544"/>
    <n v="1237061"/>
    <n v="137854666"/>
    <n v="1954807"/>
    <n v="100557154"/>
    <n v="46076132"/>
    <n v="-21914610"/>
    <n v="104201699"/>
    <n v="0"/>
    <n v="0"/>
    <n v="0"/>
    <n v="5761249"/>
    <n v="55772547"/>
    <n v="0"/>
    <n v="3107192"/>
    <n v="0"/>
    <n v="0"/>
    <n v="0"/>
    <n v="406424"/>
    <n v="295922594"/>
    <n v="5645553"/>
    <n v="0"/>
    <n v="0"/>
    <n v="4856048"/>
    <n v="10501601"/>
    <n v="21924296"/>
    <n v="12791948"/>
    <n v="63119679"/>
    <n v="17395661"/>
    <n v="0"/>
    <n v="0"/>
    <n v="2030697"/>
    <n v="38682199"/>
    <n v="0"/>
    <n v="75912"/>
    <n v="156020392"/>
    <n v="977593"/>
    <n v="128031749"/>
    <n v="0"/>
    <n v="6093774"/>
    <n v="0"/>
    <n v="0"/>
    <n v="0"/>
    <n v="0"/>
    <n v="4247296"/>
    <n v="155306861"/>
    <n v="0"/>
    <n v="0"/>
    <n v="0"/>
    <n v="0"/>
    <n v="0"/>
    <n v="0"/>
    <n v="0"/>
    <n v="0"/>
    <n v="0"/>
    <n v="0"/>
    <n v="0"/>
    <n v="0"/>
    <n v="0"/>
  </r>
  <r>
    <n v="106364121"/>
    <x v="34"/>
    <n v="20174"/>
    <x v="0"/>
    <x v="0"/>
    <s v="Open"/>
    <x v="15"/>
    <n v="12"/>
    <n v="1209"/>
    <x v="4"/>
    <x v="0"/>
    <s v=""/>
    <s v="909-473-1200"/>
    <s v="1760 WEST 16TH STREET"/>
    <x v="30"/>
    <n v="92411"/>
    <s v="MARY HUNT"/>
    <n v="60"/>
    <n v="60"/>
    <n v="60"/>
    <n v="95"/>
    <n v="32"/>
    <n v="28"/>
    <n v="55"/>
    <n v="0"/>
    <n v="0"/>
    <n v="0"/>
    <n v="0"/>
    <n v="0"/>
    <n v="41"/>
    <n v="251"/>
    <n v="0"/>
    <n v="1210"/>
    <n v="547"/>
    <n v="551"/>
    <n v="641"/>
    <n v="0"/>
    <n v="0"/>
    <n v="0"/>
    <n v="0"/>
    <n v="0"/>
    <n v="682"/>
    <n v="3631"/>
    <n v="0"/>
    <n v="7262"/>
    <n v="298"/>
    <n v="174"/>
    <n v="31"/>
    <n v="650"/>
    <n v="0"/>
    <n v="0"/>
    <n v="0"/>
    <n v="0"/>
    <n v="0"/>
    <n v="883"/>
    <n v="2036"/>
    <n v="3269340"/>
    <n v="1400109"/>
    <n v="1565651"/>
    <n v="1615305"/>
    <n v="0"/>
    <n v="0"/>
    <n v="0"/>
    <n v="0"/>
    <n v="0"/>
    <n v="1039694"/>
    <n v="8890099"/>
    <n v="122559"/>
    <n v="66363"/>
    <n v="4805"/>
    <n v="151409"/>
    <n v="0"/>
    <n v="0"/>
    <n v="0"/>
    <n v="0"/>
    <n v="0"/>
    <n v="290485"/>
    <n v="635621"/>
    <n v="31284"/>
    <n v="767289"/>
    <n v="248751"/>
    <n v="491340"/>
    <n v="944037"/>
    <n v="0"/>
    <n v="0"/>
    <n v="0"/>
    <n v="0"/>
    <n v="0"/>
    <n v="0"/>
    <n v="0"/>
    <n v="0"/>
    <n v="0"/>
    <n v="0"/>
    <n v="794248"/>
    <n v="3276949"/>
    <n v="0"/>
    <n v="0"/>
    <n v="0"/>
    <n v="0"/>
    <n v="0"/>
    <n v="2593326"/>
    <n v="1217721"/>
    <n v="1079116"/>
    <n v="822677"/>
    <n v="0"/>
    <n v="0"/>
    <n v="0"/>
    <n v="0"/>
    <n v="0"/>
    <n v="535931"/>
    <n v="6248771"/>
    <n v="12577"/>
    <n v="4461304"/>
    <n v="0"/>
    <n v="0"/>
    <n v="0"/>
    <n v="0"/>
    <n v="0"/>
    <n v="0"/>
    <n v="44540"/>
    <n v="494567"/>
    <n v="0"/>
    <n v="0"/>
    <n v="0"/>
    <n v="0"/>
    <n v="0"/>
    <n v="0"/>
    <n v="0"/>
    <n v="0"/>
    <n v="0"/>
    <n v="0"/>
    <n v="0"/>
    <n v="0"/>
    <n v="0"/>
  </r>
  <r>
    <n v="106184008"/>
    <x v="35"/>
    <n v="20174"/>
    <x v="0"/>
    <x v="0"/>
    <s v="Open"/>
    <x v="18"/>
    <n v="1"/>
    <n v="213"/>
    <x v="0"/>
    <x v="0"/>
    <s v="Rural"/>
    <s v="530-252-2200"/>
    <s v="1800 SPRING RIDGE DRIVE"/>
    <x v="31"/>
    <n v="96130"/>
    <s v="CATHERINE HARSHBARGER"/>
    <n v="25"/>
    <n v="25"/>
    <n v="25"/>
    <n v="87"/>
    <n v="0"/>
    <n v="113"/>
    <n v="0"/>
    <n v="0"/>
    <n v="0"/>
    <n v="84"/>
    <n v="0"/>
    <n v="0"/>
    <n v="0"/>
    <n v="284"/>
    <n v="0"/>
    <n v="380"/>
    <n v="0"/>
    <n v="292"/>
    <n v="0"/>
    <n v="0"/>
    <n v="0"/>
    <n v="217"/>
    <n v="0"/>
    <n v="0"/>
    <n v="0"/>
    <n v="889"/>
    <n v="0"/>
    <n v="1778"/>
    <n v="2887"/>
    <n v="0"/>
    <n v="2311"/>
    <n v="0"/>
    <n v="0"/>
    <n v="0"/>
    <n v="3486"/>
    <n v="0"/>
    <n v="626"/>
    <n v="0"/>
    <n v="9310"/>
    <n v="2187831"/>
    <n v="0"/>
    <n v="1927886"/>
    <n v="0"/>
    <n v="0"/>
    <n v="0"/>
    <n v="1396679"/>
    <n v="0"/>
    <n v="0"/>
    <n v="0"/>
    <n v="5512396"/>
    <n v="4993050"/>
    <n v="0"/>
    <n v="4269336"/>
    <n v="0"/>
    <n v="0"/>
    <n v="0"/>
    <n v="5957153"/>
    <n v="0"/>
    <n v="196887"/>
    <n v="0"/>
    <n v="15416426"/>
    <n v="383197"/>
    <n v="4367263"/>
    <n v="0"/>
    <n v="4040227"/>
    <n v="0"/>
    <n v="0"/>
    <n v="0"/>
    <n v="0"/>
    <n v="1925940"/>
    <n v="0"/>
    <n v="0"/>
    <n v="162617"/>
    <n v="0"/>
    <n v="0"/>
    <n v="0"/>
    <n v="0"/>
    <n v="10879244"/>
    <n v="0"/>
    <n v="0"/>
    <n v="0"/>
    <n v="0"/>
    <n v="0"/>
    <n v="2753182"/>
    <n v="0"/>
    <n v="2115395"/>
    <n v="0"/>
    <n v="0"/>
    <n v="0"/>
    <n v="5164861"/>
    <n v="0"/>
    <n v="16140"/>
    <n v="0"/>
    <n v="10049578"/>
    <n v="7181"/>
    <n v="7213381"/>
    <n v="499694"/>
    <n v="0"/>
    <n v="0"/>
    <n v="0"/>
    <n v="0"/>
    <n v="0"/>
    <n v="408290"/>
    <n v="14453478"/>
    <n v="0"/>
    <n v="0"/>
    <n v="0"/>
    <n v="0"/>
    <n v="0"/>
    <n v="0"/>
    <n v="0"/>
    <n v="0"/>
    <n v="0"/>
    <n v="0"/>
    <n v="0"/>
    <n v="0"/>
    <n v="0"/>
  </r>
  <r>
    <n v="106190052"/>
    <x v="36"/>
    <n v="20174"/>
    <x v="0"/>
    <x v="0"/>
    <s v="Open"/>
    <x v="3"/>
    <n v="11"/>
    <n v="925"/>
    <x v="0"/>
    <x v="0"/>
    <s v=""/>
    <s v="213-250-4200"/>
    <s v="2000 STADIUM WAY"/>
    <x v="14"/>
    <n v="90026"/>
    <s v="AMIT MOHAN"/>
    <n v="105"/>
    <n v="105"/>
    <n v="105"/>
    <n v="140"/>
    <n v="3"/>
    <n v="16"/>
    <n v="7"/>
    <n v="0"/>
    <n v="0"/>
    <n v="7"/>
    <n v="10"/>
    <n v="0"/>
    <n v="0"/>
    <n v="183"/>
    <n v="0"/>
    <n v="4388"/>
    <n v="187"/>
    <n v="757"/>
    <n v="401"/>
    <n v="0"/>
    <n v="0"/>
    <n v="271"/>
    <n v="488"/>
    <n v="0"/>
    <n v="0"/>
    <n v="6492"/>
    <n v="0"/>
    <n v="12984"/>
    <n v="0"/>
    <n v="0"/>
    <n v="0"/>
    <n v="0"/>
    <n v="0"/>
    <n v="0"/>
    <n v="0"/>
    <n v="0"/>
    <n v="0"/>
    <n v="0"/>
    <n v="0"/>
    <n v="73119940"/>
    <n v="3485889"/>
    <n v="13632646"/>
    <n v="7146854"/>
    <n v="0"/>
    <n v="0"/>
    <n v="4216659"/>
    <n v="8962426"/>
    <n v="0"/>
    <n v="0"/>
    <n v="110564414"/>
    <n v="0"/>
    <n v="0"/>
    <n v="0"/>
    <n v="0"/>
    <n v="0"/>
    <n v="0"/>
    <n v="0"/>
    <n v="0"/>
    <n v="0"/>
    <n v="0"/>
    <n v="0"/>
    <n v="221884"/>
    <n v="61314016"/>
    <n v="3167385"/>
    <n v="12431468"/>
    <n v="6469778"/>
    <n v="0"/>
    <n v="0"/>
    <n v="0"/>
    <n v="3238180"/>
    <n v="7800253"/>
    <n v="0"/>
    <n v="0"/>
    <n v="0"/>
    <n v="0"/>
    <n v="0"/>
    <n v="0"/>
    <n v="94642964"/>
    <n v="0"/>
    <n v="0"/>
    <n v="0"/>
    <n v="0"/>
    <n v="0"/>
    <n v="11750453"/>
    <n v="318504"/>
    <n v="1201178"/>
    <n v="677076"/>
    <n v="0"/>
    <n v="0"/>
    <n v="978479"/>
    <n v="995760"/>
    <n v="0"/>
    <n v="0"/>
    <n v="15921450"/>
    <n v="122089"/>
    <n v="15042602"/>
    <n v="0"/>
    <n v="0"/>
    <n v="0"/>
    <n v="0"/>
    <n v="0"/>
    <n v="0"/>
    <n v="240905"/>
    <n v="10433902"/>
    <n v="0"/>
    <n v="0"/>
    <n v="0"/>
    <n v="0"/>
    <n v="0"/>
    <n v="0"/>
    <n v="0"/>
    <n v="0"/>
    <n v="0"/>
    <n v="0"/>
    <n v="0"/>
    <n v="0"/>
    <n v="0"/>
  </r>
  <r>
    <n v="106364430"/>
    <x v="37"/>
    <n v="20174"/>
    <x v="0"/>
    <x v="0"/>
    <s v="Open"/>
    <x v="15"/>
    <n v="12"/>
    <n v="1213"/>
    <x v="5"/>
    <x v="0"/>
    <s v="Rural"/>
    <s v="760-957-3221"/>
    <s v="820 EAST MOUNTAIN VIEW STREET"/>
    <x v="32"/>
    <n v="92311"/>
    <s v="MATTHEW BLEVINS"/>
    <n v="30"/>
    <n v="30"/>
    <n v="30"/>
    <n v="176"/>
    <n v="82"/>
    <n v="62"/>
    <n v="159"/>
    <n v="0"/>
    <n v="0"/>
    <n v="29"/>
    <n v="57"/>
    <n v="0"/>
    <n v="20"/>
    <n v="585"/>
    <n v="0"/>
    <n v="545"/>
    <n v="261"/>
    <n v="219"/>
    <n v="342"/>
    <n v="0"/>
    <n v="0"/>
    <n v="104"/>
    <n v="150"/>
    <n v="0"/>
    <n v="68"/>
    <n v="1689"/>
    <n v="0"/>
    <n v="3378"/>
    <n v="1469"/>
    <n v="558"/>
    <n v="2417"/>
    <n v="3075"/>
    <n v="0"/>
    <n v="0"/>
    <n v="725"/>
    <n v="880"/>
    <n v="0"/>
    <n v="1199"/>
    <n v="10323"/>
    <n v="16009846"/>
    <n v="6727865"/>
    <n v="7529997"/>
    <n v="7912053"/>
    <n v="0"/>
    <n v="0"/>
    <n v="3241771"/>
    <n v="3919461"/>
    <n v="0"/>
    <n v="1643981"/>
    <n v="46984974"/>
    <n v="13193206"/>
    <n v="5454411"/>
    <n v="15578696"/>
    <n v="23345777"/>
    <n v="0"/>
    <n v="0"/>
    <n v="7312860"/>
    <n v="7353954"/>
    <n v="0"/>
    <n v="4139652"/>
    <n v="76378556"/>
    <n v="2198638"/>
    <n v="26477445"/>
    <n v="10596775"/>
    <n v="14966588"/>
    <n v="30186847"/>
    <n v="0"/>
    <n v="0"/>
    <n v="0"/>
    <n v="6738351"/>
    <n v="8644098"/>
    <n v="0"/>
    <n v="0"/>
    <n v="0"/>
    <n v="0"/>
    <n v="0"/>
    <n v="2235940"/>
    <n v="102044682"/>
    <n v="0"/>
    <n v="0"/>
    <n v="0"/>
    <n v="0"/>
    <n v="0"/>
    <n v="2723408"/>
    <n v="1583302"/>
    <n v="8139906"/>
    <n v="1066586"/>
    <n v="0"/>
    <n v="0"/>
    <n v="3794294"/>
    <n v="2600735"/>
    <n v="0"/>
    <n v="1410617"/>
    <n v="21318848"/>
    <n v="12247"/>
    <n v="10295781"/>
    <n v="0"/>
    <n v="0"/>
    <n v="0"/>
    <n v="0"/>
    <n v="0"/>
    <n v="0"/>
    <n v="213523"/>
    <n v="57764878"/>
    <n v="0"/>
    <n v="0"/>
    <n v="0"/>
    <n v="0"/>
    <n v="0"/>
    <n v="0"/>
    <n v="0"/>
    <n v="0"/>
    <n v="0"/>
    <n v="0"/>
    <n v="0"/>
    <n v="0"/>
    <n v="0"/>
  </r>
  <r>
    <n v="106090793"/>
    <x v="38"/>
    <n v="20174"/>
    <x v="0"/>
    <x v="0"/>
    <s v="Open"/>
    <x v="19"/>
    <n v="2"/>
    <n v="306"/>
    <x v="0"/>
    <x v="0"/>
    <s v="Rural"/>
    <s v="530-541-3420"/>
    <s v="2170 SOUTH AVENUE"/>
    <x v="33"/>
    <n v="96150"/>
    <s v="CLINT PURVANCE"/>
    <n v="111"/>
    <n v="111"/>
    <n v="111"/>
    <n v="169"/>
    <n v="32"/>
    <n v="36"/>
    <n v="93"/>
    <n v="0"/>
    <n v="0"/>
    <n v="41"/>
    <n v="117"/>
    <n v="20"/>
    <n v="9"/>
    <n v="517"/>
    <n v="2"/>
    <n v="530"/>
    <n v="124"/>
    <n v="78"/>
    <n v="284"/>
    <n v="0"/>
    <n v="0"/>
    <n v="132"/>
    <n v="271"/>
    <n v="53"/>
    <n v="10"/>
    <n v="1482"/>
    <n v="3046"/>
    <n v="6010"/>
    <n v="2671"/>
    <n v="195"/>
    <n v="575"/>
    <n v="2292"/>
    <n v="0"/>
    <n v="0"/>
    <n v="819"/>
    <n v="2857"/>
    <n v="221"/>
    <n v="905"/>
    <n v="10535"/>
    <n v="12284901"/>
    <n v="2029440"/>
    <n v="3481451"/>
    <n v="5062630"/>
    <n v="0"/>
    <n v="0"/>
    <n v="3823463"/>
    <n v="6809278"/>
    <n v="2227365"/>
    <n v="160301"/>
    <n v="35878829"/>
    <n v="14423486"/>
    <n v="1457711"/>
    <n v="2920159"/>
    <n v="12391193"/>
    <n v="0"/>
    <n v="0"/>
    <n v="6594599"/>
    <n v="18409106"/>
    <n v="2108023"/>
    <n v="2145611"/>
    <n v="60449888"/>
    <n v="3008905"/>
    <n v="23503381"/>
    <n v="2964079"/>
    <n v="5377353"/>
    <n v="15184826"/>
    <n v="0"/>
    <n v="0"/>
    <n v="0"/>
    <n v="4375586"/>
    <n v="7439423"/>
    <n v="0"/>
    <n v="760455"/>
    <n v="0"/>
    <n v="0"/>
    <n v="0"/>
    <n v="995520"/>
    <n v="63609528"/>
    <n v="0"/>
    <n v="0"/>
    <n v="0"/>
    <n v="0"/>
    <n v="0"/>
    <n v="3205006"/>
    <n v="523072"/>
    <n v="1024257"/>
    <n v="2268997"/>
    <n v="0"/>
    <n v="0"/>
    <n v="3033571"/>
    <n v="17778961"/>
    <n v="4335388"/>
    <n v="549937"/>
    <n v="32719189"/>
    <n v="6794745"/>
    <n v="39885923"/>
    <n v="0"/>
    <n v="3830087"/>
    <n v="0"/>
    <n v="0"/>
    <n v="0"/>
    <n v="0"/>
    <n v="4110524"/>
    <n v="86894126"/>
    <n v="0"/>
    <n v="0"/>
    <n v="0"/>
    <n v="0"/>
    <n v="0"/>
    <n v="0"/>
    <n v="0"/>
    <n v="0"/>
    <n v="0"/>
    <n v="0"/>
    <n v="0"/>
    <n v="0"/>
    <n v="0"/>
  </r>
  <r>
    <n v="106361110"/>
    <x v="39"/>
    <n v="20174"/>
    <x v="0"/>
    <x v="0"/>
    <s v="Open"/>
    <x v="15"/>
    <n v="12"/>
    <n v="1217"/>
    <x v="2"/>
    <x v="0"/>
    <s v="Rural"/>
    <s v="909-866-6501"/>
    <s v="41870 GARSTIN DRIVE"/>
    <x v="34"/>
    <n v="92315"/>
    <s v="JOHN P. FRIEL"/>
    <n v="30"/>
    <n v="30"/>
    <n v="26"/>
    <n v="13"/>
    <n v="6"/>
    <n v="8"/>
    <n v="1"/>
    <n v="0"/>
    <n v="0"/>
    <n v="6"/>
    <n v="1"/>
    <n v="0"/>
    <n v="1"/>
    <n v="36"/>
    <n v="2"/>
    <n v="413"/>
    <n v="13"/>
    <n v="1425"/>
    <n v="2"/>
    <n v="0"/>
    <n v="0"/>
    <n v="12"/>
    <n v="3"/>
    <n v="0"/>
    <n v="2"/>
    <n v="1870"/>
    <n v="1774"/>
    <n v="5514"/>
    <n v="2293"/>
    <n v="867"/>
    <n v="6693"/>
    <n v="391"/>
    <n v="0"/>
    <n v="0"/>
    <n v="2030"/>
    <n v="145"/>
    <n v="0"/>
    <n v="1173"/>
    <n v="13592"/>
    <n v="396456"/>
    <n v="84976"/>
    <n v="755102"/>
    <n v="15872"/>
    <n v="0"/>
    <n v="0"/>
    <n v="73653"/>
    <n v="15568"/>
    <n v="0"/>
    <n v="11622"/>
    <n v="1353249"/>
    <n v="2125240"/>
    <n v="1400363"/>
    <n v="3397054"/>
    <n v="1007499"/>
    <n v="0"/>
    <n v="0"/>
    <n v="2577481"/>
    <n v="371408"/>
    <n v="0"/>
    <n v="573109"/>
    <n v="11452154"/>
    <n v="480410"/>
    <n v="1550777"/>
    <n v="653549"/>
    <n v="2219475"/>
    <n v="768322"/>
    <n v="0"/>
    <n v="0"/>
    <n v="0"/>
    <n v="1325567"/>
    <n v="170270"/>
    <n v="0"/>
    <n v="0"/>
    <n v="0"/>
    <n v="0"/>
    <n v="0"/>
    <n v="68145"/>
    <n v="7236515"/>
    <n v="0"/>
    <n v="0"/>
    <n v="0"/>
    <n v="0"/>
    <n v="0"/>
    <n v="970919"/>
    <n v="831790"/>
    <n v="1932681"/>
    <n v="255049"/>
    <n v="0"/>
    <n v="0"/>
    <n v="1325567"/>
    <n v="216706"/>
    <n v="0"/>
    <n v="36176"/>
    <n v="5568888"/>
    <n v="98200"/>
    <n v="6079923"/>
    <n v="0"/>
    <n v="588208"/>
    <n v="0"/>
    <n v="0"/>
    <n v="0"/>
    <n v="0"/>
    <n v="721586"/>
    <n v="8821570"/>
    <n v="0"/>
    <n v="0"/>
    <n v="0"/>
    <n v="0"/>
    <n v="0"/>
    <n v="0"/>
    <n v="0"/>
    <n v="0"/>
    <n v="0"/>
    <n v="0"/>
    <n v="0"/>
    <n v="0"/>
    <n v="0"/>
  </r>
  <r>
    <n v="106190081"/>
    <x v="40"/>
    <n v="20174"/>
    <x v="0"/>
    <x v="0"/>
    <s v="Open"/>
    <x v="3"/>
    <n v="11"/>
    <n v="919"/>
    <x v="0"/>
    <x v="0"/>
    <s v=""/>
    <s v="323-726-1222"/>
    <s v="309 WEST BEVERLY BOULEVARD"/>
    <x v="35"/>
    <n v="90640"/>
    <s v="ALICE CHENG"/>
    <n v="224"/>
    <n v="167"/>
    <n v="120"/>
    <n v="529"/>
    <n v="373"/>
    <n v="275"/>
    <n v="966"/>
    <n v="0"/>
    <n v="0"/>
    <n v="19"/>
    <n v="204"/>
    <n v="3"/>
    <n v="45"/>
    <n v="2414"/>
    <n v="0"/>
    <n v="2875"/>
    <n v="1272"/>
    <n v="953"/>
    <n v="3575"/>
    <n v="0"/>
    <n v="0"/>
    <n v="46"/>
    <n v="771"/>
    <n v="12"/>
    <n v="119"/>
    <n v="9623"/>
    <n v="0"/>
    <n v="19246"/>
    <n v="1438"/>
    <n v="1449"/>
    <n v="1367"/>
    <n v="4361"/>
    <n v="0"/>
    <n v="0"/>
    <n v="313"/>
    <n v="1921"/>
    <n v="51"/>
    <n v="1006"/>
    <n v="11906"/>
    <n v="20792414"/>
    <n v="13214217"/>
    <n v="6309552"/>
    <n v="22278134"/>
    <n v="0"/>
    <n v="0"/>
    <n v="154852"/>
    <n v="6554270"/>
    <n v="93747"/>
    <n v="418960"/>
    <n v="69816146"/>
    <n v="5648360"/>
    <n v="8580637"/>
    <n v="2388896"/>
    <n v="12940502"/>
    <n v="0"/>
    <n v="0"/>
    <n v="615438"/>
    <n v="6080248"/>
    <n v="242749"/>
    <n v="1649987"/>
    <n v="38146817"/>
    <n v="1526914"/>
    <n v="18670464"/>
    <n v="15714374"/>
    <n v="-26524186"/>
    <n v="29664721"/>
    <n v="2180927"/>
    <n v="0"/>
    <n v="0"/>
    <n v="692270"/>
    <n v="8534153"/>
    <n v="0"/>
    <n v="336496"/>
    <n v="0"/>
    <n v="0"/>
    <n v="0"/>
    <n v="397660"/>
    <n v="51193793"/>
    <n v="206865"/>
    <n v="15356727"/>
    <n v="0"/>
    <n v="0"/>
    <n v="15563592"/>
    <n v="7770310"/>
    <n v="6287345"/>
    <n v="33041707"/>
    <n v="20910642"/>
    <n v="0"/>
    <n v="0"/>
    <n v="78020"/>
    <n v="4100365"/>
    <n v="0"/>
    <n v="144373"/>
    <n v="72332762"/>
    <n v="213221"/>
    <n v="60261283"/>
    <n v="1374113"/>
    <n v="137294"/>
    <n v="0"/>
    <n v="0"/>
    <n v="0"/>
    <n v="0"/>
    <n v="4172380"/>
    <n v="81203099"/>
    <n v="0"/>
    <n v="0"/>
    <n v="0"/>
    <n v="0"/>
    <n v="0"/>
    <n v="0"/>
    <n v="0"/>
    <n v="0"/>
    <n v="0"/>
    <n v="0"/>
    <n v="0"/>
    <n v="0"/>
    <n v="0"/>
  </r>
  <r>
    <n v="106190020"/>
    <x v="41"/>
    <n v="20174"/>
    <x v="0"/>
    <x v="0"/>
    <s v="Open"/>
    <x v="3"/>
    <n v="11"/>
    <n v="913"/>
    <x v="5"/>
    <x v="0"/>
    <s v=""/>
    <s v="626-286-1191"/>
    <s v="4619 ROSEMEAD BOULEVARD"/>
    <x v="36"/>
    <n v="91770"/>
    <s v="MARGARET MINNICK"/>
    <n v="97"/>
    <n v="97"/>
    <n v="97"/>
    <n v="83"/>
    <n v="23"/>
    <n v="238"/>
    <n v="0"/>
    <n v="0"/>
    <n v="0"/>
    <n v="12"/>
    <n v="980"/>
    <n v="7"/>
    <n v="0"/>
    <n v="1343"/>
    <n v="31"/>
    <n v="913"/>
    <n v="273"/>
    <n v="1438"/>
    <n v="0"/>
    <n v="0"/>
    <n v="0"/>
    <n v="350"/>
    <n v="5243"/>
    <n v="26"/>
    <n v="0"/>
    <n v="8243"/>
    <n v="957"/>
    <n v="17443"/>
    <n v="3529"/>
    <n v="0"/>
    <n v="0"/>
    <n v="0"/>
    <n v="0"/>
    <n v="0"/>
    <n v="0"/>
    <n v="971"/>
    <n v="0"/>
    <n v="0"/>
    <n v="4500"/>
    <n v="1460800"/>
    <n v="436800"/>
    <n v="2299200"/>
    <n v="0"/>
    <n v="0"/>
    <n v="0"/>
    <n v="560000"/>
    <n v="8403950"/>
    <n v="41600"/>
    <n v="0"/>
    <n v="13202350"/>
    <n v="1789200"/>
    <n v="0"/>
    <n v="0"/>
    <n v="0"/>
    <n v="0"/>
    <n v="0"/>
    <n v="0"/>
    <n v="676050"/>
    <n v="0"/>
    <n v="0"/>
    <n v="2465250"/>
    <n v="230952"/>
    <n v="1546334"/>
    <n v="164651"/>
    <n v="1245395"/>
    <n v="0"/>
    <n v="0"/>
    <n v="0"/>
    <n v="0"/>
    <n v="166384"/>
    <n v="3059283"/>
    <n v="0"/>
    <n v="41600"/>
    <n v="0"/>
    <n v="0"/>
    <n v="0"/>
    <n v="0"/>
    <n v="6454599"/>
    <n v="0"/>
    <n v="0"/>
    <n v="0"/>
    <n v="0"/>
    <n v="0"/>
    <n v="1661873"/>
    <n v="265353"/>
    <n v="1027551"/>
    <n v="0"/>
    <n v="0"/>
    <n v="0"/>
    <n v="383530"/>
    <n v="5874694"/>
    <n v="0"/>
    <n v="0"/>
    <n v="9213001"/>
    <n v="4215"/>
    <n v="5854767"/>
    <n v="200665"/>
    <n v="19071"/>
    <n v="0"/>
    <n v="0"/>
    <n v="0"/>
    <n v="0"/>
    <n v="106614"/>
    <n v="7892297"/>
    <n v="0"/>
    <n v="0"/>
    <n v="0"/>
    <n v="0"/>
    <n v="0"/>
    <n v="0"/>
    <n v="0"/>
    <n v="0"/>
    <n v="0"/>
    <n v="0"/>
    <n v="0"/>
    <n v="0"/>
    <n v="0"/>
  </r>
  <r>
    <n v="106044006"/>
    <x v="42"/>
    <n v="20174"/>
    <x v="0"/>
    <x v="0"/>
    <s v="Open"/>
    <x v="2"/>
    <n v="1"/>
    <n v="219"/>
    <x v="6"/>
    <x v="2"/>
    <s v=""/>
    <s v="530-891-2775"/>
    <s v="592 RIO LINDO AVENUE"/>
    <x v="37"/>
    <n v="95926"/>
    <s v="DORIAN KITTRELL"/>
    <n v="16"/>
    <n v="16"/>
    <n v="16"/>
    <n v="0"/>
    <n v="0"/>
    <n v="0"/>
    <n v="0"/>
    <n v="0"/>
    <n v="0"/>
    <n v="90"/>
    <n v="0"/>
    <n v="0"/>
    <n v="0"/>
    <n v="90"/>
    <n v="0"/>
    <n v="0"/>
    <n v="0"/>
    <n v="0"/>
    <n v="0"/>
    <n v="0"/>
    <n v="0"/>
    <n v="1397"/>
    <n v="0"/>
    <n v="0"/>
    <n v="0"/>
    <n v="1397"/>
    <n v="0"/>
    <n v="2794"/>
    <n v="0"/>
    <n v="0"/>
    <n v="0"/>
    <n v="0"/>
    <n v="0"/>
    <n v="0"/>
    <n v="0"/>
    <n v="0"/>
    <n v="0"/>
    <n v="0"/>
    <n v="0"/>
    <n v="0"/>
    <n v="0"/>
    <n v="0"/>
    <n v="0"/>
    <n v="0"/>
    <n v="0"/>
    <n v="402669"/>
    <n v="0"/>
    <n v="0"/>
    <n v="0"/>
    <n v="402669"/>
    <n v="0"/>
    <n v="0"/>
    <n v="0"/>
    <n v="0"/>
    <n v="0"/>
    <n v="0"/>
    <n v="0"/>
    <n v="0"/>
    <n v="0"/>
    <n v="0"/>
    <n v="0"/>
    <n v="0"/>
    <n v="0"/>
    <n v="0"/>
    <n v="0"/>
    <n v="0"/>
    <n v="-5269"/>
    <n v="0"/>
    <n v="0"/>
    <n v="0"/>
    <n v="0"/>
    <n v="0"/>
    <n v="0"/>
    <n v="0"/>
    <n v="0"/>
    <n v="0"/>
    <n v="0"/>
    <n v="-5269"/>
    <n v="0"/>
    <n v="0"/>
    <n v="0"/>
    <n v="0"/>
    <n v="0"/>
    <n v="0"/>
    <n v="0"/>
    <n v="0"/>
    <n v="0"/>
    <n v="0"/>
    <n v="0"/>
    <n v="407938"/>
    <n v="0"/>
    <n v="0"/>
    <n v="0"/>
    <n v="407938"/>
    <n v="0"/>
    <n v="1317753"/>
    <n v="0"/>
    <n v="0"/>
    <n v="0"/>
    <n v="0"/>
    <n v="0"/>
    <n v="0"/>
    <n v="0"/>
    <n v="0"/>
    <n v="0"/>
    <n v="0"/>
    <n v="0"/>
    <n v="0"/>
    <n v="0"/>
    <n v="0"/>
    <n v="0"/>
    <n v="0"/>
    <n v="0"/>
    <n v="0"/>
    <n v="0"/>
    <n v="0"/>
    <n v="0"/>
  </r>
  <r>
    <n v="106190125"/>
    <x v="43"/>
    <n v="20174"/>
    <x v="0"/>
    <x v="0"/>
    <s v="Open"/>
    <x v="3"/>
    <n v="11"/>
    <n v="925"/>
    <x v="0"/>
    <x v="0"/>
    <s v="Teaching"/>
    <s v="213-748-2411"/>
    <s v="1401 SOUTH GRAND AVENUE"/>
    <x v="14"/>
    <n v="90015"/>
    <s v="MARGARET PETERSEN"/>
    <n v="318"/>
    <n v="243"/>
    <n v="225"/>
    <n v="449"/>
    <n v="384"/>
    <n v="1028"/>
    <n v="2483"/>
    <n v="0"/>
    <n v="0"/>
    <n v="15"/>
    <n v="239"/>
    <n v="13"/>
    <n v="23"/>
    <n v="4634"/>
    <n v="0"/>
    <n v="2135"/>
    <n v="1554"/>
    <n v="4731"/>
    <n v="9339"/>
    <n v="0"/>
    <n v="0"/>
    <n v="101"/>
    <n v="778"/>
    <n v="83"/>
    <n v="98"/>
    <n v="18819"/>
    <n v="0"/>
    <n v="37638"/>
    <n v="1380"/>
    <n v="1054"/>
    <n v="5295"/>
    <n v="14724"/>
    <n v="0"/>
    <n v="0"/>
    <n v="338"/>
    <n v="1362"/>
    <n v="652"/>
    <n v="1222"/>
    <n v="26027"/>
    <n v="31485654"/>
    <n v="22686456"/>
    <n v="62344163"/>
    <n v="117241111"/>
    <n v="0"/>
    <n v="0"/>
    <n v="890791"/>
    <n v="12118165"/>
    <n v="306495"/>
    <n v="533100"/>
    <n v="247605935"/>
    <n v="9648056"/>
    <n v="6424603"/>
    <n v="24769271"/>
    <n v="70271251"/>
    <n v="0"/>
    <n v="0"/>
    <n v="1617977"/>
    <n v="9445301"/>
    <n v="3177304"/>
    <n v="1543974"/>
    <n v="126897737"/>
    <n v="7584924"/>
    <n v="29847589"/>
    <n v="20044493"/>
    <n v="-6707199"/>
    <n v="158894776"/>
    <n v="-10302524"/>
    <n v="-28693"/>
    <n v="0"/>
    <n v="1864194"/>
    <n v="9432441"/>
    <n v="0"/>
    <n v="5919475"/>
    <n v="0"/>
    <n v="0"/>
    <n v="0"/>
    <n v="-513506"/>
    <n v="216035970"/>
    <n v="626992"/>
    <n v="14149092"/>
    <n v="0"/>
    <n v="0"/>
    <n v="14776084"/>
    <n v="10669652"/>
    <n v="9527017"/>
    <n v="94997656"/>
    <n v="46141964"/>
    <n v="0"/>
    <n v="0"/>
    <n v="586866"/>
    <n v="11142827"/>
    <n v="0"/>
    <n v="177804"/>
    <n v="173243786"/>
    <n v="6509804"/>
    <n v="124154847"/>
    <n v="0"/>
    <n v="315480"/>
    <n v="0"/>
    <n v="0"/>
    <n v="0"/>
    <n v="0"/>
    <n v="3593343"/>
    <n v="74521537"/>
    <n v="0"/>
    <n v="0"/>
    <n v="0"/>
    <n v="0"/>
    <n v="0"/>
    <n v="0"/>
    <n v="0"/>
    <n v="0"/>
    <n v="0"/>
    <n v="0"/>
    <n v="0"/>
    <n v="0"/>
    <n v="0"/>
  </r>
  <r>
    <n v="106380929"/>
    <x v="44"/>
    <n v="20174"/>
    <x v="0"/>
    <x v="0"/>
    <s v="Open"/>
    <x v="20"/>
    <n v="4"/>
    <n v="423"/>
    <x v="0"/>
    <x v="0"/>
    <s v=""/>
    <s v="415-600-6000"/>
    <s v="2333 BUCHANAN STREET"/>
    <x v="38"/>
    <n v="94115"/>
    <s v="WARREN BROWNER, MD"/>
    <n v="643"/>
    <n v="643"/>
    <n v="436"/>
    <n v="1866"/>
    <n v="644"/>
    <n v="307"/>
    <n v="757"/>
    <n v="0"/>
    <n v="1"/>
    <n v="141"/>
    <n v="2265"/>
    <n v="36"/>
    <n v="80"/>
    <n v="6097"/>
    <n v="0"/>
    <n v="11560"/>
    <n v="4307"/>
    <n v="2322"/>
    <n v="4328"/>
    <n v="0"/>
    <n v="4"/>
    <n v="1061"/>
    <n v="10213"/>
    <n v="129"/>
    <n v="257"/>
    <n v="34181"/>
    <n v="0"/>
    <n v="68362"/>
    <n v="5154"/>
    <n v="1460"/>
    <n v="384"/>
    <n v="3586"/>
    <n v="6"/>
    <n v="0"/>
    <n v="348"/>
    <n v="8974"/>
    <n v="699"/>
    <n v="2629"/>
    <n v="23240"/>
    <n v="187515544"/>
    <n v="65449646"/>
    <n v="31391622"/>
    <n v="67686237"/>
    <n v="0"/>
    <n v="63092"/>
    <n v="17678069"/>
    <n v="184899187"/>
    <n v="2833430"/>
    <n v="6165731"/>
    <n v="563682558"/>
    <n v="84648084"/>
    <n v="27426435"/>
    <n v="3428324"/>
    <n v="32317581"/>
    <n v="28224"/>
    <n v="0"/>
    <n v="5857269"/>
    <n v="138364271"/>
    <n v="3787079"/>
    <n v="14770118"/>
    <n v="310627385"/>
    <n v="6191"/>
    <n v="214362011"/>
    <n v="76014782"/>
    <n v="-32976973"/>
    <n v="84863956"/>
    <n v="0"/>
    <n v="0"/>
    <n v="57929"/>
    <n v="19214734"/>
    <n v="138545093"/>
    <n v="0"/>
    <n v="6620509"/>
    <n v="0"/>
    <n v="0"/>
    <n v="0"/>
    <n v="17397375"/>
    <n v="524105607"/>
    <n v="0"/>
    <n v="7399112"/>
    <n v="0"/>
    <n v="4464463"/>
    <n v="11863575"/>
    <n v="57801617"/>
    <n v="16861299"/>
    <n v="67796919"/>
    <n v="22538974"/>
    <n v="28224"/>
    <n v="5163"/>
    <n v="4320604"/>
    <n v="189182828"/>
    <n v="0"/>
    <n v="3532283"/>
    <n v="362067911"/>
    <n v="6499345"/>
    <n v="319376672"/>
    <n v="0"/>
    <n v="20070940"/>
    <n v="0"/>
    <n v="0"/>
    <n v="0"/>
    <n v="0"/>
    <n v="156792982"/>
    <n v="2039504383"/>
    <n v="0"/>
    <n v="0"/>
    <n v="0"/>
    <n v="0"/>
    <n v="0"/>
    <n v="0"/>
    <n v="0"/>
    <n v="0"/>
    <n v="0"/>
    <n v="0"/>
    <n v="0"/>
    <n v="0"/>
    <n v="0"/>
  </r>
  <r>
    <n v="106380964"/>
    <x v="45"/>
    <n v="20174"/>
    <x v="0"/>
    <x v="0"/>
    <s v="Open"/>
    <x v="20"/>
    <n v="4"/>
    <n v="423"/>
    <x v="0"/>
    <x v="0"/>
    <s v=""/>
    <s v="415-600-6000"/>
    <s v="3555 CESAR CHAVEZ STREET"/>
    <x v="38"/>
    <n v="94110"/>
    <s v="WARREN BROWNER"/>
    <n v="174"/>
    <n v="174"/>
    <n v="83"/>
    <n v="220"/>
    <n v="96"/>
    <n v="133"/>
    <n v="219"/>
    <n v="0"/>
    <n v="0"/>
    <n v="5"/>
    <n v="154"/>
    <n v="16"/>
    <n v="11"/>
    <n v="854"/>
    <n v="0"/>
    <n v="2660"/>
    <n v="691"/>
    <n v="1024"/>
    <n v="1105"/>
    <n v="0"/>
    <n v="0"/>
    <n v="29"/>
    <n v="447"/>
    <n v="64"/>
    <n v="23"/>
    <n v="6043"/>
    <n v="0"/>
    <n v="12086"/>
    <n v="1035"/>
    <n v="316"/>
    <n v="728"/>
    <n v="2784"/>
    <n v="0"/>
    <n v="0"/>
    <n v="108"/>
    <n v="1608"/>
    <n v="383"/>
    <n v="134"/>
    <n v="7096"/>
    <n v="29393967"/>
    <n v="8640413"/>
    <n v="11921753"/>
    <n v="12918111"/>
    <n v="0"/>
    <n v="0"/>
    <n v="349025"/>
    <n v="7202899"/>
    <n v="756914"/>
    <n v="297187"/>
    <n v="71480269"/>
    <n v="7243542"/>
    <n v="3000584"/>
    <n v="2198556"/>
    <n v="11058788"/>
    <n v="0"/>
    <n v="0"/>
    <n v="906508"/>
    <n v="10034286"/>
    <n v="1776738"/>
    <n v="625129"/>
    <n v="36844131"/>
    <n v="840673"/>
    <n v="32697732"/>
    <n v="9080682"/>
    <n v="-17794749"/>
    <n v="21300661"/>
    <n v="0"/>
    <n v="0"/>
    <n v="0"/>
    <n v="830814"/>
    <n v="8493751"/>
    <n v="0"/>
    <n v="2533652"/>
    <n v="0"/>
    <n v="0"/>
    <n v="0"/>
    <n v="81643"/>
    <n v="58064859"/>
    <n v="0"/>
    <n v="0"/>
    <n v="0"/>
    <n v="0"/>
    <n v="0"/>
    <n v="3939777"/>
    <n v="2560315"/>
    <n v="31915058"/>
    <n v="2676238"/>
    <n v="0"/>
    <n v="0"/>
    <n v="424719"/>
    <n v="8743434"/>
    <n v="0"/>
    <n v="0"/>
    <n v="50259541"/>
    <n v="660898"/>
    <n v="52369909"/>
    <n v="0"/>
    <n v="31746"/>
    <n v="0"/>
    <n v="0"/>
    <n v="0"/>
    <n v="0"/>
    <n v="46639077"/>
    <n v="450561762"/>
    <n v="0"/>
    <n v="0"/>
    <n v="0"/>
    <n v="0"/>
    <n v="0"/>
    <n v="0"/>
    <n v="0"/>
    <n v="0"/>
    <n v="0"/>
    <n v="0"/>
    <n v="0"/>
    <n v="0"/>
    <n v="0"/>
  </r>
  <r>
    <n v="106190155"/>
    <x v="46"/>
    <n v="20174"/>
    <x v="0"/>
    <x v="0"/>
    <s v="Open"/>
    <x v="3"/>
    <n v="11"/>
    <n v="927"/>
    <x v="5"/>
    <x v="0"/>
    <s v=""/>
    <s v="424-522-7100"/>
    <s v="2070 CENTURY PARK EAST"/>
    <x v="14"/>
    <n v="90067"/>
    <s v="SCOTT ROTSTED"/>
    <n v="138"/>
    <n v="138"/>
    <n v="87"/>
    <n v="415"/>
    <n v="16"/>
    <n v="2"/>
    <n v="1"/>
    <n v="0"/>
    <n v="0"/>
    <n v="150"/>
    <n v="0"/>
    <n v="0"/>
    <n v="6"/>
    <n v="590"/>
    <n v="590"/>
    <n v="5204"/>
    <n v="287"/>
    <n v="17"/>
    <n v="13"/>
    <n v="0"/>
    <n v="0"/>
    <n v="1967"/>
    <n v="0"/>
    <n v="0"/>
    <n v="95"/>
    <n v="7583"/>
    <n v="7583"/>
    <n v="22749"/>
    <n v="0"/>
    <n v="0"/>
    <n v="0"/>
    <n v="0"/>
    <n v="0"/>
    <n v="0"/>
    <n v="0"/>
    <n v="0"/>
    <n v="0"/>
    <n v="0"/>
    <n v="0"/>
    <n v="29336576"/>
    <n v="1618962"/>
    <n v="99033"/>
    <n v="68594"/>
    <n v="0"/>
    <n v="0"/>
    <n v="10925884"/>
    <n v="0"/>
    <n v="0"/>
    <n v="551704"/>
    <n v="42600753"/>
    <n v="0"/>
    <n v="0"/>
    <n v="0"/>
    <n v="0"/>
    <n v="0"/>
    <n v="0"/>
    <n v="0"/>
    <n v="0"/>
    <n v="0"/>
    <n v="0"/>
    <n v="0"/>
    <n v="509174"/>
    <n v="13487520"/>
    <n v="1136730"/>
    <n v="78436"/>
    <n v="63679"/>
    <n v="0"/>
    <n v="0"/>
    <n v="0"/>
    <n v="2092514"/>
    <n v="0"/>
    <n v="0"/>
    <n v="0"/>
    <n v="0"/>
    <n v="0"/>
    <n v="0"/>
    <n v="283170"/>
    <n v="17651223"/>
    <n v="0"/>
    <n v="0"/>
    <n v="0"/>
    <n v="0"/>
    <n v="0"/>
    <n v="15849056"/>
    <n v="482232"/>
    <n v="20597"/>
    <n v="4915"/>
    <n v="0"/>
    <n v="0"/>
    <n v="8324196"/>
    <n v="0"/>
    <n v="0"/>
    <n v="268534"/>
    <n v="24949530"/>
    <n v="17480"/>
    <n v="19077266"/>
    <n v="0"/>
    <n v="0"/>
    <n v="0"/>
    <n v="0"/>
    <n v="0"/>
    <n v="0"/>
    <n v="37340"/>
    <n v="7962685"/>
    <n v="0"/>
    <n v="0"/>
    <n v="0"/>
    <n v="0"/>
    <n v="0"/>
    <n v="0"/>
    <n v="0"/>
    <n v="0"/>
    <n v="0"/>
    <n v="0"/>
    <n v="0"/>
    <n v="0"/>
    <n v="0"/>
  </r>
  <r>
    <n v="106364050"/>
    <x v="47"/>
    <n v="20174"/>
    <x v="0"/>
    <x v="0"/>
    <s v="Open"/>
    <x v="15"/>
    <n v="12"/>
    <n v="1207"/>
    <x v="5"/>
    <x v="0"/>
    <s v=""/>
    <s v="909-590-3700"/>
    <s v="5353 G STREET"/>
    <x v="39"/>
    <n v="91710"/>
    <s v="STEPHANIE BERNIER"/>
    <n v="106"/>
    <n v="106"/>
    <n v="103"/>
    <n v="191"/>
    <n v="118"/>
    <n v="0"/>
    <n v="200"/>
    <n v="0"/>
    <n v="93"/>
    <n v="36"/>
    <n v="791"/>
    <n v="16"/>
    <n v="0"/>
    <n v="1445"/>
    <n v="0"/>
    <n v="1799"/>
    <n v="902"/>
    <n v="0"/>
    <n v="946"/>
    <n v="0"/>
    <n v="386"/>
    <n v="188"/>
    <n v="4411"/>
    <n v="59"/>
    <n v="0"/>
    <n v="8691"/>
    <n v="0"/>
    <n v="17382"/>
    <n v="1667"/>
    <n v="0"/>
    <n v="0"/>
    <n v="0"/>
    <n v="0"/>
    <n v="0"/>
    <n v="0"/>
    <n v="1142"/>
    <n v="0"/>
    <n v="0"/>
    <n v="2809"/>
    <n v="3238200"/>
    <n v="1623600"/>
    <n v="0"/>
    <n v="1702800"/>
    <n v="0"/>
    <n v="694800"/>
    <n v="338400"/>
    <n v="7945833"/>
    <n v="106200"/>
    <n v="0"/>
    <n v="15649833"/>
    <n v="1275540"/>
    <n v="0"/>
    <n v="0"/>
    <n v="0"/>
    <n v="0"/>
    <n v="0"/>
    <n v="0"/>
    <n v="795780"/>
    <n v="0"/>
    <n v="0"/>
    <n v="2071320"/>
    <n v="271801"/>
    <n v="2479159"/>
    <n v="806643"/>
    <n v="0"/>
    <n v="977862"/>
    <n v="0"/>
    <n v="0"/>
    <n v="398553"/>
    <n v="215811"/>
    <n v="4301988"/>
    <n v="0"/>
    <n v="106200"/>
    <n v="0"/>
    <n v="0"/>
    <n v="0"/>
    <n v="0"/>
    <n v="9558017"/>
    <n v="0"/>
    <n v="0"/>
    <n v="0"/>
    <n v="0"/>
    <n v="0"/>
    <n v="1968986"/>
    <n v="790648"/>
    <n v="0"/>
    <n v="700984"/>
    <n v="0"/>
    <n v="286749"/>
    <n v="118555"/>
    <n v="4297214"/>
    <n v="0"/>
    <n v="0"/>
    <n v="8163136"/>
    <n v="3966"/>
    <n v="4837969"/>
    <n v="159685"/>
    <n v="6782"/>
    <n v="0"/>
    <n v="0"/>
    <n v="0"/>
    <n v="0"/>
    <n v="113157"/>
    <n v="12822215"/>
    <n v="0"/>
    <n v="0"/>
    <n v="0"/>
    <n v="0"/>
    <n v="0"/>
    <n v="0"/>
    <n v="0"/>
    <n v="0"/>
    <n v="0"/>
    <n v="0"/>
    <n v="0"/>
    <n v="0"/>
    <n v="0"/>
  </r>
  <r>
    <n v="106190137"/>
    <x v="48"/>
    <n v="20174"/>
    <x v="0"/>
    <x v="0"/>
    <s v="Open"/>
    <x v="3"/>
    <n v="11"/>
    <n v="917"/>
    <x v="0"/>
    <x v="0"/>
    <s v=""/>
    <s v="909-596-7733"/>
    <s v="255 EAST BONITA AVENUE"/>
    <x v="21"/>
    <n v="91767"/>
    <s v="FELICE L LOVERSO"/>
    <n v="99"/>
    <n v="99"/>
    <n v="99"/>
    <n v="349"/>
    <n v="74"/>
    <n v="11"/>
    <n v="33"/>
    <n v="0"/>
    <n v="0"/>
    <n v="117"/>
    <n v="83"/>
    <n v="0"/>
    <n v="3"/>
    <n v="670"/>
    <n v="0"/>
    <n v="3261"/>
    <n v="511"/>
    <n v="186"/>
    <n v="263"/>
    <n v="0"/>
    <n v="0"/>
    <n v="1321"/>
    <n v="899"/>
    <n v="0"/>
    <n v="54"/>
    <n v="6495"/>
    <n v="0"/>
    <n v="12990"/>
    <n v="8585"/>
    <n v="1160"/>
    <n v="138"/>
    <n v="1696"/>
    <n v="0"/>
    <n v="0"/>
    <n v="8947"/>
    <n v="3850"/>
    <n v="0"/>
    <n v="2170"/>
    <n v="26546"/>
    <n v="17757278"/>
    <n v="4529432"/>
    <n v="652118"/>
    <n v="1589419"/>
    <n v="0"/>
    <n v="0"/>
    <n v="9362151"/>
    <n v="5253812"/>
    <n v="0"/>
    <n v="307156"/>
    <n v="39451366"/>
    <n v="2582138"/>
    <n v="477366"/>
    <n v="41212"/>
    <n v="661003"/>
    <n v="0"/>
    <n v="0"/>
    <n v="2971215"/>
    <n v="1151820"/>
    <n v="0"/>
    <n v="922750"/>
    <n v="8807504"/>
    <n v="336616"/>
    <n v="12429284"/>
    <n v="935544"/>
    <n v="658202"/>
    <n v="1604248"/>
    <n v="0"/>
    <n v="0"/>
    <n v="0"/>
    <n v="7125605"/>
    <n v="4757746"/>
    <n v="0"/>
    <n v="0"/>
    <n v="0"/>
    <n v="0"/>
    <n v="0"/>
    <n v="3409963"/>
    <n v="31257208"/>
    <n v="0"/>
    <n v="0"/>
    <n v="0"/>
    <n v="0"/>
    <n v="0"/>
    <n v="7573516"/>
    <n v="4071254"/>
    <n v="35128"/>
    <n v="646174"/>
    <n v="0"/>
    <n v="0"/>
    <n v="5207761"/>
    <n v="1647886"/>
    <n v="0"/>
    <n v="-2180057"/>
    <n v="17001662"/>
    <n v="327397"/>
    <n v="18230718"/>
    <n v="0"/>
    <n v="1185093"/>
    <n v="0"/>
    <n v="0"/>
    <n v="0"/>
    <n v="0"/>
    <n v="664756"/>
    <n v="86561107"/>
    <n v="0"/>
    <n v="0"/>
    <n v="0"/>
    <n v="0"/>
    <n v="0"/>
    <n v="0"/>
    <n v="0"/>
    <n v="0"/>
    <n v="0"/>
    <n v="0"/>
    <n v="0"/>
    <n v="0"/>
    <n v="0"/>
  </r>
  <r>
    <n v="106190045"/>
    <x v="49"/>
    <n v="20174"/>
    <x v="0"/>
    <x v="0"/>
    <s v="Open"/>
    <x v="3"/>
    <n v="11"/>
    <n v="933"/>
    <x v="0"/>
    <x v="0"/>
    <s v="Rural"/>
    <s v="310-510-0700"/>
    <s v="100 FALLS CANYON ROAD"/>
    <x v="40"/>
    <n v="90704"/>
    <s v="JASON PARET"/>
    <n v="12"/>
    <n v="12"/>
    <n v="12"/>
    <n v="5"/>
    <n v="0"/>
    <n v="0"/>
    <n v="0"/>
    <n v="0"/>
    <n v="0"/>
    <n v="0"/>
    <n v="0"/>
    <n v="0"/>
    <n v="0"/>
    <n v="5"/>
    <n v="0"/>
    <n v="153"/>
    <n v="0"/>
    <n v="552"/>
    <n v="0"/>
    <n v="0"/>
    <n v="0"/>
    <n v="0"/>
    <n v="0"/>
    <n v="0"/>
    <n v="0"/>
    <n v="705"/>
    <n v="0"/>
    <n v="1410"/>
    <n v="952"/>
    <n v="0"/>
    <n v="986"/>
    <n v="0"/>
    <n v="0"/>
    <n v="0"/>
    <n v="1251"/>
    <n v="0"/>
    <n v="0"/>
    <n v="255"/>
    <n v="3444"/>
    <n v="485181"/>
    <n v="0"/>
    <n v="339480"/>
    <n v="0"/>
    <n v="0"/>
    <n v="0"/>
    <n v="0"/>
    <n v="0"/>
    <n v="0"/>
    <n v="0"/>
    <n v="824661"/>
    <n v="1030258"/>
    <n v="0"/>
    <n v="995147"/>
    <n v="0"/>
    <n v="0"/>
    <n v="0"/>
    <n v="1365615"/>
    <n v="0"/>
    <n v="0"/>
    <n v="198254"/>
    <n v="3589274"/>
    <n v="312623"/>
    <n v="312541"/>
    <n v="0"/>
    <n v="565127"/>
    <n v="0"/>
    <n v="0"/>
    <n v="0"/>
    <n v="0"/>
    <n v="732954"/>
    <n v="0"/>
    <n v="0"/>
    <n v="27095"/>
    <n v="0"/>
    <n v="0"/>
    <n v="0"/>
    <n v="43863"/>
    <n v="1994203"/>
    <n v="0"/>
    <n v="0"/>
    <n v="0"/>
    <n v="0"/>
    <n v="0"/>
    <n v="1202898"/>
    <n v="0"/>
    <n v="769500"/>
    <n v="0"/>
    <n v="0"/>
    <n v="0"/>
    <n v="632661"/>
    <n v="0"/>
    <n v="0"/>
    <n v="-185327"/>
    <n v="2419732"/>
    <n v="269106"/>
    <n v="2482551"/>
    <n v="0"/>
    <n v="0"/>
    <n v="0"/>
    <n v="0"/>
    <n v="0"/>
    <n v="0"/>
    <n v="120096"/>
    <n v="2240202"/>
    <n v="0"/>
    <n v="0"/>
    <n v="0"/>
    <n v="0"/>
    <n v="0"/>
    <n v="0"/>
    <n v="0"/>
    <n v="0"/>
    <n v="0"/>
    <n v="0"/>
    <n v="0"/>
    <n v="0"/>
    <n v="0"/>
  </r>
  <r>
    <n v="106190555"/>
    <x v="50"/>
    <n v="20174"/>
    <x v="0"/>
    <x v="0"/>
    <s v="Open"/>
    <x v="3"/>
    <n v="11"/>
    <n v="925"/>
    <x v="0"/>
    <x v="0"/>
    <s v="Teaching"/>
    <s v="310-423-5000"/>
    <s v="8700 BEVERLY BOULEVARD"/>
    <x v="14"/>
    <n v="90048"/>
    <s v="THOMAS M. PRISELAC"/>
    <n v="886"/>
    <n v="885"/>
    <n v="885"/>
    <n v="5265"/>
    <n v="458"/>
    <n v="698"/>
    <n v="802"/>
    <n v="0"/>
    <n v="0"/>
    <n v="277"/>
    <n v="4786"/>
    <n v="0"/>
    <n v="430"/>
    <n v="12716"/>
    <n v="0"/>
    <n v="30310"/>
    <n v="2822"/>
    <n v="4223"/>
    <n v="4260"/>
    <n v="0"/>
    <n v="0"/>
    <n v="999"/>
    <n v="21452"/>
    <n v="0"/>
    <n v="1756"/>
    <n v="65822"/>
    <n v="0"/>
    <n v="131644"/>
    <n v="70045"/>
    <n v="6030"/>
    <n v="6238"/>
    <n v="7203"/>
    <n v="0"/>
    <n v="0"/>
    <n v="5016"/>
    <n v="94822"/>
    <n v="279"/>
    <n v="28775"/>
    <n v="218408"/>
    <n v="1288611708"/>
    <n v="142554822"/>
    <n v="147415396"/>
    <n v="172204599"/>
    <n v="0"/>
    <n v="0"/>
    <n v="39983252"/>
    <n v="847484762"/>
    <n v="0"/>
    <n v="85548936"/>
    <n v="2723803475"/>
    <n v="571070580"/>
    <n v="46661976"/>
    <n v="44256076"/>
    <n v="52356172"/>
    <n v="0"/>
    <n v="0"/>
    <n v="24367610"/>
    <n v="636548964"/>
    <n v="292162"/>
    <n v="83099901"/>
    <n v="1458653441"/>
    <n v="-12894307"/>
    <n v="1678079670"/>
    <n v="166998739"/>
    <n v="179113665"/>
    <n v="197083235"/>
    <n v="0"/>
    <n v="0"/>
    <n v="0"/>
    <n v="53489454"/>
    <n v="1046313327"/>
    <n v="0"/>
    <n v="6710814"/>
    <n v="0"/>
    <n v="0"/>
    <n v="0"/>
    <n v="138566134"/>
    <n v="3453460731"/>
    <n v="4109097"/>
    <n v="0"/>
    <n v="0"/>
    <n v="0"/>
    <n v="4109097"/>
    <n v="182634163"/>
    <n v="26327156"/>
    <n v="13460408"/>
    <n v="27477536"/>
    <n v="0"/>
    <n v="0"/>
    <n v="14020514"/>
    <n v="442942593"/>
    <n v="0"/>
    <n v="26242912"/>
    <n v="733105282"/>
    <n v="95491354"/>
    <n v="754940957"/>
    <n v="0"/>
    <n v="68751825"/>
    <n v="0"/>
    <n v="0"/>
    <n v="0"/>
    <n v="0"/>
    <n v="66698727"/>
    <n v="2138795097"/>
    <n v="0"/>
    <n v="0"/>
    <n v="0"/>
    <n v="0"/>
    <n v="0"/>
    <n v="0"/>
    <n v="0"/>
    <n v="0"/>
    <n v="0"/>
    <n v="0"/>
    <n v="0"/>
    <n v="0"/>
    <n v="0"/>
  </r>
  <r>
    <n v="106190148"/>
    <x v="51"/>
    <n v="20174"/>
    <x v="0"/>
    <x v="0"/>
    <s v="Open"/>
    <x v="3"/>
    <n v="11"/>
    <n v="929"/>
    <x v="5"/>
    <x v="0"/>
    <s v=""/>
    <s v="310-673-4660"/>
    <s v="555 EAST HARDY STREET"/>
    <x v="41"/>
    <n v="90301"/>
    <s v="LINDA BRADLEY"/>
    <n v="369"/>
    <n v="369"/>
    <n v="178"/>
    <n v="1362"/>
    <n v="588"/>
    <n v="335"/>
    <n v="1347"/>
    <n v="0"/>
    <n v="0"/>
    <n v="325"/>
    <n v="0"/>
    <n v="0"/>
    <n v="161"/>
    <n v="4118"/>
    <n v="0"/>
    <n v="6341"/>
    <n v="1851"/>
    <n v="2288"/>
    <n v="4406"/>
    <n v="0"/>
    <n v="0"/>
    <n v="1003"/>
    <n v="0"/>
    <n v="0"/>
    <n v="292"/>
    <n v="16181"/>
    <n v="0"/>
    <n v="32362"/>
    <n v="1526"/>
    <n v="747"/>
    <n v="1273"/>
    <n v="5706"/>
    <n v="0"/>
    <n v="0"/>
    <n v="1961"/>
    <n v="0"/>
    <n v="0"/>
    <n v="1813"/>
    <n v="13026"/>
    <n v="98928393"/>
    <n v="29415304"/>
    <n v="31141869"/>
    <n v="64361028"/>
    <n v="0"/>
    <n v="0"/>
    <n v="15897324"/>
    <n v="0"/>
    <n v="0"/>
    <n v="4028826"/>
    <n v="243772744"/>
    <n v="9317001"/>
    <n v="4510595"/>
    <n v="3782633"/>
    <n v="19520798"/>
    <n v="0"/>
    <n v="0"/>
    <n v="5635014"/>
    <n v="0"/>
    <n v="0"/>
    <n v="4921630"/>
    <n v="47687671"/>
    <n v="6747795"/>
    <n v="81071058"/>
    <n v="27532753"/>
    <n v="7412838"/>
    <n v="54555755"/>
    <n v="-732863"/>
    <n v="0"/>
    <n v="0"/>
    <n v="14936843"/>
    <n v="0"/>
    <n v="0"/>
    <n v="0"/>
    <n v="0"/>
    <n v="0"/>
    <n v="0"/>
    <n v="2202663"/>
    <n v="193726842"/>
    <n v="0"/>
    <n v="0"/>
    <n v="0"/>
    <n v="0"/>
    <n v="0"/>
    <n v="27174336"/>
    <n v="6393145"/>
    <n v="28244527"/>
    <n v="29326071"/>
    <n v="0"/>
    <n v="0"/>
    <n v="6595494"/>
    <n v="0"/>
    <n v="0"/>
    <n v="0"/>
    <n v="97733573"/>
    <n v="770678"/>
    <n v="78724036"/>
    <n v="0"/>
    <n v="-526959"/>
    <n v="0"/>
    <n v="0"/>
    <n v="0"/>
    <n v="0"/>
    <n v="4035849"/>
    <n v="151835279"/>
    <n v="0"/>
    <n v="0"/>
    <n v="0"/>
    <n v="0"/>
    <n v="0"/>
    <n v="0"/>
    <n v="0"/>
    <n v="0"/>
    <n v="0"/>
    <n v="0"/>
    <n v="0"/>
    <n v="0"/>
    <n v="0"/>
  </r>
  <r>
    <n v="106105125"/>
    <x v="52"/>
    <n v="20174"/>
    <x v="0"/>
    <x v="0"/>
    <s v="Open"/>
    <x v="7"/>
    <n v="9"/>
    <n v="605"/>
    <x v="5"/>
    <x v="2"/>
    <s v=""/>
    <s v="559-892-1128"/>
    <s v="4411 E. KINGS CANYON ROAD"/>
    <x v="42"/>
    <n v="93702"/>
    <s v="DEBORAH TOBIAS-GATEWOOD"/>
    <n v="16"/>
    <n v="16"/>
    <n v="13"/>
    <n v="0"/>
    <n v="0"/>
    <n v="148"/>
    <n v="0"/>
    <n v="0"/>
    <n v="0"/>
    <n v="0"/>
    <n v="0"/>
    <n v="0"/>
    <n v="26"/>
    <n v="174"/>
    <n v="0"/>
    <n v="0"/>
    <n v="0"/>
    <n v="1006"/>
    <n v="0"/>
    <n v="0"/>
    <n v="0"/>
    <n v="0"/>
    <n v="0"/>
    <n v="0"/>
    <n v="180"/>
    <n v="1186"/>
    <n v="0"/>
    <n v="2372"/>
    <n v="0"/>
    <n v="0"/>
    <n v="0"/>
    <n v="0"/>
    <n v="0"/>
    <n v="0"/>
    <n v="0"/>
    <n v="0"/>
    <n v="0"/>
    <n v="0"/>
    <n v="0"/>
    <n v="0"/>
    <n v="0"/>
    <n v="755739"/>
    <n v="0"/>
    <n v="0"/>
    <n v="0"/>
    <n v="0"/>
    <n v="0"/>
    <n v="0"/>
    <n v="167220"/>
    <n v="922959"/>
    <n v="0"/>
    <n v="0"/>
    <n v="0"/>
    <n v="0"/>
    <n v="0"/>
    <n v="0"/>
    <n v="0"/>
    <n v="0"/>
    <n v="0"/>
    <n v="0"/>
    <n v="0"/>
    <n v="0"/>
    <n v="0"/>
    <n v="0"/>
    <n v="0"/>
    <n v="0"/>
    <n v="0"/>
    <n v="0"/>
    <n v="0"/>
    <n v="0"/>
    <n v="0"/>
    <n v="0"/>
    <n v="0"/>
    <n v="0"/>
    <n v="0"/>
    <n v="0"/>
    <n v="0"/>
    <n v="0"/>
    <n v="0"/>
    <n v="0"/>
    <n v="0"/>
    <n v="0"/>
    <n v="0"/>
    <n v="0"/>
    <n v="0"/>
    <n v="755739"/>
    <n v="0"/>
    <n v="0"/>
    <n v="0"/>
    <n v="0"/>
    <n v="0"/>
    <n v="0"/>
    <n v="167220"/>
    <n v="922959"/>
    <n v="0"/>
    <n v="2205441"/>
    <n v="184879"/>
    <n v="0"/>
    <n v="0"/>
    <n v="0"/>
    <n v="0"/>
    <n v="0"/>
    <n v="0"/>
    <n v="0"/>
    <n v="0"/>
    <n v="0"/>
    <n v="0"/>
    <n v="0"/>
    <n v="0"/>
    <n v="0"/>
    <n v="0"/>
    <n v="0"/>
    <n v="0"/>
    <n v="0"/>
    <n v="0"/>
    <n v="0"/>
    <n v="0"/>
  </r>
  <r>
    <n v="106500954"/>
    <x v="53"/>
    <n v="20174"/>
    <x v="0"/>
    <x v="0"/>
    <s v="Open"/>
    <x v="21"/>
    <n v="6"/>
    <n v="511"/>
    <x v="5"/>
    <x v="0"/>
    <s v=""/>
    <s v="209-248-7700"/>
    <s v="730 17TH STREET"/>
    <x v="43"/>
    <n v="95354"/>
    <s v="GIA SMITH"/>
    <n v="100"/>
    <n v="100"/>
    <n v="100"/>
    <n v="127"/>
    <n v="0"/>
    <n v="5"/>
    <n v="0"/>
    <n v="0"/>
    <n v="0"/>
    <n v="103"/>
    <n v="0"/>
    <n v="0"/>
    <n v="0"/>
    <n v="235"/>
    <n v="0"/>
    <n v="3172"/>
    <n v="0"/>
    <n v="252"/>
    <n v="0"/>
    <n v="0"/>
    <n v="0"/>
    <n v="3197"/>
    <n v="0"/>
    <n v="0"/>
    <n v="0"/>
    <n v="6621"/>
    <n v="0"/>
    <n v="13242"/>
    <n v="0"/>
    <n v="0"/>
    <n v="0"/>
    <n v="0"/>
    <n v="0"/>
    <n v="0"/>
    <n v="0"/>
    <n v="0"/>
    <n v="0"/>
    <n v="0"/>
    <n v="0"/>
    <n v="21601041"/>
    <n v="0"/>
    <n v="884137"/>
    <n v="0"/>
    <n v="0"/>
    <n v="0"/>
    <n v="18634660"/>
    <n v="0"/>
    <n v="0"/>
    <n v="0"/>
    <n v="41119838"/>
    <n v="0"/>
    <n v="0"/>
    <n v="0"/>
    <n v="0"/>
    <n v="0"/>
    <n v="0"/>
    <n v="0"/>
    <n v="0"/>
    <n v="0"/>
    <n v="0"/>
    <n v="0"/>
    <n v="0"/>
    <n v="16179255"/>
    <n v="0"/>
    <n v="662222"/>
    <n v="0"/>
    <n v="0"/>
    <n v="0"/>
    <n v="0"/>
    <n v="13957424"/>
    <n v="0"/>
    <n v="0"/>
    <n v="0"/>
    <n v="0"/>
    <n v="0"/>
    <n v="0"/>
    <n v="0"/>
    <n v="30798901"/>
    <n v="0"/>
    <n v="0"/>
    <n v="0"/>
    <n v="0"/>
    <n v="0"/>
    <n v="5421787"/>
    <n v="0"/>
    <n v="221915"/>
    <n v="0"/>
    <n v="0"/>
    <n v="0"/>
    <n v="4677235"/>
    <n v="0"/>
    <n v="0"/>
    <n v="0"/>
    <n v="10320937"/>
    <n v="47425"/>
    <n v="9902284"/>
    <n v="0"/>
    <n v="0"/>
    <n v="0"/>
    <n v="0"/>
    <n v="0"/>
    <n v="0"/>
    <n v="0"/>
    <n v="587432"/>
    <n v="0"/>
    <n v="0"/>
    <n v="0"/>
    <n v="0"/>
    <n v="0"/>
    <n v="0"/>
    <n v="0"/>
    <n v="0"/>
    <n v="0"/>
    <n v="0"/>
    <n v="0"/>
    <n v="0"/>
    <n v="0"/>
  </r>
  <r>
    <n v="106301140"/>
    <x v="54"/>
    <n v="20174"/>
    <x v="0"/>
    <x v="0"/>
    <s v="Open"/>
    <x v="12"/>
    <n v="13"/>
    <n v="1015"/>
    <x v="5"/>
    <x v="0"/>
    <s v=""/>
    <s v="714-633-0011"/>
    <s v="2601 EAST CHAPMAN AVENUE"/>
    <x v="44"/>
    <n v="92869"/>
    <s v="SUZANNE RICHARDS"/>
    <n v="114"/>
    <n v="100"/>
    <n v="100"/>
    <n v="112"/>
    <n v="80"/>
    <n v="13"/>
    <n v="42"/>
    <n v="0"/>
    <n v="0"/>
    <n v="88"/>
    <n v="142"/>
    <n v="0"/>
    <n v="9"/>
    <n v="486"/>
    <n v="0"/>
    <n v="848"/>
    <n v="807"/>
    <n v="35"/>
    <n v="2292"/>
    <n v="0"/>
    <n v="0"/>
    <n v="216"/>
    <n v="431"/>
    <n v="0"/>
    <n v="26"/>
    <n v="4655"/>
    <n v="0"/>
    <n v="9310"/>
    <n v="358"/>
    <n v="252"/>
    <n v="193"/>
    <n v="686"/>
    <n v="0"/>
    <n v="0"/>
    <n v="887"/>
    <n v="864"/>
    <n v="0"/>
    <n v="235"/>
    <n v="3475"/>
    <n v="7382895"/>
    <n v="4127364"/>
    <n v="482404"/>
    <n v="12331870"/>
    <n v="0"/>
    <n v="0"/>
    <n v="5224640"/>
    <n v="7594349"/>
    <n v="0"/>
    <n v="626830"/>
    <n v="37770352"/>
    <n v="1408723"/>
    <n v="1029220"/>
    <n v="733389"/>
    <n v="2216412"/>
    <n v="0"/>
    <n v="0"/>
    <n v="1516374"/>
    <n v="3619573"/>
    <n v="0"/>
    <n v="655476"/>
    <n v="11179167"/>
    <n v="1346527"/>
    <n v="7160261"/>
    <n v="4017565"/>
    <n v="1151839"/>
    <n v="12458665"/>
    <n v="-44320"/>
    <n v="0"/>
    <n v="0"/>
    <n v="3423049"/>
    <n v="8592107"/>
    <n v="0"/>
    <n v="0"/>
    <n v="0"/>
    <n v="0"/>
    <n v="0"/>
    <n v="773964"/>
    <n v="38879657"/>
    <n v="0"/>
    <n v="0"/>
    <n v="0"/>
    <n v="0"/>
    <n v="0"/>
    <n v="1631356"/>
    <n v="1139019"/>
    <n v="108274"/>
    <n v="2089616"/>
    <n v="0"/>
    <n v="0"/>
    <n v="3317966"/>
    <n v="2621815"/>
    <n v="0"/>
    <n v="-838184"/>
    <n v="10069862"/>
    <n v="28035"/>
    <n v="10190788"/>
    <n v="156675"/>
    <n v="0"/>
    <n v="0"/>
    <n v="0"/>
    <n v="0"/>
    <n v="0"/>
    <n v="0"/>
    <n v="2399905"/>
    <n v="0"/>
    <n v="0"/>
    <n v="0"/>
    <n v="0"/>
    <n v="0"/>
    <n v="0"/>
    <n v="0"/>
    <n v="0"/>
    <n v="0"/>
    <n v="0"/>
    <n v="0"/>
    <n v="0"/>
    <n v="0"/>
  </r>
  <r>
    <n v="106010776"/>
    <x v="55"/>
    <n v="20174"/>
    <x v="0"/>
    <x v="0"/>
    <s v="Open"/>
    <x v="13"/>
    <n v="5"/>
    <n v="417"/>
    <x v="0"/>
    <x v="0"/>
    <s v=""/>
    <s v="510-428-3885"/>
    <s v="747 52ND STREET"/>
    <x v="19"/>
    <n v="94609"/>
    <s v="MICHAEL ANDERSON, MD"/>
    <n v="190"/>
    <n v="190"/>
    <n v="190"/>
    <n v="8"/>
    <n v="0"/>
    <n v="825"/>
    <n v="760"/>
    <n v="0"/>
    <n v="0"/>
    <n v="0"/>
    <n v="588"/>
    <n v="0"/>
    <n v="16"/>
    <n v="2197"/>
    <n v="0"/>
    <n v="47"/>
    <n v="0"/>
    <n v="6118"/>
    <n v="1877"/>
    <n v="0"/>
    <n v="0"/>
    <n v="0"/>
    <n v="2514"/>
    <n v="0"/>
    <n v="40"/>
    <n v="10596"/>
    <n v="0"/>
    <n v="21192"/>
    <n v="235"/>
    <n v="0"/>
    <n v="15406"/>
    <n v="31778"/>
    <n v="0"/>
    <n v="0"/>
    <n v="0"/>
    <n v="18497"/>
    <n v="151"/>
    <n v="2863"/>
    <n v="68930"/>
    <n v="641635"/>
    <n v="0"/>
    <n v="103309982"/>
    <n v="29620188"/>
    <n v="0"/>
    <n v="0"/>
    <n v="0"/>
    <n v="55312855"/>
    <n v="0"/>
    <n v="1001177"/>
    <n v="189885837"/>
    <n v="1786779"/>
    <n v="0"/>
    <n v="37055405"/>
    <n v="54136885"/>
    <n v="0"/>
    <n v="0"/>
    <n v="0"/>
    <n v="49941140"/>
    <n v="111040"/>
    <n v="2477590"/>
    <n v="145508839"/>
    <n v="824882"/>
    <n v="1458916"/>
    <n v="0"/>
    <n v="64648907"/>
    <n v="70911911"/>
    <n v="-15047654"/>
    <n v="0"/>
    <n v="0"/>
    <n v="0"/>
    <n v="58391639"/>
    <n v="0"/>
    <n v="-1934537"/>
    <n v="0"/>
    <n v="0"/>
    <n v="0"/>
    <n v="0"/>
    <n v="179254064"/>
    <n v="0"/>
    <n v="0"/>
    <n v="0"/>
    <n v="0"/>
    <n v="0"/>
    <n v="969498"/>
    <n v="0"/>
    <n v="90764134"/>
    <n v="12845162"/>
    <n v="0"/>
    <n v="0"/>
    <n v="0"/>
    <n v="46862356"/>
    <n v="111040"/>
    <n v="4588422"/>
    <n v="156140612"/>
    <n v="13446318"/>
    <n v="157642752"/>
    <n v="0"/>
    <n v="14450000"/>
    <n v="0"/>
    <n v="0"/>
    <n v="0"/>
    <n v="0"/>
    <n v="17840000"/>
    <n v="312161000"/>
    <n v="0"/>
    <n v="0"/>
    <n v="0"/>
    <n v="0"/>
    <n v="0"/>
    <n v="0"/>
    <n v="0"/>
    <n v="0"/>
    <n v="0"/>
    <n v="0"/>
    <n v="0"/>
    <n v="0"/>
    <n v="0"/>
  </r>
  <r>
    <n v="106304113"/>
    <x v="56"/>
    <n v="20174"/>
    <x v="0"/>
    <x v="0"/>
    <s v="Open"/>
    <x v="12"/>
    <n v="13"/>
    <n v="1017"/>
    <x v="0"/>
    <x v="0"/>
    <s v=""/>
    <s v="714-997-3000"/>
    <s v="27700 MEDICAL CENTER ROAD., 5TH FL"/>
    <x v="45"/>
    <n v="92691"/>
    <s v="KIMBERLY CRIPE"/>
    <n v="54"/>
    <n v="54"/>
    <n v="19"/>
    <n v="0"/>
    <n v="0"/>
    <n v="62"/>
    <n v="113"/>
    <n v="0"/>
    <n v="0"/>
    <n v="15"/>
    <n v="268"/>
    <n v="0"/>
    <n v="9"/>
    <n v="467"/>
    <n v="0"/>
    <n v="0"/>
    <n v="0"/>
    <n v="567"/>
    <n v="274"/>
    <n v="0"/>
    <n v="0"/>
    <n v="47"/>
    <n v="811"/>
    <n v="0"/>
    <n v="7"/>
    <n v="1706"/>
    <n v="0"/>
    <n v="3412"/>
    <n v="0"/>
    <n v="0"/>
    <n v="221"/>
    <n v="2074"/>
    <n v="0"/>
    <n v="0"/>
    <n v="118"/>
    <n v="3047"/>
    <n v="0"/>
    <n v="151"/>
    <n v="5611"/>
    <n v="0"/>
    <n v="0"/>
    <n v="9087712"/>
    <n v="4422558"/>
    <n v="0"/>
    <n v="0"/>
    <n v="1109790"/>
    <n v="16091392"/>
    <n v="0"/>
    <n v="280235"/>
    <n v="30991687"/>
    <n v="0"/>
    <n v="0"/>
    <n v="877531"/>
    <n v="6941023"/>
    <n v="0"/>
    <n v="0"/>
    <n v="517517"/>
    <n v="11523025"/>
    <n v="0"/>
    <n v="364118"/>
    <n v="20223214"/>
    <n v="1208867"/>
    <n v="0"/>
    <n v="0"/>
    <n v="6728800"/>
    <n v="10503425"/>
    <n v="-330516"/>
    <n v="0"/>
    <n v="0"/>
    <n v="918277"/>
    <n v="15582612"/>
    <n v="0"/>
    <n v="34893"/>
    <n v="0"/>
    <n v="0"/>
    <n v="0"/>
    <n v="43459"/>
    <n v="34689817"/>
    <n v="0"/>
    <n v="0"/>
    <n v="0"/>
    <n v="0"/>
    <n v="0"/>
    <n v="0"/>
    <n v="0"/>
    <n v="3390867"/>
    <n v="1036248"/>
    <n v="0"/>
    <n v="0"/>
    <n v="709030"/>
    <n v="10822938"/>
    <n v="0"/>
    <n v="566001"/>
    <n v="16525084"/>
    <n v="42996"/>
    <n v="14216451"/>
    <n v="0"/>
    <n v="-5351"/>
    <n v="0"/>
    <n v="0"/>
    <n v="0"/>
    <n v="0"/>
    <n v="59526"/>
    <n v="7506340"/>
    <n v="0"/>
    <n v="0"/>
    <n v="0"/>
    <n v="0"/>
    <n v="0"/>
    <n v="0"/>
    <n v="0"/>
    <n v="0"/>
    <n v="0"/>
    <n v="0"/>
    <n v="0"/>
    <n v="2482133"/>
    <n v="0"/>
  </r>
  <r>
    <n v="106190170"/>
    <x v="57"/>
    <n v="20174"/>
    <x v="0"/>
    <x v="0"/>
    <s v="Open"/>
    <x v="3"/>
    <n v="11"/>
    <n v="925"/>
    <x v="0"/>
    <x v="0"/>
    <s v="Teaching"/>
    <s v="323-669-2450"/>
    <s v="4650 W. SUNSET BOULEVARD"/>
    <x v="14"/>
    <n v="90027"/>
    <s v="PAUL VIVIANO"/>
    <n v="495"/>
    <n v="374"/>
    <n v="374"/>
    <n v="6"/>
    <n v="0"/>
    <n v="2072"/>
    <n v="1042"/>
    <n v="0"/>
    <n v="0"/>
    <n v="82"/>
    <n v="1071"/>
    <n v="10"/>
    <n v="12"/>
    <n v="4295"/>
    <n v="0"/>
    <n v="25"/>
    <n v="0"/>
    <n v="17202"/>
    <n v="2663"/>
    <n v="0"/>
    <n v="0"/>
    <n v="1461"/>
    <n v="6899"/>
    <n v="63"/>
    <n v="78"/>
    <n v="28391"/>
    <n v="0"/>
    <n v="56782"/>
    <n v="481"/>
    <n v="0"/>
    <n v="42138"/>
    <n v="32105"/>
    <n v="0"/>
    <n v="0"/>
    <n v="3851"/>
    <n v="24862"/>
    <n v="435"/>
    <n v="2140"/>
    <n v="106012"/>
    <n v="633592"/>
    <n v="0"/>
    <n v="299412932"/>
    <n v="39033439"/>
    <n v="0"/>
    <n v="0"/>
    <n v="29114183"/>
    <n v="135798980"/>
    <n v="594092"/>
    <n v="741096"/>
    <n v="505328314"/>
    <n v="909596"/>
    <n v="0"/>
    <n v="75927935"/>
    <n v="46523133"/>
    <n v="0"/>
    <n v="0"/>
    <n v="9279253"/>
    <n v="50365704"/>
    <n v="215187"/>
    <n v="2370912"/>
    <n v="185591720"/>
    <n v="1848473"/>
    <n v="1183803"/>
    <n v="0"/>
    <n v="38401855"/>
    <n v="70065639"/>
    <n v="-3875000"/>
    <n v="0"/>
    <n v="0"/>
    <n v="9430999"/>
    <n v="117148409"/>
    <n v="0"/>
    <n v="809279"/>
    <n v="-450000"/>
    <n v="0"/>
    <n v="0"/>
    <n v="2420373"/>
    <n v="236983830"/>
    <n v="0"/>
    <n v="0"/>
    <n v="0"/>
    <n v="0"/>
    <n v="0"/>
    <n v="357067"/>
    <n v="0"/>
    <n v="339718771"/>
    <n v="15348150"/>
    <n v="0"/>
    <n v="0"/>
    <n v="28855938"/>
    <n v="68519527"/>
    <n v="0"/>
    <n v="1136751"/>
    <n v="453936204"/>
    <n v="29856649"/>
    <n v="316073185"/>
    <n v="0"/>
    <n v="9981353"/>
    <n v="0"/>
    <n v="0"/>
    <n v="0"/>
    <n v="0"/>
    <n v="14361989"/>
    <n v="875391280"/>
    <n v="0"/>
    <n v="0"/>
    <n v="0"/>
    <n v="0"/>
    <n v="0"/>
    <n v="0"/>
    <n v="0"/>
    <n v="0"/>
    <n v="0"/>
    <n v="0"/>
    <n v="0"/>
    <n v="0"/>
    <n v="0"/>
  </r>
  <r>
    <n v="106300032"/>
    <x v="58"/>
    <n v="20174"/>
    <x v="0"/>
    <x v="0"/>
    <s v="Open"/>
    <x v="12"/>
    <n v="13"/>
    <n v="1015"/>
    <x v="0"/>
    <x v="0"/>
    <s v=""/>
    <s v="714-997-3000"/>
    <s v="1201 WEST LA VETA AVENUE"/>
    <x v="44"/>
    <n v="92868"/>
    <s v="KIM CRIPE"/>
    <n v="315"/>
    <n v="315"/>
    <n v="315"/>
    <n v="8"/>
    <n v="0"/>
    <n v="1106"/>
    <n v="706"/>
    <n v="0"/>
    <n v="0"/>
    <n v="25"/>
    <n v="1200"/>
    <n v="0"/>
    <n v="32"/>
    <n v="3077"/>
    <n v="0"/>
    <n v="51"/>
    <n v="0"/>
    <n v="7794"/>
    <n v="1877"/>
    <n v="0"/>
    <n v="0"/>
    <n v="386"/>
    <n v="6035"/>
    <n v="0"/>
    <n v="72"/>
    <n v="16215"/>
    <n v="0"/>
    <n v="32430"/>
    <n v="36"/>
    <n v="0"/>
    <n v="10036"/>
    <n v="21363"/>
    <n v="0"/>
    <n v="0"/>
    <n v="284"/>
    <n v="11352"/>
    <n v="1"/>
    <n v="412"/>
    <n v="43484"/>
    <n v="1194353"/>
    <n v="0"/>
    <n v="174651588"/>
    <n v="41050302"/>
    <n v="0"/>
    <n v="0"/>
    <n v="6080108"/>
    <n v="148642376"/>
    <n v="0"/>
    <n v="1410424"/>
    <n v="373029151"/>
    <n v="547807"/>
    <n v="0"/>
    <n v="56553609"/>
    <n v="68685182"/>
    <n v="0"/>
    <n v="0"/>
    <n v="1319297"/>
    <n v="76510948"/>
    <n v="756"/>
    <n v="367845"/>
    <n v="203985444"/>
    <n v="4206387"/>
    <n v="1471798"/>
    <n v="0"/>
    <n v="183687874"/>
    <n v="87182632"/>
    <n v="-3765514"/>
    <n v="0"/>
    <n v="0"/>
    <n v="4191126"/>
    <n v="127529980"/>
    <n v="0"/>
    <n v="2413"/>
    <n v="0"/>
    <n v="0"/>
    <n v="0"/>
    <n v="787388"/>
    <n v="405294084"/>
    <n v="0"/>
    <n v="7908907"/>
    <n v="0"/>
    <n v="0"/>
    <n v="7908907"/>
    <n v="270361"/>
    <n v="0"/>
    <n v="50070866"/>
    <n v="31673731"/>
    <n v="0"/>
    <n v="0"/>
    <n v="3208279"/>
    <n v="93416957"/>
    <n v="0"/>
    <n v="989224"/>
    <n v="179629418"/>
    <n v="16115841"/>
    <n v="145770045"/>
    <n v="0"/>
    <n v="-6710072"/>
    <n v="0"/>
    <n v="0"/>
    <n v="0"/>
    <n v="0"/>
    <n v="6503854"/>
    <n v="623146716"/>
    <n v="0"/>
    <n v="0"/>
    <n v="0"/>
    <n v="0"/>
    <n v="0"/>
    <n v="0"/>
    <n v="0"/>
    <n v="0"/>
    <n v="0"/>
    <n v="0"/>
    <n v="0"/>
    <n v="0"/>
    <n v="0"/>
  </r>
  <r>
    <n v="106434051"/>
    <x v="59"/>
    <n v="20174"/>
    <x v="0"/>
    <x v="0"/>
    <s v="Open"/>
    <x v="22"/>
    <n v="7"/>
    <n v="431"/>
    <x v="5"/>
    <x v="0"/>
    <s v=""/>
    <s v="408-378-8875"/>
    <s v="3777 SOUTH BASCOM AVENUE"/>
    <x v="46"/>
    <n v="95008"/>
    <s v="KEN MC GUIRE"/>
    <n v="29"/>
    <n v="27"/>
    <n v="25"/>
    <n v="0"/>
    <n v="0"/>
    <n v="2"/>
    <n v="3"/>
    <n v="0"/>
    <n v="0"/>
    <n v="0"/>
    <n v="1"/>
    <n v="0"/>
    <n v="0"/>
    <n v="6"/>
    <n v="0"/>
    <n v="0"/>
    <n v="0"/>
    <n v="1786"/>
    <n v="450"/>
    <n v="0"/>
    <n v="0"/>
    <n v="0"/>
    <n v="41"/>
    <n v="0"/>
    <n v="0"/>
    <n v="2277"/>
    <n v="0"/>
    <n v="4554"/>
    <n v="0"/>
    <n v="0"/>
    <n v="0"/>
    <n v="0"/>
    <n v="0"/>
    <n v="0"/>
    <n v="0"/>
    <n v="0"/>
    <n v="0"/>
    <n v="0"/>
    <n v="0"/>
    <n v="0"/>
    <n v="0"/>
    <n v="3013036"/>
    <n v="803848"/>
    <n v="0"/>
    <n v="0"/>
    <n v="0"/>
    <n v="77900"/>
    <n v="0"/>
    <n v="0"/>
    <n v="3894784"/>
    <n v="0"/>
    <n v="0"/>
    <n v="0"/>
    <n v="0"/>
    <n v="0"/>
    <n v="0"/>
    <n v="0"/>
    <n v="0"/>
    <n v="0"/>
    <n v="0"/>
    <n v="0"/>
    <n v="0"/>
    <n v="0"/>
    <n v="0"/>
    <n v="1176964"/>
    <n v="302971"/>
    <n v="0"/>
    <n v="0"/>
    <n v="0"/>
    <n v="0"/>
    <n v="29971"/>
    <n v="0"/>
    <n v="0"/>
    <n v="0"/>
    <n v="0"/>
    <n v="0"/>
    <n v="0"/>
    <n v="1509906"/>
    <n v="0"/>
    <n v="0"/>
    <n v="0"/>
    <n v="0"/>
    <n v="0"/>
    <n v="0"/>
    <n v="0"/>
    <n v="1836072"/>
    <n v="500877"/>
    <n v="0"/>
    <n v="0"/>
    <n v="0"/>
    <n v="47929"/>
    <n v="0"/>
    <n v="0"/>
    <n v="2384878"/>
    <n v="0"/>
    <n v="2459787"/>
    <n v="0"/>
    <n v="0"/>
    <n v="0"/>
    <n v="0"/>
    <n v="0"/>
    <n v="0"/>
    <n v="3595"/>
    <n v="643963"/>
    <n v="0"/>
    <n v="0"/>
    <n v="0"/>
    <n v="0"/>
    <n v="0"/>
    <n v="0"/>
    <n v="0"/>
    <n v="0"/>
    <n v="0"/>
    <n v="0"/>
    <n v="0"/>
    <n v="0"/>
    <n v="0"/>
  </r>
  <r>
    <n v="106382715"/>
    <x v="60"/>
    <n v="20174"/>
    <x v="0"/>
    <x v="0"/>
    <s v="Open"/>
    <x v="20"/>
    <n v="4"/>
    <n v="423"/>
    <x v="0"/>
    <x v="0"/>
    <s v=""/>
    <s v="415-982-2400"/>
    <s v="845 JACKSON STREET"/>
    <x v="38"/>
    <n v="94133"/>
    <s v="JIAN ZHANG"/>
    <n v="65"/>
    <n v="60"/>
    <n v="15"/>
    <n v="96"/>
    <n v="60"/>
    <n v="15"/>
    <n v="14"/>
    <n v="0"/>
    <n v="0"/>
    <n v="48"/>
    <n v="0"/>
    <n v="0"/>
    <n v="5"/>
    <n v="238"/>
    <n v="0"/>
    <n v="535"/>
    <n v="227"/>
    <n v="47"/>
    <n v="53"/>
    <n v="0"/>
    <n v="0"/>
    <n v="221"/>
    <n v="0"/>
    <n v="0"/>
    <n v="78"/>
    <n v="1161"/>
    <n v="0"/>
    <n v="2322"/>
    <n v="4182"/>
    <n v="4069"/>
    <n v="995"/>
    <n v="1771"/>
    <n v="0"/>
    <n v="0"/>
    <n v="6727"/>
    <n v="9"/>
    <n v="61"/>
    <n v="67"/>
    <n v="17881"/>
    <n v="5405263"/>
    <n v="2149681"/>
    <n v="398527"/>
    <n v="738235"/>
    <n v="0"/>
    <n v="0"/>
    <n v="2351800"/>
    <n v="0"/>
    <n v="0"/>
    <n v="408094"/>
    <n v="11451600"/>
    <n v="9960982"/>
    <n v="6266672"/>
    <n v="1061892"/>
    <n v="2952538"/>
    <n v="0"/>
    <n v="0"/>
    <n v="11789041"/>
    <n v="8472"/>
    <n v="44052"/>
    <n v="134754"/>
    <n v="32218403"/>
    <n v="147894"/>
    <n v="11130770"/>
    <n v="15390561"/>
    <n v="995876"/>
    <n v="3690773"/>
    <n v="0"/>
    <n v="0"/>
    <n v="0"/>
    <n v="12964030"/>
    <n v="8472"/>
    <n v="0"/>
    <n v="69809"/>
    <n v="0"/>
    <n v="0"/>
    <n v="0"/>
    <n v="178987"/>
    <n v="44577172"/>
    <n v="7910768"/>
    <n v="3012206"/>
    <n v="0"/>
    <n v="757530"/>
    <n v="11680504"/>
    <n v="4235475"/>
    <n v="936559"/>
    <n v="464544"/>
    <n v="3012206"/>
    <n v="0"/>
    <n v="0"/>
    <n v="1176812"/>
    <n v="757530"/>
    <n v="-25757"/>
    <n v="215966"/>
    <n v="10773335"/>
    <n v="11572107"/>
    <n v="31642513"/>
    <n v="1484678"/>
    <n v="-2187"/>
    <n v="0"/>
    <n v="0"/>
    <n v="0"/>
    <n v="0"/>
    <n v="4855753"/>
    <n v="251424762"/>
    <n v="0"/>
    <n v="0"/>
    <n v="0"/>
    <n v="0"/>
    <n v="0"/>
    <n v="0"/>
    <n v="0"/>
    <n v="0"/>
    <n v="0"/>
    <n v="0"/>
    <n v="0"/>
    <n v="0"/>
    <n v="0"/>
  </r>
  <r>
    <n v="106361144"/>
    <x v="61"/>
    <n v="20174"/>
    <x v="0"/>
    <x v="0"/>
    <s v="Open"/>
    <x v="15"/>
    <n v="12"/>
    <n v="1207"/>
    <x v="5"/>
    <x v="0"/>
    <s v=""/>
    <s v="909-464-8600"/>
    <s v="5451 WALNUT AVENUE"/>
    <x v="39"/>
    <n v="91710"/>
    <s v="MIKE SARIAN"/>
    <n v="112"/>
    <n v="112"/>
    <n v="112"/>
    <n v="211"/>
    <n v="298"/>
    <n v="190"/>
    <n v="463"/>
    <n v="0"/>
    <n v="0"/>
    <n v="209"/>
    <n v="34"/>
    <n v="0"/>
    <n v="20"/>
    <n v="1425"/>
    <n v="0"/>
    <n v="740"/>
    <n v="860"/>
    <n v="611"/>
    <n v="1284"/>
    <n v="0"/>
    <n v="0"/>
    <n v="471"/>
    <n v="86"/>
    <n v="0"/>
    <n v="42"/>
    <n v="4094"/>
    <n v="0"/>
    <n v="8188"/>
    <n v="523"/>
    <n v="520"/>
    <n v="1476"/>
    <n v="5143"/>
    <n v="0"/>
    <n v="0"/>
    <n v="2172"/>
    <n v="108"/>
    <n v="0"/>
    <n v="1074"/>
    <n v="11016"/>
    <n v="11171140"/>
    <n v="13119043"/>
    <n v="8572919"/>
    <n v="18210713"/>
    <n v="0"/>
    <n v="0"/>
    <n v="8097154"/>
    <n v="1155119"/>
    <n v="0"/>
    <n v="756341"/>
    <n v="61082429"/>
    <n v="2809751"/>
    <n v="4014579"/>
    <n v="5350892"/>
    <n v="15760233"/>
    <n v="0"/>
    <n v="0"/>
    <n v="7374124"/>
    <n v="300324"/>
    <n v="0"/>
    <n v="2852045"/>
    <n v="38461948"/>
    <n v="3294545"/>
    <n v="9955995"/>
    <n v="13428956"/>
    <n v="13451822"/>
    <n v="22546220"/>
    <n v="0"/>
    <n v="0"/>
    <n v="0"/>
    <n v="10521180"/>
    <n v="642983"/>
    <n v="0"/>
    <n v="71722"/>
    <n v="0"/>
    <n v="0"/>
    <n v="0"/>
    <n v="116594"/>
    <n v="74030017"/>
    <n v="694291"/>
    <n v="0"/>
    <n v="0"/>
    <n v="0"/>
    <n v="694291"/>
    <n v="4024896"/>
    <n v="4398957"/>
    <n v="471989"/>
    <n v="11424726"/>
    <n v="0"/>
    <n v="0"/>
    <n v="4950098"/>
    <n v="812460"/>
    <n v="0"/>
    <n v="125525"/>
    <n v="26208651"/>
    <n v="147113"/>
    <n v="22594521"/>
    <n v="0"/>
    <n v="-12300"/>
    <n v="0"/>
    <n v="0"/>
    <n v="0"/>
    <n v="0"/>
    <n v="185696"/>
    <n v="48816298"/>
    <n v="0"/>
    <n v="11"/>
    <n v="33"/>
    <n v="31"/>
    <n v="369581"/>
    <n v="120745"/>
    <n v="48367"/>
    <n v="0"/>
    <n v="0"/>
    <n v="441960"/>
    <n v="2228851"/>
    <n v="711362"/>
    <n v="5614877"/>
  </r>
  <r>
    <n v="106190636"/>
    <x v="62"/>
    <n v="20174"/>
    <x v="0"/>
    <x v="0"/>
    <s v="Open"/>
    <x v="3"/>
    <n v="11"/>
    <n v="915"/>
    <x v="0"/>
    <x v="0"/>
    <s v=""/>
    <s v="626-858-8541"/>
    <s v="1115 SOUTH SUNSET AVENUE"/>
    <x v="47"/>
    <n v="91790"/>
    <s v="ROB CURRY"/>
    <n v="516"/>
    <n v="516"/>
    <n v="320"/>
    <n v="1268"/>
    <n v="1063"/>
    <n v="1017"/>
    <n v="1675"/>
    <n v="0"/>
    <n v="0"/>
    <n v="29"/>
    <n v="922"/>
    <n v="35"/>
    <n v="173"/>
    <n v="6182"/>
    <n v="0"/>
    <n v="7902"/>
    <n v="4425"/>
    <n v="4380"/>
    <n v="6262"/>
    <n v="0"/>
    <n v="0"/>
    <n v="84"/>
    <n v="3654"/>
    <n v="86"/>
    <n v="478"/>
    <n v="27271"/>
    <n v="0"/>
    <n v="54542"/>
    <n v="8283"/>
    <n v="6067"/>
    <n v="4164"/>
    <n v="16886"/>
    <n v="0"/>
    <n v="0"/>
    <n v="538"/>
    <n v="9434"/>
    <n v="1481"/>
    <n v="1582"/>
    <n v="48435"/>
    <n v="58220868"/>
    <n v="48785124"/>
    <n v="26555605"/>
    <n v="50889557"/>
    <n v="0"/>
    <n v="0"/>
    <n v="1255152"/>
    <n v="33888387"/>
    <n v="534525"/>
    <n v="3162639"/>
    <n v="223291857"/>
    <n v="19090278"/>
    <n v="19098191"/>
    <n v="7592383"/>
    <n v="35344442"/>
    <n v="0"/>
    <n v="0"/>
    <n v="927581"/>
    <n v="23921450"/>
    <n v="225744"/>
    <n v="4612360"/>
    <n v="110812429"/>
    <n v="2753015"/>
    <n v="55933214"/>
    <n v="46973460"/>
    <n v="-25440162"/>
    <n v="73390377"/>
    <n v="-942357"/>
    <n v="0"/>
    <n v="0"/>
    <n v="1680196"/>
    <n v="32700165"/>
    <n v="0"/>
    <n v="760269"/>
    <n v="0"/>
    <n v="0"/>
    <n v="0"/>
    <n v="4830844"/>
    <n v="192639021"/>
    <n v="0"/>
    <n v="5173381"/>
    <n v="0"/>
    <n v="0"/>
    <n v="5173381"/>
    <n v="21377932"/>
    <n v="20909855"/>
    <n v="60530507"/>
    <n v="18017003"/>
    <n v="0"/>
    <n v="0"/>
    <n v="502537"/>
    <n v="25109672"/>
    <n v="0"/>
    <n v="191140"/>
    <n v="146638646"/>
    <n v="1722091"/>
    <n v="128177544"/>
    <n v="2418945"/>
    <n v="8663445"/>
    <n v="0"/>
    <n v="0"/>
    <n v="3466165"/>
    <n v="1707216"/>
    <n v="11035167"/>
    <n v="122727723"/>
    <n v="0"/>
    <n v="0"/>
    <n v="0"/>
    <n v="0"/>
    <n v="0"/>
    <n v="0"/>
    <n v="0"/>
    <n v="0"/>
    <n v="0"/>
    <n v="0"/>
    <n v="0"/>
    <n v="0"/>
    <n v="0"/>
  </r>
  <r>
    <n v="106190176"/>
    <x v="63"/>
    <n v="20174"/>
    <x v="0"/>
    <x v="0"/>
    <s v="Open"/>
    <x v="3"/>
    <n v="11"/>
    <n v="913"/>
    <x v="0"/>
    <x v="0"/>
    <s v=""/>
    <s v="626-256-4673"/>
    <s v="1500 DUARTE ROAD"/>
    <x v="48"/>
    <n v="91010"/>
    <s v="ROBERT STONE"/>
    <n v="217"/>
    <n v="217"/>
    <n v="217"/>
    <n v="611"/>
    <n v="38"/>
    <n v="164"/>
    <n v="120"/>
    <n v="0"/>
    <n v="0"/>
    <n v="17"/>
    <n v="795"/>
    <n v="0"/>
    <n v="3"/>
    <n v="1748"/>
    <n v="0"/>
    <n v="5468"/>
    <n v="260"/>
    <n v="2313"/>
    <n v="898"/>
    <n v="0"/>
    <n v="0"/>
    <n v="319"/>
    <n v="8976"/>
    <n v="0"/>
    <n v="43"/>
    <n v="18277"/>
    <n v="0"/>
    <n v="36554"/>
    <n v="15030"/>
    <n v="611"/>
    <n v="2600"/>
    <n v="2087"/>
    <n v="0"/>
    <n v="0"/>
    <n v="176"/>
    <n v="15517"/>
    <n v="5"/>
    <n v="347"/>
    <n v="36373"/>
    <n v="123852150"/>
    <n v="7746453"/>
    <n v="54656447"/>
    <n v="19648905"/>
    <n v="0"/>
    <n v="0"/>
    <n v="51774526"/>
    <n v="134222990"/>
    <n v="0"/>
    <n v="1142284"/>
    <n v="393043755"/>
    <n v="203631310"/>
    <n v="9540228"/>
    <n v="30950900"/>
    <n v="27152425"/>
    <n v="0"/>
    <n v="0"/>
    <n v="53107920"/>
    <n v="156803062"/>
    <n v="680336"/>
    <n v="6711550"/>
    <n v="488577731"/>
    <n v="13100320"/>
    <n v="264979901"/>
    <n v="15867151"/>
    <n v="73838736"/>
    <n v="33700516"/>
    <n v="0"/>
    <n v="0"/>
    <n v="0"/>
    <n v="60210089"/>
    <n v="187070301"/>
    <n v="0"/>
    <n v="668327"/>
    <n v="0"/>
    <n v="0"/>
    <n v="0"/>
    <n v="0"/>
    <n v="649435341"/>
    <n v="0"/>
    <n v="0"/>
    <n v="0"/>
    <n v="0"/>
    <n v="0"/>
    <n v="62496141"/>
    <n v="1419530"/>
    <n v="11772523"/>
    <n v="13100814"/>
    <n v="0"/>
    <n v="0"/>
    <n v="44672357"/>
    <n v="97687159"/>
    <n v="19947"/>
    <n v="1017674"/>
    <n v="232186145"/>
    <n v="9387581"/>
    <n v="286625059"/>
    <n v="0"/>
    <n v="24204891"/>
    <n v="0"/>
    <n v="0"/>
    <n v="0"/>
    <n v="0"/>
    <n v="21286909"/>
    <n v="487985205"/>
    <n v="0"/>
    <n v="0"/>
    <n v="0"/>
    <n v="0"/>
    <n v="0"/>
    <n v="0"/>
    <n v="0"/>
    <n v="0"/>
    <n v="0"/>
    <n v="0"/>
    <n v="0"/>
    <n v="0"/>
    <n v="0"/>
  </r>
  <r>
    <n v="106100005"/>
    <x v="64"/>
    <n v="20174"/>
    <x v="0"/>
    <x v="0"/>
    <s v="Open"/>
    <x v="7"/>
    <n v="9"/>
    <n v="605"/>
    <x v="0"/>
    <x v="0"/>
    <s v=""/>
    <s v="559-324-4000"/>
    <s v="2755 HERNDON AVENUE"/>
    <x v="49"/>
    <n v="93611"/>
    <s v="CRAIG WAGNER"/>
    <n v="208"/>
    <n v="208"/>
    <n v="185"/>
    <n v="1027"/>
    <n v="306"/>
    <n v="163"/>
    <n v="896"/>
    <n v="0"/>
    <n v="0"/>
    <n v="20"/>
    <n v="1342"/>
    <n v="18"/>
    <n v="30"/>
    <n v="3802"/>
    <n v="0"/>
    <n v="6054"/>
    <n v="1805"/>
    <n v="640"/>
    <n v="3386"/>
    <n v="0"/>
    <n v="0"/>
    <n v="68"/>
    <n v="4561"/>
    <n v="44"/>
    <n v="77"/>
    <n v="16635"/>
    <n v="0"/>
    <n v="33270"/>
    <n v="8485"/>
    <n v="2530"/>
    <n v="897"/>
    <n v="4745"/>
    <n v="0"/>
    <n v="0"/>
    <n v="245"/>
    <n v="6235"/>
    <n v="92"/>
    <n v="85"/>
    <n v="23314"/>
    <n v="78485027"/>
    <n v="23306391"/>
    <n v="7504661"/>
    <n v="39972840"/>
    <n v="0"/>
    <n v="0"/>
    <n v="1452440"/>
    <n v="60149539"/>
    <n v="577087"/>
    <n v="941564"/>
    <n v="212389549"/>
    <n v="33379422"/>
    <n v="9646337"/>
    <n v="3258174"/>
    <n v="27723640"/>
    <n v="0"/>
    <n v="0"/>
    <n v="4995825"/>
    <n v="68031290"/>
    <n v="1669715"/>
    <n v="3100900"/>
    <n v="151805303"/>
    <n v="7108282"/>
    <n v="91142844"/>
    <n v="27659664"/>
    <n v="11490612"/>
    <n v="60354124"/>
    <n v="0"/>
    <n v="0"/>
    <n v="0"/>
    <n v="4121906"/>
    <n v="81936659"/>
    <n v="0"/>
    <n v="846002"/>
    <n v="0"/>
    <n v="0"/>
    <n v="0"/>
    <n v="0"/>
    <n v="284660093"/>
    <n v="0"/>
    <n v="0"/>
    <n v="0"/>
    <n v="1119396"/>
    <n v="1119396"/>
    <n v="18541711"/>
    <n v="4650917"/>
    <n v="-937512"/>
    <n v="6023160"/>
    <n v="0"/>
    <n v="0"/>
    <n v="2200702"/>
    <n v="44865717"/>
    <n v="2017595"/>
    <n v="3291865"/>
    <n v="80654155"/>
    <n v="925613"/>
    <n v="73320550"/>
    <n v="3817997"/>
    <n v="-811202"/>
    <n v="0"/>
    <n v="0"/>
    <n v="0"/>
    <n v="0"/>
    <n v="4887228"/>
    <n v="384544163"/>
    <n v="0"/>
    <n v="0"/>
    <n v="0"/>
    <n v="0"/>
    <n v="0"/>
    <n v="0"/>
    <n v="0"/>
    <n v="0"/>
    <n v="0"/>
    <n v="0"/>
    <n v="0"/>
    <n v="0"/>
    <n v="0"/>
  </r>
  <r>
    <n v="106100697"/>
    <x v="65"/>
    <n v="20174"/>
    <x v="0"/>
    <x v="0"/>
    <s v="Open"/>
    <x v="7"/>
    <n v="9"/>
    <n v="609"/>
    <x v="2"/>
    <x v="0"/>
    <s v="Rural"/>
    <s v="559-935-6400"/>
    <s v="1191 PHELPS AVENUE"/>
    <x v="50"/>
    <n v="93210"/>
    <s v="SHARON A. SPURGEON"/>
    <n v="123"/>
    <n v="116"/>
    <n v="90"/>
    <n v="14"/>
    <n v="5"/>
    <n v="10"/>
    <n v="16"/>
    <n v="0"/>
    <n v="0"/>
    <n v="2"/>
    <n v="6"/>
    <n v="0"/>
    <n v="2"/>
    <n v="55"/>
    <n v="9"/>
    <n v="136"/>
    <n v="11"/>
    <n v="6000"/>
    <n v="45"/>
    <n v="0"/>
    <n v="0"/>
    <n v="5"/>
    <n v="19"/>
    <n v="0"/>
    <n v="4"/>
    <n v="6220"/>
    <n v="6075"/>
    <n v="18515"/>
    <n v="806"/>
    <n v="119"/>
    <n v="449"/>
    <n v="2594"/>
    <n v="0"/>
    <n v="0"/>
    <n v="300"/>
    <n v="2070"/>
    <n v="3"/>
    <n v="307"/>
    <n v="6648"/>
    <n v="240912"/>
    <n v="40393"/>
    <n v="2625291"/>
    <n v="214626"/>
    <n v="0"/>
    <n v="0"/>
    <n v="27295"/>
    <n v="102403"/>
    <n v="0"/>
    <n v="36591"/>
    <n v="3287511"/>
    <n v="547457"/>
    <n v="83503"/>
    <n v="424256"/>
    <n v="1962621"/>
    <n v="0"/>
    <n v="0"/>
    <n v="219385"/>
    <n v="1155124"/>
    <n v="8655"/>
    <n v="243192"/>
    <n v="4644193"/>
    <n v="133237"/>
    <n v="419707"/>
    <n v="59470"/>
    <n v="1173123"/>
    <n v="1763570"/>
    <n v="-30166"/>
    <n v="0"/>
    <n v="0"/>
    <n v="143074"/>
    <n v="289589"/>
    <n v="0"/>
    <n v="8655"/>
    <n v="0"/>
    <n v="0"/>
    <n v="0"/>
    <n v="0"/>
    <n v="3960259"/>
    <n v="0"/>
    <n v="0"/>
    <n v="0"/>
    <n v="0"/>
    <n v="0"/>
    <n v="368662"/>
    <n v="64426"/>
    <n v="1906590"/>
    <n v="413677"/>
    <n v="0"/>
    <n v="0"/>
    <n v="103606"/>
    <n v="967938"/>
    <n v="0"/>
    <n v="146546"/>
    <n v="3971445"/>
    <n v="308539"/>
    <n v="6068528"/>
    <n v="0"/>
    <n v="370871"/>
    <n v="0"/>
    <n v="0"/>
    <n v="0"/>
    <n v="0"/>
    <n v="51926"/>
    <n v="7628072"/>
    <n v="0"/>
    <n v="0"/>
    <n v="0"/>
    <n v="0"/>
    <n v="0"/>
    <n v="0"/>
    <n v="0"/>
    <n v="0"/>
    <n v="0"/>
    <n v="0"/>
    <n v="0"/>
    <n v="0"/>
    <n v="0"/>
  </r>
  <r>
    <n v="106105051"/>
    <x v="66"/>
    <n v="20174"/>
    <x v="0"/>
    <x v="0"/>
    <s v="Open"/>
    <x v="7"/>
    <n v="9"/>
    <n v="609"/>
    <x v="7"/>
    <x v="1"/>
    <s v=""/>
    <s v="559-935-4300"/>
    <s v="24511 WEST JAYNE AVENUE"/>
    <x v="50"/>
    <n v="93210"/>
    <s v="TOM VOSS"/>
    <n v="1500"/>
    <n v="1310"/>
    <n v="1310"/>
    <n v="2"/>
    <n v="0"/>
    <n v="0"/>
    <n v="0"/>
    <n v="0"/>
    <n v="0"/>
    <n v="0"/>
    <n v="0"/>
    <n v="0"/>
    <n v="54"/>
    <n v="56"/>
    <n v="0"/>
    <n v="86618"/>
    <n v="0"/>
    <n v="0"/>
    <n v="0"/>
    <n v="0"/>
    <n v="0"/>
    <n v="0"/>
    <n v="0"/>
    <n v="0"/>
    <n v="22472"/>
    <n v="109090"/>
    <n v="0"/>
    <n v="218180"/>
    <n v="0"/>
    <n v="0"/>
    <n v="0"/>
    <n v="0"/>
    <n v="0"/>
    <n v="0"/>
    <n v="0"/>
    <n v="0"/>
    <n v="0"/>
    <n v="0"/>
    <n v="0"/>
    <n v="51177767"/>
    <n v="0"/>
    <n v="0"/>
    <n v="0"/>
    <n v="0"/>
    <n v="0"/>
    <n v="0"/>
    <n v="0"/>
    <n v="0"/>
    <n v="13277229"/>
    <n v="64454996"/>
    <n v="0"/>
    <n v="0"/>
    <n v="0"/>
    <n v="0"/>
    <n v="0"/>
    <n v="0"/>
    <n v="0"/>
    <n v="0"/>
    <n v="0"/>
    <n v="0"/>
    <n v="0"/>
    <n v="0"/>
    <n v="0"/>
    <n v="0"/>
    <n v="0"/>
    <n v="0"/>
    <n v="0"/>
    <n v="0"/>
    <n v="0"/>
    <n v="0"/>
    <n v="0"/>
    <n v="0"/>
    <n v="0"/>
    <n v="0"/>
    <n v="0"/>
    <n v="0"/>
    <n v="0"/>
    <n v="0"/>
    <n v="0"/>
    <n v="0"/>
    <n v="0"/>
    <n v="0"/>
    <n v="0"/>
    <n v="51177767"/>
    <n v="0"/>
    <n v="0"/>
    <n v="0"/>
    <n v="0"/>
    <n v="0"/>
    <n v="0"/>
    <n v="0"/>
    <n v="0"/>
    <n v="13277229"/>
    <n v="64454996"/>
    <n v="0"/>
    <n v="69932604"/>
    <n v="0"/>
    <n v="5477608"/>
    <n v="0"/>
    <n v="0"/>
    <n v="0"/>
    <n v="0"/>
    <n v="0"/>
    <n v="0"/>
    <n v="0"/>
    <n v="0"/>
    <n v="0"/>
    <n v="0"/>
    <n v="0"/>
    <n v="0"/>
    <n v="0"/>
    <n v="0"/>
    <n v="0"/>
    <n v="0"/>
    <n v="0"/>
    <n v="0"/>
    <n v="0"/>
  </r>
  <r>
    <n v="106190766"/>
    <x v="67"/>
    <n v="20174"/>
    <x v="0"/>
    <x v="0"/>
    <s v="Open"/>
    <x v="3"/>
    <n v="11"/>
    <n v="921"/>
    <x v="4"/>
    <x v="0"/>
    <s v=""/>
    <s v="562-868-3751"/>
    <s v="13100 SOUTH STUDEBAKER ROAD"/>
    <x v="51"/>
    <n v="90650"/>
    <s v="RICK ROWE"/>
    <n v="117"/>
    <n v="105"/>
    <n v="105"/>
    <n v="204"/>
    <n v="102"/>
    <n v="58"/>
    <n v="209"/>
    <n v="0"/>
    <n v="0"/>
    <n v="18"/>
    <n v="26"/>
    <n v="20"/>
    <n v="18"/>
    <n v="655"/>
    <n v="0"/>
    <n v="975"/>
    <n v="428"/>
    <n v="174"/>
    <n v="1033"/>
    <n v="0"/>
    <n v="0"/>
    <n v="43"/>
    <n v="64"/>
    <n v="81"/>
    <n v="35"/>
    <n v="2833"/>
    <n v="0"/>
    <n v="5666"/>
    <n v="414"/>
    <n v="241"/>
    <n v="451"/>
    <n v="1809"/>
    <n v="0"/>
    <n v="0"/>
    <n v="184"/>
    <n v="240"/>
    <n v="112"/>
    <n v="451"/>
    <n v="3902"/>
    <n v="14573995"/>
    <n v="6234723"/>
    <n v="2824553"/>
    <n v="13005912"/>
    <n v="0"/>
    <n v="0"/>
    <n v="842151"/>
    <n v="971260"/>
    <n v="863353"/>
    <n v="496341"/>
    <n v="39812288"/>
    <n v="2599624"/>
    <n v="1685633"/>
    <n v="1770000"/>
    <n v="7473996"/>
    <n v="0"/>
    <n v="0"/>
    <n v="1196762"/>
    <n v="1698533"/>
    <n v="283470"/>
    <n v="1139183"/>
    <n v="17847201"/>
    <n v="1105422"/>
    <n v="14230325"/>
    <n v="6120520"/>
    <n v="3829176"/>
    <n v="18779081"/>
    <n v="-209981"/>
    <n v="0"/>
    <n v="0"/>
    <n v="1472369"/>
    <n v="2682908"/>
    <n v="0"/>
    <n v="327039"/>
    <n v="0"/>
    <n v="0"/>
    <n v="0"/>
    <n v="641654"/>
    <n v="48978513"/>
    <n v="0"/>
    <n v="0"/>
    <n v="0"/>
    <n v="0"/>
    <n v="0"/>
    <n v="2943294"/>
    <n v="1799836"/>
    <n v="975358"/>
    <n v="1700827"/>
    <n v="0"/>
    <n v="0"/>
    <n v="566544"/>
    <n v="-13115"/>
    <n v="819784"/>
    <n v="-111552"/>
    <n v="8680976"/>
    <n v="0"/>
    <n v="9255619"/>
    <n v="0"/>
    <n v="-31650"/>
    <n v="0"/>
    <n v="0"/>
    <n v="0"/>
    <n v="0"/>
    <n v="20534"/>
    <n v="12304918"/>
    <n v="0"/>
    <n v="0"/>
    <n v="0"/>
    <n v="0"/>
    <n v="0"/>
    <n v="0"/>
    <n v="0"/>
    <n v="0"/>
    <n v="0"/>
    <n v="0"/>
    <n v="0"/>
    <n v="0"/>
    <n v="0"/>
  </r>
  <r>
    <n v="106190184"/>
    <x v="68"/>
    <n v="20174"/>
    <x v="0"/>
    <x v="0"/>
    <s v="Open"/>
    <x v="3"/>
    <n v="11"/>
    <n v="921"/>
    <x v="5"/>
    <x v="0"/>
    <s v=""/>
    <s v="562-924-9581"/>
    <s v="10802 COLLEGE PLACE"/>
    <x v="52"/>
    <n v="90703"/>
    <s v="STEVE WITT"/>
    <n v="187"/>
    <n v="187"/>
    <n v="187"/>
    <n v="246"/>
    <n v="0"/>
    <n v="99"/>
    <n v="0"/>
    <n v="46"/>
    <n v="0"/>
    <n v="0"/>
    <n v="814"/>
    <n v="3"/>
    <n v="99"/>
    <n v="1307"/>
    <n v="0"/>
    <n v="3944"/>
    <n v="0"/>
    <n v="535"/>
    <n v="0"/>
    <n v="241"/>
    <n v="0"/>
    <n v="0"/>
    <n v="10474"/>
    <n v="9"/>
    <n v="431"/>
    <n v="15634"/>
    <n v="0"/>
    <n v="31268"/>
    <n v="11378"/>
    <n v="0"/>
    <n v="0"/>
    <n v="0"/>
    <n v="0"/>
    <n v="0"/>
    <n v="0"/>
    <n v="3071"/>
    <n v="0"/>
    <n v="13"/>
    <n v="14462"/>
    <n v="7822222"/>
    <n v="0"/>
    <n v="1035111"/>
    <n v="0"/>
    <n v="446718"/>
    <n v="0"/>
    <n v="0"/>
    <n v="24884482"/>
    <n v="8992"/>
    <n v="925745"/>
    <n v="35123270"/>
    <n v="4907509"/>
    <n v="0"/>
    <n v="0"/>
    <n v="0"/>
    <n v="0"/>
    <n v="0"/>
    <n v="0"/>
    <n v="1549968"/>
    <n v="0"/>
    <n v="4000"/>
    <n v="6461477"/>
    <n v="724868"/>
    <n v="6870472"/>
    <n v="0"/>
    <n v="667390"/>
    <n v="0"/>
    <n v="0"/>
    <n v="264534"/>
    <n v="0"/>
    <n v="0"/>
    <n v="14229311"/>
    <n v="0"/>
    <n v="866752"/>
    <n v="0"/>
    <n v="0"/>
    <n v="0"/>
    <n v="0"/>
    <n v="23623327"/>
    <n v="0"/>
    <n v="0"/>
    <n v="0"/>
    <n v="0"/>
    <n v="0"/>
    <n v="5859259"/>
    <n v="0"/>
    <n v="367721"/>
    <n v="0"/>
    <n v="182184"/>
    <n v="0"/>
    <n v="0"/>
    <n v="11480271"/>
    <n v="0"/>
    <n v="71985"/>
    <n v="17961420"/>
    <n v="2457"/>
    <n v="15281498"/>
    <n v="0"/>
    <n v="3290"/>
    <n v="0"/>
    <n v="0"/>
    <n v="0"/>
    <n v="0"/>
    <n v="125101"/>
    <n v="7428073"/>
    <n v="0"/>
    <n v="0"/>
    <n v="0"/>
    <n v="0"/>
    <n v="0"/>
    <n v="0"/>
    <n v="0"/>
    <n v="0"/>
    <n v="0"/>
    <n v="0"/>
    <n v="0"/>
    <n v="0"/>
    <n v="0"/>
  </r>
  <r>
    <n v="106301155"/>
    <x v="69"/>
    <n v="20174"/>
    <x v="0"/>
    <x v="0"/>
    <s v="Open"/>
    <x v="12"/>
    <n v="13"/>
    <n v="1016"/>
    <x v="5"/>
    <x v="0"/>
    <s v=""/>
    <s v="949-642-2734"/>
    <s v="301 VICTORIA STREET"/>
    <x v="53"/>
    <n v="92627"/>
    <s v="SUSAN TAYLOR"/>
    <n v="122"/>
    <n v="122"/>
    <n v="112"/>
    <n v="29"/>
    <n v="18"/>
    <n v="623"/>
    <n v="9"/>
    <n v="33"/>
    <n v="0"/>
    <n v="3"/>
    <n v="211"/>
    <n v="0"/>
    <n v="7"/>
    <n v="933"/>
    <n v="0"/>
    <n v="213"/>
    <n v="75"/>
    <n v="8483"/>
    <n v="40"/>
    <n v="377"/>
    <n v="0"/>
    <n v="21"/>
    <n v="925"/>
    <n v="0"/>
    <n v="18"/>
    <n v="10152"/>
    <n v="0"/>
    <n v="20304"/>
    <n v="2884"/>
    <n v="278"/>
    <n v="0"/>
    <n v="0"/>
    <n v="0"/>
    <n v="0"/>
    <n v="37"/>
    <n v="1111"/>
    <n v="1"/>
    <n v="20"/>
    <n v="4331"/>
    <n v="507751"/>
    <n v="450505"/>
    <n v="19442906"/>
    <n v="84695"/>
    <n v="873996"/>
    <n v="0"/>
    <n v="48666"/>
    <n v="2104432"/>
    <n v="0"/>
    <n v="51468"/>
    <n v="23564419"/>
    <n v="1198700"/>
    <n v="544631"/>
    <n v="0"/>
    <n v="0"/>
    <n v="0"/>
    <n v="0"/>
    <n v="23578"/>
    <n v="525224"/>
    <n v="2913"/>
    <n v="119271"/>
    <n v="2414317"/>
    <n v="67259"/>
    <n v="863453"/>
    <n v="536754"/>
    <n v="13479643"/>
    <n v="59095"/>
    <n v="-4167915"/>
    <n v="594262"/>
    <n v="0"/>
    <n v="34951"/>
    <n v="1593027"/>
    <n v="0"/>
    <n v="250153"/>
    <n v="0"/>
    <n v="0"/>
    <n v="0"/>
    <n v="46501"/>
    <n v="13357183"/>
    <n v="0"/>
    <n v="0"/>
    <n v="0"/>
    <n v="0"/>
    <n v="0"/>
    <n v="783244"/>
    <n v="458382"/>
    <n v="9890015"/>
    <n v="25600"/>
    <n v="279734"/>
    <n v="0"/>
    <n v="36975"/>
    <n v="1018436"/>
    <n v="0"/>
    <n v="129167"/>
    <n v="12621553"/>
    <n v="244271"/>
    <n v="13218392"/>
    <n v="464138"/>
    <n v="0"/>
    <n v="0"/>
    <n v="0"/>
    <n v="0"/>
    <n v="0"/>
    <n v="94183"/>
    <n v="3291203"/>
    <n v="0"/>
    <n v="0"/>
    <n v="0"/>
    <n v="0"/>
    <n v="0"/>
    <n v="0"/>
    <n v="0"/>
    <n v="0"/>
    <n v="0"/>
    <n v="0"/>
    <n v="0"/>
    <n v="0"/>
    <n v="0"/>
  </r>
  <r>
    <n v="106190587"/>
    <x v="70"/>
    <n v="20174"/>
    <x v="0"/>
    <x v="0"/>
    <s v="Open"/>
    <x v="3"/>
    <n v="11"/>
    <n v="933"/>
    <x v="5"/>
    <x v="0"/>
    <s v=""/>
    <s v="562-997-2500"/>
    <s v="2776 PACIFIC AVENUE"/>
    <x v="54"/>
    <n v="90806"/>
    <s v="JOE AVELINO"/>
    <n v="221"/>
    <n v="221"/>
    <n v="221"/>
    <n v="259"/>
    <n v="120"/>
    <n v="1645"/>
    <n v="238"/>
    <n v="0"/>
    <n v="0"/>
    <n v="50"/>
    <n v="0"/>
    <n v="2"/>
    <n v="19"/>
    <n v="2333"/>
    <n v="0"/>
    <n v="1626"/>
    <n v="664"/>
    <n v="12151"/>
    <n v="862"/>
    <n v="0"/>
    <n v="0"/>
    <n v="209"/>
    <n v="0"/>
    <n v="9"/>
    <n v="87"/>
    <n v="15608"/>
    <n v="0"/>
    <n v="31216"/>
    <n v="649"/>
    <n v="291"/>
    <n v="346"/>
    <n v="1562"/>
    <n v="0"/>
    <n v="0"/>
    <n v="486"/>
    <n v="0"/>
    <n v="2"/>
    <n v="451"/>
    <n v="3787"/>
    <n v="10343784"/>
    <n v="4384687"/>
    <n v="27118592"/>
    <n v="7342118"/>
    <n v="0"/>
    <n v="0"/>
    <n v="1700648"/>
    <n v="0"/>
    <n v="21171"/>
    <n v="167973"/>
    <n v="51078973"/>
    <n v="3919199"/>
    <n v="573739"/>
    <n v="1053575"/>
    <n v="4735394"/>
    <n v="0"/>
    <n v="0"/>
    <n v="1626038"/>
    <n v="0"/>
    <n v="11608"/>
    <n v="1506545"/>
    <n v="13426098"/>
    <n v="1272215"/>
    <n v="12103425"/>
    <n v="3597428"/>
    <n v="15777998"/>
    <n v="10901528"/>
    <n v="-2220000"/>
    <n v="0"/>
    <n v="0"/>
    <n v="2414882"/>
    <n v="0"/>
    <n v="0"/>
    <n v="32779"/>
    <n v="0"/>
    <n v="0"/>
    <n v="0"/>
    <n v="0"/>
    <n v="43880255"/>
    <n v="0"/>
    <n v="0"/>
    <n v="0"/>
    <n v="0"/>
    <n v="0"/>
    <n v="2159558"/>
    <n v="1360998"/>
    <n v="14614169"/>
    <n v="1175984"/>
    <n v="0"/>
    <n v="0"/>
    <n v="911804"/>
    <n v="0"/>
    <n v="0"/>
    <n v="402303"/>
    <n v="20624816"/>
    <n v="36894"/>
    <n v="21583252"/>
    <n v="0"/>
    <n v="0"/>
    <n v="0"/>
    <n v="0"/>
    <n v="0"/>
    <n v="0"/>
    <n v="537468"/>
    <n v="7999967"/>
    <n v="0"/>
    <n v="0"/>
    <n v="0"/>
    <n v="0"/>
    <n v="0"/>
    <n v="0"/>
    <n v="0"/>
    <n v="0"/>
    <n v="0"/>
    <n v="0"/>
    <n v="0"/>
    <n v="0"/>
    <n v="0"/>
  </r>
  <r>
    <n v="106361458"/>
    <x v="71"/>
    <n v="20174"/>
    <x v="0"/>
    <x v="0"/>
    <s v="Open"/>
    <x v="15"/>
    <n v="12"/>
    <n v="1215"/>
    <x v="5"/>
    <x v="0"/>
    <s v="Rural"/>
    <s v="760-326-7267"/>
    <s v="1401 BAILEY AVENUE"/>
    <x v="55"/>
    <n v="92363"/>
    <s v="STEVE LOPEEZ"/>
    <n v="25"/>
    <n v="25"/>
    <n v="10"/>
    <n v="72"/>
    <n v="0"/>
    <n v="52"/>
    <n v="0"/>
    <n v="0"/>
    <n v="0"/>
    <n v="20"/>
    <n v="0"/>
    <n v="0"/>
    <n v="5"/>
    <n v="149"/>
    <n v="0"/>
    <n v="192"/>
    <n v="0"/>
    <n v="152"/>
    <n v="0"/>
    <n v="0"/>
    <n v="0"/>
    <n v="50"/>
    <n v="0"/>
    <n v="0"/>
    <n v="16"/>
    <n v="410"/>
    <n v="0"/>
    <n v="820"/>
    <n v="750"/>
    <n v="0"/>
    <n v="1161"/>
    <n v="0"/>
    <n v="0"/>
    <n v="0"/>
    <n v="364"/>
    <n v="0"/>
    <n v="0"/>
    <n v="132"/>
    <n v="2407"/>
    <n v="963329"/>
    <n v="0"/>
    <n v="595809"/>
    <n v="0"/>
    <n v="0"/>
    <n v="0"/>
    <n v="532107"/>
    <n v="0"/>
    <n v="0"/>
    <n v="98080"/>
    <n v="2189325"/>
    <n v="1895755"/>
    <n v="0"/>
    <n v="2931371"/>
    <n v="0"/>
    <n v="0"/>
    <n v="0"/>
    <n v="806494"/>
    <n v="0"/>
    <n v="0"/>
    <n v="315687"/>
    <n v="5949307"/>
    <n v="351176"/>
    <n v="1135944"/>
    <n v="0"/>
    <n v="3027302"/>
    <n v="0"/>
    <n v="0"/>
    <n v="0"/>
    <n v="0"/>
    <n v="663343"/>
    <n v="0"/>
    <n v="0"/>
    <n v="124157"/>
    <n v="0"/>
    <n v="0"/>
    <n v="0"/>
    <n v="446467"/>
    <n v="5748389"/>
    <n v="0"/>
    <n v="0"/>
    <n v="0"/>
    <n v="0"/>
    <n v="0"/>
    <n v="1121097"/>
    <n v="0"/>
    <n v="358536"/>
    <n v="0"/>
    <n v="0"/>
    <n v="0"/>
    <n v="671585"/>
    <n v="0"/>
    <n v="0"/>
    <n v="239025"/>
    <n v="2390243"/>
    <n v="48478"/>
    <n v="2475759"/>
    <n v="0"/>
    <n v="0"/>
    <n v="0"/>
    <n v="0"/>
    <n v="0"/>
    <n v="0"/>
    <n v="318797"/>
    <n v="3759994"/>
    <n v="0"/>
    <n v="0"/>
    <n v="0"/>
    <n v="0"/>
    <n v="0"/>
    <n v="0"/>
    <n v="0"/>
    <n v="0"/>
    <n v="0"/>
    <n v="0"/>
    <n v="0"/>
    <n v="0"/>
    <n v="0"/>
  </r>
  <r>
    <n v="106060870"/>
    <x v="72"/>
    <n v="20174"/>
    <x v="0"/>
    <x v="0"/>
    <s v="Open"/>
    <x v="23"/>
    <n v="1"/>
    <n v="225"/>
    <x v="5"/>
    <x v="0"/>
    <s v="Rural"/>
    <s v="530-458-5821"/>
    <s v="199 E WEBSTER STREET"/>
    <x v="56"/>
    <n v="95932"/>
    <s v="MARIA ZAMORA"/>
    <n v="48"/>
    <n v="48"/>
    <n v="48"/>
    <n v="18"/>
    <n v="0"/>
    <n v="11"/>
    <n v="0"/>
    <n v="0"/>
    <n v="0"/>
    <n v="8"/>
    <n v="0"/>
    <n v="0"/>
    <n v="0"/>
    <n v="37"/>
    <n v="0"/>
    <n v="39"/>
    <n v="0"/>
    <n v="18"/>
    <n v="0"/>
    <n v="0"/>
    <n v="0"/>
    <n v="11"/>
    <n v="0"/>
    <n v="0"/>
    <n v="0"/>
    <n v="68"/>
    <n v="0"/>
    <n v="136"/>
    <n v="958"/>
    <n v="0"/>
    <n v="594"/>
    <n v="0"/>
    <n v="0"/>
    <n v="0"/>
    <n v="437"/>
    <n v="0"/>
    <n v="0"/>
    <n v="0"/>
    <n v="1989"/>
    <n v="184648"/>
    <n v="0"/>
    <n v="123099"/>
    <n v="0"/>
    <n v="0"/>
    <n v="0"/>
    <n v="102582"/>
    <n v="0"/>
    <n v="0"/>
    <n v="0"/>
    <n v="410329"/>
    <n v="379824"/>
    <n v="0"/>
    <n v="253216"/>
    <n v="0"/>
    <n v="0"/>
    <n v="0"/>
    <n v="211014"/>
    <n v="0"/>
    <n v="0"/>
    <n v="0"/>
    <n v="844054"/>
    <n v="0"/>
    <n v="564472"/>
    <n v="0"/>
    <n v="376315"/>
    <n v="0"/>
    <n v="0"/>
    <n v="0"/>
    <n v="0"/>
    <n v="313596"/>
    <n v="0"/>
    <n v="0"/>
    <n v="0"/>
    <n v="0"/>
    <n v="0"/>
    <n v="0"/>
    <n v="0"/>
    <n v="1254383"/>
    <n v="0"/>
    <n v="0"/>
    <n v="0"/>
    <n v="0"/>
    <n v="0"/>
    <n v="0"/>
    <n v="0"/>
    <n v="0"/>
    <n v="0"/>
    <n v="0"/>
    <n v="0"/>
    <n v="0"/>
    <n v="0"/>
    <n v="0"/>
    <n v="0"/>
    <n v="0"/>
    <n v="0"/>
    <n v="1380917"/>
    <n v="0"/>
    <n v="0"/>
    <n v="0"/>
    <n v="0"/>
    <n v="0"/>
    <n v="0"/>
    <n v="218070"/>
    <n v="1564402"/>
    <n v="0"/>
    <n v="0"/>
    <n v="0"/>
    <n v="0"/>
    <n v="0"/>
    <n v="0"/>
    <n v="0"/>
    <n v="0"/>
    <n v="0"/>
    <n v="0"/>
    <n v="0"/>
    <n v="0"/>
    <n v="0"/>
  </r>
  <r>
    <n v="106190197"/>
    <x v="73"/>
    <n v="20174"/>
    <x v="0"/>
    <x v="0"/>
    <s v="Open"/>
    <x v="3"/>
    <n v="11"/>
    <n v="923"/>
    <x v="5"/>
    <x v="0"/>
    <s v=""/>
    <s v="310-532-4200"/>
    <s v="2623 EAST SLAUSON AVENUE"/>
    <x v="57"/>
    <n v="90255"/>
    <s v="ARACELI LONERGAN"/>
    <n v="81"/>
    <n v="81"/>
    <n v="81"/>
    <n v="176"/>
    <n v="144"/>
    <n v="236"/>
    <n v="310"/>
    <n v="0"/>
    <n v="0"/>
    <n v="5"/>
    <n v="27"/>
    <n v="0"/>
    <n v="11"/>
    <n v="909"/>
    <n v="0"/>
    <n v="836"/>
    <n v="631"/>
    <n v="950"/>
    <n v="1310"/>
    <n v="0"/>
    <n v="0"/>
    <n v="15"/>
    <n v="93"/>
    <n v="0"/>
    <n v="29"/>
    <n v="3864"/>
    <n v="0"/>
    <n v="7728"/>
    <n v="428"/>
    <n v="372"/>
    <n v="2848"/>
    <n v="5703"/>
    <n v="0"/>
    <n v="0"/>
    <n v="196"/>
    <n v="273"/>
    <n v="27"/>
    <n v="849"/>
    <n v="10696"/>
    <n v="13232956"/>
    <n v="9950244"/>
    <n v="12371875"/>
    <n v="19041820"/>
    <n v="0"/>
    <n v="0"/>
    <n v="330923"/>
    <n v="1217410"/>
    <n v="0"/>
    <n v="191416"/>
    <n v="56336644"/>
    <n v="2441974"/>
    <n v="2157735"/>
    <n v="10516300"/>
    <n v="18320993"/>
    <n v="0"/>
    <n v="0"/>
    <n v="884678"/>
    <n v="1294763"/>
    <n v="145280"/>
    <n v="1678848"/>
    <n v="37440571"/>
    <n v="1645896"/>
    <n v="13495441"/>
    <n v="10323160"/>
    <n v="20481251"/>
    <n v="33760130"/>
    <n v="-714415"/>
    <n v="0"/>
    <n v="0"/>
    <n v="995003"/>
    <n v="2163536"/>
    <n v="0"/>
    <n v="278289"/>
    <n v="0"/>
    <n v="0"/>
    <n v="0"/>
    <n v="255023"/>
    <n v="82683314"/>
    <n v="0"/>
    <n v="0"/>
    <n v="0"/>
    <n v="0"/>
    <n v="0"/>
    <n v="2179489"/>
    <n v="1784819"/>
    <n v="3121339"/>
    <n v="3494193"/>
    <n v="0"/>
    <n v="0"/>
    <n v="220598"/>
    <n v="348637"/>
    <n v="-24519"/>
    <n v="-30655"/>
    <n v="11093901"/>
    <n v="0"/>
    <n v="10972586"/>
    <n v="0"/>
    <n v="0"/>
    <n v="0"/>
    <n v="0"/>
    <n v="0"/>
    <n v="0"/>
    <n v="91747"/>
    <n v="2559886"/>
    <n v="0"/>
    <n v="0"/>
    <n v="0"/>
    <n v="0"/>
    <n v="0"/>
    <n v="0"/>
    <n v="0"/>
    <n v="0"/>
    <n v="0"/>
    <n v="0"/>
    <n v="0"/>
    <n v="0"/>
    <n v="0"/>
  </r>
  <r>
    <n v="106190475"/>
    <x v="74"/>
    <n v="20174"/>
    <x v="0"/>
    <x v="0"/>
    <s v="Open"/>
    <x v="3"/>
    <n v="11"/>
    <n v="933"/>
    <x v="0"/>
    <x v="0"/>
    <s v=""/>
    <s v="562-498-1000"/>
    <s v="1720 TERMINO AVENUE"/>
    <x v="54"/>
    <n v="90804"/>
    <s v="JOHN BISHOP"/>
    <n v="158"/>
    <n v="158"/>
    <n v="75"/>
    <n v="432"/>
    <n v="212"/>
    <n v="107"/>
    <n v="426"/>
    <n v="0"/>
    <n v="0"/>
    <n v="15"/>
    <n v="224"/>
    <n v="36"/>
    <n v="55"/>
    <n v="1507"/>
    <n v="0"/>
    <n v="2180"/>
    <n v="903"/>
    <n v="359"/>
    <n v="1850"/>
    <n v="0"/>
    <n v="0"/>
    <n v="35"/>
    <n v="678"/>
    <n v="122"/>
    <n v="130"/>
    <n v="6257"/>
    <n v="0"/>
    <n v="12514"/>
    <n v="644"/>
    <n v="511"/>
    <n v="425"/>
    <n v="2885"/>
    <n v="0"/>
    <n v="0"/>
    <n v="136"/>
    <n v="1421"/>
    <n v="266"/>
    <n v="348"/>
    <n v="6636"/>
    <n v="23167101"/>
    <n v="12075774"/>
    <n v="3779929"/>
    <n v="15635147"/>
    <n v="0"/>
    <n v="0"/>
    <n v="329695"/>
    <n v="6812556"/>
    <n v="711426"/>
    <n v="1385623"/>
    <n v="63897251"/>
    <n v="2320991"/>
    <n v="2726687"/>
    <n v="1252873"/>
    <n v="7593403"/>
    <n v="0"/>
    <n v="0"/>
    <n v="355257"/>
    <n v="4707287"/>
    <n v="751994"/>
    <n v="1773818"/>
    <n v="21482310"/>
    <n v="1748418"/>
    <n v="22136262"/>
    <n v="12490054"/>
    <n v="1473190"/>
    <n v="19422751"/>
    <n v="0"/>
    <n v="0"/>
    <n v="0"/>
    <n v="443793"/>
    <n v="5951851"/>
    <n v="0"/>
    <n v="1496340"/>
    <n v="0"/>
    <n v="0"/>
    <n v="0"/>
    <n v="1744064"/>
    <n v="66906723"/>
    <n v="0"/>
    <n v="164626"/>
    <n v="0"/>
    <n v="0"/>
    <n v="164626"/>
    <n v="3186238"/>
    <n v="2220481"/>
    <n v="3559612"/>
    <n v="3827685"/>
    <n v="0"/>
    <n v="0"/>
    <n v="236602"/>
    <n v="5436216"/>
    <n v="39366"/>
    <n v="131264"/>
    <n v="18637464"/>
    <n v="103219"/>
    <n v="19877074"/>
    <n v="0"/>
    <n v="147510"/>
    <n v="0"/>
    <n v="0"/>
    <n v="0"/>
    <n v="0"/>
    <n v="88851"/>
    <n v="4806464"/>
    <n v="0"/>
    <n v="0"/>
    <n v="0"/>
    <n v="0"/>
    <n v="0"/>
    <n v="0"/>
    <n v="0"/>
    <n v="0"/>
    <n v="0"/>
    <n v="0"/>
    <n v="0"/>
    <n v="0"/>
    <n v="0"/>
  </r>
  <r>
    <n v="106361323"/>
    <x v="75"/>
    <n v="20174"/>
    <x v="0"/>
    <x v="0"/>
    <s v="Open"/>
    <x v="15"/>
    <n v="12"/>
    <n v="1209"/>
    <x v="0"/>
    <x v="0"/>
    <s v=""/>
    <s v="909-887-6333"/>
    <s v="1805 MEDICAL CENTER DRIVE"/>
    <x v="30"/>
    <n v="92411"/>
    <s v="JUNE COLLISON"/>
    <n v="347"/>
    <n v="345"/>
    <n v="306"/>
    <n v="247"/>
    <n v="229"/>
    <n v="1268"/>
    <n v="1049"/>
    <n v="0"/>
    <n v="0"/>
    <n v="19"/>
    <n v="116"/>
    <n v="15"/>
    <n v="29"/>
    <n v="2972"/>
    <n v="6"/>
    <n v="1269"/>
    <n v="1017"/>
    <n v="9841"/>
    <n v="5392"/>
    <n v="0"/>
    <n v="0"/>
    <n v="63"/>
    <n v="332"/>
    <n v="97"/>
    <n v="127"/>
    <n v="18138"/>
    <n v="8009"/>
    <n v="44285"/>
    <n v="1315"/>
    <n v="1298"/>
    <n v="4431"/>
    <n v="10723"/>
    <n v="0"/>
    <n v="0"/>
    <n v="145"/>
    <n v="1158"/>
    <n v="343"/>
    <n v="1069"/>
    <n v="20482"/>
    <n v="14597961"/>
    <n v="11111848"/>
    <n v="93512528"/>
    <n v="53756656"/>
    <n v="0"/>
    <n v="0"/>
    <n v="840941"/>
    <n v="4517073"/>
    <n v="952758"/>
    <n v="974021"/>
    <n v="180263786"/>
    <n v="4069135"/>
    <n v="5450383"/>
    <n v="9903060"/>
    <n v="42236539"/>
    <n v="0"/>
    <n v="0"/>
    <n v="693972"/>
    <n v="6303702"/>
    <n v="1290088"/>
    <n v="2715570"/>
    <n v="72662449"/>
    <n v="1410805"/>
    <n v="14558875"/>
    <n v="12977129"/>
    <n v="63274433"/>
    <n v="48779097"/>
    <n v="-3996083"/>
    <n v="0"/>
    <n v="0"/>
    <n v="1096514"/>
    <n v="4871765"/>
    <n v="0"/>
    <n v="2242846"/>
    <n v="0"/>
    <n v="0"/>
    <n v="0"/>
    <n v="742703"/>
    <n v="145958084"/>
    <n v="11926"/>
    <n v="0"/>
    <n v="0"/>
    <n v="0"/>
    <n v="11926"/>
    <n v="4108221"/>
    <n v="3597028"/>
    <n v="44137238"/>
    <n v="47214098"/>
    <n v="0"/>
    <n v="0"/>
    <n v="438399"/>
    <n v="5949010"/>
    <n v="0"/>
    <n v="1536083"/>
    <n v="106980077"/>
    <n v="381574"/>
    <n v="79500032"/>
    <n v="2682714"/>
    <n v="14683"/>
    <n v="0"/>
    <n v="0"/>
    <n v="0"/>
    <n v="0"/>
    <n v="549841"/>
    <n v="39389744"/>
    <n v="0"/>
    <n v="0"/>
    <n v="0"/>
    <n v="0"/>
    <n v="0"/>
    <n v="0"/>
    <n v="0"/>
    <n v="0"/>
    <n v="0"/>
    <n v="0"/>
    <n v="0"/>
    <n v="0"/>
    <n v="0"/>
  </r>
  <r>
    <n v="106270744"/>
    <x v="76"/>
    <n v="20174"/>
    <x v="0"/>
    <x v="0"/>
    <s v="Open"/>
    <x v="24"/>
    <n v="8"/>
    <n v="707"/>
    <x v="0"/>
    <x v="0"/>
    <s v=""/>
    <s v="831-624-5311"/>
    <s v="23625 W. R. HOLMAN HIGHWAY"/>
    <x v="58"/>
    <n v="93940"/>
    <s v="STEVEN PACKER"/>
    <n v="258"/>
    <n v="220"/>
    <n v="220"/>
    <n v="1515"/>
    <n v="87"/>
    <n v="501"/>
    <n v="0"/>
    <n v="0"/>
    <n v="0"/>
    <n v="282"/>
    <n v="749"/>
    <n v="4"/>
    <n v="20"/>
    <n v="3158"/>
    <n v="0"/>
    <n v="8193"/>
    <n v="393"/>
    <n v="2517"/>
    <n v="0"/>
    <n v="0"/>
    <n v="0"/>
    <n v="1050"/>
    <n v="3293"/>
    <n v="24"/>
    <n v="101"/>
    <n v="15571"/>
    <n v="0"/>
    <n v="31142"/>
    <n v="38920"/>
    <n v="2644"/>
    <n v="11994"/>
    <n v="0"/>
    <n v="0"/>
    <n v="0"/>
    <n v="4222"/>
    <n v="26016"/>
    <n v="911"/>
    <n v="1260"/>
    <n v="85967"/>
    <n v="158814705"/>
    <n v="9589984"/>
    <n v="42592686"/>
    <n v="0"/>
    <n v="0"/>
    <n v="0"/>
    <n v="18124769"/>
    <n v="54660275"/>
    <n v="849822"/>
    <n v="1854834"/>
    <n v="286487075"/>
    <n v="67218910"/>
    <n v="3964082"/>
    <n v="24275356"/>
    <n v="0"/>
    <n v="0"/>
    <n v="0"/>
    <n v="8326585"/>
    <n v="42563895"/>
    <n v="1039356"/>
    <n v="3691333"/>
    <n v="151079517"/>
    <n v="338618"/>
    <n v="188889400"/>
    <n v="10481052"/>
    <n v="58564463"/>
    <n v="0"/>
    <n v="0"/>
    <n v="0"/>
    <n v="0"/>
    <n v="22401514"/>
    <n v="13591342"/>
    <n v="0"/>
    <n v="3203176"/>
    <n v="0"/>
    <n v="0"/>
    <n v="0"/>
    <n v="4903290"/>
    <n v="302372855"/>
    <n v="841183"/>
    <n v="0"/>
    <n v="0"/>
    <n v="0"/>
    <n v="841183"/>
    <n v="37141168"/>
    <n v="3914197"/>
    <n v="8301547"/>
    <n v="0"/>
    <n v="0"/>
    <n v="0"/>
    <n v="3118215"/>
    <n v="79630010"/>
    <n v="0"/>
    <n v="3929783"/>
    <n v="136034920"/>
    <n v="8243175"/>
    <n v="128590040"/>
    <n v="0"/>
    <n v="666538"/>
    <n v="0"/>
    <n v="0"/>
    <n v="0"/>
    <n v="0"/>
    <n v="2733102"/>
    <n v="249695135"/>
    <n v="0"/>
    <n v="0"/>
    <n v="0"/>
    <n v="0"/>
    <n v="0"/>
    <n v="0"/>
    <n v="0"/>
    <n v="0"/>
    <n v="0"/>
    <n v="0"/>
    <n v="0"/>
    <n v="0"/>
    <n v="0"/>
  </r>
  <r>
    <n v="106560473"/>
    <x v="77"/>
    <n v="20174"/>
    <x v="0"/>
    <x v="0"/>
    <s v="Open"/>
    <x v="8"/>
    <n v="10"/>
    <n v="809"/>
    <x v="0"/>
    <x v="0"/>
    <s v=""/>
    <s v="805-652-5001"/>
    <s v="147 N. BRENT STREET"/>
    <x v="29"/>
    <n v="93003"/>
    <s v="GARY WILDE"/>
    <n v="242"/>
    <n v="242"/>
    <n v="121"/>
    <n v="663"/>
    <n v="567"/>
    <n v="146"/>
    <n v="582"/>
    <n v="0"/>
    <n v="0"/>
    <n v="54"/>
    <n v="976"/>
    <n v="5"/>
    <n v="4"/>
    <n v="2997"/>
    <n v="0"/>
    <n v="3309"/>
    <n v="2224"/>
    <n v="743"/>
    <n v="1236"/>
    <n v="0"/>
    <n v="0"/>
    <n v="150"/>
    <n v="3353"/>
    <n v="23"/>
    <n v="53"/>
    <n v="11091"/>
    <n v="0"/>
    <n v="22182"/>
    <n v="20004"/>
    <n v="5945"/>
    <n v="6185"/>
    <n v="29374"/>
    <n v="0"/>
    <n v="0"/>
    <n v="6460"/>
    <n v="31293"/>
    <n v="1065"/>
    <n v="784"/>
    <n v="101110"/>
    <n v="47355612"/>
    <n v="39215239"/>
    <n v="7207685"/>
    <n v="17321525"/>
    <n v="0"/>
    <n v="0"/>
    <n v="2895406"/>
    <n v="52869809"/>
    <n v="568262"/>
    <n v="894269"/>
    <n v="168327807"/>
    <n v="41409709"/>
    <n v="26624833"/>
    <n v="4149856"/>
    <n v="34319792"/>
    <n v="0"/>
    <n v="0"/>
    <n v="5464284"/>
    <n v="65934762"/>
    <n v="1233834"/>
    <n v="787225"/>
    <n v="179924295"/>
    <n v="559937"/>
    <n v="67495364"/>
    <n v="49853530"/>
    <n v="-16878036"/>
    <n v="47845049"/>
    <n v="0"/>
    <n v="0"/>
    <n v="0"/>
    <n v="6911687"/>
    <n v="73717669"/>
    <n v="0"/>
    <n v="1802096"/>
    <n v="0"/>
    <n v="0"/>
    <n v="0"/>
    <n v="1684521"/>
    <n v="232991817"/>
    <n v="0"/>
    <n v="1093206"/>
    <n v="0"/>
    <n v="0"/>
    <n v="1093206"/>
    <n v="21138372"/>
    <n v="15887706"/>
    <n v="28212454"/>
    <n v="4810338"/>
    <n v="0"/>
    <n v="0"/>
    <n v="1408800"/>
    <n v="44587589"/>
    <n v="0"/>
    <n v="308232"/>
    <n v="116353491"/>
    <n v="2121967"/>
    <n v="107017515"/>
    <n v="0"/>
    <n v="4761286"/>
    <n v="0"/>
    <n v="0"/>
    <n v="0"/>
    <n v="0"/>
    <n v="14971383"/>
    <n v="504432837"/>
    <n v="0"/>
    <n v="0"/>
    <n v="0"/>
    <n v="0"/>
    <n v="0"/>
    <n v="0"/>
    <n v="0"/>
    <n v="0"/>
    <n v="0"/>
    <n v="0"/>
    <n v="0"/>
    <n v="0"/>
    <n v="0"/>
  </r>
  <r>
    <n v="106100717"/>
    <x v="78"/>
    <n v="20174"/>
    <x v="0"/>
    <x v="0"/>
    <s v="Open"/>
    <x v="7"/>
    <n v="9"/>
    <n v="605"/>
    <x v="0"/>
    <x v="0"/>
    <s v="Teaching"/>
    <s v="559-459-6000"/>
    <s v="2823 FRESNO STREET"/>
    <x v="42"/>
    <n v="93721"/>
    <s v="TIM A JOSLIN"/>
    <n v="909"/>
    <n v="909"/>
    <n v="741"/>
    <n v="2420"/>
    <n v="627"/>
    <n v="1875"/>
    <n v="3463"/>
    <n v="0"/>
    <n v="0"/>
    <n v="227"/>
    <n v="1370"/>
    <n v="272"/>
    <n v="0"/>
    <n v="10254"/>
    <n v="72"/>
    <n v="17665"/>
    <n v="4173"/>
    <n v="18416"/>
    <n v="17393"/>
    <n v="0"/>
    <n v="0"/>
    <n v="1389"/>
    <n v="8385"/>
    <n v="703"/>
    <n v="0"/>
    <n v="68124"/>
    <n v="9399"/>
    <n v="145647"/>
    <n v="17659"/>
    <n v="7516"/>
    <n v="14966"/>
    <n v="56883"/>
    <n v="0"/>
    <n v="0"/>
    <n v="2241"/>
    <n v="11435"/>
    <n v="6680"/>
    <n v="0"/>
    <n v="117380"/>
    <n v="241692014"/>
    <n v="58891970"/>
    <n v="156935821"/>
    <n v="223595060"/>
    <n v="0"/>
    <n v="0"/>
    <n v="24721082"/>
    <n v="138444810"/>
    <n v="9593301"/>
    <n v="0"/>
    <n v="853874058"/>
    <n v="99524037"/>
    <n v="24156209"/>
    <n v="19050115"/>
    <n v="106133418"/>
    <n v="0"/>
    <n v="0"/>
    <n v="4560132"/>
    <n v="76240443"/>
    <n v="9376165"/>
    <n v="0"/>
    <n v="339040519"/>
    <n v="27910594"/>
    <n v="254195734"/>
    <n v="68142015"/>
    <n v="160340446"/>
    <n v="282999949"/>
    <n v="-13153498"/>
    <n v="0"/>
    <n v="0"/>
    <n v="7865905"/>
    <n v="131322146"/>
    <n v="0"/>
    <n v="3420831"/>
    <n v="0"/>
    <n v="0"/>
    <n v="0"/>
    <n v="0"/>
    <n v="923044122"/>
    <n v="0"/>
    <n v="0"/>
    <n v="0"/>
    <n v="140314"/>
    <n v="140314"/>
    <n v="85815594"/>
    <n v="14612948"/>
    <n v="28798988"/>
    <n v="46728529"/>
    <n v="0"/>
    <n v="0"/>
    <n v="20059458"/>
    <n v="73562532"/>
    <n v="432720"/>
    <n v="0"/>
    <n v="270010769"/>
    <n v="7348023"/>
    <n v="264964357"/>
    <n v="29804815"/>
    <n v="5398007"/>
    <n v="0"/>
    <n v="0"/>
    <n v="0"/>
    <n v="0"/>
    <n v="47199809"/>
    <n v="430401441"/>
    <n v="0"/>
    <n v="0"/>
    <n v="0"/>
    <n v="0"/>
    <n v="0"/>
    <n v="0"/>
    <n v="0"/>
    <n v="0"/>
    <n v="0"/>
    <n v="0"/>
    <n v="0"/>
    <n v="0"/>
    <n v="0"/>
  </r>
  <r>
    <n v="106070924"/>
    <x v="79"/>
    <n v="20174"/>
    <x v="0"/>
    <x v="0"/>
    <s v="Open"/>
    <x v="25"/>
    <n v="5"/>
    <n v="411"/>
    <x v="6"/>
    <x v="0"/>
    <s v=""/>
    <s v="925-370-5000"/>
    <s v="2500 ALHAMBRA AVENUE"/>
    <x v="59"/>
    <n v="94553"/>
    <s v="PATRICK GODLEY"/>
    <n v="146"/>
    <n v="146"/>
    <n v="116"/>
    <n v="408"/>
    <n v="2"/>
    <n v="545"/>
    <n v="731"/>
    <n v="31"/>
    <n v="0"/>
    <n v="117"/>
    <n v="44"/>
    <n v="0"/>
    <n v="2"/>
    <n v="1880"/>
    <n v="0"/>
    <n v="3075"/>
    <n v="2"/>
    <n v="3002"/>
    <n v="3177"/>
    <n v="269"/>
    <n v="0"/>
    <n v="776"/>
    <n v="277"/>
    <n v="0"/>
    <n v="6"/>
    <n v="10584"/>
    <n v="0"/>
    <n v="21168"/>
    <n v="19396"/>
    <n v="989"/>
    <n v="22955"/>
    <n v="70207"/>
    <n v="2093"/>
    <n v="0"/>
    <n v="2941"/>
    <n v="7254"/>
    <n v="0"/>
    <n v="45"/>
    <n v="125880"/>
    <n v="26792243"/>
    <n v="28381"/>
    <n v="22976229"/>
    <n v="30701750"/>
    <n v="1449284"/>
    <n v="0"/>
    <n v="5376130"/>
    <n v="1814064"/>
    <n v="0"/>
    <n v="141325"/>
    <n v="89279406"/>
    <n v="18801064"/>
    <n v="773483"/>
    <n v="16171012"/>
    <n v="52928338"/>
    <n v="3369465"/>
    <n v="0"/>
    <n v="3768218"/>
    <n v="8917859"/>
    <n v="0"/>
    <n v="117520"/>
    <n v="104846959"/>
    <n v="20242"/>
    <n v="32140114"/>
    <n v="389822"/>
    <n v="4575431"/>
    <n v="25057553"/>
    <n v="0"/>
    <n v="3504067"/>
    <n v="0"/>
    <n v="5509447"/>
    <n v="9350482"/>
    <n v="0"/>
    <n v="0"/>
    <n v="0"/>
    <n v="0"/>
    <n v="0"/>
    <n v="0"/>
    <n v="80547158"/>
    <n v="0"/>
    <n v="0"/>
    <n v="0"/>
    <n v="0"/>
    <n v="0"/>
    <n v="13453193"/>
    <n v="412042"/>
    <n v="34571810"/>
    <n v="58572535"/>
    <n v="1314682"/>
    <n v="0"/>
    <n v="3634901"/>
    <n v="1381441"/>
    <n v="0"/>
    <n v="238603"/>
    <n v="113579207"/>
    <n v="19429683"/>
    <n v="150071821"/>
    <n v="27570630"/>
    <n v="8170542"/>
    <n v="0"/>
    <n v="0"/>
    <n v="0"/>
    <n v="0"/>
    <n v="1597015"/>
    <n v="145119291"/>
    <n v="0"/>
    <n v="0"/>
    <n v="0"/>
    <n v="0"/>
    <n v="0"/>
    <n v="0"/>
    <n v="0"/>
    <n v="0"/>
    <n v="0"/>
    <n v="0"/>
    <n v="0"/>
    <n v="0"/>
    <n v="0"/>
  </r>
  <r>
    <n v="106331152"/>
    <x v="80"/>
    <n v="20174"/>
    <x v="0"/>
    <x v="0"/>
    <s v="Open"/>
    <x v="26"/>
    <n v="12"/>
    <n v="1111"/>
    <x v="0"/>
    <x v="0"/>
    <s v=""/>
    <s v="951-737-4343"/>
    <s v="800 SOUTH MAIN STREET"/>
    <x v="60"/>
    <n v="92882"/>
    <s v="MARK UFFER"/>
    <n v="238"/>
    <n v="238"/>
    <n v="141"/>
    <n v="636"/>
    <n v="458"/>
    <n v="335"/>
    <n v="594"/>
    <n v="0"/>
    <n v="0"/>
    <n v="31"/>
    <n v="246"/>
    <n v="10"/>
    <n v="53"/>
    <n v="2363"/>
    <n v="0"/>
    <n v="2078"/>
    <n v="2555"/>
    <n v="2442"/>
    <n v="4083"/>
    <n v="0"/>
    <n v="0"/>
    <n v="128"/>
    <n v="1398"/>
    <n v="23"/>
    <n v="228"/>
    <n v="12935"/>
    <n v="0"/>
    <n v="25870"/>
    <n v="14681"/>
    <n v="5220"/>
    <n v="1170"/>
    <n v="4824"/>
    <n v="0"/>
    <n v="0"/>
    <n v="577"/>
    <n v="3970"/>
    <n v="190"/>
    <n v="1150"/>
    <n v="31782"/>
    <n v="27249389"/>
    <n v="26687178"/>
    <n v="19012735"/>
    <n v="35885705"/>
    <n v="0"/>
    <n v="0"/>
    <n v="2247132"/>
    <n v="14473351"/>
    <n v="259378"/>
    <n v="2203870"/>
    <n v="128018738"/>
    <n v="16599055"/>
    <n v="18637993"/>
    <n v="3990111"/>
    <n v="27457983"/>
    <n v="0"/>
    <n v="0"/>
    <n v="1964260"/>
    <n v="21953895"/>
    <n v="420647"/>
    <n v="4632094"/>
    <n v="95656038"/>
    <n v="1738571"/>
    <n v="34807039"/>
    <n v="38731288"/>
    <n v="11593902"/>
    <n v="54413589"/>
    <n v="0"/>
    <n v="0"/>
    <n v="0"/>
    <n v="3062768"/>
    <n v="28173893"/>
    <n v="0"/>
    <n v="680025"/>
    <n v="0"/>
    <n v="0"/>
    <n v="0"/>
    <n v="3797759"/>
    <n v="176998834"/>
    <n v="0"/>
    <n v="0"/>
    <n v="0"/>
    <n v="0"/>
    <n v="0"/>
    <n v="9041405"/>
    <n v="6593883"/>
    <n v="11408944"/>
    <n v="8930099"/>
    <n v="0"/>
    <n v="0"/>
    <n v="1148624"/>
    <n v="8253353"/>
    <n v="0"/>
    <n v="1299634"/>
    <n v="46675942"/>
    <n v="126951"/>
    <n v="48167705"/>
    <n v="0"/>
    <n v="94528"/>
    <n v="0"/>
    <n v="0"/>
    <n v="0"/>
    <n v="0"/>
    <n v="3664881"/>
    <n v="95259870"/>
    <n v="0"/>
    <n v="43"/>
    <n v="169"/>
    <n v="327"/>
    <n v="1850083"/>
    <n v="1338094"/>
    <n v="2450767"/>
    <n v="0"/>
    <n v="0"/>
    <n v="737410"/>
    <n v="5457390"/>
    <n v="7442975"/>
    <n v="0"/>
  </r>
  <r>
    <n v="106154160"/>
    <x v="81"/>
    <n v="20174"/>
    <x v="0"/>
    <x v="0"/>
    <s v="Open"/>
    <x v="0"/>
    <n v="9"/>
    <n v="617"/>
    <x v="5"/>
    <x v="2"/>
    <s v=""/>
    <s v="209-478-5291"/>
    <s v="6700 EUCALYPTUS DRIVE, SUITE C"/>
    <x v="0"/>
    <n v="93306"/>
    <s v="LORI BLACKBURN"/>
    <n v="16"/>
    <n v="16"/>
    <n v="16"/>
    <n v="0"/>
    <n v="0"/>
    <n v="0"/>
    <n v="0"/>
    <n v="123"/>
    <n v="0"/>
    <n v="0"/>
    <n v="0"/>
    <n v="0"/>
    <n v="0"/>
    <n v="123"/>
    <n v="0"/>
    <n v="0"/>
    <n v="0"/>
    <n v="0"/>
    <n v="0"/>
    <n v="1108"/>
    <n v="0"/>
    <n v="0"/>
    <n v="0"/>
    <n v="0"/>
    <n v="0"/>
    <n v="1108"/>
    <n v="0"/>
    <n v="2216"/>
    <n v="0"/>
    <n v="0"/>
    <n v="0"/>
    <n v="0"/>
    <n v="0"/>
    <n v="0"/>
    <n v="0"/>
    <n v="0"/>
    <n v="0"/>
    <n v="0"/>
    <n v="0"/>
    <n v="0"/>
    <n v="0"/>
    <n v="0"/>
    <n v="0"/>
    <n v="993416"/>
    <n v="0"/>
    <n v="0"/>
    <n v="0"/>
    <n v="0"/>
    <n v="0"/>
    <n v="993416"/>
    <n v="0"/>
    <n v="0"/>
    <n v="0"/>
    <n v="0"/>
    <n v="0"/>
    <n v="0"/>
    <n v="0"/>
    <n v="0"/>
    <n v="0"/>
    <n v="0"/>
    <n v="0"/>
    <n v="0"/>
    <n v="0"/>
    <n v="0"/>
    <n v="0"/>
    <n v="0"/>
    <n v="0"/>
    <n v="0"/>
    <n v="0"/>
    <n v="0"/>
    <n v="0"/>
    <n v="0"/>
    <n v="0"/>
    <n v="0"/>
    <n v="0"/>
    <n v="0"/>
    <n v="0"/>
    <n v="0"/>
    <n v="0"/>
    <n v="0"/>
    <n v="0"/>
    <n v="0"/>
    <n v="0"/>
    <n v="0"/>
    <n v="0"/>
    <n v="0"/>
    <n v="0"/>
    <n v="993416"/>
    <n v="0"/>
    <n v="0"/>
    <n v="0"/>
    <n v="0"/>
    <n v="0"/>
    <n v="993416"/>
    <n v="6108"/>
    <n v="890224"/>
    <n v="114150"/>
    <n v="0"/>
    <n v="0"/>
    <n v="0"/>
    <n v="0"/>
    <n v="0"/>
    <n v="27449"/>
    <n v="115876"/>
    <n v="0"/>
    <n v="0"/>
    <n v="0"/>
    <n v="0"/>
    <n v="0"/>
    <n v="0"/>
    <n v="0"/>
    <n v="0"/>
    <n v="0"/>
    <n v="0"/>
    <n v="0"/>
    <n v="0"/>
    <n v="0"/>
  </r>
  <r>
    <n v="106344170"/>
    <x v="82"/>
    <n v="20174"/>
    <x v="0"/>
    <x v="0"/>
    <s v="Open"/>
    <x v="27"/>
    <n v="2"/>
    <n v="311"/>
    <x v="5"/>
    <x v="2"/>
    <s v=""/>
    <s v="209-478-5291"/>
    <s v="4741 ENGLE ROAD"/>
    <x v="61"/>
    <n v="95608"/>
    <s v="LORI BLACKBURN"/>
    <n v="16"/>
    <n v="16"/>
    <n v="16"/>
    <n v="0"/>
    <n v="0"/>
    <n v="0"/>
    <n v="0"/>
    <n v="164"/>
    <n v="0"/>
    <n v="0"/>
    <n v="0"/>
    <n v="0"/>
    <n v="0"/>
    <n v="164"/>
    <n v="0"/>
    <n v="0"/>
    <n v="0"/>
    <n v="0"/>
    <n v="0"/>
    <n v="1466"/>
    <n v="0"/>
    <n v="0"/>
    <n v="0"/>
    <n v="0"/>
    <n v="0"/>
    <n v="1466"/>
    <n v="0"/>
    <n v="2932"/>
    <n v="0"/>
    <n v="0"/>
    <n v="0"/>
    <n v="0"/>
    <n v="0"/>
    <n v="0"/>
    <n v="0"/>
    <n v="0"/>
    <n v="0"/>
    <n v="0"/>
    <n v="0"/>
    <n v="0"/>
    <n v="0"/>
    <n v="0"/>
    <n v="0"/>
    <n v="1189116"/>
    <n v="0"/>
    <n v="0"/>
    <n v="0"/>
    <n v="0"/>
    <n v="0"/>
    <n v="1189116"/>
    <n v="0"/>
    <n v="0"/>
    <n v="0"/>
    <n v="0"/>
    <n v="0"/>
    <n v="0"/>
    <n v="0"/>
    <n v="0"/>
    <n v="0"/>
    <n v="0"/>
    <n v="0"/>
    <n v="0"/>
    <n v="0"/>
    <n v="0"/>
    <n v="0"/>
    <n v="0"/>
    <n v="0"/>
    <n v="0"/>
    <n v="0"/>
    <n v="0"/>
    <n v="0"/>
    <n v="0"/>
    <n v="0"/>
    <n v="0"/>
    <n v="0"/>
    <n v="0"/>
    <n v="0"/>
    <n v="0"/>
    <n v="0"/>
    <n v="0"/>
    <n v="0"/>
    <n v="0"/>
    <n v="0"/>
    <n v="0"/>
    <n v="0"/>
    <n v="0"/>
    <n v="0"/>
    <n v="1189116"/>
    <n v="0"/>
    <n v="0"/>
    <n v="0"/>
    <n v="0"/>
    <n v="0"/>
    <n v="1189116"/>
    <n v="4866"/>
    <n v="983622"/>
    <n v="158464"/>
    <n v="0"/>
    <n v="0"/>
    <n v="0"/>
    <n v="0"/>
    <n v="0"/>
    <n v="9311"/>
    <n v="203397"/>
    <n v="0"/>
    <n v="0"/>
    <n v="0"/>
    <n v="0"/>
    <n v="0"/>
    <n v="0"/>
    <n v="0"/>
    <n v="0"/>
    <n v="0"/>
    <n v="0"/>
    <n v="0"/>
    <n v="0"/>
    <n v="0"/>
  </r>
  <r>
    <n v="106344188"/>
    <x v="83"/>
    <n v="20174"/>
    <x v="0"/>
    <x v="0"/>
    <s v="Open"/>
    <x v="27"/>
    <n v="2"/>
    <n v="311"/>
    <x v="5"/>
    <x v="2"/>
    <s v=""/>
    <s v="209-478-5291"/>
    <s v="2600 STOCKTON BOULEVARD, SUITE B"/>
    <x v="62"/>
    <n v="95817"/>
    <s v="LORI BLACKBURN"/>
    <n v="16"/>
    <n v="16"/>
    <n v="16"/>
    <n v="0"/>
    <n v="0"/>
    <n v="0"/>
    <n v="0"/>
    <n v="116"/>
    <n v="0"/>
    <n v="0"/>
    <n v="0"/>
    <n v="0"/>
    <n v="0"/>
    <n v="116"/>
    <n v="0"/>
    <n v="0"/>
    <n v="0"/>
    <n v="0"/>
    <n v="0"/>
    <n v="1467"/>
    <n v="0"/>
    <n v="0"/>
    <n v="0"/>
    <n v="0"/>
    <n v="0"/>
    <n v="1467"/>
    <n v="0"/>
    <n v="2934"/>
    <n v="0"/>
    <n v="0"/>
    <n v="0"/>
    <n v="0"/>
    <n v="0"/>
    <n v="0"/>
    <n v="0"/>
    <n v="0"/>
    <n v="0"/>
    <n v="0"/>
    <n v="0"/>
    <n v="0"/>
    <n v="0"/>
    <n v="0"/>
    <n v="0"/>
    <n v="1199434"/>
    <n v="0"/>
    <n v="0"/>
    <n v="0"/>
    <n v="0"/>
    <n v="0"/>
    <n v="1199434"/>
    <n v="0"/>
    <n v="0"/>
    <n v="0"/>
    <n v="0"/>
    <n v="0"/>
    <n v="0"/>
    <n v="0"/>
    <n v="0"/>
    <n v="0"/>
    <n v="0"/>
    <n v="0"/>
    <n v="0"/>
    <n v="0"/>
    <n v="0"/>
    <n v="0"/>
    <n v="0"/>
    <n v="0"/>
    <n v="0"/>
    <n v="0"/>
    <n v="0"/>
    <n v="0"/>
    <n v="0"/>
    <n v="0"/>
    <n v="0"/>
    <n v="0"/>
    <n v="0"/>
    <n v="0"/>
    <n v="0"/>
    <n v="0"/>
    <n v="0"/>
    <n v="0"/>
    <n v="0"/>
    <n v="0"/>
    <n v="0"/>
    <n v="0"/>
    <n v="0"/>
    <n v="0"/>
    <n v="1199434"/>
    <n v="0"/>
    <n v="0"/>
    <n v="0"/>
    <n v="0"/>
    <n v="0"/>
    <n v="1199434"/>
    <n v="4088"/>
    <n v="967489"/>
    <n v="145700"/>
    <n v="0"/>
    <n v="0"/>
    <n v="0"/>
    <n v="0"/>
    <n v="0"/>
    <n v="8371"/>
    <n v="144789"/>
    <n v="0"/>
    <n v="0"/>
    <n v="0"/>
    <n v="0"/>
    <n v="0"/>
    <n v="0"/>
    <n v="0"/>
    <n v="0"/>
    <n v="0"/>
    <n v="0"/>
    <n v="0"/>
    <n v="0"/>
    <n v="0"/>
  </r>
  <r>
    <n v="106434220"/>
    <x v="84"/>
    <n v="20174"/>
    <x v="0"/>
    <x v="0"/>
    <s v="Open"/>
    <x v="22"/>
    <n v="7"/>
    <n v="431"/>
    <x v="5"/>
    <x v="2"/>
    <s v=""/>
    <s v="209-478-5291"/>
    <s v="1425 FRUITDALE AVENUE"/>
    <x v="63"/>
    <n v="95128"/>
    <s v="LORI BLACKBURN"/>
    <n v="16"/>
    <n v="16"/>
    <n v="16"/>
    <n v="0"/>
    <n v="0"/>
    <n v="0"/>
    <n v="0"/>
    <n v="34"/>
    <n v="0"/>
    <n v="0"/>
    <n v="0"/>
    <n v="0"/>
    <n v="0"/>
    <n v="34"/>
    <n v="0"/>
    <n v="0"/>
    <n v="0"/>
    <n v="0"/>
    <n v="0"/>
    <n v="642"/>
    <n v="0"/>
    <n v="0"/>
    <n v="0"/>
    <n v="0"/>
    <n v="0"/>
    <n v="642"/>
    <n v="0"/>
    <n v="1284"/>
    <n v="0"/>
    <n v="0"/>
    <n v="0"/>
    <n v="0"/>
    <n v="0"/>
    <n v="0"/>
    <n v="0"/>
    <n v="0"/>
    <n v="0"/>
    <n v="0"/>
    <n v="0"/>
    <n v="0"/>
    <n v="0"/>
    <n v="0"/>
    <n v="0"/>
    <n v="616320"/>
    <n v="0"/>
    <n v="0"/>
    <n v="0"/>
    <n v="0"/>
    <n v="0"/>
    <n v="616320"/>
    <n v="0"/>
    <n v="0"/>
    <n v="0"/>
    <n v="0"/>
    <n v="0"/>
    <n v="0"/>
    <n v="0"/>
    <n v="0"/>
    <n v="0"/>
    <n v="0"/>
    <n v="0"/>
    <n v="0"/>
    <n v="0"/>
    <n v="0"/>
    <n v="0"/>
    <n v="0"/>
    <n v="0"/>
    <n v="0"/>
    <n v="0"/>
    <n v="0"/>
    <n v="0"/>
    <n v="0"/>
    <n v="0"/>
    <n v="0"/>
    <n v="0"/>
    <n v="0"/>
    <n v="0"/>
    <n v="0"/>
    <n v="0"/>
    <n v="0"/>
    <n v="0"/>
    <n v="0"/>
    <n v="0"/>
    <n v="0"/>
    <n v="0"/>
    <n v="0"/>
    <n v="0"/>
    <n v="616320"/>
    <n v="0"/>
    <n v="0"/>
    <n v="0"/>
    <n v="0"/>
    <n v="0"/>
    <n v="616320"/>
    <n v="796800"/>
    <n v="1077013"/>
    <n v="155775"/>
    <n v="0"/>
    <n v="0"/>
    <n v="0"/>
    <n v="0"/>
    <n v="0"/>
    <n v="12005"/>
    <n v="591178"/>
    <n v="0"/>
    <n v="0"/>
    <n v="0"/>
    <n v="0"/>
    <n v="0"/>
    <n v="0"/>
    <n v="0"/>
    <n v="0"/>
    <n v="0"/>
    <n v="0"/>
    <n v="0"/>
    <n v="0"/>
    <n v="0"/>
  </r>
  <r>
    <n v="106484062"/>
    <x v="85"/>
    <n v="20174"/>
    <x v="0"/>
    <x v="0"/>
    <s v="Open"/>
    <x v="11"/>
    <n v="3"/>
    <n v="408"/>
    <x v="5"/>
    <x v="2"/>
    <s v=""/>
    <s v="209-478-5291"/>
    <s v="2201 TUOLUMNE STREET"/>
    <x v="13"/>
    <n v="94589"/>
    <s v="LORI BLACKBURN"/>
    <n v="16"/>
    <n v="16"/>
    <n v="16"/>
    <n v="0"/>
    <n v="0"/>
    <n v="0"/>
    <n v="0"/>
    <n v="126"/>
    <n v="0"/>
    <n v="0"/>
    <n v="0"/>
    <n v="0"/>
    <n v="0"/>
    <n v="126"/>
    <n v="0"/>
    <n v="0"/>
    <n v="0"/>
    <n v="0"/>
    <n v="0"/>
    <n v="1153"/>
    <n v="0"/>
    <n v="0"/>
    <n v="0"/>
    <n v="0"/>
    <n v="0"/>
    <n v="1153"/>
    <n v="0"/>
    <n v="2306"/>
    <n v="0"/>
    <n v="0"/>
    <n v="0"/>
    <n v="0"/>
    <n v="0"/>
    <n v="0"/>
    <n v="0"/>
    <n v="0"/>
    <n v="0"/>
    <n v="0"/>
    <n v="0"/>
    <n v="0"/>
    <n v="0"/>
    <n v="0"/>
    <n v="0"/>
    <n v="993395"/>
    <n v="0"/>
    <n v="0"/>
    <n v="0"/>
    <n v="0"/>
    <n v="0"/>
    <n v="993395"/>
    <n v="0"/>
    <n v="0"/>
    <n v="0"/>
    <n v="0"/>
    <n v="0"/>
    <n v="0"/>
    <n v="0"/>
    <n v="0"/>
    <n v="0"/>
    <n v="0"/>
    <n v="0"/>
    <n v="0"/>
    <n v="0"/>
    <n v="0"/>
    <n v="0"/>
    <n v="0"/>
    <n v="0"/>
    <n v="0"/>
    <n v="0"/>
    <n v="0"/>
    <n v="0"/>
    <n v="0"/>
    <n v="0"/>
    <n v="0"/>
    <n v="0"/>
    <n v="0"/>
    <n v="0"/>
    <n v="0"/>
    <n v="0"/>
    <n v="0"/>
    <n v="0"/>
    <n v="0"/>
    <n v="0"/>
    <n v="0"/>
    <n v="0"/>
    <n v="0"/>
    <n v="0"/>
    <n v="993395"/>
    <n v="0"/>
    <n v="0"/>
    <n v="0"/>
    <n v="0"/>
    <n v="0"/>
    <n v="993395"/>
    <n v="279718"/>
    <n v="1148039"/>
    <n v="188500"/>
    <n v="0"/>
    <n v="0"/>
    <n v="0"/>
    <n v="0"/>
    <n v="0"/>
    <n v="32110"/>
    <n v="169452"/>
    <n v="0"/>
    <n v="0"/>
    <n v="0"/>
    <n v="0"/>
    <n v="0"/>
    <n v="0"/>
    <n v="0"/>
    <n v="0"/>
    <n v="0"/>
    <n v="0"/>
    <n v="0"/>
    <n v="0"/>
    <n v="0"/>
  </r>
  <r>
    <n v="106390846"/>
    <x v="86"/>
    <n v="20174"/>
    <x v="0"/>
    <x v="0"/>
    <s v="Open"/>
    <x v="6"/>
    <n v="6"/>
    <n v="507"/>
    <x v="0"/>
    <x v="0"/>
    <s v=""/>
    <s v="209-944-5550"/>
    <s v="525 WEST ACACIA STREET"/>
    <x v="64"/>
    <n v="95203"/>
    <s v="LORRAINE AUERBACH"/>
    <n v="202"/>
    <n v="202"/>
    <n v="38"/>
    <n v="285"/>
    <n v="162"/>
    <n v="61"/>
    <n v="201"/>
    <n v="0"/>
    <n v="0"/>
    <n v="11"/>
    <n v="132"/>
    <n v="0"/>
    <n v="10"/>
    <n v="862"/>
    <n v="0"/>
    <n v="1143"/>
    <n v="662"/>
    <n v="234"/>
    <n v="962"/>
    <n v="0"/>
    <n v="0"/>
    <n v="40"/>
    <n v="357"/>
    <n v="0"/>
    <n v="48"/>
    <n v="3446"/>
    <n v="0"/>
    <n v="6892"/>
    <n v="2630"/>
    <n v="1050"/>
    <n v="1012"/>
    <n v="5948"/>
    <n v="0"/>
    <n v="0"/>
    <n v="1266"/>
    <n v="1472"/>
    <n v="0"/>
    <n v="1279"/>
    <n v="14657"/>
    <n v="40882892"/>
    <n v="22185169"/>
    <n v="8854763"/>
    <n v="24864517"/>
    <n v="0"/>
    <n v="0"/>
    <n v="1780097"/>
    <n v="15903720"/>
    <n v="0"/>
    <n v="2273876"/>
    <n v="116745034"/>
    <n v="26237411"/>
    <n v="14890547"/>
    <n v="7379480"/>
    <n v="40592285"/>
    <n v="0"/>
    <n v="0"/>
    <n v="6214125"/>
    <n v="14239046"/>
    <n v="0"/>
    <n v="6664844"/>
    <n v="116217738"/>
    <n v="1478399"/>
    <n v="58884642"/>
    <n v="32552479"/>
    <n v="14344577"/>
    <n v="58099457"/>
    <n v="0"/>
    <n v="0"/>
    <n v="0"/>
    <n v="6709551"/>
    <n v="22812045"/>
    <n v="0"/>
    <n v="0"/>
    <n v="0"/>
    <n v="0"/>
    <n v="0"/>
    <n v="5560177"/>
    <n v="200441327"/>
    <n v="4045394"/>
    <n v="0"/>
    <n v="0"/>
    <n v="0"/>
    <n v="4045394"/>
    <n v="8235661"/>
    <n v="8568631"/>
    <n v="1889666"/>
    <n v="7357345"/>
    <n v="0"/>
    <n v="0"/>
    <n v="1284671"/>
    <n v="5852322"/>
    <n v="0"/>
    <n v="3378543"/>
    <n v="36566839"/>
    <n v="770119"/>
    <n v="32465173"/>
    <n v="760031"/>
    <n v="1324481"/>
    <n v="0"/>
    <n v="0"/>
    <n v="4167141"/>
    <n v="0"/>
    <n v="1935985"/>
    <n v="62348123"/>
    <n v="0"/>
    <n v="0"/>
    <n v="0"/>
    <n v="0"/>
    <n v="0"/>
    <n v="0"/>
    <n v="0"/>
    <n v="0"/>
    <n v="0"/>
    <n v="0"/>
    <n v="0"/>
    <n v="0"/>
    <n v="0"/>
  </r>
  <r>
    <n v="106190232"/>
    <x v="87"/>
    <n v="20174"/>
    <x v="0"/>
    <x v="0"/>
    <s v="Open"/>
    <x v="3"/>
    <n v="11"/>
    <n v="931"/>
    <x v="5"/>
    <x v="0"/>
    <s v=""/>
    <s v="310-530-1151"/>
    <s v="23700 CAMINO DEL SOL"/>
    <x v="65"/>
    <n v="90505"/>
    <s v="LISA MONTES"/>
    <n v="166"/>
    <n v="166"/>
    <n v="166"/>
    <n v="285"/>
    <n v="38"/>
    <n v="626"/>
    <n v="0"/>
    <n v="0"/>
    <n v="0"/>
    <n v="145"/>
    <n v="467"/>
    <n v="6"/>
    <n v="63"/>
    <n v="1630"/>
    <n v="0"/>
    <n v="2424"/>
    <n v="344"/>
    <n v="3441"/>
    <n v="0"/>
    <n v="0"/>
    <n v="0"/>
    <n v="1159"/>
    <n v="3057"/>
    <n v="30"/>
    <n v="532"/>
    <n v="10987"/>
    <n v="0"/>
    <n v="21974"/>
    <n v="1908"/>
    <n v="118"/>
    <n v="0"/>
    <n v="0"/>
    <n v="0"/>
    <n v="0"/>
    <n v="464"/>
    <n v="991"/>
    <n v="0"/>
    <n v="0"/>
    <n v="3481"/>
    <n v="4466070"/>
    <n v="652050"/>
    <n v="6505380"/>
    <n v="0"/>
    <n v="0"/>
    <n v="0"/>
    <n v="2190510"/>
    <n v="5784490"/>
    <n v="57506"/>
    <n v="1117050"/>
    <n v="20773056"/>
    <n v="957587"/>
    <n v="58760"/>
    <n v="0"/>
    <n v="0"/>
    <n v="0"/>
    <n v="0"/>
    <n v="231859"/>
    <n v="499081"/>
    <n v="0"/>
    <n v="0"/>
    <n v="1747287"/>
    <n v="528231"/>
    <n v="2674982"/>
    <n v="387067"/>
    <n v="3809294"/>
    <n v="0"/>
    <n v="0"/>
    <n v="0"/>
    <n v="0"/>
    <n v="1091496"/>
    <n v="3614947"/>
    <n v="0"/>
    <n v="57506"/>
    <n v="0"/>
    <n v="0"/>
    <n v="0"/>
    <n v="458973"/>
    <n v="12622496"/>
    <n v="0"/>
    <n v="0"/>
    <n v="0"/>
    <n v="0"/>
    <n v="0"/>
    <n v="2220444"/>
    <n v="323743"/>
    <n v="2696086"/>
    <n v="0"/>
    <n v="0"/>
    <n v="0"/>
    <n v="1330873"/>
    <n v="2227564"/>
    <n v="0"/>
    <n v="1099137"/>
    <n v="9897847"/>
    <n v="8206"/>
    <n v="7088238"/>
    <n v="204395"/>
    <n v="9003"/>
    <n v="0"/>
    <n v="0"/>
    <n v="0"/>
    <n v="0"/>
    <n v="19793"/>
    <n v="2137055"/>
    <n v="0"/>
    <n v="0"/>
    <n v="0"/>
    <n v="0"/>
    <n v="0"/>
    <n v="0"/>
    <n v="0"/>
    <n v="0"/>
    <n v="0"/>
    <n v="0"/>
    <n v="0"/>
    <n v="0"/>
    <n v="0"/>
  </r>
  <r>
    <n v="106150706"/>
    <x v="88"/>
    <n v="20174"/>
    <x v="0"/>
    <x v="0"/>
    <s v="Open"/>
    <x v="0"/>
    <n v="9"/>
    <n v="617"/>
    <x v="0"/>
    <x v="0"/>
    <s v=""/>
    <s v="661-725-4800"/>
    <s v="1401 GARCES HIGHWAY"/>
    <x v="66"/>
    <n v="93215"/>
    <s v="BAHRAM GHAFFARI"/>
    <n v="156"/>
    <n v="156"/>
    <n v="156"/>
    <n v="163"/>
    <n v="39"/>
    <n v="108"/>
    <n v="275"/>
    <n v="0"/>
    <n v="0"/>
    <n v="18"/>
    <n v="27"/>
    <n v="0"/>
    <n v="17"/>
    <n v="647"/>
    <n v="8"/>
    <n v="2846"/>
    <n v="327"/>
    <n v="1810"/>
    <n v="869"/>
    <n v="0"/>
    <n v="0"/>
    <n v="162"/>
    <n v="635"/>
    <n v="0"/>
    <n v="61"/>
    <n v="6710"/>
    <n v="4489"/>
    <n v="17909"/>
    <n v="2861"/>
    <n v="597"/>
    <n v="3394"/>
    <n v="18003"/>
    <n v="0"/>
    <n v="0"/>
    <n v="2067"/>
    <n v="1728"/>
    <n v="0"/>
    <n v="2750"/>
    <n v="31400"/>
    <n v="4172036"/>
    <n v="1671653"/>
    <n v="12391831"/>
    <n v="5841042"/>
    <n v="0"/>
    <n v="0"/>
    <n v="571545"/>
    <n v="2123057"/>
    <n v="0"/>
    <n v="12101"/>
    <n v="26783265"/>
    <n v="3374573"/>
    <n v="659399"/>
    <n v="2380522"/>
    <n v="11489550"/>
    <n v="0"/>
    <n v="0"/>
    <n v="2145601"/>
    <n v="1644282"/>
    <n v="0"/>
    <n v="1179875"/>
    <n v="22873802"/>
    <n v="878316"/>
    <n v="6635755"/>
    <n v="2319260"/>
    <n v="220775"/>
    <n v="11719007"/>
    <n v="-1037007"/>
    <n v="0"/>
    <n v="0"/>
    <n v="1399235"/>
    <n v="2427876"/>
    <n v="0"/>
    <n v="0"/>
    <n v="0"/>
    <n v="0"/>
    <n v="0"/>
    <n v="0"/>
    <n v="24563217"/>
    <n v="0"/>
    <n v="0"/>
    <n v="0"/>
    <n v="0"/>
    <n v="0"/>
    <n v="32538"/>
    <n v="11792"/>
    <n v="15588585"/>
    <n v="5611585"/>
    <n v="0"/>
    <n v="0"/>
    <n v="1317911"/>
    <n v="1339463"/>
    <n v="0"/>
    <n v="1191976"/>
    <n v="25093850"/>
    <n v="208335"/>
    <n v="21517824"/>
    <n v="0"/>
    <n v="0"/>
    <n v="0"/>
    <n v="0"/>
    <n v="0"/>
    <n v="0"/>
    <n v="271819"/>
    <n v="45515738"/>
    <n v="0"/>
    <n v="0"/>
    <n v="0"/>
    <n v="0"/>
    <n v="0"/>
    <n v="0"/>
    <n v="0"/>
    <n v="0"/>
    <n v="0"/>
    <n v="0"/>
    <n v="0"/>
    <n v="0"/>
    <n v="0"/>
  </r>
  <r>
    <n v="106331164"/>
    <x v="89"/>
    <n v="20174"/>
    <x v="0"/>
    <x v="0"/>
    <s v="Open"/>
    <x v="26"/>
    <n v="12"/>
    <n v="1105"/>
    <x v="5"/>
    <x v="0"/>
    <s v=""/>
    <s v="760-323-6511"/>
    <s v="1150 NORTH INDIAN CANYON DRIVE"/>
    <x v="67"/>
    <n v="92262"/>
    <s v="MICHELE FINNEY"/>
    <n v="385"/>
    <n v="351"/>
    <n v="269"/>
    <n v="895"/>
    <n v="1194"/>
    <n v="504"/>
    <n v="1116"/>
    <n v="0"/>
    <n v="0"/>
    <n v="112"/>
    <n v="1060"/>
    <n v="31"/>
    <n v="34"/>
    <n v="4946"/>
    <n v="0"/>
    <n v="5332"/>
    <n v="5293"/>
    <n v="3592"/>
    <n v="4629"/>
    <n v="0"/>
    <n v="0"/>
    <n v="749"/>
    <n v="3685"/>
    <n v="152"/>
    <n v="189"/>
    <n v="23621"/>
    <n v="0"/>
    <n v="47242"/>
    <n v="7685"/>
    <n v="5105"/>
    <n v="3456"/>
    <n v="13451"/>
    <n v="0"/>
    <n v="0"/>
    <n v="789"/>
    <n v="9797"/>
    <n v="240"/>
    <n v="1014"/>
    <n v="41537"/>
    <n v="134362091"/>
    <n v="150128349"/>
    <n v="89584477"/>
    <n v="130112260"/>
    <n v="0"/>
    <n v="0"/>
    <n v="26250068"/>
    <n v="114524588"/>
    <n v="3892097"/>
    <n v="6256935"/>
    <n v="655110865"/>
    <n v="66077848"/>
    <n v="46319958"/>
    <n v="24196881"/>
    <n v="72225378"/>
    <n v="0"/>
    <n v="0"/>
    <n v="9124704"/>
    <n v="67813556"/>
    <n v="2029935"/>
    <n v="5336467"/>
    <n v="293124727"/>
    <n v="2307339"/>
    <n v="177245261"/>
    <n v="172468574"/>
    <n v="105456759"/>
    <n v="166321449"/>
    <n v="0"/>
    <n v="0"/>
    <n v="0"/>
    <n v="33430408"/>
    <n v="133283496"/>
    <n v="0"/>
    <n v="5884178"/>
    <n v="0"/>
    <n v="0"/>
    <n v="0"/>
    <n v="9727058"/>
    <n v="806124522"/>
    <n v="0"/>
    <n v="0"/>
    <n v="0"/>
    <n v="0"/>
    <n v="0"/>
    <n v="23194678"/>
    <n v="23979733"/>
    <n v="8324599"/>
    <n v="36016189"/>
    <n v="0"/>
    <n v="0"/>
    <n v="1742153"/>
    <n v="48181841"/>
    <n v="37854"/>
    <n v="634023"/>
    <n v="142111070"/>
    <n v="188266"/>
    <n v="118131007"/>
    <n v="0"/>
    <n v="171541"/>
    <n v="0"/>
    <n v="0"/>
    <n v="0"/>
    <n v="0"/>
    <n v="2619374"/>
    <n v="91387561"/>
    <n v="0"/>
    <n v="0"/>
    <n v="0"/>
    <n v="0"/>
    <n v="0"/>
    <n v="0"/>
    <n v="0"/>
    <n v="0"/>
    <n v="0"/>
    <n v="0"/>
    <n v="0"/>
    <n v="0"/>
    <n v="17360955"/>
  </r>
  <r>
    <n v="106364144"/>
    <x v="90"/>
    <n v="20174"/>
    <x v="0"/>
    <x v="0"/>
    <s v="Open"/>
    <x v="15"/>
    <n v="12"/>
    <n v="1211"/>
    <x v="5"/>
    <x v="0"/>
    <s v=""/>
    <s v="760-241-8000"/>
    <s v="16850 BEAR VALLEY ROAD"/>
    <x v="68"/>
    <n v="92395"/>
    <s v="FRED HUNTER"/>
    <n v="148"/>
    <n v="148"/>
    <n v="148"/>
    <n v="730"/>
    <n v="569"/>
    <n v="150"/>
    <n v="703"/>
    <n v="0"/>
    <n v="0"/>
    <n v="188"/>
    <n v="110"/>
    <n v="0"/>
    <n v="87"/>
    <n v="2537"/>
    <n v="0"/>
    <n v="3287"/>
    <n v="2046"/>
    <n v="751"/>
    <n v="2733"/>
    <n v="0"/>
    <n v="0"/>
    <n v="837"/>
    <n v="280"/>
    <n v="0"/>
    <n v="128"/>
    <n v="10062"/>
    <n v="0"/>
    <n v="20124"/>
    <n v="3192"/>
    <n v="1940"/>
    <n v="1014"/>
    <n v="5427"/>
    <n v="0"/>
    <n v="0"/>
    <n v="1979"/>
    <n v="1105"/>
    <n v="0"/>
    <n v="2605"/>
    <n v="17262"/>
    <n v="52183711"/>
    <n v="34823597"/>
    <n v="10914764"/>
    <n v="38385026"/>
    <n v="0"/>
    <n v="0"/>
    <n v="12424417"/>
    <n v="5790840"/>
    <n v="0"/>
    <n v="2117011"/>
    <n v="156639366"/>
    <n v="14372367"/>
    <n v="10619434"/>
    <n v="4076085"/>
    <n v="23389966"/>
    <n v="0"/>
    <n v="0"/>
    <n v="6808290"/>
    <n v="5429035"/>
    <n v="0"/>
    <n v="3283444"/>
    <n v="67978621"/>
    <n v="4915100"/>
    <n v="55681507"/>
    <n v="39184968"/>
    <n v="9486167"/>
    <n v="45349416"/>
    <n v="-2532809"/>
    <n v="0"/>
    <n v="0"/>
    <n v="15000939"/>
    <n v="7527988"/>
    <n v="0"/>
    <n v="332088"/>
    <n v="0"/>
    <n v="0"/>
    <n v="0"/>
    <n v="97095"/>
    <n v="175042459"/>
    <n v="2109380"/>
    <n v="0"/>
    <n v="0"/>
    <n v="0"/>
    <n v="2109380"/>
    <n v="10874571"/>
    <n v="8367443"/>
    <n v="8037491"/>
    <n v="16425576"/>
    <n v="0"/>
    <n v="0"/>
    <n v="4231768"/>
    <n v="3691887"/>
    <n v="0"/>
    <n v="56172"/>
    <n v="51684908"/>
    <n v="312804"/>
    <n v="37716394"/>
    <n v="0"/>
    <n v="-122130"/>
    <n v="0"/>
    <n v="0"/>
    <n v="0"/>
    <n v="0"/>
    <n v="466344"/>
    <n v="78405096"/>
    <n v="0"/>
    <n v="22"/>
    <n v="67"/>
    <n v="175"/>
    <n v="1096303"/>
    <n v="672412"/>
    <n v="1610585"/>
    <n v="0"/>
    <n v="0"/>
    <n v="158130"/>
    <n v="5743658"/>
    <n v="3026211"/>
    <n v="8552497"/>
  </r>
  <r>
    <n v="106392287"/>
    <x v="91"/>
    <n v="20174"/>
    <x v="0"/>
    <x v="0"/>
    <s v="Open"/>
    <x v="6"/>
    <n v="6"/>
    <n v="507"/>
    <x v="5"/>
    <x v="0"/>
    <s v=""/>
    <s v="209-823-3111"/>
    <s v="1205 EAST NORTH STREET"/>
    <x v="69"/>
    <n v="95336"/>
    <s v="CARMEN SILVA"/>
    <n v="73"/>
    <n v="73"/>
    <n v="41"/>
    <n v="333"/>
    <n v="103"/>
    <n v="67"/>
    <n v="289"/>
    <n v="0"/>
    <n v="0"/>
    <n v="10"/>
    <n v="175"/>
    <n v="0"/>
    <n v="14"/>
    <n v="991"/>
    <n v="0"/>
    <n v="1411"/>
    <n v="447"/>
    <n v="208"/>
    <n v="808"/>
    <n v="0"/>
    <n v="0"/>
    <n v="44"/>
    <n v="509"/>
    <n v="0"/>
    <n v="31"/>
    <n v="3458"/>
    <n v="0"/>
    <n v="6916"/>
    <n v="3470"/>
    <n v="1067"/>
    <n v="603"/>
    <n v="5545"/>
    <n v="0"/>
    <n v="0"/>
    <n v="375"/>
    <n v="4705"/>
    <n v="4"/>
    <n v="590"/>
    <n v="16359"/>
    <n v="38686572"/>
    <n v="11864568"/>
    <n v="5646758"/>
    <n v="26573811"/>
    <n v="0"/>
    <n v="0"/>
    <n v="1027443"/>
    <n v="16853619"/>
    <n v="0"/>
    <n v="935106"/>
    <n v="101587877"/>
    <n v="28221118"/>
    <n v="12107395"/>
    <n v="3950804"/>
    <n v="40491407"/>
    <n v="0"/>
    <n v="0"/>
    <n v="2264349"/>
    <n v="37098909"/>
    <n v="23437"/>
    <n v="3892204"/>
    <n v="128049623"/>
    <n v="1336393"/>
    <n v="61387530"/>
    <n v="26097912"/>
    <n v="9360786"/>
    <n v="56353267"/>
    <n v="0"/>
    <n v="0"/>
    <n v="0"/>
    <n v="2596725"/>
    <n v="39800074"/>
    <n v="0"/>
    <n v="23437"/>
    <n v="0"/>
    <n v="0"/>
    <n v="0"/>
    <n v="4167878"/>
    <n v="201124002"/>
    <n v="3378094"/>
    <n v="0"/>
    <n v="0"/>
    <n v="0"/>
    <n v="3378094"/>
    <n v="5520160"/>
    <n v="1252145"/>
    <n v="236776"/>
    <n v="10711951"/>
    <n v="0"/>
    <n v="0"/>
    <n v="651810"/>
    <n v="13518750"/>
    <n v="0"/>
    <n v="0"/>
    <n v="31891592"/>
    <n v="98676"/>
    <n v="23246653"/>
    <n v="0"/>
    <n v="-154358"/>
    <n v="0"/>
    <n v="0"/>
    <n v="0"/>
    <n v="0"/>
    <n v="757156"/>
    <n v="26395918"/>
    <n v="0"/>
    <n v="0"/>
    <n v="0"/>
    <n v="0"/>
    <n v="0"/>
    <n v="0"/>
    <n v="0"/>
    <n v="0"/>
    <n v="0"/>
    <n v="0"/>
    <n v="0"/>
    <n v="0"/>
    <n v="7529570"/>
  </r>
  <r>
    <n v="106500852"/>
    <x v="92"/>
    <n v="20174"/>
    <x v="0"/>
    <x v="0"/>
    <s v="Open"/>
    <x v="21"/>
    <n v="6"/>
    <n v="511"/>
    <x v="5"/>
    <x v="0"/>
    <s v=""/>
    <s v="209-578-1211"/>
    <s v="1441 FLORIDA AVENUE"/>
    <x v="43"/>
    <n v="95350"/>
    <s v="WARREN J. KIRK"/>
    <n v="461"/>
    <n v="461"/>
    <n v="373"/>
    <n v="1465"/>
    <n v="682"/>
    <n v="1041"/>
    <n v="2233"/>
    <n v="5"/>
    <n v="0"/>
    <n v="143"/>
    <n v="954"/>
    <n v="30"/>
    <n v="30"/>
    <n v="6583"/>
    <n v="0"/>
    <n v="8477"/>
    <n v="2991"/>
    <n v="6887"/>
    <n v="8897"/>
    <n v="21"/>
    <n v="0"/>
    <n v="934"/>
    <n v="4016"/>
    <n v="109"/>
    <n v="168"/>
    <n v="32500"/>
    <n v="0"/>
    <n v="65000"/>
    <n v="7563"/>
    <n v="2868"/>
    <n v="2887"/>
    <n v="17791"/>
    <n v="4"/>
    <n v="0"/>
    <n v="837"/>
    <n v="6429"/>
    <n v="90"/>
    <n v="1324"/>
    <n v="39793"/>
    <n v="269113127"/>
    <n v="115117449"/>
    <n v="139548665"/>
    <n v="294918132"/>
    <n v="616047"/>
    <n v="0"/>
    <n v="23712493"/>
    <n v="144630436"/>
    <n v="3835683"/>
    <n v="6246548"/>
    <n v="997738580"/>
    <n v="66897761"/>
    <n v="57850051"/>
    <n v="21473606"/>
    <n v="155653057"/>
    <n v="8074"/>
    <n v="0"/>
    <n v="11852591"/>
    <n v="81519324"/>
    <n v="1052824"/>
    <n v="12568189"/>
    <n v="408875477"/>
    <n v="9498084"/>
    <n v="305421757"/>
    <n v="164460876"/>
    <n v="149831190"/>
    <n v="377241200"/>
    <n v="-1175890"/>
    <n v="582865"/>
    <n v="0"/>
    <n v="30125932"/>
    <n v="167891003"/>
    <n v="0"/>
    <n v="4828146"/>
    <n v="0"/>
    <n v="0"/>
    <n v="0"/>
    <n v="15731864"/>
    <n v="1224437027"/>
    <n v="4386367"/>
    <n v="0"/>
    <n v="0"/>
    <n v="3563115"/>
    <n v="7949482"/>
    <n v="30589131"/>
    <n v="12892991"/>
    <n v="12366971"/>
    <n v="73329989"/>
    <n v="41256"/>
    <n v="0"/>
    <n v="4441651"/>
    <n v="56388037"/>
    <n v="60361"/>
    <n v="16125"/>
    <n v="190126512"/>
    <n v="878470"/>
    <n v="140900842"/>
    <n v="0"/>
    <n v="72836"/>
    <n v="0"/>
    <n v="0"/>
    <n v="0"/>
    <n v="0"/>
    <n v="6731621"/>
    <n v="85613077"/>
    <n v="0"/>
    <n v="0"/>
    <n v="0"/>
    <n v="0"/>
    <n v="0"/>
    <n v="0"/>
    <n v="0"/>
    <n v="0"/>
    <n v="0"/>
    <n v="0"/>
    <n v="0"/>
    <n v="0"/>
    <n v="43097593"/>
  </r>
  <r>
    <n v="106440755"/>
    <x v="93"/>
    <n v="20174"/>
    <x v="0"/>
    <x v="0"/>
    <s v="Open"/>
    <x v="28"/>
    <n v="8"/>
    <n v="703"/>
    <x v="3"/>
    <x v="0"/>
    <s v=""/>
    <s v="831-462-7700"/>
    <s v="1555 SOQUEL DRIVE"/>
    <x v="70"/>
    <n v="95065"/>
    <s v="NANETTE MICKIEWICZ"/>
    <n v="223"/>
    <n v="222"/>
    <n v="161"/>
    <n v="1329"/>
    <n v="86"/>
    <n v="134"/>
    <n v="506"/>
    <n v="0"/>
    <n v="0"/>
    <n v="71"/>
    <n v="600"/>
    <n v="3"/>
    <n v="17"/>
    <n v="2746"/>
    <n v="0"/>
    <n v="6805"/>
    <n v="396"/>
    <n v="948"/>
    <n v="2390"/>
    <n v="0"/>
    <n v="0"/>
    <n v="282"/>
    <n v="2317"/>
    <n v="15"/>
    <n v="299"/>
    <n v="13452"/>
    <n v="0"/>
    <n v="26904"/>
    <n v="19055"/>
    <n v="243"/>
    <n v="1335"/>
    <n v="8473"/>
    <n v="0"/>
    <n v="0"/>
    <n v="555"/>
    <n v="11428"/>
    <n v="179"/>
    <n v="2185"/>
    <n v="43453"/>
    <n v="173014203"/>
    <n v="12295280"/>
    <n v="21810987"/>
    <n v="55032409"/>
    <n v="0"/>
    <n v="0"/>
    <n v="14884943"/>
    <n v="64150156"/>
    <n v="529287"/>
    <n v="2154326"/>
    <n v="343871591"/>
    <n v="55894808"/>
    <n v="3867291"/>
    <n v="5500145"/>
    <n v="27212566"/>
    <n v="0"/>
    <n v="0"/>
    <n v="7252880"/>
    <n v="40363003"/>
    <n v="593520"/>
    <n v="3104851"/>
    <n v="143789064"/>
    <n v="3885207"/>
    <n v="194823943"/>
    <n v="13920062"/>
    <n v="1438048"/>
    <n v="71557265"/>
    <n v="0"/>
    <n v="0"/>
    <n v="0"/>
    <n v="9772483"/>
    <n v="52681408"/>
    <n v="0"/>
    <n v="1424529"/>
    <n v="0"/>
    <n v="0"/>
    <n v="0"/>
    <n v="4584797"/>
    <n v="354087742"/>
    <n v="0"/>
    <n v="0"/>
    <n v="0"/>
    <n v="0"/>
    <n v="0"/>
    <n v="32516142"/>
    <n v="2176891"/>
    <n v="25740356"/>
    <n v="10632695"/>
    <n v="0"/>
    <n v="0"/>
    <n v="11804544"/>
    <n v="50230307"/>
    <n v="0"/>
    <n v="471978"/>
    <n v="133572913"/>
    <n v="1675094"/>
    <n v="118610271"/>
    <n v="0"/>
    <n v="8469836"/>
    <n v="0"/>
    <n v="0"/>
    <n v="0"/>
    <n v="0"/>
    <n v="2303897"/>
    <n v="56769894"/>
    <n v="0"/>
    <n v="0"/>
    <n v="0"/>
    <n v="0"/>
    <n v="0"/>
    <n v="0"/>
    <n v="0"/>
    <n v="0"/>
    <n v="0"/>
    <n v="0"/>
    <n v="0"/>
    <n v="0"/>
    <n v="0"/>
  </r>
  <r>
    <n v="106190243"/>
    <x v="94"/>
    <n v="20174"/>
    <x v="0"/>
    <x v="0"/>
    <s v="Open"/>
    <x v="3"/>
    <n v="11"/>
    <n v="921"/>
    <x v="0"/>
    <x v="0"/>
    <s v=""/>
    <s v="562-904-5000"/>
    <s v="11500 BROOKSHIRE AVENUE"/>
    <x v="71"/>
    <n v="90241"/>
    <s v="RAMONA PRATT"/>
    <n v="199"/>
    <n v="181"/>
    <n v="79"/>
    <n v="465"/>
    <n v="518"/>
    <n v="189"/>
    <n v="312"/>
    <n v="0"/>
    <n v="0"/>
    <n v="9"/>
    <n v="332"/>
    <n v="20"/>
    <n v="28"/>
    <n v="1873"/>
    <n v="0"/>
    <n v="2444"/>
    <n v="1741"/>
    <n v="660"/>
    <n v="1130"/>
    <n v="0"/>
    <n v="0"/>
    <n v="27"/>
    <n v="1128"/>
    <n v="45"/>
    <n v="54"/>
    <n v="7229"/>
    <n v="0"/>
    <n v="14458"/>
    <n v="3013"/>
    <n v="2891"/>
    <n v="1574"/>
    <n v="6270"/>
    <n v="0"/>
    <n v="0"/>
    <n v="480"/>
    <n v="5495"/>
    <n v="96"/>
    <n v="982"/>
    <n v="20801"/>
    <n v="33962126"/>
    <n v="36784883"/>
    <n v="14678089"/>
    <n v="19440696"/>
    <n v="0"/>
    <n v="0"/>
    <n v="499626"/>
    <n v="21123468"/>
    <n v="166069"/>
    <n v="2393040"/>
    <n v="129047997"/>
    <n v="13379111"/>
    <n v="24215728"/>
    <n v="9607116"/>
    <n v="31768049"/>
    <n v="0"/>
    <n v="0"/>
    <n v="1522433"/>
    <n v="26799407"/>
    <n v="127025"/>
    <n v="6143329"/>
    <n v="113562198"/>
    <n v="856403"/>
    <n v="42343242"/>
    <n v="54065883"/>
    <n v="19778132"/>
    <n v="45828959"/>
    <n v="0"/>
    <n v="0"/>
    <n v="0"/>
    <n v="1668390"/>
    <n v="35456896"/>
    <n v="0"/>
    <n v="293094"/>
    <n v="0"/>
    <n v="0"/>
    <n v="0"/>
    <n v="4852889"/>
    <n v="205143888"/>
    <n v="0"/>
    <n v="0"/>
    <n v="0"/>
    <n v="0"/>
    <n v="0"/>
    <n v="4997995"/>
    <n v="6934727"/>
    <n v="4507072"/>
    <n v="5379786"/>
    <n v="0"/>
    <n v="0"/>
    <n v="353669"/>
    <n v="12465979"/>
    <n v="0"/>
    <n v="2827079"/>
    <n v="37466307"/>
    <n v="599239"/>
    <n v="40185093"/>
    <n v="0"/>
    <n v="0"/>
    <n v="0"/>
    <n v="0"/>
    <n v="0"/>
    <n v="0"/>
    <n v="3654436"/>
    <n v="108599809"/>
    <n v="0"/>
    <n v="0"/>
    <n v="0"/>
    <n v="0"/>
    <n v="0"/>
    <n v="0"/>
    <n v="0"/>
    <n v="0"/>
    <n v="0"/>
    <n v="0"/>
    <n v="0"/>
    <n v="0"/>
    <n v="0"/>
  </r>
  <r>
    <n v="106196168"/>
    <x v="95"/>
    <n v="20174"/>
    <x v="0"/>
    <x v="0"/>
    <s v="Open"/>
    <x v="3"/>
    <n v="11"/>
    <n v="933"/>
    <x v="0"/>
    <x v="0"/>
    <s v="Teaching"/>
    <s v="562-933-5437"/>
    <s v="2801 ATLANTIC AVENUE"/>
    <x v="54"/>
    <n v="90806"/>
    <s v="JOHN BISHOP"/>
    <n v="369"/>
    <n v="364"/>
    <n v="212"/>
    <n v="8"/>
    <n v="0"/>
    <n v="1081"/>
    <n v="1492"/>
    <n v="0"/>
    <n v="0"/>
    <n v="43"/>
    <n v="1213"/>
    <n v="10"/>
    <n v="55"/>
    <n v="3902"/>
    <n v="0"/>
    <n v="34"/>
    <n v="0"/>
    <n v="7025"/>
    <n v="4405"/>
    <n v="0"/>
    <n v="0"/>
    <n v="184"/>
    <n v="5663"/>
    <n v="24"/>
    <n v="357"/>
    <n v="17692"/>
    <n v="0"/>
    <n v="35384"/>
    <n v="10"/>
    <n v="3"/>
    <n v="9214"/>
    <n v="9420"/>
    <n v="0"/>
    <n v="0"/>
    <n v="127"/>
    <n v="5674"/>
    <n v="12"/>
    <n v="286"/>
    <n v="24746"/>
    <n v="525948"/>
    <n v="0"/>
    <n v="96269299"/>
    <n v="47195787"/>
    <n v="0"/>
    <n v="0"/>
    <n v="2426361"/>
    <n v="69225436"/>
    <n v="295855"/>
    <n v="4878345"/>
    <n v="220817031"/>
    <n v="10919"/>
    <n v="4020"/>
    <n v="13838339"/>
    <n v="10363274"/>
    <n v="0"/>
    <n v="0"/>
    <n v="323278"/>
    <n v="11868688"/>
    <n v="32456"/>
    <n v="843017"/>
    <n v="37283991"/>
    <n v="1925930"/>
    <n v="468250"/>
    <n v="2990"/>
    <n v="31445210"/>
    <n v="47905207"/>
    <n v="-3000000"/>
    <n v="0"/>
    <n v="0"/>
    <n v="2066894"/>
    <n v="40013447"/>
    <n v="0"/>
    <n v="467800"/>
    <n v="0"/>
    <n v="0"/>
    <n v="0"/>
    <n v="3661280"/>
    <n v="124957008"/>
    <n v="0"/>
    <n v="1892723"/>
    <n v="0"/>
    <n v="0"/>
    <n v="1892723"/>
    <n v="67424"/>
    <n v="1021"/>
    <n v="81660654"/>
    <n v="11418680"/>
    <n v="0"/>
    <n v="0"/>
    <n v="676529"/>
    <n v="40754112"/>
    <n v="8786"/>
    <n v="449531"/>
    <n v="135036737"/>
    <n v="1539756"/>
    <n v="126863155"/>
    <n v="0"/>
    <n v="1846423"/>
    <n v="0"/>
    <n v="0"/>
    <n v="0"/>
    <n v="0"/>
    <n v="5842093"/>
    <n v="238742288"/>
    <n v="0"/>
    <n v="0"/>
    <n v="0"/>
    <n v="0"/>
    <n v="0"/>
    <n v="0"/>
    <n v="0"/>
    <n v="0"/>
    <n v="0"/>
    <n v="0"/>
    <n v="0"/>
    <n v="0"/>
    <n v="0"/>
  </r>
  <r>
    <n v="106190256"/>
    <x v="96"/>
    <n v="20174"/>
    <x v="0"/>
    <x v="0"/>
    <s v="Open"/>
    <x v="3"/>
    <n v="11"/>
    <n v="925"/>
    <x v="5"/>
    <x v="0"/>
    <s v=""/>
    <s v="323-268-5514"/>
    <s v="4060 WHITTIER BOULEVARD"/>
    <x v="14"/>
    <n v="90023"/>
    <s v="ARACELI LONERGAN"/>
    <n v="127"/>
    <n v="127"/>
    <n v="127"/>
    <n v="126"/>
    <n v="73"/>
    <n v="185"/>
    <n v="318"/>
    <n v="0"/>
    <n v="0"/>
    <n v="17"/>
    <n v="14"/>
    <n v="1"/>
    <n v="9"/>
    <n v="743"/>
    <n v="5"/>
    <n v="665"/>
    <n v="347"/>
    <n v="735"/>
    <n v="1305"/>
    <n v="0"/>
    <n v="0"/>
    <n v="53"/>
    <n v="61"/>
    <n v="1"/>
    <n v="25"/>
    <n v="3192"/>
    <n v="2172"/>
    <n v="8556"/>
    <n v="249"/>
    <n v="155"/>
    <n v="915"/>
    <n v="1837"/>
    <n v="0"/>
    <n v="0"/>
    <n v="121"/>
    <n v="135"/>
    <n v="272"/>
    <n v="387"/>
    <n v="4071"/>
    <n v="9628185"/>
    <n v="5137903"/>
    <n v="14839861"/>
    <n v="30514720"/>
    <n v="0"/>
    <n v="0"/>
    <n v="826082"/>
    <n v="1136221"/>
    <n v="31540"/>
    <n v="396738"/>
    <n v="62511250"/>
    <n v="1447705"/>
    <n v="1179043"/>
    <n v="3889139"/>
    <n v="7446101"/>
    <n v="0"/>
    <n v="0"/>
    <n v="618141"/>
    <n v="748159"/>
    <n v="308218"/>
    <n v="1050298"/>
    <n v="16686804"/>
    <n v="1266605"/>
    <n v="8556769"/>
    <n v="4994671"/>
    <n v="16391266"/>
    <n v="34473517"/>
    <n v="-1460789"/>
    <n v="0"/>
    <n v="0"/>
    <n v="1046297"/>
    <n v="1753262"/>
    <n v="0"/>
    <n v="339758"/>
    <n v="0"/>
    <n v="0"/>
    <n v="0"/>
    <n v="340165"/>
    <n v="67701521"/>
    <n v="0"/>
    <n v="1874911"/>
    <n v="0"/>
    <n v="0"/>
    <n v="1874911"/>
    <n v="2519121"/>
    <n v="1322275"/>
    <n v="3798523"/>
    <n v="5362215"/>
    <n v="0"/>
    <n v="0"/>
    <n v="397926"/>
    <n v="131118"/>
    <n v="0"/>
    <n v="-159734"/>
    <n v="13371444"/>
    <n v="64519"/>
    <n v="12648301"/>
    <n v="0"/>
    <n v="-63"/>
    <n v="0"/>
    <n v="0"/>
    <n v="0"/>
    <n v="0"/>
    <n v="355139"/>
    <n v="10795677"/>
    <n v="0"/>
    <n v="0"/>
    <n v="0"/>
    <n v="0"/>
    <n v="0"/>
    <n v="0"/>
    <n v="0"/>
    <n v="0"/>
    <n v="0"/>
    <n v="0"/>
    <n v="0"/>
    <n v="0"/>
    <n v="0"/>
  </r>
  <r>
    <n v="106320859"/>
    <x v="97"/>
    <n v="20174"/>
    <x v="0"/>
    <x v="0"/>
    <s v="Open"/>
    <x v="29"/>
    <n v="1"/>
    <n v="217"/>
    <x v="2"/>
    <x v="0"/>
    <s v="Rural"/>
    <s v="530-832-6500"/>
    <s v="500 1ST AVENUE"/>
    <x v="72"/>
    <n v="96122"/>
    <s v="TOM HAYES"/>
    <n v="76"/>
    <n v="75"/>
    <n v="58"/>
    <n v="29"/>
    <n v="4"/>
    <n v="6"/>
    <n v="2"/>
    <n v="0"/>
    <n v="0"/>
    <n v="6"/>
    <n v="0"/>
    <n v="0"/>
    <n v="4"/>
    <n v="51"/>
    <n v="12"/>
    <n v="297"/>
    <n v="44"/>
    <n v="4002"/>
    <n v="7"/>
    <n v="0"/>
    <n v="0"/>
    <n v="100"/>
    <n v="0"/>
    <n v="0"/>
    <n v="475"/>
    <n v="4925"/>
    <n v="4631"/>
    <n v="14481"/>
    <n v="3942"/>
    <n v="303"/>
    <n v="1449"/>
    <n v="2128"/>
    <n v="17"/>
    <n v="69"/>
    <n v="2232"/>
    <n v="12"/>
    <n v="19"/>
    <n v="720"/>
    <n v="10891"/>
    <n v="996470"/>
    <n v="176633"/>
    <n v="1401742"/>
    <n v="39386"/>
    <n v="0"/>
    <n v="0"/>
    <n v="100307"/>
    <n v="0"/>
    <n v="0"/>
    <n v="170060"/>
    <n v="2884598"/>
    <n v="2943722"/>
    <n v="289212"/>
    <n v="418566"/>
    <n v="1336546"/>
    <n v="2276"/>
    <n v="3546"/>
    <n v="1132826"/>
    <n v="30754"/>
    <n v="25455"/>
    <n v="190587"/>
    <n v="6373490"/>
    <n v="174049"/>
    <n v="2031994"/>
    <n v="267185"/>
    <n v="418475"/>
    <n v="1732093"/>
    <n v="-3217728"/>
    <n v="17"/>
    <n v="0"/>
    <n v="350902"/>
    <n v="7161"/>
    <n v="0"/>
    <n v="25455"/>
    <n v="0"/>
    <n v="0"/>
    <n v="0"/>
    <n v="52399"/>
    <n v="1842002"/>
    <n v="0"/>
    <n v="0"/>
    <n v="0"/>
    <n v="0"/>
    <n v="0"/>
    <n v="1908197"/>
    <n v="198660"/>
    <n v="4619561"/>
    <n v="-356161"/>
    <n v="2259"/>
    <n v="3546"/>
    <n v="882231"/>
    <n v="23593"/>
    <n v="0"/>
    <n v="134200"/>
    <n v="7416086"/>
    <n v="1641317"/>
    <n v="6332267"/>
    <n v="699957"/>
    <n v="258465"/>
    <n v="0"/>
    <n v="0"/>
    <n v="0"/>
    <n v="0"/>
    <n v="1298228"/>
    <n v="8345873"/>
    <n v="0"/>
    <n v="0"/>
    <n v="0"/>
    <n v="0"/>
    <n v="0"/>
    <n v="0"/>
    <n v="0"/>
    <n v="0"/>
    <n v="0"/>
    <n v="0"/>
    <n v="0"/>
    <n v="0"/>
    <n v="0"/>
  </r>
  <r>
    <n v="106014233"/>
    <x v="98"/>
    <n v="20174"/>
    <x v="0"/>
    <x v="0"/>
    <s v="Open"/>
    <x v="13"/>
    <n v="5"/>
    <n v="421"/>
    <x v="0"/>
    <x v="0"/>
    <s v=""/>
    <s v="415-600-6000"/>
    <s v="20103 LAKE CHABOT ROAD"/>
    <x v="73"/>
    <n v="94546"/>
    <s v="TERRY GLUBKA"/>
    <n v="130"/>
    <n v="130"/>
    <n v="113"/>
    <n v="845"/>
    <n v="219"/>
    <n v="190"/>
    <n v="412"/>
    <n v="0"/>
    <n v="0"/>
    <n v="39"/>
    <n v="490"/>
    <n v="35"/>
    <n v="19"/>
    <n v="2249"/>
    <n v="0"/>
    <n v="3942"/>
    <n v="862"/>
    <n v="804"/>
    <n v="1662"/>
    <n v="0"/>
    <n v="0"/>
    <n v="168"/>
    <n v="1544"/>
    <n v="130"/>
    <n v="67"/>
    <n v="9179"/>
    <n v="0"/>
    <n v="18358"/>
    <n v="2309"/>
    <n v="655"/>
    <n v="674"/>
    <n v="4061"/>
    <n v="0"/>
    <n v="0"/>
    <n v="214"/>
    <n v="2723"/>
    <n v="508"/>
    <n v="259"/>
    <n v="11403"/>
    <n v="78977084"/>
    <n v="19691177"/>
    <n v="16250149"/>
    <n v="33740805"/>
    <n v="0"/>
    <n v="0"/>
    <n v="3946633"/>
    <n v="38418399"/>
    <n v="2677153"/>
    <n v="1322431"/>
    <n v="195023831"/>
    <n v="29317508"/>
    <n v="8746587"/>
    <n v="5521422"/>
    <n v="26231530"/>
    <n v="0"/>
    <n v="0"/>
    <n v="2807712"/>
    <n v="28586813"/>
    <n v="3347221"/>
    <n v="1647172"/>
    <n v="106205965"/>
    <n v="1494905"/>
    <n v="93089374"/>
    <n v="24145715"/>
    <n v="-20535982"/>
    <n v="46922491"/>
    <n v="0"/>
    <n v="0"/>
    <n v="0"/>
    <n v="4678760"/>
    <n v="29618291"/>
    <n v="0"/>
    <n v="6024374"/>
    <n v="0"/>
    <n v="0"/>
    <n v="0"/>
    <n v="261607"/>
    <n v="185699535"/>
    <n v="0"/>
    <n v="0"/>
    <n v="0"/>
    <n v="0"/>
    <n v="0"/>
    <n v="15205218"/>
    <n v="4292049"/>
    <n v="42307553"/>
    <n v="13049844"/>
    <n v="0"/>
    <n v="0"/>
    <n v="2075585"/>
    <n v="37386921"/>
    <n v="0"/>
    <n v="1213091"/>
    <n v="115530261"/>
    <n v="2149696"/>
    <n v="101536827"/>
    <n v="0"/>
    <n v="1797251"/>
    <n v="0"/>
    <n v="0"/>
    <n v="0"/>
    <n v="0"/>
    <n v="266649"/>
    <n v="294099122"/>
    <n v="0"/>
    <n v="0"/>
    <n v="0"/>
    <n v="0"/>
    <n v="0"/>
    <n v="0"/>
    <n v="0"/>
    <n v="0"/>
    <n v="0"/>
    <n v="0"/>
    <n v="0"/>
    <n v="0"/>
    <n v="0"/>
  </r>
  <r>
    <n v="106331168"/>
    <x v="99"/>
    <n v="20174"/>
    <x v="0"/>
    <x v="0"/>
    <s v="Open"/>
    <x v="26"/>
    <n v="12"/>
    <n v="1105"/>
    <x v="0"/>
    <x v="0"/>
    <s v=""/>
    <s v="760-340-3911"/>
    <s v="39000 BOB HOPE DRIVE"/>
    <x v="74"/>
    <n v="92270"/>
    <s v="G. AUBREY SERFLING"/>
    <n v="463"/>
    <n v="410"/>
    <n v="410"/>
    <n v="2448"/>
    <n v="1068"/>
    <n v="176"/>
    <n v="585"/>
    <n v="0"/>
    <n v="0"/>
    <n v="145"/>
    <n v="743"/>
    <n v="1"/>
    <n v="47"/>
    <n v="5213"/>
    <n v="0"/>
    <n v="10122"/>
    <n v="3753"/>
    <n v="755"/>
    <n v="2138"/>
    <n v="0"/>
    <n v="0"/>
    <n v="504"/>
    <n v="2531"/>
    <n v="1"/>
    <n v="146"/>
    <n v="19950"/>
    <n v="0"/>
    <n v="39900"/>
    <n v="95921"/>
    <n v="5807"/>
    <n v="1851"/>
    <n v="13482"/>
    <n v="0"/>
    <n v="0"/>
    <n v="13886"/>
    <n v="50323"/>
    <n v="767"/>
    <n v="5161"/>
    <n v="187198"/>
    <n v="253360189"/>
    <n v="102711134"/>
    <n v="15742483"/>
    <n v="52048531"/>
    <n v="0"/>
    <n v="0"/>
    <n v="14379610"/>
    <n v="71401783"/>
    <n v="26311"/>
    <n v="3914309"/>
    <n v="513584350"/>
    <n v="205799376"/>
    <n v="37740268"/>
    <n v="6510722"/>
    <n v="43955878"/>
    <n v="0"/>
    <n v="0"/>
    <n v="12033846"/>
    <n v="91951237"/>
    <n v="54519"/>
    <n v="5804056"/>
    <n v="403849902"/>
    <n v="966003"/>
    <n v="390422223"/>
    <n v="116131752"/>
    <n v="22070151"/>
    <n v="87609782"/>
    <n v="0"/>
    <n v="0"/>
    <n v="0"/>
    <n v="18133061"/>
    <n v="102710833"/>
    <n v="0"/>
    <n v="80830"/>
    <n v="0"/>
    <n v="0"/>
    <n v="0"/>
    <n v="4671356"/>
    <n v="742795991"/>
    <n v="0"/>
    <n v="0"/>
    <n v="0"/>
    <n v="0"/>
    <n v="0"/>
    <n v="68709152"/>
    <n v="24319650"/>
    <n v="183054"/>
    <n v="8392600"/>
    <n v="0"/>
    <n v="0"/>
    <n v="7853190"/>
    <n v="60538025"/>
    <n v="0"/>
    <n v="4642590"/>
    <n v="174638261"/>
    <n v="2399523"/>
    <n v="183177454"/>
    <n v="0"/>
    <n v="4464321"/>
    <n v="0"/>
    <n v="0"/>
    <n v="0"/>
    <n v="0"/>
    <n v="11762009"/>
    <n v="574563895"/>
    <n v="0"/>
    <n v="0"/>
    <n v="0"/>
    <n v="0"/>
    <n v="0"/>
    <n v="0"/>
    <n v="0"/>
    <n v="0"/>
    <n v="0"/>
    <n v="0"/>
    <n v="0"/>
    <n v="0"/>
    <n v="0"/>
  </r>
  <r>
    <n v="106430763"/>
    <x v="100"/>
    <n v="20174"/>
    <x v="0"/>
    <x v="0"/>
    <s v="Open"/>
    <x v="22"/>
    <n v="7"/>
    <n v="429"/>
    <x v="2"/>
    <x v="0"/>
    <s v=""/>
    <s v="650-940-7000"/>
    <s v="2500 GRANT ROAD"/>
    <x v="75"/>
    <n v="94040"/>
    <s v="DAN WOODS"/>
    <n v="443"/>
    <n v="443"/>
    <n v="365"/>
    <n v="1734"/>
    <n v="391"/>
    <n v="183"/>
    <n v="331"/>
    <n v="0"/>
    <n v="0"/>
    <n v="126"/>
    <n v="3427"/>
    <n v="1"/>
    <n v="120"/>
    <n v="6313"/>
    <n v="0"/>
    <n v="8808"/>
    <n v="1855"/>
    <n v="792"/>
    <n v="1527"/>
    <n v="0"/>
    <n v="0"/>
    <n v="594"/>
    <n v="11796"/>
    <n v="64"/>
    <n v="285"/>
    <n v="25721"/>
    <n v="0"/>
    <n v="51442"/>
    <n v="13462"/>
    <n v="2008"/>
    <n v="1020"/>
    <n v="2977"/>
    <n v="0"/>
    <n v="0"/>
    <n v="1207"/>
    <n v="20041"/>
    <n v="406"/>
    <n v="932"/>
    <n v="42053"/>
    <n v="205693782"/>
    <n v="40594769"/>
    <n v="16692424"/>
    <n v="22405830"/>
    <n v="0"/>
    <n v="0"/>
    <n v="11773676"/>
    <n v="190499654"/>
    <n v="1219655"/>
    <n v="924376"/>
    <n v="489804166"/>
    <n v="127496513"/>
    <n v="22281343"/>
    <n v="6159160"/>
    <n v="21396741"/>
    <n v="0"/>
    <n v="0"/>
    <n v="8041922"/>
    <n v="174077902"/>
    <n v="3518293"/>
    <n v="1048860"/>
    <n v="364020734"/>
    <n v="5297415"/>
    <n v="282501986"/>
    <n v="54337005"/>
    <n v="21001300"/>
    <n v="40817996"/>
    <n v="0"/>
    <n v="0"/>
    <n v="0"/>
    <n v="13324965"/>
    <n v="196433729"/>
    <n v="0"/>
    <n v="4606660"/>
    <n v="0"/>
    <n v="0"/>
    <n v="0"/>
    <n v="1773898"/>
    <n v="620094954"/>
    <n v="0"/>
    <n v="0"/>
    <n v="0"/>
    <n v="0"/>
    <n v="0"/>
    <n v="50483240"/>
    <n v="8466353"/>
    <n v="1682475"/>
    <n v="2948755"/>
    <n v="0"/>
    <n v="0"/>
    <n v="4420019"/>
    <n v="164768256"/>
    <n v="320816"/>
    <n v="640032"/>
    <n v="233729946"/>
    <n v="9229617"/>
    <n v="197203440"/>
    <n v="0"/>
    <n v="14316331"/>
    <n v="0"/>
    <n v="0"/>
    <n v="0"/>
    <n v="0"/>
    <n v="42361923"/>
    <n v="612612574"/>
    <n v="0"/>
    <n v="0"/>
    <n v="0"/>
    <n v="0"/>
    <n v="0"/>
    <n v="0"/>
    <n v="0"/>
    <n v="0"/>
    <n v="0"/>
    <n v="0"/>
    <n v="0"/>
    <n v="0"/>
    <n v="0"/>
  </r>
  <r>
    <n v="106130699"/>
    <x v="101"/>
    <n v="20174"/>
    <x v="0"/>
    <x v="0"/>
    <s v="Open"/>
    <x v="30"/>
    <n v="14"/>
    <n v="1424"/>
    <x v="6"/>
    <x v="0"/>
    <s v=""/>
    <s v="760-339-7100"/>
    <s v="1415 ROSS AVENUE"/>
    <x v="76"/>
    <n v="92243"/>
    <s v="ADOLPHE EDWARD"/>
    <n v="161"/>
    <n v="161"/>
    <n v="161"/>
    <n v="573"/>
    <n v="46"/>
    <n v="133"/>
    <n v="372"/>
    <n v="0"/>
    <n v="0"/>
    <n v="42"/>
    <n v="125"/>
    <n v="0"/>
    <n v="88"/>
    <n v="1379"/>
    <n v="0"/>
    <n v="2695"/>
    <n v="234"/>
    <n v="316"/>
    <n v="1253"/>
    <n v="0"/>
    <n v="0"/>
    <n v="132"/>
    <n v="332"/>
    <n v="0"/>
    <n v="196"/>
    <n v="5158"/>
    <n v="0"/>
    <n v="10316"/>
    <n v="16692"/>
    <n v="1144"/>
    <n v="2804"/>
    <n v="31503"/>
    <n v="0"/>
    <n v="0"/>
    <n v="2952"/>
    <n v="5600"/>
    <n v="75"/>
    <n v="683"/>
    <n v="61453"/>
    <n v="30416952"/>
    <n v="2778284"/>
    <n v="5522541"/>
    <n v="13012059"/>
    <n v="0"/>
    <n v="0"/>
    <n v="1593713"/>
    <n v="4034373"/>
    <n v="0"/>
    <n v="1590520"/>
    <n v="58948442"/>
    <n v="48174627"/>
    <n v="3696152"/>
    <n v="6112231"/>
    <n v="46229285"/>
    <n v="0"/>
    <n v="0"/>
    <n v="6666409"/>
    <n v="15925419"/>
    <n v="94931"/>
    <n v="2399177"/>
    <n v="129298231"/>
    <n v="3514847"/>
    <n v="64532064"/>
    <n v="4571905"/>
    <n v="3126417"/>
    <n v="53147340"/>
    <n v="-393090"/>
    <n v="0"/>
    <n v="0"/>
    <n v="5725682"/>
    <n v="12263198"/>
    <n v="0"/>
    <n v="1476224"/>
    <n v="0"/>
    <n v="0"/>
    <n v="0"/>
    <n v="0"/>
    <n v="147964587"/>
    <n v="0"/>
    <n v="0"/>
    <n v="0"/>
    <n v="0"/>
    <n v="0"/>
    <n v="13798606"/>
    <n v="1867225"/>
    <n v="8736257"/>
    <n v="5980915"/>
    <n v="0"/>
    <n v="0"/>
    <n v="2487407"/>
    <n v="7553765"/>
    <n v="93607"/>
    <n v="-235696"/>
    <n v="40282086"/>
    <n v="964324"/>
    <n v="38178374"/>
    <n v="0"/>
    <n v="1035005"/>
    <n v="0"/>
    <n v="0"/>
    <n v="0"/>
    <n v="0"/>
    <n v="3410360"/>
    <n v="83181568"/>
    <n v="0"/>
    <n v="0"/>
    <n v="0"/>
    <n v="0"/>
    <n v="0"/>
    <n v="0"/>
    <n v="0"/>
    <n v="0"/>
    <n v="0"/>
    <n v="0"/>
    <n v="0"/>
    <n v="0"/>
    <n v="0"/>
  </r>
  <r>
    <n v="106094002"/>
    <x v="102"/>
    <n v="20174"/>
    <x v="0"/>
    <x v="0"/>
    <s v="Open"/>
    <x v="19"/>
    <n v="2"/>
    <n v="304"/>
    <x v="6"/>
    <x v="2"/>
    <s v=""/>
    <s v="530-621-6213"/>
    <s v="935-B SPRING STREET"/>
    <x v="77"/>
    <n v="95667"/>
    <s v="ANNE BAKAR"/>
    <n v="16"/>
    <n v="16"/>
    <n v="16"/>
    <n v="0"/>
    <n v="0"/>
    <n v="0"/>
    <n v="0"/>
    <n v="10"/>
    <n v="0"/>
    <n v="76"/>
    <n v="0"/>
    <n v="0"/>
    <n v="0"/>
    <n v="86"/>
    <n v="0"/>
    <n v="0"/>
    <n v="0"/>
    <n v="0"/>
    <n v="0"/>
    <n v="113"/>
    <n v="0"/>
    <n v="819"/>
    <n v="0"/>
    <n v="0"/>
    <n v="0"/>
    <n v="932"/>
    <n v="0"/>
    <n v="1864"/>
    <n v="0"/>
    <n v="0"/>
    <n v="0"/>
    <n v="0"/>
    <n v="0"/>
    <n v="0"/>
    <n v="0"/>
    <n v="0"/>
    <n v="0"/>
    <n v="0"/>
    <n v="0"/>
    <n v="0"/>
    <n v="0"/>
    <n v="0"/>
    <n v="0"/>
    <n v="94355"/>
    <n v="0"/>
    <n v="683865"/>
    <n v="0"/>
    <n v="0"/>
    <n v="0"/>
    <n v="778220"/>
    <n v="0"/>
    <n v="0"/>
    <n v="0"/>
    <n v="0"/>
    <n v="0"/>
    <n v="0"/>
    <n v="0"/>
    <n v="0"/>
    <n v="0"/>
    <n v="0"/>
    <n v="0"/>
    <n v="0"/>
    <n v="0"/>
    <n v="0"/>
    <n v="0"/>
    <n v="0"/>
    <n v="0"/>
    <n v="0"/>
    <n v="0"/>
    <n v="0"/>
    <n v="0"/>
    <n v="0"/>
    <n v="0"/>
    <n v="0"/>
    <n v="0"/>
    <n v="0"/>
    <n v="0"/>
    <n v="0"/>
    <n v="0"/>
    <n v="0"/>
    <n v="0"/>
    <n v="0"/>
    <n v="0"/>
    <n v="0"/>
    <n v="0"/>
    <n v="0"/>
    <n v="0"/>
    <n v="94355"/>
    <n v="0"/>
    <n v="683865"/>
    <n v="0"/>
    <n v="0"/>
    <n v="0"/>
    <n v="778220"/>
    <n v="0"/>
    <n v="947063"/>
    <n v="0"/>
    <n v="0"/>
    <n v="0"/>
    <n v="0"/>
    <n v="0"/>
    <n v="0"/>
    <n v="1189"/>
    <n v="4195"/>
    <n v="0"/>
    <n v="0"/>
    <n v="0"/>
    <n v="0"/>
    <n v="0"/>
    <n v="0"/>
    <n v="0"/>
    <n v="0"/>
    <n v="0"/>
    <n v="0"/>
    <n v="0"/>
    <n v="0"/>
    <n v="0"/>
  </r>
  <r>
    <n v="106500867"/>
    <x v="103"/>
    <n v="20174"/>
    <x v="0"/>
    <x v="0"/>
    <s v="Open"/>
    <x v="21"/>
    <n v="6"/>
    <n v="516"/>
    <x v="0"/>
    <x v="0"/>
    <s v=""/>
    <s v="209-667-4200"/>
    <s v="825 DELBON AVENUE"/>
    <x v="78"/>
    <n v="95382"/>
    <s v="SUE MICHELETTI"/>
    <n v="209"/>
    <n v="209"/>
    <n v="97"/>
    <n v="787"/>
    <n v="190"/>
    <n v="198"/>
    <n v="703"/>
    <n v="0"/>
    <n v="0"/>
    <n v="32"/>
    <n v="324"/>
    <n v="17"/>
    <n v="13"/>
    <n v="2264"/>
    <n v="0"/>
    <n v="3379"/>
    <n v="938"/>
    <n v="680"/>
    <n v="2326"/>
    <n v="0"/>
    <n v="0"/>
    <n v="140"/>
    <n v="921"/>
    <n v="42"/>
    <n v="32"/>
    <n v="8458"/>
    <n v="0"/>
    <n v="16916"/>
    <n v="6536"/>
    <n v="1745"/>
    <n v="2058"/>
    <n v="13757"/>
    <n v="0"/>
    <n v="0"/>
    <n v="501"/>
    <n v="7172"/>
    <n v="190"/>
    <n v="774"/>
    <n v="32733"/>
    <n v="89171054"/>
    <n v="23766220"/>
    <n v="17284597"/>
    <n v="57215968"/>
    <n v="0"/>
    <n v="0"/>
    <n v="3943112"/>
    <n v="26513280"/>
    <n v="1249253"/>
    <n v="947052"/>
    <n v="220090536"/>
    <n v="66697930"/>
    <n v="20847678"/>
    <n v="15641154"/>
    <n v="105360990"/>
    <n v="0"/>
    <n v="0"/>
    <n v="6627985"/>
    <n v="61810823"/>
    <n v="1349262"/>
    <n v="5565179"/>
    <n v="283901001"/>
    <n v="2739944"/>
    <n v="142662200"/>
    <n v="40418499"/>
    <n v="30925340"/>
    <n v="135859289"/>
    <n v="-142835"/>
    <n v="0"/>
    <n v="0"/>
    <n v="8289840"/>
    <n v="63458223"/>
    <n v="0"/>
    <n v="2598515"/>
    <n v="0"/>
    <n v="0"/>
    <n v="0"/>
    <n v="5528827"/>
    <n v="432337842"/>
    <n v="0"/>
    <n v="0"/>
    <n v="0"/>
    <n v="0"/>
    <n v="0"/>
    <n v="13206784"/>
    <n v="4195399"/>
    <n v="2143246"/>
    <n v="26717669"/>
    <n v="0"/>
    <n v="0"/>
    <n v="2066432"/>
    <n v="23324165"/>
    <n v="0"/>
    <n v="0"/>
    <n v="71653695"/>
    <n v="1094773"/>
    <n v="49839334"/>
    <n v="0"/>
    <n v="236480"/>
    <n v="0"/>
    <n v="0"/>
    <n v="0"/>
    <n v="0"/>
    <n v="1960283"/>
    <n v="70326954"/>
    <n v="0"/>
    <n v="0"/>
    <n v="0"/>
    <n v="0"/>
    <n v="0"/>
    <n v="0"/>
    <n v="0"/>
    <n v="0"/>
    <n v="0"/>
    <n v="0"/>
    <n v="0"/>
    <n v="0"/>
    <n v="17849743"/>
  </r>
  <r>
    <n v="106190280"/>
    <x v="104"/>
    <n v="20174"/>
    <x v="0"/>
    <x v="0"/>
    <s v="Open"/>
    <x v="3"/>
    <n v="11"/>
    <n v="905"/>
    <x v="5"/>
    <x v="0"/>
    <s v=""/>
    <s v="818-501-0434"/>
    <s v="16237 VENTURA BOULEVARD"/>
    <x v="79"/>
    <n v="91436"/>
    <s v="BOCKHI PARK"/>
    <n v="148"/>
    <n v="148"/>
    <n v="148"/>
    <n v="431"/>
    <n v="88"/>
    <n v="30"/>
    <n v="117"/>
    <n v="0"/>
    <n v="0"/>
    <n v="378"/>
    <n v="0"/>
    <n v="0"/>
    <n v="25"/>
    <n v="1069"/>
    <n v="0"/>
    <n v="2279"/>
    <n v="681"/>
    <n v="534"/>
    <n v="2352"/>
    <n v="0"/>
    <n v="0"/>
    <n v="2041"/>
    <n v="0"/>
    <n v="0"/>
    <n v="126"/>
    <n v="8013"/>
    <n v="0"/>
    <n v="16026"/>
    <n v="375"/>
    <n v="160"/>
    <n v="171"/>
    <n v="880"/>
    <n v="0"/>
    <n v="0"/>
    <n v="722"/>
    <n v="0"/>
    <n v="0"/>
    <n v="286"/>
    <n v="2594"/>
    <n v="19373189"/>
    <n v="5276879"/>
    <n v="4069572"/>
    <n v="16306091"/>
    <n v="0"/>
    <n v="0"/>
    <n v="14443261"/>
    <n v="0"/>
    <n v="0"/>
    <n v="879642"/>
    <n v="60348634"/>
    <n v="2310839"/>
    <n v="1337855"/>
    <n v="879086"/>
    <n v="3241744"/>
    <n v="0"/>
    <n v="0"/>
    <n v="3305896"/>
    <n v="0"/>
    <n v="0"/>
    <n v="1012278"/>
    <n v="12087698"/>
    <n v="851470"/>
    <n v="18759246"/>
    <n v="5383775"/>
    <n v="1900020"/>
    <n v="15196021"/>
    <n v="0"/>
    <n v="0"/>
    <n v="0"/>
    <n v="14373993"/>
    <n v="0"/>
    <n v="0"/>
    <n v="51737"/>
    <n v="0"/>
    <n v="0"/>
    <n v="0"/>
    <n v="366365"/>
    <n v="56882627"/>
    <n v="0"/>
    <n v="0"/>
    <n v="0"/>
    <n v="0"/>
    <n v="0"/>
    <n v="2923038"/>
    <n v="1226713"/>
    <n v="3048638"/>
    <n v="4351630"/>
    <n v="0"/>
    <n v="0"/>
    <n v="2807647"/>
    <n v="0"/>
    <n v="0"/>
    <n v="1196039"/>
    <n v="15553705"/>
    <n v="1803576"/>
    <n v="14953822"/>
    <n v="0"/>
    <n v="0"/>
    <n v="0"/>
    <n v="0"/>
    <n v="0"/>
    <n v="0"/>
    <n v="96410"/>
    <n v="22231758"/>
    <n v="0"/>
    <n v="0"/>
    <n v="0"/>
    <n v="0"/>
    <n v="0"/>
    <n v="0"/>
    <n v="0"/>
    <n v="0"/>
    <n v="0"/>
    <n v="0"/>
    <n v="0"/>
    <n v="0"/>
    <n v="0"/>
  </r>
  <r>
    <n v="106040962"/>
    <x v="105"/>
    <n v="20174"/>
    <x v="0"/>
    <x v="0"/>
    <s v="Open"/>
    <x v="2"/>
    <n v="1"/>
    <n v="219"/>
    <x v="0"/>
    <x v="0"/>
    <s v=""/>
    <s v="530-332-7300"/>
    <s v="1531 ESPLANADE"/>
    <x v="37"/>
    <n v="95926"/>
    <s v="MIKE WILTERMOOD"/>
    <n v="298"/>
    <n v="277"/>
    <n v="214"/>
    <n v="2305"/>
    <n v="77"/>
    <n v="251"/>
    <n v="748"/>
    <n v="2"/>
    <n v="0"/>
    <n v="155"/>
    <n v="789"/>
    <n v="1"/>
    <n v="13"/>
    <n v="4341"/>
    <n v="0"/>
    <n v="11021"/>
    <n v="390"/>
    <n v="1224"/>
    <n v="3081"/>
    <n v="9"/>
    <n v="0"/>
    <n v="679"/>
    <n v="2811"/>
    <n v="2"/>
    <n v="19"/>
    <n v="19236"/>
    <n v="0"/>
    <n v="38472"/>
    <n v="27400"/>
    <n v="1230"/>
    <n v="3302"/>
    <n v="18264"/>
    <n v="28"/>
    <n v="0"/>
    <n v="6022"/>
    <n v="20912"/>
    <n v="28"/>
    <n v="4431"/>
    <n v="81617"/>
    <n v="212735792"/>
    <n v="7289004"/>
    <n v="23926873"/>
    <n v="55081274"/>
    <n v="570105"/>
    <n v="0"/>
    <n v="13117533"/>
    <n v="58897161"/>
    <n v="71510"/>
    <n v="905610"/>
    <n v="372594862"/>
    <n v="118823266"/>
    <n v="5591612"/>
    <n v="13435926"/>
    <n v="56094328"/>
    <n v="195453"/>
    <n v="0"/>
    <n v="19570286"/>
    <n v="76171176"/>
    <n v="49201"/>
    <n v="3476534"/>
    <n v="293407782"/>
    <n v="5419685"/>
    <n v="282679418"/>
    <n v="11195568"/>
    <n v="32302487"/>
    <n v="98204071"/>
    <n v="0"/>
    <n v="694645"/>
    <n v="0"/>
    <n v="25164558"/>
    <n v="73156055"/>
    <n v="0"/>
    <n v="4142340"/>
    <n v="0"/>
    <n v="0"/>
    <n v="0"/>
    <n v="879028"/>
    <n v="533837855"/>
    <n v="0"/>
    <n v="0"/>
    <n v="0"/>
    <n v="0"/>
    <n v="0"/>
    <n v="48825543"/>
    <n v="1685048"/>
    <n v="4577565"/>
    <n v="12969794"/>
    <n v="67433"/>
    <n v="0"/>
    <n v="7347550"/>
    <n v="61076892"/>
    <n v="0"/>
    <n v="-4385036"/>
    <n v="132164789"/>
    <n v="884288"/>
    <n v="137265877"/>
    <n v="0"/>
    <n v="3998733"/>
    <n v="0"/>
    <n v="0"/>
    <n v="0"/>
    <n v="0"/>
    <n v="11394762"/>
    <n v="257563905"/>
    <n v="0"/>
    <n v="0"/>
    <n v="0"/>
    <n v="0"/>
    <n v="0"/>
    <n v="0"/>
    <n v="0"/>
    <n v="0"/>
    <n v="0"/>
    <n v="0"/>
    <n v="0"/>
    <n v="0"/>
    <n v="0"/>
  </r>
  <r>
    <n v="106104089"/>
    <x v="106"/>
    <n v="20174"/>
    <x v="0"/>
    <x v="0"/>
    <s v="Open"/>
    <x v="7"/>
    <n v="9"/>
    <n v="605"/>
    <x v="5"/>
    <x v="2"/>
    <s v=""/>
    <s v="559-600-7180"/>
    <s v="4411 E. KINGS CANYON ROAD"/>
    <x v="42"/>
    <n v="93702"/>
    <s v="LUANA MURPHY"/>
    <n v="16"/>
    <n v="16"/>
    <n v="16"/>
    <n v="0"/>
    <n v="0"/>
    <n v="120"/>
    <n v="0"/>
    <n v="14"/>
    <n v="0"/>
    <n v="0"/>
    <n v="0"/>
    <n v="0"/>
    <n v="0"/>
    <n v="134"/>
    <n v="0"/>
    <n v="0"/>
    <n v="0"/>
    <n v="1256"/>
    <n v="0"/>
    <n v="108"/>
    <n v="0"/>
    <n v="0"/>
    <n v="0"/>
    <n v="0"/>
    <n v="0"/>
    <n v="1364"/>
    <n v="0"/>
    <n v="2728"/>
    <n v="0"/>
    <n v="0"/>
    <n v="0"/>
    <n v="0"/>
    <n v="0"/>
    <n v="0"/>
    <n v="0"/>
    <n v="0"/>
    <n v="0"/>
    <n v="0"/>
    <n v="0"/>
    <n v="0"/>
    <n v="0"/>
    <n v="887653"/>
    <n v="0"/>
    <n v="76327"/>
    <n v="0"/>
    <n v="0"/>
    <n v="0"/>
    <n v="0"/>
    <n v="0"/>
    <n v="963980"/>
    <n v="0"/>
    <n v="0"/>
    <n v="0"/>
    <n v="0"/>
    <n v="0"/>
    <n v="0"/>
    <n v="0"/>
    <n v="0"/>
    <n v="0"/>
    <n v="0"/>
    <n v="0"/>
    <n v="0"/>
    <n v="0"/>
    <n v="0"/>
    <n v="121493"/>
    <n v="0"/>
    <n v="0"/>
    <n v="10447"/>
    <n v="0"/>
    <n v="0"/>
    <n v="0"/>
    <n v="0"/>
    <n v="0"/>
    <n v="0"/>
    <n v="0"/>
    <n v="0"/>
    <n v="0"/>
    <n v="131940"/>
    <n v="0"/>
    <n v="0"/>
    <n v="0"/>
    <n v="0"/>
    <n v="0"/>
    <n v="0"/>
    <n v="0"/>
    <n v="766160"/>
    <n v="0"/>
    <n v="65880"/>
    <n v="0"/>
    <n v="0"/>
    <n v="0"/>
    <n v="0"/>
    <n v="0"/>
    <n v="832040"/>
    <n v="0"/>
    <n v="853214"/>
    <n v="0"/>
    <n v="0"/>
    <n v="0"/>
    <n v="0"/>
    <n v="0"/>
    <n v="0"/>
    <n v="0"/>
    <n v="0"/>
    <n v="0"/>
    <n v="0"/>
    <n v="0"/>
    <n v="0"/>
    <n v="0"/>
    <n v="0"/>
    <n v="0"/>
    <n v="0"/>
    <n v="0"/>
    <n v="0"/>
    <n v="0"/>
    <n v="0"/>
    <n v="0"/>
  </r>
  <r>
    <n v="106197931"/>
    <x v="107"/>
    <n v="20174"/>
    <x v="0"/>
    <x v="0"/>
    <s v="Open"/>
    <x v="3"/>
    <n v="11"/>
    <n v="927"/>
    <x v="5"/>
    <x v="2"/>
    <s v=""/>
    <s v="310-237-0454"/>
    <s v="9808 VENICE BOULEVARD"/>
    <x v="80"/>
    <n v="90232"/>
    <s v="LUANA MURPHY"/>
    <n v="16"/>
    <n v="16"/>
    <n v="32"/>
    <n v="0"/>
    <n v="0"/>
    <n v="67"/>
    <n v="0"/>
    <n v="17"/>
    <n v="0"/>
    <n v="0"/>
    <n v="0"/>
    <n v="84"/>
    <n v="0"/>
    <n v="168"/>
    <n v="0"/>
    <n v="0"/>
    <n v="0"/>
    <n v="1229"/>
    <n v="0"/>
    <n v="213"/>
    <n v="0"/>
    <n v="0"/>
    <n v="0"/>
    <n v="1442"/>
    <n v="0"/>
    <n v="2884"/>
    <n v="0"/>
    <n v="5768"/>
    <n v="0"/>
    <n v="0"/>
    <n v="0"/>
    <n v="0"/>
    <n v="0"/>
    <n v="0"/>
    <n v="0"/>
    <n v="0"/>
    <n v="0"/>
    <n v="0"/>
    <n v="0"/>
    <n v="0"/>
    <n v="0"/>
    <n v="607812"/>
    <n v="0"/>
    <n v="105420"/>
    <n v="0"/>
    <n v="0"/>
    <n v="0"/>
    <n v="39655"/>
    <n v="0"/>
    <n v="752887"/>
    <n v="0"/>
    <n v="0"/>
    <n v="0"/>
    <n v="0"/>
    <n v="0"/>
    <n v="0"/>
    <n v="0"/>
    <n v="0"/>
    <n v="0"/>
    <n v="0"/>
    <n v="0"/>
    <n v="0"/>
    <n v="0"/>
    <n v="0"/>
    <n v="0"/>
    <n v="0"/>
    <n v="0"/>
    <n v="0"/>
    <n v="0"/>
    <n v="0"/>
    <n v="0"/>
    <n v="0"/>
    <n v="0"/>
    <n v="0"/>
    <n v="0"/>
    <n v="0"/>
    <n v="0"/>
    <n v="0"/>
    <n v="0"/>
    <n v="0"/>
    <n v="0"/>
    <n v="0"/>
    <n v="0"/>
    <n v="0"/>
    <n v="0"/>
    <n v="607812"/>
    <n v="0"/>
    <n v="105420"/>
    <n v="0"/>
    <n v="0"/>
    <n v="0"/>
    <n v="39655"/>
    <n v="0"/>
    <n v="752887"/>
    <n v="0"/>
    <n v="960462"/>
    <n v="0"/>
    <n v="0"/>
    <n v="0"/>
    <n v="0"/>
    <n v="0"/>
    <n v="0"/>
    <n v="0"/>
    <n v="0"/>
    <n v="0"/>
    <n v="0"/>
    <n v="0"/>
    <n v="0"/>
    <n v="0"/>
    <n v="0"/>
    <n v="0"/>
    <n v="0"/>
    <n v="0"/>
    <n v="0"/>
    <n v="0"/>
    <n v="0"/>
    <n v="0"/>
  </r>
  <r>
    <n v="106474007"/>
    <x v="108"/>
    <n v="20174"/>
    <x v="0"/>
    <x v="0"/>
    <s v="Open"/>
    <x v="31"/>
    <n v="1"/>
    <n v="203"/>
    <x v="0"/>
    <x v="0"/>
    <s v="Rural"/>
    <s v="530-842-4121"/>
    <s v="444 BRUCE STREET"/>
    <x v="81"/>
    <n v="96097"/>
    <s v="JONATHON ANDRUS"/>
    <n v="25"/>
    <n v="25"/>
    <n v="25"/>
    <n v="174"/>
    <n v="0"/>
    <n v="115"/>
    <n v="0"/>
    <n v="0"/>
    <n v="0"/>
    <n v="62"/>
    <n v="0"/>
    <n v="0"/>
    <n v="9"/>
    <n v="360"/>
    <n v="0"/>
    <n v="613"/>
    <n v="0"/>
    <n v="357"/>
    <n v="0"/>
    <n v="0"/>
    <n v="0"/>
    <n v="171"/>
    <n v="0"/>
    <n v="0"/>
    <n v="16"/>
    <n v="1157"/>
    <n v="0"/>
    <n v="2314"/>
    <n v="9406"/>
    <n v="0"/>
    <n v="6134"/>
    <n v="0"/>
    <n v="0"/>
    <n v="0"/>
    <n v="3922"/>
    <n v="0"/>
    <n v="665"/>
    <n v="0"/>
    <n v="20127"/>
    <n v="6843815"/>
    <n v="0"/>
    <n v="4294487"/>
    <n v="0"/>
    <n v="0"/>
    <n v="0"/>
    <n v="2955242"/>
    <n v="0"/>
    <n v="0"/>
    <n v="117740"/>
    <n v="14211284"/>
    <n v="10891306"/>
    <n v="0"/>
    <n v="8328206"/>
    <n v="0"/>
    <n v="0"/>
    <n v="0"/>
    <n v="10372023"/>
    <n v="0"/>
    <n v="969411"/>
    <n v="0"/>
    <n v="30560946"/>
    <n v="1062999"/>
    <n v="9775485"/>
    <n v="0"/>
    <n v="9298632"/>
    <n v="0"/>
    <n v="0"/>
    <n v="0"/>
    <n v="0"/>
    <n v="2738692"/>
    <n v="0"/>
    <n v="0"/>
    <n v="108881"/>
    <n v="0"/>
    <n v="0"/>
    <n v="0"/>
    <n v="857958"/>
    <n v="23842647"/>
    <n v="0"/>
    <n v="0"/>
    <n v="0"/>
    <n v="0"/>
    <n v="0"/>
    <n v="7959636"/>
    <n v="0"/>
    <n v="3324061"/>
    <n v="0"/>
    <n v="0"/>
    <n v="0"/>
    <n v="9416693"/>
    <n v="0"/>
    <n v="0"/>
    <n v="229193"/>
    <n v="20929583"/>
    <n v="166585"/>
    <n v="20575073"/>
    <n v="0"/>
    <n v="0"/>
    <n v="0"/>
    <n v="0"/>
    <n v="0"/>
    <n v="0"/>
    <n v="832106"/>
    <n v="20730108"/>
    <n v="0"/>
    <n v="0"/>
    <n v="0"/>
    <n v="0"/>
    <n v="0"/>
    <n v="0"/>
    <n v="0"/>
    <n v="0"/>
    <n v="0"/>
    <n v="0"/>
    <n v="0"/>
    <n v="0"/>
    <n v="0"/>
  </r>
  <r>
    <n v="106301781"/>
    <x v="109"/>
    <n v="20174"/>
    <x v="0"/>
    <x v="0"/>
    <s v="Open"/>
    <x v="12"/>
    <n v="13"/>
    <n v="1016"/>
    <x v="7"/>
    <x v="1"/>
    <s v=""/>
    <s v="714-957-5000"/>
    <s v="2501 HARBOR BOULEVARD"/>
    <x v="53"/>
    <n v="92626"/>
    <s v="HUGH KOHLER"/>
    <n v="1218"/>
    <n v="1074"/>
    <n v="143"/>
    <n v="1"/>
    <n v="0"/>
    <n v="14"/>
    <n v="0"/>
    <n v="0"/>
    <n v="0"/>
    <n v="0"/>
    <n v="0"/>
    <n v="0"/>
    <n v="1"/>
    <n v="16"/>
    <n v="0"/>
    <n v="165"/>
    <n v="0"/>
    <n v="12166"/>
    <n v="0"/>
    <n v="0"/>
    <n v="0"/>
    <n v="0"/>
    <n v="0"/>
    <n v="0"/>
    <n v="517"/>
    <n v="12848"/>
    <n v="0"/>
    <n v="25696"/>
    <n v="0"/>
    <n v="0"/>
    <n v="0"/>
    <n v="0"/>
    <n v="0"/>
    <n v="0"/>
    <n v="0"/>
    <n v="0"/>
    <n v="0"/>
    <n v="0"/>
    <n v="0"/>
    <n v="293635"/>
    <n v="0"/>
    <n v="15212336"/>
    <n v="0"/>
    <n v="0"/>
    <n v="0"/>
    <n v="0"/>
    <n v="0"/>
    <n v="0"/>
    <n v="941247"/>
    <n v="16447218"/>
    <n v="0"/>
    <n v="0"/>
    <n v="0"/>
    <n v="0"/>
    <n v="0"/>
    <n v="0"/>
    <n v="0"/>
    <n v="0"/>
    <n v="0"/>
    <n v="0"/>
    <n v="0"/>
    <n v="0"/>
    <n v="1012"/>
    <n v="0"/>
    <n v="312441"/>
    <n v="0"/>
    <n v="0"/>
    <n v="0"/>
    <n v="0"/>
    <n v="0"/>
    <n v="0"/>
    <n v="0"/>
    <n v="0"/>
    <n v="0"/>
    <n v="0"/>
    <n v="0"/>
    <n v="386347"/>
    <n v="699800"/>
    <n v="0"/>
    <n v="0"/>
    <n v="0"/>
    <n v="0"/>
    <n v="0"/>
    <n v="292623"/>
    <n v="0"/>
    <n v="14899895"/>
    <n v="0"/>
    <n v="0"/>
    <n v="0"/>
    <n v="0"/>
    <n v="0"/>
    <n v="0"/>
    <n v="554900"/>
    <n v="15747418"/>
    <n v="0"/>
    <n v="28240823"/>
    <n v="0"/>
    <n v="12493405"/>
    <n v="0"/>
    <n v="0"/>
    <n v="0"/>
    <n v="0"/>
    <n v="0"/>
    <n v="0"/>
    <n v="0"/>
    <n v="0"/>
    <n v="0"/>
    <n v="0"/>
    <n v="0"/>
    <n v="0"/>
    <n v="0"/>
    <n v="0"/>
    <n v="0"/>
    <n v="0"/>
    <n v="0"/>
    <n v="0"/>
    <n v="0"/>
  </r>
  <r>
    <n v="106190298"/>
    <x v="110"/>
    <n v="20174"/>
    <x v="0"/>
    <x v="0"/>
    <s v="Open"/>
    <x v="3"/>
    <n v="11"/>
    <n v="915"/>
    <x v="0"/>
    <x v="0"/>
    <s v=""/>
    <s v="626-331-7331"/>
    <s v="250 SOUTH GRAND AVENUE"/>
    <x v="82"/>
    <n v="91741"/>
    <s v="ROBERT CURRY"/>
    <n v="105"/>
    <n v="105"/>
    <n v="75"/>
    <n v="391"/>
    <n v="377"/>
    <n v="97"/>
    <n v="279"/>
    <n v="0"/>
    <n v="0"/>
    <n v="7"/>
    <n v="380"/>
    <n v="17"/>
    <n v="41"/>
    <n v="1589"/>
    <n v="0"/>
    <n v="1933"/>
    <n v="1404"/>
    <n v="333"/>
    <n v="904"/>
    <n v="0"/>
    <n v="0"/>
    <n v="22"/>
    <n v="1084"/>
    <n v="31"/>
    <n v="103"/>
    <n v="5814"/>
    <n v="0"/>
    <n v="11628"/>
    <n v="3460"/>
    <n v="2058"/>
    <n v="904"/>
    <n v="4383"/>
    <n v="0"/>
    <n v="0"/>
    <n v="220"/>
    <n v="4972"/>
    <n v="39"/>
    <n v="695"/>
    <n v="16731"/>
    <n v="16977395"/>
    <n v="13784810"/>
    <n v="2554000"/>
    <n v="7862280"/>
    <n v="0"/>
    <n v="0"/>
    <n v="248371"/>
    <n v="9812907"/>
    <n v="286237"/>
    <n v="1007086"/>
    <n v="52533086"/>
    <n v="7309425"/>
    <n v="6768671"/>
    <n v="1989393"/>
    <n v="10370795"/>
    <n v="0"/>
    <n v="0"/>
    <n v="373950"/>
    <n v="11861334"/>
    <n v="78982"/>
    <n v="1397360"/>
    <n v="40149910"/>
    <n v="1070888"/>
    <n v="19152077"/>
    <n v="14307430"/>
    <n v="-1370358"/>
    <n v="16324439"/>
    <n v="0"/>
    <n v="0"/>
    <n v="0"/>
    <n v="417196"/>
    <n v="12591764"/>
    <n v="0"/>
    <n v="365219"/>
    <n v="0"/>
    <n v="0"/>
    <n v="0"/>
    <n v="674858"/>
    <n v="63533513"/>
    <n v="0"/>
    <n v="0"/>
    <n v="0"/>
    <n v="0"/>
    <n v="0"/>
    <n v="5134743"/>
    <n v="6246051"/>
    <n v="5913751"/>
    <n v="1908636"/>
    <n v="0"/>
    <n v="0"/>
    <n v="205125"/>
    <n v="9082477"/>
    <n v="0"/>
    <n v="658700"/>
    <n v="29149483"/>
    <n v="130799"/>
    <n v="28534772"/>
    <n v="0"/>
    <n v="268726"/>
    <n v="0"/>
    <n v="0"/>
    <n v="0"/>
    <n v="0"/>
    <n v="2821736"/>
    <n v="35271135"/>
    <n v="0"/>
    <n v="0"/>
    <n v="0"/>
    <n v="0"/>
    <n v="0"/>
    <n v="0"/>
    <n v="0"/>
    <n v="0"/>
    <n v="0"/>
    <n v="0"/>
    <n v="0"/>
    <n v="0"/>
    <n v="0"/>
  </r>
  <r>
    <n v="106301357"/>
    <x v="111"/>
    <n v="20174"/>
    <x v="0"/>
    <x v="0"/>
    <s v="Open"/>
    <x v="12"/>
    <n v="13"/>
    <n v="1015"/>
    <x v="5"/>
    <x v="0"/>
    <s v=""/>
    <s v="714-619-7700"/>
    <s v="14662 NEWPORT AVENUE"/>
    <x v="83"/>
    <n v="92780"/>
    <s v="DAVID TOPPER"/>
    <n v="127"/>
    <n v="127"/>
    <n v="62"/>
    <n v="156"/>
    <n v="238"/>
    <n v="24"/>
    <n v="285"/>
    <n v="0"/>
    <n v="0"/>
    <n v="50"/>
    <n v="26"/>
    <n v="0"/>
    <n v="6"/>
    <n v="785"/>
    <n v="0"/>
    <n v="635"/>
    <n v="943"/>
    <n v="841"/>
    <n v="2936"/>
    <n v="0"/>
    <n v="0"/>
    <n v="230"/>
    <n v="57"/>
    <n v="0"/>
    <n v="13"/>
    <n v="5655"/>
    <n v="0"/>
    <n v="11310"/>
    <n v="89"/>
    <n v="431"/>
    <n v="90"/>
    <n v="395"/>
    <n v="0"/>
    <n v="0"/>
    <n v="172"/>
    <n v="78"/>
    <n v="0"/>
    <n v="89"/>
    <n v="1344"/>
    <n v="8829290"/>
    <n v="15046095"/>
    <n v="12791229"/>
    <n v="30029643"/>
    <n v="0"/>
    <n v="0"/>
    <n v="2216525"/>
    <n v="3124756"/>
    <n v="0"/>
    <n v="247908"/>
    <n v="72285446"/>
    <n v="490952"/>
    <n v="4522384"/>
    <n v="405451"/>
    <n v="1971554"/>
    <n v="0"/>
    <n v="0"/>
    <n v="804454"/>
    <n v="1678934"/>
    <n v="0"/>
    <n v="355813"/>
    <n v="10229542"/>
    <n v="700766"/>
    <n v="7094772"/>
    <n v="19163983"/>
    <n v="9121518"/>
    <n v="28893089"/>
    <n v="0"/>
    <n v="0"/>
    <n v="0"/>
    <n v="1737922"/>
    <n v="2763488"/>
    <n v="0"/>
    <n v="0"/>
    <n v="0"/>
    <n v="0"/>
    <n v="0"/>
    <n v="93085"/>
    <n v="69568623"/>
    <n v="23219487"/>
    <n v="0"/>
    <n v="0"/>
    <n v="0"/>
    <n v="23219487"/>
    <n v="2225470"/>
    <n v="23567440"/>
    <n v="4039690"/>
    <n v="3082866"/>
    <n v="0"/>
    <n v="0"/>
    <n v="1268927"/>
    <n v="1977930"/>
    <n v="0"/>
    <n v="3529"/>
    <n v="36165852"/>
    <n v="29194"/>
    <n v="35578565"/>
    <n v="0"/>
    <n v="0"/>
    <n v="0"/>
    <n v="0"/>
    <n v="0"/>
    <n v="0"/>
    <n v="686830"/>
    <n v="26634160"/>
    <n v="0"/>
    <n v="0"/>
    <n v="0"/>
    <n v="0"/>
    <n v="0"/>
    <n v="0"/>
    <n v="0"/>
    <n v="0"/>
    <n v="0"/>
    <n v="0"/>
    <n v="0"/>
    <n v="0"/>
    <n v="0"/>
  </r>
  <r>
    <n v="106301175"/>
    <x v="112"/>
    <n v="20174"/>
    <x v="0"/>
    <x v="0"/>
    <s v="Open"/>
    <x v="12"/>
    <n v="13"/>
    <n v="1014"/>
    <x v="5"/>
    <x v="0"/>
    <s v=""/>
    <s v="714-966-7200"/>
    <s v="17100 EUCLID STREET"/>
    <x v="84"/>
    <n v="92708"/>
    <s v="KENNETH MCFARLAND"/>
    <n v="400"/>
    <n v="400"/>
    <n v="265"/>
    <n v="1049"/>
    <n v="572"/>
    <n v="397"/>
    <n v="1887"/>
    <n v="4"/>
    <n v="0"/>
    <n v="23"/>
    <n v="674"/>
    <n v="10"/>
    <n v="337"/>
    <n v="4953"/>
    <n v="0"/>
    <n v="6316"/>
    <n v="2739"/>
    <n v="2528"/>
    <n v="7449"/>
    <n v="4"/>
    <n v="0"/>
    <n v="97"/>
    <n v="2531"/>
    <n v="34"/>
    <n v="920"/>
    <n v="22618"/>
    <n v="0"/>
    <n v="45236"/>
    <n v="1868"/>
    <n v="1658"/>
    <n v="987"/>
    <n v="9126"/>
    <n v="9"/>
    <n v="0"/>
    <n v="394"/>
    <n v="3000"/>
    <n v="94"/>
    <n v="904"/>
    <n v="18040"/>
    <n v="127466466"/>
    <n v="66030892"/>
    <n v="33599853"/>
    <n v="162553638"/>
    <n v="186903"/>
    <n v="0"/>
    <n v="2557980"/>
    <n v="59433808"/>
    <n v="624756"/>
    <n v="14062249"/>
    <n v="466516545"/>
    <n v="25998345"/>
    <n v="25499983"/>
    <n v="7487668"/>
    <n v="96729114"/>
    <n v="157440"/>
    <n v="0"/>
    <n v="1172877"/>
    <n v="32027582"/>
    <n v="815133"/>
    <n v="5381947"/>
    <n v="195270089"/>
    <n v="2725941"/>
    <n v="137533770"/>
    <n v="80869037"/>
    <n v="35754624"/>
    <n v="169619697"/>
    <n v="-2687925"/>
    <n v="330154"/>
    <n v="0"/>
    <n v="3335764"/>
    <n v="86716227"/>
    <n v="0"/>
    <n v="1439889"/>
    <n v="0"/>
    <n v="0"/>
    <n v="0"/>
    <n v="15809840"/>
    <n v="531447018"/>
    <n v="1059958"/>
    <n v="5438259"/>
    <n v="0"/>
    <n v="19710037"/>
    <n v="26208254"/>
    <n v="15931041"/>
    <n v="11721796"/>
    <n v="8020822"/>
    <n v="95101314"/>
    <n v="14189"/>
    <n v="0"/>
    <n v="332620"/>
    <n v="23253033"/>
    <n v="0"/>
    <n v="2173055"/>
    <n v="156547870"/>
    <n v="400537"/>
    <n v="88504774"/>
    <n v="0"/>
    <n v="111922"/>
    <n v="0"/>
    <n v="0"/>
    <n v="0"/>
    <n v="0"/>
    <n v="3653929"/>
    <n v="88204999"/>
    <n v="0"/>
    <n v="0"/>
    <n v="0"/>
    <n v="0"/>
    <n v="0"/>
    <n v="0"/>
    <n v="0"/>
    <n v="0"/>
    <n v="0"/>
    <n v="0"/>
    <n v="0"/>
    <n v="0"/>
    <n v="70709523"/>
  </r>
  <r>
    <n v="106014034"/>
    <x v="113"/>
    <n v="20174"/>
    <x v="0"/>
    <x v="0"/>
    <s v="Open"/>
    <x v="13"/>
    <n v="5"/>
    <n v="421"/>
    <x v="5"/>
    <x v="0"/>
    <s v=""/>
    <s v="510-796-1100"/>
    <s v="39001 SUNDALE DRIVE"/>
    <x v="85"/>
    <n v="94538"/>
    <s v="JOHN COOPER"/>
    <n v="148"/>
    <n v="148"/>
    <n v="148"/>
    <n v="165"/>
    <n v="9"/>
    <n v="263"/>
    <n v="0"/>
    <n v="0"/>
    <n v="0"/>
    <n v="116"/>
    <n v="683"/>
    <n v="5"/>
    <n v="1"/>
    <n v="1242"/>
    <n v="0"/>
    <n v="1485"/>
    <n v="66"/>
    <n v="1576"/>
    <n v="0"/>
    <n v="0"/>
    <n v="0"/>
    <n v="777"/>
    <n v="3941"/>
    <n v="35"/>
    <n v="7"/>
    <n v="7887"/>
    <n v="0"/>
    <n v="15774"/>
    <n v="142"/>
    <n v="0"/>
    <n v="0"/>
    <n v="0"/>
    <n v="0"/>
    <n v="0"/>
    <n v="547"/>
    <n v="1666"/>
    <n v="0"/>
    <n v="5"/>
    <n v="2360"/>
    <n v="3564000"/>
    <n v="158400"/>
    <n v="3782400"/>
    <n v="0"/>
    <n v="0"/>
    <n v="0"/>
    <n v="1864800"/>
    <n v="9457437"/>
    <n v="82963"/>
    <n v="16800"/>
    <n v="18926800"/>
    <n v="92170"/>
    <n v="0"/>
    <n v="0"/>
    <n v="0"/>
    <n v="0"/>
    <n v="0"/>
    <n v="354900"/>
    <n v="978250"/>
    <n v="0"/>
    <n v="3120"/>
    <n v="1428440"/>
    <n v="251344"/>
    <n v="1765511"/>
    <n v="77553"/>
    <n v="1866592"/>
    <n v="0"/>
    <n v="0"/>
    <n v="0"/>
    <n v="0"/>
    <n v="960146"/>
    <n v="4809609"/>
    <n v="0"/>
    <n v="82963"/>
    <n v="0"/>
    <n v="0"/>
    <n v="0"/>
    <n v="24958"/>
    <n v="9838676"/>
    <n v="0"/>
    <n v="0"/>
    <n v="0"/>
    <n v="0"/>
    <n v="0"/>
    <n v="1639315"/>
    <n v="80847"/>
    <n v="1915808"/>
    <n v="0"/>
    <n v="0"/>
    <n v="0"/>
    <n v="1259554"/>
    <n v="5621040"/>
    <n v="0"/>
    <n v="0"/>
    <n v="10516564"/>
    <n v="78"/>
    <n v="9586191"/>
    <n v="484535"/>
    <n v="18915"/>
    <n v="0"/>
    <n v="0"/>
    <n v="0"/>
    <n v="0"/>
    <n v="58314"/>
    <n v="32945182"/>
    <n v="0"/>
    <n v="0"/>
    <n v="0"/>
    <n v="0"/>
    <n v="0"/>
    <n v="0"/>
    <n v="0"/>
    <n v="0"/>
    <n v="0"/>
    <n v="0"/>
    <n v="0"/>
    <n v="0"/>
    <n v="0"/>
  </r>
  <r>
    <n v="106400480"/>
    <x v="114"/>
    <n v="20174"/>
    <x v="0"/>
    <x v="0"/>
    <s v="Open"/>
    <x v="16"/>
    <n v="8"/>
    <n v="801"/>
    <x v="0"/>
    <x v="0"/>
    <s v=""/>
    <s v="805-543-5353"/>
    <s v="1911 JOHNSON AVENUE"/>
    <x v="86"/>
    <n v="93401"/>
    <s v="ALAN IFTINJUK"/>
    <n v="98"/>
    <n v="98"/>
    <n v="50"/>
    <n v="570"/>
    <n v="85"/>
    <n v="26"/>
    <n v="124"/>
    <n v="0"/>
    <n v="0"/>
    <n v="39"/>
    <n v="328"/>
    <n v="0"/>
    <n v="14"/>
    <n v="1186"/>
    <n v="0"/>
    <n v="2465"/>
    <n v="376"/>
    <n v="140"/>
    <n v="413"/>
    <n v="0"/>
    <n v="0"/>
    <n v="135"/>
    <n v="991"/>
    <n v="0"/>
    <n v="36"/>
    <n v="4556"/>
    <n v="0"/>
    <n v="9112"/>
    <n v="13399"/>
    <n v="976"/>
    <n v="403"/>
    <n v="2698"/>
    <n v="0"/>
    <n v="0"/>
    <n v="1414"/>
    <n v="9386"/>
    <n v="0"/>
    <n v="2828"/>
    <n v="31104"/>
    <n v="59197743"/>
    <n v="9081459"/>
    <n v="2144428"/>
    <n v="7788446"/>
    <n v="0"/>
    <n v="0"/>
    <n v="2552264"/>
    <n v="24333059"/>
    <n v="0"/>
    <n v="1447431"/>
    <n v="106544830"/>
    <n v="34172761"/>
    <n v="4512630"/>
    <n v="951355"/>
    <n v="7037312"/>
    <n v="0"/>
    <n v="0"/>
    <n v="3390589"/>
    <n v="23144459"/>
    <n v="0"/>
    <n v="1267412"/>
    <n v="74476518"/>
    <n v="867555"/>
    <n v="75611825"/>
    <n v="11549777"/>
    <n v="1984556"/>
    <n v="14708856"/>
    <n v="0"/>
    <n v="0"/>
    <n v="0"/>
    <n v="4327037"/>
    <n v="29392356"/>
    <n v="0"/>
    <n v="0"/>
    <n v="0"/>
    <n v="0"/>
    <n v="0"/>
    <n v="2183722"/>
    <n v="140625684"/>
    <n v="0"/>
    <n v="1039146"/>
    <n v="0"/>
    <n v="1413340"/>
    <n v="2452486"/>
    <n v="17513339"/>
    <n v="2033131"/>
    <n v="124273"/>
    <n v="1150501"/>
    <n v="0"/>
    <n v="0"/>
    <n v="1534840"/>
    <n v="20281014"/>
    <n v="0"/>
    <n v="211052"/>
    <n v="42848150"/>
    <n v="249636"/>
    <n v="42233765"/>
    <n v="0"/>
    <n v="118757"/>
    <n v="0"/>
    <n v="0"/>
    <n v="0"/>
    <n v="0"/>
    <n v="2341903"/>
    <n v="61886458"/>
    <n v="0"/>
    <n v="0"/>
    <n v="0"/>
    <n v="0"/>
    <n v="0"/>
    <n v="0"/>
    <n v="0"/>
    <n v="0"/>
    <n v="0"/>
    <n v="0"/>
    <n v="0"/>
    <n v="0"/>
    <n v="0"/>
  </r>
  <r>
    <n v="106104047"/>
    <x v="115"/>
    <n v="20174"/>
    <x v="0"/>
    <x v="0"/>
    <s v="Open"/>
    <x v="7"/>
    <n v="9"/>
    <n v="605"/>
    <x v="4"/>
    <x v="0"/>
    <s v=""/>
    <s v="559-431-8000"/>
    <s v="6125 NORTH FRESNO STREET"/>
    <x v="42"/>
    <n v="93710"/>
    <s v="KRISTINE KASSAHN"/>
    <n v="27"/>
    <n v="27"/>
    <n v="27"/>
    <n v="214"/>
    <n v="41"/>
    <n v="0"/>
    <n v="10"/>
    <n v="0"/>
    <n v="0"/>
    <n v="23"/>
    <n v="260"/>
    <n v="0"/>
    <n v="2"/>
    <n v="550"/>
    <n v="0"/>
    <n v="347"/>
    <n v="65"/>
    <n v="0"/>
    <n v="11"/>
    <n v="0"/>
    <n v="0"/>
    <n v="27"/>
    <n v="355"/>
    <n v="0"/>
    <n v="2"/>
    <n v="807"/>
    <n v="0"/>
    <n v="1614"/>
    <n v="1775"/>
    <n v="338"/>
    <n v="34"/>
    <n v="650"/>
    <n v="0"/>
    <n v="0"/>
    <n v="242"/>
    <n v="1812"/>
    <n v="0"/>
    <n v="48"/>
    <n v="4899"/>
    <n v="10759944"/>
    <n v="2223779"/>
    <n v="0"/>
    <n v="330555"/>
    <n v="0"/>
    <n v="0"/>
    <n v="1004268"/>
    <n v="12908464"/>
    <n v="0"/>
    <n v="81970"/>
    <n v="27308980"/>
    <n v="16880192"/>
    <n v="3803775"/>
    <n v="233455"/>
    <n v="7019829"/>
    <n v="0"/>
    <n v="0"/>
    <n v="2485437"/>
    <n v="23550462"/>
    <n v="0"/>
    <n v="650937"/>
    <n v="54624087"/>
    <n v="316912"/>
    <n v="20353929"/>
    <n v="4440128"/>
    <n v="218845"/>
    <n v="6815185"/>
    <n v="0"/>
    <n v="0"/>
    <n v="0"/>
    <n v="2289653"/>
    <n v="24577619"/>
    <n v="0"/>
    <n v="0"/>
    <n v="0"/>
    <n v="0"/>
    <n v="0"/>
    <n v="629330"/>
    <n v="59641601"/>
    <n v="0"/>
    <n v="0"/>
    <n v="0"/>
    <n v="0"/>
    <n v="0"/>
    <n v="6969295"/>
    <n v="1587426"/>
    <n v="14610"/>
    <n v="535199"/>
    <n v="0"/>
    <n v="0"/>
    <n v="1200052"/>
    <n v="11881307"/>
    <n v="0"/>
    <n v="103577"/>
    <n v="22291466"/>
    <n v="80266"/>
    <n v="18604415"/>
    <n v="0"/>
    <n v="0"/>
    <n v="0"/>
    <n v="0"/>
    <n v="0"/>
    <n v="0"/>
    <n v="68272"/>
    <n v="14553045"/>
    <n v="0"/>
    <n v="0"/>
    <n v="0"/>
    <n v="0"/>
    <n v="0"/>
    <n v="0"/>
    <n v="0"/>
    <n v="0"/>
    <n v="0"/>
    <n v="0"/>
    <n v="0"/>
    <n v="0"/>
    <n v="0"/>
  </r>
  <r>
    <n v="106301283"/>
    <x v="116"/>
    <n v="20174"/>
    <x v="0"/>
    <x v="0"/>
    <s v="Open"/>
    <x v="12"/>
    <n v="13"/>
    <n v="1012"/>
    <x v="5"/>
    <x v="0"/>
    <s v=""/>
    <s v="714-537-5160"/>
    <s v="12601 GARDEN GROVE BOULEVARD"/>
    <x v="87"/>
    <n v="92843"/>
    <s v="RICHARD ROWE"/>
    <n v="167"/>
    <n v="167"/>
    <n v="167"/>
    <n v="381"/>
    <n v="123"/>
    <n v="137"/>
    <n v="331"/>
    <n v="0"/>
    <n v="0"/>
    <n v="37"/>
    <n v="28"/>
    <n v="0"/>
    <n v="276"/>
    <n v="1313"/>
    <n v="0"/>
    <n v="2105"/>
    <n v="591"/>
    <n v="480"/>
    <n v="1299"/>
    <n v="0"/>
    <n v="0"/>
    <n v="60"/>
    <n v="104"/>
    <n v="0"/>
    <n v="404"/>
    <n v="5043"/>
    <n v="0"/>
    <n v="10086"/>
    <n v="508"/>
    <n v="393"/>
    <n v="1613"/>
    <n v="3750"/>
    <n v="0"/>
    <n v="0"/>
    <n v="572"/>
    <n v="492"/>
    <n v="0"/>
    <n v="612"/>
    <n v="7940"/>
    <n v="26697500"/>
    <n v="8833976"/>
    <n v="6163893"/>
    <n v="16362964"/>
    <n v="0"/>
    <n v="0"/>
    <n v="1357652"/>
    <n v="1336109"/>
    <n v="0"/>
    <n v="5188471"/>
    <n v="65940565"/>
    <n v="3040456"/>
    <n v="2242877"/>
    <n v="3480539"/>
    <n v="11823285"/>
    <n v="0"/>
    <n v="0"/>
    <n v="1970999"/>
    <n v="1572376"/>
    <n v="0"/>
    <n v="1829360"/>
    <n v="25959892"/>
    <n v="6672766"/>
    <n v="22539518"/>
    <n v="7023088"/>
    <n v="8066846"/>
    <n v="-4258119"/>
    <n v="-480193"/>
    <n v="0"/>
    <n v="0"/>
    <n v="2396807"/>
    <n v="2477764"/>
    <n v="0"/>
    <n v="55696"/>
    <n v="0"/>
    <n v="0"/>
    <n v="0"/>
    <n v="0"/>
    <n v="44494173"/>
    <n v="0"/>
    <n v="0"/>
    <n v="0"/>
    <n v="0"/>
    <n v="0"/>
    <n v="7196855"/>
    <n v="4053765"/>
    <n v="2057778"/>
    <n v="32444367"/>
    <n v="0"/>
    <n v="0"/>
    <n v="931844"/>
    <n v="430722"/>
    <n v="0"/>
    <n v="290953"/>
    <n v="47406284"/>
    <n v="32986"/>
    <n v="23521044"/>
    <n v="0"/>
    <n v="163758"/>
    <n v="0"/>
    <n v="0"/>
    <n v="0"/>
    <n v="0"/>
    <n v="267523"/>
    <n v="25921879"/>
    <n v="0"/>
    <n v="0"/>
    <n v="0"/>
    <n v="0"/>
    <n v="0"/>
    <n v="0"/>
    <n v="0"/>
    <n v="0"/>
    <n v="0"/>
    <n v="0"/>
    <n v="0"/>
    <n v="0"/>
    <n v="0"/>
  </r>
  <r>
    <n v="106190315"/>
    <x v="117"/>
    <n v="20174"/>
    <x v="0"/>
    <x v="0"/>
    <s v="Open"/>
    <x v="3"/>
    <n v="11"/>
    <n v="913"/>
    <x v="5"/>
    <x v="0"/>
    <s v=""/>
    <s v="626-573-2222"/>
    <s v="525 NORTH GARFIELD AVENUE"/>
    <x v="88"/>
    <n v="91754"/>
    <s v="PATRICK PETRE"/>
    <n v="210"/>
    <n v="210"/>
    <n v="210"/>
    <n v="668"/>
    <n v="375"/>
    <n v="267"/>
    <n v="688"/>
    <n v="0"/>
    <n v="0"/>
    <n v="17"/>
    <n v="258"/>
    <n v="43"/>
    <n v="318"/>
    <n v="2634"/>
    <n v="0"/>
    <n v="4625"/>
    <n v="2255"/>
    <n v="1019"/>
    <n v="3258"/>
    <n v="0"/>
    <n v="0"/>
    <n v="58"/>
    <n v="967"/>
    <n v="53"/>
    <n v="978"/>
    <n v="13213"/>
    <n v="0"/>
    <n v="26426"/>
    <n v="2360"/>
    <n v="1759"/>
    <n v="487"/>
    <n v="2276"/>
    <n v="0"/>
    <n v="0"/>
    <n v="105"/>
    <n v="714"/>
    <n v="43"/>
    <n v="496"/>
    <n v="8240"/>
    <n v="94092139"/>
    <n v="58846657"/>
    <n v="19709198"/>
    <n v="75264390"/>
    <n v="0"/>
    <n v="0"/>
    <n v="1947532"/>
    <n v="22576045"/>
    <n v="1526096"/>
    <n v="20595391"/>
    <n v="294557448"/>
    <n v="21496468"/>
    <n v="23530505"/>
    <n v="3727602"/>
    <n v="34163393"/>
    <n v="0"/>
    <n v="0"/>
    <n v="1637689"/>
    <n v="13148316"/>
    <n v="558144"/>
    <n v="3266278"/>
    <n v="101528395"/>
    <n v="2593694"/>
    <n v="104883610"/>
    <n v="69536396"/>
    <n v="24637729"/>
    <n v="94667682"/>
    <n v="-1449999"/>
    <n v="0"/>
    <n v="0"/>
    <n v="2274623"/>
    <n v="33621895"/>
    <n v="0"/>
    <n v="214634"/>
    <n v="0"/>
    <n v="0"/>
    <n v="0"/>
    <n v="13874852"/>
    <n v="344855116"/>
    <n v="2321515"/>
    <n v="25209113"/>
    <n v="0"/>
    <n v="4822463"/>
    <n v="32353091"/>
    <n v="10704997"/>
    <n v="15162281"/>
    <n v="249070"/>
    <n v="39969214"/>
    <n v="0"/>
    <n v="0"/>
    <n v="1310598"/>
    <n v="6924928"/>
    <n v="1869606"/>
    <n v="7393124"/>
    <n v="83583818"/>
    <n v="191035"/>
    <n v="77173453"/>
    <n v="0"/>
    <n v="1420930"/>
    <n v="0"/>
    <n v="0"/>
    <n v="0"/>
    <n v="0"/>
    <n v="847040"/>
    <n v="17435529"/>
    <n v="0"/>
    <n v="0"/>
    <n v="0"/>
    <n v="0"/>
    <n v="0"/>
    <n v="0"/>
    <n v="0"/>
    <n v="0"/>
    <n v="0"/>
    <n v="0"/>
    <n v="0"/>
    <n v="0"/>
    <n v="0"/>
  </r>
  <r>
    <n v="106190317"/>
    <x v="118"/>
    <n v="20174"/>
    <x v="0"/>
    <x v="0"/>
    <s v="Open"/>
    <x v="3"/>
    <n v="11"/>
    <n v="925"/>
    <x v="0"/>
    <x v="0"/>
    <s v=""/>
    <s v="323-644-2000"/>
    <s v="1891 EFFIE STREET"/>
    <x v="14"/>
    <n v="90026"/>
    <s v="PHIL WONG"/>
    <n v="55"/>
    <n v="55"/>
    <n v="55"/>
    <n v="0"/>
    <n v="0"/>
    <n v="0"/>
    <n v="0"/>
    <n v="100"/>
    <n v="0"/>
    <n v="101"/>
    <n v="0"/>
    <n v="0"/>
    <n v="0"/>
    <n v="201"/>
    <n v="0"/>
    <n v="0"/>
    <n v="0"/>
    <n v="0"/>
    <n v="0"/>
    <n v="2266"/>
    <n v="0"/>
    <n v="617"/>
    <n v="0"/>
    <n v="0"/>
    <n v="0"/>
    <n v="2883"/>
    <n v="0"/>
    <n v="5766"/>
    <n v="0"/>
    <n v="0"/>
    <n v="0"/>
    <n v="0"/>
    <n v="17812"/>
    <n v="0"/>
    <n v="6322"/>
    <n v="0"/>
    <n v="0"/>
    <n v="0"/>
    <n v="24134"/>
    <n v="0"/>
    <n v="0"/>
    <n v="0"/>
    <n v="0"/>
    <n v="2796244"/>
    <n v="0"/>
    <n v="910970"/>
    <n v="0"/>
    <n v="0"/>
    <n v="0"/>
    <n v="3707214"/>
    <n v="0"/>
    <n v="0"/>
    <n v="0"/>
    <n v="0"/>
    <n v="3201335"/>
    <n v="0"/>
    <n v="1202433"/>
    <n v="0"/>
    <n v="0"/>
    <n v="0"/>
    <n v="4403768"/>
    <n v="0"/>
    <n v="0"/>
    <n v="0"/>
    <n v="0"/>
    <n v="0"/>
    <n v="-30485"/>
    <n v="1176734"/>
    <n v="0"/>
    <n v="489167"/>
    <n v="0"/>
    <n v="0"/>
    <n v="0"/>
    <n v="0"/>
    <n v="0"/>
    <n v="0"/>
    <n v="0"/>
    <n v="1635416"/>
    <n v="0"/>
    <n v="0"/>
    <n v="0"/>
    <n v="0"/>
    <n v="0"/>
    <n v="0"/>
    <n v="0"/>
    <n v="0"/>
    <n v="0"/>
    <n v="4820845"/>
    <n v="0"/>
    <n v="1654721"/>
    <n v="0"/>
    <n v="0"/>
    <n v="0"/>
    <n v="6475566"/>
    <n v="249296"/>
    <n v="6582084"/>
    <n v="362645"/>
    <n v="156970"/>
    <n v="0"/>
    <n v="0"/>
    <n v="0"/>
    <n v="0"/>
    <n v="15000"/>
    <n v="12901838"/>
    <n v="0"/>
    <n v="0"/>
    <n v="0"/>
    <n v="0"/>
    <n v="0"/>
    <n v="0"/>
    <n v="0"/>
    <n v="0"/>
    <n v="0"/>
    <n v="0"/>
    <n v="0"/>
    <n v="0"/>
    <n v="0"/>
  </r>
  <r>
    <n v="106270777"/>
    <x v="119"/>
    <n v="20174"/>
    <x v="0"/>
    <x v="0"/>
    <s v="Open"/>
    <x v="24"/>
    <n v="8"/>
    <n v="709"/>
    <x v="0"/>
    <x v="0"/>
    <s v="Rural"/>
    <s v="831-385-6000"/>
    <s v="300 CANAL STREET"/>
    <x v="89"/>
    <n v="93930"/>
    <s v="SUSAN CHILDERS"/>
    <n v="94"/>
    <n v="94"/>
    <n v="94"/>
    <n v="63"/>
    <n v="0"/>
    <n v="50"/>
    <n v="82"/>
    <n v="0"/>
    <n v="0"/>
    <n v="31"/>
    <n v="0"/>
    <n v="0"/>
    <n v="5"/>
    <n v="231"/>
    <n v="0"/>
    <n v="381"/>
    <n v="0"/>
    <n v="190"/>
    <n v="3796"/>
    <n v="0"/>
    <n v="0"/>
    <n v="125"/>
    <n v="0"/>
    <n v="0"/>
    <n v="17"/>
    <n v="4509"/>
    <n v="0"/>
    <n v="9018"/>
    <n v="4077"/>
    <n v="0"/>
    <n v="1912"/>
    <n v="15502"/>
    <n v="0"/>
    <n v="0"/>
    <n v="6737"/>
    <n v="0"/>
    <n v="0"/>
    <n v="942"/>
    <n v="29170"/>
    <n v="3474803"/>
    <n v="0"/>
    <n v="2249127"/>
    <n v="7437930"/>
    <n v="0"/>
    <n v="0"/>
    <n v="1977373"/>
    <n v="0"/>
    <n v="0"/>
    <n v="291116"/>
    <n v="15430349"/>
    <n v="7827676"/>
    <n v="0"/>
    <n v="3039672"/>
    <n v="15056676"/>
    <n v="0"/>
    <n v="0"/>
    <n v="6883710"/>
    <n v="0"/>
    <n v="0"/>
    <n v="1257237"/>
    <n v="34064971"/>
    <n v="639783"/>
    <n v="8717192"/>
    <n v="0"/>
    <n v="4824121"/>
    <n v="17994405"/>
    <n v="-227773"/>
    <n v="0"/>
    <n v="0"/>
    <n v="3180322"/>
    <n v="0"/>
    <n v="0"/>
    <n v="818920"/>
    <n v="0"/>
    <n v="0"/>
    <n v="0"/>
    <n v="19542"/>
    <n v="35966512"/>
    <n v="0"/>
    <n v="0"/>
    <n v="0"/>
    <n v="0"/>
    <n v="0"/>
    <n v="2585287"/>
    <n v="0"/>
    <n v="692451"/>
    <n v="4500201"/>
    <n v="0"/>
    <n v="0"/>
    <n v="5680761"/>
    <n v="0"/>
    <n v="0"/>
    <n v="70108"/>
    <n v="13528808"/>
    <n v="402876"/>
    <n v="16897415"/>
    <n v="0"/>
    <n v="2788620"/>
    <n v="0"/>
    <n v="0"/>
    <n v="0"/>
    <n v="0"/>
    <n v="275140"/>
    <n v="18049734"/>
    <n v="0"/>
    <n v="0"/>
    <n v="0"/>
    <n v="0"/>
    <n v="0"/>
    <n v="0"/>
    <n v="0"/>
    <n v="0"/>
    <n v="0"/>
    <n v="0"/>
    <n v="0"/>
    <n v="0"/>
    <n v="0"/>
  </r>
  <r>
    <n v="106190522"/>
    <x v="120"/>
    <n v="20174"/>
    <x v="0"/>
    <x v="0"/>
    <s v="Open"/>
    <x v="3"/>
    <n v="11"/>
    <n v="909"/>
    <x v="0"/>
    <x v="0"/>
    <s v=""/>
    <s v="818-502-1900"/>
    <s v="1420 SOUTH CENTRAL AVENUE"/>
    <x v="3"/>
    <n v="91204"/>
    <s v="JACK IVIE"/>
    <n v="334"/>
    <n v="321"/>
    <n v="136"/>
    <n v="708"/>
    <n v="258"/>
    <n v="539"/>
    <n v="687"/>
    <n v="0"/>
    <n v="0"/>
    <n v="32"/>
    <n v="220"/>
    <n v="0"/>
    <n v="21"/>
    <n v="2465"/>
    <n v="0"/>
    <n v="4569"/>
    <n v="879"/>
    <n v="2551"/>
    <n v="2334"/>
    <n v="0"/>
    <n v="0"/>
    <n v="78"/>
    <n v="870"/>
    <n v="0"/>
    <n v="77"/>
    <n v="11358"/>
    <n v="0"/>
    <n v="22716"/>
    <n v="12649"/>
    <n v="1963"/>
    <n v="1596"/>
    <n v="8411"/>
    <n v="0"/>
    <n v="0"/>
    <n v="908"/>
    <n v="5344"/>
    <n v="0"/>
    <n v="922"/>
    <n v="31793"/>
    <n v="79846707"/>
    <n v="18796696"/>
    <n v="23019322"/>
    <n v="34944278"/>
    <n v="0"/>
    <n v="0"/>
    <n v="1415572"/>
    <n v="16289546"/>
    <n v="0"/>
    <n v="897300"/>
    <n v="175209421"/>
    <n v="21189483"/>
    <n v="4232006"/>
    <n v="4930557"/>
    <n v="22082327"/>
    <n v="0"/>
    <n v="0"/>
    <n v="1010806"/>
    <n v="11679129"/>
    <n v="0"/>
    <n v="2611807"/>
    <n v="67736115"/>
    <n v="10509890"/>
    <n v="81290274"/>
    <n v="17696308"/>
    <n v="-12683028"/>
    <n v="48350573"/>
    <n v="-324024"/>
    <n v="0"/>
    <n v="0"/>
    <n v="1865981"/>
    <n v="17455961"/>
    <n v="0"/>
    <n v="227240"/>
    <n v="0"/>
    <n v="0"/>
    <n v="0"/>
    <n v="305373"/>
    <n v="164694548"/>
    <n v="755589"/>
    <n v="2318238"/>
    <n v="0"/>
    <n v="0"/>
    <n v="3073827"/>
    <n v="17071425"/>
    <n v="5185674"/>
    <n v="39543248"/>
    <n v="8730448"/>
    <n v="0"/>
    <n v="0"/>
    <n v="441678"/>
    <n v="8837413"/>
    <n v="0"/>
    <n v="1514929"/>
    <n v="81324815"/>
    <n v="726934"/>
    <n v="73404255"/>
    <n v="0"/>
    <n v="124432"/>
    <n v="0"/>
    <n v="0"/>
    <n v="0"/>
    <n v="0"/>
    <n v="343698"/>
    <n v="49202378"/>
    <n v="0"/>
    <n v="0"/>
    <n v="0"/>
    <n v="0"/>
    <n v="0"/>
    <n v="0"/>
    <n v="0"/>
    <n v="0"/>
    <n v="0"/>
    <n v="0"/>
    <n v="0"/>
    <n v="0"/>
    <n v="0"/>
  </r>
  <r>
    <n v="106190328"/>
    <x v="121"/>
    <n v="20174"/>
    <x v="0"/>
    <x v="0"/>
    <s v="Open"/>
    <x v="3"/>
    <n v="11"/>
    <n v="915"/>
    <x v="0"/>
    <x v="0"/>
    <s v=""/>
    <s v="626-852-5000"/>
    <s v="150 WEST ROUTE 66"/>
    <x v="82"/>
    <n v="91740"/>
    <s v="SOFIA ABRINA"/>
    <n v="128"/>
    <n v="128"/>
    <n v="40"/>
    <n v="424"/>
    <n v="30"/>
    <n v="45"/>
    <n v="77"/>
    <n v="0"/>
    <n v="0"/>
    <n v="0"/>
    <n v="17"/>
    <n v="0"/>
    <n v="8"/>
    <n v="601"/>
    <n v="0"/>
    <n v="2929"/>
    <n v="125"/>
    <n v="172"/>
    <n v="339"/>
    <n v="0"/>
    <n v="0"/>
    <n v="0"/>
    <n v="43"/>
    <n v="0"/>
    <n v="41"/>
    <n v="3649"/>
    <n v="0"/>
    <n v="7298"/>
    <n v="79"/>
    <n v="41"/>
    <n v="176"/>
    <n v="482"/>
    <n v="0"/>
    <n v="0"/>
    <n v="71"/>
    <n v="99"/>
    <n v="0"/>
    <n v="99"/>
    <n v="1047"/>
    <n v="14253320"/>
    <n v="1036806"/>
    <n v="1453478"/>
    <n v="2638860"/>
    <n v="0"/>
    <n v="0"/>
    <n v="0"/>
    <n v="490406"/>
    <n v="0"/>
    <n v="208345"/>
    <n v="20081215"/>
    <n v="338203"/>
    <n v="135161"/>
    <n v="329125"/>
    <n v="872422"/>
    <n v="0"/>
    <n v="0"/>
    <n v="221449"/>
    <n v="192663"/>
    <n v="0"/>
    <n v="212741"/>
    <n v="2301764"/>
    <n v="334721"/>
    <n v="9208875"/>
    <n v="518512"/>
    <n v="-1290419"/>
    <n v="2110112"/>
    <n v="0"/>
    <n v="0"/>
    <n v="0"/>
    <n v="152934"/>
    <n v="428642"/>
    <n v="0"/>
    <n v="581"/>
    <n v="0"/>
    <n v="0"/>
    <n v="0"/>
    <n v="69949"/>
    <n v="11533907"/>
    <n v="0"/>
    <n v="0"/>
    <n v="0"/>
    <n v="0"/>
    <n v="0"/>
    <n v="5382647"/>
    <n v="653455"/>
    <n v="3073022"/>
    <n v="1401170"/>
    <n v="0"/>
    <n v="0"/>
    <n v="68514"/>
    <n v="254426"/>
    <n v="0"/>
    <n v="15838"/>
    <n v="10849072"/>
    <n v="-195147"/>
    <n v="12197807"/>
    <n v="0"/>
    <n v="0"/>
    <n v="0"/>
    <n v="0"/>
    <n v="0"/>
    <n v="0"/>
    <n v="2051183"/>
    <n v="38717575"/>
    <n v="0"/>
    <n v="0"/>
    <n v="0"/>
    <n v="0"/>
    <n v="0"/>
    <n v="0"/>
    <n v="0"/>
    <n v="0"/>
    <n v="0"/>
    <n v="0"/>
    <n v="0"/>
    <n v="0"/>
    <n v="0"/>
  </r>
  <r>
    <n v="106110889"/>
    <x v="122"/>
    <n v="20174"/>
    <x v="0"/>
    <x v="0"/>
    <s v="Open"/>
    <x v="32"/>
    <n v="1"/>
    <n v="223"/>
    <x v="0"/>
    <x v="0"/>
    <s v="Rural"/>
    <s v="530-934-1800"/>
    <s v="1133 WEST SYCAMORE STREET"/>
    <x v="90"/>
    <n v="95988"/>
    <s v="BARBARA RYDGREN"/>
    <n v="47"/>
    <n v="15"/>
    <n v="15"/>
    <n v="28"/>
    <n v="0"/>
    <n v="4"/>
    <n v="4"/>
    <n v="0"/>
    <n v="0"/>
    <n v="4"/>
    <n v="0"/>
    <n v="0"/>
    <n v="2"/>
    <n v="42"/>
    <n v="0"/>
    <n v="148"/>
    <n v="0"/>
    <n v="58"/>
    <n v="25"/>
    <n v="0"/>
    <n v="0"/>
    <n v="13"/>
    <n v="0"/>
    <n v="0"/>
    <n v="12"/>
    <n v="256"/>
    <n v="0"/>
    <n v="512"/>
    <n v="3289"/>
    <n v="0"/>
    <n v="3115"/>
    <n v="0"/>
    <n v="0"/>
    <n v="0"/>
    <n v="1835"/>
    <n v="0"/>
    <n v="0"/>
    <n v="315"/>
    <n v="8554"/>
    <n v="381587"/>
    <n v="0"/>
    <n v="120030"/>
    <n v="5841"/>
    <n v="0"/>
    <n v="0"/>
    <n v="48130"/>
    <n v="0"/>
    <n v="0"/>
    <n v="10000"/>
    <n v="565588"/>
    <n v="2366241"/>
    <n v="0"/>
    <n v="2215874"/>
    <n v="0"/>
    <n v="0"/>
    <n v="0"/>
    <n v="1258974"/>
    <n v="0"/>
    <n v="0"/>
    <n v="195606"/>
    <n v="6036695"/>
    <n v="509143"/>
    <n v="1295287"/>
    <n v="0"/>
    <n v="865417"/>
    <n v="0"/>
    <n v="0"/>
    <n v="0"/>
    <n v="0"/>
    <n v="783786"/>
    <n v="0"/>
    <n v="0"/>
    <n v="0"/>
    <n v="0"/>
    <n v="0"/>
    <n v="0"/>
    <n v="0"/>
    <n v="3453633"/>
    <n v="0"/>
    <n v="0"/>
    <n v="0"/>
    <n v="0"/>
    <n v="0"/>
    <n v="1452541"/>
    <n v="0"/>
    <n v="1476328"/>
    <n v="0"/>
    <n v="0"/>
    <n v="0"/>
    <n v="533318"/>
    <n v="0"/>
    <n v="0"/>
    <n v="-313537"/>
    <n v="3148650"/>
    <n v="54245"/>
    <n v="5186976"/>
    <n v="0"/>
    <n v="0"/>
    <n v="0"/>
    <n v="0"/>
    <n v="0"/>
    <n v="0"/>
    <n v="25147"/>
    <n v="3398199"/>
    <n v="0"/>
    <n v="0"/>
    <n v="0"/>
    <n v="0"/>
    <n v="0"/>
    <n v="0"/>
    <n v="0"/>
    <n v="0"/>
    <n v="0"/>
    <n v="0"/>
    <n v="0"/>
    <n v="0"/>
    <n v="0"/>
  </r>
  <r>
    <n v="106420483"/>
    <x v="123"/>
    <n v="20174"/>
    <x v="0"/>
    <x v="0"/>
    <s v="Open"/>
    <x v="33"/>
    <n v="10"/>
    <n v="807"/>
    <x v="0"/>
    <x v="0"/>
    <s v=""/>
    <s v="805-967-3411"/>
    <s v="351 SOUTH PATTERSON AVENUE"/>
    <x v="91"/>
    <n v="93111"/>
    <s v="RON C. WERFT"/>
    <n v="52"/>
    <n v="28"/>
    <n v="28"/>
    <n v="196"/>
    <n v="44"/>
    <n v="7"/>
    <n v="32"/>
    <n v="0"/>
    <n v="0"/>
    <n v="7"/>
    <n v="113"/>
    <n v="0"/>
    <n v="5"/>
    <n v="404"/>
    <n v="0"/>
    <n v="483"/>
    <n v="95"/>
    <n v="11"/>
    <n v="63"/>
    <n v="0"/>
    <n v="0"/>
    <n v="25"/>
    <n v="206"/>
    <n v="0"/>
    <n v="10"/>
    <n v="893"/>
    <n v="0"/>
    <n v="1786"/>
    <n v="3081"/>
    <n v="384"/>
    <n v="487"/>
    <n v="2670"/>
    <n v="0"/>
    <n v="0"/>
    <n v="573"/>
    <n v="4043"/>
    <n v="0"/>
    <n v="610"/>
    <n v="11848"/>
    <n v="12381796"/>
    <n v="3095358"/>
    <n v="307080"/>
    <n v="1868407"/>
    <n v="0"/>
    <n v="0"/>
    <n v="572820"/>
    <n v="8428885"/>
    <n v="0"/>
    <n v="141438"/>
    <n v="26795784"/>
    <n v="9125307"/>
    <n v="1526875"/>
    <n v="873081"/>
    <n v="4401078"/>
    <n v="0"/>
    <n v="0"/>
    <n v="714050"/>
    <n v="9641639"/>
    <n v="0"/>
    <n v="945015"/>
    <n v="27227045"/>
    <n v="-1466008"/>
    <n v="17363192"/>
    <n v="3760426"/>
    <n v="1055463"/>
    <n v="5449511"/>
    <n v="0"/>
    <n v="0"/>
    <n v="0"/>
    <n v="939578"/>
    <n v="4751237"/>
    <n v="0"/>
    <n v="133309"/>
    <n v="0"/>
    <n v="0"/>
    <n v="0"/>
    <n v="619967"/>
    <n v="32606675"/>
    <n v="0"/>
    <n v="0"/>
    <n v="0"/>
    <n v="0"/>
    <n v="0"/>
    <n v="4143911"/>
    <n v="861806"/>
    <n v="124698"/>
    <n v="819974"/>
    <n v="0"/>
    <n v="0"/>
    <n v="347292"/>
    <n v="14785295"/>
    <n v="0"/>
    <n v="333178"/>
    <n v="21416154"/>
    <n v="186584"/>
    <n v="19104057"/>
    <n v="914906"/>
    <n v="409901"/>
    <n v="0"/>
    <n v="0"/>
    <n v="0"/>
    <n v="0"/>
    <n v="6425801"/>
    <n v="118759400"/>
    <n v="0"/>
    <n v="0"/>
    <n v="0"/>
    <n v="0"/>
    <n v="0"/>
    <n v="0"/>
    <n v="0"/>
    <n v="0"/>
    <n v="0"/>
    <n v="0"/>
    <n v="0"/>
    <n v="0"/>
    <n v="0"/>
  </r>
  <r>
    <n v="106150775"/>
    <x v="124"/>
    <n v="20174"/>
    <x v="0"/>
    <x v="0"/>
    <s v="Open"/>
    <x v="0"/>
    <n v="9"/>
    <n v="617"/>
    <x v="4"/>
    <x v="0"/>
    <s v=""/>
    <s v="661-215-7500"/>
    <s v="901 OLIVE DRIVE"/>
    <x v="0"/>
    <n v="93308"/>
    <s v="GANESH ACHARYA"/>
    <n v="64"/>
    <n v="64"/>
    <n v="57"/>
    <n v="155"/>
    <n v="19"/>
    <n v="32"/>
    <n v="96"/>
    <n v="0"/>
    <n v="0"/>
    <n v="60"/>
    <n v="2"/>
    <n v="0"/>
    <n v="3"/>
    <n v="367"/>
    <n v="0"/>
    <n v="965"/>
    <n v="213"/>
    <n v="294"/>
    <n v="445"/>
    <n v="0"/>
    <n v="0"/>
    <n v="195"/>
    <n v="17"/>
    <n v="0"/>
    <n v="5"/>
    <n v="2134"/>
    <n v="0"/>
    <n v="4268"/>
    <n v="1097"/>
    <n v="74"/>
    <n v="146"/>
    <n v="1038"/>
    <n v="0"/>
    <n v="0"/>
    <n v="1114"/>
    <n v="0"/>
    <n v="0"/>
    <n v="117"/>
    <n v="3586"/>
    <n v="3113943"/>
    <n v="580783"/>
    <n v="975120"/>
    <n v="1689754"/>
    <n v="0"/>
    <n v="0"/>
    <n v="851335"/>
    <n v="45639"/>
    <n v="0"/>
    <n v="19567"/>
    <n v="7276141"/>
    <n v="1235117"/>
    <n v="102530"/>
    <n v="146469"/>
    <n v="2099697"/>
    <n v="0"/>
    <n v="0"/>
    <n v="1437375"/>
    <n v="0"/>
    <n v="0"/>
    <n v="64601"/>
    <n v="5085789"/>
    <n v="148032"/>
    <n v="1697091"/>
    <n v="108308"/>
    <n v="-5139028"/>
    <n v="2478201"/>
    <n v="-217440"/>
    <n v="0"/>
    <n v="0"/>
    <n v="2048369"/>
    <n v="0"/>
    <n v="0"/>
    <n v="106938"/>
    <n v="0"/>
    <n v="0"/>
    <n v="0"/>
    <n v="0"/>
    <n v="1230471"/>
    <n v="0"/>
    <n v="0"/>
    <n v="0"/>
    <n v="0"/>
    <n v="0"/>
    <n v="2651969"/>
    <n v="575005"/>
    <n v="6260617"/>
    <n v="1311250"/>
    <n v="0"/>
    <n v="0"/>
    <n v="240341"/>
    <n v="45639"/>
    <n v="0"/>
    <n v="46638"/>
    <n v="11131459"/>
    <n v="105287"/>
    <n v="5562879"/>
    <n v="0"/>
    <n v="0"/>
    <n v="0"/>
    <n v="0"/>
    <n v="0"/>
    <n v="0"/>
    <n v="0"/>
    <n v="2796825"/>
    <n v="0"/>
    <n v="0"/>
    <n v="0"/>
    <n v="0"/>
    <n v="0"/>
    <n v="0"/>
    <n v="0"/>
    <n v="0"/>
    <n v="0"/>
    <n v="0"/>
    <n v="31464"/>
    <n v="0"/>
    <n v="6601399"/>
  </r>
  <r>
    <n v="106190392"/>
    <x v="125"/>
    <n v="20174"/>
    <x v="0"/>
    <x v="0"/>
    <s v="Open"/>
    <x v="3"/>
    <n v="11"/>
    <n v="925"/>
    <x v="0"/>
    <x v="0"/>
    <s v=""/>
    <s v="213-977-2121"/>
    <s v="1225 WILSHIRE BOULEVARD"/>
    <x v="14"/>
    <n v="90017"/>
    <s v="ANDREW LEEKA"/>
    <n v="408"/>
    <n v="313"/>
    <n v="171"/>
    <n v="824"/>
    <n v="435"/>
    <n v="655"/>
    <n v="522"/>
    <n v="0"/>
    <n v="0"/>
    <n v="31"/>
    <n v="574"/>
    <n v="45"/>
    <n v="15"/>
    <n v="3101"/>
    <n v="0"/>
    <n v="4491"/>
    <n v="2186"/>
    <n v="3454"/>
    <n v="2721"/>
    <n v="0"/>
    <n v="0"/>
    <n v="168"/>
    <n v="2394"/>
    <n v="173"/>
    <n v="65"/>
    <n v="15652"/>
    <n v="0"/>
    <n v="31304"/>
    <n v="3793"/>
    <n v="1097"/>
    <n v="1684"/>
    <n v="3473"/>
    <n v="0"/>
    <n v="0"/>
    <n v="378"/>
    <n v="5012"/>
    <n v="1477"/>
    <n v="8"/>
    <n v="16922"/>
    <n v="97323608"/>
    <n v="46377805"/>
    <n v="43911791"/>
    <n v="51276109"/>
    <n v="0"/>
    <n v="0"/>
    <n v="4680315"/>
    <n v="44854259"/>
    <n v="2441933"/>
    <n v="1870769"/>
    <n v="292736589"/>
    <n v="27876708"/>
    <n v="9523026"/>
    <n v="8951964"/>
    <n v="22678172"/>
    <n v="0"/>
    <n v="0"/>
    <n v="2563287"/>
    <n v="32191072"/>
    <n v="8212197"/>
    <n v="64168"/>
    <n v="112060594"/>
    <n v="1970249"/>
    <n v="106512348"/>
    <n v="46148969"/>
    <n v="47137268"/>
    <n v="66399443"/>
    <n v="0"/>
    <n v="0"/>
    <n v="0"/>
    <n v="5381538"/>
    <n v="57305029"/>
    <n v="0"/>
    <n v="10050804"/>
    <n v="0"/>
    <n v="0"/>
    <n v="0"/>
    <n v="1649312"/>
    <n v="342554960"/>
    <n v="896601"/>
    <n v="1186163"/>
    <n v="0"/>
    <n v="1235741"/>
    <n v="3318505"/>
    <n v="18071779"/>
    <n v="10381516"/>
    <n v="5453744"/>
    <n v="8356797"/>
    <n v="0"/>
    <n v="0"/>
    <n v="1830947"/>
    <n v="20644703"/>
    <n v="545160"/>
    <n v="276082"/>
    <n v="65560728"/>
    <n v="677137"/>
    <n v="77107933"/>
    <n v="0"/>
    <n v="100127"/>
    <n v="0"/>
    <n v="0"/>
    <n v="0"/>
    <n v="0"/>
    <n v="6223294"/>
    <n v="132674719"/>
    <n v="0"/>
    <n v="0"/>
    <n v="0"/>
    <n v="0"/>
    <n v="0"/>
    <n v="0"/>
    <n v="0"/>
    <n v="0"/>
    <n v="0"/>
    <n v="0"/>
    <n v="0"/>
    <n v="0"/>
    <n v="0"/>
  </r>
  <r>
    <n v="106430779"/>
    <x v="126"/>
    <n v="20174"/>
    <x v="0"/>
    <x v="0"/>
    <s v="Open"/>
    <x v="22"/>
    <n v="7"/>
    <n v="431"/>
    <x v="5"/>
    <x v="0"/>
    <s v=""/>
    <s v="408-559-2011"/>
    <s v="2425 SAMARITAN DRIVE"/>
    <x v="63"/>
    <n v="95124"/>
    <s v="JOE DESCHRYVER"/>
    <n v="474"/>
    <n v="359"/>
    <n v="353"/>
    <n v="1164"/>
    <n v="365"/>
    <n v="124"/>
    <n v="292"/>
    <n v="0"/>
    <n v="0"/>
    <n v="84"/>
    <n v="2069"/>
    <n v="11"/>
    <n v="111"/>
    <n v="4220"/>
    <n v="0"/>
    <n v="6637"/>
    <n v="1854"/>
    <n v="639"/>
    <n v="1423"/>
    <n v="0"/>
    <n v="0"/>
    <n v="784"/>
    <n v="8813"/>
    <n v="40"/>
    <n v="425"/>
    <n v="20615"/>
    <n v="0"/>
    <n v="41230"/>
    <n v="9816"/>
    <n v="1916"/>
    <n v="458"/>
    <n v="3240"/>
    <n v="0"/>
    <n v="0"/>
    <n v="707"/>
    <n v="17182"/>
    <n v="182"/>
    <n v="1345"/>
    <n v="34846"/>
    <n v="259364556"/>
    <n v="61857928"/>
    <n v="12902878"/>
    <n v="38655692"/>
    <n v="0"/>
    <n v="0"/>
    <n v="32035718"/>
    <n v="280066009"/>
    <n v="1426497"/>
    <n v="15731113"/>
    <n v="702040391"/>
    <n v="126354950"/>
    <n v="29375394"/>
    <n v="4866887"/>
    <n v="31272990"/>
    <n v="0"/>
    <n v="0"/>
    <n v="7102584"/>
    <n v="183734780"/>
    <n v="1626323"/>
    <n v="5192201"/>
    <n v="389526109"/>
    <n v="6331855"/>
    <n v="344367530"/>
    <n v="89515084"/>
    <n v="14275122"/>
    <n v="68548694"/>
    <n v="0"/>
    <n v="0"/>
    <n v="0"/>
    <n v="32581473"/>
    <n v="369256919"/>
    <n v="0"/>
    <n v="626414"/>
    <n v="0"/>
    <n v="0"/>
    <n v="0"/>
    <n v="5636933"/>
    <n v="931140024"/>
    <n v="0"/>
    <n v="0"/>
    <n v="0"/>
    <n v="0"/>
    <n v="0"/>
    <n v="41100842"/>
    <n v="1608718"/>
    <n v="3433478"/>
    <n v="1364050"/>
    <n v="0"/>
    <n v="0"/>
    <n v="6166188"/>
    <n v="91732210"/>
    <n v="2426406"/>
    <n v="12594584"/>
    <n v="160426476"/>
    <n v="253897"/>
    <n v="117018340"/>
    <n v="2334522"/>
    <n v="0"/>
    <n v="0"/>
    <n v="0"/>
    <n v="0"/>
    <n v="0"/>
    <n v="9153900"/>
    <n v="135874981"/>
    <n v="0"/>
    <n v="0"/>
    <n v="0"/>
    <n v="0"/>
    <n v="0"/>
    <n v="0"/>
    <n v="0"/>
    <n v="0"/>
    <n v="0"/>
    <n v="0"/>
    <n v="0"/>
    <n v="0"/>
    <n v="0"/>
  </r>
  <r>
    <n v="106190352"/>
    <x v="127"/>
    <n v="20174"/>
    <x v="0"/>
    <x v="0"/>
    <s v="Open"/>
    <x v="3"/>
    <n v="11"/>
    <n v="913"/>
    <x v="5"/>
    <x v="0"/>
    <s v=""/>
    <s v="626-579-7777"/>
    <s v="1701 SANTA ANITA AVENUE"/>
    <x v="92"/>
    <n v="91733"/>
    <s v="STANLEY TOY"/>
    <n v="117"/>
    <n v="117"/>
    <n v="117"/>
    <n v="165"/>
    <n v="71"/>
    <n v="177"/>
    <n v="370"/>
    <n v="0"/>
    <n v="0"/>
    <n v="0"/>
    <n v="40"/>
    <n v="0"/>
    <n v="11"/>
    <n v="834"/>
    <n v="0"/>
    <n v="837"/>
    <n v="538"/>
    <n v="1269"/>
    <n v="1874"/>
    <n v="0"/>
    <n v="0"/>
    <n v="0"/>
    <n v="306"/>
    <n v="0"/>
    <n v="36"/>
    <n v="4860"/>
    <n v="0"/>
    <n v="9720"/>
    <n v="203"/>
    <n v="164"/>
    <n v="1056"/>
    <n v="3080"/>
    <n v="0"/>
    <n v="0"/>
    <n v="0"/>
    <n v="343"/>
    <n v="0"/>
    <n v="588"/>
    <n v="5434"/>
    <n v="12571298"/>
    <n v="6896248"/>
    <n v="12842417"/>
    <n v="21367795"/>
    <n v="0"/>
    <n v="0"/>
    <n v="0"/>
    <n v="3299680"/>
    <n v="0"/>
    <n v="615632"/>
    <n v="57593070"/>
    <n v="2698198"/>
    <n v="2212676"/>
    <n v="5282422"/>
    <n v="13108269"/>
    <n v="0"/>
    <n v="0"/>
    <n v="0"/>
    <n v="2356514"/>
    <n v="0"/>
    <n v="1443347"/>
    <n v="27101426"/>
    <n v="1420232"/>
    <n v="12767581"/>
    <n v="7578195"/>
    <n v="17629400"/>
    <n v="31660906"/>
    <n v="-1267500"/>
    <n v="0"/>
    <n v="0"/>
    <n v="0"/>
    <n v="3913981"/>
    <n v="0"/>
    <n v="0"/>
    <n v="0"/>
    <n v="0"/>
    <n v="0"/>
    <n v="547304"/>
    <n v="74250099"/>
    <n v="0"/>
    <n v="2905028"/>
    <n v="0"/>
    <n v="0"/>
    <n v="2905028"/>
    <n v="2501915"/>
    <n v="1530728"/>
    <n v="1762939"/>
    <n v="5720186"/>
    <n v="0"/>
    <n v="0"/>
    <n v="0"/>
    <n v="1742213"/>
    <n v="0"/>
    <n v="91444"/>
    <n v="13349425"/>
    <n v="6395"/>
    <n v="17014805"/>
    <n v="0"/>
    <n v="0"/>
    <n v="0"/>
    <n v="0"/>
    <n v="0"/>
    <n v="0"/>
    <n v="201802"/>
    <n v="1961446"/>
    <n v="0"/>
    <n v="0"/>
    <n v="0"/>
    <n v="0"/>
    <n v="0"/>
    <n v="0"/>
    <n v="0"/>
    <n v="0"/>
    <n v="0"/>
    <n v="0"/>
    <n v="0"/>
    <n v="0"/>
    <n v="0"/>
  </r>
  <r>
    <n v="106350784"/>
    <x v="128"/>
    <n v="20174"/>
    <x v="0"/>
    <x v="0"/>
    <s v="Open"/>
    <x v="34"/>
    <n v="8"/>
    <n v="701"/>
    <x v="2"/>
    <x v="0"/>
    <s v="Rural"/>
    <s v="831-637-5711"/>
    <s v="911 SUNSET DRIVE"/>
    <x v="93"/>
    <n v="95023"/>
    <s v="KEN UNDERWOOD"/>
    <n v="168"/>
    <n v="162"/>
    <n v="126"/>
    <n v="223"/>
    <n v="12"/>
    <n v="147"/>
    <n v="54"/>
    <n v="0"/>
    <n v="0"/>
    <n v="9"/>
    <n v="105"/>
    <n v="0"/>
    <n v="6"/>
    <n v="556"/>
    <n v="72"/>
    <n v="1839"/>
    <n v="78"/>
    <n v="8092"/>
    <n v="196"/>
    <n v="0"/>
    <n v="0"/>
    <n v="21"/>
    <n v="303"/>
    <n v="0"/>
    <n v="221"/>
    <n v="10750"/>
    <n v="9265"/>
    <n v="30765"/>
    <n v="10728"/>
    <n v="656"/>
    <n v="10488"/>
    <n v="5599"/>
    <n v="0"/>
    <n v="3"/>
    <n v="1646"/>
    <n v="11933"/>
    <n v="273"/>
    <n v="822"/>
    <n v="42148"/>
    <n v="12558165"/>
    <n v="596476"/>
    <n v="9372974"/>
    <n v="2457675"/>
    <n v="0"/>
    <n v="0"/>
    <n v="364425"/>
    <n v="4294500"/>
    <n v="0"/>
    <n v="241523"/>
    <n v="29885738"/>
    <n v="19036211"/>
    <n v="1251836"/>
    <n v="11722632"/>
    <n v="7502952"/>
    <n v="0"/>
    <n v="2793"/>
    <n v="2829768"/>
    <n v="14744297"/>
    <n v="109009"/>
    <n v="717646"/>
    <n v="57917144"/>
    <n v="530509"/>
    <n v="26795422"/>
    <n v="1524635"/>
    <n v="12905180"/>
    <n v="8808207"/>
    <n v="-304916"/>
    <n v="0"/>
    <n v="70475"/>
    <n v="2081837"/>
    <n v="10641602"/>
    <n v="0"/>
    <n v="195078"/>
    <n v="0"/>
    <n v="0"/>
    <n v="0"/>
    <n v="252523"/>
    <n v="63500552"/>
    <n v="0"/>
    <n v="0"/>
    <n v="0"/>
    <n v="0"/>
    <n v="0"/>
    <n v="4798166"/>
    <n v="323677"/>
    <n v="8479636"/>
    <n v="1146843"/>
    <n v="0"/>
    <n v="-67682"/>
    <n v="1048957"/>
    <n v="8169619"/>
    <n v="-20942"/>
    <n v="424056"/>
    <n v="24302330"/>
    <n v="1791664"/>
    <n v="29388499"/>
    <n v="3137330"/>
    <n v="1981250"/>
    <n v="0"/>
    <n v="0"/>
    <n v="0"/>
    <n v="0"/>
    <n v="1122032"/>
    <n v="67259741"/>
    <n v="0"/>
    <n v="0"/>
    <n v="0"/>
    <n v="0"/>
    <n v="0"/>
    <n v="0"/>
    <n v="0"/>
    <n v="0"/>
    <n v="0"/>
    <n v="0"/>
    <n v="0"/>
    <n v="0"/>
    <n v="0"/>
  </r>
  <r>
    <n v="106490964"/>
    <x v="129"/>
    <n v="20174"/>
    <x v="0"/>
    <x v="0"/>
    <s v="Open"/>
    <x v="17"/>
    <n v="3"/>
    <n v="401"/>
    <x v="2"/>
    <x v="0"/>
    <s v="Rural"/>
    <s v="707-431-6500"/>
    <s v="1375 UNIVERSITY STREET"/>
    <x v="94"/>
    <n v="95448"/>
    <s v="JOSEPH HARRINGTON"/>
    <n v="42"/>
    <n v="38"/>
    <n v="27"/>
    <n v="128"/>
    <n v="11"/>
    <n v="2"/>
    <n v="26"/>
    <n v="0"/>
    <n v="0"/>
    <n v="44"/>
    <n v="0"/>
    <n v="0"/>
    <n v="3"/>
    <n v="214"/>
    <n v="0"/>
    <n v="860"/>
    <n v="30"/>
    <n v="103"/>
    <n v="916"/>
    <n v="0"/>
    <n v="0"/>
    <n v="103"/>
    <n v="0"/>
    <n v="0"/>
    <n v="4"/>
    <n v="2016"/>
    <n v="0"/>
    <n v="4032"/>
    <n v="4615"/>
    <n v="619"/>
    <n v="161"/>
    <n v="1693"/>
    <n v="0"/>
    <n v="0"/>
    <n v="3329"/>
    <n v="0"/>
    <n v="0"/>
    <n v="714"/>
    <n v="11131"/>
    <n v="5816755"/>
    <n v="433665"/>
    <n v="444057"/>
    <n v="4167747"/>
    <n v="0"/>
    <n v="0"/>
    <n v="1541448"/>
    <n v="0"/>
    <n v="0"/>
    <n v="56231"/>
    <n v="12459903"/>
    <n v="7131558"/>
    <n v="999213"/>
    <n v="355436"/>
    <n v="2844407"/>
    <n v="0"/>
    <n v="0"/>
    <n v="5731680"/>
    <n v="0"/>
    <n v="0"/>
    <n v="460000"/>
    <n v="17522294"/>
    <n v="499336"/>
    <n v="8933497"/>
    <n v="687749"/>
    <n v="623255"/>
    <n v="5498821"/>
    <n v="0"/>
    <n v="0"/>
    <n v="0"/>
    <n v="3614379"/>
    <n v="0"/>
    <n v="0"/>
    <n v="0"/>
    <n v="0"/>
    <n v="0"/>
    <n v="0"/>
    <n v="230813"/>
    <n v="20087850"/>
    <n v="78126"/>
    <n v="156277"/>
    <n v="0"/>
    <n v="0"/>
    <n v="234403"/>
    <n v="4014817"/>
    <n v="823255"/>
    <n v="176238"/>
    <n v="1669609"/>
    <n v="0"/>
    <n v="0"/>
    <n v="3658749"/>
    <n v="0"/>
    <n v="0"/>
    <n v="-213918"/>
    <n v="10128750"/>
    <n v="198757"/>
    <n v="12991512"/>
    <n v="0"/>
    <n v="1969825"/>
    <n v="0"/>
    <n v="0"/>
    <n v="0"/>
    <n v="0"/>
    <n v="131948"/>
    <n v="7268147"/>
    <n v="0"/>
    <n v="0"/>
    <n v="0"/>
    <n v="0"/>
    <n v="0"/>
    <n v="0"/>
    <n v="0"/>
    <n v="0"/>
    <n v="0"/>
    <n v="0"/>
    <n v="0"/>
    <n v="0"/>
    <n v="0"/>
  </r>
  <r>
    <n v="106304159"/>
    <x v="130"/>
    <n v="20174"/>
    <x v="0"/>
    <x v="0"/>
    <s v="Open"/>
    <x v="12"/>
    <n v="13"/>
    <n v="1015"/>
    <x v="4"/>
    <x v="0"/>
    <s v=""/>
    <s v="714-289-2400"/>
    <s v="393 S. TUSTIN STREET"/>
    <x v="44"/>
    <n v="92866"/>
    <s v="ROBERTA CONSOLVER"/>
    <n v="27"/>
    <n v="27"/>
    <n v="27"/>
    <n v="0"/>
    <n v="0"/>
    <n v="11"/>
    <n v="4"/>
    <n v="0"/>
    <n v="0"/>
    <n v="1"/>
    <n v="16"/>
    <n v="0"/>
    <n v="0"/>
    <n v="32"/>
    <n v="0"/>
    <n v="0"/>
    <n v="0"/>
    <n v="450"/>
    <n v="1131"/>
    <n v="0"/>
    <n v="0"/>
    <n v="16"/>
    <n v="342"/>
    <n v="0"/>
    <n v="0"/>
    <n v="1939"/>
    <n v="0"/>
    <n v="3878"/>
    <n v="0"/>
    <n v="0"/>
    <n v="0"/>
    <n v="0"/>
    <n v="0"/>
    <n v="0"/>
    <n v="0"/>
    <n v="70"/>
    <n v="0"/>
    <n v="0"/>
    <n v="70"/>
    <n v="0"/>
    <n v="0"/>
    <n v="2627968"/>
    <n v="6953297"/>
    <n v="0"/>
    <n v="0"/>
    <n v="95410"/>
    <n v="2134321"/>
    <n v="0"/>
    <n v="0"/>
    <n v="11810996"/>
    <n v="0"/>
    <n v="0"/>
    <n v="0"/>
    <n v="0"/>
    <n v="0"/>
    <n v="0"/>
    <n v="0"/>
    <n v="188710"/>
    <n v="0"/>
    <n v="0"/>
    <n v="188710"/>
    <n v="-218703"/>
    <n v="0"/>
    <n v="0"/>
    <n v="2035551"/>
    <n v="5742072"/>
    <n v="0"/>
    <n v="0"/>
    <n v="0"/>
    <n v="73843"/>
    <n v="1695896"/>
    <n v="0"/>
    <n v="0"/>
    <n v="0"/>
    <n v="0"/>
    <n v="0"/>
    <n v="0"/>
    <n v="9328659"/>
    <n v="0"/>
    <n v="0"/>
    <n v="0"/>
    <n v="0"/>
    <n v="0"/>
    <n v="0"/>
    <n v="0"/>
    <n v="592417"/>
    <n v="1211225"/>
    <n v="0"/>
    <n v="0"/>
    <n v="21566"/>
    <n v="845839"/>
    <n v="0"/>
    <n v="0"/>
    <n v="2671047"/>
    <n v="2706"/>
    <n v="2125549"/>
    <n v="0"/>
    <n v="0"/>
    <n v="0"/>
    <n v="0"/>
    <n v="0"/>
    <n v="0"/>
    <n v="0"/>
    <n v="3146817"/>
    <n v="0"/>
    <n v="0"/>
    <n v="0"/>
    <n v="0"/>
    <n v="0"/>
    <n v="0"/>
    <n v="0"/>
    <n v="0"/>
    <n v="0"/>
    <n v="0"/>
    <n v="0"/>
    <n v="0"/>
    <n v="0"/>
  </r>
  <r>
    <n v="106154022"/>
    <x v="131"/>
    <n v="20174"/>
    <x v="0"/>
    <x v="0"/>
    <s v="Open"/>
    <x v="0"/>
    <n v="9"/>
    <n v="617"/>
    <x v="5"/>
    <x v="0"/>
    <s v=""/>
    <s v="661-323-5500"/>
    <s v="5001 COMMERCE DRIVE"/>
    <x v="0"/>
    <n v="93309"/>
    <s v="MARTHA SAMORA"/>
    <n v="86"/>
    <n v="86"/>
    <n v="70"/>
    <n v="275"/>
    <n v="24"/>
    <n v="19"/>
    <n v="98"/>
    <n v="0"/>
    <n v="0"/>
    <n v="38"/>
    <n v="25"/>
    <n v="0"/>
    <n v="0"/>
    <n v="479"/>
    <n v="0"/>
    <n v="3344"/>
    <n v="286"/>
    <n v="175"/>
    <n v="1057"/>
    <n v="0"/>
    <n v="0"/>
    <n v="463"/>
    <n v="248"/>
    <n v="0"/>
    <n v="0"/>
    <n v="5573"/>
    <n v="0"/>
    <n v="11146"/>
    <n v="0"/>
    <n v="0"/>
    <n v="0"/>
    <n v="0"/>
    <n v="0"/>
    <n v="0"/>
    <n v="0"/>
    <n v="0"/>
    <n v="0"/>
    <n v="0"/>
    <n v="0"/>
    <n v="8622078"/>
    <n v="724337"/>
    <n v="387079"/>
    <n v="2622640"/>
    <n v="0"/>
    <n v="0"/>
    <n v="1238383"/>
    <n v="637693"/>
    <n v="0"/>
    <n v="0"/>
    <n v="14232210"/>
    <n v="0"/>
    <n v="0"/>
    <n v="0"/>
    <n v="0"/>
    <n v="0"/>
    <n v="0"/>
    <n v="0"/>
    <n v="0"/>
    <n v="0"/>
    <n v="0"/>
    <n v="0"/>
    <n v="247901"/>
    <n v="1965684"/>
    <n v="229237"/>
    <n v="134555"/>
    <n v="1171971"/>
    <n v="0"/>
    <n v="0"/>
    <n v="0"/>
    <n v="602307"/>
    <n v="341781"/>
    <n v="0"/>
    <n v="0"/>
    <n v="0"/>
    <n v="0"/>
    <n v="0"/>
    <n v="0"/>
    <n v="4693436"/>
    <n v="0"/>
    <n v="0"/>
    <n v="0"/>
    <n v="0"/>
    <n v="0"/>
    <n v="6656394"/>
    <n v="495100"/>
    <n v="252524"/>
    <n v="1450669"/>
    <n v="0"/>
    <n v="0"/>
    <n v="512126"/>
    <n v="171961"/>
    <n v="0"/>
    <n v="0"/>
    <n v="9538774"/>
    <n v="10629"/>
    <n v="7411828"/>
    <n v="0"/>
    <n v="347"/>
    <n v="0"/>
    <n v="0"/>
    <n v="0"/>
    <n v="0"/>
    <n v="1772"/>
    <n v="7417150"/>
    <n v="0"/>
    <n v="0"/>
    <n v="0"/>
    <n v="0"/>
    <n v="0"/>
    <n v="0"/>
    <n v="0"/>
    <n v="0"/>
    <n v="0"/>
    <n v="0"/>
    <n v="0"/>
    <n v="0"/>
    <n v="0"/>
  </r>
  <r>
    <n v="106504079"/>
    <x v="132"/>
    <n v="20174"/>
    <x v="0"/>
    <x v="0"/>
    <s v="Open"/>
    <x v="21"/>
    <n v="6"/>
    <n v="511"/>
    <x v="5"/>
    <x v="0"/>
    <s v=""/>
    <s v="209-857-3300"/>
    <s v="1303 MABLE AVENUE"/>
    <x v="43"/>
    <n v="95355"/>
    <s v="SUSAN NEFF"/>
    <n v="50"/>
    <n v="50"/>
    <n v="35"/>
    <n v="73"/>
    <n v="3"/>
    <n v="19"/>
    <n v="31"/>
    <n v="0"/>
    <n v="0"/>
    <n v="0"/>
    <n v="34"/>
    <n v="0"/>
    <n v="9"/>
    <n v="169"/>
    <n v="0"/>
    <n v="1111"/>
    <n v="33"/>
    <n v="337"/>
    <n v="483"/>
    <n v="0"/>
    <n v="0"/>
    <n v="0"/>
    <n v="420"/>
    <n v="0"/>
    <n v="189"/>
    <n v="2573"/>
    <n v="0"/>
    <n v="5146"/>
    <n v="0"/>
    <n v="0"/>
    <n v="0"/>
    <n v="0"/>
    <n v="0"/>
    <n v="0"/>
    <n v="0"/>
    <n v="0"/>
    <n v="0"/>
    <n v="0"/>
    <n v="0"/>
    <n v="2790207"/>
    <n v="85648"/>
    <n v="813105"/>
    <n v="1185182"/>
    <n v="0"/>
    <n v="0"/>
    <n v="0"/>
    <n v="1039875"/>
    <n v="0"/>
    <n v="493474"/>
    <n v="6407491"/>
    <n v="0"/>
    <n v="0"/>
    <n v="0"/>
    <n v="0"/>
    <n v="0"/>
    <n v="0"/>
    <n v="0"/>
    <n v="0"/>
    <n v="0"/>
    <n v="0"/>
    <n v="0"/>
    <n v="184817"/>
    <n v="803034"/>
    <n v="10666"/>
    <n v="404806"/>
    <n v="563542"/>
    <n v="0"/>
    <n v="0"/>
    <n v="0"/>
    <n v="0"/>
    <n v="501675"/>
    <n v="0"/>
    <n v="0"/>
    <n v="0"/>
    <n v="0"/>
    <n v="0"/>
    <n v="248436"/>
    <n v="2716976"/>
    <n v="0"/>
    <n v="0"/>
    <n v="0"/>
    <n v="0"/>
    <n v="0"/>
    <n v="1892404"/>
    <n v="71406"/>
    <n v="388827"/>
    <n v="591994"/>
    <n v="0"/>
    <n v="0"/>
    <n v="0"/>
    <n v="512533"/>
    <n v="0"/>
    <n v="233351"/>
    <n v="3690515"/>
    <n v="12680"/>
    <n v="4387358"/>
    <n v="0"/>
    <n v="0"/>
    <n v="0"/>
    <n v="0"/>
    <n v="0"/>
    <n v="0"/>
    <n v="89143"/>
    <n v="2543611"/>
    <n v="0"/>
    <n v="0"/>
    <n v="0"/>
    <n v="0"/>
    <n v="0"/>
    <n v="0"/>
    <n v="0"/>
    <n v="0"/>
    <n v="0"/>
    <n v="0"/>
    <n v="0"/>
    <n v="0"/>
    <n v="0"/>
  </r>
  <r>
    <n v="106304079"/>
    <x v="133"/>
    <n v="20174"/>
    <x v="0"/>
    <x v="0"/>
    <s v="Open"/>
    <x v="12"/>
    <n v="13"/>
    <n v="1015"/>
    <x v="4"/>
    <x v="0"/>
    <s v=""/>
    <s v="714-832-9200"/>
    <s v="14851 YORBA STREET"/>
    <x v="83"/>
    <n v="92780"/>
    <s v="DIANA HANYAK"/>
    <n v="48"/>
    <n v="48"/>
    <n v="40"/>
    <n v="177"/>
    <n v="18"/>
    <n v="0"/>
    <n v="9"/>
    <n v="0"/>
    <n v="0"/>
    <n v="28"/>
    <n v="76"/>
    <n v="0"/>
    <n v="2"/>
    <n v="310"/>
    <n v="0"/>
    <n v="2038"/>
    <n v="218"/>
    <n v="0"/>
    <n v="109"/>
    <n v="0"/>
    <n v="0"/>
    <n v="178"/>
    <n v="956"/>
    <n v="0"/>
    <n v="13"/>
    <n v="3512"/>
    <n v="0"/>
    <n v="7024"/>
    <n v="0"/>
    <n v="0"/>
    <n v="0"/>
    <n v="0"/>
    <n v="0"/>
    <n v="0"/>
    <n v="0"/>
    <n v="0"/>
    <n v="0"/>
    <n v="0"/>
    <n v="0"/>
    <n v="5311153"/>
    <n v="571076"/>
    <n v="0"/>
    <n v="282348"/>
    <n v="0"/>
    <n v="0"/>
    <n v="466076"/>
    <n v="2509610"/>
    <n v="0"/>
    <n v="35138"/>
    <n v="9175401"/>
    <n v="0"/>
    <n v="0"/>
    <n v="0"/>
    <n v="0"/>
    <n v="0"/>
    <n v="0"/>
    <n v="0"/>
    <n v="0"/>
    <n v="0"/>
    <n v="0"/>
    <n v="0"/>
    <n v="-209946"/>
    <n v="1304277"/>
    <n v="255534"/>
    <n v="0"/>
    <n v="124795"/>
    <n v="0"/>
    <n v="0"/>
    <n v="0"/>
    <n v="232813"/>
    <n v="1363054"/>
    <n v="0"/>
    <n v="0"/>
    <n v="0"/>
    <n v="0"/>
    <n v="0"/>
    <n v="19325"/>
    <n v="3089852"/>
    <n v="0"/>
    <n v="0"/>
    <n v="0"/>
    <n v="0"/>
    <n v="0"/>
    <n v="4059362"/>
    <n v="315542"/>
    <n v="0"/>
    <n v="178548"/>
    <n v="0"/>
    <n v="0"/>
    <n v="264755"/>
    <n v="1251529"/>
    <n v="0"/>
    <n v="15813"/>
    <n v="6085549"/>
    <n v="7852"/>
    <n v="5409801"/>
    <n v="0"/>
    <n v="-1825"/>
    <n v="0"/>
    <n v="0"/>
    <n v="0"/>
    <n v="0"/>
    <n v="28104"/>
    <n v="743843"/>
    <n v="0"/>
    <n v="0"/>
    <n v="0"/>
    <n v="0"/>
    <n v="0"/>
    <n v="0"/>
    <n v="0"/>
    <n v="0"/>
    <n v="0"/>
    <n v="0"/>
    <n v="0"/>
    <n v="0"/>
    <n v="0"/>
  </r>
  <r>
    <n v="106331194"/>
    <x v="134"/>
    <n v="20174"/>
    <x v="0"/>
    <x v="0"/>
    <s v="Open"/>
    <x v="26"/>
    <n v="12"/>
    <n v="1109"/>
    <x v="2"/>
    <x v="0"/>
    <s v=""/>
    <s v="951-652-2811"/>
    <s v="1117 EAST DEVONSHIRE"/>
    <x v="95"/>
    <n v="92543"/>
    <s v="DAN MCLAUGHLIN"/>
    <n v="417"/>
    <n v="417"/>
    <n v="180"/>
    <n v="545"/>
    <n v="1054"/>
    <n v="80"/>
    <n v="799"/>
    <n v="0"/>
    <n v="0"/>
    <n v="53"/>
    <n v="219"/>
    <n v="0"/>
    <n v="35"/>
    <n v="2785"/>
    <n v="0"/>
    <n v="3021"/>
    <n v="6029"/>
    <n v="373"/>
    <n v="4636"/>
    <n v="0"/>
    <n v="0"/>
    <n v="263"/>
    <n v="1112"/>
    <n v="0"/>
    <n v="140"/>
    <n v="15574"/>
    <n v="0"/>
    <n v="31148"/>
    <n v="1814"/>
    <n v="3139"/>
    <n v="1162"/>
    <n v="7837"/>
    <n v="0"/>
    <n v="0"/>
    <n v="382"/>
    <n v="1119"/>
    <n v="0"/>
    <n v="961"/>
    <n v="16414"/>
    <n v="31196674"/>
    <n v="50512001"/>
    <n v="4029095"/>
    <n v="46763126"/>
    <n v="0"/>
    <n v="0"/>
    <n v="3353529"/>
    <n v="5744699"/>
    <n v="0"/>
    <n v="786464"/>
    <n v="142385588"/>
    <n v="8668185"/>
    <n v="17183846"/>
    <n v="3064102"/>
    <n v="24932307"/>
    <n v="0"/>
    <n v="0"/>
    <n v="3215551"/>
    <n v="5043757"/>
    <n v="0"/>
    <n v="2203843"/>
    <n v="64311591"/>
    <n v="3314111"/>
    <n v="32418456"/>
    <n v="55379068"/>
    <n v="6843345"/>
    <n v="62288766"/>
    <n v="0"/>
    <n v="0"/>
    <n v="0"/>
    <n v="4564817"/>
    <n v="8981201"/>
    <n v="0"/>
    <n v="0"/>
    <n v="0"/>
    <n v="0"/>
    <n v="0"/>
    <n v="0"/>
    <n v="173789764"/>
    <n v="0"/>
    <n v="0"/>
    <n v="0"/>
    <n v="0"/>
    <n v="0"/>
    <n v="7446404"/>
    <n v="12316779"/>
    <n v="249852"/>
    <n v="9406667"/>
    <n v="0"/>
    <n v="0"/>
    <n v="2004264"/>
    <n v="1807254"/>
    <n v="0"/>
    <n v="-323805"/>
    <n v="32907415"/>
    <n v="23555"/>
    <n v="30596066"/>
    <n v="0"/>
    <n v="0"/>
    <n v="0"/>
    <n v="0"/>
    <n v="0"/>
    <n v="0"/>
    <n v="233204"/>
    <n v="22260686"/>
    <n v="0"/>
    <n v="0"/>
    <n v="0"/>
    <n v="0"/>
    <n v="0"/>
    <n v="0"/>
    <n v="0"/>
    <n v="0"/>
    <n v="0"/>
    <n v="0"/>
    <n v="0"/>
    <n v="0"/>
    <n v="0"/>
  </r>
  <r>
    <n v="106190949"/>
    <x v="135"/>
    <n v="20174"/>
    <x v="0"/>
    <x v="0"/>
    <s v="Open"/>
    <x v="3"/>
    <n v="11"/>
    <n v="903"/>
    <x v="0"/>
    <x v="0"/>
    <s v=""/>
    <s v="661-253-8000"/>
    <s v="23845 MCBEAN PARKWAY"/>
    <x v="96"/>
    <n v="91355"/>
    <s v="ROGER SEAVER"/>
    <n v="238"/>
    <n v="232"/>
    <n v="159"/>
    <n v="836"/>
    <n v="532"/>
    <n v="313"/>
    <n v="278"/>
    <n v="0"/>
    <n v="0"/>
    <n v="50"/>
    <n v="1100"/>
    <n v="8"/>
    <n v="47"/>
    <n v="3164"/>
    <n v="0"/>
    <n v="5224"/>
    <n v="2430"/>
    <n v="1287"/>
    <n v="1317"/>
    <n v="0"/>
    <n v="0"/>
    <n v="181"/>
    <n v="3973"/>
    <n v="32"/>
    <n v="180"/>
    <n v="14624"/>
    <n v="0"/>
    <n v="29248"/>
    <n v="6223"/>
    <n v="2218"/>
    <n v="1651"/>
    <n v="5432"/>
    <n v="151"/>
    <n v="0"/>
    <n v="867"/>
    <n v="13094"/>
    <n v="214"/>
    <n v="1211"/>
    <n v="31061"/>
    <n v="80449435"/>
    <n v="44713731"/>
    <n v="16148629"/>
    <n v="24106007"/>
    <n v="0"/>
    <n v="0"/>
    <n v="3860855"/>
    <n v="67050839"/>
    <n v="606458"/>
    <n v="3436595"/>
    <n v="240372549"/>
    <n v="32751187"/>
    <n v="21778800"/>
    <n v="8963991"/>
    <n v="26366294"/>
    <n v="1023659"/>
    <n v="0"/>
    <n v="4539656"/>
    <n v="71638400"/>
    <n v="1043557"/>
    <n v="5553492"/>
    <n v="173659036"/>
    <n v="2543431"/>
    <n v="99932151"/>
    <n v="53971048"/>
    <n v="23329624"/>
    <n v="47494435"/>
    <n v="0"/>
    <n v="900820"/>
    <n v="0"/>
    <n v="6821112"/>
    <n v="91327027"/>
    <n v="0"/>
    <n v="1452013"/>
    <n v="0"/>
    <n v="0"/>
    <n v="0"/>
    <n v="7911277"/>
    <n v="335682938"/>
    <n v="0"/>
    <n v="0"/>
    <n v="0"/>
    <n v="0"/>
    <n v="0"/>
    <n v="13268471"/>
    <n v="12521483"/>
    <n v="1782996"/>
    <n v="2977866"/>
    <n v="122839"/>
    <n v="0"/>
    <n v="1579399"/>
    <n v="44818781"/>
    <n v="198002"/>
    <n v="1078810"/>
    <n v="78348647"/>
    <n v="742849"/>
    <n v="80901074"/>
    <n v="0"/>
    <n v="4375367"/>
    <n v="0"/>
    <n v="0"/>
    <n v="0"/>
    <n v="0"/>
    <n v="20627840"/>
    <n v="241538440"/>
    <n v="0"/>
    <n v="0"/>
    <n v="0"/>
    <n v="0"/>
    <n v="0"/>
    <n v="0"/>
    <n v="0"/>
    <n v="0"/>
    <n v="0"/>
    <n v="0"/>
    <n v="0"/>
    <n v="0"/>
    <n v="0"/>
  </r>
  <r>
    <n v="106344021"/>
    <x v="136"/>
    <n v="20174"/>
    <x v="0"/>
    <x v="0"/>
    <s v="Open"/>
    <x v="27"/>
    <n v="2"/>
    <n v="311"/>
    <x v="5"/>
    <x v="0"/>
    <s v=""/>
    <s v="916-489-3336"/>
    <s v="4250 AUBURN BOULEVARD"/>
    <x v="62"/>
    <n v="95841"/>
    <s v="SHAWN SILVA"/>
    <n v="125"/>
    <n v="120"/>
    <n v="117"/>
    <n v="146"/>
    <n v="0"/>
    <n v="346"/>
    <n v="0"/>
    <n v="0"/>
    <n v="170"/>
    <n v="0"/>
    <n v="208"/>
    <n v="14"/>
    <n v="0"/>
    <n v="884"/>
    <n v="0"/>
    <n v="2308"/>
    <n v="0"/>
    <n v="3950"/>
    <n v="0"/>
    <n v="0"/>
    <n v="1772"/>
    <n v="0"/>
    <n v="1710"/>
    <n v="144"/>
    <n v="0"/>
    <n v="9884"/>
    <n v="0"/>
    <n v="19768"/>
    <n v="1754"/>
    <n v="0"/>
    <n v="0"/>
    <n v="0"/>
    <n v="0"/>
    <n v="0"/>
    <n v="0"/>
    <n v="3141"/>
    <n v="0"/>
    <n v="0"/>
    <n v="4895"/>
    <n v="3694995"/>
    <n v="0"/>
    <n v="6320000"/>
    <n v="0"/>
    <n v="0"/>
    <n v="2836050"/>
    <n v="0"/>
    <n v="2805384"/>
    <n v="161016"/>
    <n v="0"/>
    <n v="15817445"/>
    <n v="704399"/>
    <n v="0"/>
    <n v="0"/>
    <n v="0"/>
    <n v="0"/>
    <n v="0"/>
    <n v="0"/>
    <n v="1978656"/>
    <n v="0"/>
    <n v="0"/>
    <n v="2683055"/>
    <n v="518347"/>
    <n v="1379732"/>
    <n v="0"/>
    <n v="2980617"/>
    <n v="0"/>
    <n v="0"/>
    <n v="0"/>
    <n v="1182680"/>
    <n v="0"/>
    <n v="2100327"/>
    <n v="0"/>
    <n v="161016"/>
    <n v="0"/>
    <n v="0"/>
    <n v="0"/>
    <n v="0"/>
    <n v="8322719"/>
    <n v="0"/>
    <n v="0"/>
    <n v="0"/>
    <n v="0"/>
    <n v="0"/>
    <n v="2868032"/>
    <n v="0"/>
    <n v="3174293"/>
    <n v="0"/>
    <n v="0"/>
    <n v="1584428"/>
    <n v="0"/>
    <n v="2551028"/>
    <n v="0"/>
    <n v="0"/>
    <n v="10177781"/>
    <n v="4617"/>
    <n v="7725902"/>
    <n v="832618"/>
    <n v="148301"/>
    <n v="0"/>
    <n v="0"/>
    <n v="0"/>
    <n v="0"/>
    <n v="1740273"/>
    <n v="16229463"/>
    <n v="0"/>
    <n v="0"/>
    <n v="0"/>
    <n v="0"/>
    <n v="0"/>
    <n v="0"/>
    <n v="0"/>
    <n v="0"/>
    <n v="0"/>
    <n v="0"/>
    <n v="0"/>
    <n v="0"/>
    <n v="0"/>
  </r>
  <r>
    <n v="106362041"/>
    <x v="137"/>
    <n v="20174"/>
    <x v="0"/>
    <x v="0"/>
    <s v="Open"/>
    <x v="15"/>
    <n v="12"/>
    <n v="1214"/>
    <x v="4"/>
    <x v="0"/>
    <s v="Rural"/>
    <s v="760-366-3711"/>
    <s v="6601 WHITE FEATHER ROAD"/>
    <x v="97"/>
    <n v="92252"/>
    <s v="SCOTT WARTELLE"/>
    <n v="179"/>
    <n v="179"/>
    <n v="106"/>
    <n v="169"/>
    <n v="103"/>
    <n v="185"/>
    <n v="37"/>
    <n v="0"/>
    <n v="0"/>
    <n v="17"/>
    <n v="66"/>
    <n v="0"/>
    <n v="0"/>
    <n v="577"/>
    <n v="0"/>
    <n v="1526"/>
    <n v="403"/>
    <n v="6503"/>
    <n v="626"/>
    <n v="0"/>
    <n v="0"/>
    <n v="308"/>
    <n v="178"/>
    <n v="0"/>
    <n v="0"/>
    <n v="9544"/>
    <n v="0"/>
    <n v="19088"/>
    <n v="3229"/>
    <n v="1593"/>
    <n v="5737"/>
    <n v="1067"/>
    <n v="0"/>
    <n v="0"/>
    <n v="497"/>
    <n v="2382"/>
    <n v="1"/>
    <n v="446"/>
    <n v="14952"/>
    <n v="8154921"/>
    <n v="3450417"/>
    <n v="10192127"/>
    <n v="2031746"/>
    <n v="0"/>
    <n v="0"/>
    <n v="487497"/>
    <n v="2290873"/>
    <n v="0"/>
    <n v="0"/>
    <n v="26607581"/>
    <n v="6319849"/>
    <n v="3991476"/>
    <n v="11193255"/>
    <n v="2903284"/>
    <n v="0"/>
    <n v="0"/>
    <n v="1598473"/>
    <n v="4578091"/>
    <n v="313"/>
    <n v="1198882"/>
    <n v="31783623"/>
    <n v="157117"/>
    <n v="11816277"/>
    <n v="5791263"/>
    <n v="17983083"/>
    <n v="3128159"/>
    <n v="-116541"/>
    <n v="0"/>
    <n v="0"/>
    <n v="1389153"/>
    <n v="4587705"/>
    <n v="0"/>
    <n v="313"/>
    <n v="0"/>
    <n v="0"/>
    <n v="0"/>
    <n v="1198882"/>
    <n v="45935411"/>
    <n v="0"/>
    <n v="0"/>
    <n v="0"/>
    <n v="0"/>
    <n v="0"/>
    <n v="2658493"/>
    <n v="1650630"/>
    <n v="3518840"/>
    <n v="1806871"/>
    <n v="0"/>
    <n v="0"/>
    <n v="659235"/>
    <n v="2161724"/>
    <n v="0"/>
    <n v="0"/>
    <n v="12455793"/>
    <n v="89000"/>
    <n v="16103894"/>
    <n v="0"/>
    <n v="8791"/>
    <n v="0"/>
    <n v="0"/>
    <n v="0"/>
    <n v="0"/>
    <n v="274235"/>
    <n v="22011228"/>
    <n v="0"/>
    <n v="0"/>
    <n v="0"/>
    <n v="0"/>
    <n v="0"/>
    <n v="0"/>
    <n v="0"/>
    <n v="0"/>
    <n v="0"/>
    <n v="0"/>
    <n v="0"/>
    <n v="0"/>
    <n v="1006769"/>
  </r>
  <r>
    <n v="106010846"/>
    <x v="138"/>
    <n v="20174"/>
    <x v="0"/>
    <x v="0"/>
    <s v="Open"/>
    <x v="13"/>
    <n v="5"/>
    <n v="417"/>
    <x v="6"/>
    <x v="0"/>
    <s v="Teaching"/>
    <s v="510-437-4800"/>
    <s v="1411 EAST 31ST STREET"/>
    <x v="19"/>
    <n v="94602"/>
    <s v="DELVECCHIO FINLEY"/>
    <n v="408"/>
    <n v="372"/>
    <n v="372"/>
    <n v="697"/>
    <n v="58"/>
    <n v="934"/>
    <n v="1460"/>
    <n v="0"/>
    <n v="71"/>
    <n v="48"/>
    <n v="227"/>
    <n v="6"/>
    <n v="64"/>
    <n v="3565"/>
    <n v="0"/>
    <n v="6114"/>
    <n v="357"/>
    <n v="7489"/>
    <n v="8505"/>
    <n v="0"/>
    <n v="264"/>
    <n v="452"/>
    <n v="1216"/>
    <n v="19"/>
    <n v="171"/>
    <n v="24587"/>
    <n v="0"/>
    <n v="49174"/>
    <n v="9897"/>
    <n v="190"/>
    <n v="12705"/>
    <n v="30122"/>
    <n v="0"/>
    <n v="9449"/>
    <n v="659"/>
    <n v="2445"/>
    <n v="331"/>
    <n v="2910"/>
    <n v="68708"/>
    <n v="70592895"/>
    <n v="6627229"/>
    <n v="71804156"/>
    <n v="106047997"/>
    <n v="0"/>
    <n v="3850082"/>
    <n v="8546862"/>
    <n v="15695920"/>
    <n v="242522"/>
    <n v="2393025"/>
    <n v="285800688"/>
    <n v="55360277"/>
    <n v="4576501"/>
    <n v="44384881"/>
    <n v="99253799"/>
    <n v="0"/>
    <n v="22944138"/>
    <n v="5055760"/>
    <n v="16542317"/>
    <n v="1780930"/>
    <n v="13866189"/>
    <n v="263764792"/>
    <n v="11960526"/>
    <n v="100994288"/>
    <n v="9058792"/>
    <n v="91076855"/>
    <n v="180670105"/>
    <n v="-19599750"/>
    <n v="0"/>
    <n v="26794220"/>
    <n v="10541697"/>
    <n v="15872830"/>
    <n v="0"/>
    <n v="1979079"/>
    <n v="0"/>
    <n v="0"/>
    <n v="0"/>
    <n v="3179380"/>
    <n v="432528022"/>
    <n v="0"/>
    <n v="0"/>
    <n v="7524781"/>
    <n v="0"/>
    <n v="7524781"/>
    <n v="24958884"/>
    <n v="2144938"/>
    <n v="44711932"/>
    <n v="24631691"/>
    <n v="0"/>
    <n v="7524781"/>
    <n v="3060925"/>
    <n v="16365407"/>
    <n v="44373"/>
    <n v="1119308"/>
    <n v="124562239"/>
    <n v="51339839"/>
    <n v="213129273"/>
    <n v="0"/>
    <n v="0"/>
    <n v="0"/>
    <n v="0"/>
    <n v="0"/>
    <n v="0"/>
    <n v="5112388"/>
    <n v="61900609"/>
    <n v="0"/>
    <n v="0"/>
    <n v="0"/>
    <n v="0"/>
    <n v="0"/>
    <n v="0"/>
    <n v="0"/>
    <n v="0"/>
    <n v="0"/>
    <n v="0"/>
    <n v="0"/>
    <n v="0"/>
    <n v="0"/>
  </r>
  <r>
    <n v="106301205"/>
    <x v="139"/>
    <n v="20174"/>
    <x v="0"/>
    <x v="0"/>
    <s v="Open"/>
    <x v="12"/>
    <n v="13"/>
    <n v="1016"/>
    <x v="0"/>
    <x v="0"/>
    <s v=""/>
    <s v="949-764-4624"/>
    <s v="1 HOAG DRIVE"/>
    <x v="98"/>
    <n v="92663"/>
    <s v="ROBERT BRAITHWAITE"/>
    <n v="527"/>
    <n v="499"/>
    <n v="369"/>
    <n v="2509"/>
    <n v="1039"/>
    <n v="236"/>
    <n v="635"/>
    <n v="0"/>
    <n v="0"/>
    <n v="74"/>
    <n v="3090"/>
    <n v="0"/>
    <n v="386"/>
    <n v="7969"/>
    <n v="0"/>
    <n v="10765"/>
    <n v="4364"/>
    <n v="863"/>
    <n v="2489"/>
    <n v="0"/>
    <n v="0"/>
    <n v="236"/>
    <n v="10997"/>
    <n v="0"/>
    <n v="1188"/>
    <n v="30902"/>
    <n v="0"/>
    <n v="61804"/>
    <n v="32656"/>
    <n v="10822"/>
    <n v="1018"/>
    <n v="7002"/>
    <n v="0"/>
    <n v="0"/>
    <n v="1415"/>
    <n v="54358"/>
    <n v="0"/>
    <n v="5099"/>
    <n v="112370"/>
    <n v="142324480"/>
    <n v="62049702"/>
    <n v="10999688"/>
    <n v="27881599"/>
    <n v="0"/>
    <n v="0"/>
    <n v="2633382"/>
    <n v="129916485"/>
    <n v="0"/>
    <n v="11059353"/>
    <n v="386864689"/>
    <n v="134404936"/>
    <n v="40752296"/>
    <n v="3620250"/>
    <n v="25726546"/>
    <n v="0"/>
    <n v="0"/>
    <n v="4424033"/>
    <n v="161775804"/>
    <n v="0"/>
    <n v="15660915"/>
    <n v="386364780"/>
    <n v="1224602"/>
    <n v="225166647"/>
    <n v="91430777"/>
    <n v="227254"/>
    <n v="54293674"/>
    <n v="0"/>
    <n v="0"/>
    <n v="0"/>
    <n v="1807894"/>
    <n v="163420474"/>
    <n v="0"/>
    <n v="9425274"/>
    <n v="0"/>
    <n v="0"/>
    <n v="0"/>
    <n v="696845"/>
    <n v="547693441"/>
    <n v="21379428"/>
    <n v="0"/>
    <n v="0"/>
    <n v="6110126"/>
    <n v="27489554"/>
    <n v="48776733"/>
    <n v="32610310"/>
    <n v="14388643"/>
    <n v="-686508"/>
    <n v="0"/>
    <n v="0"/>
    <n v="5069212"/>
    <n v="130950364"/>
    <n v="0"/>
    <n v="21916828"/>
    <n v="253025582"/>
    <n v="25119571"/>
    <n v="266168169"/>
    <n v="0"/>
    <n v="79649627"/>
    <n v="0"/>
    <n v="0"/>
    <n v="0"/>
    <n v="0"/>
    <n v="26679402"/>
    <n v="784231828"/>
    <n v="0"/>
    <n v="0"/>
    <n v="0"/>
    <n v="0"/>
    <n v="0"/>
    <n v="0"/>
    <n v="0"/>
    <n v="0"/>
    <n v="0"/>
    <n v="0"/>
    <n v="0"/>
    <n v="0"/>
    <n v="0"/>
  </r>
  <r>
    <n v="106304460"/>
    <x v="140"/>
    <n v="20174"/>
    <x v="0"/>
    <x v="0"/>
    <s v="Open"/>
    <x v="12"/>
    <n v="13"/>
    <n v="1016"/>
    <x v="4"/>
    <x v="0"/>
    <s v=""/>
    <s v="949-517-3149"/>
    <s v="16250 SAND CANYON AVENUE"/>
    <x v="99"/>
    <n v="92618"/>
    <s v="JENNIFER MITZNER"/>
    <n v="70"/>
    <n v="70"/>
    <n v="26"/>
    <n v="428"/>
    <n v="141"/>
    <n v="1"/>
    <n v="2"/>
    <n v="0"/>
    <n v="0"/>
    <n v="47"/>
    <n v="506"/>
    <n v="0"/>
    <n v="4"/>
    <n v="1129"/>
    <n v="0"/>
    <n v="887"/>
    <n v="305"/>
    <n v="1"/>
    <n v="4"/>
    <n v="0"/>
    <n v="0"/>
    <n v="91"/>
    <n v="869"/>
    <n v="0"/>
    <n v="17"/>
    <n v="2174"/>
    <n v="0"/>
    <n v="4348"/>
    <n v="50"/>
    <n v="24"/>
    <n v="0"/>
    <n v="2"/>
    <n v="0"/>
    <n v="0"/>
    <n v="12"/>
    <n v="158"/>
    <n v="0"/>
    <n v="2"/>
    <n v="248"/>
    <n v="32784439"/>
    <n v="9786699"/>
    <n v="46639"/>
    <n v="129126"/>
    <n v="0"/>
    <n v="0"/>
    <n v="3792642"/>
    <n v="43426415"/>
    <n v="0"/>
    <n v="750862"/>
    <n v="90716822"/>
    <n v="2473620"/>
    <n v="905648"/>
    <n v="0"/>
    <n v="38042"/>
    <n v="0"/>
    <n v="0"/>
    <n v="459811"/>
    <n v="5671937"/>
    <n v="0"/>
    <n v="76379"/>
    <n v="9625437"/>
    <n v="78582"/>
    <n v="27920715"/>
    <n v="8146770"/>
    <n v="15722"/>
    <n v="129817"/>
    <n v="0"/>
    <n v="0"/>
    <n v="0"/>
    <n v="3446690"/>
    <n v="28818155"/>
    <n v="0"/>
    <n v="295053"/>
    <n v="0"/>
    <n v="0"/>
    <n v="0"/>
    <n v="1970"/>
    <n v="68853474"/>
    <n v="0"/>
    <n v="0"/>
    <n v="0"/>
    <n v="0"/>
    <n v="0"/>
    <n v="7328954"/>
    <n v="2532398"/>
    <n v="31224"/>
    <n v="36444"/>
    <n v="0"/>
    <n v="0"/>
    <n v="803572"/>
    <n v="20104197"/>
    <n v="0"/>
    <n v="651996"/>
    <n v="31488785"/>
    <n v="1161732"/>
    <n v="25770353"/>
    <n v="0"/>
    <n v="89259"/>
    <n v="0"/>
    <n v="0"/>
    <n v="0"/>
    <n v="0"/>
    <n v="394575"/>
    <n v="4795143"/>
    <n v="0"/>
    <n v="0"/>
    <n v="0"/>
    <n v="0"/>
    <n v="0"/>
    <n v="0"/>
    <n v="0"/>
    <n v="0"/>
    <n v="0"/>
    <n v="0"/>
    <n v="0"/>
    <n v="0"/>
    <n v="0"/>
  </r>
  <r>
    <n v="106190382"/>
    <x v="141"/>
    <n v="20174"/>
    <x v="0"/>
    <x v="0"/>
    <s v="Open"/>
    <x v="3"/>
    <n v="11"/>
    <n v="925"/>
    <x v="5"/>
    <x v="0"/>
    <s v=""/>
    <s v="213-413-3000 "/>
    <s v="1300 NORTH VERMONT AVENUE"/>
    <x v="14"/>
    <n v="90027"/>
    <s v="JOHN KEEFE"/>
    <n v="434"/>
    <n v="413"/>
    <n v="232"/>
    <n v="777"/>
    <n v="254"/>
    <n v="817"/>
    <n v="1236"/>
    <n v="0"/>
    <n v="0"/>
    <n v="8"/>
    <n v="300"/>
    <n v="0"/>
    <n v="64"/>
    <n v="3456"/>
    <n v="0"/>
    <n v="6077"/>
    <n v="1116"/>
    <n v="4199"/>
    <n v="8556"/>
    <n v="0"/>
    <n v="0"/>
    <n v="98"/>
    <n v="1068"/>
    <n v="0"/>
    <n v="156"/>
    <n v="21270"/>
    <n v="0"/>
    <n v="42540"/>
    <n v="1736"/>
    <n v="510"/>
    <n v="2254"/>
    <n v="4216"/>
    <n v="0"/>
    <n v="0"/>
    <n v="468"/>
    <n v="1304"/>
    <n v="0"/>
    <n v="1800"/>
    <n v="12288"/>
    <n v="57789751"/>
    <n v="14915396"/>
    <n v="34613445"/>
    <n v="65158863"/>
    <n v="0"/>
    <n v="0"/>
    <n v="601688"/>
    <n v="12099448"/>
    <n v="0"/>
    <n v="1139106"/>
    <n v="186317697"/>
    <n v="10184751"/>
    <n v="4157460"/>
    <n v="7594593"/>
    <n v="20517386"/>
    <n v="0"/>
    <n v="0"/>
    <n v="492125"/>
    <n v="8538772"/>
    <n v="0"/>
    <n v="2880475"/>
    <n v="54365562"/>
    <n v="761195"/>
    <n v="50919514"/>
    <n v="13108717"/>
    <n v="-7575611"/>
    <n v="70944674"/>
    <n v="-351650"/>
    <n v="0"/>
    <n v="0"/>
    <n v="4448000"/>
    <n v="14665652"/>
    <n v="0"/>
    <n v="1075260"/>
    <n v="0"/>
    <n v="0"/>
    <n v="0"/>
    <n v="2843234"/>
    <n v="150838985"/>
    <n v="0"/>
    <n v="5932605"/>
    <n v="0"/>
    <n v="0"/>
    <n v="5932605"/>
    <n v="17054988"/>
    <n v="5964139"/>
    <n v="50135298"/>
    <n v="20664181"/>
    <n v="0"/>
    <n v="0"/>
    <n v="-3354188"/>
    <n v="5972568"/>
    <n v="0"/>
    <n v="-660107"/>
    <n v="95776879"/>
    <n v="1223987"/>
    <n v="80192839"/>
    <n v="0"/>
    <n v="501177"/>
    <n v="0"/>
    <n v="0"/>
    <n v="0"/>
    <n v="0"/>
    <n v="4650075"/>
    <n v="83991670"/>
    <n v="0"/>
    <n v="0"/>
    <n v="0"/>
    <n v="0"/>
    <n v="0"/>
    <n v="0"/>
    <n v="0"/>
    <n v="0"/>
    <n v="0"/>
    <n v="0"/>
    <n v="0"/>
    <n v="0"/>
    <n v="0"/>
  </r>
  <r>
    <n v="106301209"/>
    <x v="142"/>
    <n v="20174"/>
    <x v="0"/>
    <x v="0"/>
    <s v="Open"/>
    <x v="12"/>
    <n v="13"/>
    <n v="1014"/>
    <x v="5"/>
    <x v="0"/>
    <s v=""/>
    <s v="714-843-5000"/>
    <s v="17772 BEACH BOULEVARD"/>
    <x v="100"/>
    <n v="92647"/>
    <s v="RICHARD ROWE"/>
    <n v="131"/>
    <n v="131"/>
    <n v="131"/>
    <n v="381"/>
    <n v="95"/>
    <n v="77"/>
    <n v="197"/>
    <n v="0"/>
    <n v="0"/>
    <n v="63"/>
    <n v="55"/>
    <n v="0"/>
    <n v="32"/>
    <n v="900"/>
    <n v="0"/>
    <n v="4345"/>
    <n v="359"/>
    <n v="339"/>
    <n v="695"/>
    <n v="0"/>
    <n v="0"/>
    <n v="146"/>
    <n v="142"/>
    <n v="0"/>
    <n v="134"/>
    <n v="6160"/>
    <n v="0"/>
    <n v="12320"/>
    <n v="2576"/>
    <n v="202"/>
    <n v="358"/>
    <n v="1757"/>
    <n v="0"/>
    <n v="0"/>
    <n v="562"/>
    <n v="491"/>
    <n v="0"/>
    <n v="379"/>
    <n v="6325"/>
    <n v="24601052"/>
    <n v="3752438"/>
    <n v="3722537"/>
    <n v="7812840"/>
    <n v="0"/>
    <n v="0"/>
    <n v="1657535"/>
    <n v="1687047"/>
    <n v="0"/>
    <n v="1246388"/>
    <n v="44479837"/>
    <n v="2894092"/>
    <n v="786379"/>
    <n v="1031924"/>
    <n v="4871174"/>
    <n v="0"/>
    <n v="0"/>
    <n v="1828871"/>
    <n v="1351873"/>
    <n v="0"/>
    <n v="940313"/>
    <n v="13704626"/>
    <n v="1922098"/>
    <n v="23328519"/>
    <n v="3045799"/>
    <n v="4522718"/>
    <n v="-4849303"/>
    <n v="-210360"/>
    <n v="0"/>
    <n v="0"/>
    <n v="2270765"/>
    <n v="2560563"/>
    <n v="0"/>
    <n v="225838"/>
    <n v="0"/>
    <n v="0"/>
    <n v="0"/>
    <n v="0"/>
    <n v="32816637"/>
    <n v="0"/>
    <n v="0"/>
    <n v="0"/>
    <n v="0"/>
    <n v="0"/>
    <n v="4166626"/>
    <n v="1493018"/>
    <n v="442103"/>
    <n v="17533317"/>
    <n v="0"/>
    <n v="0"/>
    <n v="1215641"/>
    <n v="478356"/>
    <n v="0"/>
    <n v="38765"/>
    <n v="25367826"/>
    <n v="78294"/>
    <n v="18699407"/>
    <n v="0"/>
    <n v="0"/>
    <n v="0"/>
    <n v="0"/>
    <n v="0"/>
    <n v="0"/>
    <n v="843917"/>
    <n v="62506475"/>
    <n v="0"/>
    <n v="0"/>
    <n v="0"/>
    <n v="0"/>
    <n v="0"/>
    <n v="0"/>
    <n v="0"/>
    <n v="0"/>
    <n v="0"/>
    <n v="0"/>
    <n v="0"/>
    <n v="0"/>
    <n v="0"/>
  </r>
  <r>
    <n v="106190400"/>
    <x v="143"/>
    <n v="20174"/>
    <x v="0"/>
    <x v="0"/>
    <s v="Open"/>
    <x v="3"/>
    <n v="11"/>
    <n v="911"/>
    <x v="0"/>
    <x v="0"/>
    <s v=""/>
    <s v="626-397-5000"/>
    <s v="100 W. CALIFORNIA BOULEVARD"/>
    <x v="27"/>
    <n v="91105"/>
    <s v="LORI J MORGAN"/>
    <n v="578"/>
    <n v="578"/>
    <n v="345"/>
    <n v="1945"/>
    <n v="1086"/>
    <n v="574"/>
    <n v="726"/>
    <n v="0"/>
    <n v="0"/>
    <n v="104"/>
    <n v="2723"/>
    <n v="18"/>
    <n v="140"/>
    <n v="7316"/>
    <n v="0"/>
    <n v="9283"/>
    <n v="5008"/>
    <n v="2688"/>
    <n v="2888"/>
    <n v="0"/>
    <n v="0"/>
    <n v="410"/>
    <n v="11009"/>
    <n v="52"/>
    <n v="397"/>
    <n v="31735"/>
    <n v="0"/>
    <n v="63470"/>
    <n v="9902"/>
    <n v="2335"/>
    <n v="1536"/>
    <n v="4627"/>
    <n v="7"/>
    <n v="0"/>
    <n v="1528"/>
    <n v="19172"/>
    <n v="202"/>
    <n v="1399"/>
    <n v="40708"/>
    <n v="181502914"/>
    <n v="109488329"/>
    <n v="37781447"/>
    <n v="55237784"/>
    <n v="0"/>
    <n v="0"/>
    <n v="10529172"/>
    <n v="196031946"/>
    <n v="726010"/>
    <n v="6216002"/>
    <n v="597513604"/>
    <n v="38266582"/>
    <n v="26319188"/>
    <n v="6957680"/>
    <n v="22796643"/>
    <n v="445691"/>
    <n v="0"/>
    <n v="3352895"/>
    <n v="66031553"/>
    <n v="856383"/>
    <n v="6504001"/>
    <n v="171530616"/>
    <n v="12107881"/>
    <n v="186895657"/>
    <n v="112845075"/>
    <n v="-18043516"/>
    <n v="70489399"/>
    <n v="0"/>
    <n v="231756"/>
    <n v="0"/>
    <n v="10969079"/>
    <n v="187996029"/>
    <n v="0"/>
    <n v="1582393"/>
    <n v="0"/>
    <n v="0"/>
    <n v="0"/>
    <n v="0"/>
    <n v="565073753"/>
    <n v="0"/>
    <n v="0"/>
    <n v="0"/>
    <n v="0"/>
    <n v="0"/>
    <n v="32873839"/>
    <n v="22962442"/>
    <n v="62782643"/>
    <n v="7545028"/>
    <n v="213935"/>
    <n v="0"/>
    <n v="2912988"/>
    <n v="74067470"/>
    <n v="0"/>
    <n v="612122"/>
    <n v="203970467"/>
    <n v="5237404"/>
    <n v="216043490"/>
    <n v="0"/>
    <n v="13373576"/>
    <n v="0"/>
    <n v="0"/>
    <n v="0"/>
    <n v="0"/>
    <n v="10773399"/>
    <n v="422895853"/>
    <n v="0"/>
    <n v="0"/>
    <n v="0"/>
    <n v="0"/>
    <n v="0"/>
    <n v="0"/>
    <n v="0"/>
    <n v="0"/>
    <n v="0"/>
    <n v="0"/>
    <n v="0"/>
    <n v="0"/>
    <n v="0"/>
  </r>
  <r>
    <n v="106121031"/>
    <x v="144"/>
    <n v="20174"/>
    <x v="0"/>
    <x v="0"/>
    <s v="Open"/>
    <x v="35"/>
    <n v="1"/>
    <n v="109"/>
    <x v="2"/>
    <x v="0"/>
    <s v="Rural"/>
    <s v="707-923-3921"/>
    <s v="733 CEDAR STREET"/>
    <x v="101"/>
    <n v="95542"/>
    <s v="MATT REES"/>
    <n v="17"/>
    <n v="17"/>
    <n v="17"/>
    <n v="6"/>
    <n v="0"/>
    <n v="2"/>
    <n v="4"/>
    <n v="0"/>
    <n v="0"/>
    <n v="0"/>
    <n v="0"/>
    <n v="0"/>
    <n v="1"/>
    <n v="13"/>
    <n v="0"/>
    <n v="149"/>
    <n v="0"/>
    <n v="4"/>
    <n v="941"/>
    <n v="0"/>
    <n v="0"/>
    <n v="0"/>
    <n v="0"/>
    <n v="0"/>
    <n v="4"/>
    <n v="1098"/>
    <n v="736"/>
    <n v="2932"/>
    <n v="1086"/>
    <n v="40"/>
    <n v="97"/>
    <n v="710"/>
    <n v="0"/>
    <n v="0"/>
    <n v="767"/>
    <n v="26"/>
    <n v="0"/>
    <n v="345"/>
    <n v="3071"/>
    <n v="143138"/>
    <n v="0"/>
    <n v="18788"/>
    <n v="466464"/>
    <n v="0"/>
    <n v="0"/>
    <n v="0"/>
    <n v="0"/>
    <n v="0"/>
    <n v="3559"/>
    <n v="631949"/>
    <n v="656535"/>
    <n v="45364"/>
    <n v="181185"/>
    <n v="705432"/>
    <n v="0"/>
    <n v="0"/>
    <n v="446116"/>
    <n v="37563"/>
    <n v="0"/>
    <n v="353766"/>
    <n v="2425961"/>
    <n v="0"/>
    <n v="259406"/>
    <n v="13609"/>
    <n v="171977"/>
    <n v="750013"/>
    <n v="0"/>
    <n v="0"/>
    <n v="0"/>
    <n v="71379"/>
    <n v="9015"/>
    <n v="0"/>
    <n v="0"/>
    <n v="0"/>
    <n v="0"/>
    <n v="0"/>
    <n v="285860"/>
    <n v="1561259"/>
    <n v="0"/>
    <n v="0"/>
    <n v="0"/>
    <n v="0"/>
    <n v="0"/>
    <n v="540267"/>
    <n v="31755"/>
    <n v="27996"/>
    <n v="421883"/>
    <n v="0"/>
    <n v="0"/>
    <n v="374737"/>
    <n v="28548"/>
    <n v="0"/>
    <n v="71465"/>
    <n v="1496651"/>
    <n v="0"/>
    <n v="0"/>
    <n v="0"/>
    <n v="0"/>
    <n v="0"/>
    <n v="0"/>
    <n v="0"/>
    <n v="0"/>
    <n v="0"/>
    <n v="0"/>
    <n v="0"/>
    <n v="0"/>
    <n v="0"/>
    <n v="0"/>
    <n v="0"/>
    <n v="0"/>
    <n v="0"/>
    <n v="0"/>
    <n v="0"/>
    <n v="0"/>
    <n v="0"/>
    <n v="0"/>
    <n v="0"/>
  </r>
  <r>
    <n v="106380842"/>
    <x v="145"/>
    <n v="20174"/>
    <x v="0"/>
    <x v="0"/>
    <s v="Open"/>
    <x v="20"/>
    <n v="4"/>
    <n v="423"/>
    <x v="0"/>
    <x v="3"/>
    <s v=""/>
    <s v="415-334-2500"/>
    <s v="302 SILVER AVENUE"/>
    <x v="38"/>
    <n v="94112"/>
    <s v="DANIEL RUTH"/>
    <n v="391"/>
    <n v="391"/>
    <n v="355"/>
    <n v="200"/>
    <n v="177"/>
    <n v="30"/>
    <n v="0"/>
    <n v="0"/>
    <n v="0"/>
    <n v="0"/>
    <n v="0"/>
    <n v="0"/>
    <n v="7"/>
    <n v="414"/>
    <n v="369"/>
    <n v="5487"/>
    <n v="4337"/>
    <n v="21650"/>
    <n v="0"/>
    <n v="0"/>
    <n v="0"/>
    <n v="0"/>
    <n v="0"/>
    <n v="0"/>
    <n v="1129"/>
    <n v="32603"/>
    <n v="31680"/>
    <n v="96886"/>
    <n v="0"/>
    <n v="0"/>
    <n v="0"/>
    <n v="0"/>
    <n v="0"/>
    <n v="0"/>
    <n v="0"/>
    <n v="0"/>
    <n v="0"/>
    <n v="0"/>
    <n v="0"/>
    <n v="11444336"/>
    <n v="698236"/>
    <n v="11490034"/>
    <n v="0"/>
    <n v="0"/>
    <n v="0"/>
    <n v="0"/>
    <n v="0"/>
    <n v="0"/>
    <n v="607258"/>
    <n v="24239864"/>
    <n v="0"/>
    <n v="0"/>
    <n v="0"/>
    <n v="0"/>
    <n v="0"/>
    <n v="0"/>
    <n v="0"/>
    <n v="0"/>
    <n v="0"/>
    <n v="0"/>
    <n v="0"/>
    <n v="171261"/>
    <n v="4210661"/>
    <n v="426733"/>
    <n v="2432407"/>
    <n v="0"/>
    <n v="0"/>
    <n v="0"/>
    <n v="0"/>
    <n v="0"/>
    <n v="0"/>
    <n v="0"/>
    <n v="44901"/>
    <n v="0"/>
    <n v="0"/>
    <n v="0"/>
    <n v="0"/>
    <n v="7285963"/>
    <n v="0"/>
    <n v="0"/>
    <n v="0"/>
    <n v="0"/>
    <n v="0"/>
    <n v="7233675"/>
    <n v="271503"/>
    <n v="9057627"/>
    <n v="0"/>
    <n v="0"/>
    <n v="0"/>
    <n v="0"/>
    <n v="0"/>
    <n v="0"/>
    <n v="391096"/>
    <n v="16953901"/>
    <n v="86714"/>
    <n v="17595938"/>
    <n v="0"/>
    <n v="1577378"/>
    <n v="0"/>
    <n v="0"/>
    <n v="0"/>
    <n v="0"/>
    <n v="7006135"/>
    <n v="76396161"/>
    <n v="0"/>
    <n v="0"/>
    <n v="0"/>
    <n v="0"/>
    <n v="0"/>
    <n v="0"/>
    <n v="0"/>
    <n v="0"/>
    <n v="0"/>
    <n v="0"/>
    <n v="0"/>
    <n v="0"/>
    <n v="0"/>
  </r>
  <r>
    <n v="106220733"/>
    <x v="146"/>
    <n v="20174"/>
    <x v="0"/>
    <x v="0"/>
    <s v="Open"/>
    <x v="36"/>
    <n v="9"/>
    <n v="603"/>
    <x v="2"/>
    <x v="0"/>
    <s v="Rural"/>
    <s v="209-966-3631"/>
    <s v="5189 HOSPITAL ROAD"/>
    <x v="102"/>
    <n v="95338"/>
    <s v="MATTHEW MATTHIESSEN"/>
    <n v="34"/>
    <n v="33"/>
    <n v="33"/>
    <n v="54"/>
    <n v="0"/>
    <n v="15"/>
    <n v="0"/>
    <n v="0"/>
    <n v="0"/>
    <n v="5"/>
    <n v="0"/>
    <n v="0"/>
    <n v="1"/>
    <n v="75"/>
    <n v="0"/>
    <n v="337"/>
    <n v="0"/>
    <n v="2229"/>
    <n v="0"/>
    <n v="0"/>
    <n v="0"/>
    <n v="95"/>
    <n v="0"/>
    <n v="0"/>
    <n v="4"/>
    <n v="2665"/>
    <n v="0"/>
    <n v="5330"/>
    <n v="5085"/>
    <n v="0"/>
    <n v="2585"/>
    <n v="0"/>
    <n v="0"/>
    <n v="0"/>
    <n v="2848"/>
    <n v="0"/>
    <n v="0"/>
    <n v="212"/>
    <n v="10730"/>
    <n v="1178176"/>
    <n v="0"/>
    <n v="1183475"/>
    <n v="0"/>
    <n v="0"/>
    <n v="0"/>
    <n v="360754"/>
    <n v="0"/>
    <n v="0"/>
    <n v="28986"/>
    <n v="2751391"/>
    <n v="3012830"/>
    <n v="0"/>
    <n v="353230"/>
    <n v="0"/>
    <n v="0"/>
    <n v="0"/>
    <n v="3075042"/>
    <n v="0"/>
    <n v="0"/>
    <n v="256131"/>
    <n v="6697233"/>
    <n v="183289"/>
    <n v="2004094"/>
    <n v="0"/>
    <n v="-78432"/>
    <n v="0"/>
    <n v="0"/>
    <n v="0"/>
    <n v="0"/>
    <n v="2033645"/>
    <n v="0"/>
    <n v="0"/>
    <n v="4789"/>
    <n v="0"/>
    <n v="0"/>
    <n v="0"/>
    <n v="70474"/>
    <n v="4217859"/>
    <n v="0"/>
    <n v="0"/>
    <n v="0"/>
    <n v="0"/>
    <n v="0"/>
    <n v="2186912"/>
    <n v="0"/>
    <n v="1615137"/>
    <n v="0"/>
    <n v="0"/>
    <n v="0"/>
    <n v="1402151"/>
    <n v="0"/>
    <n v="0"/>
    <n v="26565"/>
    <n v="5230765"/>
    <n v="544895"/>
    <n v="6049189"/>
    <n v="692076"/>
    <n v="495098"/>
    <n v="0"/>
    <n v="0"/>
    <n v="0"/>
    <n v="0"/>
    <n v="15529"/>
    <n v="3536836"/>
    <n v="0"/>
    <n v="0"/>
    <n v="0"/>
    <n v="0"/>
    <n v="0"/>
    <n v="0"/>
    <n v="0"/>
    <n v="0"/>
    <n v="0"/>
    <n v="0"/>
    <n v="0"/>
    <n v="0"/>
    <n v="0"/>
  </r>
  <r>
    <n v="106331216"/>
    <x v="147"/>
    <n v="20174"/>
    <x v="0"/>
    <x v="0"/>
    <s v="Open"/>
    <x v="26"/>
    <n v="12"/>
    <n v="1103"/>
    <x v="5"/>
    <x v="0"/>
    <s v=""/>
    <s v="760-347-6191"/>
    <s v="47111 MONROE STREET"/>
    <x v="103"/>
    <n v="92201"/>
    <s v="GARY HONTS"/>
    <n v="145"/>
    <n v="145"/>
    <n v="58"/>
    <n v="259"/>
    <n v="299"/>
    <n v="239"/>
    <n v="640"/>
    <n v="3"/>
    <n v="0"/>
    <n v="17"/>
    <n v="177"/>
    <n v="5"/>
    <n v="22"/>
    <n v="1661"/>
    <n v="0"/>
    <n v="964"/>
    <n v="920"/>
    <n v="588"/>
    <n v="1510"/>
    <n v="7"/>
    <n v="0"/>
    <n v="33"/>
    <n v="417"/>
    <n v="9"/>
    <n v="58"/>
    <n v="4506"/>
    <n v="0"/>
    <n v="9012"/>
    <n v="906"/>
    <n v="1041"/>
    <n v="1351"/>
    <n v="7085"/>
    <n v="73"/>
    <n v="0"/>
    <n v="146"/>
    <n v="2638"/>
    <n v="15"/>
    <n v="825"/>
    <n v="14080"/>
    <n v="30178926"/>
    <n v="30628769"/>
    <n v="14591697"/>
    <n v="41649512"/>
    <n v="299363"/>
    <n v="0"/>
    <n v="1754606"/>
    <n v="14132501"/>
    <n v="351290"/>
    <n v="1863766"/>
    <n v="135450430"/>
    <n v="13491254"/>
    <n v="13984030"/>
    <n v="7595274"/>
    <n v="41143891"/>
    <n v="605505"/>
    <n v="0"/>
    <n v="1582975"/>
    <n v="25067592"/>
    <n v="79568"/>
    <n v="4917042"/>
    <n v="108467131"/>
    <n v="1261718"/>
    <n v="39312845"/>
    <n v="39867777"/>
    <n v="20393164"/>
    <n v="61762164"/>
    <n v="-368843"/>
    <n v="747863"/>
    <n v="0"/>
    <n v="3120637"/>
    <n v="31870068"/>
    <n v="0"/>
    <n v="430858"/>
    <n v="0"/>
    <n v="0"/>
    <n v="0"/>
    <n v="5821212"/>
    <n v="204219463"/>
    <n v="0"/>
    <n v="0"/>
    <n v="0"/>
    <n v="0"/>
    <n v="0"/>
    <n v="4357335"/>
    <n v="4745022"/>
    <n v="2162650"/>
    <n v="21031239"/>
    <n v="157005"/>
    <n v="0"/>
    <n v="169962"/>
    <n v="6845549"/>
    <n v="0"/>
    <n v="229336"/>
    <n v="39698098"/>
    <n v="117115"/>
    <n v="29193970"/>
    <n v="0"/>
    <n v="74552"/>
    <n v="0"/>
    <n v="0"/>
    <n v="0"/>
    <n v="0"/>
    <n v="2756134"/>
    <n v="24901699"/>
    <n v="0"/>
    <n v="0"/>
    <n v="0"/>
    <n v="0"/>
    <n v="0"/>
    <n v="0"/>
    <n v="0"/>
    <n v="0"/>
    <n v="0"/>
    <n v="0"/>
    <n v="0"/>
    <n v="0"/>
    <n v="16062908"/>
  </r>
  <r>
    <n v="106074039"/>
    <x v="148"/>
    <n v="20174"/>
    <x v="0"/>
    <x v="0"/>
    <s v="Open"/>
    <x v="25"/>
    <n v="5"/>
    <n v="411"/>
    <x v="0"/>
    <x v="0"/>
    <s v=""/>
    <s v="925-939-3000"/>
    <s v="2740 GRANT STREET"/>
    <x v="104"/>
    <n v="94520"/>
    <s v="CALVIN KNIGHT"/>
    <n v="73"/>
    <n v="70"/>
    <n v="54"/>
    <n v="82"/>
    <n v="30"/>
    <n v="248"/>
    <n v="3"/>
    <n v="0"/>
    <n v="0"/>
    <n v="51"/>
    <n v="407"/>
    <n v="0"/>
    <n v="5"/>
    <n v="826"/>
    <n v="0"/>
    <n v="716"/>
    <n v="221"/>
    <n v="1549"/>
    <n v="39"/>
    <n v="0"/>
    <n v="0"/>
    <n v="329"/>
    <n v="2081"/>
    <n v="0"/>
    <n v="17"/>
    <n v="4952"/>
    <n v="0"/>
    <n v="9904"/>
    <n v="311"/>
    <n v="102"/>
    <n v="0"/>
    <n v="0"/>
    <n v="0"/>
    <n v="0"/>
    <n v="124"/>
    <n v="3848"/>
    <n v="0"/>
    <n v="35"/>
    <n v="4420"/>
    <n v="2502846"/>
    <n v="824515"/>
    <n v="5025319"/>
    <n v="150565"/>
    <n v="0"/>
    <n v="0"/>
    <n v="1336313"/>
    <n v="7020202"/>
    <n v="0"/>
    <n v="103614"/>
    <n v="16963374"/>
    <n v="468960"/>
    <n v="141246"/>
    <n v="0"/>
    <n v="0"/>
    <n v="0"/>
    <n v="0"/>
    <n v="179849"/>
    <n v="4615020"/>
    <n v="0"/>
    <n v="1309"/>
    <n v="5406384"/>
    <n v="197013"/>
    <n v="2075618"/>
    <n v="652027"/>
    <n v="2536406"/>
    <n v="89303"/>
    <n v="0"/>
    <n v="0"/>
    <n v="0"/>
    <n v="943780"/>
    <n v="6188147"/>
    <n v="0"/>
    <n v="0"/>
    <n v="0"/>
    <n v="0"/>
    <n v="0"/>
    <n v="14257"/>
    <n v="12696551"/>
    <n v="0"/>
    <n v="0"/>
    <n v="0"/>
    <n v="0"/>
    <n v="0"/>
    <n v="896188"/>
    <n v="313734"/>
    <n v="2488913"/>
    <n v="61262"/>
    <n v="0"/>
    <n v="0"/>
    <n v="572382"/>
    <n v="5447075"/>
    <n v="0"/>
    <n v="-106347"/>
    <n v="9673207"/>
    <n v="73492"/>
    <n v="8421600"/>
    <n v="438746"/>
    <n v="258"/>
    <n v="0"/>
    <n v="0"/>
    <n v="0"/>
    <n v="0"/>
    <n v="3247341"/>
    <n v="8296784"/>
    <n v="0"/>
    <n v="0"/>
    <n v="0"/>
    <n v="0"/>
    <n v="0"/>
    <n v="0"/>
    <n v="0"/>
    <n v="0"/>
    <n v="0"/>
    <n v="0"/>
    <n v="0"/>
    <n v="0"/>
    <n v="0"/>
  </r>
  <r>
    <n v="106071018"/>
    <x v="149"/>
    <n v="20174"/>
    <x v="0"/>
    <x v="0"/>
    <s v="Open"/>
    <x v="25"/>
    <n v="5"/>
    <n v="411"/>
    <x v="0"/>
    <x v="0"/>
    <s v=""/>
    <s v="925-682-8200"/>
    <s v="2540 EAST STREET"/>
    <x v="104"/>
    <n v="94520"/>
    <s v="CALVIN KNIGHT"/>
    <n v="245"/>
    <n v="207"/>
    <n v="133"/>
    <n v="1215"/>
    <n v="468"/>
    <n v="90"/>
    <n v="443"/>
    <n v="0"/>
    <n v="0"/>
    <n v="6"/>
    <n v="503"/>
    <n v="0"/>
    <n v="19"/>
    <n v="2744"/>
    <n v="0"/>
    <n v="5746"/>
    <n v="2188"/>
    <n v="473"/>
    <n v="1911"/>
    <n v="0"/>
    <n v="0"/>
    <n v="13"/>
    <n v="1589"/>
    <n v="0"/>
    <n v="42"/>
    <n v="11962"/>
    <n v="0"/>
    <n v="23924"/>
    <n v="8182"/>
    <n v="3157"/>
    <n v="966"/>
    <n v="6769"/>
    <n v="0"/>
    <n v="0"/>
    <n v="518"/>
    <n v="12248"/>
    <n v="0"/>
    <n v="1060"/>
    <n v="32900"/>
    <n v="215575631"/>
    <n v="74646112"/>
    <n v="16153687"/>
    <n v="71423675"/>
    <n v="0"/>
    <n v="0"/>
    <n v="913782"/>
    <n v="77980095"/>
    <n v="0"/>
    <n v="26121"/>
    <n v="456719103"/>
    <n v="83326330"/>
    <n v="28863003"/>
    <n v="6655270"/>
    <n v="46820364"/>
    <n v="0"/>
    <n v="0"/>
    <n v="1354370"/>
    <n v="87235870"/>
    <n v="0"/>
    <n v="4920281"/>
    <n v="259175488"/>
    <n v="826945"/>
    <n v="261847344"/>
    <n v="92732707"/>
    <n v="18819648"/>
    <n v="111113504"/>
    <n v="0"/>
    <n v="0"/>
    <n v="0"/>
    <n v="1547016"/>
    <n v="105109825"/>
    <n v="0"/>
    <n v="5129561"/>
    <n v="0"/>
    <n v="0"/>
    <n v="0"/>
    <n v="577742"/>
    <n v="597704292"/>
    <n v="0"/>
    <n v="0"/>
    <n v="0"/>
    <n v="272524"/>
    <n v="272524"/>
    <n v="37054617"/>
    <n v="10776408"/>
    <n v="3989309"/>
    <n v="7130535"/>
    <n v="0"/>
    <n v="0"/>
    <n v="721136"/>
    <n v="60378664"/>
    <n v="-5129561"/>
    <n v="3541715"/>
    <n v="118462823"/>
    <n v="1238197"/>
    <n v="129137759"/>
    <n v="0"/>
    <n v="843788"/>
    <n v="0"/>
    <n v="0"/>
    <n v="0"/>
    <n v="0"/>
    <n v="6525785"/>
    <n v="233049688"/>
    <n v="0"/>
    <n v="0"/>
    <n v="0"/>
    <n v="0"/>
    <n v="0"/>
    <n v="0"/>
    <n v="0"/>
    <n v="0"/>
    <n v="0"/>
    <n v="0"/>
    <n v="0"/>
    <n v="0"/>
    <n v="0"/>
  </r>
  <r>
    <n v="106070988"/>
    <x v="150"/>
    <n v="20174"/>
    <x v="0"/>
    <x v="0"/>
    <s v="Open"/>
    <x v="25"/>
    <n v="5"/>
    <n v="411"/>
    <x v="0"/>
    <x v="0"/>
    <s v=""/>
    <s v="925-939-3000"/>
    <s v="1601 YGNACIO VALLEY ROAD"/>
    <x v="105"/>
    <n v="94598"/>
    <s v="CALVIN KNIGHT"/>
    <n v="554"/>
    <n v="399"/>
    <n v="276"/>
    <n v="1859"/>
    <n v="475"/>
    <n v="105"/>
    <n v="550"/>
    <n v="0"/>
    <n v="0"/>
    <n v="56"/>
    <n v="1834"/>
    <n v="0"/>
    <n v="61"/>
    <n v="4940"/>
    <n v="0"/>
    <n v="9014"/>
    <n v="2353"/>
    <n v="1186"/>
    <n v="3757"/>
    <n v="0"/>
    <n v="0"/>
    <n v="316"/>
    <n v="8188"/>
    <n v="0"/>
    <n v="246"/>
    <n v="25060"/>
    <n v="0"/>
    <n v="50120"/>
    <n v="25138"/>
    <n v="6105"/>
    <n v="1606"/>
    <n v="4101"/>
    <n v="0"/>
    <n v="0"/>
    <n v="2311"/>
    <n v="36114"/>
    <n v="0"/>
    <n v="710"/>
    <n v="76085"/>
    <n v="274956855"/>
    <n v="71244386"/>
    <n v="36552170"/>
    <n v="97922981"/>
    <n v="0"/>
    <n v="0"/>
    <n v="13841752"/>
    <n v="242940438"/>
    <n v="0"/>
    <n v="3722958"/>
    <n v="741181540"/>
    <n v="101278291"/>
    <n v="35332908"/>
    <n v="4891135"/>
    <n v="30694352"/>
    <n v="0"/>
    <n v="0"/>
    <n v="2412588"/>
    <n v="128633876"/>
    <n v="0"/>
    <n v="3187523"/>
    <n v="306430673"/>
    <n v="5205951"/>
    <n v="337492283"/>
    <n v="94490995"/>
    <n v="31815853"/>
    <n v="112550072"/>
    <n v="0"/>
    <n v="0"/>
    <n v="0"/>
    <n v="11584422"/>
    <n v="207934229"/>
    <n v="0"/>
    <n v="4591285"/>
    <n v="0"/>
    <n v="0"/>
    <n v="0"/>
    <n v="6207882"/>
    <n v="811872972"/>
    <n v="0"/>
    <n v="0"/>
    <n v="0"/>
    <n v="655385"/>
    <n v="655385"/>
    <n v="38742863"/>
    <n v="12086299"/>
    <n v="9627452"/>
    <n v="16067261"/>
    <n v="0"/>
    <n v="0"/>
    <n v="4669918"/>
    <n v="164295470"/>
    <n v="0"/>
    <n v="-9094637"/>
    <n v="236394626"/>
    <n v="4320946"/>
    <n v="224637837"/>
    <n v="0"/>
    <n v="2443964"/>
    <n v="0"/>
    <n v="0"/>
    <n v="0"/>
    <n v="0"/>
    <n v="12308180"/>
    <n v="540329413"/>
    <n v="0"/>
    <n v="0"/>
    <n v="0"/>
    <n v="0"/>
    <n v="0"/>
    <n v="0"/>
    <n v="0"/>
    <n v="0"/>
    <n v="0"/>
    <n v="0"/>
    <n v="0"/>
    <n v="0"/>
    <n v="0"/>
  </r>
  <r>
    <n v="106196404"/>
    <x v="151"/>
    <n v="20174"/>
    <x v="0"/>
    <x v="0"/>
    <s v="Open"/>
    <x v="3"/>
    <n v="11"/>
    <n v="905"/>
    <x v="0"/>
    <x v="3"/>
    <s v=""/>
    <s v="818-774-3000"/>
    <s v="7150 TAMPA AVENUE"/>
    <x v="106"/>
    <n v="91335"/>
    <s v="ILANA SPRINGER"/>
    <n v="249"/>
    <n v="249"/>
    <n v="245"/>
    <n v="7"/>
    <n v="32"/>
    <n v="11"/>
    <n v="30"/>
    <n v="0"/>
    <n v="0"/>
    <n v="0"/>
    <n v="0"/>
    <n v="0"/>
    <n v="8"/>
    <n v="88"/>
    <n v="0"/>
    <n v="1039"/>
    <n v="729"/>
    <n v="2269"/>
    <n v="14727"/>
    <n v="0"/>
    <n v="0"/>
    <n v="0"/>
    <n v="0"/>
    <n v="0"/>
    <n v="3776"/>
    <n v="22540"/>
    <n v="0"/>
    <n v="45080"/>
    <n v="0"/>
    <n v="0"/>
    <n v="0"/>
    <n v="0"/>
    <n v="0"/>
    <n v="0"/>
    <n v="0"/>
    <n v="0"/>
    <n v="0"/>
    <n v="0"/>
    <n v="0"/>
    <n v="1341084"/>
    <n v="966982"/>
    <n v="990877"/>
    <n v="6431312"/>
    <n v="0"/>
    <n v="0"/>
    <n v="0"/>
    <n v="0"/>
    <n v="0"/>
    <n v="1555980"/>
    <n v="11286235"/>
    <n v="0"/>
    <n v="0"/>
    <n v="0"/>
    <n v="0"/>
    <n v="0"/>
    <n v="0"/>
    <n v="0"/>
    <n v="0"/>
    <n v="0"/>
    <n v="0"/>
    <n v="0"/>
    <n v="12000"/>
    <n v="1048233"/>
    <n v="407877"/>
    <n v="114651"/>
    <n v="744143"/>
    <n v="0"/>
    <n v="0"/>
    <n v="0"/>
    <n v="0"/>
    <n v="0"/>
    <n v="0"/>
    <n v="0"/>
    <n v="0"/>
    <n v="0"/>
    <n v="0"/>
    <n v="98711"/>
    <n v="2425615"/>
    <n v="0"/>
    <n v="0"/>
    <n v="0"/>
    <n v="0"/>
    <n v="0"/>
    <n v="292851"/>
    <n v="559105"/>
    <n v="876226"/>
    <n v="5687169"/>
    <n v="0"/>
    <n v="0"/>
    <n v="0"/>
    <n v="0"/>
    <n v="0"/>
    <n v="1445269"/>
    <n v="8860620"/>
    <n v="119460"/>
    <n v="7391276"/>
    <n v="0"/>
    <n v="2142"/>
    <n v="0"/>
    <n v="0"/>
    <n v="0"/>
    <n v="0"/>
    <n v="0"/>
    <n v="55722709"/>
    <n v="0"/>
    <n v="0"/>
    <n v="0"/>
    <n v="0"/>
    <n v="0"/>
    <n v="0"/>
    <n v="0"/>
    <n v="0"/>
    <n v="0"/>
    <n v="0"/>
    <n v="0"/>
    <n v="0"/>
    <n v="0"/>
  </r>
  <r>
    <n v="106074097"/>
    <x v="152"/>
    <n v="20174"/>
    <x v="0"/>
    <x v="0"/>
    <s v="Open"/>
    <x v="25"/>
    <n v="5"/>
    <n v="411"/>
    <x v="0"/>
    <x v="4"/>
    <s v=""/>
    <s v="510-987-3380"/>
    <s v="4501 SAND CREEK ROAD"/>
    <x v="107"/>
    <n v="94531"/>
    <s v="JANET LIANG"/>
    <n v="146"/>
    <n v="146"/>
    <n v="57"/>
    <n v="110"/>
    <n v="724"/>
    <n v="15"/>
    <n v="169"/>
    <n v="0"/>
    <n v="0"/>
    <n v="12"/>
    <n v="711"/>
    <n v="0"/>
    <n v="17"/>
    <n v="1758"/>
    <n v="0"/>
    <n v="373"/>
    <n v="2243"/>
    <n v="22"/>
    <n v="415"/>
    <n v="0"/>
    <n v="0"/>
    <n v="33"/>
    <n v="1660"/>
    <n v="0"/>
    <n v="63"/>
    <n v="4809"/>
    <n v="0"/>
    <n v="9618"/>
    <n v="516"/>
    <n v="7413"/>
    <n v="373"/>
    <n v="4265"/>
    <n v="0"/>
    <n v="0"/>
    <n v="595"/>
    <n v="16808"/>
    <n v="0"/>
    <n v="3278"/>
    <n v="3324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78942633"/>
    <n v="0"/>
    <n v="0"/>
    <n v="0"/>
    <n v="0"/>
    <n v="0"/>
    <n v="0"/>
    <n v="290361"/>
    <n v="261835595"/>
    <n v="0"/>
    <n v="0"/>
    <n v="0"/>
    <n v="0"/>
    <n v="0"/>
    <n v="0"/>
    <n v="0"/>
    <n v="0"/>
    <n v="0"/>
    <n v="0"/>
    <n v="0"/>
    <n v="0"/>
    <n v="0"/>
  </r>
  <r>
    <n v="106196035"/>
    <x v="153"/>
    <n v="20174"/>
    <x v="0"/>
    <x v="0"/>
    <s v="Open"/>
    <x v="3"/>
    <n v="11"/>
    <n v="915"/>
    <x v="0"/>
    <x v="4"/>
    <s v=""/>
    <s v="626-405-5000"/>
    <s v="1011 BALDWIN PARK BOULEVARD"/>
    <x v="108"/>
    <n v="91706"/>
    <s v="JULIE MILLER-PHIPPS"/>
    <n v="272"/>
    <n v="257"/>
    <n v="98"/>
    <n v="47"/>
    <n v="1055"/>
    <n v="42"/>
    <n v="212"/>
    <n v="0"/>
    <n v="0"/>
    <n v="8"/>
    <n v="1414"/>
    <n v="0"/>
    <n v="22"/>
    <n v="2800"/>
    <n v="0"/>
    <n v="208"/>
    <n v="3517"/>
    <n v="156"/>
    <n v="549"/>
    <n v="0"/>
    <n v="0"/>
    <n v="17"/>
    <n v="3741"/>
    <n v="0"/>
    <n v="46"/>
    <n v="8234"/>
    <n v="0"/>
    <n v="16468"/>
    <n v="518"/>
    <n v="26775"/>
    <n v="1089"/>
    <n v="10004"/>
    <n v="0"/>
    <n v="0"/>
    <n v="361"/>
    <n v="54311"/>
    <n v="0"/>
    <n v="7943"/>
    <n v="10100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20908554"/>
    <n v="0"/>
    <n v="0"/>
    <n v="0"/>
    <n v="0"/>
    <n v="0"/>
    <n v="0"/>
    <n v="7012425"/>
    <n v="204015757"/>
    <n v="0"/>
    <n v="0"/>
    <n v="0"/>
    <n v="0"/>
    <n v="0"/>
    <n v="0"/>
    <n v="0"/>
    <n v="0"/>
    <n v="0"/>
    <n v="0"/>
    <n v="0"/>
    <n v="0"/>
    <n v="0"/>
  </r>
  <r>
    <n v="106196403"/>
    <x v="154"/>
    <n v="20174"/>
    <x v="0"/>
    <x v="0"/>
    <s v="Open"/>
    <x v="3"/>
    <n v="11"/>
    <n v="921"/>
    <x v="0"/>
    <x v="4"/>
    <s v=""/>
    <s v="626-405-5000"/>
    <s v="9333 IMPERIAL HIGHWAY"/>
    <x v="71"/>
    <n v="90242"/>
    <s v="JULIE MILLER-PHIPPS"/>
    <n v="352"/>
    <n v="352"/>
    <n v="176"/>
    <n v="100"/>
    <n v="1297"/>
    <n v="46"/>
    <n v="368"/>
    <n v="0"/>
    <n v="0"/>
    <n v="16"/>
    <n v="2181"/>
    <n v="0"/>
    <n v="44"/>
    <n v="4052"/>
    <n v="0"/>
    <n v="346"/>
    <n v="5473"/>
    <n v="167"/>
    <n v="1257"/>
    <n v="0"/>
    <n v="0"/>
    <n v="77"/>
    <n v="7136"/>
    <n v="0"/>
    <n v="255"/>
    <n v="14711"/>
    <n v="0"/>
    <n v="29422"/>
    <n v="561"/>
    <n v="12674"/>
    <n v="836"/>
    <n v="7738"/>
    <n v="0"/>
    <n v="0"/>
    <n v="337"/>
    <n v="29128"/>
    <n v="0"/>
    <n v="3067"/>
    <n v="5434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49845158"/>
    <n v="0"/>
    <n v="0"/>
    <n v="0"/>
    <n v="0"/>
    <n v="0"/>
    <n v="0"/>
    <n v="15587572"/>
    <n v="511189664"/>
    <n v="0"/>
    <n v="0"/>
    <n v="0"/>
    <n v="0"/>
    <n v="0"/>
    <n v="0"/>
    <n v="0"/>
    <n v="0"/>
    <n v="0"/>
    <n v="0"/>
    <n v="0"/>
    <n v="0"/>
    <n v="0"/>
  </r>
  <r>
    <n v="106361223"/>
    <x v="155"/>
    <n v="20174"/>
    <x v="0"/>
    <x v="0"/>
    <s v="Open"/>
    <x v="15"/>
    <n v="12"/>
    <n v="1209"/>
    <x v="0"/>
    <x v="4"/>
    <s v="Teaching"/>
    <s v="626-405-5000"/>
    <s v="9961 SIERRA AVENUE"/>
    <x v="109"/>
    <n v="92335"/>
    <s v="JULIE MILLER-PHIPPS"/>
    <n v="626"/>
    <n v="626"/>
    <n v="337"/>
    <n v="147"/>
    <n v="2607"/>
    <n v="77"/>
    <n v="966"/>
    <n v="0"/>
    <n v="0"/>
    <n v="29"/>
    <n v="3896"/>
    <n v="0"/>
    <n v="91"/>
    <n v="7813"/>
    <n v="0"/>
    <n v="704"/>
    <n v="10993"/>
    <n v="376"/>
    <n v="3262"/>
    <n v="0"/>
    <n v="0"/>
    <n v="89"/>
    <n v="12304"/>
    <n v="0"/>
    <n v="426"/>
    <n v="28154"/>
    <n v="0"/>
    <n v="56308"/>
    <n v="846"/>
    <n v="17871"/>
    <n v="1884"/>
    <n v="13234"/>
    <n v="0"/>
    <n v="1"/>
    <n v="1007"/>
    <n v="36157"/>
    <n v="0"/>
    <n v="4943"/>
    <n v="7594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41790578"/>
    <n v="0"/>
    <n v="0"/>
    <n v="0"/>
    <n v="0"/>
    <n v="0"/>
    <n v="0"/>
    <n v="5796330"/>
    <n v="986053328"/>
    <n v="0"/>
    <n v="0"/>
    <n v="0"/>
    <n v="0"/>
    <n v="0"/>
    <n v="0"/>
    <n v="0"/>
    <n v="0"/>
    <n v="0"/>
    <n v="0"/>
    <n v="0"/>
    <n v="0"/>
    <n v="0"/>
  </r>
  <r>
    <n v="106014132"/>
    <x v="156"/>
    <n v="20174"/>
    <x v="0"/>
    <x v="0"/>
    <s v="Open"/>
    <x v="13"/>
    <n v="5"/>
    <n v="421"/>
    <x v="0"/>
    <x v="4"/>
    <s v=""/>
    <s v="510-987-3380"/>
    <s v="39400 PASEO PADRE PARKWAY"/>
    <x v="85"/>
    <n v="94538"/>
    <s v="JANET LIANG"/>
    <n v="106"/>
    <n v="106"/>
    <n v="32"/>
    <n v="39"/>
    <n v="447"/>
    <n v="2"/>
    <n v="43"/>
    <n v="0"/>
    <n v="0"/>
    <n v="7"/>
    <n v="268"/>
    <n v="0"/>
    <n v="9"/>
    <n v="815"/>
    <n v="0"/>
    <n v="182"/>
    <n v="1603"/>
    <n v="2"/>
    <n v="128"/>
    <n v="0"/>
    <n v="0"/>
    <n v="21"/>
    <n v="710"/>
    <n v="0"/>
    <n v="38"/>
    <n v="2684"/>
    <n v="0"/>
    <n v="5368"/>
    <n v="308"/>
    <n v="14409"/>
    <n v="163"/>
    <n v="2861"/>
    <n v="0"/>
    <n v="0"/>
    <n v="438"/>
    <n v="30655"/>
    <n v="0"/>
    <n v="8803"/>
    <n v="5763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47869644"/>
    <n v="0"/>
    <n v="0"/>
    <n v="0"/>
    <n v="0"/>
    <n v="0"/>
    <n v="0"/>
    <n v="5805843"/>
    <n v="84330017"/>
    <n v="0"/>
    <n v="0"/>
    <n v="0"/>
    <n v="0"/>
    <n v="0"/>
    <n v="0"/>
    <n v="0"/>
    <n v="0"/>
    <n v="0"/>
    <n v="0"/>
    <n v="0"/>
    <n v="0"/>
    <n v="0"/>
  </r>
  <r>
    <n v="106104062"/>
    <x v="157"/>
    <n v="20174"/>
    <x v="0"/>
    <x v="0"/>
    <s v="Open"/>
    <x v="7"/>
    <n v="9"/>
    <n v="605"/>
    <x v="0"/>
    <x v="4"/>
    <s v=""/>
    <s v="510-987-3380"/>
    <s v="7300 NORTH FRESNO STREET"/>
    <x v="42"/>
    <n v="93720"/>
    <s v="JANET LIANG"/>
    <n v="169"/>
    <n v="169"/>
    <n v="79"/>
    <n v="90"/>
    <n v="947"/>
    <n v="13"/>
    <n v="64"/>
    <n v="0"/>
    <n v="0"/>
    <n v="9"/>
    <n v="886"/>
    <n v="0"/>
    <n v="16"/>
    <n v="2025"/>
    <n v="0"/>
    <n v="417"/>
    <n v="3549"/>
    <n v="30"/>
    <n v="153"/>
    <n v="0"/>
    <n v="0"/>
    <n v="16"/>
    <n v="2374"/>
    <n v="0"/>
    <n v="61"/>
    <n v="6600"/>
    <n v="0"/>
    <n v="13200"/>
    <n v="449"/>
    <n v="21242"/>
    <n v="503"/>
    <n v="954"/>
    <n v="0"/>
    <n v="0"/>
    <n v="1145"/>
    <n v="29604"/>
    <n v="0"/>
    <n v="8605"/>
    <n v="62502"/>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81805912"/>
    <n v="0"/>
    <n v="0"/>
    <n v="0"/>
    <n v="0"/>
    <n v="0"/>
    <n v="0"/>
    <n v="2038637"/>
    <n v="83281922"/>
    <n v="0"/>
    <n v="0"/>
    <n v="0"/>
    <n v="0"/>
    <n v="0"/>
    <n v="0"/>
    <n v="0"/>
    <n v="0"/>
    <n v="0"/>
    <n v="0"/>
    <n v="0"/>
    <n v="0"/>
    <n v="0"/>
  </r>
  <r>
    <n v="106190429"/>
    <x v="158"/>
    <n v="20174"/>
    <x v="0"/>
    <x v="0"/>
    <s v="Open"/>
    <x v="3"/>
    <n v="11"/>
    <n v="925"/>
    <x v="0"/>
    <x v="4"/>
    <s v="Teaching"/>
    <s v="626-405-5000"/>
    <s v="4867 SUNSET BOULEVARD"/>
    <x v="14"/>
    <n v="90027"/>
    <s v="JULIE MILLER-PHIPPS"/>
    <n v="528"/>
    <n v="528"/>
    <n v="360"/>
    <n v="99"/>
    <n v="2518"/>
    <n v="56"/>
    <n v="449"/>
    <n v="0"/>
    <n v="0"/>
    <n v="32"/>
    <n v="3493"/>
    <n v="0"/>
    <n v="117"/>
    <n v="6764"/>
    <n v="0"/>
    <n v="465"/>
    <n v="12662"/>
    <n v="310"/>
    <n v="1792"/>
    <n v="0"/>
    <n v="0"/>
    <n v="194"/>
    <n v="14259"/>
    <n v="0"/>
    <n v="435"/>
    <n v="30117"/>
    <n v="0"/>
    <n v="60234"/>
    <n v="1021"/>
    <n v="11610"/>
    <n v="928"/>
    <n v="5157"/>
    <n v="0"/>
    <n v="0"/>
    <n v="308"/>
    <n v="14305"/>
    <n v="1"/>
    <n v="2029"/>
    <n v="3535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90318183"/>
    <n v="0"/>
    <n v="0"/>
    <n v="0"/>
    <n v="0"/>
    <n v="0"/>
    <n v="0"/>
    <n v="2777284"/>
    <n v="532827142"/>
    <n v="0"/>
    <n v="0"/>
    <n v="0"/>
    <n v="0"/>
    <n v="0"/>
    <n v="0"/>
    <n v="0"/>
    <n v="0"/>
    <n v="0"/>
    <n v="0"/>
    <n v="0"/>
    <n v="0"/>
    <n v="0"/>
  </r>
  <r>
    <n v="106394009"/>
    <x v="159"/>
    <n v="20174"/>
    <x v="0"/>
    <x v="0"/>
    <s v="Open"/>
    <x v="6"/>
    <n v="6"/>
    <n v="507"/>
    <x v="0"/>
    <x v="4"/>
    <s v=""/>
    <s v="510-987-3380"/>
    <s v="1777 WEST YOSEMITE AVENUE"/>
    <x v="69"/>
    <n v="95337"/>
    <s v="JANET LIANG"/>
    <n v="251"/>
    <n v="251"/>
    <n v="99"/>
    <n v="95"/>
    <n v="909"/>
    <n v="14"/>
    <n v="118"/>
    <n v="0"/>
    <n v="0"/>
    <n v="13"/>
    <n v="1455"/>
    <n v="0"/>
    <n v="22"/>
    <n v="2626"/>
    <n v="0"/>
    <n v="397"/>
    <n v="3360"/>
    <n v="97"/>
    <n v="305"/>
    <n v="0"/>
    <n v="0"/>
    <n v="31"/>
    <n v="4019"/>
    <n v="0"/>
    <n v="64"/>
    <n v="8273"/>
    <n v="0"/>
    <n v="16546"/>
    <n v="424"/>
    <n v="9998"/>
    <n v="538"/>
    <n v="3456"/>
    <n v="0"/>
    <n v="0"/>
    <n v="1024"/>
    <n v="27085"/>
    <n v="0"/>
    <n v="5257"/>
    <n v="47782"/>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29937933"/>
    <n v="0"/>
    <n v="0"/>
    <n v="0"/>
    <n v="0"/>
    <n v="0"/>
    <n v="0"/>
    <n v="3652484"/>
    <n v="344388963"/>
    <n v="0"/>
    <n v="0"/>
    <n v="0"/>
    <n v="0"/>
    <n v="0"/>
    <n v="0"/>
    <n v="0"/>
    <n v="0"/>
    <n v="0"/>
    <n v="0"/>
    <n v="0"/>
    <n v="0"/>
    <n v="0"/>
  </r>
  <r>
    <n v="106334048"/>
    <x v="160"/>
    <n v="20174"/>
    <x v="0"/>
    <x v="0"/>
    <s v="Open"/>
    <x v="26"/>
    <n v="12"/>
    <n v="1109"/>
    <x v="0"/>
    <x v="4"/>
    <s v=""/>
    <s v="626-405-5000"/>
    <s v="27300 IRIS AVENUE"/>
    <x v="110"/>
    <n v="92555"/>
    <s v="JULIE MILLER-PHIPPS"/>
    <n v="99"/>
    <n v="99"/>
    <n v="34"/>
    <n v="29"/>
    <n v="329"/>
    <n v="14"/>
    <n v="115"/>
    <n v="0"/>
    <n v="0"/>
    <n v="0"/>
    <n v="499"/>
    <n v="0"/>
    <n v="8"/>
    <n v="994"/>
    <n v="0"/>
    <n v="106"/>
    <n v="1265"/>
    <n v="27"/>
    <n v="260"/>
    <n v="0"/>
    <n v="0"/>
    <n v="0"/>
    <n v="1128"/>
    <n v="0"/>
    <n v="25"/>
    <n v="2811"/>
    <n v="0"/>
    <n v="5622"/>
    <n v="257"/>
    <n v="2600"/>
    <n v="482"/>
    <n v="4383"/>
    <n v="0"/>
    <n v="0"/>
    <n v="190"/>
    <n v="5612"/>
    <n v="0"/>
    <n v="685"/>
    <n v="1420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4030488"/>
    <n v="0"/>
    <n v="0"/>
    <n v="0"/>
    <n v="0"/>
    <n v="0"/>
    <n v="0"/>
    <n v="1919399"/>
    <n v="109954461"/>
    <n v="0"/>
    <n v="0"/>
    <n v="0"/>
    <n v="0"/>
    <n v="0"/>
    <n v="0"/>
    <n v="0"/>
    <n v="0"/>
    <n v="0"/>
    <n v="0"/>
    <n v="0"/>
    <n v="0"/>
    <n v="0"/>
  </r>
  <r>
    <n v="106014326"/>
    <x v="161"/>
    <n v="20174"/>
    <x v="0"/>
    <x v="0"/>
    <s v="Open"/>
    <x v="13"/>
    <n v="5"/>
    <n v="417"/>
    <x v="0"/>
    <x v="4"/>
    <s v="Teaching"/>
    <s v="510-987-3380"/>
    <s v="275 W. MACARTHUR BOULEVARD"/>
    <x v="19"/>
    <n v="94611"/>
    <s v="JANET LIANG"/>
    <n v="365"/>
    <n v="365"/>
    <n v="224"/>
    <n v="434"/>
    <n v="1656"/>
    <n v="85"/>
    <n v="478"/>
    <n v="0"/>
    <n v="0"/>
    <n v="39"/>
    <n v="2291"/>
    <n v="0"/>
    <n v="83"/>
    <n v="5066"/>
    <n v="0"/>
    <n v="1678"/>
    <n v="7046"/>
    <n v="431"/>
    <n v="1483"/>
    <n v="0"/>
    <n v="0"/>
    <n v="185"/>
    <n v="7631"/>
    <n v="0"/>
    <n v="297"/>
    <n v="18751"/>
    <n v="0"/>
    <n v="37502"/>
    <n v="1778"/>
    <n v="20669"/>
    <n v="1614"/>
    <n v="10821"/>
    <n v="1"/>
    <n v="0"/>
    <n v="1570"/>
    <n v="39651"/>
    <n v="0"/>
    <n v="11447"/>
    <n v="8755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76307632"/>
    <n v="0"/>
    <n v="0"/>
    <n v="0"/>
    <n v="0"/>
    <n v="0"/>
    <n v="0"/>
    <n v="1475617"/>
    <n v="1226104873"/>
    <n v="0"/>
    <n v="0"/>
    <n v="0"/>
    <n v="0"/>
    <n v="0"/>
    <n v="0"/>
    <n v="0"/>
    <n v="0"/>
    <n v="0"/>
    <n v="0"/>
    <n v="0"/>
    <n v="0"/>
    <n v="0"/>
  </r>
  <r>
    <n v="106304409"/>
    <x v="162"/>
    <n v="20174"/>
    <x v="0"/>
    <x v="0"/>
    <s v="Open"/>
    <x v="12"/>
    <n v="13"/>
    <n v="1011"/>
    <x v="0"/>
    <x v="4"/>
    <s v="Teaching"/>
    <s v="626-405-5000"/>
    <s v="3440 E LA PALMA AVENUE"/>
    <x v="15"/>
    <n v="92806"/>
    <s v="JULIE MILLER-PHIPPS"/>
    <n v="435"/>
    <n v="435"/>
    <n v="241"/>
    <n v="39"/>
    <n v="2029"/>
    <n v="46"/>
    <n v="440"/>
    <n v="0"/>
    <n v="0"/>
    <n v="25"/>
    <n v="3406"/>
    <n v="0"/>
    <n v="17"/>
    <n v="6002"/>
    <n v="0"/>
    <n v="160"/>
    <n v="8242"/>
    <n v="167"/>
    <n v="1338"/>
    <n v="0"/>
    <n v="0"/>
    <n v="42"/>
    <n v="10110"/>
    <n v="0"/>
    <n v="66"/>
    <n v="20125"/>
    <n v="0"/>
    <n v="40250"/>
    <n v="250"/>
    <n v="15043"/>
    <n v="425"/>
    <n v="6303"/>
    <n v="0"/>
    <n v="3"/>
    <n v="404"/>
    <n v="30781"/>
    <n v="0"/>
    <n v="3266"/>
    <n v="5647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77960689"/>
    <n v="0"/>
    <n v="0"/>
    <n v="0"/>
    <n v="0"/>
    <n v="0"/>
    <n v="0"/>
    <n v="6440249"/>
    <n v="779653731"/>
    <n v="0"/>
    <n v="0"/>
    <n v="0"/>
    <n v="0"/>
    <n v="0"/>
    <n v="0"/>
    <n v="0"/>
    <n v="0"/>
    <n v="0"/>
    <n v="0"/>
    <n v="0"/>
    <n v="0"/>
    <n v="0"/>
  </r>
  <r>
    <n v="106190432"/>
    <x v="163"/>
    <n v="20174"/>
    <x v="0"/>
    <x v="0"/>
    <s v="Open"/>
    <x v="3"/>
    <n v="11"/>
    <n v="905"/>
    <x v="0"/>
    <x v="4"/>
    <s v=""/>
    <s v="626-405-5000"/>
    <s v="13652 CANTARA STREET"/>
    <x v="111"/>
    <n v="91402"/>
    <s v="JULIE MILLER-PHIPPS"/>
    <n v="218"/>
    <n v="218"/>
    <n v="73"/>
    <n v="37"/>
    <n v="772"/>
    <n v="11"/>
    <n v="156"/>
    <n v="0"/>
    <n v="0"/>
    <n v="6"/>
    <n v="1065"/>
    <n v="0"/>
    <n v="16"/>
    <n v="2063"/>
    <n v="0"/>
    <n v="131"/>
    <n v="2295"/>
    <n v="29"/>
    <n v="456"/>
    <n v="0"/>
    <n v="0"/>
    <n v="9"/>
    <n v="3089"/>
    <n v="0"/>
    <n v="56"/>
    <n v="6065"/>
    <n v="0"/>
    <n v="12130"/>
    <n v="441"/>
    <n v="11347"/>
    <n v="1054"/>
    <n v="5790"/>
    <n v="0"/>
    <n v="0"/>
    <n v="299"/>
    <n v="20059"/>
    <n v="0"/>
    <n v="3153"/>
    <n v="4214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83753086"/>
    <n v="0"/>
    <n v="0"/>
    <n v="0"/>
    <n v="0"/>
    <n v="0"/>
    <n v="0"/>
    <n v="1269504"/>
    <n v="276624727"/>
    <n v="0"/>
    <n v="0"/>
    <n v="0"/>
    <n v="0"/>
    <n v="0"/>
    <n v="0"/>
    <n v="0"/>
    <n v="0"/>
    <n v="0"/>
    <n v="0"/>
    <n v="0"/>
    <n v="0"/>
    <n v="0"/>
  </r>
  <r>
    <n v="106414139"/>
    <x v="164"/>
    <n v="20174"/>
    <x v="0"/>
    <x v="0"/>
    <s v="Open"/>
    <x v="37"/>
    <n v="4"/>
    <n v="428"/>
    <x v="0"/>
    <x v="4"/>
    <s v=""/>
    <s v="510-987-3380"/>
    <s v="1100 VETERANS BOULEVARD"/>
    <x v="112"/>
    <n v="94063"/>
    <s v="JANET LIANG"/>
    <n v="149"/>
    <n v="149"/>
    <n v="75"/>
    <n v="75"/>
    <n v="757"/>
    <n v="10"/>
    <n v="93"/>
    <n v="0"/>
    <n v="0"/>
    <n v="15"/>
    <n v="1099"/>
    <n v="0"/>
    <n v="24"/>
    <n v="2073"/>
    <n v="0"/>
    <n v="257"/>
    <n v="2607"/>
    <n v="50"/>
    <n v="252"/>
    <n v="0"/>
    <n v="0"/>
    <n v="75"/>
    <n v="2982"/>
    <n v="0"/>
    <n v="77"/>
    <n v="6300"/>
    <n v="0"/>
    <n v="12600"/>
    <n v="131"/>
    <n v="3833"/>
    <n v="87"/>
    <n v="1088"/>
    <n v="0"/>
    <n v="0"/>
    <n v="358"/>
    <n v="7307"/>
    <n v="0"/>
    <n v="1362"/>
    <n v="1416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86333112"/>
    <n v="0"/>
    <n v="0"/>
    <n v="0"/>
    <n v="0"/>
    <n v="0"/>
    <n v="0"/>
    <n v="5545864"/>
    <n v="400087762"/>
    <n v="0"/>
    <n v="0"/>
    <n v="0"/>
    <n v="0"/>
    <n v="0"/>
    <n v="0"/>
    <n v="0"/>
    <n v="0"/>
    <n v="0"/>
    <n v="0"/>
    <n v="0"/>
    <n v="0"/>
    <n v="0"/>
  </r>
  <r>
    <n v="106334025"/>
    <x v="165"/>
    <n v="20174"/>
    <x v="0"/>
    <x v="0"/>
    <s v="Open"/>
    <x v="26"/>
    <n v="12"/>
    <n v="1111"/>
    <x v="0"/>
    <x v="4"/>
    <s v=""/>
    <s v="626-405-5000"/>
    <s v="10800 MAGNOLIA AVENUE"/>
    <x v="113"/>
    <n v="92505"/>
    <s v="JULIE MILLER-PHIPPS"/>
    <n v="226"/>
    <n v="226"/>
    <n v="111"/>
    <n v="49"/>
    <n v="679"/>
    <n v="17"/>
    <n v="242"/>
    <n v="0"/>
    <n v="0"/>
    <n v="10"/>
    <n v="1341"/>
    <n v="0"/>
    <n v="26"/>
    <n v="2364"/>
    <n v="0"/>
    <n v="287"/>
    <n v="3445"/>
    <n v="110"/>
    <n v="755"/>
    <n v="0"/>
    <n v="0"/>
    <n v="23"/>
    <n v="4507"/>
    <n v="0"/>
    <n v="138"/>
    <n v="9265"/>
    <n v="0"/>
    <n v="18530"/>
    <n v="437"/>
    <n v="17933"/>
    <n v="538"/>
    <n v="7444"/>
    <n v="0"/>
    <n v="0"/>
    <n v="492"/>
    <n v="38856"/>
    <n v="0"/>
    <n v="6145"/>
    <n v="7184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03667133"/>
    <n v="0"/>
    <n v="0"/>
    <n v="0"/>
    <n v="0"/>
    <n v="0"/>
    <n v="0"/>
    <n v="15704874"/>
    <n v="167620722"/>
    <n v="0"/>
    <n v="0"/>
    <n v="0"/>
    <n v="0"/>
    <n v="0"/>
    <n v="0"/>
    <n v="0"/>
    <n v="0"/>
    <n v="0"/>
    <n v="0"/>
    <n v="0"/>
    <n v="0"/>
    <n v="0"/>
  </r>
  <r>
    <n v="106314024"/>
    <x v="166"/>
    <n v="20174"/>
    <x v="0"/>
    <x v="0"/>
    <s v="Open"/>
    <x v="38"/>
    <n v="2"/>
    <n v="309"/>
    <x v="0"/>
    <x v="4"/>
    <s v=""/>
    <s v="510-987-3380"/>
    <s v="1600 EUREKA ROAD"/>
    <x v="114"/>
    <n v="95661"/>
    <s v="JANET LIANG"/>
    <n v="340"/>
    <n v="336"/>
    <n v="219"/>
    <n v="196"/>
    <n v="1954"/>
    <n v="51"/>
    <n v="488"/>
    <n v="0"/>
    <n v="0"/>
    <n v="26"/>
    <n v="2679"/>
    <n v="0"/>
    <n v="48"/>
    <n v="5442"/>
    <n v="0"/>
    <n v="711"/>
    <n v="6694"/>
    <n v="149"/>
    <n v="1385"/>
    <n v="0"/>
    <n v="0"/>
    <n v="125"/>
    <n v="9040"/>
    <n v="0"/>
    <n v="203"/>
    <n v="18307"/>
    <n v="0"/>
    <n v="36614"/>
    <n v="409"/>
    <n v="11449"/>
    <n v="1070"/>
    <n v="5892"/>
    <n v="0"/>
    <n v="0"/>
    <n v="635"/>
    <n v="21345"/>
    <n v="0"/>
    <n v="3596"/>
    <n v="4439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08398918"/>
    <n v="0"/>
    <n v="0"/>
    <n v="0"/>
    <n v="0"/>
    <n v="0"/>
    <n v="0"/>
    <n v="4994106"/>
    <n v="472178075"/>
    <n v="0"/>
    <n v="0"/>
    <n v="0"/>
    <n v="0"/>
    <n v="0"/>
    <n v="0"/>
    <n v="0"/>
    <n v="0"/>
    <n v="0"/>
    <n v="0"/>
    <n v="0"/>
    <n v="0"/>
    <n v="0"/>
  </r>
  <r>
    <n v="106340913"/>
    <x v="167"/>
    <n v="20174"/>
    <x v="0"/>
    <x v="0"/>
    <s v="Open"/>
    <x v="27"/>
    <n v="2"/>
    <n v="311"/>
    <x v="0"/>
    <x v="4"/>
    <s v=""/>
    <s v="510-987-3380"/>
    <s v="2025 MORSE AVENUE"/>
    <x v="62"/>
    <n v="95825"/>
    <s v="JANET LIANG"/>
    <n v="287"/>
    <n v="287"/>
    <n v="130"/>
    <n v="278"/>
    <n v="1354"/>
    <n v="44"/>
    <n v="320"/>
    <n v="0"/>
    <n v="0"/>
    <n v="21"/>
    <n v="804"/>
    <n v="0"/>
    <n v="55"/>
    <n v="2876"/>
    <n v="0"/>
    <n v="1174"/>
    <n v="5032"/>
    <n v="299"/>
    <n v="1138"/>
    <n v="0"/>
    <n v="0"/>
    <n v="79"/>
    <n v="3035"/>
    <n v="0"/>
    <n v="152"/>
    <n v="10909"/>
    <n v="0"/>
    <n v="21818"/>
    <n v="1387"/>
    <n v="18153"/>
    <n v="3168"/>
    <n v="11195"/>
    <n v="0"/>
    <n v="1"/>
    <n v="1035"/>
    <n v="24067"/>
    <n v="0"/>
    <n v="6815"/>
    <n v="6582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61611306"/>
    <n v="0"/>
    <n v="0"/>
    <n v="0"/>
    <n v="0"/>
    <n v="0"/>
    <n v="0"/>
    <n v="3436309"/>
    <n v="123819382"/>
    <n v="0"/>
    <n v="0"/>
    <n v="0"/>
    <n v="0"/>
    <n v="0"/>
    <n v="0"/>
    <n v="0"/>
    <n v="0"/>
    <n v="0"/>
    <n v="0"/>
    <n v="0"/>
    <n v="0"/>
    <n v="0"/>
  </r>
  <r>
    <n v="106370730"/>
    <x v="168"/>
    <n v="20174"/>
    <x v="0"/>
    <x v="0"/>
    <s v="Open"/>
    <x v="14"/>
    <n v="14"/>
    <n v="1416"/>
    <x v="0"/>
    <x v="4"/>
    <s v="Teaching"/>
    <s v="626-405-5000"/>
    <s v="4647 ZION AVENUE"/>
    <x v="28"/>
    <n v="92120"/>
    <s v="JULIE MILLER-PHIPPS"/>
    <n v="556"/>
    <n v="613"/>
    <n v="257"/>
    <n v="147"/>
    <n v="2511"/>
    <n v="55"/>
    <n v="363"/>
    <n v="0"/>
    <n v="0"/>
    <n v="30"/>
    <n v="2964"/>
    <n v="0"/>
    <n v="59"/>
    <n v="6129"/>
    <n v="0"/>
    <n v="502"/>
    <n v="9270"/>
    <n v="260"/>
    <n v="1433"/>
    <n v="0"/>
    <n v="0"/>
    <n v="173"/>
    <n v="9676"/>
    <n v="0"/>
    <n v="167"/>
    <n v="21481"/>
    <n v="0"/>
    <n v="42962"/>
    <n v="474"/>
    <n v="15386"/>
    <n v="456"/>
    <n v="4929"/>
    <n v="0"/>
    <n v="4"/>
    <n v="601"/>
    <n v="28629"/>
    <n v="0"/>
    <n v="2692"/>
    <n v="5317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32905697"/>
    <n v="0"/>
    <n v="0"/>
    <n v="0"/>
    <n v="0"/>
    <n v="0"/>
    <n v="0"/>
    <n v="5122609"/>
    <n v="890017910"/>
    <n v="0"/>
    <n v="0"/>
    <n v="0"/>
    <n v="0"/>
    <n v="0"/>
    <n v="0"/>
    <n v="0"/>
    <n v="0"/>
    <n v="0"/>
    <n v="0"/>
    <n v="0"/>
    <n v="0"/>
    <n v="0"/>
  </r>
  <r>
    <n v="106380857"/>
    <x v="169"/>
    <n v="20174"/>
    <x v="0"/>
    <x v="0"/>
    <s v="Open"/>
    <x v="20"/>
    <n v="4"/>
    <n v="423"/>
    <x v="0"/>
    <x v="4"/>
    <s v="Teaching"/>
    <s v="510-987-3380"/>
    <s v="2425 GEARY BOULEVARD"/>
    <x v="38"/>
    <n v="94115"/>
    <s v="JANET LIANG"/>
    <n v="239"/>
    <n v="239"/>
    <n v="140"/>
    <n v="103"/>
    <n v="1036"/>
    <n v="6"/>
    <n v="104"/>
    <n v="0"/>
    <n v="0"/>
    <n v="15"/>
    <n v="1593"/>
    <n v="0"/>
    <n v="18"/>
    <n v="2875"/>
    <n v="0"/>
    <n v="510"/>
    <n v="4830"/>
    <n v="18"/>
    <n v="347"/>
    <n v="0"/>
    <n v="0"/>
    <n v="55"/>
    <n v="5914"/>
    <n v="0"/>
    <n v="44"/>
    <n v="11718"/>
    <n v="0"/>
    <n v="23436"/>
    <n v="244"/>
    <n v="4964"/>
    <n v="96"/>
    <n v="1230"/>
    <n v="0"/>
    <n v="0"/>
    <n v="392"/>
    <n v="10578"/>
    <n v="0"/>
    <n v="1268"/>
    <n v="18772"/>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66818871"/>
    <n v="0"/>
    <n v="0"/>
    <n v="0"/>
    <n v="0"/>
    <n v="0"/>
    <n v="0"/>
    <n v="3365009"/>
    <n v="284066036"/>
    <n v="0"/>
    <n v="0"/>
    <n v="0"/>
    <n v="0"/>
    <n v="0"/>
    <n v="0"/>
    <n v="0"/>
    <n v="0"/>
    <n v="0"/>
    <n v="0"/>
    <n v="0"/>
    <n v="0"/>
    <n v="0"/>
  </r>
  <r>
    <n v="106431506"/>
    <x v="170"/>
    <n v="20174"/>
    <x v="0"/>
    <x v="0"/>
    <s v="Open"/>
    <x v="22"/>
    <n v="7"/>
    <n v="431"/>
    <x v="0"/>
    <x v="4"/>
    <s v=""/>
    <s v="510-987-3380"/>
    <s v="250 HOSPITAL PARKWAY"/>
    <x v="63"/>
    <n v="95119"/>
    <s v="JANET LIANG"/>
    <n v="247"/>
    <n v="247"/>
    <n v="102"/>
    <n v="109"/>
    <n v="1103"/>
    <n v="40"/>
    <n v="84"/>
    <n v="1"/>
    <n v="0"/>
    <n v="19"/>
    <n v="1457"/>
    <n v="0"/>
    <n v="27"/>
    <n v="2840"/>
    <n v="0"/>
    <n v="411"/>
    <n v="4037"/>
    <n v="76"/>
    <n v="341"/>
    <n v="2"/>
    <n v="0"/>
    <n v="58"/>
    <n v="3544"/>
    <n v="0"/>
    <n v="69"/>
    <n v="8538"/>
    <n v="0"/>
    <n v="17076"/>
    <n v="445"/>
    <n v="8863"/>
    <n v="826"/>
    <n v="2241"/>
    <n v="0"/>
    <n v="0"/>
    <n v="1064"/>
    <n v="20538"/>
    <n v="0"/>
    <n v="3814"/>
    <n v="3779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21071666"/>
    <n v="0"/>
    <n v="0"/>
    <n v="0"/>
    <n v="0"/>
    <n v="0"/>
    <n v="0"/>
    <n v="3412920"/>
    <n v="107542946"/>
    <n v="0"/>
    <n v="0"/>
    <n v="0"/>
    <n v="0"/>
    <n v="0"/>
    <n v="0"/>
    <n v="0"/>
    <n v="0"/>
    <n v="0"/>
    <n v="0"/>
    <n v="0"/>
    <n v="0"/>
    <n v="0"/>
  </r>
  <r>
    <n v="106014337"/>
    <x v="171"/>
    <n v="20174"/>
    <x v="0"/>
    <x v="0"/>
    <s v="Open"/>
    <x v="13"/>
    <n v="5"/>
    <n v="421"/>
    <x v="0"/>
    <x v="4"/>
    <s v=""/>
    <s v="510-987-3380"/>
    <s v="2500 MERCED STREET"/>
    <x v="115"/>
    <n v="94577"/>
    <s v="JANET LIANG"/>
    <n v="206"/>
    <n v="206"/>
    <n v="100"/>
    <n v="97"/>
    <n v="974"/>
    <n v="22"/>
    <n v="160"/>
    <n v="0"/>
    <n v="0"/>
    <n v="11"/>
    <n v="1521"/>
    <n v="0"/>
    <n v="25"/>
    <n v="2810"/>
    <n v="0"/>
    <n v="397"/>
    <n v="3142"/>
    <n v="100"/>
    <n v="466"/>
    <n v="0"/>
    <n v="0"/>
    <n v="45"/>
    <n v="4152"/>
    <n v="0"/>
    <n v="80"/>
    <n v="8382"/>
    <n v="0"/>
    <n v="16764"/>
    <n v="351"/>
    <n v="8762"/>
    <n v="382"/>
    <n v="3357"/>
    <n v="0"/>
    <n v="0"/>
    <n v="567"/>
    <n v="19291"/>
    <n v="0"/>
    <n v="3483"/>
    <n v="3619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34802867"/>
    <n v="0"/>
    <n v="0"/>
    <n v="0"/>
    <n v="0"/>
    <n v="0"/>
    <n v="0"/>
    <n v="1273056"/>
    <n v="574139548"/>
    <n v="0"/>
    <n v="0"/>
    <n v="0"/>
    <n v="0"/>
    <n v="0"/>
    <n v="0"/>
    <n v="0"/>
    <n v="0"/>
    <n v="0"/>
    <n v="0"/>
    <n v="0"/>
    <n v="0"/>
    <n v="0"/>
  </r>
  <r>
    <n v="106210992"/>
    <x v="172"/>
    <n v="20174"/>
    <x v="0"/>
    <x v="0"/>
    <s v="Open"/>
    <x v="39"/>
    <n v="4"/>
    <n v="405"/>
    <x v="0"/>
    <x v="4"/>
    <s v=""/>
    <s v="510-987-3380"/>
    <s v="99 MONTECILLO ROAD"/>
    <x v="116"/>
    <n v="94903"/>
    <s v="JANET LIANG"/>
    <n v="116"/>
    <n v="116"/>
    <n v="48"/>
    <n v="47"/>
    <n v="851"/>
    <n v="18"/>
    <n v="0"/>
    <n v="0"/>
    <n v="0"/>
    <n v="10"/>
    <n v="388"/>
    <n v="0"/>
    <n v="10"/>
    <n v="1324"/>
    <n v="0"/>
    <n v="152"/>
    <n v="2687"/>
    <n v="49"/>
    <n v="0"/>
    <n v="0"/>
    <n v="0"/>
    <n v="22"/>
    <n v="1102"/>
    <n v="0"/>
    <n v="35"/>
    <n v="4047"/>
    <n v="0"/>
    <n v="8094"/>
    <n v="196"/>
    <n v="11588"/>
    <n v="40"/>
    <n v="1720"/>
    <n v="0"/>
    <n v="0"/>
    <n v="406"/>
    <n v="13716"/>
    <n v="0"/>
    <n v="5531"/>
    <n v="3319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72127601"/>
    <n v="0"/>
    <n v="0"/>
    <n v="0"/>
    <n v="0"/>
    <n v="0"/>
    <n v="0"/>
    <n v="1099928"/>
    <n v="47338720"/>
    <n v="0"/>
    <n v="0"/>
    <n v="0"/>
    <n v="0"/>
    <n v="0"/>
    <n v="0"/>
    <n v="0"/>
    <n v="0"/>
    <n v="0"/>
    <n v="0"/>
    <n v="0"/>
    <n v="0"/>
    <n v="0"/>
  </r>
  <r>
    <n v="106434153"/>
    <x v="173"/>
    <n v="20174"/>
    <x v="0"/>
    <x v="0"/>
    <s v="Open"/>
    <x v="22"/>
    <n v="7"/>
    <n v="429"/>
    <x v="0"/>
    <x v="4"/>
    <s v="Teaching"/>
    <s v="510-987-3380"/>
    <s v="700 LAWRENCE EXPRESSWAY"/>
    <x v="117"/>
    <n v="95051"/>
    <s v="JANET LIANG"/>
    <n v="327"/>
    <n v="327"/>
    <n v="194"/>
    <n v="141"/>
    <n v="1560"/>
    <n v="32"/>
    <n v="158"/>
    <n v="0"/>
    <n v="0"/>
    <n v="21"/>
    <n v="2509"/>
    <n v="0"/>
    <n v="35"/>
    <n v="4456"/>
    <n v="0"/>
    <n v="574"/>
    <n v="6375"/>
    <n v="90"/>
    <n v="497"/>
    <n v="0"/>
    <n v="0"/>
    <n v="102"/>
    <n v="8431"/>
    <n v="0"/>
    <n v="118"/>
    <n v="16187"/>
    <n v="0"/>
    <n v="32374"/>
    <n v="369"/>
    <n v="13012"/>
    <n v="435"/>
    <n v="2553"/>
    <n v="0"/>
    <n v="0"/>
    <n v="1010"/>
    <n v="30621"/>
    <n v="0"/>
    <n v="4930"/>
    <n v="5293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05151727"/>
    <n v="0"/>
    <n v="0"/>
    <n v="0"/>
    <n v="0"/>
    <n v="0"/>
    <n v="0"/>
    <n v="5080244"/>
    <n v="478057846"/>
    <n v="0"/>
    <n v="0"/>
    <n v="0"/>
    <n v="0"/>
    <n v="0"/>
    <n v="0"/>
    <n v="0"/>
    <n v="0"/>
    <n v="0"/>
    <n v="0"/>
    <n v="0"/>
    <n v="0"/>
    <n v="0"/>
  </r>
  <r>
    <n v="106494019"/>
    <x v="174"/>
    <n v="20174"/>
    <x v="0"/>
    <x v="0"/>
    <s v="Open"/>
    <x v="17"/>
    <n v="3"/>
    <n v="401"/>
    <x v="0"/>
    <x v="4"/>
    <s v=""/>
    <s v="510-987-3380"/>
    <s v="401 BICENTENNIAL WAY"/>
    <x v="25"/>
    <n v="95403"/>
    <s v="JANET LIANG"/>
    <n v="173"/>
    <n v="173"/>
    <n v="77"/>
    <n v="63"/>
    <n v="1046"/>
    <n v="21"/>
    <n v="121"/>
    <n v="0"/>
    <n v="0"/>
    <n v="13"/>
    <n v="831"/>
    <n v="0"/>
    <n v="15"/>
    <n v="2110"/>
    <n v="0"/>
    <n v="250"/>
    <n v="3615"/>
    <n v="88"/>
    <n v="330"/>
    <n v="0"/>
    <n v="0"/>
    <n v="32"/>
    <n v="2095"/>
    <n v="0"/>
    <n v="45"/>
    <n v="6455"/>
    <n v="0"/>
    <n v="12910"/>
    <n v="275"/>
    <n v="9765"/>
    <n v="307"/>
    <n v="2657"/>
    <n v="0"/>
    <n v="0"/>
    <n v="429"/>
    <n v="12560"/>
    <n v="0"/>
    <n v="3022"/>
    <n v="2901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02433676"/>
    <n v="0"/>
    <n v="0"/>
    <n v="0"/>
    <n v="0"/>
    <n v="0"/>
    <n v="0"/>
    <n v="2652697"/>
    <n v="274555807"/>
    <n v="0"/>
    <n v="0"/>
    <n v="0"/>
    <n v="0"/>
    <n v="0"/>
    <n v="0"/>
    <n v="0"/>
    <n v="0"/>
    <n v="0"/>
    <n v="0"/>
    <n v="0"/>
    <n v="0"/>
    <n v="0"/>
  </r>
  <r>
    <n v="106190431"/>
    <x v="175"/>
    <n v="20174"/>
    <x v="0"/>
    <x v="0"/>
    <s v="Open"/>
    <x v="3"/>
    <n v="11"/>
    <n v="933"/>
    <x v="0"/>
    <x v="4"/>
    <s v=""/>
    <s v="626-405-5000"/>
    <s v="25825 SOUTH VERMONT AVENUE"/>
    <x v="118"/>
    <n v="90710"/>
    <s v="JULIE MILLER-PHIPPS"/>
    <n v="257"/>
    <n v="257"/>
    <n v="94"/>
    <n v="79"/>
    <n v="850"/>
    <n v="30"/>
    <n v="193"/>
    <n v="0"/>
    <n v="0"/>
    <n v="10"/>
    <n v="1310"/>
    <n v="0"/>
    <n v="15"/>
    <n v="2487"/>
    <n v="0"/>
    <n v="433"/>
    <n v="3288"/>
    <n v="91"/>
    <n v="539"/>
    <n v="0"/>
    <n v="0"/>
    <n v="35"/>
    <n v="3427"/>
    <n v="0"/>
    <n v="59"/>
    <n v="7872"/>
    <n v="0"/>
    <n v="15744"/>
    <n v="477"/>
    <n v="10223"/>
    <n v="471"/>
    <n v="4579"/>
    <n v="0"/>
    <n v="0"/>
    <n v="183"/>
    <n v="19184"/>
    <n v="0"/>
    <n v="2639"/>
    <n v="3775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83120343"/>
    <n v="0"/>
    <n v="0"/>
    <n v="0"/>
    <n v="0"/>
    <n v="0"/>
    <n v="0"/>
    <n v="5261824"/>
    <n v="503189592"/>
    <n v="0"/>
    <n v="0"/>
    <n v="0"/>
    <n v="0"/>
    <n v="0"/>
    <n v="0"/>
    <n v="0"/>
    <n v="0"/>
    <n v="0"/>
    <n v="0"/>
    <n v="0"/>
    <n v="0"/>
    <n v="0"/>
  </r>
  <r>
    <n v="106342344"/>
    <x v="176"/>
    <n v="20174"/>
    <x v="0"/>
    <x v="0"/>
    <s v="Open"/>
    <x v="27"/>
    <n v="2"/>
    <n v="311"/>
    <x v="0"/>
    <x v="4"/>
    <s v=""/>
    <s v="510-987-3380"/>
    <s v="6600 BRUCEVILLE ROAD"/>
    <x v="62"/>
    <n v="95823"/>
    <s v="JANET LIANG"/>
    <n v="217"/>
    <n v="217"/>
    <n v="149"/>
    <n v="275"/>
    <n v="1343"/>
    <n v="115"/>
    <n v="492"/>
    <n v="0"/>
    <n v="0"/>
    <n v="44"/>
    <n v="1451"/>
    <n v="0"/>
    <n v="83"/>
    <n v="3803"/>
    <n v="0"/>
    <n v="1195"/>
    <n v="4973"/>
    <n v="590"/>
    <n v="1511"/>
    <n v="0"/>
    <n v="0"/>
    <n v="200"/>
    <n v="3721"/>
    <n v="0"/>
    <n v="283"/>
    <n v="12473"/>
    <n v="0"/>
    <n v="24946"/>
    <n v="1293"/>
    <n v="11394"/>
    <n v="2728"/>
    <n v="12005"/>
    <n v="0"/>
    <n v="0"/>
    <n v="1100"/>
    <n v="19687"/>
    <n v="0"/>
    <n v="4640"/>
    <n v="5284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57903245"/>
    <n v="0"/>
    <n v="0"/>
    <n v="0"/>
    <n v="0"/>
    <n v="0"/>
    <n v="0"/>
    <n v="4782082"/>
    <n v="279487565"/>
    <n v="0"/>
    <n v="0"/>
    <n v="0"/>
    <n v="0"/>
    <n v="0"/>
    <n v="0"/>
    <n v="0"/>
    <n v="0"/>
    <n v="0"/>
    <n v="0"/>
    <n v="0"/>
    <n v="0"/>
    <n v="0"/>
  </r>
  <r>
    <n v="106410806"/>
    <x v="177"/>
    <n v="20174"/>
    <x v="0"/>
    <x v="0"/>
    <s v="Open"/>
    <x v="37"/>
    <n v="4"/>
    <n v="425"/>
    <x v="0"/>
    <x v="4"/>
    <s v=""/>
    <s v="510-987-3380"/>
    <s v="1200 EL CAMINO REAL"/>
    <x v="119"/>
    <n v="94080"/>
    <s v="JANET LIANG"/>
    <n v="120"/>
    <n v="120"/>
    <n v="57"/>
    <n v="68"/>
    <n v="826"/>
    <n v="5"/>
    <n v="47"/>
    <n v="0"/>
    <n v="0"/>
    <n v="8"/>
    <n v="457"/>
    <n v="0"/>
    <n v="15"/>
    <n v="1426"/>
    <n v="0"/>
    <n v="238"/>
    <n v="2875"/>
    <n v="29"/>
    <n v="156"/>
    <n v="0"/>
    <n v="0"/>
    <n v="33"/>
    <n v="1432"/>
    <n v="0"/>
    <n v="44"/>
    <n v="4807"/>
    <n v="0"/>
    <n v="9614"/>
    <n v="217"/>
    <n v="6336"/>
    <n v="91"/>
    <n v="1207"/>
    <n v="0"/>
    <n v="0"/>
    <n v="588"/>
    <n v="11278"/>
    <n v="0"/>
    <n v="2282"/>
    <n v="2199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74511227"/>
    <n v="0"/>
    <n v="0"/>
    <n v="0"/>
    <n v="0"/>
    <n v="0"/>
    <n v="0"/>
    <n v="4385149"/>
    <n v="80076126"/>
    <n v="0"/>
    <n v="0"/>
    <n v="0"/>
    <n v="0"/>
    <n v="0"/>
    <n v="0"/>
    <n v="0"/>
    <n v="0"/>
    <n v="0"/>
    <n v="0"/>
    <n v="0"/>
    <n v="0"/>
    <n v="0"/>
  </r>
  <r>
    <n v="106484044"/>
    <x v="178"/>
    <n v="20174"/>
    <x v="0"/>
    <x v="0"/>
    <s v="Open"/>
    <x v="11"/>
    <n v="3"/>
    <n v="408"/>
    <x v="0"/>
    <x v="4"/>
    <s v=""/>
    <s v="510-987-3380"/>
    <s v="1 QUALITY DRIVE"/>
    <x v="120"/>
    <n v="95688"/>
    <s v="JANET LIANG"/>
    <n v="140"/>
    <n v="140"/>
    <n v="61"/>
    <n v="75"/>
    <n v="612"/>
    <n v="8"/>
    <n v="123"/>
    <n v="0"/>
    <n v="0"/>
    <n v="8"/>
    <n v="650"/>
    <n v="0"/>
    <n v="22"/>
    <n v="1498"/>
    <n v="0"/>
    <n v="305"/>
    <n v="2522"/>
    <n v="18"/>
    <n v="422"/>
    <n v="0"/>
    <n v="0"/>
    <n v="40"/>
    <n v="1688"/>
    <n v="0"/>
    <n v="95"/>
    <n v="5090"/>
    <n v="0"/>
    <n v="10180"/>
    <n v="327"/>
    <n v="8751"/>
    <n v="133"/>
    <n v="3079"/>
    <n v="0"/>
    <n v="0"/>
    <n v="662"/>
    <n v="16922"/>
    <n v="0"/>
    <n v="2412"/>
    <n v="3228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77664668"/>
    <n v="0"/>
    <n v="0"/>
    <n v="0"/>
    <n v="0"/>
    <n v="0"/>
    <n v="0"/>
    <n v="1235277"/>
    <n v="345289363"/>
    <n v="0"/>
    <n v="0"/>
    <n v="0"/>
    <n v="0"/>
    <n v="0"/>
    <n v="0"/>
    <n v="0"/>
    <n v="0"/>
    <n v="0"/>
    <n v="0"/>
    <n v="0"/>
    <n v="0"/>
    <n v="0"/>
  </r>
  <r>
    <n v="106070990"/>
    <x v="179"/>
    <n v="20174"/>
    <x v="0"/>
    <x v="0"/>
    <s v="Open"/>
    <x v="25"/>
    <n v="5"/>
    <n v="411"/>
    <x v="0"/>
    <x v="4"/>
    <s v=""/>
    <s v="510-987-3380"/>
    <s v="1425 SOUTH MAIN STREET"/>
    <x v="105"/>
    <n v="94596"/>
    <s v="JANET LIANG"/>
    <n v="233"/>
    <n v="226"/>
    <n v="118"/>
    <n v="81"/>
    <n v="1147"/>
    <n v="15"/>
    <n v="107"/>
    <n v="0"/>
    <n v="0"/>
    <n v="59"/>
    <n v="1427"/>
    <n v="0"/>
    <n v="23"/>
    <n v="2859"/>
    <n v="0"/>
    <n v="373"/>
    <n v="4557"/>
    <n v="113"/>
    <n v="250"/>
    <n v="0"/>
    <n v="0"/>
    <n v="212"/>
    <n v="4225"/>
    <n v="0"/>
    <n v="121"/>
    <n v="9851"/>
    <n v="0"/>
    <n v="19702"/>
    <n v="231"/>
    <n v="11140"/>
    <n v="120"/>
    <n v="1800"/>
    <n v="0"/>
    <n v="0"/>
    <n v="469"/>
    <n v="17964"/>
    <n v="0"/>
    <n v="3137"/>
    <n v="3486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61050677"/>
    <n v="0"/>
    <n v="0"/>
    <n v="0"/>
    <n v="0"/>
    <n v="0"/>
    <n v="0"/>
    <n v="5413369"/>
    <n v="189261668"/>
    <n v="0"/>
    <n v="0"/>
    <n v="0"/>
    <n v="0"/>
    <n v="0"/>
    <n v="0"/>
    <n v="0"/>
    <n v="0"/>
    <n v="0"/>
    <n v="0"/>
    <n v="0"/>
    <n v="0"/>
    <n v="0"/>
  </r>
  <r>
    <n v="106190434"/>
    <x v="180"/>
    <n v="20174"/>
    <x v="0"/>
    <x v="0"/>
    <s v="Open"/>
    <x v="3"/>
    <n v="11"/>
    <n v="927"/>
    <x v="0"/>
    <x v="4"/>
    <s v=""/>
    <s v="626-405-5000"/>
    <s v="6041 CADILLAC AVENUE"/>
    <x v="14"/>
    <n v="90034"/>
    <s v="JULIE MILLER-PHIPPS"/>
    <n v="265"/>
    <n v="265"/>
    <n v="81"/>
    <n v="51"/>
    <n v="773"/>
    <n v="24"/>
    <n v="203"/>
    <n v="0"/>
    <n v="0"/>
    <n v="6"/>
    <n v="1139"/>
    <n v="0"/>
    <n v="28"/>
    <n v="2224"/>
    <n v="0"/>
    <n v="205"/>
    <n v="3166"/>
    <n v="106"/>
    <n v="489"/>
    <n v="0"/>
    <n v="0"/>
    <n v="25"/>
    <n v="2669"/>
    <n v="0"/>
    <n v="139"/>
    <n v="6799"/>
    <n v="0"/>
    <n v="13598"/>
    <n v="991"/>
    <n v="20731"/>
    <n v="1095"/>
    <n v="9138"/>
    <n v="0"/>
    <n v="0"/>
    <n v="433"/>
    <n v="32592"/>
    <n v="0"/>
    <n v="7402"/>
    <n v="72382"/>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97181459"/>
    <n v="0"/>
    <n v="0"/>
    <n v="0"/>
    <n v="0"/>
    <n v="0"/>
    <n v="0"/>
    <n v="12272656"/>
    <n v="231026795"/>
    <n v="0"/>
    <n v="0"/>
    <n v="0"/>
    <n v="0"/>
    <n v="0"/>
    <n v="0"/>
    <n v="0"/>
    <n v="0"/>
    <n v="0"/>
    <n v="0"/>
    <n v="0"/>
    <n v="0"/>
    <n v="0"/>
  </r>
  <r>
    <n v="106191450"/>
    <x v="181"/>
    <n v="20174"/>
    <x v="0"/>
    <x v="0"/>
    <s v="Open"/>
    <x v="3"/>
    <n v="11"/>
    <n v="905"/>
    <x v="0"/>
    <x v="4"/>
    <s v=""/>
    <s v="626-405-5000"/>
    <s v="5601 DE SOTO AVENUE"/>
    <x v="121"/>
    <n v="91367"/>
    <s v="JULIE MILLER-PHIPPS"/>
    <n v="280"/>
    <n v="273"/>
    <n v="79"/>
    <n v="26"/>
    <n v="1035"/>
    <n v="16"/>
    <n v="109"/>
    <n v="0"/>
    <n v="0"/>
    <n v="13"/>
    <n v="906"/>
    <n v="0"/>
    <n v="20"/>
    <n v="2125"/>
    <n v="0"/>
    <n v="111"/>
    <n v="3703"/>
    <n v="29"/>
    <n v="303"/>
    <n v="0"/>
    <n v="0"/>
    <n v="34"/>
    <n v="2403"/>
    <n v="0"/>
    <n v="45"/>
    <n v="6628"/>
    <n v="0"/>
    <n v="13256"/>
    <n v="267"/>
    <n v="11549"/>
    <n v="474"/>
    <n v="2777"/>
    <n v="0"/>
    <n v="0"/>
    <n v="394"/>
    <n v="14318"/>
    <n v="0"/>
    <n v="3636"/>
    <n v="3341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85740737"/>
    <n v="0"/>
    <n v="0"/>
    <n v="0"/>
    <n v="0"/>
    <n v="0"/>
    <n v="0"/>
    <n v="29725631"/>
    <n v="319992620"/>
    <n v="0"/>
    <n v="0"/>
    <n v="0"/>
    <n v="0"/>
    <n v="0"/>
    <n v="0"/>
    <n v="0"/>
    <n v="0"/>
    <n v="0"/>
    <n v="0"/>
    <n v="0"/>
    <n v="0"/>
    <n v="0"/>
  </r>
  <r>
    <n v="106480989"/>
    <x v="182"/>
    <n v="20174"/>
    <x v="0"/>
    <x v="0"/>
    <s v="Open"/>
    <x v="11"/>
    <n v="3"/>
    <n v="409"/>
    <x v="0"/>
    <x v="4"/>
    <s v=""/>
    <s v="510-987-3380"/>
    <s v="975 SERENO DRIVE"/>
    <x v="13"/>
    <n v="94589"/>
    <s v="JANET LIANG"/>
    <n v="248"/>
    <n v="248"/>
    <n v="141"/>
    <n v="184"/>
    <n v="1059"/>
    <n v="80"/>
    <n v="204"/>
    <n v="0"/>
    <n v="0"/>
    <n v="19"/>
    <n v="875"/>
    <n v="0"/>
    <n v="51"/>
    <n v="2472"/>
    <n v="0"/>
    <n v="884"/>
    <n v="5600"/>
    <n v="376"/>
    <n v="638"/>
    <n v="0"/>
    <n v="0"/>
    <n v="124"/>
    <n v="3865"/>
    <n v="0"/>
    <n v="288"/>
    <n v="11775"/>
    <n v="0"/>
    <n v="23550"/>
    <n v="787"/>
    <n v="10689"/>
    <n v="323"/>
    <n v="5660"/>
    <n v="0"/>
    <n v="0"/>
    <n v="810"/>
    <n v="17734"/>
    <n v="0"/>
    <n v="4157"/>
    <n v="4016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19018346"/>
    <n v="0"/>
    <n v="0"/>
    <n v="0"/>
    <n v="0"/>
    <n v="0"/>
    <n v="0"/>
    <n v="1995748"/>
    <n v="435697744"/>
    <n v="0"/>
    <n v="0"/>
    <n v="0"/>
    <n v="0"/>
    <n v="0"/>
    <n v="0"/>
    <n v="0"/>
    <n v="0"/>
    <n v="0"/>
    <n v="0"/>
    <n v="0"/>
    <n v="0"/>
    <n v="0"/>
  </r>
  <r>
    <n v="106015000"/>
    <x v="183"/>
    <n v="20174"/>
    <x v="0"/>
    <x v="0"/>
    <s v="Open"/>
    <x v="13"/>
    <n v="5"/>
    <n v="417"/>
    <x v="0"/>
    <x v="4"/>
    <s v=""/>
    <s v="510-987-3380"/>
    <s v="1956 WEBSTER STREET"/>
    <x v="19"/>
    <n v="94612"/>
    <s v="JANET LIANG"/>
    <n v="4279"/>
    <n v="4069"/>
    <n v="2126"/>
    <n v="2563"/>
    <n v="20339"/>
    <n v="596"/>
    <n v="3379"/>
    <n v="1"/>
    <n v="0"/>
    <n v="370"/>
    <n v="23557"/>
    <n v="0"/>
    <n v="606"/>
    <n v="51411"/>
    <n v="0"/>
    <n v="10481"/>
    <n v="77660"/>
    <n v="2626"/>
    <n v="10249"/>
    <n v="2"/>
    <n v="0"/>
    <n v="1490"/>
    <n v="72752"/>
    <n v="0"/>
    <n v="2229"/>
    <n v="177489"/>
    <n v="0"/>
    <n v="354978"/>
    <n v="10137"/>
    <n v="212431"/>
    <n v="12997"/>
    <n v="78041"/>
    <n v="1"/>
    <n v="1"/>
    <n v="14297"/>
    <n v="387412"/>
    <n v="0"/>
    <n v="87840"/>
    <n v="803157"/>
    <n v="152949328"/>
    <n v="1352471925"/>
    <n v="66879094"/>
    <n v="177445164"/>
    <n v="20480"/>
    <n v="0"/>
    <n v="64390955"/>
    <n v="1232250001"/>
    <n v="0"/>
    <n v="25590986"/>
    <n v="3071997933"/>
    <n v="51021790"/>
    <n v="1022271593"/>
    <n v="35225837"/>
    <n v="260889541"/>
    <n v="962"/>
    <n v="993"/>
    <n v="92917517"/>
    <n v="1648459151"/>
    <n v="0"/>
    <n v="60781397"/>
    <n v="3171568781"/>
    <n v="50724664"/>
    <n v="139283720"/>
    <n v="1606124948"/>
    <n v="86511158"/>
    <n v="355775922"/>
    <n v="0"/>
    <n v="2044"/>
    <n v="993"/>
    <n v="85041034"/>
    <n v="1049525536"/>
    <n v="0"/>
    <n v="21523326"/>
    <n v="0"/>
    <n v="0"/>
    <n v="0"/>
    <n v="145710932"/>
    <n v="3540224277"/>
    <n v="0"/>
    <n v="0"/>
    <n v="0"/>
    <n v="0"/>
    <n v="0"/>
    <n v="55102757"/>
    <n v="742885493"/>
    <n v="6919382"/>
    <n v="72396974"/>
    <n v="-1347"/>
    <n v="0"/>
    <n v="61681785"/>
    <n v="1803226311"/>
    <n v="0"/>
    <n v="-38868918"/>
    <n v="2703342437"/>
    <n v="57773090"/>
    <n v="3017515954"/>
    <n v="0"/>
    <n v="39208462"/>
    <n v="0"/>
    <n v="0"/>
    <n v="0"/>
    <n v="0"/>
    <n v="102336453"/>
    <n v="1317519587"/>
    <n v="0"/>
    <n v="0"/>
    <n v="0"/>
    <n v="0"/>
    <n v="0"/>
    <n v="0"/>
    <n v="0"/>
    <n v="0"/>
    <n v="0"/>
    <n v="0"/>
    <n v="0"/>
    <n v="0"/>
    <n v="0"/>
  </r>
  <r>
    <n v="106191300"/>
    <x v="184"/>
    <n v="20174"/>
    <x v="0"/>
    <x v="0"/>
    <s v="Open"/>
    <x v="3"/>
    <n v="11"/>
    <n v="925"/>
    <x v="0"/>
    <x v="4"/>
    <s v=""/>
    <s v="626-405-5000"/>
    <s v="393 E. WALNUT STREET"/>
    <x v="27"/>
    <n v="91188"/>
    <s v="JULIE MILLER-PHIPPS"/>
    <n v="4114"/>
    <n v="4149"/>
    <n v="1941"/>
    <n v="850"/>
    <n v="16455"/>
    <n v="434"/>
    <n v="3816"/>
    <n v="0"/>
    <n v="0"/>
    <n v="185"/>
    <n v="23614"/>
    <n v="0"/>
    <n v="463"/>
    <n v="45817"/>
    <n v="0"/>
    <n v="3658"/>
    <n v="67319"/>
    <n v="1828"/>
    <n v="12433"/>
    <n v="0"/>
    <n v="0"/>
    <n v="718"/>
    <n v="74449"/>
    <n v="0"/>
    <n v="1857"/>
    <n v="162262"/>
    <n v="0"/>
    <n v="324524"/>
    <n v="6540"/>
    <n v="173742"/>
    <n v="9732"/>
    <n v="81476"/>
    <n v="0"/>
    <n v="8"/>
    <n v="5009"/>
    <n v="323932"/>
    <n v="1"/>
    <n v="47600"/>
    <n v="648040"/>
    <n v="75343692"/>
    <n v="1011765415"/>
    <n v="42328648"/>
    <n v="151507075"/>
    <n v="0"/>
    <n v="0"/>
    <n v="40896806"/>
    <n v="1038327545"/>
    <n v="0"/>
    <n v="17797097"/>
    <n v="2377966278"/>
    <n v="31499990"/>
    <n v="812926309"/>
    <n v="43780140"/>
    <n v="232311108"/>
    <n v="0"/>
    <n v="12222"/>
    <n v="58887665"/>
    <n v="1273090227"/>
    <n v="815"/>
    <n v="27665884"/>
    <n v="2480174360"/>
    <n v="24473327"/>
    <n v="83273031"/>
    <n v="1167200895"/>
    <n v="76712379"/>
    <n v="299584871"/>
    <n v="0"/>
    <n v="42539"/>
    <n v="15855"/>
    <n v="55123094"/>
    <n v="967353175"/>
    <n v="0"/>
    <n v="19146946"/>
    <n v="0"/>
    <n v="0"/>
    <n v="0"/>
    <n v="101808376"/>
    <n v="2794734488"/>
    <n v="0"/>
    <n v="0"/>
    <n v="0"/>
    <n v="0"/>
    <n v="0"/>
    <n v="17965960"/>
    <n v="652078535"/>
    <n v="2014449"/>
    <n v="75844827"/>
    <n v="-42776"/>
    <n v="-8016"/>
    <n v="35902885"/>
    <n v="1304706656"/>
    <n v="0"/>
    <n v="-25056370"/>
    <n v="2063406150"/>
    <n v="412625717"/>
    <n v="1917679104"/>
    <n v="0"/>
    <n v="23904972"/>
    <n v="0"/>
    <n v="0"/>
    <n v="0"/>
    <n v="0"/>
    <n v="36313290"/>
    <n v="1263293069"/>
    <n v="0"/>
    <n v="0"/>
    <n v="0"/>
    <n v="0"/>
    <n v="0"/>
    <n v="0"/>
    <n v="0"/>
    <n v="0"/>
    <n v="0"/>
    <n v="0"/>
    <n v="0"/>
    <n v="0"/>
    <n v="0"/>
  </r>
  <r>
    <n v="106434218"/>
    <x v="185"/>
    <n v="20174"/>
    <x v="0"/>
    <x v="0"/>
    <s v="Open"/>
    <x v="22"/>
    <n v="7"/>
    <n v="428"/>
    <x v="0"/>
    <x v="2"/>
    <s v=""/>
    <s v="510-987-3380"/>
    <s v="3840 HOMESTEAD ROAD"/>
    <x v="117"/>
    <n v="95051"/>
    <s v="JANET LIANG"/>
    <n v="24"/>
    <n v="24"/>
    <n v="24"/>
    <n v="3"/>
    <n v="34"/>
    <n v="0"/>
    <n v="6"/>
    <n v="0"/>
    <n v="0"/>
    <n v="1"/>
    <n v="205"/>
    <n v="0"/>
    <n v="8"/>
    <n v="257"/>
    <n v="0"/>
    <n v="3"/>
    <n v="313"/>
    <n v="0"/>
    <n v="32"/>
    <n v="0"/>
    <n v="0"/>
    <n v="2"/>
    <n v="1132"/>
    <n v="0"/>
    <n v="52"/>
    <n v="1534"/>
    <n v="0"/>
    <n v="306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663766"/>
    <n v="0"/>
    <n v="0"/>
    <n v="0"/>
    <n v="0"/>
    <n v="0"/>
    <n v="0"/>
    <n v="353097"/>
    <n v="14253475"/>
    <n v="0"/>
    <n v="0"/>
    <n v="0"/>
    <n v="0"/>
    <n v="0"/>
    <n v="0"/>
    <n v="0"/>
    <n v="0"/>
    <n v="0"/>
    <n v="0"/>
    <n v="0"/>
    <n v="0"/>
    <n v="0"/>
  </r>
  <r>
    <n v="106540734"/>
    <x v="186"/>
    <n v="20174"/>
    <x v="0"/>
    <x v="0"/>
    <s v="Open"/>
    <x v="40"/>
    <n v="9"/>
    <n v="611"/>
    <x v="2"/>
    <x v="0"/>
    <s v=""/>
    <s v="559-624-2000"/>
    <s v="400 WEST MINERAL KING"/>
    <x v="122"/>
    <n v="93291"/>
    <s v="GARY K. HERBST"/>
    <n v="581"/>
    <n v="576"/>
    <n v="478"/>
    <n v="2202"/>
    <n v="475"/>
    <n v="895"/>
    <n v="1835"/>
    <n v="38"/>
    <n v="0"/>
    <n v="103"/>
    <n v="1243"/>
    <n v="27"/>
    <n v="96"/>
    <n v="6914"/>
    <n v="206"/>
    <n v="13582"/>
    <n v="3041"/>
    <n v="7964"/>
    <n v="7579"/>
    <n v="250"/>
    <n v="0"/>
    <n v="676"/>
    <n v="4811"/>
    <n v="84"/>
    <n v="264"/>
    <n v="38251"/>
    <n v="5341"/>
    <n v="81843"/>
    <n v="27452"/>
    <n v="3989"/>
    <n v="14604"/>
    <n v="45545"/>
    <n v="247"/>
    <n v="0"/>
    <n v="2806"/>
    <n v="38760"/>
    <n v="212"/>
    <n v="39516"/>
    <n v="173131"/>
    <n v="110386145"/>
    <n v="25609893"/>
    <n v="32630733"/>
    <n v="58768550"/>
    <n v="1597644"/>
    <n v="0"/>
    <n v="6083558"/>
    <n v="44164078"/>
    <n v="579061"/>
    <n v="6054205"/>
    <n v="285873867"/>
    <n v="67077857"/>
    <n v="15797093"/>
    <n v="9579297"/>
    <n v="63917255"/>
    <n v="1262057"/>
    <n v="0"/>
    <n v="7679273"/>
    <n v="63149230"/>
    <n v="526152"/>
    <n v="8921762"/>
    <n v="237909976"/>
    <n v="5440004"/>
    <n v="131672750"/>
    <n v="27378334"/>
    <n v="23837426"/>
    <n v="93996385"/>
    <n v="0"/>
    <n v="1689579"/>
    <n v="0"/>
    <n v="12664140"/>
    <n v="70967555"/>
    <n v="0"/>
    <n v="1105213"/>
    <n v="0"/>
    <n v="0"/>
    <n v="0"/>
    <n v="10626684"/>
    <n v="379378070"/>
    <n v="7679912"/>
    <n v="0"/>
    <n v="0"/>
    <n v="67206"/>
    <n v="7747118"/>
    <n v="45791252"/>
    <n v="21708564"/>
    <n v="18372603"/>
    <n v="28689420"/>
    <n v="1170122"/>
    <n v="0"/>
    <n v="1098691"/>
    <n v="36412958"/>
    <n v="0"/>
    <n v="-1090719"/>
    <n v="152152891"/>
    <n v="18960228"/>
    <n v="158945969"/>
    <n v="0"/>
    <n v="1266659"/>
    <n v="0"/>
    <n v="0"/>
    <n v="0"/>
    <n v="0"/>
    <n v="12060248"/>
    <n v="244926162"/>
    <n v="0"/>
    <n v="0"/>
    <n v="0"/>
    <n v="0"/>
    <n v="0"/>
    <n v="0"/>
    <n v="0"/>
    <n v="0"/>
    <n v="0"/>
    <n v="0"/>
    <n v="0"/>
    <n v="0"/>
    <n v="0"/>
  </r>
  <r>
    <n v="106194219"/>
    <x v="187"/>
    <n v="20174"/>
    <x v="0"/>
    <x v="0"/>
    <s v="Open"/>
    <x v="3"/>
    <n v="11"/>
    <n v="925"/>
    <x v="5"/>
    <x v="0"/>
    <s v="Teaching"/>
    <s v="800-872-2273"/>
    <s v="1500 SAN PABLO STREET"/>
    <x v="14"/>
    <n v="90033"/>
    <s v="ANGELIE GAWECO"/>
    <n v="401"/>
    <n v="350"/>
    <n v="235"/>
    <n v="1089"/>
    <n v="327"/>
    <n v="159"/>
    <n v="435"/>
    <n v="0"/>
    <n v="0"/>
    <n v="28"/>
    <n v="1084"/>
    <n v="0"/>
    <n v="7"/>
    <n v="3129"/>
    <n v="0"/>
    <n v="7238"/>
    <n v="2664"/>
    <n v="1858"/>
    <n v="3832"/>
    <n v="0"/>
    <n v="0"/>
    <n v="41"/>
    <n v="6077"/>
    <n v="0"/>
    <n v="73"/>
    <n v="21783"/>
    <n v="0"/>
    <n v="43566"/>
    <n v="31397"/>
    <n v="3691"/>
    <n v="1366"/>
    <n v="3323"/>
    <n v="0"/>
    <n v="0"/>
    <n v="1480"/>
    <n v="40328"/>
    <n v="0"/>
    <n v="432"/>
    <n v="82017"/>
    <n v="189477573"/>
    <n v="79937734"/>
    <n v="38465038"/>
    <n v="99971085"/>
    <n v="0"/>
    <n v="0"/>
    <n v="3078774"/>
    <n v="177515892"/>
    <n v="0"/>
    <n v="1136649"/>
    <n v="589582745"/>
    <n v="99583203"/>
    <n v="11168527"/>
    <n v="3930176"/>
    <n v="14200554"/>
    <n v="0"/>
    <n v="0"/>
    <n v="4077229"/>
    <n v="110389964"/>
    <n v="0"/>
    <n v="1375734"/>
    <n v="244725387"/>
    <n v="-212792"/>
    <n v="226348116"/>
    <n v="72636545"/>
    <n v="39619090"/>
    <n v="75530609"/>
    <n v="0"/>
    <n v="0"/>
    <n v="0"/>
    <n v="5363082"/>
    <n v="168269162"/>
    <n v="0"/>
    <n v="0"/>
    <n v="0"/>
    <n v="0"/>
    <n v="0"/>
    <n v="397109"/>
    <n v="587950921"/>
    <n v="0"/>
    <n v="0"/>
    <n v="0"/>
    <n v="0"/>
    <n v="0"/>
    <n v="62786385"/>
    <n v="18492953"/>
    <n v="2786937"/>
    <n v="38670150"/>
    <n v="0"/>
    <n v="0"/>
    <n v="1794746"/>
    <n v="119710125"/>
    <n v="0"/>
    <n v="2115915"/>
    <n v="246357211"/>
    <n v="10438285"/>
    <n v="240538659"/>
    <n v="0"/>
    <n v="0"/>
    <n v="0"/>
    <n v="0"/>
    <n v="0"/>
    <n v="0"/>
    <n v="24683026"/>
    <n v="362688235"/>
    <n v="0"/>
    <n v="0"/>
    <n v="0"/>
    <n v="0"/>
    <n v="0"/>
    <n v="0"/>
    <n v="0"/>
    <n v="0"/>
    <n v="0"/>
    <n v="0"/>
    <n v="0"/>
    <n v="0"/>
    <n v="0"/>
  </r>
  <r>
    <n v="106190150"/>
    <x v="188"/>
    <n v="20174"/>
    <x v="0"/>
    <x v="0"/>
    <s v="Open"/>
    <x v="3"/>
    <n v="11"/>
    <n v="935"/>
    <x v="0"/>
    <x v="0"/>
    <s v=""/>
    <s v="323-233-0425"/>
    <s v="4211 AVALON BOULEVARD"/>
    <x v="14"/>
    <n v="90011"/>
    <s v="JOHN H. GRIFFITH, PHD"/>
    <n v="72"/>
    <n v="72"/>
    <n v="72"/>
    <n v="0"/>
    <n v="0"/>
    <n v="0"/>
    <n v="0"/>
    <n v="0"/>
    <n v="0"/>
    <n v="417"/>
    <n v="0"/>
    <n v="0"/>
    <n v="0"/>
    <n v="417"/>
    <n v="0"/>
    <n v="0"/>
    <n v="0"/>
    <n v="0"/>
    <n v="0"/>
    <n v="0"/>
    <n v="0"/>
    <n v="4931"/>
    <n v="0"/>
    <n v="0"/>
    <n v="0"/>
    <n v="4931"/>
    <n v="0"/>
    <n v="9862"/>
    <n v="0"/>
    <n v="0"/>
    <n v="0"/>
    <n v="0"/>
    <n v="0"/>
    <n v="0"/>
    <n v="41076"/>
    <n v="0"/>
    <n v="0"/>
    <n v="0"/>
    <n v="41076"/>
    <n v="0"/>
    <n v="0"/>
    <n v="0"/>
    <n v="0"/>
    <n v="0"/>
    <n v="0"/>
    <n v="3557104"/>
    <n v="0"/>
    <n v="0"/>
    <n v="0"/>
    <n v="3557104"/>
    <n v="0"/>
    <n v="0"/>
    <n v="0"/>
    <n v="0"/>
    <n v="0"/>
    <n v="0"/>
    <n v="5587230"/>
    <n v="0"/>
    <n v="0"/>
    <n v="0"/>
    <n v="5587230"/>
    <n v="0"/>
    <n v="0"/>
    <n v="0"/>
    <n v="0"/>
    <n v="0"/>
    <n v="0"/>
    <n v="0"/>
    <n v="0"/>
    <n v="0"/>
    <n v="0"/>
    <n v="0"/>
    <n v="0"/>
    <n v="0"/>
    <n v="0"/>
    <n v="0"/>
    <n v="0"/>
    <n v="0"/>
    <n v="0"/>
    <n v="0"/>
    <n v="0"/>
    <n v="0"/>
    <n v="0"/>
    <n v="0"/>
    <n v="0"/>
    <n v="0"/>
    <n v="0"/>
    <n v="0"/>
    <n v="0"/>
    <n v="9144334"/>
    <n v="0"/>
    <n v="0"/>
    <n v="0"/>
    <n v="9144334"/>
    <n v="0"/>
    <n v="8490143"/>
    <n v="0"/>
    <n v="0"/>
    <n v="0"/>
    <n v="0"/>
    <n v="0"/>
    <n v="0"/>
    <n v="259770"/>
    <n v="5603308"/>
    <n v="0"/>
    <n v="0"/>
    <n v="0"/>
    <n v="0"/>
    <n v="0"/>
    <n v="0"/>
    <n v="0"/>
    <n v="0"/>
    <n v="0"/>
    <n v="0"/>
    <n v="0"/>
    <n v="0"/>
    <n v="0"/>
  </r>
  <r>
    <n v="106210993"/>
    <x v="189"/>
    <n v="20174"/>
    <x v="0"/>
    <x v="0"/>
    <s v="Open"/>
    <x v="39"/>
    <n v="4"/>
    <n v="405"/>
    <x v="5"/>
    <x v="0"/>
    <s v=""/>
    <s v="415-456-9680"/>
    <s v="1125 SIR FRANCIS DRAKE BOULEVARD"/>
    <x v="123"/>
    <n v="94904"/>
    <s v="LAUREN SUAREZ"/>
    <n v="120"/>
    <n v="100"/>
    <n v="85"/>
    <n v="54"/>
    <n v="11"/>
    <n v="1"/>
    <n v="26"/>
    <n v="0"/>
    <n v="0"/>
    <n v="0"/>
    <n v="31"/>
    <n v="0"/>
    <n v="0"/>
    <n v="123"/>
    <n v="0"/>
    <n v="1946"/>
    <n v="575"/>
    <n v="207"/>
    <n v="2500"/>
    <n v="0"/>
    <n v="0"/>
    <n v="0"/>
    <n v="2134"/>
    <n v="0"/>
    <n v="0"/>
    <n v="7362"/>
    <n v="0"/>
    <n v="14724"/>
    <n v="818"/>
    <n v="74"/>
    <n v="0"/>
    <n v="0"/>
    <n v="0"/>
    <n v="0"/>
    <n v="185"/>
    <n v="1202"/>
    <n v="0"/>
    <n v="0"/>
    <n v="2279"/>
    <n v="8066668"/>
    <n v="2124939"/>
    <n v="3124307"/>
    <n v="7837827"/>
    <n v="0"/>
    <n v="0"/>
    <n v="0"/>
    <n v="6447400"/>
    <n v="0"/>
    <n v="0"/>
    <n v="27601141"/>
    <n v="404936"/>
    <n v="28091"/>
    <n v="0"/>
    <n v="2777"/>
    <n v="0"/>
    <n v="0"/>
    <n v="35361"/>
    <n v="292667"/>
    <n v="0"/>
    <n v="0"/>
    <n v="763832"/>
    <n v="324773"/>
    <n v="3856020"/>
    <n v="880046"/>
    <n v="2724729"/>
    <n v="1917559"/>
    <n v="0"/>
    <n v="0"/>
    <n v="0"/>
    <n v="17248"/>
    <n v="2154894"/>
    <n v="0"/>
    <n v="0"/>
    <n v="0"/>
    <n v="0"/>
    <n v="0"/>
    <n v="0"/>
    <n v="11875269"/>
    <n v="0"/>
    <n v="0"/>
    <n v="0"/>
    <n v="0"/>
    <n v="0"/>
    <n v="4290811"/>
    <n v="1272985"/>
    <n v="399577"/>
    <n v="5923045"/>
    <n v="0"/>
    <n v="0"/>
    <n v="18113"/>
    <n v="4585173"/>
    <n v="0"/>
    <n v="0"/>
    <n v="16489704"/>
    <n v="12850"/>
    <n v="12739343"/>
    <n v="0"/>
    <n v="0"/>
    <n v="0"/>
    <n v="0"/>
    <n v="0"/>
    <n v="0"/>
    <n v="127225"/>
    <n v="718548"/>
    <n v="0"/>
    <n v="0"/>
    <n v="0"/>
    <n v="0"/>
    <n v="0"/>
    <n v="0"/>
    <n v="0"/>
    <n v="0"/>
    <n v="0"/>
    <n v="0"/>
    <n v="0"/>
    <n v="0"/>
    <n v="0"/>
  </r>
  <r>
    <n v="106150736"/>
    <x v="190"/>
    <n v="20174"/>
    <x v="0"/>
    <x v="0"/>
    <s v="Open"/>
    <x v="0"/>
    <n v="9"/>
    <n v="617"/>
    <x v="6"/>
    <x v="0"/>
    <s v="Teaching"/>
    <s v="661-326-2000"/>
    <s v="1700 MOUNT VERNON AVENUE"/>
    <x v="0"/>
    <n v="93306"/>
    <s v="RUSSELL JUDD"/>
    <n v="222"/>
    <n v="204"/>
    <n v="158"/>
    <n v="304"/>
    <n v="49"/>
    <n v="854"/>
    <n v="1114"/>
    <n v="80"/>
    <n v="0"/>
    <n v="68"/>
    <n v="172"/>
    <n v="0"/>
    <n v="0"/>
    <n v="2641"/>
    <n v="0"/>
    <n v="1470"/>
    <n v="301"/>
    <n v="5557"/>
    <n v="3555"/>
    <n v="536"/>
    <n v="0"/>
    <n v="380"/>
    <n v="763"/>
    <n v="0"/>
    <n v="0"/>
    <n v="12562"/>
    <n v="0"/>
    <n v="25124"/>
    <n v="2981"/>
    <n v="464"/>
    <n v="15293"/>
    <n v="19041"/>
    <n v="4104"/>
    <n v="0"/>
    <n v="2699"/>
    <n v="2713"/>
    <n v="0"/>
    <n v="0"/>
    <n v="47295"/>
    <n v="14317368"/>
    <n v="3797720"/>
    <n v="54310835"/>
    <n v="26385758"/>
    <n v="3899775"/>
    <n v="0"/>
    <n v="6929119"/>
    <n v="7949147"/>
    <n v="0"/>
    <n v="0"/>
    <n v="117589722"/>
    <n v="7543102"/>
    <n v="1013329"/>
    <n v="29685154"/>
    <n v="42000290"/>
    <n v="5258489"/>
    <n v="0"/>
    <n v="5616691"/>
    <n v="4644222"/>
    <n v="0"/>
    <n v="0"/>
    <n v="95761277"/>
    <n v="5008038"/>
    <n v="11617081"/>
    <n v="40035674"/>
    <n v="51286850"/>
    <n v="101774256"/>
    <n v="-7095468"/>
    <n v="19321636"/>
    <n v="0"/>
    <n v="-60166026"/>
    <n v="-11135643"/>
    <n v="0"/>
    <n v="1627452"/>
    <n v="0"/>
    <n v="0"/>
    <n v="0"/>
    <n v="0"/>
    <n v="152273850"/>
    <n v="0"/>
    <n v="0"/>
    <n v="0"/>
    <n v="0"/>
    <n v="0"/>
    <n v="10243389"/>
    <n v="-35224625"/>
    <n v="32709139"/>
    <n v="-31300777"/>
    <n v="-11790825"/>
    <n v="0"/>
    <n v="72711836"/>
    <n v="23729012"/>
    <n v="0"/>
    <n v="0"/>
    <n v="61077149"/>
    <n v="3411013"/>
    <n v="86603627"/>
    <n v="0"/>
    <n v="6863120"/>
    <n v="0"/>
    <n v="0"/>
    <n v="0"/>
    <n v="0"/>
    <n v="2491256"/>
    <n v="54406071"/>
    <n v="0"/>
    <n v="0"/>
    <n v="0"/>
    <n v="0"/>
    <n v="0"/>
    <n v="0"/>
    <n v="0"/>
    <n v="0"/>
    <n v="0"/>
    <n v="0"/>
    <n v="0"/>
    <n v="0"/>
    <n v="0"/>
  </r>
  <r>
    <n v="106150737"/>
    <x v="191"/>
    <n v="20174"/>
    <x v="0"/>
    <x v="0"/>
    <s v="Open"/>
    <x v="0"/>
    <n v="9"/>
    <n v="619"/>
    <x v="2"/>
    <x v="0"/>
    <s v="Rural"/>
    <s v="760-379-2681"/>
    <s v="6412 LAUREL AVENUE"/>
    <x v="124"/>
    <n v="93240"/>
    <s v="TIMOTHY MCGLEW"/>
    <n v="99"/>
    <n v="99"/>
    <n v="99"/>
    <n v="54"/>
    <n v="22"/>
    <n v="10"/>
    <n v="33"/>
    <n v="0"/>
    <n v="0"/>
    <n v="16"/>
    <n v="2"/>
    <n v="0"/>
    <n v="0"/>
    <n v="137"/>
    <n v="6"/>
    <n v="456"/>
    <n v="195"/>
    <n v="5198"/>
    <n v="303"/>
    <n v="0"/>
    <n v="0"/>
    <n v="333"/>
    <n v="21"/>
    <n v="0"/>
    <n v="0"/>
    <n v="6506"/>
    <n v="5966"/>
    <n v="18978"/>
    <n v="1360"/>
    <n v="1165"/>
    <n v="219"/>
    <n v="2253"/>
    <n v="0"/>
    <n v="0"/>
    <n v="551"/>
    <n v="263"/>
    <n v="0"/>
    <n v="200"/>
    <n v="6011"/>
    <n v="1300221"/>
    <n v="499908"/>
    <n v="6967731"/>
    <n v="688436"/>
    <n v="0"/>
    <n v="0"/>
    <n v="569696"/>
    <n v="33670"/>
    <n v="0"/>
    <n v="0"/>
    <n v="10059662"/>
    <n v="4648162"/>
    <n v="3562158"/>
    <n v="592023"/>
    <n v="5884372"/>
    <n v="0"/>
    <n v="0"/>
    <n v="1386483"/>
    <n v="781484"/>
    <n v="0"/>
    <n v="391135"/>
    <n v="17245817"/>
    <n v="644385"/>
    <n v="2591281"/>
    <n v="3541786"/>
    <n v="5360180"/>
    <n v="6331346"/>
    <n v="-72178"/>
    <n v="0"/>
    <n v="0"/>
    <n v="1525925"/>
    <n v="394953"/>
    <n v="0"/>
    <n v="29684"/>
    <n v="0"/>
    <n v="0"/>
    <n v="0"/>
    <n v="141872"/>
    <n v="20489234"/>
    <n v="0"/>
    <n v="0"/>
    <n v="0"/>
    <n v="0"/>
    <n v="0"/>
    <n v="3357102"/>
    <n v="520280"/>
    <n v="2271752"/>
    <n v="241462"/>
    <n v="0"/>
    <n v="0"/>
    <n v="430254"/>
    <n v="420201"/>
    <n v="0"/>
    <n v="-424806"/>
    <n v="6816245"/>
    <n v="56804"/>
    <n v="6314350"/>
    <n v="759882"/>
    <n v="112995"/>
    <n v="0"/>
    <n v="0"/>
    <n v="0"/>
    <n v="0"/>
    <n v="458846"/>
    <n v="3504660"/>
    <n v="0"/>
    <n v="0"/>
    <n v="0"/>
    <n v="0"/>
    <n v="0"/>
    <n v="0"/>
    <n v="0"/>
    <n v="0"/>
    <n v="0"/>
    <n v="0"/>
    <n v="0"/>
    <n v="0"/>
    <n v="0"/>
  </r>
  <r>
    <n v="106190049"/>
    <x v="192"/>
    <n v="20174"/>
    <x v="0"/>
    <x v="0"/>
    <s v="Open"/>
    <x v="3"/>
    <n v="11"/>
    <n v="915"/>
    <x v="4"/>
    <x v="0"/>
    <s v=""/>
    <s v="626-388-2700"/>
    <s v="14148 FRANCISQUITO AVENUE"/>
    <x v="108"/>
    <n v="91706"/>
    <s v="LARRY FOSTER"/>
    <n v="91"/>
    <n v="91"/>
    <n v="61"/>
    <n v="169"/>
    <n v="5"/>
    <n v="0"/>
    <n v="23"/>
    <n v="0"/>
    <n v="0"/>
    <n v="12"/>
    <n v="0"/>
    <n v="0"/>
    <n v="0"/>
    <n v="209"/>
    <n v="0"/>
    <n v="4039"/>
    <n v="204"/>
    <n v="0"/>
    <n v="1007"/>
    <n v="0"/>
    <n v="0"/>
    <n v="361"/>
    <n v="0"/>
    <n v="0"/>
    <n v="0"/>
    <n v="5611"/>
    <n v="0"/>
    <n v="11222"/>
    <n v="0"/>
    <n v="0"/>
    <n v="0"/>
    <n v="0"/>
    <n v="0"/>
    <n v="0"/>
    <n v="0"/>
    <n v="0"/>
    <n v="0"/>
    <n v="0"/>
    <n v="0"/>
    <n v="34072349"/>
    <n v="1667628"/>
    <n v="0"/>
    <n v="10214034"/>
    <n v="0"/>
    <n v="0"/>
    <n v="3735339"/>
    <n v="0"/>
    <n v="0"/>
    <n v="0"/>
    <n v="49689350"/>
    <n v="0"/>
    <n v="0"/>
    <n v="0"/>
    <n v="0"/>
    <n v="0"/>
    <n v="0"/>
    <n v="0"/>
    <n v="0"/>
    <n v="0"/>
    <n v="0"/>
    <n v="0"/>
    <n v="427522"/>
    <n v="25830179"/>
    <n v="1372534"/>
    <n v="0"/>
    <n v="8301602"/>
    <n v="0"/>
    <n v="0"/>
    <n v="0"/>
    <n v="2052593"/>
    <n v="0"/>
    <n v="0"/>
    <n v="0"/>
    <n v="0"/>
    <n v="0"/>
    <n v="0"/>
    <n v="0"/>
    <n v="37984430"/>
    <n v="0"/>
    <n v="0"/>
    <n v="0"/>
    <n v="0"/>
    <n v="0"/>
    <n v="8242170"/>
    <n v="295094"/>
    <n v="0"/>
    <n v="1912432"/>
    <n v="0"/>
    <n v="0"/>
    <n v="1255224"/>
    <n v="0"/>
    <n v="0"/>
    <n v="0"/>
    <n v="11704920"/>
    <n v="24337"/>
    <n v="8179613"/>
    <n v="198618"/>
    <n v="0"/>
    <n v="0"/>
    <n v="0"/>
    <n v="0"/>
    <n v="0"/>
    <n v="1873"/>
    <n v="1989545"/>
    <n v="0"/>
    <n v="0"/>
    <n v="0"/>
    <n v="0"/>
    <n v="0"/>
    <n v="0"/>
    <n v="0"/>
    <n v="0"/>
    <n v="0"/>
    <n v="0"/>
    <n v="0"/>
    <n v="0"/>
    <n v="0"/>
  </r>
  <r>
    <n v="106301127"/>
    <x v="193"/>
    <n v="20174"/>
    <x v="0"/>
    <x v="0"/>
    <s v="Open"/>
    <x v="12"/>
    <n v="13"/>
    <n v="1011"/>
    <x v="5"/>
    <x v="0"/>
    <s v=""/>
    <s v="714-529-6842"/>
    <s v="875 NORTH BREA BOULEVARD"/>
    <x v="125"/>
    <n v="92821"/>
    <s v="RAFAEL PENA"/>
    <n v="86"/>
    <n v="86"/>
    <n v="86"/>
    <n v="92"/>
    <n v="23"/>
    <n v="6"/>
    <n v="10"/>
    <n v="0"/>
    <n v="0"/>
    <n v="6"/>
    <n v="20"/>
    <n v="0"/>
    <n v="2"/>
    <n v="159"/>
    <n v="0"/>
    <n v="2485"/>
    <n v="920"/>
    <n v="872"/>
    <n v="551"/>
    <n v="0"/>
    <n v="0"/>
    <n v="231"/>
    <n v="788"/>
    <n v="0"/>
    <n v="42"/>
    <n v="5889"/>
    <n v="0"/>
    <n v="11778"/>
    <n v="0"/>
    <n v="0"/>
    <n v="0"/>
    <n v="0"/>
    <n v="0"/>
    <n v="0"/>
    <n v="0"/>
    <n v="0"/>
    <n v="0"/>
    <n v="0"/>
    <n v="0"/>
    <n v="14802249"/>
    <n v="5228806"/>
    <n v="2161489"/>
    <n v="1325617"/>
    <n v="0"/>
    <n v="0"/>
    <n v="204666"/>
    <n v="6861102"/>
    <n v="0"/>
    <n v="80595"/>
    <n v="30664524"/>
    <n v="0"/>
    <n v="0"/>
    <n v="0"/>
    <n v="0"/>
    <n v="0"/>
    <n v="0"/>
    <n v="0"/>
    <n v="0"/>
    <n v="0"/>
    <n v="0"/>
    <n v="0"/>
    <n v="479855"/>
    <n v="10441222"/>
    <n v="3725790"/>
    <n v="1395333"/>
    <n v="912330"/>
    <n v="0"/>
    <n v="0"/>
    <n v="0"/>
    <n v="3190"/>
    <n v="4533510"/>
    <n v="0"/>
    <n v="0"/>
    <n v="0"/>
    <n v="0"/>
    <n v="0"/>
    <n v="47060"/>
    <n v="21538290"/>
    <n v="0"/>
    <n v="0"/>
    <n v="0"/>
    <n v="0"/>
    <n v="0"/>
    <n v="4315955"/>
    <n v="1475279"/>
    <n v="722728"/>
    <n v="382083"/>
    <n v="0"/>
    <n v="0"/>
    <n v="185772"/>
    <n v="2013261"/>
    <n v="0"/>
    <n v="31156"/>
    <n v="9126234"/>
    <n v="44782"/>
    <n v="7906014"/>
    <n v="0"/>
    <n v="0"/>
    <n v="0"/>
    <n v="0"/>
    <n v="0"/>
    <n v="0"/>
    <n v="97404"/>
    <n v="1805994"/>
    <n v="0"/>
    <n v="0"/>
    <n v="0"/>
    <n v="0"/>
    <n v="0"/>
    <n v="0"/>
    <n v="0"/>
    <n v="0"/>
    <n v="0"/>
    <n v="0"/>
    <n v="0"/>
    <n v="0"/>
    <n v="0"/>
  </r>
  <r>
    <n v="106190449"/>
    <x v="194"/>
    <n v="20174"/>
    <x v="0"/>
    <x v="0"/>
    <s v="Open"/>
    <x v="3"/>
    <n v="11"/>
    <n v="921"/>
    <x v="5"/>
    <x v="0"/>
    <s v=""/>
    <s v="562-944-1900"/>
    <s v="14900 IMPERIAL HIGHWAY"/>
    <x v="126"/>
    <n v="90638"/>
    <s v="DAVE KOWALSKI"/>
    <n v="248"/>
    <n v="248"/>
    <n v="248"/>
    <n v="310"/>
    <n v="23"/>
    <n v="2"/>
    <n v="49"/>
    <n v="0"/>
    <n v="0"/>
    <n v="39"/>
    <n v="0"/>
    <n v="0"/>
    <n v="0"/>
    <n v="423"/>
    <n v="0"/>
    <n v="7785"/>
    <n v="1152"/>
    <n v="136"/>
    <n v="2662"/>
    <n v="0"/>
    <n v="0"/>
    <n v="1356"/>
    <n v="0"/>
    <n v="0"/>
    <n v="0"/>
    <n v="13091"/>
    <n v="0"/>
    <n v="26182"/>
    <n v="0"/>
    <n v="0"/>
    <n v="0"/>
    <n v="0"/>
    <n v="0"/>
    <n v="0"/>
    <n v="0"/>
    <n v="0"/>
    <n v="0"/>
    <n v="0"/>
    <n v="0"/>
    <n v="61634081"/>
    <n v="11386981"/>
    <n v="987305"/>
    <n v="19949065"/>
    <n v="0"/>
    <n v="0"/>
    <n v="10011055"/>
    <n v="0"/>
    <n v="0"/>
    <n v="0"/>
    <n v="103968487"/>
    <n v="0"/>
    <n v="0"/>
    <n v="0"/>
    <n v="0"/>
    <n v="0"/>
    <n v="0"/>
    <n v="0"/>
    <n v="0"/>
    <n v="0"/>
    <n v="0"/>
    <n v="0"/>
    <n v="-38122"/>
    <n v="47811564"/>
    <n v="9197321"/>
    <n v="854347"/>
    <n v="15755618"/>
    <n v="0"/>
    <n v="0"/>
    <n v="0"/>
    <n v="5671636"/>
    <n v="0"/>
    <n v="0"/>
    <n v="0"/>
    <n v="0"/>
    <n v="0"/>
    <n v="0"/>
    <n v="0"/>
    <n v="79252364"/>
    <n v="0"/>
    <n v="0"/>
    <n v="0"/>
    <n v="0"/>
    <n v="0"/>
    <n v="13822517"/>
    <n v="2189660"/>
    <n v="132958"/>
    <n v="4193447"/>
    <n v="0"/>
    <n v="0"/>
    <n v="4377541"/>
    <n v="0"/>
    <n v="0"/>
    <n v="0"/>
    <n v="24716123"/>
    <n v="83020"/>
    <n v="17960214"/>
    <n v="0"/>
    <n v="0"/>
    <n v="0"/>
    <n v="0"/>
    <n v="0"/>
    <n v="0"/>
    <n v="1059225"/>
    <n v="13996463"/>
    <n v="0"/>
    <n v="0"/>
    <n v="0"/>
    <n v="0"/>
    <n v="0"/>
    <n v="0"/>
    <n v="0"/>
    <n v="0"/>
    <n v="0"/>
    <n v="0"/>
    <n v="0"/>
    <n v="0"/>
    <n v="0"/>
  </r>
  <r>
    <n v="106190305"/>
    <x v="195"/>
    <n v="20174"/>
    <x v="0"/>
    <x v="0"/>
    <s v="Open"/>
    <x v="3"/>
    <n v="11"/>
    <n v="929"/>
    <x v="5"/>
    <x v="0"/>
    <s v=""/>
    <s v="310-981-5900"/>
    <s v="5525 WEST SLAUSON AVENUE"/>
    <x v="14"/>
    <n v="90056"/>
    <s v="FIONA BASA REYES"/>
    <n v="81"/>
    <n v="81"/>
    <n v="81"/>
    <n v="91"/>
    <n v="3"/>
    <n v="2"/>
    <n v="17"/>
    <n v="0"/>
    <n v="0"/>
    <n v="24"/>
    <n v="0"/>
    <n v="0"/>
    <n v="0"/>
    <n v="137"/>
    <n v="0"/>
    <n v="3508"/>
    <n v="521"/>
    <n v="101"/>
    <n v="1334"/>
    <n v="0"/>
    <n v="0"/>
    <n v="1749"/>
    <n v="0"/>
    <n v="0"/>
    <n v="0"/>
    <n v="7213"/>
    <n v="0"/>
    <n v="14426"/>
    <n v="0"/>
    <n v="0"/>
    <n v="0"/>
    <n v="0"/>
    <n v="0"/>
    <n v="0"/>
    <n v="0"/>
    <n v="0"/>
    <n v="0"/>
    <n v="0"/>
    <n v="0"/>
    <n v="34902940"/>
    <n v="5703280"/>
    <n v="934217"/>
    <n v="13665409"/>
    <n v="0"/>
    <n v="0"/>
    <n v="17625366"/>
    <n v="0"/>
    <n v="0"/>
    <n v="0"/>
    <n v="72831212"/>
    <n v="0"/>
    <n v="0"/>
    <n v="0"/>
    <n v="0"/>
    <n v="0"/>
    <n v="0"/>
    <n v="0"/>
    <n v="0"/>
    <n v="0"/>
    <n v="0"/>
    <n v="0"/>
    <n v="451350"/>
    <n v="28894490"/>
    <n v="4911771"/>
    <n v="726531"/>
    <n v="11113939"/>
    <n v="0"/>
    <n v="0"/>
    <n v="0"/>
    <n v="10812075"/>
    <n v="0"/>
    <n v="0"/>
    <n v="0"/>
    <n v="0"/>
    <n v="0"/>
    <n v="0"/>
    <n v="0"/>
    <n v="56910156"/>
    <n v="0"/>
    <n v="0"/>
    <n v="0"/>
    <n v="0"/>
    <n v="0"/>
    <n v="6008450"/>
    <n v="791509"/>
    <n v="207686"/>
    <n v="2551470"/>
    <n v="0"/>
    <n v="0"/>
    <n v="6361941"/>
    <n v="0"/>
    <n v="0"/>
    <n v="0"/>
    <n v="15921056"/>
    <n v="46204"/>
    <n v="10650555"/>
    <n v="0"/>
    <n v="-42783"/>
    <n v="0"/>
    <n v="0"/>
    <n v="0"/>
    <n v="0"/>
    <n v="197758"/>
    <n v="7075380"/>
    <n v="0"/>
    <n v="0"/>
    <n v="0"/>
    <n v="0"/>
    <n v="0"/>
    <n v="0"/>
    <n v="0"/>
    <n v="0"/>
    <n v="0"/>
    <n v="0"/>
    <n v="0"/>
    <n v="0"/>
    <n v="0"/>
  </r>
  <r>
    <n v="106361274"/>
    <x v="196"/>
    <n v="20174"/>
    <x v="0"/>
    <x v="0"/>
    <s v="Open"/>
    <x v="15"/>
    <n v="12"/>
    <n v="1207"/>
    <x v="5"/>
    <x v="0"/>
    <s v=""/>
    <s v="909-391-0333"/>
    <s v="550 NORTH MONTEREY AVENUE"/>
    <x v="127"/>
    <n v="91764"/>
    <s v="VINCENT TRAC"/>
    <n v="91"/>
    <n v="91"/>
    <n v="91"/>
    <n v="68"/>
    <n v="27"/>
    <n v="0"/>
    <n v="58"/>
    <n v="0"/>
    <n v="0"/>
    <n v="0"/>
    <n v="0"/>
    <n v="0"/>
    <n v="10"/>
    <n v="163"/>
    <n v="0"/>
    <n v="2513"/>
    <n v="863"/>
    <n v="32"/>
    <n v="2139"/>
    <n v="0"/>
    <n v="0"/>
    <n v="0"/>
    <n v="0"/>
    <n v="0"/>
    <n v="974"/>
    <n v="6521"/>
    <n v="0"/>
    <n v="13042"/>
    <n v="0"/>
    <n v="0"/>
    <n v="0"/>
    <n v="0"/>
    <n v="0"/>
    <n v="0"/>
    <n v="0"/>
    <n v="0"/>
    <n v="0"/>
    <n v="0"/>
    <n v="0"/>
    <n v="27125945"/>
    <n v="10299147"/>
    <n v="364067"/>
    <n v="20502445"/>
    <n v="0"/>
    <n v="0"/>
    <n v="0"/>
    <n v="0"/>
    <n v="0"/>
    <n v="8175834"/>
    <n v="66467438"/>
    <n v="0"/>
    <n v="0"/>
    <n v="0"/>
    <n v="0"/>
    <n v="0"/>
    <n v="0"/>
    <n v="0"/>
    <n v="0"/>
    <n v="0"/>
    <n v="0"/>
    <n v="0"/>
    <n v="1216756"/>
    <n v="22349309"/>
    <n v="8535315"/>
    <n v="246068"/>
    <n v="16667825"/>
    <n v="0"/>
    <n v="0"/>
    <n v="0"/>
    <n v="0"/>
    <n v="0"/>
    <n v="0"/>
    <n v="0"/>
    <n v="0"/>
    <n v="0"/>
    <n v="0"/>
    <n v="5594973"/>
    <n v="54610246"/>
    <n v="0"/>
    <n v="0"/>
    <n v="0"/>
    <n v="0"/>
    <n v="0"/>
    <n v="4776636"/>
    <n v="1763832"/>
    <n v="117999"/>
    <n v="3834620"/>
    <n v="0"/>
    <n v="0"/>
    <n v="0"/>
    <n v="0"/>
    <n v="0"/>
    <n v="1364105"/>
    <n v="11857192"/>
    <n v="32286"/>
    <n v="9053219"/>
    <n v="0"/>
    <n v="0"/>
    <n v="0"/>
    <n v="0"/>
    <n v="0"/>
    <n v="0"/>
    <n v="286311"/>
    <n v="2078756"/>
    <n v="0"/>
    <n v="0"/>
    <n v="0"/>
    <n v="0"/>
    <n v="0"/>
    <n v="0"/>
    <n v="0"/>
    <n v="0"/>
    <n v="0"/>
    <n v="0"/>
    <n v="0"/>
    <n v="0"/>
    <n v="0"/>
  </r>
  <r>
    <n v="106364188"/>
    <x v="197"/>
    <n v="20174"/>
    <x v="0"/>
    <x v="0"/>
    <s v="Open"/>
    <x v="15"/>
    <n v="12"/>
    <n v="1207"/>
    <x v="0"/>
    <x v="0"/>
    <s v=""/>
    <s v="909-581-6400"/>
    <s v="10841 WHITE OAK AVENUE"/>
    <x v="128"/>
    <n v="91730"/>
    <s v="VICTOR CARRASCO"/>
    <n v="55"/>
    <n v="55"/>
    <n v="55"/>
    <n v="57"/>
    <n v="24"/>
    <n v="1"/>
    <n v="36"/>
    <n v="0"/>
    <n v="0"/>
    <n v="4"/>
    <n v="26"/>
    <n v="0"/>
    <n v="0"/>
    <n v="148"/>
    <n v="0"/>
    <n v="1396"/>
    <n v="734"/>
    <n v="53"/>
    <n v="1465"/>
    <n v="0"/>
    <n v="0"/>
    <n v="30"/>
    <n v="813"/>
    <n v="0"/>
    <n v="0"/>
    <n v="4491"/>
    <n v="0"/>
    <n v="8982"/>
    <n v="0"/>
    <n v="0"/>
    <n v="0"/>
    <n v="0"/>
    <n v="0"/>
    <n v="0"/>
    <n v="90"/>
    <n v="0"/>
    <n v="0"/>
    <n v="0"/>
    <n v="90"/>
    <n v="15084307"/>
    <n v="8401511"/>
    <n v="555770"/>
    <n v="14473207"/>
    <n v="0"/>
    <n v="0"/>
    <n v="729042"/>
    <n v="9162578"/>
    <n v="0"/>
    <n v="0"/>
    <n v="48406415"/>
    <n v="0"/>
    <n v="0"/>
    <n v="0"/>
    <n v="0"/>
    <n v="0"/>
    <n v="0"/>
    <n v="3056719"/>
    <n v="0"/>
    <n v="0"/>
    <n v="0"/>
    <n v="3056719"/>
    <n v="371846"/>
    <n v="12259864"/>
    <n v="6753062"/>
    <n v="517979"/>
    <n v="11920844"/>
    <n v="0"/>
    <n v="0"/>
    <n v="0"/>
    <n v="522426"/>
    <n v="8936507"/>
    <n v="0"/>
    <n v="3642"/>
    <n v="0"/>
    <n v="0"/>
    <n v="0"/>
    <n v="0"/>
    <n v="41286170"/>
    <n v="0"/>
    <n v="0"/>
    <n v="0"/>
    <n v="0"/>
    <n v="0"/>
    <n v="2824443"/>
    <n v="1648449"/>
    <n v="37791"/>
    <n v="2552363"/>
    <n v="0"/>
    <n v="0"/>
    <n v="206616"/>
    <n v="2910944"/>
    <n v="0"/>
    <n v="-3642"/>
    <n v="10176964"/>
    <n v="0"/>
    <n v="9600374"/>
    <n v="0"/>
    <n v="63945"/>
    <n v="0"/>
    <n v="0"/>
    <n v="0"/>
    <n v="0"/>
    <n v="19341"/>
    <n v="3446295"/>
    <n v="0"/>
    <n v="0"/>
    <n v="0"/>
    <n v="0"/>
    <n v="0"/>
    <n v="0"/>
    <n v="0"/>
    <n v="0"/>
    <n v="0"/>
    <n v="0"/>
    <n v="0"/>
    <n v="0"/>
    <n v="0"/>
  </r>
  <r>
    <n v="106332172"/>
    <x v="198"/>
    <n v="20174"/>
    <x v="0"/>
    <x v="0"/>
    <s v="Open"/>
    <x v="26"/>
    <n v="12"/>
    <n v="1109"/>
    <x v="5"/>
    <x v="0"/>
    <s v=""/>
    <s v="951-436-3535"/>
    <s v="2224 MEDICAL CENTER DRIVE"/>
    <x v="129"/>
    <n v="92571"/>
    <s v="JOHN BROWNE"/>
    <n v="40"/>
    <n v="40"/>
    <n v="40"/>
    <n v="43"/>
    <n v="18"/>
    <n v="0"/>
    <n v="28"/>
    <n v="0"/>
    <n v="0"/>
    <n v="1"/>
    <n v="6"/>
    <n v="0"/>
    <n v="0"/>
    <n v="96"/>
    <n v="0"/>
    <n v="1672"/>
    <n v="293"/>
    <n v="0"/>
    <n v="1011"/>
    <n v="0"/>
    <n v="0"/>
    <n v="87"/>
    <n v="174"/>
    <n v="0"/>
    <n v="0"/>
    <n v="3237"/>
    <n v="0"/>
    <n v="6474"/>
    <n v="0"/>
    <n v="0"/>
    <n v="0"/>
    <n v="0"/>
    <n v="0"/>
    <n v="0"/>
    <n v="0"/>
    <n v="0"/>
    <n v="0"/>
    <n v="0"/>
    <n v="0"/>
    <n v="17509763"/>
    <n v="2569388"/>
    <n v="0"/>
    <n v="9076425"/>
    <n v="0"/>
    <n v="0"/>
    <n v="934748"/>
    <n v="1662097"/>
    <n v="0"/>
    <n v="0"/>
    <n v="31752421"/>
    <n v="0"/>
    <n v="0"/>
    <n v="0"/>
    <n v="0"/>
    <n v="0"/>
    <n v="0"/>
    <n v="0"/>
    <n v="0"/>
    <n v="0"/>
    <n v="0"/>
    <n v="0"/>
    <n v="222351"/>
    <n v="13990093"/>
    <n v="1924443"/>
    <n v="0"/>
    <n v="7331256"/>
    <n v="0"/>
    <n v="0"/>
    <n v="0"/>
    <n v="0"/>
    <n v="1209463"/>
    <n v="0"/>
    <n v="0"/>
    <n v="0"/>
    <n v="0"/>
    <n v="0"/>
    <n v="0"/>
    <n v="24677606"/>
    <n v="0"/>
    <n v="0"/>
    <n v="0"/>
    <n v="0"/>
    <n v="0"/>
    <n v="3519670"/>
    <n v="644945"/>
    <n v="0"/>
    <n v="1745169"/>
    <n v="0"/>
    <n v="0"/>
    <n v="934748"/>
    <n v="230283"/>
    <n v="0"/>
    <n v="0"/>
    <n v="7074815"/>
    <n v="13930"/>
    <n v="6324773"/>
    <n v="0"/>
    <n v="0"/>
    <n v="0"/>
    <n v="0"/>
    <n v="0"/>
    <n v="0"/>
    <n v="107144"/>
    <n v="1522666"/>
    <n v="0"/>
    <n v="0"/>
    <n v="0"/>
    <n v="0"/>
    <n v="0"/>
    <n v="0"/>
    <n v="0"/>
    <n v="0"/>
    <n v="0"/>
    <n v="0"/>
    <n v="0"/>
    <n v="0"/>
    <n v="0"/>
  </r>
  <r>
    <n v="106370721"/>
    <x v="199"/>
    <n v="20174"/>
    <x v="0"/>
    <x v="0"/>
    <s v="Open"/>
    <x v="14"/>
    <n v="14"/>
    <n v="1418"/>
    <x v="5"/>
    <x v="0"/>
    <s v=""/>
    <s v="619-543-4500"/>
    <s v="1940 EL CAJON BOULEVARD"/>
    <x v="28"/>
    <n v="92104"/>
    <s v="KERRY ASHMENT"/>
    <n v="70"/>
    <n v="70"/>
    <n v="70"/>
    <n v="69"/>
    <n v="17"/>
    <n v="2"/>
    <n v="41"/>
    <n v="0"/>
    <n v="0"/>
    <n v="28"/>
    <n v="0"/>
    <n v="0"/>
    <n v="0"/>
    <n v="157"/>
    <n v="157"/>
    <n v="1914"/>
    <n v="607"/>
    <n v="88"/>
    <n v="1430"/>
    <n v="0"/>
    <n v="0"/>
    <n v="808"/>
    <n v="0"/>
    <n v="0"/>
    <n v="0"/>
    <n v="4847"/>
    <n v="4847"/>
    <n v="14541"/>
    <n v="0"/>
    <n v="0"/>
    <n v="0"/>
    <n v="0"/>
    <n v="0"/>
    <n v="0"/>
    <n v="0"/>
    <n v="0"/>
    <n v="0"/>
    <n v="0"/>
    <n v="0"/>
    <n v="13254141"/>
    <n v="3432535"/>
    <n v="437577"/>
    <n v="8002378"/>
    <n v="0"/>
    <n v="0"/>
    <n v="5075966"/>
    <n v="0"/>
    <n v="0"/>
    <n v="0"/>
    <n v="30202597"/>
    <n v="0"/>
    <n v="0"/>
    <n v="0"/>
    <n v="0"/>
    <n v="0"/>
    <n v="0"/>
    <n v="0"/>
    <n v="0"/>
    <n v="0"/>
    <n v="0"/>
    <n v="0"/>
    <n v="211861"/>
    <n v="9210061"/>
    <n v="2453403"/>
    <n v="394629"/>
    <n v="5388261"/>
    <n v="0"/>
    <n v="0"/>
    <n v="0"/>
    <n v="3106885"/>
    <n v="0"/>
    <n v="0"/>
    <n v="0"/>
    <n v="0"/>
    <n v="0"/>
    <n v="0"/>
    <n v="0"/>
    <n v="20765100"/>
    <n v="0"/>
    <n v="0"/>
    <n v="0"/>
    <n v="0"/>
    <n v="0"/>
    <n v="3832219"/>
    <n v="979132"/>
    <n v="42948"/>
    <n v="2614117"/>
    <n v="0"/>
    <n v="0"/>
    <n v="1969081"/>
    <n v="0"/>
    <n v="0"/>
    <n v="0"/>
    <n v="9437497"/>
    <n v="32974"/>
    <n v="7468918"/>
    <n v="0"/>
    <n v="0"/>
    <n v="0"/>
    <n v="0"/>
    <n v="0"/>
    <n v="0"/>
    <n v="51407"/>
    <n v="1824741"/>
    <n v="0"/>
    <n v="0"/>
    <n v="0"/>
    <n v="0"/>
    <n v="0"/>
    <n v="0"/>
    <n v="0"/>
    <n v="0"/>
    <n v="0"/>
    <n v="0"/>
    <n v="0"/>
    <n v="0"/>
    <n v="0"/>
  </r>
  <r>
    <n v="106010887"/>
    <x v="200"/>
    <n v="20174"/>
    <x v="0"/>
    <x v="0"/>
    <s v="Open"/>
    <x v="13"/>
    <n v="5"/>
    <n v="421"/>
    <x v="5"/>
    <x v="0"/>
    <s v=""/>
    <s v="510-357-8300"/>
    <s v="2800 BENEDICT DRIVE"/>
    <x v="115"/>
    <n v="94577"/>
    <s v="DIANNE CHARTIER"/>
    <n v="99"/>
    <n v="99"/>
    <n v="99"/>
    <n v="39"/>
    <n v="10"/>
    <n v="2"/>
    <n v="31"/>
    <n v="0"/>
    <n v="0"/>
    <n v="0"/>
    <n v="11"/>
    <n v="0"/>
    <n v="0"/>
    <n v="93"/>
    <n v="0"/>
    <n v="1682"/>
    <n v="740"/>
    <n v="788"/>
    <n v="2448"/>
    <n v="0"/>
    <n v="0"/>
    <n v="0"/>
    <n v="998"/>
    <n v="0"/>
    <n v="0"/>
    <n v="6656"/>
    <n v="0"/>
    <n v="13312"/>
    <n v="0"/>
    <n v="0"/>
    <n v="0"/>
    <n v="0"/>
    <n v="0"/>
    <n v="0"/>
    <n v="0"/>
    <n v="0"/>
    <n v="0"/>
    <n v="0"/>
    <n v="0"/>
    <n v="16101455"/>
    <n v="6006819"/>
    <n v="5092911"/>
    <n v="18577103"/>
    <n v="0"/>
    <n v="0"/>
    <n v="0"/>
    <n v="9909116"/>
    <n v="0"/>
    <n v="0"/>
    <n v="55687404"/>
    <n v="0"/>
    <n v="0"/>
    <n v="0"/>
    <n v="0"/>
    <n v="0"/>
    <n v="0"/>
    <n v="0"/>
    <n v="0"/>
    <n v="0"/>
    <n v="0"/>
    <n v="0"/>
    <n v="3657"/>
    <n v="12100059"/>
    <n v="4551333"/>
    <n v="4396609"/>
    <n v="12530758"/>
    <n v="0"/>
    <n v="0"/>
    <n v="0"/>
    <n v="2632"/>
    <n v="7232399"/>
    <n v="0"/>
    <n v="26993"/>
    <n v="0"/>
    <n v="0"/>
    <n v="0"/>
    <n v="0"/>
    <n v="40844440"/>
    <n v="0"/>
    <n v="0"/>
    <n v="0"/>
    <n v="0"/>
    <n v="0"/>
    <n v="4001396"/>
    <n v="1455486"/>
    <n v="696302"/>
    <n v="6046345"/>
    <n v="0"/>
    <n v="0"/>
    <n v="-2632"/>
    <n v="2673060"/>
    <n v="0"/>
    <n v="-26993"/>
    <n v="14842964"/>
    <n v="24063"/>
    <n v="10424461"/>
    <n v="0"/>
    <n v="0"/>
    <n v="0"/>
    <n v="0"/>
    <n v="0"/>
    <n v="0"/>
    <n v="267024"/>
    <n v="3007061"/>
    <n v="0"/>
    <n v="0"/>
    <n v="0"/>
    <n v="0"/>
    <n v="0"/>
    <n v="0"/>
    <n v="0"/>
    <n v="0"/>
    <n v="0"/>
    <n v="0"/>
    <n v="0"/>
    <n v="0"/>
    <n v="0"/>
  </r>
  <r>
    <n v="106190196"/>
    <x v="201"/>
    <n v="20174"/>
    <x v="0"/>
    <x v="0"/>
    <s v="Open"/>
    <x v="3"/>
    <n v="11"/>
    <n v="929"/>
    <x v="5"/>
    <x v="0"/>
    <s v=""/>
    <s v="310-323-5330"/>
    <s v="1246 WEST 155TH STREET"/>
    <x v="130"/>
    <n v="90247"/>
    <s v="KERR, MICHAEL"/>
    <n v="54"/>
    <n v="54"/>
    <n v="54"/>
    <n v="86"/>
    <n v="4"/>
    <n v="1"/>
    <n v="18"/>
    <n v="0"/>
    <n v="0"/>
    <n v="11"/>
    <n v="0"/>
    <n v="0"/>
    <n v="0"/>
    <n v="120"/>
    <n v="0"/>
    <n v="2522"/>
    <n v="194"/>
    <n v="60"/>
    <n v="956"/>
    <n v="0"/>
    <n v="0"/>
    <n v="327"/>
    <n v="0"/>
    <n v="0"/>
    <n v="0"/>
    <n v="4059"/>
    <n v="0"/>
    <n v="8118"/>
    <n v="0"/>
    <n v="0"/>
    <n v="0"/>
    <n v="0"/>
    <n v="0"/>
    <n v="0"/>
    <n v="0"/>
    <n v="0"/>
    <n v="0"/>
    <n v="0"/>
    <n v="0"/>
    <n v="23022887"/>
    <n v="1727930"/>
    <n v="711659"/>
    <n v="8882308"/>
    <n v="0"/>
    <n v="0"/>
    <n v="2346631"/>
    <n v="0"/>
    <n v="0"/>
    <n v="0"/>
    <n v="36691415"/>
    <n v="0"/>
    <n v="0"/>
    <n v="0"/>
    <n v="0"/>
    <n v="0"/>
    <n v="0"/>
    <n v="0"/>
    <n v="0"/>
    <n v="0"/>
    <n v="0"/>
    <n v="0"/>
    <n v="33219"/>
    <n v="18309948"/>
    <n v="1293338"/>
    <n v="656361"/>
    <n v="7242408"/>
    <n v="0"/>
    <n v="0"/>
    <n v="0"/>
    <n v="1668532"/>
    <n v="0"/>
    <n v="0"/>
    <n v="0"/>
    <n v="0"/>
    <n v="0"/>
    <n v="0"/>
    <n v="0"/>
    <n v="29203806"/>
    <n v="0"/>
    <n v="0"/>
    <n v="0"/>
    <n v="0"/>
    <n v="0"/>
    <n v="4679720"/>
    <n v="434592"/>
    <n v="55298"/>
    <n v="1639900"/>
    <n v="0"/>
    <n v="0"/>
    <n v="678099"/>
    <n v="0"/>
    <n v="0"/>
    <n v="0"/>
    <n v="7487609"/>
    <n v="10442"/>
    <n v="6385305"/>
    <n v="0"/>
    <n v="0"/>
    <n v="0"/>
    <n v="0"/>
    <n v="0"/>
    <n v="0"/>
    <n v="13669"/>
    <n v="1176376"/>
    <n v="0"/>
    <n v="0"/>
    <n v="0"/>
    <n v="0"/>
    <n v="0"/>
    <n v="0"/>
    <n v="0"/>
    <n v="0"/>
    <n v="0"/>
    <n v="0"/>
    <n v="0"/>
    <n v="0"/>
    <n v="0"/>
  </r>
  <r>
    <n v="106301380"/>
    <x v="202"/>
    <n v="20174"/>
    <x v="0"/>
    <x v="0"/>
    <s v="Open"/>
    <x v="12"/>
    <n v="13"/>
    <n v="1014"/>
    <x v="5"/>
    <x v="0"/>
    <s v=""/>
    <s v="714-893-4541"/>
    <s v="200 HOSPITAL CIRCLE"/>
    <x v="131"/>
    <n v="92683"/>
    <s v="JULIE MYERS"/>
    <n v="109"/>
    <n v="109"/>
    <n v="109"/>
    <n v="139"/>
    <n v="26"/>
    <n v="0"/>
    <n v="21"/>
    <n v="0"/>
    <n v="0"/>
    <n v="0"/>
    <n v="33"/>
    <n v="0"/>
    <n v="0"/>
    <n v="219"/>
    <n v="0"/>
    <n v="4237"/>
    <n v="1015"/>
    <n v="0"/>
    <n v="733"/>
    <n v="0"/>
    <n v="0"/>
    <n v="0"/>
    <n v="1139"/>
    <n v="0"/>
    <n v="0"/>
    <n v="7124"/>
    <n v="0"/>
    <n v="14248"/>
    <n v="0"/>
    <n v="0"/>
    <n v="0"/>
    <n v="0"/>
    <n v="0"/>
    <n v="0"/>
    <n v="0"/>
    <n v="0"/>
    <n v="0"/>
    <n v="0"/>
    <n v="0"/>
    <n v="50368293"/>
    <n v="11507264"/>
    <n v="0"/>
    <n v="6180306"/>
    <n v="0"/>
    <n v="0"/>
    <n v="0"/>
    <n v="10855036"/>
    <n v="0"/>
    <n v="2825"/>
    <n v="78913724"/>
    <n v="0"/>
    <n v="0"/>
    <n v="0"/>
    <n v="0"/>
    <n v="0"/>
    <n v="0"/>
    <n v="0"/>
    <n v="0"/>
    <n v="0"/>
    <n v="0"/>
    <n v="0"/>
    <n v="488353"/>
    <n v="42745196"/>
    <n v="9388841"/>
    <n v="0"/>
    <n v="5492408"/>
    <n v="0"/>
    <n v="0"/>
    <n v="0"/>
    <n v="0"/>
    <n v="7021771"/>
    <n v="0"/>
    <n v="-10695"/>
    <n v="0"/>
    <n v="0"/>
    <n v="0"/>
    <n v="0"/>
    <n v="65125874"/>
    <n v="0"/>
    <n v="0"/>
    <n v="0"/>
    <n v="0"/>
    <n v="0"/>
    <n v="7623097"/>
    <n v="2118423"/>
    <n v="0"/>
    <n v="687898"/>
    <n v="0"/>
    <n v="0"/>
    <n v="0"/>
    <n v="3344912"/>
    <n v="0"/>
    <n v="13520"/>
    <n v="13787850"/>
    <n v="22275"/>
    <n v="14195263"/>
    <n v="0"/>
    <n v="0"/>
    <n v="0"/>
    <n v="0"/>
    <n v="0"/>
    <n v="0"/>
    <n v="75037"/>
    <n v="1597758"/>
    <n v="0"/>
    <n v="0"/>
    <n v="0"/>
    <n v="0"/>
    <n v="0"/>
    <n v="0"/>
    <n v="0"/>
    <n v="0"/>
    <n v="0"/>
    <n v="0"/>
    <n v="0"/>
    <n v="0"/>
    <n v="0"/>
  </r>
  <r>
    <n v="106194981"/>
    <x v="203"/>
    <n v="20174"/>
    <x v="0"/>
    <x v="0"/>
    <s v="Open"/>
    <x v="3"/>
    <n v="11"/>
    <n v="933"/>
    <x v="5"/>
    <x v="2"/>
    <s v=""/>
    <s v="562-630-8672"/>
    <s v="6060 PARAMOUNT BOULEVARD"/>
    <x v="54"/>
    <n v="90805"/>
    <s v="TIFFANY JUMP"/>
    <n v="16"/>
    <n v="16"/>
    <n v="16"/>
    <n v="0"/>
    <n v="0"/>
    <n v="0"/>
    <n v="0"/>
    <n v="4"/>
    <n v="0"/>
    <n v="17"/>
    <n v="0"/>
    <n v="0"/>
    <n v="0"/>
    <n v="21"/>
    <n v="0"/>
    <n v="0"/>
    <n v="0"/>
    <n v="0"/>
    <n v="0"/>
    <n v="193"/>
    <n v="0"/>
    <n v="1242"/>
    <n v="0"/>
    <n v="0"/>
    <n v="0"/>
    <n v="1435"/>
    <n v="0"/>
    <n v="2870"/>
    <n v="0"/>
    <n v="0"/>
    <n v="0"/>
    <n v="0"/>
    <n v="0"/>
    <n v="0"/>
    <n v="0"/>
    <n v="0"/>
    <n v="0"/>
    <n v="0"/>
    <n v="0"/>
    <n v="0"/>
    <n v="0"/>
    <n v="0"/>
    <n v="0"/>
    <n v="193000"/>
    <n v="0"/>
    <n v="1242000"/>
    <n v="0"/>
    <n v="0"/>
    <n v="0"/>
    <n v="1435000"/>
    <n v="0"/>
    <n v="0"/>
    <n v="0"/>
    <n v="0"/>
    <n v="0"/>
    <n v="0"/>
    <n v="0"/>
    <n v="0"/>
    <n v="0"/>
    <n v="0"/>
    <n v="0"/>
    <n v="0"/>
    <n v="0"/>
    <n v="0"/>
    <n v="0"/>
    <n v="0"/>
    <n v="0"/>
    <n v="80734"/>
    <n v="0"/>
    <n v="519542"/>
    <n v="0"/>
    <n v="0"/>
    <n v="0"/>
    <n v="0"/>
    <n v="0"/>
    <n v="0"/>
    <n v="0"/>
    <n v="600276"/>
    <n v="0"/>
    <n v="0"/>
    <n v="0"/>
    <n v="0"/>
    <n v="0"/>
    <n v="0"/>
    <n v="0"/>
    <n v="0"/>
    <n v="0"/>
    <n v="112266"/>
    <n v="0"/>
    <n v="722458"/>
    <n v="0"/>
    <n v="0"/>
    <n v="0"/>
    <n v="834724"/>
    <n v="0"/>
    <n v="832314"/>
    <n v="0"/>
    <n v="0"/>
    <n v="0"/>
    <n v="0"/>
    <n v="0"/>
    <n v="0"/>
    <n v="0"/>
    <n v="6230"/>
    <n v="0"/>
    <n v="0"/>
    <n v="0"/>
    <n v="0"/>
    <n v="0"/>
    <n v="0"/>
    <n v="0"/>
    <n v="0"/>
    <n v="0"/>
    <n v="0"/>
    <n v="0"/>
    <n v="0"/>
    <n v="0"/>
  </r>
  <r>
    <n v="106301234"/>
    <x v="204"/>
    <n v="20174"/>
    <x v="0"/>
    <x v="0"/>
    <s v="Open"/>
    <x v="12"/>
    <n v="13"/>
    <n v="1013"/>
    <x v="5"/>
    <x v="0"/>
    <s v=""/>
    <s v="714-827-3000"/>
    <s v="7901 WALKER STREET"/>
    <x v="132"/>
    <n v="90623"/>
    <s v="EDWARD MIRZABEGIAN"/>
    <n v="141"/>
    <n v="141"/>
    <n v="141"/>
    <n v="411"/>
    <n v="98"/>
    <n v="73"/>
    <n v="173"/>
    <n v="0"/>
    <n v="0"/>
    <n v="38"/>
    <n v="56"/>
    <n v="0"/>
    <n v="21"/>
    <n v="870"/>
    <n v="0"/>
    <n v="2476"/>
    <n v="328"/>
    <n v="368"/>
    <n v="506"/>
    <n v="0"/>
    <n v="0"/>
    <n v="115"/>
    <n v="165"/>
    <n v="0"/>
    <n v="29"/>
    <n v="3987"/>
    <n v="0"/>
    <n v="7974"/>
    <n v="674"/>
    <n v="345"/>
    <n v="380"/>
    <n v="1633"/>
    <n v="0"/>
    <n v="0"/>
    <n v="490"/>
    <n v="725"/>
    <n v="0"/>
    <n v="313"/>
    <n v="4560"/>
    <n v="20609039"/>
    <n v="3933362"/>
    <n v="4946575"/>
    <n v="6060071"/>
    <n v="0"/>
    <n v="0"/>
    <n v="1564281"/>
    <n v="2338912"/>
    <n v="0"/>
    <n v="257070"/>
    <n v="39709310"/>
    <n v="2606859"/>
    <n v="1571576"/>
    <n v="1056158"/>
    <n v="4123025"/>
    <n v="0"/>
    <n v="0"/>
    <n v="1455019"/>
    <n v="1872509"/>
    <n v="0"/>
    <n v="771946"/>
    <n v="13457092"/>
    <n v="1007344"/>
    <n v="19524622"/>
    <n v="4368857"/>
    <n v="4862046"/>
    <n v="-716993"/>
    <n v="0"/>
    <n v="0"/>
    <n v="0"/>
    <n v="884572"/>
    <n v="3743856"/>
    <n v="0"/>
    <n v="5550"/>
    <n v="0"/>
    <n v="0"/>
    <n v="0"/>
    <n v="0"/>
    <n v="33679854"/>
    <n v="0"/>
    <n v="0"/>
    <n v="0"/>
    <n v="0"/>
    <n v="0"/>
    <n v="3691275"/>
    <n v="1136081"/>
    <n v="1140687"/>
    <n v="10900090"/>
    <n v="0"/>
    <n v="0"/>
    <n v="2134728"/>
    <n v="467565"/>
    <n v="0"/>
    <n v="16122"/>
    <n v="19486548"/>
    <n v="974997"/>
    <n v="17004778"/>
    <n v="0"/>
    <n v="0"/>
    <n v="0"/>
    <n v="0"/>
    <n v="0"/>
    <n v="0"/>
    <n v="717614"/>
    <n v="36335735"/>
    <n v="0"/>
    <n v="0"/>
    <n v="0"/>
    <n v="0"/>
    <n v="0"/>
    <n v="0"/>
    <n v="0"/>
    <n v="0"/>
    <n v="0"/>
    <n v="0"/>
    <n v="0"/>
    <n v="0"/>
    <n v="0"/>
  </r>
  <r>
    <n v="106191227"/>
    <x v="205"/>
    <n v="20174"/>
    <x v="0"/>
    <x v="0"/>
    <s v="Open"/>
    <x v="3"/>
    <n v="11"/>
    <n v="933"/>
    <x v="6"/>
    <x v="0"/>
    <s v="Teaching"/>
    <s v="310-222-2101"/>
    <s v="1000 WEST CARSON STREET"/>
    <x v="65"/>
    <n v="90502"/>
    <s v="KIM MCKENZIE"/>
    <n v="453"/>
    <n v="426"/>
    <n v="373"/>
    <n v="425"/>
    <n v="147"/>
    <n v="1668"/>
    <n v="1607"/>
    <n v="111"/>
    <n v="0"/>
    <n v="229"/>
    <n v="144"/>
    <n v="0"/>
    <n v="44"/>
    <n v="4375"/>
    <n v="0"/>
    <n v="3151"/>
    <n v="1044"/>
    <n v="9597"/>
    <n v="10757"/>
    <n v="469"/>
    <n v="0"/>
    <n v="1474"/>
    <n v="650"/>
    <n v="0"/>
    <n v="140"/>
    <n v="27282"/>
    <n v="0"/>
    <n v="54564"/>
    <n v="11191"/>
    <n v="622"/>
    <n v="33354"/>
    <n v="48179"/>
    <n v="14160"/>
    <n v="0"/>
    <n v="4085"/>
    <n v="4212"/>
    <n v="0"/>
    <n v="1947"/>
    <n v="117750"/>
    <n v="39379911"/>
    <n v="13609698"/>
    <n v="125393127"/>
    <n v="129009872"/>
    <n v="6216435"/>
    <n v="0"/>
    <n v="18873677"/>
    <n v="10348684"/>
    <n v="0"/>
    <n v="1775098"/>
    <n v="344606502"/>
    <n v="16344930"/>
    <n v="2191350"/>
    <n v="59966445"/>
    <n v="94535385"/>
    <n v="27777062"/>
    <n v="0"/>
    <n v="9369360"/>
    <n v="6207180"/>
    <n v="0"/>
    <n v="5203648"/>
    <n v="221595360"/>
    <n v="514360"/>
    <n v="41505639"/>
    <n v="12033284"/>
    <n v="158690292"/>
    <n v="115219778"/>
    <n v="-33083889"/>
    <n v="23837788"/>
    <n v="0"/>
    <n v="22708947"/>
    <n v="10387861"/>
    <n v="0"/>
    <n v="0"/>
    <n v="0"/>
    <n v="0"/>
    <n v="0"/>
    <n v="5337726"/>
    <n v="357151786"/>
    <n v="0"/>
    <n v="21897292"/>
    <n v="0"/>
    <n v="1527250"/>
    <n v="23424542"/>
    <n v="14219202"/>
    <n v="3767764"/>
    <n v="59753169"/>
    <n v="130222771"/>
    <n v="10155709"/>
    <n v="0"/>
    <n v="5534090"/>
    <n v="7695253"/>
    <n v="0"/>
    <n v="1126660"/>
    <n v="232474618"/>
    <n v="23612000"/>
    <n v="279649396"/>
    <n v="13305408"/>
    <n v="42684054"/>
    <n v="0"/>
    <n v="0"/>
    <n v="0"/>
    <n v="0"/>
    <n v="1362"/>
    <n v="423143528"/>
    <n v="38377995"/>
    <n v="0"/>
    <n v="0"/>
    <n v="0"/>
    <n v="0"/>
    <n v="0"/>
    <n v="0"/>
    <n v="0"/>
    <n v="0"/>
    <n v="0"/>
    <n v="0"/>
    <n v="0"/>
    <n v="0"/>
  </r>
  <r>
    <n v="106191231"/>
    <x v="206"/>
    <n v="20174"/>
    <x v="0"/>
    <x v="0"/>
    <s v="Open"/>
    <x v="3"/>
    <n v="11"/>
    <n v="903"/>
    <x v="6"/>
    <x v="0"/>
    <s v="Teaching"/>
    <s v="747-210-1555"/>
    <s v="14445 OLIVE VIEW DRIVE"/>
    <x v="133"/>
    <n v="91342"/>
    <s v="JUDITH MAASS"/>
    <n v="355"/>
    <n v="270"/>
    <n v="198"/>
    <n v="385"/>
    <n v="58"/>
    <n v="1207"/>
    <n v="902"/>
    <n v="105"/>
    <n v="0"/>
    <n v="65"/>
    <n v="34"/>
    <n v="0"/>
    <n v="1"/>
    <n v="2757"/>
    <n v="0"/>
    <n v="2276"/>
    <n v="344"/>
    <n v="7146"/>
    <n v="5339"/>
    <n v="619"/>
    <n v="0"/>
    <n v="387"/>
    <n v="199"/>
    <n v="0"/>
    <n v="9"/>
    <n v="16319"/>
    <n v="0"/>
    <n v="32638"/>
    <n v="6001"/>
    <n v="155"/>
    <n v="19627"/>
    <n v="22755"/>
    <n v="8833"/>
    <n v="0"/>
    <n v="1240"/>
    <n v="4252"/>
    <n v="0"/>
    <n v="90"/>
    <n v="62953"/>
    <n v="25439635"/>
    <n v="3445893"/>
    <n v="81982623"/>
    <n v="53273719"/>
    <n v="7351203"/>
    <n v="0"/>
    <n v="3996337"/>
    <n v="2380024"/>
    <n v="0"/>
    <n v="104704"/>
    <n v="177974138"/>
    <n v="12015115"/>
    <n v="841680"/>
    <n v="53786055"/>
    <n v="50245880"/>
    <n v="27680572"/>
    <n v="0"/>
    <n v="3846090"/>
    <n v="7390815"/>
    <n v="0"/>
    <n v="351208"/>
    <n v="156157415"/>
    <n v="160662"/>
    <n v="31491620"/>
    <n v="3604953"/>
    <n v="116062097"/>
    <n v="74028148"/>
    <n v="-22274444"/>
    <n v="34710025"/>
    <n v="0"/>
    <n v="2091259"/>
    <n v="8592090"/>
    <n v="0"/>
    <n v="0"/>
    <n v="0"/>
    <n v="0"/>
    <n v="0"/>
    <n v="0"/>
    <n v="248466410"/>
    <n v="0"/>
    <n v="16573415"/>
    <n v="0"/>
    <n v="636500"/>
    <n v="17209915"/>
    <n v="5963130"/>
    <n v="682620"/>
    <n v="41981025"/>
    <n v="46064866"/>
    <n v="321750"/>
    <n v="0"/>
    <n v="5751168"/>
    <n v="1815249"/>
    <n v="0"/>
    <n v="295250"/>
    <n v="102875058"/>
    <n v="10383397"/>
    <n v="159144979"/>
    <n v="18217542"/>
    <n v="33480111"/>
    <n v="0"/>
    <n v="0"/>
    <n v="0"/>
    <n v="0"/>
    <n v="0"/>
    <n v="101496492"/>
    <n v="22049054"/>
    <n v="0"/>
    <n v="0"/>
    <n v="0"/>
    <n v="0"/>
    <n v="0"/>
    <n v="0"/>
    <n v="0"/>
    <n v="0"/>
    <n v="0"/>
    <n v="0"/>
    <n v="0"/>
    <n v="0"/>
  </r>
  <r>
    <n v="106191306"/>
    <x v="207"/>
    <n v="20174"/>
    <x v="0"/>
    <x v="0"/>
    <s v="Open"/>
    <x v="3"/>
    <n v="11"/>
    <n v="921"/>
    <x v="6"/>
    <x v="0"/>
    <s v=""/>
    <s v="562-385-4022"/>
    <s v="7601 EAST IMPERIAL HIGHWAY"/>
    <x v="71"/>
    <n v="90242"/>
    <s v="ARIES LIMBAGA"/>
    <n v="289"/>
    <n v="214"/>
    <n v="118"/>
    <n v="76"/>
    <n v="13"/>
    <n v="281"/>
    <n v="219"/>
    <n v="104"/>
    <n v="0"/>
    <n v="28"/>
    <n v="6"/>
    <n v="0"/>
    <n v="1"/>
    <n v="728"/>
    <n v="0"/>
    <n v="633"/>
    <n v="247"/>
    <n v="4177"/>
    <n v="3188"/>
    <n v="702"/>
    <n v="0"/>
    <n v="435"/>
    <n v="50"/>
    <n v="0"/>
    <n v="1"/>
    <n v="9433"/>
    <n v="0"/>
    <n v="18866"/>
    <n v="2310"/>
    <n v="14"/>
    <n v="2247"/>
    <n v="4689"/>
    <n v="2813"/>
    <n v="0"/>
    <n v="92"/>
    <n v="140"/>
    <n v="0"/>
    <n v="112"/>
    <n v="12417"/>
    <n v="8746909"/>
    <n v="2757625"/>
    <n v="47608872"/>
    <n v="38018058"/>
    <n v="8994954"/>
    <n v="0"/>
    <n v="4850657"/>
    <n v="589915"/>
    <n v="0"/>
    <n v="10460"/>
    <n v="111577450"/>
    <n v="5246920"/>
    <n v="51310"/>
    <n v="5381950"/>
    <n v="10492100"/>
    <n v="7244065"/>
    <n v="0"/>
    <n v="216195"/>
    <n v="389550"/>
    <n v="0"/>
    <n v="244090"/>
    <n v="29266180"/>
    <n v="190323"/>
    <n v="11038354"/>
    <n v="2496627"/>
    <n v="43364814"/>
    <n v="35174569"/>
    <n v="-9145500"/>
    <n v="16239019"/>
    <n v="0"/>
    <n v="4668270"/>
    <n v="492594"/>
    <n v="0"/>
    <n v="0"/>
    <n v="0"/>
    <n v="0"/>
    <n v="0"/>
    <n v="0"/>
    <n v="104519070"/>
    <n v="0"/>
    <n v="4979759"/>
    <n v="0"/>
    <n v="58750"/>
    <n v="5038509"/>
    <n v="2955475"/>
    <n v="312308"/>
    <n v="18771508"/>
    <n v="18315348"/>
    <n v="0"/>
    <n v="0"/>
    <n v="398582"/>
    <n v="545621"/>
    <n v="0"/>
    <n v="64227"/>
    <n v="41363069"/>
    <n v="16372155"/>
    <n v="84664000"/>
    <n v="0"/>
    <n v="23066698"/>
    <n v="0"/>
    <n v="0"/>
    <n v="0"/>
    <n v="0"/>
    <n v="60558"/>
    <n v="94049986"/>
    <n v="17525649"/>
    <n v="0"/>
    <n v="0"/>
    <n v="0"/>
    <n v="0"/>
    <n v="0"/>
    <n v="0"/>
    <n v="0"/>
    <n v="0"/>
    <n v="0"/>
    <n v="0"/>
    <n v="0"/>
    <n v="0"/>
  </r>
  <r>
    <n v="106191228"/>
    <x v="208"/>
    <n v="20174"/>
    <x v="0"/>
    <x v="0"/>
    <s v="Open"/>
    <x v="3"/>
    <n v="11"/>
    <n v="925"/>
    <x v="6"/>
    <x v="0"/>
    <s v="Teaching"/>
    <s v="323-409-1000"/>
    <s v="1200 NORTH STATE STREET"/>
    <x v="14"/>
    <n v="90033"/>
    <s v="JORGE OROZCO"/>
    <n v="676"/>
    <n v="670"/>
    <n v="635"/>
    <n v="737"/>
    <n v="254"/>
    <n v="3395"/>
    <n v="2519"/>
    <n v="145"/>
    <n v="0"/>
    <n v="330"/>
    <n v="130"/>
    <n v="0"/>
    <n v="32"/>
    <n v="7542"/>
    <n v="0"/>
    <n v="5237"/>
    <n v="1692"/>
    <n v="21392"/>
    <n v="17176"/>
    <n v="449"/>
    <n v="0"/>
    <n v="1944"/>
    <n v="500"/>
    <n v="0"/>
    <n v="112"/>
    <n v="48502"/>
    <n v="0"/>
    <n v="97004"/>
    <n v="12875"/>
    <n v="912"/>
    <n v="47980"/>
    <n v="62890"/>
    <n v="19897"/>
    <n v="0"/>
    <n v="7012"/>
    <n v="4559"/>
    <n v="0"/>
    <n v="1085"/>
    <n v="157210"/>
    <n v="64149748"/>
    <n v="24152172"/>
    <n v="293100485"/>
    <n v="209422016"/>
    <n v="6202543"/>
    <n v="0"/>
    <n v="26364307"/>
    <n v="7514521"/>
    <n v="0"/>
    <n v="1526701"/>
    <n v="632432493"/>
    <n v="25371325"/>
    <n v="3077481"/>
    <n v="111469222"/>
    <n v="141530128"/>
    <n v="39173469"/>
    <n v="0"/>
    <n v="23939939"/>
    <n v="9554505"/>
    <n v="0"/>
    <n v="3730551"/>
    <n v="357846620"/>
    <n v="4593502"/>
    <n v="69686323"/>
    <n v="25219153"/>
    <n v="318308707"/>
    <n v="229985317"/>
    <n v="-102343889"/>
    <n v="45376012"/>
    <n v="0"/>
    <n v="28954996"/>
    <n v="17069026"/>
    <n v="0"/>
    <n v="0"/>
    <n v="0"/>
    <n v="0"/>
    <n v="0"/>
    <n v="0"/>
    <n v="636849147"/>
    <n v="0"/>
    <n v="33986103"/>
    <n v="0"/>
    <n v="3059500"/>
    <n v="37045603"/>
    <n v="19834750"/>
    <n v="2010500"/>
    <n v="188604889"/>
    <n v="154952930"/>
    <n v="0"/>
    <n v="0"/>
    <n v="21349250"/>
    <n v="3059500"/>
    <n v="0"/>
    <n v="663750"/>
    <n v="390475569"/>
    <n v="30471000"/>
    <n v="394453580"/>
    <n v="51867796"/>
    <n v="78326552"/>
    <n v="0"/>
    <n v="0"/>
    <n v="0"/>
    <n v="0"/>
    <n v="1610147"/>
    <n v="795199426"/>
    <n v="83741410"/>
    <n v="0"/>
    <n v="0"/>
    <n v="0"/>
    <n v="0"/>
    <n v="0"/>
    <n v="0"/>
    <n v="0"/>
    <n v="0"/>
    <n v="0"/>
    <n v="0"/>
    <n v="0"/>
    <n v="0"/>
  </r>
  <r>
    <n v="106380865"/>
    <x v="209"/>
    <n v="20174"/>
    <x v="0"/>
    <x v="0"/>
    <s v="Open"/>
    <x v="20"/>
    <n v="4"/>
    <n v="423"/>
    <x v="6"/>
    <x v="3"/>
    <s v=""/>
    <s v="415-759-2300"/>
    <s v="375 LAGUNA HONDA BOULEVARD"/>
    <x v="38"/>
    <n v="94116"/>
    <s v="MIVIC HIROSE"/>
    <n v="780"/>
    <n v="780"/>
    <n v="774"/>
    <n v="10"/>
    <n v="0"/>
    <n v="167"/>
    <n v="19"/>
    <n v="0"/>
    <n v="0"/>
    <n v="3"/>
    <n v="0"/>
    <n v="0"/>
    <n v="8"/>
    <n v="207"/>
    <n v="0"/>
    <n v="662"/>
    <n v="92"/>
    <n v="67928"/>
    <n v="1431"/>
    <n v="0"/>
    <n v="0"/>
    <n v="62"/>
    <n v="0"/>
    <n v="0"/>
    <n v="3"/>
    <n v="70178"/>
    <n v="0"/>
    <n v="140356"/>
    <n v="1000"/>
    <n v="0"/>
    <n v="679"/>
    <n v="60"/>
    <n v="0"/>
    <n v="0"/>
    <n v="4"/>
    <n v="0"/>
    <n v="0"/>
    <n v="0"/>
    <n v="1743"/>
    <n v="4177702"/>
    <n v="123361"/>
    <n v="97290248"/>
    <n v="2777923"/>
    <n v="0"/>
    <n v="0"/>
    <n v="0"/>
    <n v="0"/>
    <n v="0"/>
    <n v="19359"/>
    <n v="104388593"/>
    <n v="526116"/>
    <n v="0"/>
    <n v="491596"/>
    <n v="38454"/>
    <n v="0"/>
    <n v="0"/>
    <n v="3614"/>
    <n v="0"/>
    <n v="0"/>
    <n v="0"/>
    <n v="1059780"/>
    <n v="0"/>
    <n v="3946603"/>
    <n v="54832"/>
    <n v="49305220"/>
    <n v="2218012"/>
    <n v="0"/>
    <n v="0"/>
    <n v="0"/>
    <n v="0"/>
    <n v="0"/>
    <n v="0"/>
    <n v="0"/>
    <n v="0"/>
    <n v="0"/>
    <n v="0"/>
    <n v="180270"/>
    <n v="55704937"/>
    <n v="0"/>
    <n v="0"/>
    <n v="0"/>
    <n v="0"/>
    <n v="0"/>
    <n v="757215"/>
    <n v="68529"/>
    <n v="48476624"/>
    <n v="598365"/>
    <n v="0"/>
    <n v="0"/>
    <n v="3614"/>
    <n v="0"/>
    <n v="0"/>
    <n v="-160911"/>
    <n v="49743436"/>
    <n v="303378"/>
    <n v="64073981"/>
    <n v="0"/>
    <n v="25543500"/>
    <n v="0"/>
    <n v="0"/>
    <n v="0"/>
    <n v="0"/>
    <n v="3683"/>
    <n v="507360119"/>
    <n v="0"/>
    <n v="0"/>
    <n v="0"/>
    <n v="0"/>
    <n v="0"/>
    <n v="0"/>
    <n v="0"/>
    <n v="0"/>
    <n v="0"/>
    <n v="0"/>
    <n v="0"/>
    <n v="0"/>
    <n v="0"/>
  </r>
  <r>
    <n v="106304583"/>
    <x v="210"/>
    <n v="20174"/>
    <x v="0"/>
    <x v="0"/>
    <s v="Open"/>
    <x v="12"/>
    <n v="13"/>
    <n v="1017"/>
    <x v="0"/>
    <x v="0"/>
    <s v=""/>
    <s v="949-446-0090"/>
    <s v="24552 PACIFIC PARK DRIVE"/>
    <x v="134"/>
    <n v="92656"/>
    <s v="GIL CARMONA"/>
    <n v="93"/>
    <n v="93"/>
    <n v="93"/>
    <n v="0"/>
    <n v="0"/>
    <n v="0"/>
    <n v="0"/>
    <n v="0"/>
    <n v="0"/>
    <n v="273"/>
    <n v="0"/>
    <n v="0"/>
    <n v="25"/>
    <n v="298"/>
    <n v="0"/>
    <n v="0"/>
    <n v="0"/>
    <n v="0"/>
    <n v="0"/>
    <n v="0"/>
    <n v="0"/>
    <n v="5403"/>
    <n v="0"/>
    <n v="0"/>
    <n v="578"/>
    <n v="5981"/>
    <n v="0"/>
    <n v="11962"/>
    <n v="0"/>
    <n v="0"/>
    <n v="0"/>
    <n v="0"/>
    <n v="0"/>
    <n v="0"/>
    <n v="0"/>
    <n v="0"/>
    <n v="0"/>
    <n v="0"/>
    <n v="0"/>
    <n v="0"/>
    <n v="0"/>
    <n v="0"/>
    <n v="0"/>
    <n v="0"/>
    <n v="0"/>
    <n v="10698544"/>
    <n v="0"/>
    <n v="0"/>
    <n v="592970"/>
    <n v="11291514"/>
    <n v="0"/>
    <n v="0"/>
    <n v="0"/>
    <n v="0"/>
    <n v="0"/>
    <n v="0"/>
    <n v="0"/>
    <n v="0"/>
    <n v="0"/>
    <n v="0"/>
    <n v="0"/>
    <n v="0"/>
    <n v="0"/>
    <n v="0"/>
    <n v="0"/>
    <n v="0"/>
    <n v="0"/>
    <n v="0"/>
    <n v="0"/>
    <n v="0"/>
    <n v="0"/>
    <n v="0"/>
    <n v="0"/>
    <n v="0"/>
    <n v="0"/>
    <n v="0"/>
    <n v="0"/>
    <n v="0"/>
    <n v="0"/>
    <n v="0"/>
    <n v="0"/>
    <n v="0"/>
    <n v="0"/>
    <n v="0"/>
    <n v="0"/>
    <n v="0"/>
    <n v="0"/>
    <n v="0"/>
    <n v="0"/>
    <n v="10698544"/>
    <n v="0"/>
    <n v="0"/>
    <n v="592970"/>
    <n v="11291514"/>
    <n v="0"/>
    <n v="4016105"/>
    <n v="0"/>
    <n v="0"/>
    <n v="0"/>
    <n v="0"/>
    <n v="0"/>
    <n v="0"/>
    <n v="6345"/>
    <n v="991251"/>
    <n v="0"/>
    <n v="0"/>
    <n v="0"/>
    <n v="0"/>
    <n v="0"/>
    <n v="0"/>
    <n v="0"/>
    <n v="0"/>
    <n v="0"/>
    <n v="0"/>
    <n v="0"/>
    <n v="0"/>
    <n v="0"/>
  </r>
  <r>
    <n v="106190240"/>
    <x v="211"/>
    <n v="20174"/>
    <x v="0"/>
    <x v="0"/>
    <s v="Open"/>
    <x v="3"/>
    <n v="11"/>
    <n v="933"/>
    <x v="5"/>
    <x v="0"/>
    <s v=""/>
    <s v="562-531-2550"/>
    <s v="3700 SOUTH STREET"/>
    <x v="135"/>
    <n v="90712"/>
    <s v="TIMOTHY MENTON"/>
    <n v="172"/>
    <n v="172"/>
    <n v="110"/>
    <n v="620"/>
    <n v="627"/>
    <n v="113"/>
    <n v="447"/>
    <n v="0"/>
    <n v="0"/>
    <n v="16"/>
    <n v="319"/>
    <n v="17"/>
    <n v="15"/>
    <n v="2174"/>
    <n v="0"/>
    <n v="3113"/>
    <n v="2663"/>
    <n v="810"/>
    <n v="2180"/>
    <n v="0"/>
    <n v="0"/>
    <n v="76"/>
    <n v="1161"/>
    <n v="50"/>
    <n v="61"/>
    <n v="10114"/>
    <n v="0"/>
    <n v="20228"/>
    <n v="2074"/>
    <n v="1996"/>
    <n v="911"/>
    <n v="5095"/>
    <n v="0"/>
    <n v="0"/>
    <n v="233"/>
    <n v="2892"/>
    <n v="19"/>
    <n v="947"/>
    <n v="14167"/>
    <n v="67256333"/>
    <n v="77517217"/>
    <n v="15145070"/>
    <n v="46013296"/>
    <n v="0"/>
    <n v="0"/>
    <n v="3001218"/>
    <n v="33257825"/>
    <n v="851155"/>
    <n v="1263087"/>
    <n v="244305201"/>
    <n v="20344782"/>
    <n v="34066830"/>
    <n v="5501019"/>
    <n v="35187812"/>
    <n v="0"/>
    <n v="0"/>
    <n v="2059784"/>
    <n v="26325209"/>
    <n v="197811"/>
    <n v="5191226"/>
    <n v="128874473"/>
    <n v="1807521"/>
    <n v="77478001"/>
    <n v="96780678"/>
    <n v="19664497"/>
    <n v="69376501"/>
    <n v="0"/>
    <n v="0"/>
    <n v="0"/>
    <n v="4067694"/>
    <n v="42214178"/>
    <n v="0"/>
    <n v="1023993"/>
    <n v="0"/>
    <n v="0"/>
    <n v="0"/>
    <n v="5246092"/>
    <n v="317659155"/>
    <n v="0"/>
    <n v="0"/>
    <n v="0"/>
    <n v="0"/>
    <n v="0"/>
    <n v="10123114"/>
    <n v="14803369"/>
    <n v="981592"/>
    <n v="11824607"/>
    <n v="0"/>
    <n v="0"/>
    <n v="939704"/>
    <n v="16796246"/>
    <n v="24973"/>
    <n v="26914"/>
    <n v="55520519"/>
    <n v="208219"/>
    <n v="45356994"/>
    <n v="0"/>
    <n v="57525"/>
    <n v="0"/>
    <n v="0"/>
    <n v="0"/>
    <n v="0"/>
    <n v="3896009"/>
    <n v="38064109"/>
    <n v="0"/>
    <n v="0"/>
    <n v="0"/>
    <n v="0"/>
    <n v="0"/>
    <n v="0"/>
    <n v="0"/>
    <n v="0"/>
    <n v="0"/>
    <n v="0"/>
    <n v="0"/>
    <n v="0"/>
    <n v="6471411"/>
  </r>
  <r>
    <n v="106380868"/>
    <x v="212"/>
    <n v="20174"/>
    <x v="0"/>
    <x v="0"/>
    <s v="Open"/>
    <x v="20"/>
    <n v="4"/>
    <n v="423"/>
    <x v="3"/>
    <x v="0"/>
    <s v=""/>
    <s v="415-476-7000"/>
    <s v="401 PARNASSUS AVENUE"/>
    <x v="38"/>
    <n v="94143"/>
    <s v="MATHEW W. STATE, MD, PHD"/>
    <n v="67"/>
    <n v="22"/>
    <n v="22"/>
    <n v="40"/>
    <n v="12"/>
    <n v="3"/>
    <n v="25"/>
    <n v="0"/>
    <n v="0"/>
    <n v="0"/>
    <n v="79"/>
    <n v="0"/>
    <n v="8"/>
    <n v="167"/>
    <n v="0"/>
    <n v="609"/>
    <n v="108"/>
    <n v="9"/>
    <n v="216"/>
    <n v="0"/>
    <n v="0"/>
    <n v="0"/>
    <n v="431"/>
    <n v="0"/>
    <n v="39"/>
    <n v="1412"/>
    <n v="0"/>
    <n v="2824"/>
    <n v="1270"/>
    <n v="39"/>
    <n v="3"/>
    <n v="17"/>
    <n v="0"/>
    <n v="0"/>
    <n v="0"/>
    <n v="7845"/>
    <n v="0"/>
    <n v="251"/>
    <n v="9425"/>
    <n v="2345862"/>
    <n v="479355"/>
    <n v="139047"/>
    <n v="902445"/>
    <n v="0"/>
    <n v="0"/>
    <n v="0"/>
    <n v="1650326"/>
    <n v="0"/>
    <n v="16710"/>
    <n v="5533745"/>
    <n v="1095022"/>
    <n v="30568"/>
    <n v="2146"/>
    <n v="16330"/>
    <n v="0"/>
    <n v="0"/>
    <n v="0"/>
    <n v="7315888"/>
    <n v="0"/>
    <n v="130694"/>
    <n v="8590648"/>
    <n v="64090"/>
    <n v="1801619"/>
    <n v="250179"/>
    <n v="141193"/>
    <n v="918775"/>
    <n v="0"/>
    <n v="0"/>
    <n v="0"/>
    <n v="0"/>
    <n v="5635861"/>
    <n v="0"/>
    <n v="0"/>
    <n v="0"/>
    <n v="0"/>
    <n v="0"/>
    <n v="93694"/>
    <n v="8905411"/>
    <n v="0"/>
    <n v="0"/>
    <n v="0"/>
    <n v="0"/>
    <n v="0"/>
    <n v="1639264"/>
    <n v="259744"/>
    <n v="0"/>
    <n v="0"/>
    <n v="0"/>
    <n v="0"/>
    <n v="0"/>
    <n v="3266264"/>
    <n v="0"/>
    <n v="53710"/>
    <n v="5218982"/>
    <n v="1059968"/>
    <n v="8237444"/>
    <n v="0"/>
    <n v="0"/>
    <n v="0"/>
    <n v="0"/>
    <n v="0"/>
    <n v="0"/>
    <n v="0"/>
    <n v="1874087"/>
    <n v="0"/>
    <n v="0"/>
    <n v="0"/>
    <n v="0"/>
    <n v="0"/>
    <n v="0"/>
    <n v="0"/>
    <n v="0"/>
    <n v="0"/>
    <n v="0"/>
    <n v="0"/>
    <n v="0"/>
    <n v="0"/>
  </r>
  <r>
    <n v="106364014"/>
    <x v="213"/>
    <n v="20174"/>
    <x v="0"/>
    <x v="0"/>
    <s v="Open"/>
    <x v="15"/>
    <n v="12"/>
    <n v="1209"/>
    <x v="0"/>
    <x v="0"/>
    <s v=""/>
    <s v="909-558-9200"/>
    <s v="1710 BARTON ROAD"/>
    <x v="136"/>
    <n v="92373"/>
    <s v="KERRY HEINRICH"/>
    <n v="89"/>
    <n v="89"/>
    <n v="89"/>
    <n v="54"/>
    <n v="63"/>
    <n v="589"/>
    <n v="0"/>
    <n v="1"/>
    <n v="0"/>
    <n v="413"/>
    <n v="20"/>
    <n v="0"/>
    <n v="20"/>
    <n v="1160"/>
    <n v="0"/>
    <n v="488"/>
    <n v="482"/>
    <n v="3053"/>
    <n v="0"/>
    <n v="2"/>
    <n v="0"/>
    <n v="2059"/>
    <n v="198"/>
    <n v="0"/>
    <n v="108"/>
    <n v="6390"/>
    <n v="0"/>
    <n v="12780"/>
    <n v="921"/>
    <n v="448"/>
    <n v="295"/>
    <n v="0"/>
    <n v="0"/>
    <n v="0"/>
    <n v="8014"/>
    <n v="957"/>
    <n v="0"/>
    <n v="110"/>
    <n v="10745"/>
    <n v="1284934"/>
    <n v="1185504"/>
    <n v="6692121"/>
    <n v="0"/>
    <n v="4051"/>
    <n v="0"/>
    <n v="5017793"/>
    <n v="398891"/>
    <n v="0"/>
    <n v="240742"/>
    <n v="14824036"/>
    <n v="803827"/>
    <n v="391292"/>
    <n v="257378"/>
    <n v="0"/>
    <n v="0"/>
    <n v="0"/>
    <n v="6997334"/>
    <n v="835349"/>
    <n v="0"/>
    <n v="95878"/>
    <n v="9381058"/>
    <n v="283157"/>
    <n v="1491118"/>
    <n v="1028714"/>
    <n v="4906841"/>
    <n v="0"/>
    <n v="0"/>
    <n v="2835"/>
    <n v="0"/>
    <n v="7407698"/>
    <n v="617327"/>
    <n v="0"/>
    <n v="148277"/>
    <n v="0"/>
    <n v="0"/>
    <n v="0"/>
    <n v="0"/>
    <n v="15885967"/>
    <n v="0"/>
    <n v="0"/>
    <n v="0"/>
    <n v="0"/>
    <n v="0"/>
    <n v="597643"/>
    <n v="548082"/>
    <n v="1894381"/>
    <n v="0"/>
    <n v="1216"/>
    <n v="0"/>
    <n v="4607429"/>
    <n v="616913"/>
    <n v="0"/>
    <n v="53463"/>
    <n v="8319127"/>
    <n v="0"/>
    <n v="11094877"/>
    <n v="260406"/>
    <n v="0"/>
    <n v="0"/>
    <n v="0"/>
    <n v="0"/>
    <n v="0"/>
    <n v="896"/>
    <n v="24563354"/>
    <n v="0"/>
    <n v="0"/>
    <n v="0"/>
    <n v="0"/>
    <n v="0"/>
    <n v="0"/>
    <n v="0"/>
    <n v="0"/>
    <n v="0"/>
    <n v="0"/>
    <n v="0"/>
    <n v="0"/>
    <n v="0"/>
  </r>
  <r>
    <n v="106364502"/>
    <x v="214"/>
    <n v="20174"/>
    <x v="0"/>
    <x v="0"/>
    <s v="Open"/>
    <x v="15"/>
    <n v="12"/>
    <n v="1209"/>
    <x v="0"/>
    <x v="0"/>
    <s v="Teaching"/>
    <s v="909-558-4000"/>
    <s v="11234 ANDERSON STREET"/>
    <x v="137"/>
    <n v="92354"/>
    <s v="KERRY HEINRICH"/>
    <n v="343"/>
    <n v="343"/>
    <n v="244"/>
    <n v="7"/>
    <n v="4"/>
    <n v="1679"/>
    <n v="1317"/>
    <n v="0"/>
    <n v="0"/>
    <n v="1016"/>
    <n v="262"/>
    <n v="0"/>
    <n v="31"/>
    <n v="4316"/>
    <n v="0"/>
    <n v="22"/>
    <n v="24"/>
    <n v="12888"/>
    <n v="4265"/>
    <n v="0"/>
    <n v="0"/>
    <n v="4231"/>
    <n v="865"/>
    <n v="0"/>
    <n v="75"/>
    <n v="22370"/>
    <n v="0"/>
    <n v="44740"/>
    <n v="128"/>
    <n v="9"/>
    <n v="7390"/>
    <n v="4479"/>
    <n v="0"/>
    <n v="2"/>
    <n v="4315"/>
    <n v="766"/>
    <n v="0"/>
    <n v="44"/>
    <n v="17133"/>
    <n v="942039"/>
    <n v="287235"/>
    <n v="317297208"/>
    <n v="57896481"/>
    <n v="0"/>
    <n v="0"/>
    <n v="82279940"/>
    <n v="13994310"/>
    <n v="0"/>
    <n v="1158807"/>
    <n v="473856020"/>
    <n v="392964"/>
    <n v="29037"/>
    <n v="22750600"/>
    <n v="13789819"/>
    <n v="0"/>
    <n v="5040"/>
    <n v="13283034"/>
    <n v="2359184"/>
    <n v="0"/>
    <n v="137259"/>
    <n v="52746937"/>
    <n v="1440504"/>
    <n v="1186974"/>
    <n v="226513"/>
    <n v="291727482"/>
    <n v="61939819"/>
    <n v="-2268493"/>
    <n v="0"/>
    <n v="5040"/>
    <n v="66827065"/>
    <n v="12972197"/>
    <n v="0"/>
    <n v="1718835"/>
    <n v="0"/>
    <n v="0"/>
    <n v="0"/>
    <n v="514763"/>
    <n v="436290699"/>
    <n v="0"/>
    <n v="0"/>
    <n v="0"/>
    <n v="0"/>
    <n v="0"/>
    <n v="148029"/>
    <n v="89759"/>
    <n v="48320326"/>
    <n v="9746481"/>
    <n v="0"/>
    <n v="0"/>
    <n v="27845064"/>
    <n v="3381297"/>
    <n v="0"/>
    <n v="781302"/>
    <n v="90312258"/>
    <n v="131036"/>
    <n v="108785316"/>
    <n v="0"/>
    <n v="161138"/>
    <n v="0"/>
    <n v="0"/>
    <n v="0"/>
    <n v="0"/>
    <n v="5000893"/>
    <n v="92365229"/>
    <n v="0"/>
    <n v="0"/>
    <n v="0"/>
    <n v="0"/>
    <n v="0"/>
    <n v="0"/>
    <n v="0"/>
    <n v="0"/>
    <n v="0"/>
    <n v="0"/>
    <n v="0"/>
    <n v="0"/>
    <n v="0"/>
  </r>
  <r>
    <n v="106361246"/>
    <x v="215"/>
    <n v="20174"/>
    <x v="0"/>
    <x v="0"/>
    <s v="Open"/>
    <x v="15"/>
    <n v="12"/>
    <n v="1209"/>
    <x v="0"/>
    <x v="0"/>
    <s v="Teaching"/>
    <s v="909-558-4000"/>
    <s v="11234 ANDERSON STREET"/>
    <x v="137"/>
    <n v="92354"/>
    <s v="KERRY HEINRICH"/>
    <n v="533"/>
    <n v="533"/>
    <n v="355"/>
    <n v="1456"/>
    <n v="845"/>
    <n v="512"/>
    <n v="1250"/>
    <n v="2"/>
    <n v="0"/>
    <n v="1068"/>
    <n v="164"/>
    <n v="0"/>
    <n v="61"/>
    <n v="5358"/>
    <n v="0"/>
    <n v="8895"/>
    <n v="4993"/>
    <n v="3741"/>
    <n v="7938"/>
    <n v="6"/>
    <n v="0"/>
    <n v="5510"/>
    <n v="1314"/>
    <n v="0"/>
    <n v="184"/>
    <n v="32581"/>
    <n v="0"/>
    <n v="65162"/>
    <n v="38447"/>
    <n v="14217"/>
    <n v="13560"/>
    <n v="32781"/>
    <n v="59"/>
    <n v="0"/>
    <n v="39603"/>
    <n v="14690"/>
    <n v="0"/>
    <n v="4254"/>
    <n v="157611"/>
    <n v="212039654"/>
    <n v="152772646"/>
    <n v="77201287"/>
    <n v="186200058"/>
    <n v="121627"/>
    <n v="0"/>
    <n v="157436920"/>
    <n v="18394801"/>
    <n v="0"/>
    <n v="5412350"/>
    <n v="809579343"/>
    <n v="138269427"/>
    <n v="52891770"/>
    <n v="48628365"/>
    <n v="113689257"/>
    <n v="217879"/>
    <n v="0"/>
    <n v="153131415"/>
    <n v="44769026"/>
    <n v="0"/>
    <n v="13156527"/>
    <n v="564753666"/>
    <n v="11124575"/>
    <n v="296194604"/>
    <n v="173815945"/>
    <n v="113933525"/>
    <n v="265868842"/>
    <n v="-1765384"/>
    <n v="283461"/>
    <n v="0"/>
    <n v="227001059"/>
    <n v="51082700"/>
    <n v="0"/>
    <n v="4356840"/>
    <n v="0"/>
    <n v="0"/>
    <n v="0"/>
    <n v="2858723"/>
    <n v="1144754890"/>
    <n v="0"/>
    <n v="0"/>
    <n v="0"/>
    <n v="2018420"/>
    <n v="2018420"/>
    <n v="54114477"/>
    <n v="31848471"/>
    <n v="13661511"/>
    <n v="34020473"/>
    <n v="56045"/>
    <n v="0"/>
    <n v="83567276"/>
    <n v="12081127"/>
    <n v="0"/>
    <n v="2247159"/>
    <n v="231596539"/>
    <n v="4490197"/>
    <n v="273934829"/>
    <n v="0"/>
    <n v="12071130"/>
    <n v="0"/>
    <n v="0"/>
    <n v="0"/>
    <n v="0"/>
    <n v="61058114"/>
    <n v="1055691340"/>
    <n v="0"/>
    <n v="0"/>
    <n v="0"/>
    <n v="0"/>
    <n v="0"/>
    <n v="0"/>
    <n v="0"/>
    <n v="0"/>
    <n v="0"/>
    <n v="0"/>
    <n v="0"/>
    <n v="0"/>
    <n v="0"/>
  </r>
  <r>
    <n v="106334589"/>
    <x v="216"/>
    <n v="20174"/>
    <x v="0"/>
    <x v="0"/>
    <s v="Open"/>
    <x v="26"/>
    <n v="12"/>
    <n v="1109"/>
    <x v="0"/>
    <x v="0"/>
    <s v=""/>
    <s v="951-290-4000"/>
    <s v="28062 BAXTER ROAD"/>
    <x v="138"/>
    <n v="92563"/>
    <s v="PETER BAKER"/>
    <n v="106"/>
    <n v="106"/>
    <n v="106"/>
    <n v="667"/>
    <n v="573"/>
    <n v="78"/>
    <n v="302"/>
    <n v="0"/>
    <n v="0"/>
    <n v="90"/>
    <n v="392"/>
    <n v="0"/>
    <n v="56"/>
    <n v="2158"/>
    <n v="0"/>
    <n v="2949"/>
    <n v="2175"/>
    <n v="239"/>
    <n v="1005"/>
    <n v="0"/>
    <n v="0"/>
    <n v="325"/>
    <n v="1131"/>
    <n v="0"/>
    <n v="163"/>
    <n v="7987"/>
    <n v="0"/>
    <n v="15974"/>
    <n v="2973"/>
    <n v="2360"/>
    <n v="822"/>
    <n v="4565"/>
    <n v="0"/>
    <n v="0"/>
    <n v="1982"/>
    <n v="3683"/>
    <n v="0"/>
    <n v="1333"/>
    <n v="17718"/>
    <n v="51832266"/>
    <n v="43884188"/>
    <n v="5229889"/>
    <n v="16843263"/>
    <n v="0"/>
    <n v="0"/>
    <n v="5505875"/>
    <n v="21001385"/>
    <n v="0"/>
    <n v="2019156"/>
    <n v="146316022"/>
    <n v="23770067"/>
    <n v="21138468"/>
    <n v="2627309"/>
    <n v="16527512"/>
    <n v="0"/>
    <n v="0"/>
    <n v="6812239"/>
    <n v="22575266"/>
    <n v="0"/>
    <n v="3817866"/>
    <n v="97268727"/>
    <n v="1785104"/>
    <n v="61415647"/>
    <n v="52836868"/>
    <n v="6369250"/>
    <n v="27245123"/>
    <n v="0"/>
    <n v="0"/>
    <n v="0"/>
    <n v="10073226"/>
    <n v="35578165"/>
    <n v="0"/>
    <n v="0"/>
    <n v="0"/>
    <n v="0"/>
    <n v="0"/>
    <n v="4781408"/>
    <n v="200084791"/>
    <n v="0"/>
    <n v="0"/>
    <n v="0"/>
    <n v="0"/>
    <n v="0"/>
    <n v="13703547"/>
    <n v="11758473"/>
    <n v="1434993"/>
    <n v="5846762"/>
    <n v="0"/>
    <n v="0"/>
    <n v="2134414"/>
    <n v="7627179"/>
    <n v="0"/>
    <n v="994590"/>
    <n v="43499958"/>
    <n v="3363193"/>
    <n v="52452530"/>
    <n v="0"/>
    <n v="0"/>
    <n v="0"/>
    <n v="0"/>
    <n v="0"/>
    <n v="0"/>
    <n v="597327"/>
    <n v="28064490"/>
    <n v="0"/>
    <n v="0"/>
    <n v="0"/>
    <n v="0"/>
    <n v="0"/>
    <n v="0"/>
    <n v="0"/>
    <n v="0"/>
    <n v="0"/>
    <n v="0"/>
    <n v="0"/>
    <n v="0"/>
    <n v="0"/>
  </r>
  <r>
    <n v="106420491"/>
    <x v="217"/>
    <n v="20174"/>
    <x v="0"/>
    <x v="0"/>
    <s v="Open"/>
    <x v="33"/>
    <n v="10"/>
    <n v="805"/>
    <x v="2"/>
    <x v="0"/>
    <s v="Rural"/>
    <s v="805-737-3300"/>
    <s v="1515 E. OCEAN AVENUE"/>
    <x v="139"/>
    <n v="93436"/>
    <s v="JAMES RAGGIO"/>
    <n v="170"/>
    <n v="170"/>
    <n v="170"/>
    <n v="283"/>
    <n v="26"/>
    <n v="22"/>
    <n v="154"/>
    <n v="0"/>
    <n v="0"/>
    <n v="68"/>
    <n v="20"/>
    <n v="0"/>
    <n v="63"/>
    <n v="636"/>
    <n v="69"/>
    <n v="1692"/>
    <n v="277"/>
    <n v="95"/>
    <n v="7051"/>
    <n v="0"/>
    <n v="0"/>
    <n v="267"/>
    <n v="68"/>
    <n v="0"/>
    <n v="1531"/>
    <n v="10981"/>
    <n v="8779"/>
    <n v="30741"/>
    <n v="5208"/>
    <n v="228"/>
    <n v="530"/>
    <n v="5414"/>
    <n v="0"/>
    <n v="0"/>
    <n v="3906"/>
    <n v="872"/>
    <n v="0"/>
    <n v="653"/>
    <n v="16811"/>
    <n v="6956829"/>
    <n v="750979"/>
    <n v="312111"/>
    <n v="5100698"/>
    <n v="0"/>
    <n v="0"/>
    <n v="1648151"/>
    <n v="431893"/>
    <n v="0"/>
    <n v="2361287"/>
    <n v="17561948"/>
    <n v="9748648"/>
    <n v="677568"/>
    <n v="760205"/>
    <n v="7547934"/>
    <n v="0"/>
    <n v="0"/>
    <n v="6610835"/>
    <n v="1320234"/>
    <n v="0"/>
    <n v="928996"/>
    <n v="27594420"/>
    <n v="1325102"/>
    <n v="10799763"/>
    <n v="829367"/>
    <n v="822522"/>
    <n v="3533523"/>
    <n v="-611967"/>
    <n v="0"/>
    <n v="0"/>
    <n v="3477465"/>
    <n v="655143"/>
    <n v="0"/>
    <n v="615071"/>
    <n v="0"/>
    <n v="0"/>
    <n v="0"/>
    <n v="84414"/>
    <n v="21530403"/>
    <n v="0"/>
    <n v="35104"/>
    <n v="0"/>
    <n v="2081"/>
    <n v="37185"/>
    <n v="5905714"/>
    <n v="599180"/>
    <n v="861761"/>
    <n v="9150213"/>
    <n v="0"/>
    <n v="0"/>
    <n v="4783602"/>
    <n v="1096984"/>
    <n v="0"/>
    <n v="1265696"/>
    <n v="23663150"/>
    <n v="1145148"/>
    <n v="22845835"/>
    <n v="0"/>
    <n v="616047"/>
    <n v="0"/>
    <n v="0"/>
    <n v="0"/>
    <n v="0"/>
    <n v="237028"/>
    <n v="70426141"/>
    <n v="0"/>
    <n v="0"/>
    <n v="0"/>
    <n v="0"/>
    <n v="0"/>
    <n v="0"/>
    <n v="0"/>
    <n v="0"/>
    <n v="0"/>
    <n v="0"/>
    <n v="0"/>
    <n v="0"/>
    <n v="0"/>
  </r>
  <r>
    <n v="106190525"/>
    <x v="218"/>
    <n v="20174"/>
    <x v="0"/>
    <x v="0"/>
    <s v="Open"/>
    <x v="3"/>
    <n v="11"/>
    <n v="933"/>
    <x v="0"/>
    <x v="0"/>
    <s v="Teaching"/>
    <s v="562-933-2000"/>
    <s v="2801 ATLANTIC AVENUE"/>
    <x v="54"/>
    <n v="90806"/>
    <s v="JOHN BISHOP"/>
    <n v="453"/>
    <n v="453"/>
    <n v="306"/>
    <n v="1460"/>
    <n v="859"/>
    <n v="377"/>
    <n v="1140"/>
    <n v="5"/>
    <n v="0"/>
    <n v="33"/>
    <n v="1193"/>
    <n v="18"/>
    <n v="38"/>
    <n v="5123"/>
    <n v="0"/>
    <n v="8330"/>
    <n v="4293"/>
    <n v="2152"/>
    <n v="5452"/>
    <n v="23"/>
    <n v="0"/>
    <n v="146"/>
    <n v="5090"/>
    <n v="33"/>
    <n v="60"/>
    <n v="25579"/>
    <n v="0"/>
    <n v="51158"/>
    <n v="9263"/>
    <n v="4150"/>
    <n v="4962"/>
    <n v="15704"/>
    <n v="55"/>
    <n v="0"/>
    <n v="235"/>
    <n v="16521"/>
    <n v="722"/>
    <n v="1126"/>
    <n v="52738"/>
    <n v="116625996"/>
    <n v="79228236"/>
    <n v="28999805"/>
    <n v="92993638"/>
    <n v="360952"/>
    <n v="0"/>
    <n v="2203811"/>
    <n v="81645393"/>
    <n v="495110"/>
    <n v="4250850"/>
    <n v="406803791"/>
    <n v="42308664"/>
    <n v="21041124"/>
    <n v="20072541"/>
    <n v="49717564"/>
    <n v="215655"/>
    <n v="0"/>
    <n v="1302449"/>
    <n v="64948768"/>
    <n v="1929123"/>
    <n v="4731776"/>
    <n v="206267664"/>
    <n v="2066768"/>
    <n v="128981428"/>
    <n v="78661329"/>
    <n v="12597010"/>
    <n v="125865529"/>
    <n v="0"/>
    <n v="548810"/>
    <n v="0"/>
    <n v="2602987"/>
    <n v="79918257"/>
    <n v="0"/>
    <n v="2574256"/>
    <n v="-12726"/>
    <n v="0"/>
    <n v="0"/>
    <n v="6461196"/>
    <n v="440264844"/>
    <n v="2471342"/>
    <n v="1777943"/>
    <n v="0"/>
    <n v="230847"/>
    <n v="4480132"/>
    <n v="29906807"/>
    <n v="24062914"/>
    <n v="36463291"/>
    <n v="18608414"/>
    <n v="27796"/>
    <n v="0"/>
    <n v="902424"/>
    <n v="66464353"/>
    <n v="338267"/>
    <n v="512477"/>
    <n v="177286743"/>
    <n v="1167712"/>
    <n v="163058269"/>
    <n v="0"/>
    <n v="758986"/>
    <n v="0"/>
    <n v="0"/>
    <n v="0"/>
    <n v="0"/>
    <n v="7707355"/>
    <n v="125413430"/>
    <n v="0"/>
    <n v="0"/>
    <n v="0"/>
    <n v="0"/>
    <n v="0"/>
    <n v="0"/>
    <n v="0"/>
    <n v="0"/>
    <n v="0"/>
    <n v="0"/>
    <n v="0"/>
    <n v="0"/>
    <n v="0"/>
  </r>
  <r>
    <n v="106301248"/>
    <x v="219"/>
    <n v="20174"/>
    <x v="0"/>
    <x v="0"/>
    <s v="Open"/>
    <x v="12"/>
    <n v="13"/>
    <n v="1013"/>
    <x v="5"/>
    <x v="0"/>
    <s v=""/>
    <s v="562-598-1311"/>
    <s v="3751 KATELLA AVENUE"/>
    <x v="140"/>
    <n v="90720"/>
    <s v="KENT CLAYTON"/>
    <n v="163"/>
    <n v="163"/>
    <n v="128"/>
    <n v="750"/>
    <n v="696"/>
    <n v="89"/>
    <n v="255"/>
    <n v="0"/>
    <n v="0"/>
    <n v="29"/>
    <n v="564"/>
    <n v="8"/>
    <n v="13"/>
    <n v="2404"/>
    <n v="0"/>
    <n v="4798"/>
    <n v="2901"/>
    <n v="415"/>
    <n v="1177"/>
    <n v="0"/>
    <n v="0"/>
    <n v="52"/>
    <n v="1861"/>
    <n v="15"/>
    <n v="41"/>
    <n v="11260"/>
    <n v="0"/>
    <n v="22520"/>
    <n v="5331"/>
    <n v="4766"/>
    <n v="355"/>
    <n v="2117"/>
    <n v="0"/>
    <n v="0"/>
    <n v="459"/>
    <n v="8185"/>
    <n v="5"/>
    <n v="574"/>
    <n v="21792"/>
    <n v="105078833"/>
    <n v="88208500"/>
    <n v="8900400"/>
    <n v="28272589"/>
    <n v="0"/>
    <n v="0"/>
    <n v="2849535"/>
    <n v="57818052"/>
    <n v="352417"/>
    <n v="1418766"/>
    <n v="292899092"/>
    <n v="35337755"/>
    <n v="42027050"/>
    <n v="2680743"/>
    <n v="17477671"/>
    <n v="0"/>
    <n v="0"/>
    <n v="3937327"/>
    <n v="55802691"/>
    <n v="64498"/>
    <n v="3140371"/>
    <n v="160468106"/>
    <n v="1865198"/>
    <n v="127445155"/>
    <n v="119432210"/>
    <n v="10948607"/>
    <n v="35015555"/>
    <n v="0"/>
    <n v="0"/>
    <n v="0"/>
    <n v="4602952"/>
    <n v="88089222"/>
    <n v="0"/>
    <n v="353304"/>
    <n v="0"/>
    <n v="0"/>
    <n v="0"/>
    <n v="3526004"/>
    <n v="391278207"/>
    <n v="1770534"/>
    <n v="0"/>
    <n v="0"/>
    <n v="0"/>
    <n v="1770534"/>
    <n v="12971433"/>
    <n v="12573874"/>
    <n v="632536"/>
    <n v="10734705"/>
    <n v="0"/>
    <n v="0"/>
    <n v="2130658"/>
    <n v="24752708"/>
    <n v="63611"/>
    <n v="0"/>
    <n v="63859525"/>
    <n v="530585"/>
    <n v="49285616"/>
    <n v="0"/>
    <n v="259985"/>
    <n v="0"/>
    <n v="0"/>
    <n v="0"/>
    <n v="0"/>
    <n v="5920152"/>
    <n v="91651397"/>
    <n v="0"/>
    <n v="0"/>
    <n v="0"/>
    <n v="0"/>
    <n v="0"/>
    <n v="0"/>
    <n v="0"/>
    <n v="0"/>
    <n v="0"/>
    <n v="0"/>
    <n v="0"/>
    <n v="0"/>
    <n v="7653033"/>
  </r>
  <r>
    <n v="106190198"/>
    <x v="220"/>
    <n v="20174"/>
    <x v="0"/>
    <x v="0"/>
    <s v="Open"/>
    <x v="3"/>
    <n v="11"/>
    <n v="925"/>
    <x v="5"/>
    <x v="0"/>
    <s v=""/>
    <s v="323-267-0477"/>
    <s v="4081 EAST OLYMPIC BOULEVARD"/>
    <x v="14"/>
    <n v="90023"/>
    <s v="DAVID TOPPER"/>
    <n v="324"/>
    <n v="324"/>
    <n v="177"/>
    <n v="581"/>
    <n v="130"/>
    <n v="430"/>
    <n v="1276"/>
    <n v="0"/>
    <n v="0"/>
    <n v="21"/>
    <n v="63"/>
    <n v="0"/>
    <n v="9"/>
    <n v="2510"/>
    <n v="0"/>
    <n v="3171"/>
    <n v="736"/>
    <n v="3084"/>
    <n v="8838"/>
    <n v="0"/>
    <n v="0"/>
    <n v="85"/>
    <n v="266"/>
    <n v="0"/>
    <n v="32"/>
    <n v="16212"/>
    <n v="0"/>
    <n v="32424"/>
    <n v="517"/>
    <n v="225"/>
    <n v="539"/>
    <n v="1832"/>
    <n v="0"/>
    <n v="0"/>
    <n v="119"/>
    <n v="179"/>
    <n v="0"/>
    <n v="248"/>
    <n v="3659"/>
    <n v="25319176"/>
    <n v="6953235"/>
    <n v="13966166"/>
    <n v="75449466"/>
    <n v="0"/>
    <n v="0"/>
    <n v="894450"/>
    <n v="7461343"/>
    <n v="0"/>
    <n v="79676"/>
    <n v="130123512"/>
    <n v="2410782"/>
    <n v="1359920"/>
    <n v="1648523"/>
    <n v="6428261"/>
    <n v="0"/>
    <n v="0"/>
    <n v="487319"/>
    <n v="841956"/>
    <n v="0"/>
    <n v="452029"/>
    <n v="13628790"/>
    <n v="1018054"/>
    <n v="18733513"/>
    <n v="6238288"/>
    <n v="15256720"/>
    <n v="71583140"/>
    <n v="-2503725"/>
    <n v="0"/>
    <n v="0"/>
    <n v="1117798"/>
    <n v="2359896"/>
    <n v="0"/>
    <n v="0"/>
    <n v="0"/>
    <n v="0"/>
    <n v="0"/>
    <n v="102233"/>
    <n v="113905917"/>
    <n v="0"/>
    <n v="0"/>
    <n v="0"/>
    <n v="0"/>
    <n v="0"/>
    <n v="8996445"/>
    <n v="2018582"/>
    <n v="852965"/>
    <n v="11813884"/>
    <n v="0"/>
    <n v="0"/>
    <n v="144709"/>
    <n v="5906702"/>
    <n v="0"/>
    <n v="113098"/>
    <n v="29846385"/>
    <n v="505235"/>
    <n v="26227136"/>
    <n v="0"/>
    <n v="0"/>
    <n v="0"/>
    <n v="0"/>
    <n v="0"/>
    <n v="0"/>
    <n v="650615"/>
    <n v="45024114"/>
    <n v="0"/>
    <n v="0"/>
    <n v="0"/>
    <n v="0"/>
    <n v="0"/>
    <n v="0"/>
    <n v="0"/>
    <n v="0"/>
    <n v="0"/>
    <n v="0"/>
    <n v="0"/>
    <n v="0"/>
    <n v="0"/>
  </r>
  <r>
    <n v="106560492"/>
    <x v="221"/>
    <n v="20174"/>
    <x v="0"/>
    <x v="0"/>
    <s v="Open"/>
    <x v="8"/>
    <n v="10"/>
    <n v="813"/>
    <x v="5"/>
    <x v="0"/>
    <s v=""/>
    <s v="805-370-4427"/>
    <s v="215 WEST JANSS ROAD"/>
    <x v="141"/>
    <n v="91360"/>
    <s v="NATALIE MUSSI"/>
    <n v="362"/>
    <n v="321"/>
    <n v="321"/>
    <n v="1680"/>
    <n v="235"/>
    <n v="140"/>
    <n v="274"/>
    <n v="0"/>
    <n v="0"/>
    <n v="107"/>
    <n v="1319"/>
    <n v="9"/>
    <n v="48"/>
    <n v="3812"/>
    <n v="0"/>
    <n v="9345"/>
    <n v="1295"/>
    <n v="981"/>
    <n v="994"/>
    <n v="0"/>
    <n v="0"/>
    <n v="515"/>
    <n v="4723"/>
    <n v="55"/>
    <n v="116"/>
    <n v="18024"/>
    <n v="0"/>
    <n v="36048"/>
    <n v="10139"/>
    <n v="1030"/>
    <n v="408"/>
    <n v="3266"/>
    <n v="0"/>
    <n v="0"/>
    <n v="830"/>
    <n v="11049"/>
    <n v="34"/>
    <n v="951"/>
    <n v="27707"/>
    <n v="266669475"/>
    <n v="41928551"/>
    <n v="22683800"/>
    <n v="26358774"/>
    <n v="0"/>
    <n v="0"/>
    <n v="16890691"/>
    <n v="151857052"/>
    <n v="754409"/>
    <n v="5001105"/>
    <n v="532143857"/>
    <n v="82287660"/>
    <n v="12763050"/>
    <n v="3286306"/>
    <n v="23295971"/>
    <n v="0"/>
    <n v="0"/>
    <n v="6298204"/>
    <n v="103451627"/>
    <n v="308406"/>
    <n v="9748386"/>
    <n v="241439610"/>
    <n v="-920590"/>
    <n v="313769565"/>
    <n v="49268045"/>
    <n v="23099967"/>
    <n v="47952741"/>
    <n v="0"/>
    <n v="0"/>
    <n v="0"/>
    <n v="18261163"/>
    <n v="185601761"/>
    <n v="0"/>
    <n v="3572617"/>
    <n v="0"/>
    <n v="0"/>
    <n v="0"/>
    <n v="7489027"/>
    <n v="648094296"/>
    <n v="0"/>
    <n v="0"/>
    <n v="0"/>
    <n v="0"/>
    <n v="0"/>
    <n v="35187570"/>
    <n v="5423556"/>
    <n v="2870139"/>
    <n v="1702004"/>
    <n v="0"/>
    <n v="0"/>
    <n v="4927732"/>
    <n v="69706918"/>
    <n v="-6426212"/>
    <n v="12097464"/>
    <n v="125489171"/>
    <n v="253099"/>
    <n v="82509251"/>
    <n v="0"/>
    <n v="133867"/>
    <n v="0"/>
    <n v="0"/>
    <n v="0"/>
    <n v="0"/>
    <n v="7906185"/>
    <n v="174483873"/>
    <n v="0"/>
    <n v="0"/>
    <n v="0"/>
    <n v="0"/>
    <n v="0"/>
    <n v="0"/>
    <n v="0"/>
    <n v="0"/>
    <n v="0"/>
    <n v="0"/>
    <n v="0"/>
    <n v="0"/>
    <n v="0"/>
  </r>
  <r>
    <n v="106434040"/>
    <x v="222"/>
    <n v="20174"/>
    <x v="0"/>
    <x v="0"/>
    <s v="Open"/>
    <x v="22"/>
    <n v="7"/>
    <n v="429"/>
    <x v="0"/>
    <x v="0"/>
    <s v="Teaching"/>
    <s v="650-497-8000"/>
    <s v="725 WELCH ROAD"/>
    <x v="142"/>
    <n v="94304"/>
    <s v="CHRISTOPHER DAWES"/>
    <n v="397"/>
    <n v="324"/>
    <n v="324"/>
    <n v="25"/>
    <n v="0"/>
    <n v="890"/>
    <n v="457"/>
    <n v="0"/>
    <n v="0"/>
    <n v="48"/>
    <n v="1856"/>
    <n v="3"/>
    <n v="18"/>
    <n v="3297"/>
    <n v="0"/>
    <n v="166"/>
    <n v="0"/>
    <n v="8129"/>
    <n v="1598"/>
    <n v="0"/>
    <n v="0"/>
    <n v="561"/>
    <n v="10755"/>
    <n v="16"/>
    <n v="109"/>
    <n v="21334"/>
    <n v="0"/>
    <n v="42668"/>
    <n v="775"/>
    <n v="0"/>
    <n v="19965"/>
    <n v="11559"/>
    <n v="0"/>
    <n v="0"/>
    <n v="1436"/>
    <n v="52382"/>
    <n v="0"/>
    <n v="1358"/>
    <n v="87475"/>
    <n v="8259328"/>
    <n v="0"/>
    <n v="379345327"/>
    <n v="49118849"/>
    <n v="0"/>
    <n v="0"/>
    <n v="19549211"/>
    <n v="449558519"/>
    <n v="689377"/>
    <n v="2863245"/>
    <n v="909383856"/>
    <n v="2247431"/>
    <n v="0"/>
    <n v="57894432"/>
    <n v="33519099"/>
    <n v="0"/>
    <n v="0"/>
    <n v="4162679"/>
    <n v="151898613"/>
    <n v="0"/>
    <n v="3938602"/>
    <n v="253660856"/>
    <n v="2304692"/>
    <n v="9604142"/>
    <n v="0"/>
    <n v="367906594"/>
    <n v="84103962"/>
    <n v="0"/>
    <n v="0"/>
    <n v="0"/>
    <n v="19487815"/>
    <n v="342464470"/>
    <n v="0"/>
    <n v="689378"/>
    <n v="0"/>
    <n v="0"/>
    <n v="0"/>
    <n v="4018219"/>
    <n v="830579272"/>
    <n v="0"/>
    <n v="0"/>
    <n v="0"/>
    <n v="0"/>
    <n v="0"/>
    <n v="875871"/>
    <n v="0"/>
    <n v="68308603"/>
    <n v="-1700230"/>
    <n v="0"/>
    <n v="0"/>
    <n v="4169805"/>
    <n v="258038953"/>
    <n v="0"/>
    <n v="2772438"/>
    <n v="332465440"/>
    <n v="16708047"/>
    <n v="365622320"/>
    <n v="0"/>
    <n v="8544898"/>
    <n v="0"/>
    <n v="0"/>
    <n v="0"/>
    <n v="0"/>
    <n v="140375164"/>
    <n v="1798221205"/>
    <n v="0"/>
    <n v="0"/>
    <n v="0"/>
    <n v="0"/>
    <n v="0"/>
    <n v="0"/>
    <n v="0"/>
    <n v="0"/>
    <n v="0"/>
    <n v="0"/>
    <n v="0"/>
    <n v="0"/>
    <n v="0"/>
  </r>
  <r>
    <n v="106121002"/>
    <x v="223"/>
    <n v="20174"/>
    <x v="0"/>
    <x v="0"/>
    <s v="Open"/>
    <x v="35"/>
    <n v="1"/>
    <n v="105"/>
    <x v="5"/>
    <x v="0"/>
    <s v=""/>
    <s v="707-822-3621"/>
    <s v="3800 JANES ROAD"/>
    <x v="143"/>
    <n v="95521"/>
    <s v="DOUGLAS A. SHAW"/>
    <n v="78"/>
    <n v="46"/>
    <n v="42"/>
    <n v="149"/>
    <n v="0"/>
    <n v="32"/>
    <n v="134"/>
    <n v="0"/>
    <n v="0"/>
    <n v="105"/>
    <n v="0"/>
    <n v="0"/>
    <n v="5"/>
    <n v="425"/>
    <n v="0"/>
    <n v="777"/>
    <n v="0"/>
    <n v="126"/>
    <n v="461"/>
    <n v="0"/>
    <n v="0"/>
    <n v="327"/>
    <n v="0"/>
    <n v="0"/>
    <n v="9"/>
    <n v="1700"/>
    <n v="0"/>
    <n v="3400"/>
    <n v="12102"/>
    <n v="0"/>
    <n v="2107"/>
    <n v="3499"/>
    <n v="0"/>
    <n v="0"/>
    <n v="9832"/>
    <n v="0"/>
    <n v="0"/>
    <n v="588"/>
    <n v="28128"/>
    <n v="6636690"/>
    <n v="0"/>
    <n v="1198277"/>
    <n v="4000859"/>
    <n v="0"/>
    <n v="0"/>
    <n v="3047998"/>
    <n v="0"/>
    <n v="0"/>
    <n v="172094"/>
    <n v="15055918"/>
    <n v="14032448"/>
    <n v="0"/>
    <n v="1696612"/>
    <n v="9598540"/>
    <n v="0"/>
    <n v="0"/>
    <n v="12747576"/>
    <n v="0"/>
    <n v="0"/>
    <n v="1104846"/>
    <n v="39180022"/>
    <n v="1041972"/>
    <n v="18315647"/>
    <n v="0"/>
    <n v="189330"/>
    <n v="10859982"/>
    <n v="-13648"/>
    <n v="0"/>
    <n v="0"/>
    <n v="7651303"/>
    <n v="0"/>
    <n v="0"/>
    <n v="0"/>
    <n v="0"/>
    <n v="0"/>
    <n v="0"/>
    <n v="1848614"/>
    <n v="39893200"/>
    <n v="0"/>
    <n v="0"/>
    <n v="0"/>
    <n v="0"/>
    <n v="0"/>
    <n v="1066754"/>
    <n v="0"/>
    <n v="2426920"/>
    <n v="2454644"/>
    <n v="0"/>
    <n v="0"/>
    <n v="7842482"/>
    <n v="0"/>
    <n v="0"/>
    <n v="551940"/>
    <n v="14342740"/>
    <n v="127901"/>
    <n v="15714613"/>
    <n v="0"/>
    <n v="0"/>
    <n v="0"/>
    <n v="0"/>
    <n v="0"/>
    <n v="0"/>
    <n v="441801"/>
    <n v="9237020"/>
    <n v="0"/>
    <n v="0"/>
    <n v="0"/>
    <n v="0"/>
    <n v="0"/>
    <n v="0"/>
    <n v="0"/>
    <n v="0"/>
    <n v="0"/>
    <n v="0"/>
    <n v="0"/>
    <n v="0"/>
    <n v="0"/>
  </r>
  <r>
    <n v="106201281"/>
    <x v="224"/>
    <n v="20174"/>
    <x v="0"/>
    <x v="0"/>
    <s v="Open"/>
    <x v="41"/>
    <n v="9"/>
    <n v="601"/>
    <x v="0"/>
    <x v="0"/>
    <s v=""/>
    <s v="559-675-5555"/>
    <s v="1250 EAST ALMOND AVENUE"/>
    <x v="144"/>
    <n v="93637"/>
    <s v="EVAN RAYNER"/>
    <n v="106"/>
    <n v="106"/>
    <n v="45"/>
    <n v="273"/>
    <n v="45"/>
    <n v="187"/>
    <n v="309"/>
    <n v="0"/>
    <n v="0"/>
    <n v="63"/>
    <n v="65"/>
    <n v="1"/>
    <n v="6"/>
    <n v="949"/>
    <n v="0"/>
    <n v="1276"/>
    <n v="224"/>
    <n v="681"/>
    <n v="1115"/>
    <n v="0"/>
    <n v="0"/>
    <n v="212"/>
    <n v="226"/>
    <n v="3"/>
    <n v="24"/>
    <n v="3761"/>
    <n v="0"/>
    <n v="7522"/>
    <n v="5546"/>
    <n v="1055"/>
    <n v="3613"/>
    <n v="16936"/>
    <n v="11"/>
    <n v="0"/>
    <n v="2224"/>
    <n v="4977"/>
    <n v="50"/>
    <n v="1373"/>
    <n v="35785"/>
    <n v="7822020"/>
    <n v="1358693"/>
    <n v="3592639"/>
    <n v="7338427"/>
    <n v="0"/>
    <n v="0"/>
    <n v="1655829"/>
    <n v="1778875"/>
    <n v="18726"/>
    <n v="125323"/>
    <n v="23690532"/>
    <n v="4896805"/>
    <n v="980145"/>
    <n v="2608178"/>
    <n v="11467910"/>
    <n v="9700"/>
    <n v="0"/>
    <n v="2034404"/>
    <n v="3577908"/>
    <n v="30903"/>
    <n v="741672"/>
    <n v="26347625"/>
    <n v="337178"/>
    <n v="6929542"/>
    <n v="1192381"/>
    <n v="-6156922"/>
    <n v="15551968"/>
    <n v="-875001"/>
    <n v="35329"/>
    <n v="0"/>
    <n v="1833354"/>
    <n v="3072654"/>
    <n v="0"/>
    <n v="357143"/>
    <n v="0"/>
    <n v="0"/>
    <n v="0"/>
    <n v="15982"/>
    <n v="22293608"/>
    <n v="0"/>
    <n v="0"/>
    <n v="0"/>
    <n v="0"/>
    <n v="0"/>
    <n v="5789283"/>
    <n v="1146457"/>
    <n v="13232740"/>
    <n v="3254369"/>
    <n v="-25629"/>
    <n v="0"/>
    <n v="1856879"/>
    <n v="2284129"/>
    <n v="49629"/>
    <n v="156692"/>
    <n v="27744549"/>
    <n v="340816"/>
    <n v="26794853"/>
    <n v="1458187"/>
    <n v="363294"/>
    <n v="0"/>
    <n v="0"/>
    <n v="0"/>
    <n v="0"/>
    <n v="748639"/>
    <n v="26750915"/>
    <n v="0"/>
    <n v="0"/>
    <n v="0"/>
    <n v="0"/>
    <n v="0"/>
    <n v="0"/>
    <n v="0"/>
    <n v="0"/>
    <n v="0"/>
    <n v="0"/>
    <n v="0"/>
    <n v="6164938"/>
    <n v="11001680"/>
  </r>
  <r>
    <n v="106260011"/>
    <x v="225"/>
    <n v="20174"/>
    <x v="0"/>
    <x v="0"/>
    <s v="Open"/>
    <x v="42"/>
    <n v="12"/>
    <n v="1205"/>
    <x v="2"/>
    <x v="0"/>
    <s v="Rural"/>
    <s v="760-924-4104"/>
    <s v="85 SIERRA PARK ROAD"/>
    <x v="145"/>
    <n v="93546"/>
    <s v="GARY MYERS"/>
    <n v="17"/>
    <n v="17"/>
    <n v="17"/>
    <n v="37"/>
    <n v="2"/>
    <n v="17"/>
    <n v="18"/>
    <n v="0"/>
    <n v="0"/>
    <n v="63"/>
    <n v="7"/>
    <n v="0"/>
    <n v="6"/>
    <n v="150"/>
    <n v="0"/>
    <n v="88"/>
    <n v="2"/>
    <n v="35"/>
    <n v="46"/>
    <n v="0"/>
    <n v="0"/>
    <n v="147"/>
    <n v="37"/>
    <n v="0"/>
    <n v="6"/>
    <n v="361"/>
    <n v="0"/>
    <n v="722"/>
    <n v="2328"/>
    <n v="88"/>
    <n v="1116"/>
    <n v="1533"/>
    <n v="0"/>
    <n v="0"/>
    <n v="3993"/>
    <n v="286"/>
    <n v="0"/>
    <n v="383"/>
    <n v="9727"/>
    <n v="2079966"/>
    <n v="90906"/>
    <n v="657803"/>
    <n v="696078"/>
    <n v="0"/>
    <n v="0"/>
    <n v="2933926"/>
    <n v="275578"/>
    <n v="0"/>
    <n v="111260"/>
    <n v="6845517"/>
    <n v="3536053"/>
    <n v="183742"/>
    <n v="1703954"/>
    <n v="2554713"/>
    <n v="0"/>
    <n v="0"/>
    <n v="9545018"/>
    <n v="737205"/>
    <n v="0"/>
    <n v="1635833"/>
    <n v="19896518"/>
    <n v="342899"/>
    <n v="2707479"/>
    <n v="232016"/>
    <n v="1173570"/>
    <n v="1500366"/>
    <n v="0"/>
    <n v="0"/>
    <n v="0"/>
    <n v="3636947"/>
    <n v="289151"/>
    <n v="0"/>
    <n v="433331"/>
    <n v="0"/>
    <n v="0"/>
    <n v="0"/>
    <n v="0"/>
    <n v="10315759"/>
    <n v="0"/>
    <n v="0"/>
    <n v="0"/>
    <n v="0"/>
    <n v="0"/>
    <n v="2908539"/>
    <n v="42632"/>
    <n v="1188187"/>
    <n v="1750425"/>
    <n v="0"/>
    <n v="0"/>
    <n v="8841997"/>
    <n v="723632"/>
    <n v="0"/>
    <n v="970864"/>
    <n v="16426276"/>
    <n v="70994"/>
    <n v="16644830"/>
    <n v="0"/>
    <n v="774406"/>
    <n v="0"/>
    <n v="0"/>
    <n v="0"/>
    <n v="0"/>
    <n v="336182"/>
    <n v="39050077"/>
    <n v="0"/>
    <n v="0"/>
    <n v="0"/>
    <n v="0"/>
    <n v="0"/>
    <n v="0"/>
    <n v="0"/>
    <n v="0"/>
    <n v="0"/>
    <n v="0"/>
    <n v="0"/>
    <n v="0"/>
    <n v="0"/>
  </r>
  <r>
    <n v="106420493"/>
    <x v="226"/>
    <n v="20174"/>
    <x v="0"/>
    <x v="0"/>
    <s v="Open"/>
    <x v="33"/>
    <n v="10"/>
    <n v="803"/>
    <x v="0"/>
    <x v="0"/>
    <s v=""/>
    <s v="805-739-3000"/>
    <s v="1400 EAST CHURCH STREET"/>
    <x v="146"/>
    <n v="93454"/>
    <s v="CHUCK COVA"/>
    <n v="353"/>
    <n v="353"/>
    <n v="271"/>
    <n v="1512"/>
    <n v="200"/>
    <n v="473"/>
    <n v="770"/>
    <n v="0"/>
    <n v="0"/>
    <n v="174"/>
    <n v="739"/>
    <n v="0"/>
    <n v="40"/>
    <n v="3908"/>
    <n v="109"/>
    <n v="8907"/>
    <n v="1314"/>
    <n v="2025"/>
    <n v="7463"/>
    <n v="0"/>
    <n v="0"/>
    <n v="916"/>
    <n v="2894"/>
    <n v="0"/>
    <n v="220"/>
    <n v="23739"/>
    <n v="7612"/>
    <n v="55090"/>
    <n v="63375"/>
    <n v="8816"/>
    <n v="6243"/>
    <n v="37154"/>
    <n v="0"/>
    <n v="0"/>
    <n v="7794"/>
    <n v="39612"/>
    <n v="0"/>
    <n v="8594"/>
    <n v="171588"/>
    <n v="179201556"/>
    <n v="20550362"/>
    <n v="29979936"/>
    <n v="71774323"/>
    <n v="0"/>
    <n v="0"/>
    <n v="17405451"/>
    <n v="86525355"/>
    <n v="0"/>
    <n v="5404205"/>
    <n v="410841188"/>
    <n v="57080248"/>
    <n v="8998445"/>
    <n v="7623029"/>
    <n v="42595724"/>
    <n v="0"/>
    <n v="0"/>
    <n v="9588612"/>
    <n v="43333743"/>
    <n v="0"/>
    <n v="5353112"/>
    <n v="174572913"/>
    <n v="4568395"/>
    <n v="151269093"/>
    <n v="24784074"/>
    <n v="30257718"/>
    <n v="109050853"/>
    <n v="0"/>
    <n v="0"/>
    <n v="0"/>
    <n v="19297671"/>
    <n v="69964187"/>
    <n v="0"/>
    <n v="6337025"/>
    <n v="0"/>
    <n v="0"/>
    <n v="0"/>
    <n v="6683775"/>
    <n v="422212791"/>
    <n v="0"/>
    <n v="13155061"/>
    <n v="0"/>
    <n v="138918"/>
    <n v="13293979"/>
    <n v="83468387"/>
    <n v="4695679"/>
    <n v="4274576"/>
    <n v="18376543"/>
    <n v="0"/>
    <n v="0"/>
    <n v="7147922"/>
    <n v="57887781"/>
    <n v="0"/>
    <n v="644401"/>
    <n v="176495289"/>
    <n v="871447"/>
    <n v="147033578"/>
    <n v="0"/>
    <n v="521414"/>
    <n v="0"/>
    <n v="0"/>
    <n v="0"/>
    <n v="0"/>
    <n v="2077839"/>
    <n v="275818281"/>
    <n v="0"/>
    <n v="0"/>
    <n v="0"/>
    <n v="0"/>
    <n v="0"/>
    <n v="0"/>
    <n v="0"/>
    <n v="0"/>
    <n v="0"/>
    <n v="0"/>
    <n v="0"/>
    <n v="0"/>
    <n v="0"/>
  </r>
  <r>
    <n v="106244027"/>
    <x v="227"/>
    <n v="20174"/>
    <x v="0"/>
    <x v="0"/>
    <s v="Open"/>
    <x v="43"/>
    <n v="6"/>
    <n v="515"/>
    <x v="6"/>
    <x v="2"/>
    <s v=""/>
    <s v="209-381-6879"/>
    <s v="300 EAST 15TH STREET"/>
    <x v="147"/>
    <n v="95340"/>
    <s v="YVONNIA BROWN, MSW"/>
    <n v="16"/>
    <n v="16"/>
    <n v="16"/>
    <n v="0"/>
    <n v="0"/>
    <n v="0"/>
    <n v="67"/>
    <n v="0"/>
    <n v="0"/>
    <n v="9"/>
    <n v="0"/>
    <n v="0"/>
    <n v="0"/>
    <n v="76"/>
    <n v="0"/>
    <n v="0"/>
    <n v="0"/>
    <n v="0"/>
    <n v="425"/>
    <n v="0"/>
    <n v="0"/>
    <n v="26"/>
    <n v="0"/>
    <n v="0"/>
    <n v="0"/>
    <n v="451"/>
    <n v="0"/>
    <n v="902"/>
    <n v="0"/>
    <n v="0"/>
    <n v="0"/>
    <n v="0"/>
    <n v="0"/>
    <n v="0"/>
    <n v="0"/>
    <n v="0"/>
    <n v="0"/>
    <n v="0"/>
    <n v="0"/>
    <n v="0"/>
    <n v="0"/>
    <n v="0"/>
    <n v="1189986"/>
    <n v="0"/>
    <n v="0"/>
    <n v="72799"/>
    <n v="0"/>
    <n v="0"/>
    <n v="0"/>
    <n v="1262785"/>
    <n v="0"/>
    <n v="0"/>
    <n v="0"/>
    <n v="0"/>
    <n v="0"/>
    <n v="0"/>
    <n v="0"/>
    <n v="0"/>
    <n v="0"/>
    <n v="0"/>
    <n v="0"/>
    <n v="0"/>
    <n v="0"/>
    <n v="0"/>
    <n v="0"/>
    <n v="0"/>
    <n v="0"/>
    <n v="0"/>
    <n v="0"/>
    <n v="0"/>
    <n v="0"/>
    <n v="0"/>
    <n v="0"/>
    <n v="0"/>
    <n v="0"/>
    <n v="0"/>
    <n v="0"/>
    <n v="0"/>
    <n v="0"/>
    <n v="0"/>
    <n v="0"/>
    <n v="0"/>
    <n v="0"/>
    <n v="0"/>
    <n v="0"/>
    <n v="0"/>
    <n v="1189986"/>
    <n v="0"/>
    <n v="0"/>
    <n v="72799"/>
    <n v="0"/>
    <n v="0"/>
    <n v="0"/>
    <n v="1262785"/>
    <n v="0"/>
    <n v="1262785"/>
    <n v="0"/>
    <n v="0"/>
    <n v="0"/>
    <n v="0"/>
    <n v="0"/>
    <n v="0"/>
    <n v="0"/>
    <n v="0"/>
    <n v="0"/>
    <n v="0"/>
    <n v="0"/>
    <n v="0"/>
    <n v="0"/>
    <n v="0"/>
    <n v="0"/>
    <n v="0"/>
    <n v="0"/>
    <n v="0"/>
    <n v="0"/>
    <n v="0"/>
    <n v="0"/>
  </r>
  <r>
    <n v="106211006"/>
    <x v="228"/>
    <n v="20174"/>
    <x v="0"/>
    <x v="0"/>
    <s v="Open"/>
    <x v="39"/>
    <n v="4"/>
    <n v="405"/>
    <x v="3"/>
    <x v="0"/>
    <s v=""/>
    <s v="415-925-7000"/>
    <s v="250 BON AIR ROAD"/>
    <x v="148"/>
    <n v="94904"/>
    <s v="LEE DOMANICO"/>
    <n v="235"/>
    <n v="176"/>
    <n v="176"/>
    <n v="1071"/>
    <n v="115"/>
    <n v="218"/>
    <n v="308"/>
    <n v="0"/>
    <n v="0"/>
    <n v="73"/>
    <n v="553"/>
    <n v="1"/>
    <n v="36"/>
    <n v="2375"/>
    <n v="0"/>
    <n v="5051"/>
    <n v="520"/>
    <n v="1264"/>
    <n v="1457"/>
    <n v="0"/>
    <n v="0"/>
    <n v="334"/>
    <n v="1973"/>
    <n v="3"/>
    <n v="166"/>
    <n v="10768"/>
    <n v="0"/>
    <n v="21536"/>
    <n v="20358"/>
    <n v="2238"/>
    <n v="1257"/>
    <n v="5492"/>
    <n v="4"/>
    <n v="0"/>
    <n v="1749"/>
    <n v="18985"/>
    <n v="24"/>
    <n v="1127"/>
    <n v="51234"/>
    <n v="140553551"/>
    <n v="18119214"/>
    <n v="18717742"/>
    <n v="35095478"/>
    <n v="0"/>
    <n v="0"/>
    <n v="10870063"/>
    <n v="65083367"/>
    <n v="169007"/>
    <n v="5340337"/>
    <n v="293948759"/>
    <n v="93598026"/>
    <n v="9731975"/>
    <n v="6848816"/>
    <n v="31352305"/>
    <n v="19867"/>
    <n v="0"/>
    <n v="11341692"/>
    <n v="73302592"/>
    <n v="93405"/>
    <n v="5064130"/>
    <n v="231352808"/>
    <n v="1364002"/>
    <n v="208043030"/>
    <n v="16997565"/>
    <n v="18429317"/>
    <n v="51999672"/>
    <n v="0"/>
    <n v="35664"/>
    <n v="0"/>
    <n v="4498040"/>
    <n v="118958385"/>
    <n v="0"/>
    <n v="3239011"/>
    <n v="0"/>
    <n v="0"/>
    <n v="0"/>
    <n v="6106635"/>
    <n v="429671321"/>
    <n v="849487"/>
    <n v="8015111"/>
    <n v="0"/>
    <n v="1150616"/>
    <n v="10015214"/>
    <n v="26108547"/>
    <n v="11703111"/>
    <n v="7137241"/>
    <n v="22463222"/>
    <n v="-15797"/>
    <n v="0"/>
    <n v="17713715"/>
    <n v="20578190"/>
    <n v="0"/>
    <n v="-42769"/>
    <n v="105645460"/>
    <n v="1666309"/>
    <n v="98395405"/>
    <n v="0"/>
    <n v="0"/>
    <n v="0"/>
    <n v="0"/>
    <n v="0"/>
    <n v="0"/>
    <n v="5356149"/>
    <n v="86686298"/>
    <n v="0"/>
    <n v="0"/>
    <n v="0"/>
    <n v="0"/>
    <n v="0"/>
    <n v="0"/>
    <n v="0"/>
    <n v="0"/>
    <n v="0"/>
    <n v="0"/>
    <n v="0"/>
    <n v="0"/>
    <n v="0"/>
  </r>
  <r>
    <n v="106190500"/>
    <x v="229"/>
    <n v="20174"/>
    <x v="0"/>
    <x v="0"/>
    <s v="Open"/>
    <x v="3"/>
    <n v="11"/>
    <n v="927"/>
    <x v="0"/>
    <x v="0"/>
    <s v=""/>
    <s v="310-448-7800"/>
    <s v="4650 LINCOLN BOULEVARD"/>
    <x v="149"/>
    <n v="90292"/>
    <s v="MARK GAVENS"/>
    <n v="103"/>
    <n v="103"/>
    <n v="75"/>
    <n v="392"/>
    <n v="112"/>
    <n v="53"/>
    <n v="56"/>
    <n v="0"/>
    <n v="0"/>
    <n v="65"/>
    <n v="322"/>
    <n v="1"/>
    <n v="31"/>
    <n v="1032"/>
    <n v="0"/>
    <n v="1328"/>
    <n v="406"/>
    <n v="187"/>
    <n v="277"/>
    <n v="0"/>
    <n v="0"/>
    <n v="167"/>
    <n v="679"/>
    <n v="4"/>
    <n v="83"/>
    <n v="3131"/>
    <n v="0"/>
    <n v="6262"/>
    <n v="3610"/>
    <n v="984"/>
    <n v="1225"/>
    <n v="3952"/>
    <n v="0"/>
    <n v="0"/>
    <n v="990"/>
    <n v="7153"/>
    <n v="20"/>
    <n v="1884"/>
    <n v="19818"/>
    <n v="27623165"/>
    <n v="7864598"/>
    <n v="2630888"/>
    <n v="4457484"/>
    <n v="0"/>
    <n v="0"/>
    <n v="6602517"/>
    <n v="23148298"/>
    <n v="36412"/>
    <n v="1978726"/>
    <n v="74342088"/>
    <n v="13011871"/>
    <n v="4418579"/>
    <n v="2691865"/>
    <n v="7234598"/>
    <n v="0"/>
    <n v="0"/>
    <n v="2489632"/>
    <n v="21770718"/>
    <n v="39921"/>
    <n v="3148270"/>
    <n v="54805454"/>
    <n v="2197006"/>
    <n v="32157818"/>
    <n v="10171086"/>
    <n v="4579268"/>
    <n v="10179837"/>
    <n v="0"/>
    <n v="0"/>
    <n v="0"/>
    <n v="7232116"/>
    <n v="30717577"/>
    <n v="0"/>
    <n v="76333"/>
    <n v="0"/>
    <n v="0"/>
    <n v="0"/>
    <n v="6719874"/>
    <n v="104030915"/>
    <n v="0"/>
    <n v="0"/>
    <n v="0"/>
    <n v="0"/>
    <n v="0"/>
    <n v="6994915"/>
    <n v="1637644"/>
    <n v="518413"/>
    <n v="993894"/>
    <n v="0"/>
    <n v="0"/>
    <n v="1532990"/>
    <n v="12717680"/>
    <n v="0"/>
    <n v="721091"/>
    <n v="25116627"/>
    <n v="73906"/>
    <n v="25946811"/>
    <n v="0"/>
    <n v="-70756"/>
    <n v="0"/>
    <n v="0"/>
    <n v="0"/>
    <n v="0"/>
    <n v="435354"/>
    <n v="36845293"/>
    <n v="0"/>
    <n v="0"/>
    <n v="0"/>
    <n v="0"/>
    <n v="0"/>
    <n v="0"/>
    <n v="0"/>
    <n v="0"/>
    <n v="0"/>
    <n v="0"/>
    <n v="0"/>
    <n v="0"/>
    <n v="0"/>
  </r>
  <r>
    <n v="106050932"/>
    <x v="230"/>
    <n v="20174"/>
    <x v="0"/>
    <x v="0"/>
    <s v="Open"/>
    <x v="44"/>
    <n v="6"/>
    <n v="503"/>
    <x v="0"/>
    <x v="0"/>
    <s v="Rural"/>
    <s v="209-754-5916"/>
    <s v="768 MOUNTAIN RANCH ROAD"/>
    <x v="150"/>
    <n v="95249"/>
    <s v="ROBERT DIEHL"/>
    <n v="48"/>
    <n v="48"/>
    <n v="11"/>
    <n v="120"/>
    <n v="21"/>
    <n v="9"/>
    <n v="35"/>
    <n v="0"/>
    <n v="0"/>
    <n v="12"/>
    <n v="23"/>
    <n v="0"/>
    <n v="2"/>
    <n v="222"/>
    <n v="0"/>
    <n v="461"/>
    <n v="64"/>
    <n v="37"/>
    <n v="106"/>
    <n v="0"/>
    <n v="0"/>
    <n v="36"/>
    <n v="70"/>
    <n v="0"/>
    <n v="3"/>
    <n v="777"/>
    <n v="0"/>
    <n v="1554"/>
    <n v="8836"/>
    <n v="937"/>
    <n v="629"/>
    <n v="5821"/>
    <n v="0"/>
    <n v="0"/>
    <n v="470"/>
    <n v="4670"/>
    <n v="10"/>
    <n v="441"/>
    <n v="21814"/>
    <n v="8049009"/>
    <n v="1066606"/>
    <n v="369082"/>
    <n v="1831176"/>
    <n v="0"/>
    <n v="0"/>
    <n v="552139"/>
    <n v="1411512"/>
    <n v="0"/>
    <n v="143898"/>
    <n v="13423422"/>
    <n v="12234389"/>
    <n v="1340300"/>
    <n v="1026798"/>
    <n v="7442869"/>
    <n v="0"/>
    <n v="0"/>
    <n v="929372"/>
    <n v="6512835"/>
    <n v="14109"/>
    <n v="688831"/>
    <n v="30189503"/>
    <n v="521587"/>
    <n v="14564056"/>
    <n v="1698434"/>
    <n v="-2263838"/>
    <n v="7438332"/>
    <n v="0"/>
    <n v="0"/>
    <n v="0"/>
    <n v="638131"/>
    <n v="2383763"/>
    <n v="0"/>
    <n v="20205"/>
    <n v="0"/>
    <n v="0"/>
    <n v="0"/>
    <n v="696007"/>
    <n v="25696677"/>
    <n v="0"/>
    <n v="0"/>
    <n v="0"/>
    <n v="0"/>
    <n v="0"/>
    <n v="5475079"/>
    <n v="699425"/>
    <n v="3643659"/>
    <n v="1826959"/>
    <n v="0"/>
    <n v="0"/>
    <n v="802059"/>
    <n v="5406609"/>
    <n v="0"/>
    <n v="62458"/>
    <n v="17916248"/>
    <n v="94738"/>
    <n v="17731894"/>
    <n v="0"/>
    <n v="307780"/>
    <n v="0"/>
    <n v="0"/>
    <n v="0"/>
    <n v="0"/>
    <n v="276591"/>
    <n v="13130818"/>
    <n v="0"/>
    <n v="0"/>
    <n v="0"/>
    <n v="0"/>
    <n v="0"/>
    <n v="0"/>
    <n v="0"/>
    <n v="0"/>
    <n v="0"/>
    <n v="0"/>
    <n v="0"/>
    <n v="0"/>
    <n v="0"/>
  </r>
  <r>
    <n v="106090933"/>
    <x v="231"/>
    <n v="20174"/>
    <x v="0"/>
    <x v="0"/>
    <s v="Open"/>
    <x v="19"/>
    <n v="2"/>
    <n v="304"/>
    <x v="0"/>
    <x v="0"/>
    <s v="Rural"/>
    <s v="530-626-2770"/>
    <s v="1100 MARSHALL WAY"/>
    <x v="77"/>
    <n v="95667"/>
    <s v="JAMES WHIPPLE"/>
    <n v="125"/>
    <n v="117"/>
    <n v="117"/>
    <n v="691"/>
    <n v="121"/>
    <n v="61"/>
    <n v="250"/>
    <n v="0"/>
    <n v="0"/>
    <n v="19"/>
    <n v="193"/>
    <n v="0"/>
    <n v="25"/>
    <n v="1360"/>
    <n v="77"/>
    <n v="3487"/>
    <n v="690"/>
    <n v="264"/>
    <n v="856"/>
    <n v="0"/>
    <n v="0"/>
    <n v="49"/>
    <n v="599"/>
    <n v="0"/>
    <n v="86"/>
    <n v="6031"/>
    <n v="779"/>
    <n v="12841"/>
    <n v="39894"/>
    <n v="6889"/>
    <n v="2500"/>
    <n v="12802"/>
    <n v="0"/>
    <n v="0"/>
    <n v="664"/>
    <n v="18842"/>
    <n v="11"/>
    <n v="1892"/>
    <n v="83494"/>
    <n v="63572797"/>
    <n v="13253942"/>
    <n v="5077682"/>
    <n v="18895589"/>
    <n v="0"/>
    <n v="0"/>
    <n v="1179036"/>
    <n v="16248968"/>
    <n v="0"/>
    <n v="1905520"/>
    <n v="120133534"/>
    <n v="60823356"/>
    <n v="11738671"/>
    <n v="4691626"/>
    <n v="24056552"/>
    <n v="0"/>
    <n v="0"/>
    <n v="2439440"/>
    <n v="35350952"/>
    <n v="22121"/>
    <n v="3845640"/>
    <n v="142968358"/>
    <n v="1219309"/>
    <n v="117562213"/>
    <n v="9424859"/>
    <n v="-11054700"/>
    <n v="45907346"/>
    <n v="0"/>
    <n v="37452"/>
    <n v="0"/>
    <n v="1090514"/>
    <n v="29638628"/>
    <n v="0"/>
    <n v="1402223"/>
    <n v="0"/>
    <n v="0"/>
    <n v="0"/>
    <n v="839409"/>
    <n v="196067253"/>
    <n v="0"/>
    <n v="0"/>
    <n v="0"/>
    <n v="34443"/>
    <n v="34443"/>
    <n v="6125914"/>
    <n v="15339050"/>
    <n v="20693479"/>
    <n v="-3236431"/>
    <n v="-35632"/>
    <n v="0"/>
    <n v="2372233"/>
    <n v="21153226"/>
    <n v="-61414"/>
    <n v="4718657"/>
    <n v="67069082"/>
    <n v="303735"/>
    <n v="64326045"/>
    <n v="11551058"/>
    <n v="1439964"/>
    <n v="0"/>
    <n v="0"/>
    <n v="0"/>
    <n v="0"/>
    <n v="5776920"/>
    <n v="120987864"/>
    <n v="0"/>
    <n v="0"/>
    <n v="0"/>
    <n v="0"/>
    <n v="0"/>
    <n v="0"/>
    <n v="0"/>
    <n v="0"/>
    <n v="0"/>
    <n v="0"/>
    <n v="0"/>
    <n v="0"/>
    <n v="0"/>
  </r>
  <r>
    <n v="106191230"/>
    <x v="232"/>
    <n v="20174"/>
    <x v="0"/>
    <x v="0"/>
    <s v="Open"/>
    <x v="3"/>
    <n v="11"/>
    <n v="935"/>
    <x v="0"/>
    <x v="0"/>
    <s v=""/>
    <s v="424-338-8000"/>
    <s v="1680 EAST 120TH STREET"/>
    <x v="14"/>
    <n v="90059"/>
    <s v="ELAINE BATCHLOR"/>
    <n v="131"/>
    <n v="126"/>
    <n v="126"/>
    <n v="398"/>
    <n v="136"/>
    <n v="552"/>
    <n v="1027"/>
    <n v="56"/>
    <n v="0"/>
    <n v="68"/>
    <n v="0"/>
    <n v="0"/>
    <n v="0"/>
    <n v="2237"/>
    <n v="0"/>
    <n v="1438"/>
    <n v="492"/>
    <n v="2111"/>
    <n v="3957"/>
    <n v="207"/>
    <n v="0"/>
    <n v="260"/>
    <n v="0"/>
    <n v="0"/>
    <n v="0"/>
    <n v="8465"/>
    <n v="0"/>
    <n v="16930"/>
    <n v="1069"/>
    <n v="543"/>
    <n v="6069"/>
    <n v="13051"/>
    <n v="1629"/>
    <n v="0"/>
    <n v="1180"/>
    <n v="0"/>
    <n v="0"/>
    <n v="0"/>
    <n v="23541"/>
    <n v="54905618"/>
    <n v="23212055"/>
    <n v="70384589"/>
    <n v="128925043"/>
    <n v="3541382"/>
    <n v="0"/>
    <n v="11059370"/>
    <n v="0"/>
    <n v="0"/>
    <n v="0"/>
    <n v="292028057"/>
    <n v="19979957"/>
    <n v="13976543"/>
    <n v="63704001"/>
    <n v="143413397"/>
    <n v="23197459"/>
    <n v="0"/>
    <n v="13658320"/>
    <n v="0"/>
    <n v="0"/>
    <n v="0"/>
    <n v="277929677"/>
    <n v="0"/>
    <n v="69526078"/>
    <n v="35608116"/>
    <n v="98658527"/>
    <n v="262968053"/>
    <n v="0"/>
    <n v="21406360"/>
    <n v="0"/>
    <n v="20234254"/>
    <n v="0"/>
    <n v="0"/>
    <n v="242924"/>
    <n v="0"/>
    <n v="0"/>
    <n v="0"/>
    <n v="0"/>
    <n v="508644312"/>
    <n v="0"/>
    <n v="0"/>
    <n v="0"/>
    <n v="0"/>
    <n v="0"/>
    <n v="5359497"/>
    <n v="1580482"/>
    <n v="35430063"/>
    <n v="9370387"/>
    <n v="5332481"/>
    <n v="0"/>
    <n v="4483436"/>
    <n v="0"/>
    <n v="-242924"/>
    <n v="0"/>
    <n v="61313422"/>
    <n v="39720310"/>
    <n v="67665541"/>
    <n v="0"/>
    <n v="0"/>
    <n v="0"/>
    <n v="0"/>
    <n v="0"/>
    <n v="0"/>
    <n v="2011407"/>
    <n v="280679267"/>
    <n v="0"/>
    <n v="0"/>
    <n v="0"/>
    <n v="0"/>
    <n v="0"/>
    <n v="0"/>
    <n v="0"/>
    <n v="0"/>
    <n v="0"/>
    <n v="0"/>
    <n v="0"/>
    <n v="0"/>
    <n v="0"/>
  </r>
  <r>
    <n v="106450936"/>
    <x v="233"/>
    <n v="20174"/>
    <x v="0"/>
    <x v="0"/>
    <s v="Open"/>
    <x v="45"/>
    <n v="1"/>
    <n v="210"/>
    <x v="2"/>
    <x v="0"/>
    <s v="Rural"/>
    <s v="530-336-5511"/>
    <s v="43563 STATE HIGHWAY. 299 E"/>
    <x v="151"/>
    <n v="96028"/>
    <s v="LOUIS WARD"/>
    <n v="121"/>
    <n v="121"/>
    <n v="121"/>
    <n v="63"/>
    <n v="0"/>
    <n v="27"/>
    <n v="0"/>
    <n v="0"/>
    <n v="0"/>
    <n v="9"/>
    <n v="0"/>
    <n v="0"/>
    <n v="3"/>
    <n v="102"/>
    <n v="19"/>
    <n v="501"/>
    <n v="0"/>
    <n v="6891"/>
    <n v="0"/>
    <n v="0"/>
    <n v="0"/>
    <n v="50"/>
    <n v="0"/>
    <n v="0"/>
    <n v="122"/>
    <n v="7564"/>
    <n v="6991"/>
    <n v="22119"/>
    <n v="1571"/>
    <n v="0"/>
    <n v="820"/>
    <n v="0"/>
    <n v="0"/>
    <n v="0"/>
    <n v="897"/>
    <n v="0"/>
    <n v="0"/>
    <n v="68"/>
    <n v="3356"/>
    <n v="1709145"/>
    <n v="0"/>
    <n v="2238968"/>
    <n v="0"/>
    <n v="0"/>
    <n v="0"/>
    <n v="219552"/>
    <n v="0"/>
    <n v="0"/>
    <n v="36487"/>
    <n v="4204152"/>
    <n v="2255374"/>
    <n v="0"/>
    <n v="1420920"/>
    <n v="0"/>
    <n v="0"/>
    <n v="0"/>
    <n v="1315974"/>
    <n v="0"/>
    <n v="0"/>
    <n v="85984"/>
    <n v="5078252"/>
    <n v="333461"/>
    <n v="1890502"/>
    <n v="0"/>
    <n v="935608"/>
    <n v="0"/>
    <n v="-1201377"/>
    <n v="0"/>
    <n v="0"/>
    <n v="164242"/>
    <n v="0"/>
    <n v="0"/>
    <n v="25531"/>
    <n v="0"/>
    <n v="0"/>
    <n v="0"/>
    <n v="250037"/>
    <n v="2398004"/>
    <n v="0"/>
    <n v="0"/>
    <n v="0"/>
    <n v="0"/>
    <n v="0"/>
    <n v="2074016"/>
    <n v="0"/>
    <n v="3925657"/>
    <n v="0"/>
    <n v="0"/>
    <n v="0"/>
    <n v="1037823"/>
    <n v="0"/>
    <n v="0"/>
    <n v="-153096"/>
    <n v="6884400"/>
    <n v="224570"/>
    <n v="5843085"/>
    <n v="473123"/>
    <n v="498327"/>
    <n v="0"/>
    <n v="0"/>
    <n v="0"/>
    <n v="0"/>
    <n v="180230"/>
    <n v="9716975"/>
    <n v="0"/>
    <n v="0"/>
    <n v="0"/>
    <n v="0"/>
    <n v="0"/>
    <n v="0"/>
    <n v="0"/>
    <n v="0"/>
    <n v="0"/>
    <n v="0"/>
    <n v="0"/>
    <n v="0"/>
    <n v="0"/>
  </r>
  <r>
    <n v="106240924"/>
    <x v="234"/>
    <n v="20174"/>
    <x v="0"/>
    <x v="0"/>
    <s v="Open"/>
    <x v="43"/>
    <n v="6"/>
    <n v="517"/>
    <x v="0"/>
    <x v="0"/>
    <s v="Rural"/>
    <s v="209-826-0591"/>
    <s v="520 WEST I STREET"/>
    <x v="152"/>
    <n v="93635"/>
    <s v="ASH GOKLI"/>
    <n v="40"/>
    <n v="40"/>
    <n v="15"/>
    <n v="114"/>
    <n v="12"/>
    <n v="46"/>
    <n v="182"/>
    <n v="0"/>
    <n v="0"/>
    <n v="5"/>
    <n v="67"/>
    <n v="4"/>
    <n v="0"/>
    <n v="430"/>
    <n v="0"/>
    <n v="385"/>
    <n v="38"/>
    <n v="73"/>
    <n v="349"/>
    <n v="0"/>
    <n v="0"/>
    <n v="8"/>
    <n v="130"/>
    <n v="4"/>
    <n v="0"/>
    <n v="987"/>
    <n v="0"/>
    <n v="1974"/>
    <n v="1486"/>
    <n v="108"/>
    <n v="430"/>
    <n v="7091"/>
    <n v="0"/>
    <n v="0"/>
    <n v="200"/>
    <n v="1854"/>
    <n v="669"/>
    <n v="6"/>
    <n v="11844"/>
    <n v="5895752"/>
    <n v="674246"/>
    <n v="1294498"/>
    <n v="6360460"/>
    <n v="0"/>
    <n v="0"/>
    <n v="117471"/>
    <n v="2405934"/>
    <n v="138828"/>
    <n v="0"/>
    <n v="16887189"/>
    <n v="9244643"/>
    <n v="998430"/>
    <n v="2313601"/>
    <n v="20458259"/>
    <n v="0"/>
    <n v="0"/>
    <n v="1211927"/>
    <n v="7565350"/>
    <n v="2586684"/>
    <n v="22406"/>
    <n v="44401300"/>
    <n v="348247"/>
    <n v="11197730"/>
    <n v="1399077"/>
    <n v="-24581979"/>
    <n v="24132268"/>
    <n v="-266638"/>
    <n v="0"/>
    <n v="0"/>
    <n v="1329398"/>
    <n v="2722200"/>
    <n v="0"/>
    <n v="2725512"/>
    <n v="0"/>
    <n v="0"/>
    <n v="0"/>
    <n v="0"/>
    <n v="19005815"/>
    <n v="0"/>
    <n v="0"/>
    <n v="0"/>
    <n v="0"/>
    <n v="0"/>
    <n v="3942665"/>
    <n v="273599"/>
    <n v="28456716"/>
    <n v="2686451"/>
    <n v="0"/>
    <n v="0"/>
    <n v="0"/>
    <n v="6923243"/>
    <n v="0"/>
    <n v="0"/>
    <n v="42282674"/>
    <n v="212452"/>
    <n v="15963318"/>
    <n v="0"/>
    <n v="-219861"/>
    <n v="0"/>
    <n v="0"/>
    <n v="0"/>
    <n v="0"/>
    <n v="363124"/>
    <n v="12779545"/>
    <n v="0"/>
    <n v="0"/>
    <n v="0"/>
    <n v="0"/>
    <n v="0"/>
    <n v="0"/>
    <n v="0"/>
    <n v="0"/>
    <n v="0"/>
    <n v="0"/>
    <n v="0"/>
    <n v="0"/>
    <n v="0"/>
  </r>
  <r>
    <n v="106500939"/>
    <x v="235"/>
    <n v="20174"/>
    <x v="0"/>
    <x v="0"/>
    <s v="Open"/>
    <x v="21"/>
    <n v="6"/>
    <n v="511"/>
    <x v="0"/>
    <x v="0"/>
    <s v=""/>
    <s v="209-526-4500"/>
    <s v="1700 COFFEE ROAD"/>
    <x v="43"/>
    <n v="95355"/>
    <s v="DARYN KUMAR"/>
    <n v="423"/>
    <n v="423"/>
    <n v="240"/>
    <n v="1453"/>
    <n v="647"/>
    <n v="208"/>
    <n v="840"/>
    <n v="0"/>
    <n v="0"/>
    <n v="102"/>
    <n v="938"/>
    <n v="29"/>
    <n v="20"/>
    <n v="4237"/>
    <n v="0"/>
    <n v="7225"/>
    <n v="3040"/>
    <n v="1156"/>
    <n v="3233"/>
    <n v="0"/>
    <n v="0"/>
    <n v="380"/>
    <n v="2943"/>
    <n v="104"/>
    <n v="66"/>
    <n v="18147"/>
    <n v="0"/>
    <n v="36294"/>
    <n v="4507"/>
    <n v="2032"/>
    <n v="893"/>
    <n v="8174"/>
    <n v="0"/>
    <n v="0"/>
    <n v="583"/>
    <n v="5249"/>
    <n v="468"/>
    <n v="295"/>
    <n v="22201"/>
    <n v="132013455"/>
    <n v="56234326"/>
    <n v="17924411"/>
    <n v="59111713"/>
    <n v="0"/>
    <n v="0"/>
    <n v="7355940"/>
    <n v="62936822"/>
    <n v="1986489"/>
    <n v="1300745"/>
    <n v="338863901"/>
    <n v="71004458"/>
    <n v="33587190"/>
    <n v="5062707"/>
    <n v="40255073"/>
    <n v="0"/>
    <n v="0"/>
    <n v="5999453"/>
    <n v="71046171"/>
    <n v="3452670"/>
    <n v="2427316"/>
    <n v="232835038"/>
    <n v="2150153"/>
    <n v="171037423"/>
    <n v="85844387"/>
    <n v="-53679537"/>
    <n v="83134860"/>
    <n v="0"/>
    <n v="0"/>
    <n v="0"/>
    <n v="11796013"/>
    <n v="66435390"/>
    <n v="0"/>
    <n v="5439159"/>
    <n v="0"/>
    <n v="0"/>
    <n v="0"/>
    <n v="1577908"/>
    <n v="373735756"/>
    <n v="11876560"/>
    <n v="0"/>
    <n v="0"/>
    <n v="8044031"/>
    <n v="19920591"/>
    <n v="31980490"/>
    <n v="15853689"/>
    <n v="76666655"/>
    <n v="16231926"/>
    <n v="0"/>
    <n v="0"/>
    <n v="1559380"/>
    <n v="75591634"/>
    <n v="0"/>
    <n v="0"/>
    <n v="217883774"/>
    <n v="2704659"/>
    <n v="175370119"/>
    <n v="0"/>
    <n v="-2700248"/>
    <n v="0"/>
    <n v="0"/>
    <n v="0"/>
    <n v="0"/>
    <n v="4438548"/>
    <n v="200830390"/>
    <n v="0"/>
    <n v="0"/>
    <n v="0"/>
    <n v="0"/>
    <n v="0"/>
    <n v="0"/>
    <n v="0"/>
    <n v="0"/>
    <n v="0"/>
    <n v="0"/>
    <n v="0"/>
    <n v="0"/>
    <n v="0"/>
  </r>
  <r>
    <n v="106190521"/>
    <x v="236"/>
    <n v="20174"/>
    <x v="0"/>
    <x v="0"/>
    <s v="Open"/>
    <x v="3"/>
    <n v="11"/>
    <n v="929"/>
    <x v="5"/>
    <x v="0"/>
    <s v=""/>
    <s v="310-532-4200"/>
    <s v="1145 W. REDONDO BEACH BOULEVARD."/>
    <x v="130"/>
    <n v="90247"/>
    <s v="ARACELI LONERGAN"/>
    <n v="172"/>
    <n v="172"/>
    <n v="149"/>
    <n v="423"/>
    <n v="179"/>
    <n v="215"/>
    <n v="724"/>
    <n v="0"/>
    <n v="0"/>
    <n v="43"/>
    <n v="43"/>
    <n v="16"/>
    <n v="49"/>
    <n v="1692"/>
    <n v="28"/>
    <n v="1719"/>
    <n v="766"/>
    <n v="734"/>
    <n v="2275"/>
    <n v="0"/>
    <n v="0"/>
    <n v="151"/>
    <n v="106"/>
    <n v="33"/>
    <n v="95"/>
    <n v="5879"/>
    <n v="6082"/>
    <n v="17840"/>
    <n v="738"/>
    <n v="609"/>
    <n v="1316"/>
    <n v="5320"/>
    <n v="0"/>
    <n v="0"/>
    <n v="493"/>
    <n v="361"/>
    <n v="479"/>
    <n v="1536"/>
    <n v="10852"/>
    <n v="28121672"/>
    <n v="14999461"/>
    <n v="13334522"/>
    <n v="55465235"/>
    <n v="0"/>
    <n v="0"/>
    <n v="1932036"/>
    <n v="1909335"/>
    <n v="427594"/>
    <n v="891131"/>
    <n v="117080986"/>
    <n v="5943408"/>
    <n v="6065689"/>
    <n v="4286156"/>
    <n v="20448807"/>
    <n v="0"/>
    <n v="0"/>
    <n v="2447558"/>
    <n v="2254359"/>
    <n v="2261104"/>
    <n v="3403159"/>
    <n v="47110240"/>
    <n v="3484912"/>
    <n v="27167777"/>
    <n v="16988174"/>
    <n v="15499393"/>
    <n v="68095009"/>
    <n v="-1634733"/>
    <n v="0"/>
    <n v="0"/>
    <n v="3035426"/>
    <n v="3970673"/>
    <n v="0"/>
    <n v="699456"/>
    <n v="0"/>
    <n v="0"/>
    <n v="0"/>
    <n v="1511420"/>
    <n v="138817507"/>
    <n v="0"/>
    <n v="431148"/>
    <n v="0"/>
    <n v="0"/>
    <n v="431148"/>
    <n v="6897303"/>
    <n v="4076976"/>
    <n v="3756018"/>
    <n v="8250181"/>
    <n v="0"/>
    <n v="0"/>
    <n v="1344168"/>
    <n v="193021"/>
    <n v="1989242"/>
    <n v="-702042"/>
    <n v="25804867"/>
    <n v="56413"/>
    <n v="22398210"/>
    <n v="0"/>
    <n v="-3824"/>
    <n v="0"/>
    <n v="0"/>
    <n v="0"/>
    <n v="0"/>
    <n v="811620"/>
    <n v="21796153"/>
    <n v="0"/>
    <n v="0"/>
    <n v="0"/>
    <n v="0"/>
    <n v="0"/>
    <n v="0"/>
    <n v="0"/>
    <n v="0"/>
    <n v="0"/>
    <n v="0"/>
    <n v="0"/>
    <n v="0"/>
    <n v="0"/>
  </r>
  <r>
    <n v="106231013"/>
    <x v="237"/>
    <n v="20174"/>
    <x v="0"/>
    <x v="0"/>
    <s v="Open"/>
    <x v="5"/>
    <n v="1"/>
    <n v="111"/>
    <x v="2"/>
    <x v="0"/>
    <s v="Rural"/>
    <s v="707-961-1234"/>
    <s v="700 RIVER DRIVE"/>
    <x v="153"/>
    <n v="95437"/>
    <s v="BOB EDWARDS"/>
    <n v="25"/>
    <n v="25"/>
    <n v="17"/>
    <n v="116"/>
    <n v="0"/>
    <n v="9"/>
    <n v="47"/>
    <n v="0"/>
    <n v="0"/>
    <n v="34"/>
    <n v="0"/>
    <n v="0"/>
    <n v="7"/>
    <n v="213"/>
    <n v="20"/>
    <n v="428"/>
    <n v="0"/>
    <n v="26"/>
    <n v="129"/>
    <n v="0"/>
    <n v="0"/>
    <n v="123"/>
    <n v="0"/>
    <n v="0"/>
    <n v="15"/>
    <n v="721"/>
    <n v="152"/>
    <n v="1594"/>
    <n v="6889"/>
    <n v="0"/>
    <n v="174"/>
    <n v="2549"/>
    <n v="0"/>
    <n v="0"/>
    <n v="2574"/>
    <n v="0"/>
    <n v="0"/>
    <n v="249"/>
    <n v="12435"/>
    <n v="3345521"/>
    <n v="0"/>
    <n v="152730"/>
    <n v="1285993"/>
    <n v="0"/>
    <n v="0"/>
    <n v="1349412"/>
    <n v="0"/>
    <n v="0"/>
    <n v="149308"/>
    <n v="6282964"/>
    <n v="13151254"/>
    <n v="0"/>
    <n v="340273"/>
    <n v="4301221"/>
    <n v="0"/>
    <n v="0"/>
    <n v="4275071"/>
    <n v="0"/>
    <n v="0"/>
    <n v="470125"/>
    <n v="22537944"/>
    <n v="559349"/>
    <n v="9247222"/>
    <n v="0"/>
    <n v="512500"/>
    <n v="3681580"/>
    <n v="0"/>
    <n v="0"/>
    <n v="0"/>
    <n v="3179209"/>
    <n v="0"/>
    <n v="0"/>
    <n v="23359"/>
    <n v="0"/>
    <n v="0"/>
    <n v="0"/>
    <n v="0"/>
    <n v="17203219"/>
    <n v="0"/>
    <n v="0"/>
    <n v="0"/>
    <n v="0"/>
    <n v="0"/>
    <n v="7249553"/>
    <n v="0"/>
    <n v="-19497"/>
    <n v="1905634"/>
    <n v="0"/>
    <n v="0"/>
    <n v="2445274"/>
    <n v="0"/>
    <n v="0"/>
    <n v="36725"/>
    <n v="11617689"/>
    <n v="552141"/>
    <n v="14455019"/>
    <n v="0"/>
    <n v="279851"/>
    <n v="0"/>
    <n v="0"/>
    <n v="0"/>
    <n v="0"/>
    <n v="166297"/>
    <n v="14805013"/>
    <n v="0"/>
    <n v="0"/>
    <n v="0"/>
    <n v="0"/>
    <n v="0"/>
    <n v="0"/>
    <n v="0"/>
    <n v="0"/>
    <n v="0"/>
    <n v="0"/>
    <n v="0"/>
    <n v="0"/>
    <n v="0"/>
  </r>
  <r>
    <n v="106334018"/>
    <x v="238"/>
    <n v="20174"/>
    <x v="0"/>
    <x v="0"/>
    <s v="Open"/>
    <x v="26"/>
    <n v="12"/>
    <n v="1109"/>
    <x v="2"/>
    <x v="0"/>
    <s v=""/>
    <s v="951-679-8888"/>
    <s v="28400 MCCALL BOULEVARD"/>
    <x v="154"/>
    <n v="92585"/>
    <s v="DAN MCLAUGHLIN"/>
    <n v="84"/>
    <n v="84"/>
    <n v="48"/>
    <n v="143"/>
    <n v="305"/>
    <n v="11"/>
    <n v="161"/>
    <n v="0"/>
    <n v="0"/>
    <n v="15"/>
    <n v="55"/>
    <n v="0"/>
    <n v="5"/>
    <n v="695"/>
    <n v="0"/>
    <n v="695"/>
    <n v="1144"/>
    <n v="49"/>
    <n v="705"/>
    <n v="0"/>
    <n v="0"/>
    <n v="52"/>
    <n v="193"/>
    <n v="0"/>
    <n v="19"/>
    <n v="2857"/>
    <n v="0"/>
    <n v="5714"/>
    <n v="576"/>
    <n v="1212"/>
    <n v="351"/>
    <n v="2275"/>
    <n v="0"/>
    <n v="0"/>
    <n v="166"/>
    <n v="646"/>
    <n v="0"/>
    <n v="386"/>
    <n v="5612"/>
    <n v="8654868"/>
    <n v="17064127"/>
    <n v="2476309"/>
    <n v="6881668"/>
    <n v="0"/>
    <n v="0"/>
    <n v="2146733"/>
    <n v="2455730"/>
    <n v="0"/>
    <n v="258899"/>
    <n v="39938334"/>
    <n v="3245191"/>
    <n v="8351711"/>
    <n v="1340808"/>
    <n v="8266035"/>
    <n v="0"/>
    <n v="0"/>
    <n v="1202247"/>
    <n v="2998787"/>
    <n v="0"/>
    <n v="851517"/>
    <n v="26256296"/>
    <n v="1376876"/>
    <n v="8967489"/>
    <n v="22641430"/>
    <n v="3761088"/>
    <n v="13593454"/>
    <n v="0"/>
    <n v="0"/>
    <n v="0"/>
    <n v="1603980"/>
    <n v="3036668"/>
    <n v="0"/>
    <n v="0"/>
    <n v="0"/>
    <n v="0"/>
    <n v="0"/>
    <n v="0"/>
    <n v="54980985"/>
    <n v="0"/>
    <n v="0"/>
    <n v="0"/>
    <n v="0"/>
    <n v="0"/>
    <n v="2932570"/>
    <n v="2774408"/>
    <n v="56029"/>
    <n v="1554248"/>
    <n v="0"/>
    <n v="0"/>
    <n v="1745000"/>
    <n v="2417848"/>
    <n v="0"/>
    <n v="-266458"/>
    <n v="11213645"/>
    <n v="377760"/>
    <n v="10052762"/>
    <n v="0"/>
    <n v="0"/>
    <n v="0"/>
    <n v="0"/>
    <n v="0"/>
    <n v="0"/>
    <n v="774068"/>
    <n v="3842517"/>
    <n v="0"/>
    <n v="0"/>
    <n v="0"/>
    <n v="0"/>
    <n v="0"/>
    <n v="0"/>
    <n v="0"/>
    <n v="0"/>
    <n v="0"/>
    <n v="0"/>
    <n v="0"/>
    <n v="0"/>
    <n v="0"/>
  </r>
  <r>
    <n v="106414018"/>
    <x v="239"/>
    <n v="20174"/>
    <x v="0"/>
    <x v="0"/>
    <s v="Open"/>
    <x v="37"/>
    <n v="4"/>
    <n v="428"/>
    <x v="5"/>
    <x v="0"/>
    <s v=""/>
    <s v="650-324-8500"/>
    <s v="570 WILLOW ROAD"/>
    <x v="155"/>
    <n v="94025"/>
    <s v="JANET A. WAGNER"/>
    <n v="16"/>
    <n v="16"/>
    <n v="3"/>
    <n v="9"/>
    <n v="2"/>
    <n v="0"/>
    <n v="0"/>
    <n v="0"/>
    <n v="0"/>
    <n v="1"/>
    <n v="48"/>
    <n v="0"/>
    <n v="2"/>
    <n v="62"/>
    <n v="0"/>
    <n v="10"/>
    <n v="3"/>
    <n v="0"/>
    <n v="0"/>
    <n v="0"/>
    <n v="0"/>
    <n v="1"/>
    <n v="90"/>
    <n v="0"/>
    <n v="2"/>
    <n v="106"/>
    <n v="0"/>
    <n v="212"/>
    <n v="219"/>
    <n v="42"/>
    <n v="0"/>
    <n v="4"/>
    <n v="0"/>
    <n v="0"/>
    <n v="4"/>
    <n v="456"/>
    <n v="0"/>
    <n v="12"/>
    <n v="737"/>
    <n v="540680"/>
    <n v="49523"/>
    <n v="0"/>
    <n v="0"/>
    <n v="0"/>
    <n v="0"/>
    <n v="83738"/>
    <n v="3653541"/>
    <n v="0"/>
    <n v="123611"/>
    <n v="4451093"/>
    <n v="2257491"/>
    <n v="361273"/>
    <n v="0"/>
    <n v="107913"/>
    <n v="0"/>
    <n v="0"/>
    <n v="51544"/>
    <n v="6621942"/>
    <n v="0"/>
    <n v="563387"/>
    <n v="9963550"/>
    <n v="-120772"/>
    <n v="2363022"/>
    <n v="268951"/>
    <n v="-5005"/>
    <n v="94628"/>
    <n v="0"/>
    <n v="0"/>
    <n v="0"/>
    <n v="135282"/>
    <n v="5635880"/>
    <n v="0"/>
    <n v="0"/>
    <n v="0"/>
    <n v="0"/>
    <n v="0"/>
    <n v="543244"/>
    <n v="8915230"/>
    <n v="0"/>
    <n v="0"/>
    <n v="0"/>
    <n v="0"/>
    <n v="0"/>
    <n v="435149"/>
    <n v="141845"/>
    <n v="5005"/>
    <n v="13285"/>
    <n v="0"/>
    <n v="0"/>
    <n v="0"/>
    <n v="4639603"/>
    <n v="0"/>
    <n v="264526"/>
    <n v="5499413"/>
    <n v="19950"/>
    <n v="3886045"/>
    <n v="0"/>
    <n v="150409"/>
    <n v="0"/>
    <n v="0"/>
    <n v="0"/>
    <n v="0"/>
    <n v="254262"/>
    <n v="7355877"/>
    <n v="0"/>
    <n v="0"/>
    <n v="0"/>
    <n v="0"/>
    <n v="0"/>
    <n v="0"/>
    <n v="0"/>
    <n v="0"/>
    <n v="0"/>
    <n v="0"/>
    <n v="0"/>
    <n v="0"/>
    <n v="0"/>
  </r>
  <r>
    <n v="106340947"/>
    <x v="240"/>
    <n v="20174"/>
    <x v="0"/>
    <x v="0"/>
    <s v="Open"/>
    <x v="27"/>
    <n v="2"/>
    <n v="311"/>
    <x v="1"/>
    <x v="0"/>
    <s v=""/>
    <s v="916-453-4545"/>
    <s v="4001 J STREET"/>
    <x v="62"/>
    <n v="95819"/>
    <s v="EDMUNDO CASTANEDA"/>
    <n v="432"/>
    <n v="394"/>
    <n v="394"/>
    <n v="1019"/>
    <n v="685"/>
    <n v="256"/>
    <n v="877"/>
    <n v="0"/>
    <n v="0"/>
    <n v="22"/>
    <n v="916"/>
    <n v="21"/>
    <n v="2"/>
    <n v="3798"/>
    <n v="0"/>
    <n v="5399"/>
    <n v="3085"/>
    <n v="1355"/>
    <n v="3493"/>
    <n v="0"/>
    <n v="0"/>
    <n v="96"/>
    <n v="3155"/>
    <n v="109"/>
    <n v="11"/>
    <n v="16703"/>
    <n v="0"/>
    <n v="33406"/>
    <n v="5510"/>
    <n v="2877"/>
    <n v="1089"/>
    <n v="7292"/>
    <n v="0"/>
    <n v="0"/>
    <n v="342"/>
    <n v="7261"/>
    <n v="186"/>
    <n v="439"/>
    <n v="24996"/>
    <n v="155032780"/>
    <n v="107604772"/>
    <n v="27546045"/>
    <n v="75697779"/>
    <n v="0"/>
    <n v="0"/>
    <n v="2798849"/>
    <n v="113197062"/>
    <n v="2241440"/>
    <n v="232623"/>
    <n v="484351350"/>
    <n v="59134879"/>
    <n v="28517904"/>
    <n v="6458696"/>
    <n v="41078722"/>
    <n v="0"/>
    <n v="0"/>
    <n v="4477195"/>
    <n v="64037681"/>
    <n v="1535255"/>
    <n v="1244117"/>
    <n v="206484449"/>
    <n v="2685050"/>
    <n v="178751702"/>
    <n v="113826162"/>
    <n v="18494853"/>
    <n v="73217272"/>
    <n v="0"/>
    <n v="0"/>
    <n v="0"/>
    <n v="5843776"/>
    <n v="128508322"/>
    <n v="0"/>
    <n v="6856715"/>
    <n v="0"/>
    <n v="0"/>
    <n v="0"/>
    <n v="1132419"/>
    <n v="529316271"/>
    <n v="2777465"/>
    <n v="0"/>
    <n v="0"/>
    <n v="17529639"/>
    <n v="20307104"/>
    <n v="34381718"/>
    <n v="24840331"/>
    <n v="13094840"/>
    <n v="43084506"/>
    <n v="0"/>
    <n v="0"/>
    <n v="1363374"/>
    <n v="64916700"/>
    <n v="0"/>
    <n v="145163"/>
    <n v="181826632"/>
    <n v="2137312"/>
    <n v="161152457"/>
    <n v="0"/>
    <n v="1428391"/>
    <n v="0"/>
    <n v="0"/>
    <n v="0"/>
    <n v="0"/>
    <n v="4862094"/>
    <n v="264601130"/>
    <n v="0"/>
    <n v="0"/>
    <n v="0"/>
    <n v="0"/>
    <n v="0"/>
    <n v="0"/>
    <n v="0"/>
    <n v="0"/>
    <n v="0"/>
    <n v="0"/>
    <n v="0"/>
    <n v="0"/>
    <n v="0"/>
  </r>
  <r>
    <n v="106150761"/>
    <x v="241"/>
    <n v="20174"/>
    <x v="0"/>
    <x v="0"/>
    <s v="Open"/>
    <x v="0"/>
    <n v="9"/>
    <n v="617"/>
    <x v="0"/>
    <x v="0"/>
    <s v=""/>
    <s v="661-632-5000"/>
    <s v="2215 TRUXTUN AVENUE"/>
    <x v="0"/>
    <n v="93301"/>
    <s v="BRUCE PETERS"/>
    <n v="222"/>
    <n v="218"/>
    <n v="125"/>
    <n v="638"/>
    <n v="232"/>
    <n v="212"/>
    <n v="805"/>
    <n v="0"/>
    <n v="0"/>
    <n v="170"/>
    <n v="890"/>
    <n v="5"/>
    <n v="26"/>
    <n v="2978"/>
    <n v="0"/>
    <n v="2499"/>
    <n v="902"/>
    <n v="673"/>
    <n v="2655"/>
    <n v="0"/>
    <n v="0"/>
    <n v="836"/>
    <n v="2720"/>
    <n v="13"/>
    <n v="62"/>
    <n v="10360"/>
    <n v="0"/>
    <n v="20720"/>
    <n v="5021"/>
    <n v="2265"/>
    <n v="2705"/>
    <n v="12109"/>
    <n v="0"/>
    <n v="0"/>
    <n v="1702"/>
    <n v="7022"/>
    <n v="396"/>
    <n v="2151"/>
    <n v="33371"/>
    <n v="44838134"/>
    <n v="16843122"/>
    <n v="10513421"/>
    <n v="42447140"/>
    <n v="0"/>
    <n v="0"/>
    <n v="11698617"/>
    <n v="40355137"/>
    <n v="280961"/>
    <n v="1369649"/>
    <n v="168346181"/>
    <n v="21130434"/>
    <n v="11227943"/>
    <n v="10670127"/>
    <n v="50043499"/>
    <n v="0"/>
    <n v="0"/>
    <n v="6656760"/>
    <n v="36122455"/>
    <n v="1657780"/>
    <n v="2337619"/>
    <n v="139846617"/>
    <n v="2889298"/>
    <n v="55565282"/>
    <n v="24372421"/>
    <n v="-7356368"/>
    <n v="81536668"/>
    <n v="0"/>
    <n v="0"/>
    <n v="0"/>
    <n v="13857003"/>
    <n v="45975425"/>
    <n v="0"/>
    <n v="2318995"/>
    <n v="0"/>
    <n v="0"/>
    <n v="0"/>
    <n v="2348548"/>
    <n v="221507272"/>
    <n v="3071685"/>
    <n v="0"/>
    <n v="0"/>
    <n v="5550565"/>
    <n v="8622250"/>
    <n v="10115743"/>
    <n v="6737855"/>
    <n v="27915699"/>
    <n v="10862454"/>
    <n v="0"/>
    <n v="0"/>
    <n v="4463407"/>
    <n v="34989732"/>
    <n v="0"/>
    <n v="222886"/>
    <n v="95307776"/>
    <n v="615468"/>
    <n v="91282188"/>
    <n v="0"/>
    <n v="3155102"/>
    <n v="0"/>
    <n v="0"/>
    <n v="0"/>
    <n v="0"/>
    <n v="7564296"/>
    <n v="71586781"/>
    <n v="0"/>
    <n v="0"/>
    <n v="0"/>
    <n v="0"/>
    <n v="0"/>
    <n v="0"/>
    <n v="0"/>
    <n v="0"/>
    <n v="0"/>
    <n v="0"/>
    <n v="0"/>
    <n v="0"/>
    <n v="0"/>
  </r>
  <r>
    <n v="106344029"/>
    <x v="242"/>
    <n v="20174"/>
    <x v="0"/>
    <x v="0"/>
    <s v="Open"/>
    <x v="27"/>
    <n v="2"/>
    <n v="309"/>
    <x v="1"/>
    <x v="0"/>
    <s v=""/>
    <s v="916-983-7500"/>
    <s v="1650 CREEKSIDE DRIVE"/>
    <x v="156"/>
    <n v="95630"/>
    <s v="EDMUNDO CASTANEDA"/>
    <n v="106"/>
    <n v="106"/>
    <n v="106"/>
    <n v="591"/>
    <n v="208"/>
    <n v="76"/>
    <n v="170"/>
    <n v="0"/>
    <n v="0"/>
    <n v="27"/>
    <n v="493"/>
    <n v="9"/>
    <n v="12"/>
    <n v="1586"/>
    <n v="0"/>
    <n v="2330"/>
    <n v="759"/>
    <n v="351"/>
    <n v="706"/>
    <n v="0"/>
    <n v="0"/>
    <n v="75"/>
    <n v="1419"/>
    <n v="22"/>
    <n v="26"/>
    <n v="5688"/>
    <n v="0"/>
    <n v="11376"/>
    <n v="2328"/>
    <n v="928"/>
    <n v="727"/>
    <n v="3878"/>
    <n v="3"/>
    <n v="0"/>
    <n v="394"/>
    <n v="6220"/>
    <n v="156"/>
    <n v="409"/>
    <n v="15043"/>
    <n v="49974195"/>
    <n v="18976589"/>
    <n v="7009654"/>
    <n v="14563151"/>
    <n v="0"/>
    <n v="0"/>
    <n v="1582110"/>
    <n v="33646677"/>
    <n v="549196"/>
    <n v="783512"/>
    <n v="127085084"/>
    <n v="24519370"/>
    <n v="9891106"/>
    <n v="4835714"/>
    <n v="24810413"/>
    <n v="20984"/>
    <n v="0"/>
    <n v="2632367"/>
    <n v="48011488"/>
    <n v="1230554"/>
    <n v="2459485"/>
    <n v="118411481"/>
    <n v="3178068"/>
    <n v="64344772"/>
    <n v="25507101"/>
    <n v="7847974"/>
    <n v="30829670"/>
    <n v="0"/>
    <n v="19569"/>
    <n v="0"/>
    <n v="3570580"/>
    <n v="42970684"/>
    <n v="0"/>
    <n v="2272406"/>
    <n v="0"/>
    <n v="0"/>
    <n v="0"/>
    <n v="1802971"/>
    <n v="182343795"/>
    <n v="1092036"/>
    <n v="0"/>
    <n v="0"/>
    <n v="6776840"/>
    <n v="7868876"/>
    <n v="9829051"/>
    <n v="4233389"/>
    <n v="3674213"/>
    <n v="8245400"/>
    <n v="141"/>
    <n v="0"/>
    <n v="607366"/>
    <n v="44150256"/>
    <n v="0"/>
    <n v="281830"/>
    <n v="71021646"/>
    <n v="216314"/>
    <n v="54526974"/>
    <n v="0"/>
    <n v="6114836"/>
    <n v="0"/>
    <n v="0"/>
    <n v="0"/>
    <n v="0"/>
    <n v="1128426"/>
    <n v="46610529"/>
    <n v="0"/>
    <n v="0"/>
    <n v="0"/>
    <n v="0"/>
    <n v="0"/>
    <n v="0"/>
    <n v="0"/>
    <n v="0"/>
    <n v="0"/>
    <n v="0"/>
    <n v="0"/>
    <n v="0"/>
    <n v="0"/>
  </r>
  <r>
    <n v="106240942"/>
    <x v="243"/>
    <n v="20174"/>
    <x v="0"/>
    <x v="0"/>
    <s v="Open"/>
    <x v="43"/>
    <n v="6"/>
    <n v="515"/>
    <x v="0"/>
    <x v="0"/>
    <s v=""/>
    <s v="209-564-5000"/>
    <s v="333  MERCY AVENUE"/>
    <x v="147"/>
    <n v="95340"/>
    <s v="DAVID DUNHAM"/>
    <n v="186"/>
    <n v="186"/>
    <n v="130"/>
    <n v="1227"/>
    <n v="100"/>
    <n v="216"/>
    <n v="1097"/>
    <n v="0"/>
    <n v="0"/>
    <n v="65"/>
    <n v="461"/>
    <n v="1"/>
    <n v="23"/>
    <n v="3190"/>
    <n v="0"/>
    <n v="5514"/>
    <n v="466"/>
    <n v="648"/>
    <n v="3656"/>
    <n v="0"/>
    <n v="0"/>
    <n v="194"/>
    <n v="1369"/>
    <n v="5"/>
    <n v="45"/>
    <n v="11897"/>
    <n v="0"/>
    <n v="23794"/>
    <n v="12303"/>
    <n v="740"/>
    <n v="2722"/>
    <n v="21697"/>
    <n v="0"/>
    <n v="0"/>
    <n v="1207"/>
    <n v="6675"/>
    <n v="217"/>
    <n v="1475"/>
    <n v="47036"/>
    <n v="96120232"/>
    <n v="7926235"/>
    <n v="9491045"/>
    <n v="60980306"/>
    <n v="0"/>
    <n v="0"/>
    <n v="3839627"/>
    <n v="27046421"/>
    <n v="93748"/>
    <n v="2096152"/>
    <n v="207593766"/>
    <n v="35476793"/>
    <n v="2472038"/>
    <n v="7065290"/>
    <n v="60424125"/>
    <n v="0"/>
    <n v="0"/>
    <n v="3304555"/>
    <n v="22685495"/>
    <n v="626868"/>
    <n v="3820694"/>
    <n v="135875858"/>
    <n v="3532583"/>
    <n v="111946529"/>
    <n v="8991033"/>
    <n v="-30808667"/>
    <n v="103904784"/>
    <n v="0"/>
    <n v="0"/>
    <n v="0"/>
    <n v="5308415"/>
    <n v="22430139"/>
    <n v="0"/>
    <n v="1967263"/>
    <n v="0"/>
    <n v="0"/>
    <n v="0"/>
    <n v="5730687"/>
    <n v="233002766"/>
    <n v="0"/>
    <n v="0"/>
    <n v="0"/>
    <n v="0"/>
    <n v="0"/>
    <n v="18867545"/>
    <n v="1214861"/>
    <n v="45916620"/>
    <n v="16398569"/>
    <n v="0"/>
    <n v="0"/>
    <n v="1708972"/>
    <n v="26014944"/>
    <n v="0"/>
    <n v="345347"/>
    <n v="110466858"/>
    <n v="815161"/>
    <n v="88242086"/>
    <n v="0"/>
    <n v="-67681"/>
    <n v="0"/>
    <n v="0"/>
    <n v="0"/>
    <n v="0"/>
    <n v="872795"/>
    <n v="197915926"/>
    <n v="0"/>
    <n v="0"/>
    <n v="0"/>
    <n v="0"/>
    <n v="0"/>
    <n v="0"/>
    <n v="0"/>
    <n v="0"/>
    <n v="0"/>
    <n v="0"/>
    <n v="0"/>
    <n v="0"/>
    <n v="0"/>
  </r>
  <r>
    <n v="106450949"/>
    <x v="244"/>
    <n v="20174"/>
    <x v="0"/>
    <x v="0"/>
    <s v="Open"/>
    <x v="45"/>
    <n v="1"/>
    <n v="209"/>
    <x v="1"/>
    <x v="0"/>
    <s v=""/>
    <s v="530-225-6000"/>
    <s v="2175 ROSALINE AVENUE"/>
    <x v="157"/>
    <n v="96001"/>
    <s v="TODD SMITH"/>
    <n v="267"/>
    <n v="267"/>
    <n v="267"/>
    <n v="1713"/>
    <n v="39"/>
    <n v="255"/>
    <n v="694"/>
    <n v="0"/>
    <n v="0"/>
    <n v="115"/>
    <n v="472"/>
    <n v="10"/>
    <n v="56"/>
    <n v="3354"/>
    <n v="0"/>
    <n v="7230"/>
    <n v="164"/>
    <n v="1505"/>
    <n v="3731"/>
    <n v="0"/>
    <n v="0"/>
    <n v="396"/>
    <n v="1885"/>
    <n v="30"/>
    <n v="233"/>
    <n v="15174"/>
    <n v="0"/>
    <n v="30348"/>
    <n v="21718"/>
    <n v="259"/>
    <n v="1878"/>
    <n v="11703"/>
    <n v="4"/>
    <n v="0"/>
    <n v="1863"/>
    <n v="8719"/>
    <n v="428"/>
    <n v="870"/>
    <n v="47442"/>
    <n v="146660205"/>
    <n v="3341225"/>
    <n v="22428825"/>
    <n v="56573438"/>
    <n v="0"/>
    <n v="0"/>
    <n v="9746597"/>
    <n v="39980791"/>
    <n v="893816"/>
    <n v="4335010"/>
    <n v="283959907"/>
    <n v="81485288"/>
    <n v="1754826"/>
    <n v="7335423"/>
    <n v="40220669"/>
    <n v="25249"/>
    <n v="0"/>
    <n v="8856938"/>
    <n v="35243836"/>
    <n v="1609057"/>
    <n v="1924924"/>
    <n v="178456210"/>
    <n v="3367765"/>
    <n v="183358398"/>
    <n v="4141700"/>
    <n v="11690964"/>
    <n v="47429146"/>
    <n v="0"/>
    <n v="23706"/>
    <n v="0"/>
    <n v="13473158"/>
    <n v="35669896"/>
    <n v="0"/>
    <n v="5857034"/>
    <n v="0"/>
    <n v="0"/>
    <n v="0"/>
    <n v="5789086"/>
    <n v="310800853"/>
    <n v="0"/>
    <n v="86687"/>
    <n v="0"/>
    <n v="0"/>
    <n v="86687"/>
    <n v="43648393"/>
    <n v="946358"/>
    <n v="14565769"/>
    <n v="49044838"/>
    <n v="609"/>
    <n v="0"/>
    <n v="4889349"/>
    <n v="37891885"/>
    <n v="0"/>
    <n v="714750"/>
    <n v="151701951"/>
    <n v="741558"/>
    <n v="130648889"/>
    <n v="0"/>
    <n v="13265300"/>
    <n v="0"/>
    <n v="0"/>
    <n v="0"/>
    <n v="0"/>
    <n v="2164182"/>
    <n v="91920406"/>
    <n v="0"/>
    <n v="0"/>
    <n v="0"/>
    <n v="0"/>
    <n v="0"/>
    <n v="0"/>
    <n v="0"/>
    <n v="0"/>
    <n v="0"/>
    <n v="0"/>
    <n v="0"/>
    <n v="0"/>
    <n v="0"/>
  </r>
  <r>
    <n v="106470871"/>
    <x v="245"/>
    <n v="20174"/>
    <x v="0"/>
    <x v="0"/>
    <s v="Open"/>
    <x v="31"/>
    <n v="1"/>
    <n v="205"/>
    <x v="3"/>
    <x v="0"/>
    <s v="Rural"/>
    <s v="530-225-6000"/>
    <s v="914 PINE STREET"/>
    <x v="158"/>
    <n v="96067"/>
    <s v="KENNETH PLATOU"/>
    <n v="33"/>
    <n v="25"/>
    <n v="25"/>
    <n v="107"/>
    <n v="11"/>
    <n v="7"/>
    <n v="55"/>
    <n v="0"/>
    <n v="0"/>
    <n v="9"/>
    <n v="39"/>
    <n v="1"/>
    <n v="2"/>
    <n v="231"/>
    <n v="0"/>
    <n v="319"/>
    <n v="34"/>
    <n v="13"/>
    <n v="131"/>
    <n v="0"/>
    <n v="0"/>
    <n v="33"/>
    <n v="116"/>
    <n v="1"/>
    <n v="3"/>
    <n v="650"/>
    <n v="0"/>
    <n v="1300"/>
    <n v="6681"/>
    <n v="417"/>
    <n v="412"/>
    <n v="3557"/>
    <n v="0"/>
    <n v="0"/>
    <n v="436"/>
    <n v="3027"/>
    <n v="82"/>
    <n v="129"/>
    <n v="14741"/>
    <n v="5643327"/>
    <n v="484716"/>
    <n v="196651"/>
    <n v="2164544"/>
    <n v="0"/>
    <n v="0"/>
    <n v="492153"/>
    <n v="2139067"/>
    <n v="10710"/>
    <n v="91783"/>
    <n v="11222951"/>
    <n v="8568690"/>
    <n v="801646"/>
    <n v="860550"/>
    <n v="4632721"/>
    <n v="0"/>
    <n v="0"/>
    <n v="1012194"/>
    <n v="3811499"/>
    <n v="111308"/>
    <n v="274572"/>
    <n v="20073180"/>
    <n v="349733"/>
    <n v="8861704"/>
    <n v="667346"/>
    <n v="413763"/>
    <n v="1788391"/>
    <n v="0"/>
    <n v="0"/>
    <n v="0"/>
    <n v="540530"/>
    <n v="853886"/>
    <n v="0"/>
    <n v="217154"/>
    <n v="0"/>
    <n v="0"/>
    <n v="0"/>
    <n v="326253"/>
    <n v="14018760"/>
    <n v="0"/>
    <n v="64316"/>
    <n v="0"/>
    <n v="0"/>
    <n v="64316"/>
    <n v="5188235"/>
    <n v="649726"/>
    <n v="597319"/>
    <n v="4974830"/>
    <n v="0"/>
    <n v="0"/>
    <n v="939875"/>
    <n v="4862481"/>
    <n v="0"/>
    <n v="129221"/>
    <n v="17341687"/>
    <n v="164838"/>
    <n v="14620670"/>
    <n v="0"/>
    <n v="284656"/>
    <n v="0"/>
    <n v="0"/>
    <n v="0"/>
    <n v="0"/>
    <n v="1494126"/>
    <n v="14739604"/>
    <n v="0"/>
    <n v="0"/>
    <n v="0"/>
    <n v="0"/>
    <n v="0"/>
    <n v="0"/>
    <n v="0"/>
    <n v="0"/>
    <n v="0"/>
    <n v="0"/>
    <n v="0"/>
    <n v="0"/>
    <n v="0"/>
  </r>
  <r>
    <n v="106340950"/>
    <x v="246"/>
    <n v="20174"/>
    <x v="0"/>
    <x v="0"/>
    <s v="Open"/>
    <x v="27"/>
    <n v="2"/>
    <n v="309"/>
    <x v="0"/>
    <x v="0"/>
    <s v=""/>
    <s v="916-537-5000"/>
    <s v="6501 COYLE AVENUE"/>
    <x v="61"/>
    <n v="95608"/>
    <s v="BRIAN IVIE"/>
    <n v="370"/>
    <n v="370"/>
    <n v="370"/>
    <n v="1451"/>
    <n v="649"/>
    <n v="539"/>
    <n v="1338"/>
    <n v="1"/>
    <n v="0"/>
    <n v="135"/>
    <n v="835"/>
    <n v="25"/>
    <n v="24"/>
    <n v="4997"/>
    <n v="0"/>
    <n v="7234"/>
    <n v="3031"/>
    <n v="4209"/>
    <n v="6227"/>
    <n v="2"/>
    <n v="0"/>
    <n v="351"/>
    <n v="3517"/>
    <n v="85"/>
    <n v="80"/>
    <n v="24736"/>
    <n v="0"/>
    <n v="49472"/>
    <n v="18354"/>
    <n v="5910"/>
    <n v="4010"/>
    <n v="10718"/>
    <n v="3"/>
    <n v="0"/>
    <n v="1021"/>
    <n v="7059"/>
    <n v="574"/>
    <n v="756"/>
    <n v="48405"/>
    <n v="181525593"/>
    <n v="73881185"/>
    <n v="75326494"/>
    <n v="120032969"/>
    <n v="26239"/>
    <n v="0"/>
    <n v="5484426"/>
    <n v="89454806"/>
    <n v="3229242"/>
    <n v="3004551"/>
    <n v="551965505"/>
    <n v="55839399"/>
    <n v="21559330"/>
    <n v="11703714"/>
    <n v="57991542"/>
    <n v="13616"/>
    <n v="0"/>
    <n v="3528082"/>
    <n v="58634900"/>
    <n v="2565565"/>
    <n v="4398991"/>
    <n v="216235139"/>
    <n v="8083170"/>
    <n v="196895022"/>
    <n v="82389237"/>
    <n v="46188769"/>
    <n v="106528465"/>
    <n v="0"/>
    <n v="33805"/>
    <n v="0"/>
    <n v="7310421"/>
    <n v="98489694"/>
    <n v="0"/>
    <n v="9912518"/>
    <n v="0"/>
    <n v="0"/>
    <n v="0"/>
    <n v="5169332"/>
    <n v="561000433"/>
    <n v="3025980"/>
    <n v="0"/>
    <n v="0"/>
    <n v="13735743"/>
    <n v="16761723"/>
    <n v="38771828"/>
    <n v="15602397"/>
    <n v="36599363"/>
    <n v="69574730"/>
    <n v="3432"/>
    <n v="0"/>
    <n v="1650438"/>
    <n v="60978329"/>
    <n v="0"/>
    <n v="781417"/>
    <n v="223961934"/>
    <n v="772945"/>
    <n v="187544830"/>
    <n v="0"/>
    <n v="1661386"/>
    <n v="0"/>
    <n v="0"/>
    <n v="0"/>
    <n v="0"/>
    <n v="2054896"/>
    <n v="143553927"/>
    <n v="0"/>
    <n v="0"/>
    <n v="0"/>
    <n v="0"/>
    <n v="0"/>
    <n v="0"/>
    <n v="0"/>
    <n v="0"/>
    <n v="0"/>
    <n v="0"/>
    <n v="0"/>
    <n v="0"/>
    <n v="0"/>
  </r>
  <r>
    <n v="106013687"/>
    <x v="247"/>
    <n v="20174"/>
    <x v="0"/>
    <x v="0"/>
    <s v="Open"/>
    <x v="13"/>
    <n v="5"/>
    <n v="417"/>
    <x v="0"/>
    <x v="0"/>
    <s v=""/>
    <s v="510-869-8802"/>
    <s v="3012 SUMMIT STREET"/>
    <x v="19"/>
    <n v="94609"/>
    <s v="CHUCK PROSPER"/>
    <n v="24"/>
    <n v="24"/>
    <n v="23"/>
    <n v="0"/>
    <n v="1"/>
    <n v="2"/>
    <n v="1"/>
    <n v="0"/>
    <n v="0"/>
    <n v="5"/>
    <n v="105"/>
    <n v="0"/>
    <n v="0"/>
    <n v="114"/>
    <n v="0"/>
    <n v="0"/>
    <n v="10"/>
    <n v="29"/>
    <n v="5"/>
    <n v="0"/>
    <n v="0"/>
    <n v="149"/>
    <n v="1747"/>
    <n v="0"/>
    <n v="0"/>
    <n v="1940"/>
    <n v="0"/>
    <n v="3880"/>
    <n v="0"/>
    <n v="0"/>
    <n v="0"/>
    <n v="0"/>
    <n v="0"/>
    <n v="0"/>
    <n v="19"/>
    <n v="745"/>
    <n v="0"/>
    <n v="0"/>
    <n v="764"/>
    <n v="0"/>
    <n v="20214"/>
    <n v="57236"/>
    <n v="17107"/>
    <n v="0"/>
    <n v="0"/>
    <n v="305590"/>
    <n v="3925306"/>
    <n v="0"/>
    <n v="0"/>
    <n v="4325453"/>
    <n v="0"/>
    <n v="0"/>
    <n v="0"/>
    <n v="0"/>
    <n v="0"/>
    <n v="0"/>
    <n v="96216"/>
    <n v="798330"/>
    <n v="0"/>
    <n v="0"/>
    <n v="894546"/>
    <n v="0"/>
    <n v="0"/>
    <n v="0"/>
    <n v="0"/>
    <n v="4813"/>
    <n v="0"/>
    <n v="0"/>
    <n v="0"/>
    <n v="0"/>
    <n v="2908706"/>
    <n v="0"/>
    <n v="0"/>
    <n v="0"/>
    <n v="0"/>
    <n v="0"/>
    <n v="0"/>
    <n v="2913519"/>
    <n v="0"/>
    <n v="0"/>
    <n v="0"/>
    <n v="0"/>
    <n v="0"/>
    <n v="0"/>
    <n v="20214"/>
    <n v="57236"/>
    <n v="12294"/>
    <n v="0"/>
    <n v="0"/>
    <n v="401806"/>
    <n v="1814930"/>
    <n v="0"/>
    <n v="0"/>
    <n v="2306480"/>
    <n v="480"/>
    <n v="872846"/>
    <n v="0"/>
    <n v="0"/>
    <n v="0"/>
    <n v="0"/>
    <n v="0"/>
    <n v="0"/>
    <n v="0"/>
    <n v="0"/>
    <n v="0"/>
    <n v="0"/>
    <n v="0"/>
    <n v="0"/>
    <n v="0"/>
    <n v="0"/>
    <n v="0"/>
    <n v="0"/>
    <n v="0"/>
    <n v="0"/>
    <n v="0"/>
    <n v="0"/>
    <n v="0"/>
  </r>
  <r>
    <n v="106340951"/>
    <x v="248"/>
    <n v="20174"/>
    <x v="0"/>
    <x v="0"/>
    <s v="Open"/>
    <x v="27"/>
    <n v="2"/>
    <n v="311"/>
    <x v="0"/>
    <x v="0"/>
    <s v=""/>
    <s v="916-423-3000"/>
    <s v="7500 HOSPITAL DRIVE"/>
    <x v="62"/>
    <n v="95823"/>
    <s v="BRIAN IVIE"/>
    <n v="329"/>
    <n v="329"/>
    <n v="329"/>
    <n v="650"/>
    <n v="285"/>
    <n v="386"/>
    <n v="857"/>
    <n v="0"/>
    <n v="0"/>
    <n v="53"/>
    <n v="340"/>
    <n v="9"/>
    <n v="13"/>
    <n v="2593"/>
    <n v="0"/>
    <n v="3077"/>
    <n v="1461"/>
    <n v="13726"/>
    <n v="3377"/>
    <n v="0"/>
    <n v="0"/>
    <n v="119"/>
    <n v="1174"/>
    <n v="164"/>
    <n v="250"/>
    <n v="23348"/>
    <n v="0"/>
    <n v="46696"/>
    <n v="4086"/>
    <n v="1329"/>
    <n v="3250"/>
    <n v="11103"/>
    <n v="0"/>
    <n v="0"/>
    <n v="1653"/>
    <n v="4195"/>
    <n v="583"/>
    <n v="206"/>
    <n v="26405"/>
    <n v="52484484"/>
    <n v="20926606"/>
    <n v="42133505"/>
    <n v="57649856"/>
    <n v="0"/>
    <n v="0"/>
    <n v="1961353"/>
    <n v="23407134"/>
    <n v="846701"/>
    <n v="1292183"/>
    <n v="200701822"/>
    <n v="22535147"/>
    <n v="10774125"/>
    <n v="9508890"/>
    <n v="57546855"/>
    <n v="0"/>
    <n v="0"/>
    <n v="4161467"/>
    <n v="20468680"/>
    <n v="2813038"/>
    <n v="1794656"/>
    <n v="129602858"/>
    <n v="2152742"/>
    <n v="62147018"/>
    <n v="27360883"/>
    <n v="25111578"/>
    <n v="80434734"/>
    <n v="0"/>
    <n v="0"/>
    <n v="0"/>
    <n v="4334247"/>
    <n v="28952760"/>
    <n v="0"/>
    <n v="4725377"/>
    <n v="0"/>
    <n v="0"/>
    <n v="0"/>
    <n v="2358393"/>
    <n v="237577732"/>
    <n v="983188"/>
    <n v="0"/>
    <n v="0"/>
    <n v="5708167"/>
    <n v="6691355"/>
    <n v="12466928"/>
    <n v="5204054"/>
    <n v="25668293"/>
    <n v="34090907"/>
    <n v="0"/>
    <n v="0"/>
    <n v="1780036"/>
    <n v="19975086"/>
    <n v="0"/>
    <n v="232999"/>
    <n v="99418303"/>
    <n v="648228"/>
    <n v="86408520"/>
    <n v="0"/>
    <n v="100854"/>
    <n v="0"/>
    <n v="0"/>
    <n v="0"/>
    <n v="0"/>
    <n v="996066"/>
    <n v="109408752"/>
    <n v="0"/>
    <n v="0"/>
    <n v="0"/>
    <n v="0"/>
    <n v="0"/>
    <n v="0"/>
    <n v="0"/>
    <n v="0"/>
    <n v="0"/>
    <n v="0"/>
    <n v="0"/>
    <n v="0"/>
    <n v="0"/>
  </r>
  <r>
    <n v="106190529"/>
    <x v="249"/>
    <n v="20174"/>
    <x v="0"/>
    <x v="0"/>
    <s v="Open"/>
    <x v="3"/>
    <n v="11"/>
    <n v="913"/>
    <x v="0"/>
    <x v="0"/>
    <s v=""/>
    <s v="626-898-8000"/>
    <s v="300 WEST HUNTINGTON DRIVE"/>
    <x v="159"/>
    <n v="91007"/>
    <s v="DAN AUSMAN"/>
    <n v="348"/>
    <n v="272"/>
    <n v="272"/>
    <n v="1417"/>
    <n v="802"/>
    <n v="166"/>
    <n v="410"/>
    <n v="0"/>
    <n v="0"/>
    <n v="49"/>
    <n v="958"/>
    <n v="17"/>
    <n v="111"/>
    <n v="3930"/>
    <n v="0"/>
    <n v="8310"/>
    <n v="3302"/>
    <n v="693"/>
    <n v="1982"/>
    <n v="0"/>
    <n v="0"/>
    <n v="145"/>
    <n v="3107"/>
    <n v="54"/>
    <n v="376"/>
    <n v="17969"/>
    <n v="0"/>
    <n v="35938"/>
    <n v="3249"/>
    <n v="2123"/>
    <n v="1342"/>
    <n v="5313"/>
    <n v="0"/>
    <n v="0"/>
    <n v="565"/>
    <n v="6054"/>
    <n v="23"/>
    <n v="624"/>
    <n v="19293"/>
    <n v="128147889"/>
    <n v="67508892"/>
    <n v="10569632"/>
    <n v="34280420"/>
    <n v="0"/>
    <n v="0"/>
    <n v="3766705"/>
    <n v="54384786"/>
    <n v="1293206"/>
    <n v="3568207"/>
    <n v="303519737"/>
    <n v="25106533"/>
    <n v="16353847"/>
    <n v="6100162"/>
    <n v="22686718"/>
    <n v="0"/>
    <n v="0"/>
    <n v="1915985"/>
    <n v="34264128"/>
    <n v="458503"/>
    <n v="3158018"/>
    <n v="110043894"/>
    <n v="593331"/>
    <n v="128313172"/>
    <n v="65348668"/>
    <n v="15708673"/>
    <n v="52148773"/>
    <n v="0"/>
    <n v="0"/>
    <n v="0"/>
    <n v="4166694"/>
    <n v="63283262"/>
    <n v="0"/>
    <n v="1751709"/>
    <n v="0"/>
    <n v="0"/>
    <n v="0"/>
    <n v="6009732"/>
    <n v="337324014"/>
    <n v="0"/>
    <n v="0"/>
    <n v="0"/>
    <n v="0"/>
    <n v="0"/>
    <n v="24021724"/>
    <n v="17675443"/>
    <n v="877772"/>
    <n v="4533529"/>
    <n v="0"/>
    <n v="0"/>
    <n v="1459170"/>
    <n v="24479163"/>
    <n v="0"/>
    <n v="3192816"/>
    <n v="76239617"/>
    <n v="902635"/>
    <n v="74660003"/>
    <n v="0"/>
    <n v="4399438"/>
    <n v="0"/>
    <n v="0"/>
    <n v="0"/>
    <n v="0"/>
    <n v="1772545"/>
    <n v="243311108"/>
    <n v="0"/>
    <n v="0"/>
    <n v="0"/>
    <n v="0"/>
    <n v="0"/>
    <n v="0"/>
    <n v="0"/>
    <n v="0"/>
    <n v="0"/>
    <n v="0"/>
    <n v="0"/>
    <n v="0"/>
    <n v="0"/>
  </r>
  <r>
    <n v="106190958"/>
    <x v="250"/>
    <n v="20174"/>
    <x v="0"/>
    <x v="0"/>
    <s v="Open"/>
    <x v="3"/>
    <n v="11"/>
    <n v="921"/>
    <x v="7"/>
    <x v="1"/>
    <s v=""/>
    <s v="562-863-7011"/>
    <s v="11401 BLOOMFIELD AVENUE"/>
    <x v="51"/>
    <n v="90650"/>
    <s v="WILLIAM SILVA"/>
    <n v="1106"/>
    <n v="826"/>
    <n v="826"/>
    <n v="29"/>
    <n v="0"/>
    <n v="0"/>
    <n v="0"/>
    <n v="0"/>
    <n v="0"/>
    <n v="2"/>
    <n v="0"/>
    <n v="0"/>
    <n v="171"/>
    <n v="202"/>
    <n v="0"/>
    <n v="30523"/>
    <n v="0"/>
    <n v="0"/>
    <n v="0"/>
    <n v="0"/>
    <n v="0"/>
    <n v="128"/>
    <n v="0"/>
    <n v="0"/>
    <n v="39588"/>
    <n v="70239"/>
    <n v="0"/>
    <n v="140478"/>
    <n v="0"/>
    <n v="0"/>
    <n v="0"/>
    <n v="0"/>
    <n v="0"/>
    <n v="0"/>
    <n v="0"/>
    <n v="0"/>
    <n v="0"/>
    <n v="0"/>
    <n v="0"/>
    <n v="21515523"/>
    <n v="0"/>
    <n v="0"/>
    <n v="0"/>
    <n v="0"/>
    <n v="0"/>
    <n v="90077"/>
    <n v="0"/>
    <n v="0"/>
    <n v="27904829"/>
    <n v="49510429"/>
    <n v="0"/>
    <n v="0"/>
    <n v="0"/>
    <n v="0"/>
    <n v="0"/>
    <n v="0"/>
    <n v="0"/>
    <n v="0"/>
    <n v="0"/>
    <n v="0"/>
    <n v="0"/>
    <n v="0"/>
    <n v="0"/>
    <n v="0"/>
    <n v="0"/>
    <n v="0"/>
    <n v="0"/>
    <n v="0"/>
    <n v="0"/>
    <n v="0"/>
    <n v="0"/>
    <n v="0"/>
    <n v="0"/>
    <n v="0"/>
    <n v="0"/>
    <n v="0"/>
    <n v="1820"/>
    <n v="1820"/>
    <n v="0"/>
    <n v="0"/>
    <n v="0"/>
    <n v="0"/>
    <n v="0"/>
    <n v="21515523"/>
    <n v="0"/>
    <n v="0"/>
    <n v="0"/>
    <n v="0"/>
    <n v="0"/>
    <n v="90077"/>
    <n v="0"/>
    <n v="0"/>
    <n v="27903009"/>
    <n v="49508609"/>
    <n v="0"/>
    <n v="52302287"/>
    <n v="0"/>
    <n v="2793678"/>
    <n v="0"/>
    <n v="0"/>
    <n v="0"/>
    <n v="0"/>
    <n v="0"/>
    <n v="0"/>
    <n v="0"/>
    <n v="0"/>
    <n v="0"/>
    <n v="0"/>
    <n v="0"/>
    <n v="0"/>
    <n v="0"/>
    <n v="0"/>
    <n v="0"/>
    <n v="0"/>
    <n v="0"/>
    <n v="0"/>
    <n v="0"/>
  </r>
  <r>
    <n v="106410852"/>
    <x v="251"/>
    <n v="20174"/>
    <x v="0"/>
    <x v="0"/>
    <s v="Open"/>
    <x v="37"/>
    <n v="4"/>
    <n v="427"/>
    <x v="0"/>
    <x v="0"/>
    <s v=""/>
    <s v="650-696-5400"/>
    <s v="1501 TROUSDALE DRIVE"/>
    <x v="160"/>
    <n v="94010"/>
    <s v="JANET A. WAGNER"/>
    <n v="301"/>
    <n v="301"/>
    <n v="187"/>
    <n v="1048"/>
    <n v="547"/>
    <n v="153"/>
    <n v="213"/>
    <n v="0"/>
    <n v="0"/>
    <n v="46"/>
    <n v="1290"/>
    <n v="56"/>
    <n v="33"/>
    <n v="3386"/>
    <n v="0"/>
    <n v="5260"/>
    <n v="2585"/>
    <n v="866"/>
    <n v="845"/>
    <n v="0"/>
    <n v="0"/>
    <n v="178"/>
    <n v="4415"/>
    <n v="186"/>
    <n v="104"/>
    <n v="14439"/>
    <n v="0"/>
    <n v="28878"/>
    <n v="2631"/>
    <n v="1427"/>
    <n v="220"/>
    <n v="2609"/>
    <n v="0"/>
    <n v="0"/>
    <n v="265"/>
    <n v="6508"/>
    <n v="370"/>
    <n v="368"/>
    <n v="14398"/>
    <n v="92130819"/>
    <n v="42413708"/>
    <n v="8577490"/>
    <n v="14250289"/>
    <n v="0"/>
    <n v="0"/>
    <n v="3273536"/>
    <n v="60420820"/>
    <n v="2639741"/>
    <n v="1456445"/>
    <n v="225162848"/>
    <n v="56014856"/>
    <n v="28323318"/>
    <n v="1757952"/>
    <n v="16903299"/>
    <n v="0"/>
    <n v="0"/>
    <n v="3017939"/>
    <n v="90351011"/>
    <n v="2081454"/>
    <n v="1950513"/>
    <n v="200400342"/>
    <n v="1928249"/>
    <n v="121645636"/>
    <n v="62894598"/>
    <n v="-50635378"/>
    <n v="26770739"/>
    <n v="0"/>
    <n v="0"/>
    <n v="0"/>
    <n v="3867576"/>
    <n v="65394938"/>
    <n v="0"/>
    <n v="4721195"/>
    <n v="0"/>
    <n v="0"/>
    <n v="0"/>
    <n v="1478709"/>
    <n v="238066262"/>
    <n v="9841750"/>
    <n v="0"/>
    <n v="0"/>
    <n v="10143367"/>
    <n v="19985117"/>
    <n v="26500039"/>
    <n v="17684178"/>
    <n v="60970820"/>
    <n v="4382849"/>
    <n v="0"/>
    <n v="0"/>
    <n v="2423899"/>
    <n v="95520260"/>
    <n v="0"/>
    <n v="0"/>
    <n v="207482045"/>
    <n v="6709935"/>
    <n v="183058903"/>
    <n v="0"/>
    <n v="510373"/>
    <n v="0"/>
    <n v="0"/>
    <n v="0"/>
    <n v="0"/>
    <n v="2449980"/>
    <n v="542734155"/>
    <n v="0"/>
    <n v="0"/>
    <n v="0"/>
    <n v="0"/>
    <n v="0"/>
    <n v="0"/>
    <n v="0"/>
    <n v="0"/>
    <n v="0"/>
    <n v="0"/>
    <n v="0"/>
    <n v="0"/>
    <n v="0"/>
  </r>
  <r>
    <n v="106190681"/>
    <x v="252"/>
    <n v="20174"/>
    <x v="0"/>
    <x v="0"/>
    <s v="Open"/>
    <x v="3"/>
    <n v="11"/>
    <n v="925"/>
    <x v="5"/>
    <x v="0"/>
    <s v=""/>
    <s v="323-930-1040"/>
    <s v="6000 SAN VICENTE BOULEVARD"/>
    <x v="14"/>
    <n v="90036"/>
    <s v="GIL TEPPER"/>
    <n v="17"/>
    <n v="17"/>
    <n v="3"/>
    <n v="12"/>
    <n v="0"/>
    <n v="0"/>
    <n v="0"/>
    <n v="0"/>
    <n v="0"/>
    <n v="0"/>
    <n v="0"/>
    <n v="0"/>
    <n v="36"/>
    <n v="48"/>
    <n v="0"/>
    <n v="25"/>
    <n v="0"/>
    <n v="0"/>
    <n v="0"/>
    <n v="0"/>
    <n v="0"/>
    <n v="0"/>
    <n v="0"/>
    <n v="0"/>
    <n v="65"/>
    <n v="90"/>
    <n v="0"/>
    <n v="180"/>
    <n v="16"/>
    <n v="0"/>
    <n v="0"/>
    <n v="0"/>
    <n v="0"/>
    <n v="0"/>
    <n v="0"/>
    <n v="0"/>
    <n v="0"/>
    <n v="68"/>
    <n v="84"/>
    <n v="2051704"/>
    <n v="0"/>
    <n v="0"/>
    <n v="0"/>
    <n v="0"/>
    <n v="0"/>
    <n v="0"/>
    <n v="0"/>
    <n v="0"/>
    <n v="5441230"/>
    <n v="7492934"/>
    <n v="228796"/>
    <n v="0"/>
    <n v="0"/>
    <n v="0"/>
    <n v="0"/>
    <n v="0"/>
    <n v="0"/>
    <n v="0"/>
    <n v="0"/>
    <n v="998835"/>
    <n v="1227631"/>
    <n v="436028"/>
    <n v="1485999"/>
    <n v="0"/>
    <n v="0"/>
    <n v="0"/>
    <n v="0"/>
    <n v="0"/>
    <n v="0"/>
    <n v="0"/>
    <n v="0"/>
    <n v="0"/>
    <n v="0"/>
    <n v="0"/>
    <n v="0"/>
    <n v="0"/>
    <n v="5132867"/>
    <n v="7054894"/>
    <n v="0"/>
    <n v="0"/>
    <n v="0"/>
    <n v="0"/>
    <n v="0"/>
    <n v="794501"/>
    <n v="0"/>
    <n v="0"/>
    <n v="0"/>
    <n v="0"/>
    <n v="0"/>
    <n v="0"/>
    <n v="0"/>
    <n v="0"/>
    <n v="871170"/>
    <n v="1665671"/>
    <n v="0"/>
    <n v="3363774"/>
    <n v="0"/>
    <n v="0"/>
    <n v="0"/>
    <n v="0"/>
    <n v="0"/>
    <n v="0"/>
    <n v="56257"/>
    <n v="1602658"/>
    <n v="0"/>
    <n v="0"/>
    <n v="0"/>
    <n v="0"/>
    <n v="0"/>
    <n v="0"/>
    <n v="0"/>
    <n v="0"/>
    <n v="0"/>
    <n v="0"/>
    <n v="0"/>
    <n v="0"/>
    <n v="0"/>
  </r>
  <r>
    <n v="106190524"/>
    <x v="253"/>
    <n v="20174"/>
    <x v="0"/>
    <x v="0"/>
    <s v="Open"/>
    <x v="3"/>
    <n v="11"/>
    <n v="905"/>
    <x v="0"/>
    <x v="0"/>
    <s v=""/>
    <s v="818-787-2222"/>
    <s v="14850 ROSCOE BOULEVARD"/>
    <x v="111"/>
    <n v="91402"/>
    <s v="JAMES THEIRING"/>
    <n v="145"/>
    <n v="145"/>
    <n v="135"/>
    <n v="672"/>
    <n v="121"/>
    <n v="333"/>
    <n v="343"/>
    <n v="0"/>
    <n v="0"/>
    <n v="0"/>
    <n v="0"/>
    <n v="20"/>
    <n v="324"/>
    <n v="1813"/>
    <n v="0"/>
    <n v="3059"/>
    <n v="518"/>
    <n v="2546"/>
    <n v="2768"/>
    <n v="0"/>
    <n v="0"/>
    <n v="0"/>
    <n v="0"/>
    <n v="91"/>
    <n v="1139"/>
    <n v="10121"/>
    <n v="0"/>
    <n v="20242"/>
    <n v="1750"/>
    <n v="243"/>
    <n v="877"/>
    <n v="734"/>
    <n v="0"/>
    <n v="0"/>
    <n v="0"/>
    <n v="0"/>
    <n v="41"/>
    <n v="632"/>
    <n v="4277"/>
    <n v="27558639"/>
    <n v="3468092"/>
    <n v="9459324"/>
    <n v="10520381"/>
    <n v="0"/>
    <n v="0"/>
    <n v="0"/>
    <n v="0"/>
    <n v="431829"/>
    <n v="10258799"/>
    <n v="61697064"/>
    <n v="4139058"/>
    <n v="487415"/>
    <n v="2020101"/>
    <n v="2116615"/>
    <n v="0"/>
    <n v="0"/>
    <n v="0"/>
    <n v="0"/>
    <n v="91049"/>
    <n v="2530279"/>
    <n v="11384517"/>
    <n v="2186901"/>
    <n v="19631225"/>
    <n v="1946402"/>
    <n v="9081733"/>
    <n v="9284015"/>
    <n v="-24373"/>
    <n v="0"/>
    <n v="0"/>
    <n v="0"/>
    <n v="0"/>
    <n v="0"/>
    <n v="522878"/>
    <n v="0"/>
    <n v="0"/>
    <n v="0"/>
    <n v="8794434"/>
    <n v="51423215"/>
    <n v="0"/>
    <n v="4142512"/>
    <n v="0"/>
    <n v="0"/>
    <n v="4142512"/>
    <n v="12066472"/>
    <n v="2009105"/>
    <n v="2422065"/>
    <n v="7495493"/>
    <n v="0"/>
    <n v="0"/>
    <n v="0"/>
    <n v="0"/>
    <n v="0"/>
    <n v="1807743"/>
    <n v="25800878"/>
    <n v="-97781"/>
    <n v="23807896"/>
    <n v="0"/>
    <n v="0"/>
    <n v="0"/>
    <n v="0"/>
    <n v="0"/>
    <n v="0"/>
    <n v="258710"/>
    <n v="2746087"/>
    <n v="0"/>
    <n v="0"/>
    <n v="0"/>
    <n v="0"/>
    <n v="0"/>
    <n v="0"/>
    <n v="0"/>
    <n v="0"/>
    <n v="0"/>
    <n v="0"/>
    <n v="0"/>
    <n v="0"/>
    <n v="0"/>
  </r>
  <r>
    <n v="106301262"/>
    <x v="254"/>
    <n v="20174"/>
    <x v="0"/>
    <x v="0"/>
    <s v="Open"/>
    <x v="12"/>
    <n v="13"/>
    <n v="1017"/>
    <x v="0"/>
    <x v="0"/>
    <s v=""/>
    <s v="949-364-1400"/>
    <s v="27700 MEDICAL CENTER ROAD"/>
    <x v="45"/>
    <n v="92691"/>
    <s v="TAREK SALAWAY"/>
    <n v="523"/>
    <n v="439"/>
    <n v="218"/>
    <n v="1524"/>
    <n v="788"/>
    <n v="281"/>
    <n v="473"/>
    <n v="0"/>
    <n v="0"/>
    <n v="89"/>
    <n v="1629"/>
    <n v="0"/>
    <n v="70"/>
    <n v="4854"/>
    <n v="0"/>
    <n v="6863"/>
    <n v="3111"/>
    <n v="1054"/>
    <n v="1927"/>
    <n v="0"/>
    <n v="0"/>
    <n v="508"/>
    <n v="6420"/>
    <n v="0"/>
    <n v="163"/>
    <n v="20046"/>
    <n v="0"/>
    <n v="40092"/>
    <n v="11846"/>
    <n v="7429"/>
    <n v="1812"/>
    <n v="5695"/>
    <n v="0"/>
    <n v="0"/>
    <n v="741"/>
    <n v="26810"/>
    <n v="13"/>
    <n v="2535"/>
    <n v="56881"/>
    <n v="133904544"/>
    <n v="63046818"/>
    <n v="16650971"/>
    <n v="32040137"/>
    <n v="0"/>
    <n v="0"/>
    <n v="8278005"/>
    <n v="114119921"/>
    <n v="0"/>
    <n v="5517304"/>
    <n v="373557700"/>
    <n v="64567564"/>
    <n v="41500602"/>
    <n v="9227511"/>
    <n v="24223100"/>
    <n v="0"/>
    <n v="0"/>
    <n v="4013489"/>
    <n v="122290671"/>
    <n v="97809"/>
    <n v="10704423"/>
    <n v="276625169"/>
    <n v="2133045"/>
    <n v="163813892"/>
    <n v="95954531"/>
    <n v="22070914"/>
    <n v="23372816"/>
    <n v="0"/>
    <n v="0"/>
    <n v="0"/>
    <n v="5466396"/>
    <n v="164895562"/>
    <n v="0"/>
    <n v="6985095"/>
    <n v="0"/>
    <n v="0"/>
    <n v="0"/>
    <n v="4821410"/>
    <n v="489513661"/>
    <n v="3752795"/>
    <n v="0"/>
    <n v="0"/>
    <n v="4268893"/>
    <n v="8021688"/>
    <n v="34658216"/>
    <n v="12345684"/>
    <n v="3807568"/>
    <n v="32890421"/>
    <n v="0"/>
    <n v="0"/>
    <n v="6825098"/>
    <n v="75783923"/>
    <n v="0"/>
    <n v="2379986"/>
    <n v="168690896"/>
    <n v="3169874"/>
    <n v="138857134"/>
    <n v="0"/>
    <n v="419514"/>
    <n v="0"/>
    <n v="0"/>
    <n v="0"/>
    <n v="0"/>
    <n v="10050360"/>
    <n v="350442573"/>
    <n v="0"/>
    <n v="0"/>
    <n v="0"/>
    <n v="0"/>
    <n v="0"/>
    <n v="0"/>
    <n v="0"/>
    <n v="0"/>
    <n v="0"/>
    <n v="0"/>
    <n v="0"/>
    <n v="0"/>
    <n v="0"/>
  </r>
  <r>
    <n v="106250956"/>
    <x v="255"/>
    <n v="20174"/>
    <x v="0"/>
    <x v="0"/>
    <s v="Open"/>
    <x v="46"/>
    <n v="1"/>
    <n v="201"/>
    <x v="6"/>
    <x v="0"/>
    <s v="Rural"/>
    <s v="530-233-5131"/>
    <s v="228 WEST MCDOWELL AVENUE"/>
    <x v="161"/>
    <n v="96101"/>
    <s v="KEVIN KRAMER"/>
    <n v="87"/>
    <n v="87"/>
    <n v="49"/>
    <n v="30"/>
    <n v="4"/>
    <n v="4"/>
    <n v="9"/>
    <n v="0"/>
    <n v="0"/>
    <n v="3"/>
    <n v="0"/>
    <n v="0"/>
    <n v="1"/>
    <n v="51"/>
    <n v="11"/>
    <n v="155"/>
    <n v="9"/>
    <n v="297"/>
    <n v="2175"/>
    <n v="0"/>
    <n v="0"/>
    <n v="11"/>
    <n v="0"/>
    <n v="0"/>
    <n v="185"/>
    <n v="2832"/>
    <n v="2698"/>
    <n v="8362"/>
    <n v="2926"/>
    <n v="206"/>
    <n v="85"/>
    <n v="2659"/>
    <n v="0"/>
    <n v="0"/>
    <n v="1857"/>
    <n v="0"/>
    <n v="0"/>
    <n v="431"/>
    <n v="8164"/>
    <n v="453986"/>
    <n v="45252"/>
    <n v="106350"/>
    <n v="828649"/>
    <n v="0"/>
    <n v="0"/>
    <n v="25081"/>
    <n v="0"/>
    <n v="0"/>
    <n v="59257"/>
    <n v="1518575"/>
    <n v="2054229"/>
    <n v="217853"/>
    <n v="99630"/>
    <n v="1732176"/>
    <n v="0"/>
    <n v="0"/>
    <n v="919350"/>
    <n v="0"/>
    <n v="0"/>
    <n v="360070"/>
    <n v="5383308"/>
    <n v="113820"/>
    <n v="1215846"/>
    <n v="127540"/>
    <n v="10383"/>
    <n v="129091"/>
    <n v="-8341"/>
    <n v="0"/>
    <n v="0"/>
    <n v="532138"/>
    <n v="0"/>
    <n v="0"/>
    <n v="0"/>
    <n v="0"/>
    <n v="0"/>
    <n v="0"/>
    <n v="52996"/>
    <n v="2173473"/>
    <n v="0"/>
    <n v="40525"/>
    <n v="0"/>
    <n v="0"/>
    <n v="40525"/>
    <n v="1292369"/>
    <n v="135565"/>
    <n v="203937"/>
    <n v="2472259"/>
    <n v="0"/>
    <n v="0"/>
    <n v="412293"/>
    <n v="0"/>
    <n v="0"/>
    <n v="252512"/>
    <n v="4768935"/>
    <n v="1203711"/>
    <n v="4610318"/>
    <n v="0"/>
    <n v="1567588"/>
    <n v="0"/>
    <n v="0"/>
    <n v="0"/>
    <n v="0"/>
    <n v="2030366"/>
    <n v="5609379"/>
    <n v="0"/>
    <n v="0"/>
    <n v="0"/>
    <n v="0"/>
    <n v="0"/>
    <n v="0"/>
    <n v="0"/>
    <n v="0"/>
    <n v="0"/>
    <n v="0"/>
    <n v="0"/>
    <n v="0"/>
    <n v="0"/>
  </r>
  <r>
    <n v="106190541"/>
    <x v="256"/>
    <n v="20174"/>
    <x v="0"/>
    <x v="0"/>
    <s v="Open"/>
    <x v="3"/>
    <n v="11"/>
    <n v="913"/>
    <x v="5"/>
    <x v="0"/>
    <s v=""/>
    <s v="626-408-9800"/>
    <s v="323 SOUTH HELIOTROPE AVENUE"/>
    <x v="162"/>
    <n v="91016"/>
    <s v="RON KUPFERSTEIN"/>
    <n v="49"/>
    <n v="49"/>
    <n v="49"/>
    <n v="102"/>
    <n v="0"/>
    <n v="0"/>
    <n v="0"/>
    <n v="0"/>
    <n v="0"/>
    <n v="43"/>
    <n v="0"/>
    <n v="0"/>
    <n v="0"/>
    <n v="145"/>
    <n v="102"/>
    <n v="3174"/>
    <n v="0"/>
    <n v="0"/>
    <n v="0"/>
    <n v="0"/>
    <n v="0"/>
    <n v="139"/>
    <n v="0"/>
    <n v="0"/>
    <n v="0"/>
    <n v="3313"/>
    <n v="3174"/>
    <n v="9800"/>
    <n v="0"/>
    <n v="0"/>
    <n v="0"/>
    <n v="0"/>
    <n v="0"/>
    <n v="0"/>
    <n v="64"/>
    <n v="0"/>
    <n v="0"/>
    <n v="0"/>
    <n v="64"/>
    <n v="30974402"/>
    <n v="0"/>
    <n v="0"/>
    <n v="0"/>
    <n v="0"/>
    <n v="0"/>
    <n v="3956896"/>
    <n v="0"/>
    <n v="0"/>
    <n v="0"/>
    <n v="34931298"/>
    <n v="0"/>
    <n v="0"/>
    <n v="0"/>
    <n v="0"/>
    <n v="0"/>
    <n v="0"/>
    <n v="245356"/>
    <n v="0"/>
    <n v="0"/>
    <n v="0"/>
    <n v="245356"/>
    <n v="0"/>
    <n v="23501858"/>
    <n v="0"/>
    <n v="0"/>
    <n v="0"/>
    <n v="0"/>
    <n v="0"/>
    <n v="0"/>
    <n v="1400191"/>
    <n v="0"/>
    <n v="0"/>
    <n v="0"/>
    <n v="0"/>
    <n v="0"/>
    <n v="0"/>
    <n v="0"/>
    <n v="24902049"/>
    <n v="0"/>
    <n v="0"/>
    <n v="0"/>
    <n v="0"/>
    <n v="0"/>
    <n v="7472544"/>
    <n v="0"/>
    <n v="0"/>
    <n v="0"/>
    <n v="0"/>
    <n v="0"/>
    <n v="2802061"/>
    <n v="0"/>
    <n v="0"/>
    <n v="0"/>
    <n v="10274605"/>
    <n v="0"/>
    <n v="7432584"/>
    <n v="0"/>
    <n v="0"/>
    <n v="0"/>
    <n v="0"/>
    <n v="0"/>
    <n v="0"/>
    <n v="290691"/>
    <n v="6839646"/>
    <n v="0"/>
    <n v="0"/>
    <n v="0"/>
    <n v="0"/>
    <n v="0"/>
    <n v="0"/>
    <n v="0"/>
    <n v="0"/>
    <n v="0"/>
    <n v="0"/>
    <n v="0"/>
    <n v="0"/>
    <n v="0"/>
  </r>
  <r>
    <n v="106361166"/>
    <x v="257"/>
    <n v="20174"/>
    <x v="0"/>
    <x v="0"/>
    <s v="Open"/>
    <x v="15"/>
    <n v="12"/>
    <n v="1207"/>
    <x v="5"/>
    <x v="0"/>
    <s v=""/>
    <s v="909-625-5411"/>
    <s v="5000 SAN BERNARDINO STREET"/>
    <x v="163"/>
    <n v="91763"/>
    <s v="MICHAEL SARIAN"/>
    <n v="102"/>
    <n v="102"/>
    <n v="102"/>
    <n v="105"/>
    <n v="66"/>
    <n v="108"/>
    <n v="295"/>
    <n v="0"/>
    <n v="0"/>
    <n v="37"/>
    <n v="8"/>
    <n v="0"/>
    <n v="145"/>
    <n v="764"/>
    <n v="0"/>
    <n v="422"/>
    <n v="235"/>
    <n v="395"/>
    <n v="726"/>
    <n v="0"/>
    <n v="0"/>
    <n v="89"/>
    <n v="26"/>
    <n v="0"/>
    <n v="344"/>
    <n v="2237"/>
    <n v="0"/>
    <n v="4474"/>
    <n v="194"/>
    <n v="226"/>
    <n v="809"/>
    <n v="3537"/>
    <n v="0"/>
    <n v="0"/>
    <n v="649"/>
    <n v="30"/>
    <n v="0"/>
    <n v="484"/>
    <n v="5929"/>
    <n v="7315669"/>
    <n v="4067256"/>
    <n v="6578890"/>
    <n v="11993675"/>
    <n v="0"/>
    <n v="0"/>
    <n v="1658273"/>
    <n v="439148"/>
    <n v="0"/>
    <n v="5376493"/>
    <n v="37429404"/>
    <n v="1147223"/>
    <n v="1527123"/>
    <n v="3228667"/>
    <n v="14878085"/>
    <n v="0"/>
    <n v="0"/>
    <n v="2822186"/>
    <n v="219374"/>
    <n v="0"/>
    <n v="1653717"/>
    <n v="25476375"/>
    <n v="3230427"/>
    <n v="6894079"/>
    <n v="4531802"/>
    <n v="216905"/>
    <n v="14701330"/>
    <n v="0"/>
    <n v="0"/>
    <n v="0"/>
    <n v="2351391"/>
    <n v="400278"/>
    <n v="0"/>
    <n v="59463"/>
    <n v="0"/>
    <n v="0"/>
    <n v="0"/>
    <n v="3740320"/>
    <n v="36125995"/>
    <n v="0"/>
    <n v="0"/>
    <n v="0"/>
    <n v="0"/>
    <n v="0"/>
    <n v="1568813"/>
    <n v="1062577"/>
    <n v="9590652"/>
    <n v="12170430"/>
    <n v="0"/>
    <n v="0"/>
    <n v="2129068"/>
    <n v="258244"/>
    <n v="0"/>
    <n v="0"/>
    <n v="26779784"/>
    <n v="47544"/>
    <n v="16279360"/>
    <n v="0"/>
    <n v="5671"/>
    <n v="0"/>
    <n v="0"/>
    <n v="0"/>
    <n v="0"/>
    <n v="311426"/>
    <n v="39918917"/>
    <n v="0"/>
    <n v="0"/>
    <n v="0"/>
    <n v="0"/>
    <n v="0"/>
    <n v="0"/>
    <n v="0"/>
    <n v="0"/>
    <n v="0"/>
    <n v="0"/>
    <n v="0"/>
    <n v="0"/>
    <n v="0"/>
  </r>
  <r>
    <n v="106190547"/>
    <x v="258"/>
    <n v="20174"/>
    <x v="0"/>
    <x v="0"/>
    <s v="Open"/>
    <x v="3"/>
    <n v="11"/>
    <n v="913"/>
    <x v="5"/>
    <x v="0"/>
    <s v=""/>
    <s v="626-570-9000"/>
    <s v="900 SOUTH ATLANTIC BOULEVARD"/>
    <x v="88"/>
    <n v="91754"/>
    <s v="PHILIP COHEN"/>
    <n v="101"/>
    <n v="101"/>
    <n v="54"/>
    <n v="192"/>
    <n v="197"/>
    <n v="171"/>
    <n v="547"/>
    <n v="0"/>
    <n v="0"/>
    <n v="1"/>
    <n v="88"/>
    <n v="0"/>
    <n v="194"/>
    <n v="1390"/>
    <n v="0"/>
    <n v="1025"/>
    <n v="788"/>
    <n v="630"/>
    <n v="1847"/>
    <n v="0"/>
    <n v="0"/>
    <n v="5"/>
    <n v="281"/>
    <n v="0"/>
    <n v="362"/>
    <n v="4938"/>
    <n v="0"/>
    <n v="9876"/>
    <n v="640"/>
    <n v="468"/>
    <n v="985"/>
    <n v="3749"/>
    <n v="0"/>
    <n v="0"/>
    <n v="58"/>
    <n v="847"/>
    <n v="0"/>
    <n v="892"/>
    <n v="7639"/>
    <n v="21374834"/>
    <n v="15576691"/>
    <n v="10959255"/>
    <n v="40910938"/>
    <n v="0"/>
    <n v="0"/>
    <n v="132852"/>
    <n v="5425315"/>
    <n v="0"/>
    <n v="7297946"/>
    <n v="101677831"/>
    <n v="9244180"/>
    <n v="9433628"/>
    <n v="6592010"/>
    <n v="29268301"/>
    <n v="0"/>
    <n v="0"/>
    <n v="673569"/>
    <n v="9768346"/>
    <n v="0"/>
    <n v="4616188"/>
    <n v="69596222"/>
    <n v="594725"/>
    <n v="28240072"/>
    <n v="21536986"/>
    <n v="16425748"/>
    <n v="59612406"/>
    <n v="-1295779"/>
    <n v="0"/>
    <n v="0"/>
    <n v="667125"/>
    <n v="11986552"/>
    <n v="0"/>
    <n v="0"/>
    <n v="0"/>
    <n v="0"/>
    <n v="0"/>
    <n v="7907898"/>
    <n v="145675733"/>
    <n v="435045"/>
    <n v="6123556"/>
    <n v="0"/>
    <n v="0"/>
    <n v="6558601"/>
    <n v="2378942"/>
    <n v="3908378"/>
    <n v="2421296"/>
    <n v="16690389"/>
    <n v="0"/>
    <n v="0"/>
    <n v="139296"/>
    <n v="3207109"/>
    <n v="0"/>
    <n v="3411511"/>
    <n v="32156921"/>
    <n v="141624"/>
    <n v="23326792"/>
    <n v="0"/>
    <n v="-41265"/>
    <n v="0"/>
    <n v="0"/>
    <n v="0"/>
    <n v="0"/>
    <n v="165624"/>
    <n v="1889514"/>
    <n v="0"/>
    <n v="0"/>
    <n v="0"/>
    <n v="0"/>
    <n v="0"/>
    <n v="0"/>
    <n v="0"/>
    <n v="0"/>
    <n v="0"/>
    <n v="0"/>
    <n v="0"/>
    <n v="0"/>
    <n v="0"/>
  </r>
  <r>
    <n v="106190552"/>
    <x v="259"/>
    <n v="20174"/>
    <x v="0"/>
    <x v="0"/>
    <s v="Open"/>
    <x v="3"/>
    <n v="11"/>
    <n v="905"/>
    <x v="0"/>
    <x v="0"/>
    <s v=""/>
    <s v="818-876-1050"/>
    <s v="23388 MULHOLLAND DRIVE"/>
    <x v="121"/>
    <n v="91364"/>
    <s v="BOB BEITCHER"/>
    <n v="277"/>
    <n v="189"/>
    <n v="184"/>
    <n v="23"/>
    <n v="0"/>
    <n v="8"/>
    <n v="0"/>
    <n v="0"/>
    <n v="0"/>
    <n v="0"/>
    <n v="0"/>
    <n v="7"/>
    <n v="2"/>
    <n v="40"/>
    <n v="0"/>
    <n v="241"/>
    <n v="0"/>
    <n v="5419"/>
    <n v="0"/>
    <n v="0"/>
    <n v="0"/>
    <n v="0"/>
    <n v="0"/>
    <n v="9689"/>
    <n v="744"/>
    <n v="16093"/>
    <n v="0"/>
    <n v="32186"/>
    <n v="0"/>
    <n v="0"/>
    <n v="0"/>
    <n v="0"/>
    <n v="0"/>
    <n v="0"/>
    <n v="0"/>
    <n v="0"/>
    <n v="0"/>
    <n v="0"/>
    <n v="0"/>
    <n v="658087"/>
    <n v="0"/>
    <n v="2742389"/>
    <n v="0"/>
    <n v="0"/>
    <n v="0"/>
    <n v="0"/>
    <n v="0"/>
    <n v="1570045"/>
    <n v="539090"/>
    <n v="5509611"/>
    <n v="0"/>
    <n v="0"/>
    <n v="0"/>
    <n v="0"/>
    <n v="0"/>
    <n v="0"/>
    <n v="0"/>
    <n v="0"/>
    <n v="0"/>
    <n v="0"/>
    <n v="0"/>
    <n v="0"/>
    <n v="329247"/>
    <n v="0"/>
    <n v="-75463"/>
    <n v="0"/>
    <n v="0"/>
    <n v="0"/>
    <n v="0"/>
    <n v="0"/>
    <n v="0"/>
    <n v="0"/>
    <n v="321152"/>
    <n v="0"/>
    <n v="0"/>
    <n v="0"/>
    <n v="75874"/>
    <n v="650810"/>
    <n v="0"/>
    <n v="0"/>
    <n v="0"/>
    <n v="0"/>
    <n v="0"/>
    <n v="328840"/>
    <n v="0"/>
    <n v="2817852"/>
    <n v="0"/>
    <n v="0"/>
    <n v="0"/>
    <n v="0"/>
    <n v="0"/>
    <n v="1248893"/>
    <n v="463216"/>
    <n v="4858801"/>
    <n v="272393"/>
    <n v="12761329"/>
    <n v="0"/>
    <n v="5981263"/>
    <n v="0"/>
    <n v="0"/>
    <n v="0"/>
    <n v="0"/>
    <n v="461371"/>
    <n v="30432054"/>
    <n v="0"/>
    <n v="0"/>
    <n v="0"/>
    <n v="0"/>
    <n v="0"/>
    <n v="0"/>
    <n v="0"/>
    <n v="0"/>
    <n v="0"/>
    <n v="0"/>
    <n v="0"/>
    <n v="0"/>
    <n v="0"/>
  </r>
  <r>
    <n v="106361266"/>
    <x v="260"/>
    <n v="20174"/>
    <x v="0"/>
    <x v="0"/>
    <s v="Open"/>
    <x v="15"/>
    <n v="12"/>
    <n v="1209"/>
    <x v="2"/>
    <x v="0"/>
    <s v="Rural"/>
    <s v="909-336-3651"/>
    <s v="29101 HOSPITAL ROAD"/>
    <x v="164"/>
    <n v="92352"/>
    <s v="CHARLES HARRISON"/>
    <n v="37"/>
    <n v="37"/>
    <n v="30"/>
    <n v="37"/>
    <n v="9"/>
    <n v="21"/>
    <n v="15"/>
    <n v="0"/>
    <n v="0"/>
    <n v="0"/>
    <n v="11"/>
    <n v="0"/>
    <n v="0"/>
    <n v="93"/>
    <n v="11"/>
    <n v="213"/>
    <n v="29"/>
    <n v="1536"/>
    <n v="418"/>
    <n v="0"/>
    <n v="0"/>
    <n v="0"/>
    <n v="25"/>
    <n v="0"/>
    <n v="0"/>
    <n v="2221"/>
    <n v="1950"/>
    <n v="6392"/>
    <n v="1974"/>
    <n v="805"/>
    <n v="4633"/>
    <n v="2274"/>
    <n v="0"/>
    <n v="0"/>
    <n v="105"/>
    <n v="1763"/>
    <n v="0"/>
    <n v="408"/>
    <n v="11962"/>
    <n v="611795"/>
    <n v="141183"/>
    <n v="1340455"/>
    <n v="434572"/>
    <n v="0"/>
    <n v="0"/>
    <n v="0"/>
    <n v="150273"/>
    <n v="0"/>
    <n v="0"/>
    <n v="2678278"/>
    <n v="1655130"/>
    <n v="1026953"/>
    <n v="2396561"/>
    <n v="1676863"/>
    <n v="0"/>
    <n v="0"/>
    <n v="173244"/>
    <n v="2110765"/>
    <n v="0"/>
    <n v="246339"/>
    <n v="9285855"/>
    <n v="243000"/>
    <n v="1182610"/>
    <n v="712520"/>
    <n v="1995122"/>
    <n v="-1570849"/>
    <n v="-116041"/>
    <n v="0"/>
    <n v="0"/>
    <n v="87862"/>
    <n v="1518180"/>
    <n v="0"/>
    <n v="0"/>
    <n v="0"/>
    <n v="0"/>
    <n v="0"/>
    <n v="70173"/>
    <n v="4122577"/>
    <n v="0"/>
    <n v="0"/>
    <n v="0"/>
    <n v="0"/>
    <n v="0"/>
    <n v="1084315"/>
    <n v="455616"/>
    <n v="1857935"/>
    <n v="3682284"/>
    <n v="0"/>
    <n v="0"/>
    <n v="85382"/>
    <n v="548458"/>
    <n v="0"/>
    <n v="127566"/>
    <n v="7841556"/>
    <n v="124541"/>
    <n v="6295383"/>
    <n v="0"/>
    <n v="621588"/>
    <n v="0"/>
    <n v="0"/>
    <n v="0"/>
    <n v="0"/>
    <n v="826960"/>
    <n v="17319144"/>
    <n v="0"/>
    <n v="0"/>
    <n v="0"/>
    <n v="0"/>
    <n v="0"/>
    <n v="0"/>
    <n v="0"/>
    <n v="0"/>
    <n v="0"/>
    <n v="0"/>
    <n v="0"/>
    <n v="0"/>
    <n v="0"/>
  </r>
  <r>
    <n v="106281266"/>
    <x v="261"/>
    <n v="20174"/>
    <x v="0"/>
    <x v="0"/>
    <s v="Open"/>
    <x v="10"/>
    <n v="3"/>
    <n v="407"/>
    <x v="7"/>
    <x v="1"/>
    <s v=""/>
    <s v="707-253-5000"/>
    <s v="2100 NAPA-VALLEJO HIGHWAY"/>
    <x v="165"/>
    <n v="94558"/>
    <s v="FRANK TURLEY"/>
    <n v="1418"/>
    <n v="1315"/>
    <n v="1315"/>
    <n v="47"/>
    <n v="0"/>
    <n v="0"/>
    <n v="0"/>
    <n v="0"/>
    <n v="0"/>
    <n v="2"/>
    <n v="0"/>
    <n v="0"/>
    <n v="171"/>
    <n v="220"/>
    <n v="0"/>
    <n v="60503"/>
    <n v="0"/>
    <n v="0"/>
    <n v="0"/>
    <n v="0"/>
    <n v="0"/>
    <n v="28"/>
    <n v="0"/>
    <n v="0"/>
    <n v="49691"/>
    <n v="110222"/>
    <n v="0"/>
    <n v="220444"/>
    <n v="0"/>
    <n v="0"/>
    <n v="0"/>
    <n v="0"/>
    <n v="0"/>
    <n v="0"/>
    <n v="0"/>
    <n v="0"/>
    <n v="0"/>
    <n v="0"/>
    <n v="0"/>
    <n v="34409252"/>
    <n v="0"/>
    <n v="0"/>
    <n v="0"/>
    <n v="0"/>
    <n v="0"/>
    <n v="16110"/>
    <n v="0"/>
    <n v="0"/>
    <n v="28260284"/>
    <n v="62685646"/>
    <n v="0"/>
    <n v="0"/>
    <n v="0"/>
    <n v="0"/>
    <n v="0"/>
    <n v="0"/>
    <n v="0"/>
    <n v="0"/>
    <n v="0"/>
    <n v="0"/>
    <n v="0"/>
    <n v="0"/>
    <n v="198"/>
    <n v="0"/>
    <n v="0"/>
    <n v="0"/>
    <n v="0"/>
    <n v="0"/>
    <n v="0"/>
    <n v="0"/>
    <n v="0"/>
    <n v="0"/>
    <n v="0"/>
    <n v="0"/>
    <n v="0"/>
    <n v="0"/>
    <n v="41095"/>
    <n v="41293"/>
    <n v="0"/>
    <n v="0"/>
    <n v="0"/>
    <n v="0"/>
    <n v="0"/>
    <n v="34409054"/>
    <n v="0"/>
    <n v="0"/>
    <n v="0"/>
    <n v="0"/>
    <n v="0"/>
    <n v="16110"/>
    <n v="0"/>
    <n v="0"/>
    <n v="28219189"/>
    <n v="62644353"/>
    <n v="0"/>
    <n v="80046425"/>
    <n v="0"/>
    <n v="17402072"/>
    <n v="0"/>
    <n v="0"/>
    <n v="0"/>
    <n v="0"/>
    <n v="0"/>
    <n v="0"/>
    <n v="0"/>
    <n v="0"/>
    <n v="0"/>
    <n v="0"/>
    <n v="0"/>
    <n v="0"/>
    <n v="0"/>
    <n v="0"/>
    <n v="0"/>
    <n v="0"/>
    <n v="0"/>
    <n v="0"/>
    <n v="0"/>
  </r>
  <r>
    <n v="106274043"/>
    <x v="262"/>
    <n v="20174"/>
    <x v="0"/>
    <x v="0"/>
    <s v="Open"/>
    <x v="24"/>
    <n v="8"/>
    <n v="705"/>
    <x v="6"/>
    <x v="0"/>
    <s v=""/>
    <s v="831-755-4111"/>
    <s v="1441 CONSTITUTION BOULEVARD"/>
    <x v="166"/>
    <n v="93906"/>
    <s v="GARY GRAY"/>
    <n v="172"/>
    <n v="137"/>
    <n v="137"/>
    <n v="456"/>
    <n v="0"/>
    <n v="584"/>
    <n v="696"/>
    <n v="0"/>
    <n v="0"/>
    <n v="460"/>
    <n v="0"/>
    <n v="8"/>
    <n v="66"/>
    <n v="2270"/>
    <n v="0"/>
    <n v="2784"/>
    <n v="0"/>
    <n v="2614"/>
    <n v="2581"/>
    <n v="0"/>
    <n v="0"/>
    <n v="2298"/>
    <n v="0"/>
    <n v="26"/>
    <n v="178"/>
    <n v="10481"/>
    <n v="0"/>
    <n v="20962"/>
    <n v="6325"/>
    <n v="0"/>
    <n v="6800"/>
    <n v="20214"/>
    <n v="0"/>
    <n v="0"/>
    <n v="8301"/>
    <n v="0"/>
    <n v="958"/>
    <n v="2366"/>
    <n v="44964"/>
    <n v="47889256"/>
    <n v="0"/>
    <n v="47888893"/>
    <n v="49184864"/>
    <n v="0"/>
    <n v="0"/>
    <n v="52013088"/>
    <n v="0"/>
    <n v="872164"/>
    <n v="3381912"/>
    <n v="201230177"/>
    <n v="11299849"/>
    <n v="0"/>
    <n v="12711303"/>
    <n v="39251367"/>
    <n v="0"/>
    <n v="0"/>
    <n v="22731497"/>
    <n v="0"/>
    <n v="1068386"/>
    <n v="6291476"/>
    <n v="93353878"/>
    <n v="9598700"/>
    <n v="48403608"/>
    <n v="0"/>
    <n v="51140605"/>
    <n v="71447159"/>
    <n v="-7852500"/>
    <n v="0"/>
    <n v="0"/>
    <n v="46078579"/>
    <n v="0"/>
    <n v="0"/>
    <n v="1971321"/>
    <n v="0"/>
    <n v="0"/>
    <n v="0"/>
    <n v="0"/>
    <n v="220787472"/>
    <n v="0"/>
    <n v="0"/>
    <n v="0"/>
    <n v="0"/>
    <n v="0"/>
    <n v="10785497"/>
    <n v="0"/>
    <n v="17312091"/>
    <n v="16989072"/>
    <n v="0"/>
    <n v="0"/>
    <n v="28666005"/>
    <n v="0"/>
    <n v="0"/>
    <n v="43918"/>
    <n v="73796583"/>
    <n v="596977"/>
    <n v="65769170"/>
    <n v="0"/>
    <n v="3482186"/>
    <n v="0"/>
    <n v="0"/>
    <n v="0"/>
    <n v="0"/>
    <n v="1968030"/>
    <n v="123094329"/>
    <n v="0"/>
    <n v="0"/>
    <n v="0"/>
    <n v="0"/>
    <n v="0"/>
    <n v="0"/>
    <n v="0"/>
    <n v="0"/>
    <n v="0"/>
    <n v="0"/>
    <n v="0"/>
    <n v="0"/>
    <n v="0"/>
  </r>
  <r>
    <n v="106301304"/>
    <x v="263"/>
    <n v="20174"/>
    <x v="0"/>
    <x v="0"/>
    <s v="Open"/>
    <x v="12"/>
    <n v="13"/>
    <n v="1016"/>
    <x v="5"/>
    <x v="0"/>
    <s v=""/>
    <s v="949-650-9750"/>
    <s v="1501 EAST 16TH STREET"/>
    <x v="98"/>
    <n v="92663"/>
    <s v="JAMES E PARKHURST"/>
    <n v="36"/>
    <n v="36"/>
    <n v="36"/>
    <n v="231"/>
    <n v="20"/>
    <n v="0"/>
    <n v="0"/>
    <n v="0"/>
    <n v="0"/>
    <n v="2"/>
    <n v="0"/>
    <n v="0"/>
    <n v="0"/>
    <n v="253"/>
    <n v="0"/>
    <n v="2757"/>
    <n v="252"/>
    <n v="0"/>
    <n v="0"/>
    <n v="0"/>
    <n v="0"/>
    <n v="22"/>
    <n v="0"/>
    <n v="0"/>
    <n v="0"/>
    <n v="3031"/>
    <n v="0"/>
    <n v="6062"/>
    <n v="0"/>
    <n v="0"/>
    <n v="0"/>
    <n v="0"/>
    <n v="0"/>
    <n v="0"/>
    <n v="0"/>
    <n v="0"/>
    <n v="0"/>
    <n v="0"/>
    <n v="0"/>
    <n v="3764484"/>
    <n v="364243"/>
    <n v="0"/>
    <n v="0"/>
    <n v="0"/>
    <n v="0"/>
    <n v="14223"/>
    <n v="0"/>
    <n v="0"/>
    <n v="0"/>
    <n v="4142950"/>
    <n v="0"/>
    <n v="0"/>
    <n v="0"/>
    <n v="0"/>
    <n v="0"/>
    <n v="0"/>
    <n v="0"/>
    <n v="0"/>
    <n v="0"/>
    <n v="0"/>
    <n v="0"/>
    <n v="0"/>
    <n v="1074330"/>
    <n v="152981"/>
    <n v="0"/>
    <n v="0"/>
    <n v="0"/>
    <n v="0"/>
    <n v="0"/>
    <n v="2845"/>
    <n v="0"/>
    <n v="0"/>
    <n v="0"/>
    <n v="0"/>
    <n v="0"/>
    <n v="0"/>
    <n v="0"/>
    <n v="1230156"/>
    <n v="0"/>
    <n v="0"/>
    <n v="0"/>
    <n v="0"/>
    <n v="0"/>
    <n v="2690154"/>
    <n v="211262"/>
    <n v="0"/>
    <n v="0"/>
    <n v="0"/>
    <n v="0"/>
    <n v="11378"/>
    <n v="0"/>
    <n v="0"/>
    <n v="0"/>
    <n v="2912794"/>
    <n v="85"/>
    <n v="2986692"/>
    <n v="0"/>
    <n v="0"/>
    <n v="0"/>
    <n v="0"/>
    <n v="0"/>
    <n v="0"/>
    <n v="0"/>
    <n v="804"/>
    <n v="0"/>
    <n v="0"/>
    <n v="0"/>
    <n v="0"/>
    <n v="0"/>
    <n v="0"/>
    <n v="0"/>
    <n v="0"/>
    <n v="0"/>
    <n v="0"/>
    <n v="0"/>
    <n v="0"/>
    <n v="0"/>
  </r>
  <r>
    <n v="106514033"/>
    <x v="264"/>
    <n v="20174"/>
    <x v="0"/>
    <x v="0"/>
    <s v="Open"/>
    <x v="47"/>
    <n v="2"/>
    <n v="227"/>
    <x v="5"/>
    <x v="2"/>
    <s v=""/>
    <s v="530-790-2520"/>
    <s v="1535 PLUMAS COURT"/>
    <x v="167"/>
    <n v="95993"/>
    <s v="ARNE HYSON"/>
    <n v="16"/>
    <n v="16"/>
    <n v="16"/>
    <n v="0"/>
    <n v="0"/>
    <n v="0"/>
    <n v="0"/>
    <n v="0"/>
    <n v="0"/>
    <n v="0"/>
    <n v="0"/>
    <n v="0"/>
    <n v="90"/>
    <n v="90"/>
    <n v="0"/>
    <n v="0"/>
    <n v="0"/>
    <n v="0"/>
    <n v="0"/>
    <n v="0"/>
    <n v="0"/>
    <n v="0"/>
    <n v="0"/>
    <n v="0"/>
    <n v="1414"/>
    <n v="1414"/>
    <n v="0"/>
    <n v="2828"/>
    <n v="0"/>
    <n v="0"/>
    <n v="0"/>
    <n v="0"/>
    <n v="0"/>
    <n v="0"/>
    <n v="0"/>
    <n v="0"/>
    <n v="0"/>
    <n v="0"/>
    <n v="0"/>
    <n v="0"/>
    <n v="0"/>
    <n v="0"/>
    <n v="0"/>
    <n v="0"/>
    <n v="0"/>
    <n v="0"/>
    <n v="0"/>
    <n v="0"/>
    <n v="1314221"/>
    <n v="1314221"/>
    <n v="0"/>
    <n v="0"/>
    <n v="0"/>
    <n v="0"/>
    <n v="0"/>
    <n v="0"/>
    <n v="0"/>
    <n v="0"/>
    <n v="0"/>
    <n v="0"/>
    <n v="0"/>
    <n v="0"/>
    <n v="0"/>
    <n v="0"/>
    <n v="0"/>
    <n v="0"/>
    <n v="0"/>
    <n v="0"/>
    <n v="0"/>
    <n v="0"/>
    <n v="0"/>
    <n v="0"/>
    <n v="0"/>
    <n v="0"/>
    <n v="0"/>
    <n v="0"/>
    <n v="0"/>
    <n v="0"/>
    <n v="0"/>
    <n v="0"/>
    <n v="0"/>
    <n v="0"/>
    <n v="0"/>
    <n v="0"/>
    <n v="0"/>
    <n v="0"/>
    <n v="0"/>
    <n v="0"/>
    <n v="0"/>
    <n v="0"/>
    <n v="0"/>
    <n v="0"/>
    <n v="1314221"/>
    <n v="1314221"/>
    <n v="1114"/>
    <n v="1477917"/>
    <n v="0"/>
    <n v="0"/>
    <n v="0"/>
    <n v="0"/>
    <n v="0"/>
    <n v="0"/>
    <n v="0"/>
    <n v="0"/>
    <n v="0"/>
    <n v="0"/>
    <n v="0"/>
    <n v="0"/>
    <n v="0"/>
    <n v="0"/>
    <n v="0"/>
    <n v="0"/>
    <n v="0"/>
    <n v="0"/>
    <n v="0"/>
    <n v="0"/>
    <n v="0"/>
  </r>
  <r>
    <n v="106481357"/>
    <x v="265"/>
    <n v="20174"/>
    <x v="0"/>
    <x v="0"/>
    <s v="Open"/>
    <x v="11"/>
    <n v="3"/>
    <n v="408"/>
    <x v="0"/>
    <x v="0"/>
    <s v=""/>
    <s v="707-646-5000"/>
    <s v="1200 B. GALE WILSON BOULEVARD"/>
    <x v="168"/>
    <n v="94533"/>
    <s v="B KONARD JONES"/>
    <n v="182"/>
    <n v="182"/>
    <n v="182"/>
    <n v="870"/>
    <n v="73"/>
    <n v="161"/>
    <n v="581"/>
    <n v="0"/>
    <n v="7"/>
    <n v="71"/>
    <n v="276"/>
    <n v="9"/>
    <n v="20"/>
    <n v="2068"/>
    <n v="0"/>
    <n v="4695"/>
    <n v="328"/>
    <n v="665"/>
    <n v="2743"/>
    <n v="0"/>
    <n v="98"/>
    <n v="472"/>
    <n v="949"/>
    <n v="80"/>
    <n v="79"/>
    <n v="10109"/>
    <n v="0"/>
    <n v="20218"/>
    <n v="23878"/>
    <n v="1401"/>
    <n v="2316"/>
    <n v="21019"/>
    <n v="0"/>
    <n v="79"/>
    <n v="10511"/>
    <n v="21418"/>
    <n v="37"/>
    <n v="1798"/>
    <n v="82457"/>
    <n v="217305818"/>
    <n v="17963794"/>
    <n v="30642995"/>
    <n v="112312127"/>
    <n v="0"/>
    <n v="5197693"/>
    <n v="24692019"/>
    <n v="55779887"/>
    <n v="1275866"/>
    <n v="2986111"/>
    <n v="468156310"/>
    <n v="129989166"/>
    <n v="7848078"/>
    <n v="23305861"/>
    <n v="127799176"/>
    <n v="0"/>
    <n v="464992"/>
    <n v="24909622"/>
    <n v="83999820"/>
    <n v="977286"/>
    <n v="10541282"/>
    <n v="409835283"/>
    <n v="9340784"/>
    <n v="317807325"/>
    <n v="23187132"/>
    <n v="40978181"/>
    <n v="229236728"/>
    <n v="-3063"/>
    <n v="0"/>
    <n v="5379551"/>
    <n v="25826774"/>
    <n v="101880244"/>
    <n v="0"/>
    <n v="5773029"/>
    <n v="0"/>
    <n v="0"/>
    <n v="0"/>
    <n v="0"/>
    <n v="759406685"/>
    <n v="0"/>
    <n v="13009778"/>
    <n v="0"/>
    <n v="8624749"/>
    <n v="21634527"/>
    <n v="29487659"/>
    <n v="2624740"/>
    <n v="12973738"/>
    <n v="23884353"/>
    <n v="0"/>
    <n v="283134"/>
    <n v="23774867"/>
    <n v="46524212"/>
    <n v="0"/>
    <n v="666732"/>
    <n v="140219435"/>
    <n v="2043996"/>
    <n v="145203589"/>
    <n v="0"/>
    <n v="4864184"/>
    <n v="0"/>
    <n v="0"/>
    <n v="0"/>
    <n v="0"/>
    <n v="28432629"/>
    <n v="221267503"/>
    <n v="0"/>
    <n v="0"/>
    <n v="0"/>
    <n v="0"/>
    <n v="0"/>
    <n v="0"/>
    <n v="0"/>
    <n v="0"/>
    <n v="0"/>
    <n v="0"/>
    <n v="0"/>
    <n v="0"/>
    <n v="0"/>
  </r>
  <r>
    <n v="106141273"/>
    <x v="266"/>
    <n v="20174"/>
    <x v="0"/>
    <x v="0"/>
    <s v="Open"/>
    <x v="48"/>
    <n v="12"/>
    <n v="1203"/>
    <x v="2"/>
    <x v="0"/>
    <s v="Rural"/>
    <s v="760-873-5811"/>
    <s v="150 PIONEER LANE"/>
    <x v="169"/>
    <n v="93514"/>
    <s v="KEVIN FLANIGAN, MD"/>
    <n v="25"/>
    <n v="25"/>
    <n v="10"/>
    <n v="137"/>
    <n v="4"/>
    <n v="19"/>
    <n v="39"/>
    <n v="0"/>
    <n v="0"/>
    <n v="10"/>
    <n v="55"/>
    <n v="1"/>
    <n v="2"/>
    <n v="267"/>
    <n v="0"/>
    <n v="501"/>
    <n v="10"/>
    <n v="64"/>
    <n v="88"/>
    <n v="0"/>
    <n v="0"/>
    <n v="25"/>
    <n v="144"/>
    <n v="8"/>
    <n v="1"/>
    <n v="841"/>
    <n v="0"/>
    <n v="1682"/>
    <n v="6207"/>
    <n v="133"/>
    <n v="1301"/>
    <n v="3173"/>
    <n v="0"/>
    <n v="1"/>
    <n v="1346"/>
    <n v="6106"/>
    <n v="177"/>
    <n v="426"/>
    <n v="18870"/>
    <n v="5958979"/>
    <n v="108720"/>
    <n v="703128"/>
    <n v="1275543"/>
    <n v="0"/>
    <n v="0"/>
    <n v="320793"/>
    <n v="2381688"/>
    <n v="249040"/>
    <n v="1307"/>
    <n v="10999198"/>
    <n v="9949047"/>
    <n v="436316"/>
    <n v="1711677"/>
    <n v="3335648"/>
    <n v="0"/>
    <n v="610"/>
    <n v="1351732"/>
    <n v="7860344"/>
    <n v="305573"/>
    <n v="626556"/>
    <n v="25577503"/>
    <n v="466046"/>
    <n v="8159171"/>
    <n v="232918"/>
    <n v="1893936"/>
    <n v="3640094"/>
    <n v="-2277577"/>
    <n v="0"/>
    <n v="0"/>
    <n v="1527827"/>
    <n v="1485404"/>
    <n v="0"/>
    <n v="521614"/>
    <n v="-4"/>
    <n v="0"/>
    <n v="0"/>
    <n v="92011"/>
    <n v="15741440"/>
    <n v="0"/>
    <n v="0"/>
    <n v="0"/>
    <n v="0"/>
    <n v="0"/>
    <n v="7748855"/>
    <n v="312118"/>
    <n v="2798446"/>
    <n v="971097"/>
    <n v="0"/>
    <n v="610"/>
    <n v="144698"/>
    <n v="8756628"/>
    <n v="33003"/>
    <n v="69806"/>
    <n v="20835261"/>
    <n v="149229"/>
    <n v="20088077"/>
    <n v="2890645"/>
    <n v="-587645"/>
    <n v="0"/>
    <n v="0"/>
    <n v="0"/>
    <n v="0"/>
    <n v="140875"/>
    <n v="77977523"/>
    <n v="0"/>
    <n v="0"/>
    <n v="0"/>
    <n v="0"/>
    <n v="0"/>
    <n v="0"/>
    <n v="0"/>
    <n v="0"/>
    <n v="0"/>
    <n v="0"/>
    <n v="0"/>
    <n v="0"/>
    <n v="0"/>
  </r>
  <r>
    <n v="106190568"/>
    <x v="267"/>
    <n v="20174"/>
    <x v="0"/>
    <x v="0"/>
    <s v="Open"/>
    <x v="3"/>
    <n v="11"/>
    <n v="905"/>
    <x v="0"/>
    <x v="0"/>
    <s v=""/>
    <s v="818-885-8500"/>
    <s v="18300 ROSCOE BOULEVARD"/>
    <x v="170"/>
    <n v="91325"/>
    <s v="SALIBA SALO"/>
    <n v="412"/>
    <n v="412"/>
    <n v="200"/>
    <n v="1105"/>
    <n v="542"/>
    <n v="444"/>
    <n v="671"/>
    <n v="0"/>
    <n v="0"/>
    <n v="99"/>
    <n v="841"/>
    <n v="0"/>
    <n v="32"/>
    <n v="3734"/>
    <n v="0"/>
    <n v="5727"/>
    <n v="2537"/>
    <n v="1968"/>
    <n v="2272"/>
    <n v="0"/>
    <n v="0"/>
    <n v="467"/>
    <n v="3585"/>
    <n v="0"/>
    <n v="148"/>
    <n v="16704"/>
    <n v="0"/>
    <n v="33408"/>
    <n v="5253"/>
    <n v="2167"/>
    <n v="3231"/>
    <n v="7727"/>
    <n v="0"/>
    <n v="0"/>
    <n v="1325"/>
    <n v="7344"/>
    <n v="0"/>
    <n v="927"/>
    <n v="27974"/>
    <n v="141859323"/>
    <n v="61871109"/>
    <n v="45989034"/>
    <n v="57232553"/>
    <n v="0"/>
    <n v="0"/>
    <n v="13465622"/>
    <n v="84916092"/>
    <n v="0"/>
    <n v="1210265"/>
    <n v="406543998"/>
    <n v="39375953"/>
    <n v="18397790"/>
    <n v="16085607"/>
    <n v="36174176"/>
    <n v="0"/>
    <n v="0"/>
    <n v="3776704"/>
    <n v="41649671"/>
    <n v="0"/>
    <n v="5393328"/>
    <n v="160853229"/>
    <n v="11355601"/>
    <n v="157160573"/>
    <n v="65377385"/>
    <n v="13743338"/>
    <n v="83795560"/>
    <n v="0"/>
    <n v="0"/>
    <n v="0"/>
    <n v="13138666"/>
    <n v="85655494"/>
    <n v="0"/>
    <n v="-873366"/>
    <n v="0"/>
    <n v="0"/>
    <n v="0"/>
    <n v="2919980"/>
    <n v="432273231"/>
    <n v="0"/>
    <n v="0"/>
    <n v="0"/>
    <n v="0"/>
    <n v="0"/>
    <n v="23390740"/>
    <n v="14602997"/>
    <n v="44742558"/>
    <n v="9426541"/>
    <n v="0"/>
    <n v="0"/>
    <n v="3711330"/>
    <n v="38816474"/>
    <n v="0"/>
    <n v="433356"/>
    <n v="135123996"/>
    <n v="2175851"/>
    <n v="123149239"/>
    <n v="0"/>
    <n v="570722"/>
    <n v="0"/>
    <n v="0"/>
    <n v="0"/>
    <n v="0"/>
    <n v="1886769"/>
    <n v="183069704"/>
    <n v="0"/>
    <n v="0"/>
    <n v="0"/>
    <n v="0"/>
    <n v="0"/>
    <n v="0"/>
    <n v="0"/>
    <n v="0"/>
    <n v="0"/>
    <n v="0"/>
    <n v="0"/>
    <n v="0"/>
    <n v="0"/>
  </r>
  <r>
    <n v="106214034"/>
    <x v="268"/>
    <n v="20174"/>
    <x v="0"/>
    <x v="0"/>
    <s v="Open"/>
    <x v="39"/>
    <n v="4"/>
    <n v="405"/>
    <x v="0"/>
    <x v="0"/>
    <s v=""/>
    <s v="415-209-1300"/>
    <s v="180 ROWLAND WAY"/>
    <x v="171"/>
    <n v="94945"/>
    <s v="GRANT DAVIES"/>
    <n v="47"/>
    <n v="47"/>
    <n v="21"/>
    <n v="300"/>
    <n v="28"/>
    <n v="22"/>
    <n v="39"/>
    <n v="0"/>
    <n v="0"/>
    <n v="8"/>
    <n v="68"/>
    <n v="9"/>
    <n v="0"/>
    <n v="474"/>
    <n v="0"/>
    <n v="916"/>
    <n v="112"/>
    <n v="59"/>
    <n v="164"/>
    <n v="0"/>
    <n v="0"/>
    <n v="27"/>
    <n v="186"/>
    <n v="13"/>
    <n v="0"/>
    <n v="1477"/>
    <n v="0"/>
    <n v="2954"/>
    <n v="1303"/>
    <n v="120"/>
    <n v="148"/>
    <n v="1182"/>
    <n v="0"/>
    <n v="0"/>
    <n v="138"/>
    <n v="1552"/>
    <n v="136"/>
    <n v="130"/>
    <n v="4709"/>
    <n v="14774627"/>
    <n v="1443736"/>
    <n v="903554"/>
    <n v="2204923"/>
    <n v="0"/>
    <n v="0"/>
    <n v="540822"/>
    <n v="3889930"/>
    <n v="306592"/>
    <n v="0"/>
    <n v="24064184"/>
    <n v="13215505"/>
    <n v="1593609"/>
    <n v="820384"/>
    <n v="5053181"/>
    <n v="0"/>
    <n v="0"/>
    <n v="1329544"/>
    <n v="12014661"/>
    <n v="653436"/>
    <n v="624503"/>
    <n v="35304823"/>
    <n v="392569"/>
    <n v="22583456"/>
    <n v="2521896"/>
    <n v="913954"/>
    <n v="6200870"/>
    <n v="0"/>
    <n v="0"/>
    <n v="0"/>
    <n v="1413691"/>
    <n v="6242460"/>
    <n v="0"/>
    <n v="960028"/>
    <n v="0"/>
    <n v="0"/>
    <n v="0"/>
    <n v="231934"/>
    <n v="41460858"/>
    <n v="0"/>
    <n v="0"/>
    <n v="0"/>
    <n v="0"/>
    <n v="0"/>
    <n v="5406676"/>
    <n v="515449"/>
    <n v="809984"/>
    <n v="1057234"/>
    <n v="0"/>
    <n v="0"/>
    <n v="456675"/>
    <n v="9662131"/>
    <n v="0"/>
    <n v="0"/>
    <n v="17908149"/>
    <n v="1849491"/>
    <n v="24038393"/>
    <n v="0"/>
    <n v="2258102"/>
    <n v="0"/>
    <n v="0"/>
    <n v="0"/>
    <n v="0"/>
    <n v="849096"/>
    <n v="35162212"/>
    <n v="0"/>
    <n v="0"/>
    <n v="0"/>
    <n v="0"/>
    <n v="0"/>
    <n v="0"/>
    <n v="0"/>
    <n v="0"/>
    <n v="0"/>
    <n v="0"/>
    <n v="0"/>
    <n v="0"/>
    <n v="0"/>
  </r>
  <r>
    <n v="106500967"/>
    <x v="269"/>
    <n v="20174"/>
    <x v="0"/>
    <x v="0"/>
    <s v="Open"/>
    <x v="21"/>
    <n v="6"/>
    <n v="511"/>
    <x v="2"/>
    <x v="0"/>
    <s v="Rural"/>
    <s v="209-848-4102"/>
    <s v="350 SOUTH OAK STREET"/>
    <x v="172"/>
    <n v="95361"/>
    <s v="JOHN J MCCORMICK"/>
    <n v="150"/>
    <n v="144"/>
    <n v="144"/>
    <n v="79"/>
    <n v="49"/>
    <n v="20"/>
    <n v="60"/>
    <n v="0"/>
    <n v="0"/>
    <n v="34"/>
    <n v="6"/>
    <n v="0"/>
    <n v="6"/>
    <n v="254"/>
    <n v="0"/>
    <n v="609"/>
    <n v="527"/>
    <n v="7087"/>
    <n v="493"/>
    <n v="0"/>
    <n v="0"/>
    <n v="103"/>
    <n v="18"/>
    <n v="0"/>
    <n v="272"/>
    <n v="9109"/>
    <n v="0"/>
    <n v="18218"/>
    <n v="3780"/>
    <n v="1082"/>
    <n v="4332"/>
    <n v="15671"/>
    <n v="0"/>
    <n v="0"/>
    <n v="3993"/>
    <n v="287"/>
    <n v="557"/>
    <n v="1722"/>
    <n v="31424"/>
    <n v="2265327"/>
    <n v="1998969"/>
    <n v="4376822"/>
    <n v="2042126"/>
    <n v="0"/>
    <n v="0"/>
    <n v="1158579"/>
    <n v="105936"/>
    <n v="0"/>
    <n v="408491"/>
    <n v="12356250"/>
    <n v="5376479"/>
    <n v="2815669"/>
    <n v="3115963"/>
    <n v="15867696"/>
    <n v="0"/>
    <n v="0"/>
    <n v="4836735"/>
    <n v="947767"/>
    <n v="215377"/>
    <n v="2114534"/>
    <n v="35290220"/>
    <n v="1164365"/>
    <n v="6727764"/>
    <n v="3139482"/>
    <n v="4988691"/>
    <n v="11567162"/>
    <n v="0"/>
    <n v="0"/>
    <n v="0"/>
    <n v="1944897"/>
    <n v="844447"/>
    <n v="0"/>
    <n v="215377"/>
    <n v="0"/>
    <n v="0"/>
    <n v="0"/>
    <n v="1191051"/>
    <n v="31783236"/>
    <n v="0"/>
    <n v="0"/>
    <n v="0"/>
    <n v="22171"/>
    <n v="22171"/>
    <n v="914042"/>
    <n v="1675156"/>
    <n v="2504094"/>
    <n v="6342660"/>
    <n v="0"/>
    <n v="0"/>
    <n v="4050417"/>
    <n v="231427"/>
    <n v="0"/>
    <n v="167609"/>
    <n v="15885405"/>
    <n v="369466"/>
    <n v="17083228"/>
    <n v="0"/>
    <n v="566415"/>
    <n v="0"/>
    <n v="0"/>
    <n v="0"/>
    <n v="0"/>
    <n v="88727"/>
    <n v="86603362"/>
    <n v="0"/>
    <n v="0"/>
    <n v="0"/>
    <n v="0"/>
    <n v="0"/>
    <n v="0"/>
    <n v="0"/>
    <n v="0"/>
    <n v="0"/>
    <n v="0"/>
    <n v="0"/>
    <n v="0"/>
    <n v="0"/>
  </r>
  <r>
    <n v="106198495"/>
    <x v="270"/>
    <n v="20174"/>
    <x v="0"/>
    <x v="0"/>
    <s v="Open"/>
    <x v="3"/>
    <n v="11"/>
    <n v="933"/>
    <x v="5"/>
    <x v="2"/>
    <s v=""/>
    <s v="562-304-1740"/>
    <s v="2600 REDONDO AVENUE, SUITE 500"/>
    <x v="54"/>
    <n v="90806"/>
    <s v="DALIA BOTROS"/>
    <n v="20"/>
    <n v="20"/>
    <n v="20"/>
    <n v="111"/>
    <n v="15"/>
    <n v="0"/>
    <n v="0"/>
    <n v="0"/>
    <n v="0"/>
    <n v="33"/>
    <n v="14"/>
    <n v="0"/>
    <n v="12"/>
    <n v="185"/>
    <n v="0"/>
    <n v="1085"/>
    <n v="93"/>
    <n v="0"/>
    <n v="0"/>
    <n v="0"/>
    <n v="0"/>
    <n v="185"/>
    <n v="95"/>
    <n v="0"/>
    <n v="67"/>
    <n v="1525"/>
    <n v="0"/>
    <n v="3050"/>
    <n v="0"/>
    <n v="0"/>
    <n v="0"/>
    <n v="0"/>
    <n v="0"/>
    <n v="0"/>
    <n v="0"/>
    <n v="0"/>
    <n v="0"/>
    <n v="0"/>
    <n v="0"/>
    <n v="1645000"/>
    <n v="21400"/>
    <n v="0"/>
    <n v="0"/>
    <n v="0"/>
    <n v="0"/>
    <n v="288225"/>
    <n v="106400"/>
    <n v="0"/>
    <n v="231175"/>
    <n v="2292200"/>
    <n v="0"/>
    <n v="0"/>
    <n v="0"/>
    <n v="0"/>
    <n v="0"/>
    <n v="0"/>
    <n v="0"/>
    <n v="0"/>
    <n v="0"/>
    <n v="0"/>
    <n v="0"/>
    <n v="98980"/>
    <n v="543488"/>
    <n v="6050"/>
    <n v="0"/>
    <n v="0"/>
    <n v="0"/>
    <n v="0"/>
    <n v="0"/>
    <n v="177347"/>
    <n v="21805"/>
    <n v="0"/>
    <n v="0"/>
    <n v="0"/>
    <n v="0"/>
    <n v="0"/>
    <n v="0"/>
    <n v="847670"/>
    <n v="0"/>
    <n v="0"/>
    <n v="0"/>
    <n v="0"/>
    <n v="0"/>
    <n v="1002532"/>
    <n v="15350"/>
    <n v="0"/>
    <n v="0"/>
    <n v="0"/>
    <n v="0"/>
    <n v="337216"/>
    <n v="83605"/>
    <n v="0"/>
    <n v="5827"/>
    <n v="1444530"/>
    <n v="0"/>
    <n v="1238978"/>
    <n v="0"/>
    <n v="0"/>
    <n v="0"/>
    <n v="0"/>
    <n v="0"/>
    <n v="0"/>
    <n v="1267"/>
    <n v="398691"/>
    <n v="0"/>
    <n v="0"/>
    <n v="0"/>
    <n v="0"/>
    <n v="0"/>
    <n v="0"/>
    <n v="0"/>
    <n v="0"/>
    <n v="0"/>
    <n v="0"/>
    <n v="0"/>
    <n v="0"/>
    <n v="0"/>
  </r>
  <r>
    <n v="106430837"/>
    <x v="271"/>
    <n v="20174"/>
    <x v="0"/>
    <x v="0"/>
    <s v="Open"/>
    <x v="22"/>
    <n v="7"/>
    <n v="431"/>
    <x v="1"/>
    <x v="0"/>
    <s v=""/>
    <s v="408-848-2000"/>
    <s v="2105 FOREST AVENUE"/>
    <x v="63"/>
    <n v="95128"/>
    <s v="BOB MINKIN"/>
    <n v="358"/>
    <n v="260"/>
    <n v="202"/>
    <n v="632"/>
    <n v="215"/>
    <n v="501"/>
    <n v="509"/>
    <n v="0"/>
    <n v="0"/>
    <n v="11"/>
    <n v="553"/>
    <n v="0"/>
    <n v="45"/>
    <n v="2466"/>
    <n v="13"/>
    <n v="3555"/>
    <n v="844"/>
    <n v="2153"/>
    <n v="3148"/>
    <n v="0"/>
    <n v="0"/>
    <n v="40"/>
    <n v="1855"/>
    <n v="0"/>
    <n v="100"/>
    <n v="11695"/>
    <n v="2280"/>
    <n v="25670"/>
    <n v="7215"/>
    <n v="1634"/>
    <n v="3090"/>
    <n v="8801"/>
    <n v="0"/>
    <n v="0"/>
    <n v="506"/>
    <n v="7459"/>
    <n v="0"/>
    <n v="749"/>
    <n v="29454"/>
    <n v="89751268"/>
    <n v="27215768"/>
    <n v="31115701"/>
    <n v="47180732"/>
    <n v="0"/>
    <n v="0"/>
    <n v="2344754"/>
    <n v="43873289"/>
    <n v="0"/>
    <n v="1521624"/>
    <n v="243003136"/>
    <n v="33476713"/>
    <n v="12527368"/>
    <n v="9704456"/>
    <n v="29294986"/>
    <n v="0"/>
    <n v="0"/>
    <n v="1434030"/>
    <n v="34943546"/>
    <n v="0"/>
    <n v="2070446"/>
    <n v="123451545"/>
    <n v="1773699"/>
    <n v="104257470"/>
    <n v="33771307"/>
    <n v="19036621"/>
    <n v="48491071"/>
    <n v="0"/>
    <n v="0"/>
    <n v="0"/>
    <n v="3009529"/>
    <n v="56109735"/>
    <n v="0"/>
    <n v="624983"/>
    <n v="0"/>
    <n v="0"/>
    <n v="0"/>
    <n v="2212605"/>
    <n v="269287020"/>
    <n v="0"/>
    <n v="0"/>
    <n v="0"/>
    <n v="0"/>
    <n v="0"/>
    <n v="18852772"/>
    <n v="5646676"/>
    <n v="21761785"/>
    <n v="27318223"/>
    <n v="0"/>
    <n v="0"/>
    <n v="738340"/>
    <n v="22062270"/>
    <n v="0"/>
    <n v="787595"/>
    <n v="97167661"/>
    <n v="940147"/>
    <n v="93256449"/>
    <n v="0"/>
    <n v="-108403"/>
    <n v="0"/>
    <n v="0"/>
    <n v="0"/>
    <n v="0"/>
    <n v="577000"/>
    <n v="28852158"/>
    <n v="0"/>
    <n v="0"/>
    <n v="0"/>
    <n v="0"/>
    <n v="0"/>
    <n v="0"/>
    <n v="0"/>
    <n v="0"/>
    <n v="0"/>
    <n v="0"/>
    <n v="0"/>
    <n v="0"/>
    <n v="0"/>
  </r>
  <r>
    <n v="106560501"/>
    <x v="272"/>
    <n v="20174"/>
    <x v="0"/>
    <x v="0"/>
    <s v="Open"/>
    <x v="8"/>
    <n v="10"/>
    <n v="809"/>
    <x v="0"/>
    <x v="0"/>
    <s v="Rural"/>
    <s v="805-652-5011"/>
    <s v="1306 MARICOPA HIGHWAY"/>
    <x v="173"/>
    <n v="93023"/>
    <s v="GARY WILDE"/>
    <n v="91"/>
    <n v="91"/>
    <n v="68"/>
    <n v="62"/>
    <n v="35"/>
    <n v="5"/>
    <n v="24"/>
    <n v="0"/>
    <n v="0"/>
    <n v="0"/>
    <n v="15"/>
    <n v="3"/>
    <n v="1"/>
    <n v="145"/>
    <n v="28"/>
    <n v="1045"/>
    <n v="589"/>
    <n v="120"/>
    <n v="3377"/>
    <n v="0"/>
    <n v="0"/>
    <n v="0"/>
    <n v="1029"/>
    <n v="3"/>
    <n v="7"/>
    <n v="6170"/>
    <n v="5363"/>
    <n v="17703"/>
    <n v="2144"/>
    <n v="451"/>
    <n v="362"/>
    <n v="1883"/>
    <n v="0"/>
    <n v="0"/>
    <n v="170"/>
    <n v="2365"/>
    <n v="184"/>
    <n v="158"/>
    <n v="7717"/>
    <n v="2228502"/>
    <n v="1058085"/>
    <n v="109326"/>
    <n v="2564241"/>
    <n v="0"/>
    <n v="0"/>
    <n v="0"/>
    <n v="509536"/>
    <n v="22475"/>
    <n v="65194"/>
    <n v="6557359"/>
    <n v="2278874"/>
    <n v="551046"/>
    <n v="276335"/>
    <n v="1438303"/>
    <n v="0"/>
    <n v="0"/>
    <n v="204662"/>
    <n v="2297847"/>
    <n v="189301"/>
    <n v="43394"/>
    <n v="7279762"/>
    <n v="-108163"/>
    <n v="1867060"/>
    <n v="1133140"/>
    <n v="-566631"/>
    <n v="2210722"/>
    <n v="0"/>
    <n v="0"/>
    <n v="0"/>
    <n v="94780"/>
    <n v="1128187"/>
    <n v="0"/>
    <n v="211777"/>
    <n v="0"/>
    <n v="0"/>
    <n v="0"/>
    <n v="77090"/>
    <n v="6047962"/>
    <n v="0"/>
    <n v="106019"/>
    <n v="0"/>
    <n v="0"/>
    <n v="106019"/>
    <n v="2646382"/>
    <n v="474255"/>
    <n v="954567"/>
    <n v="1886593"/>
    <n v="0"/>
    <n v="0"/>
    <n v="110943"/>
    <n v="1715717"/>
    <n v="0"/>
    <n v="106721"/>
    <n v="7895178"/>
    <n v="141106"/>
    <n v="7615425"/>
    <n v="0"/>
    <n v="431790"/>
    <n v="0"/>
    <n v="0"/>
    <n v="0"/>
    <n v="0"/>
    <n v="2954454"/>
    <n v="16832476"/>
    <n v="0"/>
    <n v="0"/>
    <n v="0"/>
    <n v="0"/>
    <n v="0"/>
    <n v="0"/>
    <n v="0"/>
    <n v="0"/>
    <n v="0"/>
    <n v="0"/>
    <n v="0"/>
    <n v="0"/>
    <n v="0"/>
  </r>
  <r>
    <n v="106190534"/>
    <x v="273"/>
    <n v="20174"/>
    <x v="0"/>
    <x v="0"/>
    <s v="Open"/>
    <x v="3"/>
    <n v="11"/>
    <n v="925"/>
    <x v="5"/>
    <x v="0"/>
    <s v=""/>
    <s v="310-657-5900"/>
    <s v="5900 WEST OLYMPIC BOULEVARD"/>
    <x v="14"/>
    <n v="90036"/>
    <s v="MATTHEW WILLIAMS"/>
    <n v="204"/>
    <n v="204"/>
    <n v="70"/>
    <n v="619"/>
    <n v="99"/>
    <n v="116"/>
    <n v="198"/>
    <n v="0"/>
    <n v="0"/>
    <n v="95"/>
    <n v="68"/>
    <n v="0"/>
    <n v="88"/>
    <n v="1283"/>
    <n v="0"/>
    <n v="3154"/>
    <n v="513"/>
    <n v="495"/>
    <n v="1171"/>
    <n v="0"/>
    <n v="0"/>
    <n v="362"/>
    <n v="277"/>
    <n v="0"/>
    <n v="217"/>
    <n v="6189"/>
    <n v="0"/>
    <n v="12378"/>
    <n v="2536"/>
    <n v="619"/>
    <n v="398"/>
    <n v="2143"/>
    <n v="0"/>
    <n v="0"/>
    <n v="1411"/>
    <n v="759"/>
    <n v="0"/>
    <n v="905"/>
    <n v="8771"/>
    <n v="51009167"/>
    <n v="8870196"/>
    <n v="7639562"/>
    <n v="19501725"/>
    <n v="0"/>
    <n v="0"/>
    <n v="9334424"/>
    <n v="7285746"/>
    <n v="0"/>
    <n v="7440897"/>
    <n v="111081717"/>
    <n v="14164375"/>
    <n v="3457570"/>
    <n v="2220545"/>
    <n v="11949951"/>
    <n v="0"/>
    <n v="0"/>
    <n v="7864272"/>
    <n v="4234626"/>
    <n v="0"/>
    <n v="5054425"/>
    <n v="48945764"/>
    <n v="14810167"/>
    <n v="53133833"/>
    <n v="7895983"/>
    <n v="6956719"/>
    <n v="25562826"/>
    <n v="0"/>
    <n v="0"/>
    <n v="0"/>
    <n v="13456341"/>
    <n v="8494545"/>
    <n v="0"/>
    <n v="0"/>
    <n v="0"/>
    <n v="0"/>
    <n v="0"/>
    <n v="8383188"/>
    <n v="138693602"/>
    <n v="0"/>
    <n v="0"/>
    <n v="0"/>
    <n v="0"/>
    <n v="0"/>
    <n v="5100600"/>
    <n v="3290874"/>
    <n v="1990859"/>
    <n v="2070619"/>
    <n v="0"/>
    <n v="0"/>
    <n v="2150656"/>
    <n v="2144740"/>
    <n v="0"/>
    <n v="4585531"/>
    <n v="21333879"/>
    <n v="283198"/>
    <n v="19957352"/>
    <n v="0"/>
    <n v="0"/>
    <n v="0"/>
    <n v="0"/>
    <n v="0"/>
    <n v="0"/>
    <n v="645155"/>
    <n v="47787161"/>
    <n v="0"/>
    <n v="0"/>
    <n v="0"/>
    <n v="0"/>
    <n v="0"/>
    <n v="0"/>
    <n v="0"/>
    <n v="0"/>
    <n v="0"/>
    <n v="0"/>
    <n v="0"/>
    <n v="0"/>
    <n v="0"/>
  </r>
  <r>
    <n v="106300225"/>
    <x v="274"/>
    <n v="20174"/>
    <x v="0"/>
    <x v="0"/>
    <s v="Open"/>
    <x v="12"/>
    <n v="13"/>
    <n v="1014"/>
    <x v="0"/>
    <x v="0"/>
    <s v=""/>
    <s v="714-962-4677"/>
    <s v="9920 TALBERT AVENUE"/>
    <x v="84"/>
    <n v="92708"/>
    <s v="MARCIA MANKER"/>
    <n v="218"/>
    <n v="218"/>
    <n v="119"/>
    <n v="658"/>
    <n v="727"/>
    <n v="43"/>
    <n v="335"/>
    <n v="0"/>
    <n v="0"/>
    <n v="28"/>
    <n v="1037"/>
    <n v="6"/>
    <n v="61"/>
    <n v="2895"/>
    <n v="0"/>
    <n v="2887"/>
    <n v="2642"/>
    <n v="157"/>
    <n v="1080"/>
    <n v="0"/>
    <n v="0"/>
    <n v="76"/>
    <n v="2939"/>
    <n v="21"/>
    <n v="179"/>
    <n v="9981"/>
    <n v="0"/>
    <n v="19962"/>
    <n v="3703"/>
    <n v="5171"/>
    <n v="350"/>
    <n v="2697"/>
    <n v="0"/>
    <n v="0"/>
    <n v="171"/>
    <n v="12025"/>
    <n v="165"/>
    <n v="792"/>
    <n v="25074"/>
    <n v="49763272"/>
    <n v="51525670"/>
    <n v="3017662"/>
    <n v="20226443"/>
    <n v="0"/>
    <n v="0"/>
    <n v="1175134"/>
    <n v="54028114"/>
    <n v="311785"/>
    <n v="2442531"/>
    <n v="182490611"/>
    <n v="20747266"/>
    <n v="24210824"/>
    <n v="1044266"/>
    <n v="8040568"/>
    <n v="0"/>
    <n v="0"/>
    <n v="981646"/>
    <n v="48990919"/>
    <n v="593774"/>
    <n v="1035285"/>
    <n v="105644548"/>
    <n v="2207376"/>
    <n v="58117295"/>
    <n v="68126819"/>
    <n v="-257630"/>
    <n v="23732814"/>
    <n v="0"/>
    <n v="0"/>
    <n v="0"/>
    <n v="1654427"/>
    <n v="62505167"/>
    <n v="0"/>
    <n v="1164720"/>
    <n v="0"/>
    <n v="0"/>
    <n v="0"/>
    <n v="1618038"/>
    <n v="218869026"/>
    <n v="9066237"/>
    <n v="0"/>
    <n v="0"/>
    <n v="0"/>
    <n v="9066237"/>
    <n v="12158411"/>
    <n v="16425668"/>
    <n v="4319557"/>
    <n v="4443874"/>
    <n v="0"/>
    <n v="0"/>
    <n v="494408"/>
    <n v="39926735"/>
    <n v="24400"/>
    <n v="539317"/>
    <n v="78332370"/>
    <n v="359106"/>
    <n v="74383092"/>
    <n v="0"/>
    <n v="301587"/>
    <n v="0"/>
    <n v="0"/>
    <n v="0"/>
    <n v="0"/>
    <n v="3795646"/>
    <n v="133725039"/>
    <n v="0"/>
    <n v="0"/>
    <n v="0"/>
    <n v="0"/>
    <n v="0"/>
    <n v="0"/>
    <n v="0"/>
    <n v="0"/>
    <n v="0"/>
    <n v="0"/>
    <n v="0"/>
    <n v="0"/>
    <n v="0"/>
  </r>
  <r>
    <n v="106301566"/>
    <x v="275"/>
    <n v="20174"/>
    <x v="0"/>
    <x v="0"/>
    <s v="Open"/>
    <x v="12"/>
    <n v="13"/>
    <n v="1015"/>
    <x v="5"/>
    <x v="0"/>
    <s v=""/>
    <s v="714-835-3555"/>
    <s v="1001 NORTH TUSTIN AVENUE"/>
    <x v="174"/>
    <n v="92705"/>
    <s v="SUZANNE RICHARDS"/>
    <n v="228"/>
    <n v="228"/>
    <n v="228"/>
    <n v="368"/>
    <n v="269"/>
    <n v="444"/>
    <n v="623"/>
    <n v="0"/>
    <n v="0"/>
    <n v="0"/>
    <n v="393"/>
    <n v="0"/>
    <n v="98"/>
    <n v="2195"/>
    <n v="0"/>
    <n v="2166"/>
    <n v="1378"/>
    <n v="1828"/>
    <n v="2770"/>
    <n v="0"/>
    <n v="0"/>
    <n v="0"/>
    <n v="1757"/>
    <n v="0"/>
    <n v="268"/>
    <n v="10167"/>
    <n v="0"/>
    <n v="20334"/>
    <n v="820"/>
    <n v="875"/>
    <n v="1795"/>
    <n v="3709"/>
    <n v="0"/>
    <n v="0"/>
    <n v="0"/>
    <n v="1956"/>
    <n v="0"/>
    <n v="795"/>
    <n v="9950"/>
    <n v="29254996"/>
    <n v="24815275"/>
    <n v="27547403"/>
    <n v="44390424"/>
    <n v="0"/>
    <n v="0"/>
    <n v="0"/>
    <n v="38696920"/>
    <n v="0"/>
    <n v="4405304"/>
    <n v="169110322"/>
    <n v="6042152"/>
    <n v="6977639"/>
    <n v="9298179"/>
    <n v="20841846"/>
    <n v="0"/>
    <n v="0"/>
    <n v="0"/>
    <n v="15310588"/>
    <n v="0"/>
    <n v="4101697"/>
    <n v="62572101"/>
    <n v="10750098"/>
    <n v="29288787"/>
    <n v="26490302"/>
    <n v="35689915"/>
    <n v="56596607"/>
    <n v="-1963856"/>
    <n v="0"/>
    <n v="0"/>
    <n v="0"/>
    <n v="24086161"/>
    <n v="0"/>
    <n v="0"/>
    <n v="0"/>
    <n v="0"/>
    <n v="0"/>
    <n v="3799713"/>
    <n v="184737727"/>
    <n v="0"/>
    <n v="0"/>
    <n v="0"/>
    <n v="0"/>
    <n v="0"/>
    <n v="6008362"/>
    <n v="5302612"/>
    <n v="3119524"/>
    <n v="8635663"/>
    <n v="0"/>
    <n v="0"/>
    <n v="0"/>
    <n v="29921346"/>
    <n v="0"/>
    <n v="-6042811"/>
    <n v="46944696"/>
    <n v="152074"/>
    <n v="42696561"/>
    <n v="1099232"/>
    <n v="0"/>
    <n v="0"/>
    <n v="0"/>
    <n v="0"/>
    <n v="0"/>
    <n v="376566"/>
    <n v="8578347"/>
    <n v="0"/>
    <n v="0"/>
    <n v="0"/>
    <n v="0"/>
    <n v="0"/>
    <n v="0"/>
    <n v="0"/>
    <n v="0"/>
    <n v="0"/>
    <n v="0"/>
    <n v="0"/>
    <n v="0"/>
    <n v="0"/>
  </r>
  <r>
    <n v="106040802"/>
    <x v="276"/>
    <n v="20174"/>
    <x v="0"/>
    <x v="0"/>
    <s v="Open"/>
    <x v="2"/>
    <n v="1"/>
    <n v="221"/>
    <x v="0"/>
    <x v="0"/>
    <s v="Rural"/>
    <s v="530-846-5671"/>
    <s v="240 SPRUCE STREET"/>
    <x v="175"/>
    <n v="95948"/>
    <s v="WADE STURGEON"/>
    <n v="45"/>
    <n v="45"/>
    <n v="27"/>
    <n v="43"/>
    <n v="0"/>
    <n v="51"/>
    <n v="0"/>
    <n v="0"/>
    <n v="0"/>
    <n v="13"/>
    <n v="0"/>
    <n v="0"/>
    <n v="4"/>
    <n v="111"/>
    <n v="4"/>
    <n v="930"/>
    <n v="0"/>
    <n v="1097"/>
    <n v="0"/>
    <n v="0"/>
    <n v="0"/>
    <n v="288"/>
    <n v="0"/>
    <n v="0"/>
    <n v="94"/>
    <n v="2409"/>
    <n v="1844"/>
    <n v="6662"/>
    <n v="5859"/>
    <n v="0"/>
    <n v="6904"/>
    <n v="0"/>
    <n v="0"/>
    <n v="0"/>
    <n v="1813"/>
    <n v="0"/>
    <n v="0"/>
    <n v="592"/>
    <n v="15168"/>
    <n v="928266"/>
    <n v="0"/>
    <n v="1093849"/>
    <n v="0"/>
    <n v="0"/>
    <n v="0"/>
    <n v="287294"/>
    <n v="0"/>
    <n v="0"/>
    <n v="93752"/>
    <n v="2403161"/>
    <n v="4146603"/>
    <n v="0"/>
    <n v="4886270"/>
    <n v="0"/>
    <n v="0"/>
    <n v="0"/>
    <n v="1283356"/>
    <n v="0"/>
    <n v="0"/>
    <n v="418794"/>
    <n v="10735023"/>
    <n v="79911"/>
    <n v="2717404"/>
    <n v="0"/>
    <n v="4048828"/>
    <n v="0"/>
    <n v="-48434"/>
    <n v="0"/>
    <n v="0"/>
    <n v="703196"/>
    <n v="0"/>
    <n v="0"/>
    <n v="7925"/>
    <n v="0"/>
    <n v="0"/>
    <n v="0"/>
    <n v="0"/>
    <n v="7508830"/>
    <n v="0"/>
    <n v="0"/>
    <n v="0"/>
    <n v="0"/>
    <n v="0"/>
    <n v="2357465"/>
    <n v="0"/>
    <n v="1979725"/>
    <n v="0"/>
    <n v="0"/>
    <n v="0"/>
    <n v="867454"/>
    <n v="0"/>
    <n v="0"/>
    <n v="424710"/>
    <n v="5629354"/>
    <n v="206104"/>
    <n v="5937688"/>
    <n v="838327"/>
    <n v="62397"/>
    <n v="0"/>
    <n v="0"/>
    <n v="0"/>
    <n v="0"/>
    <n v="41562"/>
    <n v="2818976"/>
    <n v="0"/>
    <n v="0"/>
    <n v="0"/>
    <n v="0"/>
    <n v="0"/>
    <n v="0"/>
    <n v="0"/>
    <n v="0"/>
    <n v="0"/>
    <n v="0"/>
    <n v="0"/>
    <n v="0"/>
    <n v="0"/>
  </r>
  <r>
    <n v="106040937"/>
    <x v="277"/>
    <n v="20174"/>
    <x v="0"/>
    <x v="0"/>
    <s v="Open"/>
    <x v="2"/>
    <n v="1"/>
    <n v="221"/>
    <x v="0"/>
    <x v="0"/>
    <s v=""/>
    <s v="530-532-8500"/>
    <s v="2767 OLIVE HIGHWAY"/>
    <x v="176"/>
    <n v="95966"/>
    <s v="ROBERT WENTZ"/>
    <n v="133"/>
    <n v="133"/>
    <n v="133"/>
    <n v="1508"/>
    <n v="38"/>
    <n v="241"/>
    <n v="1074"/>
    <n v="0"/>
    <n v="0"/>
    <n v="240"/>
    <n v="51"/>
    <n v="2"/>
    <n v="66"/>
    <n v="3220"/>
    <n v="0"/>
    <n v="5875"/>
    <n v="156"/>
    <n v="793"/>
    <n v="3400"/>
    <n v="0"/>
    <n v="0"/>
    <n v="630"/>
    <n v="158"/>
    <n v="7"/>
    <n v="182"/>
    <n v="11201"/>
    <n v="0"/>
    <n v="22402"/>
    <n v="58030"/>
    <n v="1746"/>
    <n v="4943"/>
    <n v="47244"/>
    <n v="0"/>
    <n v="39"/>
    <n v="7254"/>
    <n v="20497"/>
    <n v="683"/>
    <n v="2907"/>
    <n v="143343"/>
    <n v="56865483"/>
    <n v="1462974"/>
    <n v="7565711"/>
    <n v="33558488"/>
    <n v="0"/>
    <n v="0"/>
    <n v="6758162"/>
    <n v="2006996"/>
    <n v="65731"/>
    <n v="1293314"/>
    <n v="109576859"/>
    <n v="38961813"/>
    <n v="1315990"/>
    <n v="2676083"/>
    <n v="31983008"/>
    <n v="0"/>
    <n v="72122"/>
    <n v="14944946"/>
    <n v="4560358"/>
    <n v="467294"/>
    <n v="3108334"/>
    <n v="98089948"/>
    <n v="3722567"/>
    <n v="68591707"/>
    <n v="1224247"/>
    <n v="-25815548"/>
    <n v="47706154"/>
    <n v="-1367067"/>
    <n v="0"/>
    <n v="65019"/>
    <n v="15929757"/>
    <n v="2928008"/>
    <n v="0"/>
    <n v="536538"/>
    <n v="-58765"/>
    <n v="0"/>
    <n v="0"/>
    <n v="1639022"/>
    <n v="115101639"/>
    <n v="0"/>
    <n v="0"/>
    <n v="0"/>
    <n v="0"/>
    <n v="0"/>
    <n v="27235589"/>
    <n v="1554717"/>
    <n v="37424409"/>
    <n v="17835342"/>
    <n v="0"/>
    <n v="7103"/>
    <n v="5773351"/>
    <n v="1374730"/>
    <n v="55251"/>
    <n v="1304676"/>
    <n v="92565168"/>
    <n v="1366320"/>
    <n v="74293129"/>
    <n v="10787529"/>
    <n v="136836"/>
    <n v="0"/>
    <n v="0"/>
    <n v="0"/>
    <n v="0"/>
    <n v="5598960"/>
    <n v="40633937"/>
    <n v="0"/>
    <n v="0"/>
    <n v="0"/>
    <n v="0"/>
    <n v="0"/>
    <n v="0"/>
    <n v="0"/>
    <n v="0"/>
    <n v="0"/>
    <n v="0"/>
    <n v="10393038"/>
    <n v="33320416"/>
    <n v="0"/>
  </r>
  <r>
    <n v="106190307"/>
    <x v="278"/>
    <n v="20174"/>
    <x v="0"/>
    <x v="1"/>
    <s v="Closed"/>
    <x v="3"/>
    <n v="11"/>
    <n v="925"/>
    <x v="4"/>
    <x v="0"/>
    <s v=""/>
    <s v="213-624-8411"/>
    <s v="531 WEST COLLEGE STREET"/>
    <x v="14"/>
    <n v="90012"/>
    <s v="JOHN EDWARDS"/>
    <n v="138"/>
    <n v="138"/>
    <n v="138"/>
    <n v="24"/>
    <n v="25"/>
    <n v="25"/>
    <n v="335"/>
    <n v="0"/>
    <n v="0"/>
    <n v="1"/>
    <n v="4"/>
    <n v="0"/>
    <n v="1"/>
    <n v="415"/>
    <n v="0"/>
    <n v="144"/>
    <n v="91"/>
    <n v="120"/>
    <n v="1308"/>
    <n v="0"/>
    <n v="0"/>
    <n v="3"/>
    <n v="7"/>
    <n v="0"/>
    <n v="6"/>
    <n v="1679"/>
    <n v="0"/>
    <n v="3358"/>
    <n v="153"/>
    <n v="59"/>
    <n v="25"/>
    <n v="514"/>
    <n v="0"/>
    <n v="0"/>
    <n v="8"/>
    <n v="30"/>
    <n v="0"/>
    <n v="49"/>
    <n v="838"/>
    <n v="1448770"/>
    <n v="1076228"/>
    <n v="1626842"/>
    <n v="13435025"/>
    <n v="0"/>
    <n v="0"/>
    <n v="39022"/>
    <n v="196413"/>
    <n v="0"/>
    <n v="35673"/>
    <n v="17857973"/>
    <n v="980374"/>
    <n v="438021"/>
    <n v="34455"/>
    <n v="3278727"/>
    <n v="0"/>
    <n v="0"/>
    <n v="87700"/>
    <n v="319032"/>
    <n v="0"/>
    <n v="54214"/>
    <n v="5192523"/>
    <n v="-1847157"/>
    <n v="-447131"/>
    <n v="1274985"/>
    <n v="1408958"/>
    <n v="10306533"/>
    <n v="-2209565"/>
    <n v="0"/>
    <n v="0"/>
    <n v="229968"/>
    <n v="543989"/>
    <n v="0"/>
    <n v="115794"/>
    <n v="0"/>
    <n v="0"/>
    <n v="0"/>
    <n v="130491"/>
    <n v="9506865"/>
    <n v="1324641"/>
    <n v="30674264"/>
    <n v="0"/>
    <n v="0"/>
    <n v="31998905"/>
    <n v="2876274"/>
    <n v="1640850"/>
    <n v="2573770"/>
    <n v="38707018"/>
    <n v="0"/>
    <n v="0"/>
    <n v="-100110"/>
    <n v="-13427"/>
    <n v="0"/>
    <n v="-141839"/>
    <n v="45542536"/>
    <n v="477326"/>
    <n v="49147309"/>
    <n v="0"/>
    <n v="3334334"/>
    <n v="0"/>
    <n v="0"/>
    <n v="0"/>
    <n v="0"/>
    <n v="1098588"/>
    <n v="74804529"/>
    <n v="0"/>
    <n v="0"/>
    <n v="0"/>
    <n v="0"/>
    <n v="0"/>
    <n v="0"/>
    <n v="0"/>
    <n v="0"/>
    <n v="0"/>
    <n v="0"/>
    <n v="0"/>
    <n v="0"/>
    <n v="0"/>
  </r>
  <r>
    <n v="106331226"/>
    <x v="279"/>
    <n v="20174"/>
    <x v="0"/>
    <x v="0"/>
    <s v="Open"/>
    <x v="26"/>
    <n v="12"/>
    <n v="1111"/>
    <x v="5"/>
    <x v="0"/>
    <s v=""/>
    <s v="909-275-8400"/>
    <s v="5900 BROCKTON AVENUE"/>
    <x v="113"/>
    <n v="92506"/>
    <s v="NELSON SMITH"/>
    <n v="68"/>
    <n v="68"/>
    <n v="62"/>
    <n v="113"/>
    <n v="114"/>
    <n v="56"/>
    <n v="0"/>
    <n v="0"/>
    <n v="0"/>
    <n v="15"/>
    <n v="159"/>
    <n v="0"/>
    <n v="0"/>
    <n v="457"/>
    <n v="0"/>
    <n v="1056"/>
    <n v="881"/>
    <n v="287"/>
    <n v="0"/>
    <n v="0"/>
    <n v="0"/>
    <n v="113"/>
    <n v="870"/>
    <n v="0"/>
    <n v="0"/>
    <n v="3207"/>
    <n v="0"/>
    <n v="6414"/>
    <n v="270"/>
    <n v="111"/>
    <n v="0"/>
    <n v="0"/>
    <n v="0"/>
    <n v="0"/>
    <n v="24"/>
    <n v="551"/>
    <n v="0"/>
    <n v="4"/>
    <n v="960"/>
    <n v="2112000"/>
    <n v="1758000"/>
    <n v="574000"/>
    <n v="0"/>
    <n v="0"/>
    <n v="0"/>
    <n v="226000"/>
    <n v="1740000"/>
    <n v="0"/>
    <n v="0"/>
    <n v="6410000"/>
    <n v="154005"/>
    <n v="69250"/>
    <n v="0"/>
    <n v="0"/>
    <n v="0"/>
    <n v="0"/>
    <n v="12000"/>
    <n v="308750"/>
    <n v="0"/>
    <n v="2000"/>
    <n v="546005"/>
    <n v="76521"/>
    <n v="1262910"/>
    <n v="1105877"/>
    <n v="356919"/>
    <n v="0"/>
    <n v="0"/>
    <n v="0"/>
    <n v="0"/>
    <n v="127914"/>
    <n v="1161662"/>
    <n v="0"/>
    <n v="14242"/>
    <n v="0"/>
    <n v="0"/>
    <n v="0"/>
    <n v="66522"/>
    <n v="4172567"/>
    <n v="0"/>
    <n v="0"/>
    <n v="0"/>
    <n v="0"/>
    <n v="0"/>
    <n v="970388"/>
    <n v="682176"/>
    <n v="184350"/>
    <n v="0"/>
    <n v="0"/>
    <n v="0"/>
    <n v="103525"/>
    <n v="842220"/>
    <n v="0"/>
    <n v="779"/>
    <n v="2783438"/>
    <n v="2907"/>
    <n v="2285024"/>
    <n v="0"/>
    <n v="0"/>
    <n v="0"/>
    <n v="0"/>
    <n v="0"/>
    <n v="0"/>
    <n v="366453"/>
    <n v="9127273"/>
    <n v="0"/>
    <n v="0"/>
    <n v="0"/>
    <n v="0"/>
    <n v="0"/>
    <n v="0"/>
    <n v="0"/>
    <n v="0"/>
    <n v="0"/>
    <n v="0"/>
    <n v="0"/>
    <n v="0"/>
    <n v="0"/>
  </r>
  <r>
    <n v="106190696"/>
    <x v="280"/>
    <n v="20174"/>
    <x v="0"/>
    <x v="0"/>
    <s v="Open"/>
    <x v="3"/>
    <n v="11"/>
    <n v="907"/>
    <x v="5"/>
    <x v="0"/>
    <s v=""/>
    <s v="818-767-3310"/>
    <s v="9449 SAN FERNANDO ROAD"/>
    <x v="177"/>
    <n v="91352"/>
    <s v="AYMAN MOUSA"/>
    <n v="231"/>
    <n v="231"/>
    <n v="231"/>
    <n v="135"/>
    <n v="32"/>
    <n v="433"/>
    <n v="231"/>
    <n v="0"/>
    <n v="0"/>
    <n v="20"/>
    <n v="62"/>
    <n v="2"/>
    <n v="12"/>
    <n v="927"/>
    <n v="0"/>
    <n v="989"/>
    <n v="255"/>
    <n v="7230"/>
    <n v="3460"/>
    <n v="0"/>
    <n v="0"/>
    <n v="58"/>
    <n v="271"/>
    <n v="16"/>
    <n v="25"/>
    <n v="12304"/>
    <n v="0"/>
    <n v="24608"/>
    <n v="184"/>
    <n v="45"/>
    <n v="508"/>
    <n v="1371"/>
    <n v="0"/>
    <n v="0"/>
    <n v="109"/>
    <n v="295"/>
    <n v="31"/>
    <n v="307"/>
    <n v="2850"/>
    <n v="4883961"/>
    <n v="1168880"/>
    <n v="18124701"/>
    <n v="10791298"/>
    <n v="0"/>
    <n v="0"/>
    <n v="205323"/>
    <n v="671521"/>
    <n v="37683"/>
    <n v="34849"/>
    <n v="35918216"/>
    <n v="348344"/>
    <n v="224154"/>
    <n v="885042"/>
    <n v="2762792"/>
    <n v="0"/>
    <n v="0"/>
    <n v="211387"/>
    <n v="450971"/>
    <n v="53485"/>
    <n v="292047"/>
    <n v="5228222"/>
    <n v="447096"/>
    <n v="1873946"/>
    <n v="464685"/>
    <n v="-6847530"/>
    <n v="-1282845"/>
    <n v="-3100913"/>
    <n v="0"/>
    <n v="0"/>
    <n v="622012"/>
    <n v="933017"/>
    <n v="0"/>
    <n v="44391"/>
    <n v="0"/>
    <n v="0"/>
    <n v="0"/>
    <n v="339689"/>
    <n v="-6506452"/>
    <n v="0"/>
    <n v="0"/>
    <n v="0"/>
    <n v="0"/>
    <n v="0"/>
    <n v="3358359"/>
    <n v="928349"/>
    <n v="25857273"/>
    <n v="17937848"/>
    <n v="0"/>
    <n v="0"/>
    <n v="-205302"/>
    <n v="189475"/>
    <n v="46777"/>
    <n v="-459889"/>
    <n v="47652890"/>
    <n v="226393"/>
    <n v="16969439"/>
    <n v="700451"/>
    <n v="99185"/>
    <n v="0"/>
    <n v="0"/>
    <n v="0"/>
    <n v="0"/>
    <n v="804313"/>
    <n v="14568177"/>
    <n v="0"/>
    <n v="0"/>
    <n v="0"/>
    <n v="0"/>
    <n v="0"/>
    <n v="0"/>
    <n v="0"/>
    <n v="0"/>
    <n v="0"/>
    <n v="0"/>
    <n v="0"/>
    <n v="0"/>
    <n v="0"/>
  </r>
  <r>
    <n v="106196405"/>
    <x v="281"/>
    <n v="20174"/>
    <x v="0"/>
    <x v="0"/>
    <s v="Open"/>
    <x v="3"/>
    <n v="11"/>
    <n v="901"/>
    <x v="5"/>
    <x v="0"/>
    <s v=""/>
    <s v="661-382-5000"/>
    <s v="38600 MEDICAL CENTER DRIVE"/>
    <x v="178"/>
    <n v="93551"/>
    <s v="DICK ALLEN"/>
    <n v="184"/>
    <n v="125"/>
    <n v="125"/>
    <n v="718"/>
    <n v="356"/>
    <n v="155"/>
    <n v="580"/>
    <n v="0"/>
    <n v="0"/>
    <n v="59"/>
    <n v="375"/>
    <n v="6"/>
    <n v="57"/>
    <n v="2306"/>
    <n v="0"/>
    <n v="2981"/>
    <n v="1310"/>
    <n v="636"/>
    <n v="2194"/>
    <n v="0"/>
    <n v="0"/>
    <n v="88"/>
    <n v="1178"/>
    <n v="109"/>
    <n v="752"/>
    <n v="9248"/>
    <n v="0"/>
    <n v="18496"/>
    <n v="1831"/>
    <n v="1109"/>
    <n v="1810"/>
    <n v="9467"/>
    <n v="0"/>
    <n v="0"/>
    <n v="581"/>
    <n v="2692"/>
    <n v="1196"/>
    <n v="606"/>
    <n v="19292"/>
    <n v="54146015"/>
    <n v="30936317"/>
    <n v="11962642"/>
    <n v="40724476"/>
    <n v="0"/>
    <n v="0"/>
    <n v="1812490"/>
    <n v="28773489"/>
    <n v="1963695"/>
    <n v="10868881"/>
    <n v="181188005"/>
    <n v="20325859"/>
    <n v="13672752"/>
    <n v="9661618"/>
    <n v="47321414"/>
    <n v="0"/>
    <n v="0"/>
    <n v="4636982"/>
    <n v="28516507"/>
    <n v="5809914"/>
    <n v="4391943"/>
    <n v="134336989"/>
    <n v="5552106"/>
    <n v="70519464"/>
    <n v="37189275"/>
    <n v="20345745"/>
    <n v="76838253"/>
    <n v="0"/>
    <n v="0"/>
    <n v="0"/>
    <n v="5704097"/>
    <n v="48282683"/>
    <n v="0"/>
    <n v="4273156"/>
    <n v="0"/>
    <n v="0"/>
    <n v="0"/>
    <n v="7410335"/>
    <n v="276115114"/>
    <n v="0"/>
    <n v="0"/>
    <n v="0"/>
    <n v="0"/>
    <n v="0"/>
    <n v="3952410"/>
    <n v="7419794"/>
    <n v="1278514"/>
    <n v="11207637"/>
    <n v="0"/>
    <n v="0"/>
    <n v="745375"/>
    <n v="3455207"/>
    <n v="3500453"/>
    <n v="7850490"/>
    <n v="39409880"/>
    <n v="201979"/>
    <n v="35860174"/>
    <n v="0"/>
    <n v="0"/>
    <n v="0"/>
    <n v="0"/>
    <n v="0"/>
    <n v="0"/>
    <n v="820931"/>
    <n v="191861117"/>
    <n v="0"/>
    <n v="0"/>
    <n v="0"/>
    <n v="0"/>
    <n v="0"/>
    <n v="0"/>
    <n v="0"/>
    <n v="0"/>
    <n v="0"/>
    <n v="0"/>
    <n v="0"/>
    <n v="0"/>
    <n v="0"/>
  </r>
  <r>
    <n v="106331288"/>
    <x v="282"/>
    <n v="20174"/>
    <x v="0"/>
    <x v="0"/>
    <s v="Open"/>
    <x v="26"/>
    <n v="12"/>
    <n v="1101"/>
    <x v="2"/>
    <x v="0"/>
    <s v="Rural"/>
    <s v="760-921-4115"/>
    <s v="250 NORTH FIRST STREET"/>
    <x v="179"/>
    <n v="92225"/>
    <s v="SANDRA ANAYA"/>
    <n v="51"/>
    <n v="45"/>
    <n v="42"/>
    <n v="51"/>
    <n v="7"/>
    <n v="103"/>
    <n v="1"/>
    <n v="0"/>
    <n v="0"/>
    <n v="45"/>
    <n v="20"/>
    <n v="0"/>
    <n v="5"/>
    <n v="232"/>
    <n v="0"/>
    <n v="169"/>
    <n v="29"/>
    <n v="233"/>
    <n v="8"/>
    <n v="0"/>
    <n v="0"/>
    <n v="141"/>
    <n v="50"/>
    <n v="0"/>
    <n v="16"/>
    <n v="646"/>
    <n v="0"/>
    <n v="1292"/>
    <n v="1370"/>
    <n v="72"/>
    <n v="1955"/>
    <n v="109"/>
    <n v="0"/>
    <n v="0"/>
    <n v="924"/>
    <n v="390"/>
    <n v="0"/>
    <n v="348"/>
    <n v="5168"/>
    <n v="1323970"/>
    <n v="152535"/>
    <n v="1835179"/>
    <n v="66514"/>
    <n v="0"/>
    <n v="0"/>
    <n v="1468914"/>
    <n v="216832"/>
    <n v="0"/>
    <n v="197842"/>
    <n v="5261786"/>
    <n v="2733741"/>
    <n v="231461"/>
    <n v="4403134"/>
    <n v="400083"/>
    <n v="0"/>
    <n v="0"/>
    <n v="2696158"/>
    <n v="850917"/>
    <n v="0"/>
    <n v="682514"/>
    <n v="11998008"/>
    <n v="603852"/>
    <n v="3065302"/>
    <n v="275688"/>
    <n v="4690209"/>
    <n v="412551"/>
    <n v="0"/>
    <n v="0"/>
    <n v="0"/>
    <n v="2494426"/>
    <n v="470358"/>
    <n v="0"/>
    <n v="0"/>
    <n v="0"/>
    <n v="0"/>
    <n v="0"/>
    <n v="134096"/>
    <n v="12146482"/>
    <n v="0"/>
    <n v="0"/>
    <n v="0"/>
    <n v="0"/>
    <n v="0"/>
    <n v="992409"/>
    <n v="108308"/>
    <n v="1548104"/>
    <n v="54046"/>
    <n v="0"/>
    <n v="0"/>
    <n v="1670646"/>
    <n v="597391"/>
    <n v="0"/>
    <n v="142408"/>
    <n v="5113312"/>
    <n v="14692"/>
    <n v="5309442"/>
    <n v="0"/>
    <n v="0"/>
    <n v="0"/>
    <n v="0"/>
    <n v="0"/>
    <n v="0"/>
    <n v="0"/>
    <n v="1332363"/>
    <n v="0"/>
    <n v="0"/>
    <n v="0"/>
    <n v="0"/>
    <n v="0"/>
    <n v="0"/>
    <n v="0"/>
    <n v="0"/>
    <n v="0"/>
    <n v="0"/>
    <n v="0"/>
    <n v="0"/>
    <n v="0"/>
  </r>
  <r>
    <n v="106370755"/>
    <x v="283"/>
    <n v="20174"/>
    <x v="0"/>
    <x v="0"/>
    <s v="Open"/>
    <x v="14"/>
    <n v="14"/>
    <n v="1412"/>
    <x v="2"/>
    <x v="0"/>
    <s v=""/>
    <s v="760-739-3000"/>
    <s v="555 E. VALLEY PARKWAY"/>
    <x v="180"/>
    <n v="92025"/>
    <s v="DIANE HANSEN"/>
    <n v="578"/>
    <n v="359"/>
    <n v="291"/>
    <n v="1304"/>
    <n v="1462"/>
    <n v="681"/>
    <n v="1198"/>
    <n v="10"/>
    <n v="0"/>
    <n v="536"/>
    <n v="1743"/>
    <n v="129"/>
    <n v="0"/>
    <n v="7063"/>
    <n v="0"/>
    <n v="5694"/>
    <n v="5201"/>
    <n v="2037"/>
    <n v="4068"/>
    <n v="115"/>
    <n v="0"/>
    <n v="2040"/>
    <n v="4786"/>
    <n v="410"/>
    <n v="0"/>
    <n v="24351"/>
    <n v="0"/>
    <n v="48702"/>
    <n v="11521"/>
    <n v="14420"/>
    <n v="2034"/>
    <n v="7861"/>
    <n v="2"/>
    <n v="0"/>
    <n v="6892"/>
    <n v="8322"/>
    <n v="1635"/>
    <n v="38"/>
    <n v="52725"/>
    <n v="122256496"/>
    <n v="122506597"/>
    <n v="35983019"/>
    <n v="63009222"/>
    <n v="1051644"/>
    <n v="0"/>
    <n v="65416229"/>
    <n v="66970126"/>
    <n v="6070606"/>
    <n v="0"/>
    <n v="483263939"/>
    <n v="52629598"/>
    <n v="60893163"/>
    <n v="14010285"/>
    <n v="51576282"/>
    <n v="15723"/>
    <n v="0"/>
    <n v="51672349"/>
    <n v="52560610"/>
    <n v="11174492"/>
    <n v="285850"/>
    <n v="294818352"/>
    <n v="15825712"/>
    <n v="149302240"/>
    <n v="134188696"/>
    <n v="26344853"/>
    <n v="105931523"/>
    <n v="0"/>
    <n v="796006"/>
    <n v="0"/>
    <n v="72002948"/>
    <n v="129949821"/>
    <n v="0"/>
    <n v="1419385"/>
    <n v="0"/>
    <n v="0"/>
    <n v="0"/>
    <n v="43750"/>
    <n v="635804934"/>
    <n v="10075766"/>
    <n v="0"/>
    <n v="0"/>
    <n v="11608533"/>
    <n v="21684299"/>
    <n v="25583854"/>
    <n v="59286830"/>
    <n v="23648451"/>
    <n v="8653981"/>
    <n v="271361"/>
    <n v="0"/>
    <n v="45085630"/>
    <n v="1189448"/>
    <n v="0"/>
    <n v="242101"/>
    <n v="163961656"/>
    <n v="1760620"/>
    <n v="152970724"/>
    <n v="0"/>
    <n v="2762490"/>
    <n v="0"/>
    <n v="0"/>
    <n v="0"/>
    <n v="0"/>
    <n v="3544177"/>
    <n v="936105758"/>
    <n v="0"/>
    <n v="0"/>
    <n v="0"/>
    <n v="0"/>
    <n v="0"/>
    <n v="0"/>
    <n v="0"/>
    <n v="0"/>
    <n v="0"/>
    <n v="0"/>
    <n v="0"/>
    <n v="0"/>
    <n v="0"/>
  </r>
  <r>
    <n v="106370759"/>
    <x v="284"/>
    <n v="20174"/>
    <x v="0"/>
    <x v="0"/>
    <s v="Open"/>
    <x v="14"/>
    <n v="14"/>
    <n v="1420"/>
    <x v="1"/>
    <x v="0"/>
    <s v=""/>
    <s v="619-470-4321"/>
    <s v="2400 EAST FOURTH STREET"/>
    <x v="181"/>
    <n v="91950"/>
    <s v="NEERAV JADEJA"/>
    <n v="291"/>
    <n v="291"/>
    <n v="291"/>
    <n v="675"/>
    <n v="215"/>
    <n v="851"/>
    <n v="315"/>
    <n v="1"/>
    <n v="0"/>
    <n v="166"/>
    <n v="3"/>
    <n v="0"/>
    <n v="269"/>
    <n v="2495"/>
    <n v="0"/>
    <n v="4419"/>
    <n v="1112"/>
    <n v="5686"/>
    <n v="1105"/>
    <n v="1"/>
    <n v="0"/>
    <n v="732"/>
    <n v="5"/>
    <n v="1"/>
    <n v="568"/>
    <n v="13629"/>
    <n v="0"/>
    <n v="27258"/>
    <n v="6496"/>
    <n v="1176"/>
    <n v="1190"/>
    <n v="4070"/>
    <n v="0"/>
    <n v="0"/>
    <n v="1836"/>
    <n v="55"/>
    <n v="5"/>
    <n v="939"/>
    <n v="15767"/>
    <n v="27232065"/>
    <n v="8089494"/>
    <n v="27912234"/>
    <n v="10078042"/>
    <n v="8422"/>
    <n v="0"/>
    <n v="5892785"/>
    <n v="40189"/>
    <n v="8275"/>
    <n v="5265541"/>
    <n v="84527047"/>
    <n v="9559214"/>
    <n v="3028085"/>
    <n v="2643431"/>
    <n v="8494345"/>
    <n v="0"/>
    <n v="0"/>
    <n v="3388182"/>
    <n v="106102"/>
    <n v="6974"/>
    <n v="2212052"/>
    <n v="29438385"/>
    <n v="7393123"/>
    <n v="28210250"/>
    <n v="7926711"/>
    <n v="22531133"/>
    <n v="3060069"/>
    <n v="-1215252"/>
    <n v="8114"/>
    <n v="0"/>
    <n v="5644928"/>
    <n v="97734"/>
    <n v="0"/>
    <n v="11916"/>
    <n v="0"/>
    <n v="0"/>
    <n v="0"/>
    <n v="2320"/>
    <n v="73671046"/>
    <n v="0"/>
    <n v="0"/>
    <n v="0"/>
    <n v="0"/>
    <n v="0"/>
    <n v="8581029"/>
    <n v="3190868"/>
    <n v="9239784"/>
    <n v="15512318"/>
    <n v="308"/>
    <n v="0"/>
    <n v="3636039"/>
    <n v="48557"/>
    <n v="3333"/>
    <n v="82150"/>
    <n v="40294386"/>
    <n v="513784"/>
    <n v="53892441"/>
    <n v="0"/>
    <n v="223563"/>
    <n v="0"/>
    <n v="0"/>
    <n v="0"/>
    <n v="0"/>
    <n v="527047"/>
    <n v="30281759"/>
    <n v="0"/>
    <n v="0"/>
    <n v="0"/>
    <n v="0"/>
    <n v="0"/>
    <n v="0"/>
    <n v="0"/>
    <n v="0"/>
    <n v="0"/>
    <n v="0"/>
    <n v="0"/>
    <n v="0"/>
    <n v="0"/>
  </r>
  <r>
    <n v="106331293"/>
    <x v="285"/>
    <n v="20174"/>
    <x v="0"/>
    <x v="0"/>
    <s v="Open"/>
    <x v="26"/>
    <n v="12"/>
    <n v="1111"/>
    <x v="0"/>
    <x v="0"/>
    <s v=""/>
    <s v="951-688-2211"/>
    <s v="3865 JACKSON STREET"/>
    <x v="113"/>
    <n v="92503"/>
    <s v="STEVE POPKIN"/>
    <n v="193"/>
    <n v="193"/>
    <n v="115"/>
    <n v="359"/>
    <n v="353"/>
    <n v="239"/>
    <n v="676"/>
    <n v="0"/>
    <n v="0"/>
    <n v="42"/>
    <n v="329"/>
    <n v="1"/>
    <n v="41"/>
    <n v="2040"/>
    <n v="0"/>
    <n v="2205"/>
    <n v="1357"/>
    <n v="1177"/>
    <n v="2388"/>
    <n v="0"/>
    <n v="0"/>
    <n v="134"/>
    <n v="788"/>
    <n v="5"/>
    <n v="129"/>
    <n v="8183"/>
    <n v="0"/>
    <n v="16366"/>
    <n v="900"/>
    <n v="946"/>
    <n v="1418"/>
    <n v="5863"/>
    <n v="4"/>
    <n v="0"/>
    <n v="389"/>
    <n v="4244"/>
    <n v="38"/>
    <n v="850"/>
    <n v="14652"/>
    <n v="31502216"/>
    <n v="24754145"/>
    <n v="14899480"/>
    <n v="34415798"/>
    <n v="0"/>
    <n v="0"/>
    <n v="2284526"/>
    <n v="18380248"/>
    <n v="50000"/>
    <n v="2718823"/>
    <n v="129005236"/>
    <n v="4621911"/>
    <n v="9267034"/>
    <n v="4962500"/>
    <n v="21406767"/>
    <n v="5898"/>
    <n v="0"/>
    <n v="1067324"/>
    <n v="13367275"/>
    <n v="168449"/>
    <n v="2643209"/>
    <n v="57510367"/>
    <n v="223239"/>
    <n v="30992093"/>
    <n v="29061881"/>
    <n v="-531966"/>
    <n v="36667396"/>
    <n v="-589952"/>
    <n v="5898"/>
    <n v="0"/>
    <n v="2812747"/>
    <n v="26628243"/>
    <n v="0"/>
    <n v="889634"/>
    <n v="0"/>
    <n v="0"/>
    <n v="0"/>
    <n v="4239332"/>
    <n v="130398545"/>
    <n v="0"/>
    <n v="0"/>
    <n v="0"/>
    <n v="181007"/>
    <n v="181007"/>
    <n v="5132034"/>
    <n v="4959298"/>
    <n v="20983898"/>
    <n v="19155169"/>
    <n v="0"/>
    <n v="0"/>
    <n v="539103"/>
    <n v="5300287"/>
    <n v="0"/>
    <n v="228276"/>
    <n v="56298065"/>
    <n v="309081"/>
    <n v="47540609"/>
    <n v="0"/>
    <n v="8961"/>
    <n v="0"/>
    <n v="0"/>
    <n v="0"/>
    <n v="0"/>
    <n v="1433332"/>
    <n v="26015210"/>
    <n v="0"/>
    <n v="0"/>
    <n v="0"/>
    <n v="0"/>
    <n v="0"/>
    <n v="0"/>
    <n v="0"/>
    <n v="0"/>
    <n v="0"/>
    <n v="0"/>
    <n v="14298447"/>
    <n v="18941333"/>
    <n v="14619747"/>
  </r>
  <r>
    <n v="106454013"/>
    <x v="286"/>
    <n v="20174"/>
    <x v="0"/>
    <x v="0"/>
    <s v="Open"/>
    <x v="45"/>
    <n v="1"/>
    <n v="209"/>
    <x v="8"/>
    <x v="0"/>
    <s v=""/>
    <s v="530-225-8700"/>
    <s v="2900 EUREKA WAY"/>
    <x v="157"/>
    <n v="96001"/>
    <s v="SHARI LEJSEK"/>
    <n v="10"/>
    <n v="10"/>
    <n v="10"/>
    <n v="19"/>
    <n v="0"/>
    <n v="0"/>
    <n v="2"/>
    <n v="0"/>
    <n v="0"/>
    <n v="9"/>
    <n v="15"/>
    <n v="0"/>
    <n v="5"/>
    <n v="50"/>
    <n v="0"/>
    <n v="34"/>
    <n v="0"/>
    <n v="0"/>
    <n v="4"/>
    <n v="0"/>
    <n v="0"/>
    <n v="23"/>
    <n v="29"/>
    <n v="0"/>
    <n v="5"/>
    <n v="95"/>
    <n v="0"/>
    <n v="190"/>
    <n v="172"/>
    <n v="0"/>
    <n v="0"/>
    <n v="32"/>
    <n v="0"/>
    <n v="0"/>
    <n v="30"/>
    <n v="119"/>
    <n v="0"/>
    <n v="8"/>
    <n v="361"/>
    <n v="1089297"/>
    <n v="0"/>
    <n v="0"/>
    <n v="62654"/>
    <n v="0"/>
    <n v="0"/>
    <n v="349065"/>
    <n v="742779"/>
    <n v="0"/>
    <n v="245101"/>
    <n v="2488896"/>
    <n v="1751227"/>
    <n v="0"/>
    <n v="0"/>
    <n v="210187"/>
    <n v="0"/>
    <n v="0"/>
    <n v="365287"/>
    <n v="1599206"/>
    <n v="0"/>
    <n v="135526"/>
    <n v="4061433"/>
    <n v="0"/>
    <n v="2116224"/>
    <n v="0"/>
    <n v="0"/>
    <n v="243461"/>
    <n v="0"/>
    <n v="0"/>
    <n v="0"/>
    <n v="390199"/>
    <n v="1889153"/>
    <n v="0"/>
    <n v="0"/>
    <n v="0"/>
    <n v="0"/>
    <n v="0"/>
    <n v="358237"/>
    <n v="4997274"/>
    <n v="0"/>
    <n v="0"/>
    <n v="0"/>
    <n v="0"/>
    <n v="0"/>
    <n v="724300"/>
    <n v="0"/>
    <n v="0"/>
    <n v="29380"/>
    <n v="0"/>
    <n v="0"/>
    <n v="324153"/>
    <n v="452832"/>
    <n v="0"/>
    <n v="22390"/>
    <n v="1553055"/>
    <n v="13603"/>
    <n v="1361162"/>
    <n v="0"/>
    <n v="0"/>
    <n v="0"/>
    <n v="0"/>
    <n v="0"/>
    <n v="0"/>
    <n v="20002"/>
    <n v="913695"/>
    <n v="0"/>
    <n v="0"/>
    <n v="0"/>
    <n v="0"/>
    <n v="0"/>
    <n v="0"/>
    <n v="0"/>
    <n v="0"/>
    <n v="0"/>
    <n v="0"/>
    <n v="0"/>
    <n v="0"/>
    <n v="0"/>
  </r>
  <r>
    <n v="106361768"/>
    <x v="287"/>
    <n v="20174"/>
    <x v="0"/>
    <x v="0"/>
    <s v="Open"/>
    <x v="15"/>
    <n v="12"/>
    <n v="1209"/>
    <x v="7"/>
    <x v="1"/>
    <s v=""/>
    <s v="909-425-7321"/>
    <s v="3102 E. HIGHLAND AVENUE"/>
    <x v="182"/>
    <n v="92369"/>
    <s v="WILLIAM SUMMERS"/>
    <n v="1287"/>
    <n v="1522"/>
    <n v="1522"/>
    <n v="11"/>
    <n v="0"/>
    <n v="0"/>
    <n v="0"/>
    <n v="0"/>
    <n v="0"/>
    <n v="3"/>
    <n v="0"/>
    <n v="0"/>
    <n v="399"/>
    <n v="413"/>
    <n v="0"/>
    <n v="14826"/>
    <n v="0"/>
    <n v="0"/>
    <n v="0"/>
    <n v="0"/>
    <n v="0"/>
    <n v="81"/>
    <n v="0"/>
    <n v="0"/>
    <n v="119755"/>
    <n v="134662"/>
    <n v="0"/>
    <n v="269324"/>
    <n v="0"/>
    <n v="0"/>
    <n v="0"/>
    <n v="0"/>
    <n v="0"/>
    <n v="0"/>
    <n v="0"/>
    <n v="0"/>
    <n v="0"/>
    <n v="0"/>
    <n v="0"/>
    <n v="7908957"/>
    <n v="0"/>
    <n v="0"/>
    <n v="0"/>
    <n v="0"/>
    <n v="0"/>
    <n v="43311"/>
    <n v="0"/>
    <n v="0"/>
    <n v="63882939"/>
    <n v="71835207"/>
    <n v="0"/>
    <n v="0"/>
    <n v="0"/>
    <n v="0"/>
    <n v="0"/>
    <n v="0"/>
    <n v="0"/>
    <n v="0"/>
    <n v="0"/>
    <n v="0"/>
    <n v="0"/>
    <n v="0"/>
    <n v="0"/>
    <n v="0"/>
    <n v="0"/>
    <n v="0"/>
    <n v="0"/>
    <n v="0"/>
    <n v="0"/>
    <n v="21"/>
    <n v="0"/>
    <n v="0"/>
    <n v="0"/>
    <n v="0"/>
    <n v="0"/>
    <n v="0"/>
    <n v="288593"/>
    <n v="288614"/>
    <n v="0"/>
    <n v="0"/>
    <n v="0"/>
    <n v="0"/>
    <n v="0"/>
    <n v="7908957"/>
    <n v="0"/>
    <n v="0"/>
    <n v="0"/>
    <n v="0"/>
    <n v="0"/>
    <n v="43290"/>
    <n v="0"/>
    <n v="0"/>
    <n v="63594346"/>
    <n v="71546593"/>
    <n v="0"/>
    <n v="85549839"/>
    <n v="0"/>
    <n v="14003246"/>
    <n v="0"/>
    <n v="0"/>
    <n v="0"/>
    <n v="0"/>
    <n v="0"/>
    <n v="0"/>
    <n v="0"/>
    <n v="0"/>
    <n v="0"/>
    <n v="0"/>
    <n v="0"/>
    <n v="0"/>
    <n v="0"/>
    <n v="0"/>
    <n v="0"/>
    <n v="0"/>
    <n v="0"/>
    <n v="0"/>
    <n v="0"/>
  </r>
  <r>
    <n v="106491001"/>
    <x v="288"/>
    <n v="20174"/>
    <x v="0"/>
    <x v="0"/>
    <s v="Open"/>
    <x v="17"/>
    <n v="3"/>
    <n v="403"/>
    <x v="0"/>
    <x v="0"/>
    <s v=""/>
    <s v="707-778-1111"/>
    <s v="400 NORTH MCDOWELL BOULEVARD"/>
    <x v="183"/>
    <n v="94954"/>
    <s v="KEVIN KLOCKENGA"/>
    <n v="80"/>
    <n v="59"/>
    <n v="31"/>
    <n v="259"/>
    <n v="49"/>
    <n v="72"/>
    <n v="124"/>
    <n v="0"/>
    <n v="0"/>
    <n v="9"/>
    <n v="89"/>
    <n v="4"/>
    <n v="10"/>
    <n v="616"/>
    <n v="0"/>
    <n v="1083"/>
    <n v="208"/>
    <n v="301"/>
    <n v="522"/>
    <n v="0"/>
    <n v="0"/>
    <n v="36"/>
    <n v="372"/>
    <n v="16"/>
    <n v="42"/>
    <n v="2580"/>
    <n v="0"/>
    <n v="5160"/>
    <n v="18360"/>
    <n v="1543"/>
    <n v="555"/>
    <n v="4826"/>
    <n v="0"/>
    <n v="0"/>
    <n v="677"/>
    <n v="4270"/>
    <n v="51"/>
    <n v="476"/>
    <n v="30758"/>
    <n v="23468356"/>
    <n v="4506247"/>
    <n v="6524368"/>
    <n v="11298514"/>
    <n v="0"/>
    <n v="0"/>
    <n v="784732"/>
    <n v="8068538"/>
    <n v="349720"/>
    <n v="911464"/>
    <n v="55911939"/>
    <n v="21539953"/>
    <n v="7168098"/>
    <n v="2576820"/>
    <n v="16214457"/>
    <n v="0"/>
    <n v="0"/>
    <n v="3146438"/>
    <n v="17031460"/>
    <n v="235283"/>
    <n v="2212208"/>
    <n v="70124717"/>
    <n v="1786679"/>
    <n v="35755881"/>
    <n v="9724805"/>
    <n v="6363046"/>
    <n v="22696931"/>
    <n v="0"/>
    <n v="0"/>
    <n v="0"/>
    <n v="2955898"/>
    <n v="15519953"/>
    <n v="0"/>
    <n v="585003"/>
    <n v="0"/>
    <n v="0"/>
    <n v="0"/>
    <n v="2237560"/>
    <n v="97625756"/>
    <n v="0"/>
    <n v="0"/>
    <n v="0"/>
    <n v="0"/>
    <n v="0"/>
    <n v="9252428"/>
    <n v="1949540"/>
    <n v="2538142"/>
    <n v="4716040"/>
    <n v="0"/>
    <n v="0"/>
    <n v="975272"/>
    <n v="8493366"/>
    <n v="0"/>
    <n v="486112"/>
    <n v="28410900"/>
    <n v="520389"/>
    <n v="27118130"/>
    <n v="1241425"/>
    <n v="-10435"/>
    <n v="0"/>
    <n v="0"/>
    <n v="0"/>
    <n v="0"/>
    <n v="1039190"/>
    <n v="11242056"/>
    <n v="0"/>
    <n v="0"/>
    <n v="0"/>
    <n v="0"/>
    <n v="0"/>
    <n v="0"/>
    <n v="0"/>
    <n v="0"/>
    <n v="0"/>
    <n v="0"/>
    <n v="0"/>
    <n v="0"/>
    <n v="0"/>
  </r>
  <r>
    <n v="106130760"/>
    <x v="289"/>
    <n v="20174"/>
    <x v="0"/>
    <x v="0"/>
    <s v="Open"/>
    <x v="30"/>
    <n v="14"/>
    <n v="1424"/>
    <x v="2"/>
    <x v="0"/>
    <s v=""/>
    <s v="760-351-3333"/>
    <s v="207 WEST LEGION ROAD"/>
    <x v="184"/>
    <n v="92227"/>
    <s v="LAWRENCE LEWIS"/>
    <n v="107"/>
    <n v="107"/>
    <n v="91"/>
    <n v="434"/>
    <n v="53"/>
    <n v="140"/>
    <n v="550"/>
    <n v="0"/>
    <n v="0"/>
    <n v="17"/>
    <n v="230"/>
    <n v="0"/>
    <n v="62"/>
    <n v="1486"/>
    <n v="0"/>
    <n v="2009"/>
    <n v="213"/>
    <n v="382"/>
    <n v="1585"/>
    <n v="0"/>
    <n v="0"/>
    <n v="98"/>
    <n v="647"/>
    <n v="0"/>
    <n v="205"/>
    <n v="5139"/>
    <n v="0"/>
    <n v="10278"/>
    <n v="11512"/>
    <n v="816"/>
    <n v="1865"/>
    <n v="22224"/>
    <n v="0"/>
    <n v="18"/>
    <n v="1079"/>
    <n v="9248"/>
    <n v="0"/>
    <n v="893"/>
    <n v="47655"/>
    <n v="17986565"/>
    <n v="2101141"/>
    <n v="3415293"/>
    <n v="12597803"/>
    <n v="0"/>
    <n v="0"/>
    <n v="578981"/>
    <n v="5951825"/>
    <n v="0"/>
    <n v="1077915"/>
    <n v="43709523"/>
    <n v="20745020"/>
    <n v="1813220"/>
    <n v="3798259"/>
    <n v="31572109"/>
    <n v="0"/>
    <n v="50632"/>
    <n v="2610227"/>
    <n v="17439728"/>
    <n v="0"/>
    <n v="1437956"/>
    <n v="79467151"/>
    <n v="3346833"/>
    <n v="29184201"/>
    <n v="2932158"/>
    <n v="6225149"/>
    <n v="36582243"/>
    <n v="-375000"/>
    <n v="0"/>
    <n v="44556"/>
    <n v="2178991"/>
    <n v="12899908"/>
    <n v="0"/>
    <n v="58767"/>
    <n v="0"/>
    <n v="0"/>
    <n v="0"/>
    <n v="1092564"/>
    <n v="94170370"/>
    <n v="0"/>
    <n v="0"/>
    <n v="0"/>
    <n v="0"/>
    <n v="0"/>
    <n v="8816474"/>
    <n v="947478"/>
    <n v="1282339"/>
    <n v="7195832"/>
    <n v="0"/>
    <n v="5627"/>
    <n v="842804"/>
    <n v="9263739"/>
    <n v="0"/>
    <n v="652011"/>
    <n v="29006304"/>
    <n v="1074349"/>
    <n v="30599362"/>
    <n v="2772672"/>
    <n v="-28636"/>
    <n v="0"/>
    <n v="0"/>
    <n v="0"/>
    <n v="0"/>
    <n v="1469385"/>
    <n v="27699978"/>
    <n v="0"/>
    <n v="0"/>
    <n v="0"/>
    <n v="0"/>
    <n v="0"/>
    <n v="0"/>
    <n v="0"/>
    <n v="0"/>
    <n v="0"/>
    <n v="0"/>
    <n v="0"/>
    <n v="0"/>
    <n v="0"/>
  </r>
  <r>
    <n v="106301297"/>
    <x v="290"/>
    <n v="20174"/>
    <x v="0"/>
    <x v="0"/>
    <s v="Open"/>
    <x v="12"/>
    <n v="13"/>
    <n v="1011"/>
    <x v="5"/>
    <x v="0"/>
    <s v=""/>
    <s v="714-993-2000"/>
    <s v="1301 NORTH ROSE DRIVE"/>
    <x v="185"/>
    <n v="92870"/>
    <s v="CHRISTINA OH"/>
    <n v="114"/>
    <n v="114"/>
    <n v="25"/>
    <n v="218"/>
    <n v="152"/>
    <n v="24"/>
    <n v="110"/>
    <n v="1"/>
    <n v="0"/>
    <n v="7"/>
    <n v="190"/>
    <n v="4"/>
    <n v="9"/>
    <n v="715"/>
    <n v="0"/>
    <n v="740"/>
    <n v="486"/>
    <n v="114"/>
    <n v="289"/>
    <n v="2"/>
    <n v="0"/>
    <n v="8"/>
    <n v="556"/>
    <n v="13"/>
    <n v="26"/>
    <n v="2234"/>
    <n v="0"/>
    <n v="4468"/>
    <n v="2120"/>
    <n v="1788"/>
    <n v="296"/>
    <n v="2871"/>
    <n v="1"/>
    <n v="0"/>
    <n v="292"/>
    <n v="5508"/>
    <n v="24"/>
    <n v="628"/>
    <n v="13528"/>
    <n v="19444751"/>
    <n v="15586317"/>
    <n v="3059239"/>
    <n v="7880148"/>
    <n v="51161"/>
    <n v="0"/>
    <n v="402850"/>
    <n v="17439696"/>
    <n v="391190"/>
    <n v="863389"/>
    <n v="65118741"/>
    <n v="15896924"/>
    <n v="18727614"/>
    <n v="2366580"/>
    <n v="23592976"/>
    <n v="10308"/>
    <n v="0"/>
    <n v="2679650"/>
    <n v="52095120"/>
    <n v="141754"/>
    <n v="6037364"/>
    <n v="121548290"/>
    <n v="1211530"/>
    <n v="31997011"/>
    <n v="30619504"/>
    <n v="5263889"/>
    <n v="26811131"/>
    <n v="0"/>
    <n v="59968"/>
    <n v="0"/>
    <n v="2576746"/>
    <n v="53089000"/>
    <n v="0"/>
    <n v="493903"/>
    <n v="0"/>
    <n v="0"/>
    <n v="0"/>
    <n v="6146952"/>
    <n v="158269634"/>
    <n v="0"/>
    <n v="0"/>
    <n v="0"/>
    <n v="0"/>
    <n v="0"/>
    <n v="3344664"/>
    <n v="3694427"/>
    <n v="161930"/>
    <n v="4661993"/>
    <n v="1500"/>
    <n v="0"/>
    <n v="473155"/>
    <n v="15830309"/>
    <n v="39041"/>
    <n v="190378"/>
    <n v="28397397"/>
    <n v="67325"/>
    <n v="19861081"/>
    <n v="0"/>
    <n v="24417"/>
    <n v="0"/>
    <n v="0"/>
    <n v="0"/>
    <n v="0"/>
    <n v="2171274"/>
    <n v="38783454"/>
    <n v="0"/>
    <n v="0"/>
    <n v="0"/>
    <n v="0"/>
    <n v="0"/>
    <n v="0"/>
    <n v="0"/>
    <n v="0"/>
    <n v="0"/>
    <n v="0"/>
    <n v="0"/>
    <n v="0"/>
    <n v="3689871"/>
  </r>
  <r>
    <n v="106320986"/>
    <x v="291"/>
    <n v="20174"/>
    <x v="0"/>
    <x v="0"/>
    <s v="Open"/>
    <x v="29"/>
    <n v="1"/>
    <n v="215"/>
    <x v="2"/>
    <x v="0"/>
    <s v="Rural"/>
    <s v="530-283-2121"/>
    <s v="1065 BUCKS LAKE ROAD"/>
    <x v="186"/>
    <n v="95971"/>
    <s v="DR JEFFREY KEPPLE"/>
    <n v="25"/>
    <n v="25"/>
    <n v="25"/>
    <n v="80"/>
    <n v="0"/>
    <n v="11"/>
    <n v="27"/>
    <n v="0"/>
    <n v="0"/>
    <n v="18"/>
    <n v="0"/>
    <n v="0"/>
    <n v="4"/>
    <n v="140"/>
    <n v="0"/>
    <n v="394"/>
    <n v="0"/>
    <n v="21"/>
    <n v="57"/>
    <n v="0"/>
    <n v="0"/>
    <n v="44"/>
    <n v="0"/>
    <n v="0"/>
    <n v="61"/>
    <n v="577"/>
    <n v="0"/>
    <n v="1154"/>
    <n v="4688"/>
    <n v="0"/>
    <n v="407"/>
    <n v="2514"/>
    <n v="0"/>
    <n v="0"/>
    <n v="4069"/>
    <n v="0"/>
    <n v="0"/>
    <n v="195"/>
    <n v="11873"/>
    <n v="1485267"/>
    <n v="0"/>
    <n v="127177"/>
    <n v="263130"/>
    <n v="0"/>
    <n v="0"/>
    <n v="300562"/>
    <n v="0"/>
    <n v="0"/>
    <n v="68375"/>
    <n v="2244511"/>
    <n v="3251968"/>
    <n v="0"/>
    <n v="447748"/>
    <n v="1594616"/>
    <n v="0"/>
    <n v="0"/>
    <n v="2349367"/>
    <n v="0"/>
    <n v="0"/>
    <n v="191492"/>
    <n v="7835191"/>
    <n v="-149866"/>
    <n v="2430526"/>
    <n v="0"/>
    <n v="112874"/>
    <n v="1226150"/>
    <n v="0"/>
    <n v="0"/>
    <n v="0"/>
    <n v="553380"/>
    <n v="0"/>
    <n v="0"/>
    <n v="0"/>
    <n v="0"/>
    <n v="0"/>
    <n v="0"/>
    <n v="600317"/>
    <n v="4773381"/>
    <n v="0"/>
    <n v="0"/>
    <n v="0"/>
    <n v="0"/>
    <n v="0"/>
    <n v="2306709"/>
    <n v="0"/>
    <n v="462051"/>
    <n v="631596"/>
    <n v="0"/>
    <n v="0"/>
    <n v="2096548"/>
    <n v="0"/>
    <n v="0"/>
    <n v="-190583"/>
    <n v="5306321"/>
    <n v="2469838"/>
    <n v="5769009"/>
    <n v="0"/>
    <n v="133220"/>
    <n v="0"/>
    <n v="0"/>
    <n v="0"/>
    <n v="0"/>
    <n v="247462"/>
    <n v="5538682"/>
    <n v="0"/>
    <n v="0"/>
    <n v="0"/>
    <n v="0"/>
    <n v="0"/>
    <n v="0"/>
    <n v="0"/>
    <n v="0"/>
    <n v="0"/>
    <n v="0"/>
    <n v="0"/>
    <n v="0"/>
    <n v="0"/>
  </r>
  <r>
    <n v="106370977"/>
    <x v="292"/>
    <n v="20174"/>
    <x v="0"/>
    <x v="0"/>
    <s v="Open"/>
    <x v="14"/>
    <n v="14"/>
    <n v="1412"/>
    <x v="2"/>
    <x v="0"/>
    <s v=""/>
    <s v="858-613-4000"/>
    <s v="15615 POMERADO ROAD"/>
    <x v="187"/>
    <n v="92064"/>
    <s v="DIANE HANSEN"/>
    <n v="236"/>
    <n v="236"/>
    <n v="169"/>
    <n v="588"/>
    <n v="295"/>
    <n v="77"/>
    <n v="289"/>
    <n v="16"/>
    <n v="0"/>
    <n v="323"/>
    <n v="369"/>
    <n v="46"/>
    <n v="0"/>
    <n v="2003"/>
    <n v="207"/>
    <n v="3335"/>
    <n v="1541"/>
    <n v="1233"/>
    <n v="5718"/>
    <n v="50"/>
    <n v="0"/>
    <n v="926"/>
    <n v="1251"/>
    <n v="94"/>
    <n v="0"/>
    <n v="14148"/>
    <n v="8650"/>
    <n v="36946"/>
    <n v="3319"/>
    <n v="2140"/>
    <n v="420"/>
    <n v="2306"/>
    <n v="2"/>
    <n v="0"/>
    <n v="3505"/>
    <n v="1723"/>
    <n v="300"/>
    <n v="43"/>
    <n v="13758"/>
    <n v="46419546"/>
    <n v="18395132"/>
    <n v="2493509"/>
    <n v="19119327"/>
    <n v="457423"/>
    <n v="0"/>
    <n v="16036745"/>
    <n v="8336359"/>
    <n v="780531"/>
    <n v="0"/>
    <n v="112038572"/>
    <n v="20798559"/>
    <n v="13409631"/>
    <n v="2628484"/>
    <n v="14452896"/>
    <n v="16831"/>
    <n v="0"/>
    <n v="21960863"/>
    <n v="10798334"/>
    <n v="1876927"/>
    <n v="268338"/>
    <n v="86210863"/>
    <n v="2174791"/>
    <n v="55886045"/>
    <n v="27140034"/>
    <n v="185316"/>
    <n v="27143496"/>
    <n v="0"/>
    <n v="1353"/>
    <n v="0"/>
    <n v="24891449"/>
    <n v="9087111"/>
    <n v="0"/>
    <n v="482666"/>
    <n v="0"/>
    <n v="0"/>
    <n v="0"/>
    <n v="223639"/>
    <n v="147215900"/>
    <n v="4318185"/>
    <n v="0"/>
    <n v="0"/>
    <n v="4975086"/>
    <n v="9293271"/>
    <n v="11332060"/>
    <n v="8982914"/>
    <n v="4936677"/>
    <n v="6428727"/>
    <n v="472901"/>
    <n v="0"/>
    <n v="13106159"/>
    <n v="15022668"/>
    <n v="0"/>
    <n v="44700"/>
    <n v="60326806"/>
    <n v="190774"/>
    <n v="45800096"/>
    <n v="0"/>
    <n v="1319322"/>
    <n v="0"/>
    <n v="0"/>
    <n v="0"/>
    <n v="0"/>
    <n v="1152472"/>
    <n v="79434454"/>
    <n v="0"/>
    <n v="0"/>
    <n v="0"/>
    <n v="0"/>
    <n v="0"/>
    <n v="0"/>
    <n v="0"/>
    <n v="0"/>
    <n v="0"/>
    <n v="0"/>
    <n v="0"/>
    <n v="0"/>
    <n v="0"/>
  </r>
  <r>
    <n v="106190630"/>
    <x v="293"/>
    <n v="20174"/>
    <x v="0"/>
    <x v="0"/>
    <s v="Open"/>
    <x v="3"/>
    <n v="11"/>
    <n v="917"/>
    <x v="0"/>
    <x v="0"/>
    <s v=""/>
    <s v="909-865-9500"/>
    <s v="1798 NORTH GAREY AVENUE"/>
    <x v="21"/>
    <n v="91767"/>
    <s v="RICHARD YOCHUM"/>
    <n v="437"/>
    <n v="399"/>
    <n v="300"/>
    <n v="724"/>
    <n v="760"/>
    <n v="1147"/>
    <n v="1652"/>
    <n v="0"/>
    <n v="0"/>
    <n v="21"/>
    <n v="807"/>
    <n v="107"/>
    <n v="163"/>
    <n v="5381"/>
    <n v="0"/>
    <n v="3409"/>
    <n v="3608"/>
    <n v="5533"/>
    <n v="5743"/>
    <n v="0"/>
    <n v="0"/>
    <n v="131"/>
    <n v="3466"/>
    <n v="255"/>
    <n v="435"/>
    <n v="22580"/>
    <n v="0"/>
    <n v="45160"/>
    <n v="11566"/>
    <n v="24407"/>
    <n v="9587"/>
    <n v="23694"/>
    <n v="1177"/>
    <n v="0"/>
    <n v="938"/>
    <n v="19695"/>
    <n v="10492"/>
    <n v="3037"/>
    <n v="104593"/>
    <n v="134359107"/>
    <n v="72270641"/>
    <n v="182256564"/>
    <n v="151135577"/>
    <n v="0"/>
    <n v="0"/>
    <n v="5262057"/>
    <n v="99845251"/>
    <n v="8086281"/>
    <n v="19573489"/>
    <n v="672788967"/>
    <n v="51099298"/>
    <n v="64358741"/>
    <n v="51080556"/>
    <n v="97359881"/>
    <n v="2000735"/>
    <n v="0"/>
    <n v="3965333"/>
    <n v="82815528"/>
    <n v="6733507"/>
    <n v="7901383"/>
    <n v="367314962"/>
    <n v="10451447"/>
    <n v="148607585"/>
    <n v="127921998"/>
    <n v="208516466"/>
    <n v="237362390"/>
    <n v="-1073615"/>
    <n v="0"/>
    <n v="0"/>
    <n v="5624169"/>
    <n v="173273575"/>
    <n v="0"/>
    <n v="14819788"/>
    <n v="0"/>
    <n v="0"/>
    <n v="0"/>
    <n v="7457172"/>
    <n v="932960975"/>
    <n v="8028921"/>
    <n v="0"/>
    <n v="0"/>
    <n v="3325065"/>
    <n v="11353986"/>
    <n v="36850820"/>
    <n v="16736305"/>
    <n v="25894269"/>
    <n v="11133068"/>
    <n v="2000735"/>
    <n v="0"/>
    <n v="3603221"/>
    <n v="2260822"/>
    <n v="0"/>
    <n v="20017700"/>
    <n v="118496940"/>
    <n v="1005434"/>
    <n v="0"/>
    <n v="0"/>
    <n v="-1997972"/>
    <n v="0"/>
    <n v="0"/>
    <n v="0"/>
    <n v="0"/>
    <n v="24298033"/>
    <n v="281184224"/>
    <n v="0"/>
    <n v="0"/>
    <n v="0"/>
    <n v="0"/>
    <n v="0"/>
    <n v="0"/>
    <n v="0"/>
    <n v="0"/>
    <n v="0"/>
    <n v="0"/>
    <n v="0"/>
    <n v="0"/>
    <n v="0"/>
  </r>
  <r>
    <n v="106541123"/>
    <x v="294"/>
    <n v="20174"/>
    <x v="0"/>
    <x v="0"/>
    <s v="Open"/>
    <x v="40"/>
    <n v="9"/>
    <n v="613"/>
    <x v="7"/>
    <x v="1"/>
    <s v=""/>
    <s v="559-782-2222"/>
    <s v="26501 AVENUE 140"/>
    <x v="188"/>
    <n v="93258"/>
    <s v="KAY HARALSON"/>
    <n v="1210"/>
    <n v="282"/>
    <n v="282"/>
    <n v="1"/>
    <n v="0"/>
    <n v="12"/>
    <n v="0"/>
    <n v="0"/>
    <n v="0"/>
    <n v="6"/>
    <n v="0"/>
    <n v="0"/>
    <n v="15"/>
    <n v="34"/>
    <n v="0"/>
    <n v="201"/>
    <n v="0"/>
    <n v="9047"/>
    <n v="0"/>
    <n v="0"/>
    <n v="0"/>
    <n v="4313"/>
    <n v="0"/>
    <n v="0"/>
    <n v="12081"/>
    <n v="25642"/>
    <n v="0"/>
    <n v="51284"/>
    <n v="0"/>
    <n v="0"/>
    <n v="0"/>
    <n v="0"/>
    <n v="0"/>
    <n v="0"/>
    <n v="0"/>
    <n v="0"/>
    <n v="0"/>
    <n v="0"/>
    <n v="0"/>
    <n v="1165764"/>
    <n v="0"/>
    <n v="27838944"/>
    <n v="0"/>
    <n v="0"/>
    <n v="0"/>
    <n v="254362"/>
    <n v="0"/>
    <n v="0"/>
    <n v="712478"/>
    <n v="29971548"/>
    <n v="0"/>
    <n v="0"/>
    <n v="0"/>
    <n v="0"/>
    <n v="0"/>
    <n v="0"/>
    <n v="0"/>
    <n v="0"/>
    <n v="0"/>
    <n v="0"/>
    <n v="0"/>
    <n v="0"/>
    <n v="703"/>
    <n v="0"/>
    <n v="137897"/>
    <n v="0"/>
    <n v="0"/>
    <n v="0"/>
    <n v="0"/>
    <n v="37"/>
    <n v="0"/>
    <n v="0"/>
    <n v="0"/>
    <n v="0"/>
    <n v="0"/>
    <n v="0"/>
    <n v="680"/>
    <n v="139317"/>
    <n v="0"/>
    <n v="0"/>
    <n v="0"/>
    <n v="0"/>
    <n v="0"/>
    <n v="1165061"/>
    <n v="0"/>
    <n v="27701047"/>
    <n v="0"/>
    <n v="0"/>
    <n v="0"/>
    <n v="254324"/>
    <n v="0"/>
    <n v="0"/>
    <n v="711799"/>
    <n v="29832231"/>
    <n v="0"/>
    <n v="37001378"/>
    <n v="0"/>
    <n v="7169147"/>
    <n v="0"/>
    <n v="0"/>
    <n v="0"/>
    <n v="0"/>
    <n v="0"/>
    <n v="0"/>
    <n v="0"/>
    <n v="0"/>
    <n v="0"/>
    <n v="0"/>
    <n v="0"/>
    <n v="0"/>
    <n v="0"/>
    <n v="0"/>
    <n v="0"/>
    <n v="0"/>
    <n v="0"/>
    <n v="0"/>
    <n v="0"/>
  </r>
  <r>
    <n v="106190631"/>
    <x v="295"/>
    <n v="20174"/>
    <x v="0"/>
    <x v="0"/>
    <s v="Open"/>
    <x v="3"/>
    <n v="11"/>
    <n v="919"/>
    <x v="0"/>
    <x v="0"/>
    <s v=""/>
    <s v="562-698-0811"/>
    <s v="12401 WASHINGTON BOULEVARD"/>
    <x v="189"/>
    <n v="90602"/>
    <s v="JIM WEST"/>
    <n v="548"/>
    <n v="548"/>
    <n v="222"/>
    <n v="1166"/>
    <n v="1328"/>
    <n v="339"/>
    <n v="438"/>
    <n v="0"/>
    <n v="0"/>
    <n v="119"/>
    <n v="1037"/>
    <n v="65"/>
    <n v="38"/>
    <n v="4530"/>
    <n v="0"/>
    <n v="6477"/>
    <n v="5608"/>
    <n v="1550"/>
    <n v="1679"/>
    <n v="0"/>
    <n v="0"/>
    <n v="381"/>
    <n v="4276"/>
    <n v="300"/>
    <n v="142"/>
    <n v="20413"/>
    <n v="0"/>
    <n v="40826"/>
    <n v="20901"/>
    <n v="15462"/>
    <n v="2622"/>
    <n v="7917"/>
    <n v="0"/>
    <n v="0"/>
    <n v="4775"/>
    <n v="43484"/>
    <n v="337"/>
    <n v="2095"/>
    <n v="97593"/>
    <n v="122210408"/>
    <n v="144009813"/>
    <n v="38670735"/>
    <n v="37826215"/>
    <n v="0"/>
    <n v="0"/>
    <n v="8100851"/>
    <n v="98048593"/>
    <n v="1191975"/>
    <n v="7546277"/>
    <n v="457604867"/>
    <n v="72324871"/>
    <n v="130104028"/>
    <n v="12721395"/>
    <n v="39578692"/>
    <n v="0"/>
    <n v="0"/>
    <n v="16336163"/>
    <n v="158206197"/>
    <n v="491655"/>
    <n v="6433507"/>
    <n v="436196508"/>
    <n v="2570690"/>
    <n v="175252158"/>
    <n v="254055738"/>
    <n v="41723229"/>
    <n v="70506472"/>
    <n v="0"/>
    <n v="0"/>
    <n v="0"/>
    <n v="19635941"/>
    <n v="193322363"/>
    <n v="0"/>
    <n v="1683630"/>
    <n v="0"/>
    <n v="0"/>
    <n v="0"/>
    <n v="7273086"/>
    <n v="766023307"/>
    <n v="0"/>
    <n v="0"/>
    <n v="0"/>
    <n v="0"/>
    <n v="0"/>
    <n v="19283121"/>
    <n v="20058103"/>
    <n v="9668901"/>
    <n v="6898435"/>
    <n v="0"/>
    <n v="0"/>
    <n v="4801073"/>
    <n v="62932427"/>
    <n v="0"/>
    <n v="4136008"/>
    <n v="127778068"/>
    <n v="13183224"/>
    <n v="131380070"/>
    <n v="7400034"/>
    <n v="16210835"/>
    <n v="0"/>
    <n v="0"/>
    <n v="0"/>
    <n v="0"/>
    <n v="1017955"/>
    <n v="362251114"/>
    <n v="0"/>
    <n v="0"/>
    <n v="0"/>
    <n v="0"/>
    <n v="0"/>
    <n v="0"/>
    <n v="0"/>
    <n v="0"/>
    <n v="0"/>
    <n v="0"/>
    <n v="0"/>
    <n v="0"/>
    <n v="0"/>
  </r>
  <r>
    <n v="106190468"/>
    <x v="296"/>
    <n v="20174"/>
    <x v="0"/>
    <x v="1"/>
    <s v="Closed"/>
    <x v="3"/>
    <n v="11"/>
    <n v="925"/>
    <x v="5"/>
    <x v="0"/>
    <s v=""/>
    <s v="562-531-3110"/>
    <s v="443 SOUTH SOTO STREET"/>
    <x v="14"/>
    <n v="90033"/>
    <s v="MICHAEL CHOO"/>
    <n v="213"/>
    <n v="213"/>
    <n v="179"/>
    <n v="50"/>
    <n v="1"/>
    <n v="0"/>
    <n v="6"/>
    <n v="0"/>
    <n v="0"/>
    <n v="0"/>
    <n v="3"/>
    <n v="0"/>
    <n v="0"/>
    <n v="60"/>
    <n v="0"/>
    <n v="1867"/>
    <n v="105"/>
    <n v="62"/>
    <n v="620"/>
    <n v="0"/>
    <n v="0"/>
    <n v="28"/>
    <n v="316"/>
    <n v="0"/>
    <n v="0"/>
    <n v="2998"/>
    <n v="0"/>
    <n v="5996"/>
    <n v="0"/>
    <n v="0"/>
    <n v="0"/>
    <n v="0"/>
    <n v="0"/>
    <n v="0"/>
    <n v="0"/>
    <n v="0"/>
    <n v="0"/>
    <n v="16"/>
    <n v="16"/>
    <n v="15788270"/>
    <n v="753046"/>
    <n v="948743"/>
    <n v="1993700"/>
    <n v="0"/>
    <n v="0"/>
    <n v="268462"/>
    <n v="5151609"/>
    <n v="0"/>
    <n v="0"/>
    <n v="24903830"/>
    <n v="0"/>
    <n v="0"/>
    <n v="0"/>
    <n v="0"/>
    <n v="0"/>
    <n v="0"/>
    <n v="0"/>
    <n v="0"/>
    <n v="0"/>
    <n v="0"/>
    <n v="0"/>
    <n v="0"/>
    <n v="12644054"/>
    <n v="598331"/>
    <n v="695892"/>
    <n v="1589300"/>
    <n v="0"/>
    <n v="0"/>
    <n v="0"/>
    <n v="209464"/>
    <n v="3554056"/>
    <n v="0"/>
    <n v="0"/>
    <n v="0"/>
    <n v="0"/>
    <n v="0"/>
    <n v="0"/>
    <n v="19291097"/>
    <n v="0"/>
    <n v="0"/>
    <n v="0"/>
    <n v="0"/>
    <n v="0"/>
    <n v="3144215"/>
    <n v="154715"/>
    <n v="252851"/>
    <n v="404400"/>
    <n v="0"/>
    <n v="0"/>
    <n v="58999"/>
    <n v="1597553"/>
    <n v="0"/>
    <n v="0"/>
    <n v="5612733"/>
    <n v="12179"/>
    <n v="6350766"/>
    <n v="0"/>
    <n v="0"/>
    <n v="0"/>
    <n v="0"/>
    <n v="0"/>
    <n v="0"/>
    <n v="0"/>
    <n v="3228701"/>
    <n v="0"/>
    <n v="0"/>
    <n v="0"/>
    <n v="0"/>
    <n v="0"/>
    <n v="0"/>
    <n v="0"/>
    <n v="0"/>
    <n v="0"/>
    <n v="0"/>
    <n v="0"/>
    <n v="0"/>
    <n v="0"/>
  </r>
  <r>
    <n v="106190599"/>
    <x v="297"/>
    <n v="20174"/>
    <x v="0"/>
    <x v="0"/>
    <s v="Open"/>
    <x v="3"/>
    <n v="11"/>
    <n v="921"/>
    <x v="4"/>
    <x v="0"/>
    <s v=""/>
    <s v="562-531-3110"/>
    <s v="16453 COLORADO AVENUE"/>
    <x v="190"/>
    <n v="90723"/>
    <s v="MICHAEL CHOO"/>
    <n v="177"/>
    <n v="177"/>
    <n v="120"/>
    <n v="67"/>
    <n v="7"/>
    <n v="1"/>
    <n v="8"/>
    <n v="0"/>
    <n v="0"/>
    <n v="0"/>
    <n v="5"/>
    <n v="0"/>
    <n v="0"/>
    <n v="88"/>
    <n v="0"/>
    <n v="3227"/>
    <n v="398"/>
    <n v="80"/>
    <n v="1162"/>
    <n v="0"/>
    <n v="0"/>
    <n v="0"/>
    <n v="670"/>
    <n v="0"/>
    <n v="0"/>
    <n v="5537"/>
    <n v="0"/>
    <n v="11074"/>
    <n v="2"/>
    <n v="0"/>
    <n v="0"/>
    <n v="0"/>
    <n v="0"/>
    <n v="0"/>
    <n v="0"/>
    <n v="22"/>
    <n v="0"/>
    <n v="0"/>
    <n v="24"/>
    <n v="32327791"/>
    <n v="1392925"/>
    <n v="1482146"/>
    <n v="4448974"/>
    <n v="0"/>
    <n v="0"/>
    <n v="0"/>
    <n v="9966349"/>
    <n v="0"/>
    <n v="0"/>
    <n v="49618185"/>
    <n v="1084"/>
    <n v="0"/>
    <n v="0"/>
    <n v="0"/>
    <n v="0"/>
    <n v="0"/>
    <n v="0"/>
    <n v="9713"/>
    <n v="0"/>
    <n v="65"/>
    <n v="10862"/>
    <n v="670150"/>
    <n v="25312717"/>
    <n v="1005471"/>
    <n v="180097"/>
    <n v="3415083"/>
    <n v="0"/>
    <n v="0"/>
    <n v="0"/>
    <n v="0"/>
    <n v="8114348"/>
    <n v="0"/>
    <n v="0"/>
    <n v="0"/>
    <n v="0"/>
    <n v="0"/>
    <n v="124626"/>
    <n v="38822492"/>
    <n v="0"/>
    <n v="0"/>
    <n v="0"/>
    <n v="0"/>
    <n v="0"/>
    <n v="7016158"/>
    <n v="387454"/>
    <n v="1302049"/>
    <n v="1033891"/>
    <n v="0"/>
    <n v="0"/>
    <n v="0"/>
    <n v="1163019"/>
    <n v="0"/>
    <n v="-96016"/>
    <n v="10806555"/>
    <n v="23461"/>
    <n v="11521184"/>
    <n v="0"/>
    <n v="0"/>
    <n v="0"/>
    <n v="0"/>
    <n v="0"/>
    <n v="0"/>
    <n v="19040"/>
    <n v="3157670"/>
    <n v="0"/>
    <n v="0"/>
    <n v="0"/>
    <n v="0"/>
    <n v="0"/>
    <n v="0"/>
    <n v="0"/>
    <n v="0"/>
    <n v="0"/>
    <n v="0"/>
    <n v="0"/>
    <n v="0"/>
    <n v="0"/>
  </r>
  <r>
    <n v="106190385"/>
    <x v="298"/>
    <n v="20174"/>
    <x v="0"/>
    <x v="0"/>
    <s v="Open"/>
    <x v="3"/>
    <n v="11"/>
    <n v="903"/>
    <x v="1"/>
    <x v="0"/>
    <s v=""/>
    <s v="818-365-8051"/>
    <s v="15031 RINALDI STREET"/>
    <x v="191"/>
    <n v="91345"/>
    <s v="BERNARD KLEIN, MD"/>
    <n v="377"/>
    <n v="377"/>
    <n v="315"/>
    <n v="931"/>
    <n v="414"/>
    <n v="499"/>
    <n v="1026"/>
    <n v="0"/>
    <n v="0"/>
    <n v="51"/>
    <n v="1391"/>
    <n v="79"/>
    <n v="20"/>
    <n v="4411"/>
    <n v="111"/>
    <n v="7620"/>
    <n v="2166"/>
    <n v="3148"/>
    <n v="4814"/>
    <n v="0"/>
    <n v="0"/>
    <n v="287"/>
    <n v="5984"/>
    <n v="281"/>
    <n v="70"/>
    <n v="24370"/>
    <n v="4274"/>
    <n v="53014"/>
    <n v="3228"/>
    <n v="3980"/>
    <n v="2643"/>
    <n v="14336"/>
    <n v="0"/>
    <n v="0"/>
    <n v="692"/>
    <n v="5980"/>
    <n v="1573"/>
    <n v="532"/>
    <n v="32964"/>
    <n v="129963835"/>
    <n v="90914249"/>
    <n v="55194220"/>
    <n v="80588844"/>
    <n v="0"/>
    <n v="0"/>
    <n v="4303329"/>
    <n v="89725149"/>
    <n v="4210365"/>
    <n v="1052591"/>
    <n v="455952582"/>
    <n v="26501759"/>
    <n v="37922309"/>
    <n v="12853431"/>
    <n v="50329913"/>
    <n v="0"/>
    <n v="0"/>
    <n v="5730361"/>
    <n v="49519594"/>
    <n v="13027000"/>
    <n v="4404228"/>
    <n v="200288595"/>
    <n v="-2965544"/>
    <n v="136745085"/>
    <n v="114241523"/>
    <n v="26775303"/>
    <n v="118387581"/>
    <n v="-1400003"/>
    <n v="0"/>
    <n v="0"/>
    <n v="9767521"/>
    <n v="105510801"/>
    <n v="0"/>
    <n v="14823532"/>
    <n v="0"/>
    <n v="0"/>
    <n v="0"/>
    <n v="4692674"/>
    <n v="526578473"/>
    <n v="7878784"/>
    <n v="3864479"/>
    <n v="0"/>
    <n v="0"/>
    <n v="11743263"/>
    <n v="20427575"/>
    <n v="23056029"/>
    <n v="42979857"/>
    <n v="16987275"/>
    <n v="0"/>
    <n v="0"/>
    <n v="311511"/>
    <n v="34363188"/>
    <n v="2491728"/>
    <n v="788804"/>
    <n v="141405967"/>
    <n v="2715969"/>
    <n v="136597582"/>
    <n v="3487059"/>
    <n v="2766552"/>
    <n v="0"/>
    <n v="0"/>
    <n v="0"/>
    <n v="0"/>
    <n v="7426344"/>
    <n v="200998817"/>
    <n v="0"/>
    <n v="0"/>
    <n v="0"/>
    <n v="0"/>
    <n v="0"/>
    <n v="0"/>
    <n v="0"/>
    <n v="0"/>
    <n v="0"/>
    <n v="0"/>
    <n v="0"/>
    <n v="0"/>
    <n v="0"/>
  </r>
  <r>
    <n v="106190680"/>
    <x v="299"/>
    <n v="20174"/>
    <x v="0"/>
    <x v="0"/>
    <s v="Open"/>
    <x v="3"/>
    <n v="11"/>
    <n v="933"/>
    <x v="0"/>
    <x v="0"/>
    <s v=""/>
    <s v="310-832-3311"/>
    <s v="1300 WEST SEVENTH STREET"/>
    <x v="192"/>
    <n v="90732"/>
    <s v="MARY KINGSTON"/>
    <n v="356"/>
    <n v="324"/>
    <n v="324"/>
    <n v="374"/>
    <n v="391"/>
    <n v="260"/>
    <n v="362"/>
    <n v="0"/>
    <n v="0"/>
    <n v="36"/>
    <n v="341"/>
    <n v="9"/>
    <n v="7"/>
    <n v="1780"/>
    <n v="290"/>
    <n v="4364"/>
    <n v="3852"/>
    <n v="2631"/>
    <n v="3863"/>
    <n v="0"/>
    <n v="0"/>
    <n v="347"/>
    <n v="3387"/>
    <n v="81"/>
    <n v="57"/>
    <n v="18582"/>
    <n v="10902"/>
    <n v="48066"/>
    <n v="2190"/>
    <n v="867"/>
    <n v="964"/>
    <n v="4664"/>
    <n v="0"/>
    <n v="0"/>
    <n v="483"/>
    <n v="2381"/>
    <n v="777"/>
    <n v="0"/>
    <n v="12326"/>
    <n v="35938513"/>
    <n v="29583351"/>
    <n v="18205764"/>
    <n v="24284845"/>
    <n v="0"/>
    <n v="0"/>
    <n v="2498403"/>
    <n v="24386426"/>
    <n v="586225"/>
    <n v="407376"/>
    <n v="135890903"/>
    <n v="12798937"/>
    <n v="5459919"/>
    <n v="3378153"/>
    <n v="11554642"/>
    <n v="0"/>
    <n v="0"/>
    <n v="2395204"/>
    <n v="11807415"/>
    <n v="3853155"/>
    <n v="0"/>
    <n v="51247425"/>
    <n v="-943658"/>
    <n v="40596705"/>
    <n v="28535822"/>
    <n v="170109"/>
    <n v="30543556"/>
    <n v="-237501"/>
    <n v="0"/>
    <n v="0"/>
    <n v="3503422"/>
    <n v="26592876"/>
    <n v="0"/>
    <n v="3702119"/>
    <n v="0"/>
    <n v="0"/>
    <n v="0"/>
    <n v="339722"/>
    <n v="132803172"/>
    <n v="0"/>
    <n v="0"/>
    <n v="0"/>
    <n v="0"/>
    <n v="0"/>
    <n v="8386507"/>
    <n v="6684156"/>
    <n v="21760147"/>
    <n v="5476654"/>
    <n v="0"/>
    <n v="0"/>
    <n v="1414861"/>
    <n v="9783475"/>
    <n v="759647"/>
    <n v="69709"/>
    <n v="54335156"/>
    <n v="2362719"/>
    <n v="53373361"/>
    <n v="994814"/>
    <n v="3505775"/>
    <n v="0"/>
    <n v="0"/>
    <n v="0"/>
    <n v="0"/>
    <n v="3717371"/>
    <n v="28437903"/>
    <n v="0"/>
    <n v="0"/>
    <n v="0"/>
    <n v="0"/>
    <n v="0"/>
    <n v="0"/>
    <n v="0"/>
    <n v="0"/>
    <n v="0"/>
    <n v="0"/>
    <n v="0"/>
    <n v="0"/>
    <n v="630416"/>
  </r>
  <r>
    <n v="106190470"/>
    <x v="300"/>
    <n v="20174"/>
    <x v="0"/>
    <x v="0"/>
    <s v="Open"/>
    <x v="3"/>
    <n v="11"/>
    <n v="931"/>
    <x v="0"/>
    <x v="0"/>
    <s v=""/>
    <s v="310-540-7676"/>
    <s v="4101 TORRANCE BOULEVARD"/>
    <x v="65"/>
    <n v="90503"/>
    <s v="MARY KINGSTON"/>
    <n v="442"/>
    <n v="418"/>
    <n v="418"/>
    <n v="1053"/>
    <n v="1157"/>
    <n v="360"/>
    <n v="642"/>
    <n v="0"/>
    <n v="0"/>
    <n v="69"/>
    <n v="1524"/>
    <n v="53"/>
    <n v="21"/>
    <n v="4879"/>
    <n v="474"/>
    <n v="6343"/>
    <n v="7071"/>
    <n v="1544"/>
    <n v="2165"/>
    <n v="0"/>
    <n v="0"/>
    <n v="233"/>
    <n v="5635"/>
    <n v="115"/>
    <n v="45"/>
    <n v="23151"/>
    <n v="6057"/>
    <n v="52359"/>
    <n v="8928"/>
    <n v="4250"/>
    <n v="1460"/>
    <n v="7696"/>
    <n v="0"/>
    <n v="0"/>
    <n v="1003"/>
    <n v="10458"/>
    <n v="1073"/>
    <n v="0"/>
    <n v="34868"/>
    <n v="100584310"/>
    <n v="80962295"/>
    <n v="20458985"/>
    <n v="35586342"/>
    <n v="0"/>
    <n v="0"/>
    <n v="3438439"/>
    <n v="83157098"/>
    <n v="1700035"/>
    <n v="661125"/>
    <n v="326548629"/>
    <n v="36531670"/>
    <n v="22767976"/>
    <n v="7339702"/>
    <n v="31135567"/>
    <n v="0"/>
    <n v="0"/>
    <n v="5869397"/>
    <n v="61198558"/>
    <n v="6279026"/>
    <n v="0"/>
    <n v="171121896"/>
    <n v="-1174182"/>
    <n v="115799280"/>
    <n v="80985507"/>
    <n v="9223431"/>
    <n v="59050574"/>
    <n v="0"/>
    <n v="0"/>
    <n v="0"/>
    <n v="6790852"/>
    <n v="102192428"/>
    <n v="0"/>
    <n v="7045201"/>
    <n v="0"/>
    <n v="0"/>
    <n v="0"/>
    <n v="583748"/>
    <n v="380496839"/>
    <n v="408035"/>
    <n v="0"/>
    <n v="0"/>
    <n v="0"/>
    <n v="408035"/>
    <n v="21640205"/>
    <n v="23397536"/>
    <n v="18640843"/>
    <n v="7828756"/>
    <n v="0"/>
    <n v="0"/>
    <n v="2538945"/>
    <n v="42503814"/>
    <n v="952685"/>
    <n v="78937"/>
    <n v="117581721"/>
    <n v="2004305"/>
    <n v="130879078"/>
    <n v="2248915"/>
    <n v="7065330"/>
    <n v="0"/>
    <n v="0"/>
    <n v="0"/>
    <n v="0"/>
    <n v="5223057"/>
    <n v="116166057"/>
    <n v="0"/>
    <n v="0"/>
    <n v="0"/>
    <n v="0"/>
    <n v="0"/>
    <n v="0"/>
    <n v="0"/>
    <n v="0"/>
    <n v="0"/>
    <n v="0"/>
    <n v="0"/>
    <n v="0"/>
    <n v="0"/>
  </r>
  <r>
    <n v="106190756"/>
    <x v="301"/>
    <n v="20174"/>
    <x v="0"/>
    <x v="0"/>
    <s v="Open"/>
    <x v="3"/>
    <n v="11"/>
    <n v="927"/>
    <x v="1"/>
    <x v="0"/>
    <s v=""/>
    <s v="310-829-5511"/>
    <s v="2121 SANTA MONICA BOULEVARD"/>
    <x v="193"/>
    <n v="90404"/>
    <s v="MARCEL LOH"/>
    <n v="266"/>
    <n v="234"/>
    <n v="234"/>
    <n v="1323"/>
    <n v="169"/>
    <n v="67"/>
    <n v="141"/>
    <n v="0"/>
    <n v="0"/>
    <n v="27"/>
    <n v="1352"/>
    <n v="25"/>
    <n v="16"/>
    <n v="3120"/>
    <n v="0"/>
    <n v="7154"/>
    <n v="997"/>
    <n v="426"/>
    <n v="597"/>
    <n v="0"/>
    <n v="0"/>
    <n v="87"/>
    <n v="4779"/>
    <n v="88"/>
    <n v="57"/>
    <n v="14185"/>
    <n v="0"/>
    <n v="28370"/>
    <n v="6404"/>
    <n v="755"/>
    <n v="420"/>
    <n v="1299"/>
    <n v="0"/>
    <n v="0"/>
    <n v="658"/>
    <n v="6742"/>
    <n v="397"/>
    <n v="188"/>
    <n v="16863"/>
    <n v="109946363"/>
    <n v="18692744"/>
    <n v="5077104"/>
    <n v="6632794"/>
    <n v="0"/>
    <n v="0"/>
    <n v="1370471"/>
    <n v="75281388"/>
    <n v="1393312"/>
    <n v="890806"/>
    <n v="219284982"/>
    <n v="39428926"/>
    <n v="3918588"/>
    <n v="2054640"/>
    <n v="3622434"/>
    <n v="0"/>
    <n v="0"/>
    <n v="4225489"/>
    <n v="43295204"/>
    <n v="2546984"/>
    <n v="1209719"/>
    <n v="100301984"/>
    <n v="-652939"/>
    <n v="121115784"/>
    <n v="18429574"/>
    <n v="4302271"/>
    <n v="8751584"/>
    <n v="0"/>
    <n v="0"/>
    <n v="0"/>
    <n v="3536589"/>
    <n v="73517349"/>
    <n v="0"/>
    <n v="3322879"/>
    <n v="0"/>
    <n v="0"/>
    <n v="0"/>
    <n v="1771388"/>
    <n v="234094479"/>
    <n v="0"/>
    <n v="0"/>
    <n v="0"/>
    <n v="0"/>
    <n v="0"/>
    <n v="28564689"/>
    <n v="4227955"/>
    <n v="2844044"/>
    <n v="1524596"/>
    <n v="0"/>
    <n v="0"/>
    <n v="2070804"/>
    <n v="45301503"/>
    <n v="625467"/>
    <n v="333429"/>
    <n v="85492487"/>
    <n v="2762940"/>
    <n v="115488528"/>
    <n v="656516"/>
    <n v="2046033"/>
    <n v="0"/>
    <n v="0"/>
    <n v="0"/>
    <n v="0"/>
    <n v="6592416"/>
    <n v="290113669"/>
    <n v="0"/>
    <n v="0"/>
    <n v="0"/>
    <n v="0"/>
    <n v="0"/>
    <n v="0"/>
    <n v="0"/>
    <n v="0"/>
    <n v="0"/>
    <n v="0"/>
    <n v="0"/>
    <n v="0"/>
    <n v="0"/>
  </r>
  <r>
    <n v="106190758"/>
    <x v="302"/>
    <n v="20174"/>
    <x v="0"/>
    <x v="0"/>
    <s v="Open"/>
    <x v="3"/>
    <n v="11"/>
    <n v="907"/>
    <x v="1"/>
    <x v="0"/>
    <s v=""/>
    <s v="818-843-5111"/>
    <s v="501 S BUENA VISTA STREET"/>
    <x v="194"/>
    <n v="91505"/>
    <s v="KELLY M LINDEN"/>
    <n v="446"/>
    <n v="307"/>
    <n v="257"/>
    <n v="1455"/>
    <n v="288"/>
    <n v="336"/>
    <n v="714"/>
    <n v="0"/>
    <n v="0"/>
    <n v="43"/>
    <n v="1211"/>
    <n v="41"/>
    <n v="33"/>
    <n v="4121"/>
    <n v="0"/>
    <n v="8110"/>
    <n v="1107"/>
    <n v="1631"/>
    <n v="2569"/>
    <n v="0"/>
    <n v="0"/>
    <n v="172"/>
    <n v="4713"/>
    <n v="134"/>
    <n v="105"/>
    <n v="18541"/>
    <n v="0"/>
    <n v="37082"/>
    <n v="8320"/>
    <n v="7384"/>
    <n v="1336"/>
    <n v="7187"/>
    <n v="0"/>
    <n v="0"/>
    <n v="1274"/>
    <n v="9740"/>
    <n v="973"/>
    <n v="376"/>
    <n v="36590"/>
    <n v="179332884"/>
    <n v="36511776"/>
    <n v="33193334"/>
    <n v="55975644"/>
    <n v="0"/>
    <n v="0"/>
    <n v="3914688"/>
    <n v="107266990"/>
    <n v="3046173"/>
    <n v="2393422"/>
    <n v="421634911"/>
    <n v="75439890"/>
    <n v="20269250"/>
    <n v="6196042"/>
    <n v="30582393"/>
    <n v="0"/>
    <n v="0"/>
    <n v="9358084"/>
    <n v="71544535"/>
    <n v="7145400"/>
    <n v="2763592"/>
    <n v="223299186"/>
    <n v="-1555795"/>
    <n v="224504459"/>
    <n v="47999227"/>
    <n v="16355119"/>
    <n v="78860170"/>
    <n v="0"/>
    <n v="0"/>
    <n v="0"/>
    <n v="9544023"/>
    <n v="128656012"/>
    <n v="0"/>
    <n v="8853030"/>
    <n v="0"/>
    <n v="0"/>
    <n v="0"/>
    <n v="4479701"/>
    <n v="517695946"/>
    <n v="955878"/>
    <n v="0"/>
    <n v="0"/>
    <n v="0"/>
    <n v="955878"/>
    <n v="30882911"/>
    <n v="9874652"/>
    <n v="23129277"/>
    <n v="7906674"/>
    <n v="0"/>
    <n v="0"/>
    <n v="3760768"/>
    <n v="50586865"/>
    <n v="1363128"/>
    <n v="689754"/>
    <n v="128194029"/>
    <n v="9226919"/>
    <n v="139880911"/>
    <n v="1625774"/>
    <n v="-1159733"/>
    <n v="0"/>
    <n v="0"/>
    <n v="0"/>
    <n v="0"/>
    <n v="10845241"/>
    <n v="190709128"/>
    <n v="0"/>
    <n v="0"/>
    <n v="0"/>
    <n v="0"/>
    <n v="0"/>
    <n v="0"/>
    <n v="0"/>
    <n v="0"/>
    <n v="0"/>
    <n v="0"/>
    <n v="0"/>
    <n v="0"/>
    <n v="0"/>
  </r>
  <r>
    <n v="106190517"/>
    <x v="303"/>
    <n v="20174"/>
    <x v="0"/>
    <x v="0"/>
    <s v="Open"/>
    <x v="3"/>
    <n v="11"/>
    <n v="905"/>
    <x v="5"/>
    <x v="0"/>
    <s v=""/>
    <s v="818-881-0800"/>
    <s v="18321 CLARK STREET"/>
    <x v="195"/>
    <n v="91356"/>
    <s v="DALE SUROWITZ"/>
    <n v="249"/>
    <n v="249"/>
    <n v="201"/>
    <n v="1153"/>
    <n v="232"/>
    <n v="242"/>
    <n v="503"/>
    <n v="0"/>
    <n v="0"/>
    <n v="22"/>
    <n v="1118"/>
    <n v="36"/>
    <n v="5"/>
    <n v="3311"/>
    <n v="0"/>
    <n v="5483"/>
    <n v="862"/>
    <n v="1150"/>
    <n v="1458"/>
    <n v="0"/>
    <n v="0"/>
    <n v="57"/>
    <n v="3572"/>
    <n v="99"/>
    <n v="14"/>
    <n v="12695"/>
    <n v="0"/>
    <n v="25390"/>
    <n v="5431"/>
    <n v="756"/>
    <n v="785"/>
    <n v="6627"/>
    <n v="0"/>
    <n v="0"/>
    <n v="564"/>
    <n v="6515"/>
    <n v="621"/>
    <n v="73"/>
    <n v="21372"/>
    <n v="109172842"/>
    <n v="21371335"/>
    <n v="14211687"/>
    <n v="23407769"/>
    <n v="0"/>
    <n v="0"/>
    <n v="961161"/>
    <n v="60232772"/>
    <n v="1676805"/>
    <n v="228655"/>
    <n v="231263026"/>
    <n v="34393622"/>
    <n v="4993979"/>
    <n v="3561563"/>
    <n v="19709047"/>
    <n v="0"/>
    <n v="0"/>
    <n v="2991602"/>
    <n v="34557247"/>
    <n v="3291883"/>
    <n v="389273"/>
    <n v="103888216"/>
    <n v="-812268"/>
    <n v="122906352"/>
    <n v="22968629"/>
    <n v="4280957"/>
    <n v="38906371"/>
    <n v="0"/>
    <n v="0"/>
    <n v="0"/>
    <n v="3088449"/>
    <n v="65632865"/>
    <n v="0"/>
    <n v="4374359"/>
    <n v="0"/>
    <n v="0"/>
    <n v="0"/>
    <n v="544015"/>
    <n v="261889729"/>
    <n v="0"/>
    <n v="94200"/>
    <n v="0"/>
    <n v="0"/>
    <n v="94200"/>
    <n v="21008058"/>
    <n v="3460584"/>
    <n v="13535368"/>
    <n v="4409142"/>
    <n v="0"/>
    <n v="0"/>
    <n v="873894"/>
    <n v="29386885"/>
    <n v="606371"/>
    <n v="75411"/>
    <n v="73355713"/>
    <n v="-170734"/>
    <n v="89752343"/>
    <n v="1857792"/>
    <n v="1097998"/>
    <n v="0"/>
    <n v="0"/>
    <n v="0"/>
    <n v="0"/>
    <n v="9742882"/>
    <n v="138037736"/>
    <n v="0"/>
    <n v="0"/>
    <n v="0"/>
    <n v="0"/>
    <n v="0"/>
    <n v="0"/>
    <n v="0"/>
    <n v="0"/>
    <n v="0"/>
    <n v="0"/>
    <n v="0"/>
    <n v="0"/>
    <n v="0"/>
  </r>
  <r>
    <n v="106281047"/>
    <x v="304"/>
    <n v="20174"/>
    <x v="0"/>
    <x v="0"/>
    <s v="Open"/>
    <x v="10"/>
    <n v="3"/>
    <n v="407"/>
    <x v="1"/>
    <x v="0"/>
    <s v=""/>
    <s v="707-252-4411"/>
    <s v="1000 TRANCAS STREET"/>
    <x v="165"/>
    <n v="94558"/>
    <s v="LARRY COOMES"/>
    <n v="208"/>
    <n v="153"/>
    <n v="125"/>
    <n v="824"/>
    <n v="116"/>
    <n v="134"/>
    <n v="276"/>
    <n v="0"/>
    <n v="0"/>
    <n v="42"/>
    <n v="315"/>
    <n v="0"/>
    <n v="19"/>
    <n v="1726"/>
    <n v="0"/>
    <n v="4518"/>
    <n v="461"/>
    <n v="845"/>
    <n v="1355"/>
    <n v="0"/>
    <n v="0"/>
    <n v="138"/>
    <n v="1310"/>
    <n v="0"/>
    <n v="49"/>
    <n v="8676"/>
    <n v="0"/>
    <n v="17352"/>
    <n v="13972"/>
    <n v="1673"/>
    <n v="682"/>
    <n v="5780"/>
    <n v="0"/>
    <n v="0"/>
    <n v="1363"/>
    <n v="10073"/>
    <n v="114"/>
    <n v="1086"/>
    <n v="34743"/>
    <n v="91035176"/>
    <n v="12907941"/>
    <n v="10182456"/>
    <n v="25100054"/>
    <n v="0"/>
    <n v="0"/>
    <n v="2938448"/>
    <n v="32313036"/>
    <n v="0"/>
    <n v="1803236"/>
    <n v="176280347"/>
    <n v="56447539"/>
    <n v="7036609"/>
    <n v="3547917"/>
    <n v="23849083"/>
    <n v="0"/>
    <n v="0"/>
    <n v="4117525"/>
    <n v="54866456"/>
    <n v="223130"/>
    <n v="4172325"/>
    <n v="154260584"/>
    <n v="5361270"/>
    <n v="129088343"/>
    <n v="16787296"/>
    <n v="7996518"/>
    <n v="44612343"/>
    <n v="0"/>
    <n v="0"/>
    <n v="0"/>
    <n v="6120604"/>
    <n v="54790388"/>
    <n v="0"/>
    <n v="2376431"/>
    <n v="0"/>
    <n v="0"/>
    <n v="0"/>
    <n v="3078628"/>
    <n v="270211821"/>
    <n v="449977"/>
    <n v="6733366"/>
    <n v="0"/>
    <n v="893525"/>
    <n v="8076868"/>
    <n v="15536965"/>
    <n v="3601038"/>
    <n v="5608167"/>
    <n v="10161917"/>
    <n v="0"/>
    <n v="0"/>
    <n v="928337"/>
    <n v="31467681"/>
    <n v="0"/>
    <n v="1101873"/>
    <n v="68405978"/>
    <n v="1970990"/>
    <n v="73683866"/>
    <n v="3407871"/>
    <n v="5389722"/>
    <n v="0"/>
    <n v="0"/>
    <n v="0"/>
    <n v="0"/>
    <n v="2765209"/>
    <n v="203032681"/>
    <n v="0"/>
    <n v="0"/>
    <n v="0"/>
    <n v="0"/>
    <n v="0"/>
    <n v="0"/>
    <n v="0"/>
    <n v="0"/>
    <n v="0"/>
    <n v="0"/>
    <n v="0"/>
    <n v="2997572"/>
    <n v="0"/>
  </r>
  <r>
    <n v="106370673"/>
    <x v="305"/>
    <n v="20174"/>
    <x v="0"/>
    <x v="0"/>
    <s v="Open"/>
    <x v="14"/>
    <n v="14"/>
    <n v="1416"/>
    <x v="0"/>
    <x v="0"/>
    <s v="Teaching"/>
    <s v="858-576-1700"/>
    <s v="3020 CHILDREN'S WAY"/>
    <x v="28"/>
    <n v="92123"/>
    <s v="DONALD KEARNS, MD"/>
    <n v="524"/>
    <n v="444"/>
    <n v="339"/>
    <n v="15"/>
    <n v="0"/>
    <n v="1589"/>
    <n v="1304"/>
    <n v="109"/>
    <n v="0"/>
    <n v="238"/>
    <n v="1875"/>
    <n v="1"/>
    <n v="64"/>
    <n v="5195"/>
    <n v="14"/>
    <n v="85"/>
    <n v="0"/>
    <n v="11003"/>
    <n v="2722"/>
    <n v="1165"/>
    <n v="0"/>
    <n v="1083"/>
    <n v="8803"/>
    <n v="8"/>
    <n v="418"/>
    <n v="25287"/>
    <n v="3049"/>
    <n v="53623"/>
    <n v="232"/>
    <n v="0"/>
    <n v="14299"/>
    <n v="38983"/>
    <n v="0"/>
    <n v="0"/>
    <n v="3483"/>
    <n v="22937"/>
    <n v="21"/>
    <n v="2288"/>
    <n v="82243"/>
    <n v="1598844"/>
    <n v="0"/>
    <n v="192872607"/>
    <n v="35013096"/>
    <n v="5088962"/>
    <n v="0"/>
    <n v="18426057"/>
    <n v="143277354"/>
    <n v="109037"/>
    <n v="366859"/>
    <n v="396752816"/>
    <n v="949689"/>
    <n v="0"/>
    <n v="43247341"/>
    <n v="71010243"/>
    <n v="0"/>
    <n v="0"/>
    <n v="11231648"/>
    <n v="81554648"/>
    <n v="50667"/>
    <n v="2565142"/>
    <n v="210609378"/>
    <n v="1828129"/>
    <n v="1706302"/>
    <n v="0"/>
    <n v="103568877"/>
    <n v="99651710"/>
    <n v="-2047497"/>
    <n v="3602621"/>
    <n v="0"/>
    <n v="20636754"/>
    <n v="142361820"/>
    <n v="0"/>
    <n v="159704"/>
    <n v="0"/>
    <n v="0"/>
    <n v="0"/>
    <n v="1409554"/>
    <n v="372877974"/>
    <n v="0"/>
    <n v="3105249"/>
    <n v="0"/>
    <n v="13901532"/>
    <n v="17006781"/>
    <n v="842231"/>
    <n v="0"/>
    <n v="134598567"/>
    <n v="9476878"/>
    <n v="1486341"/>
    <n v="0"/>
    <n v="9020951"/>
    <n v="96188902"/>
    <n v="0"/>
    <n v="-122869"/>
    <n v="251491001"/>
    <n v="20083404"/>
    <n v="204519166"/>
    <n v="0"/>
    <n v="24680408"/>
    <n v="0"/>
    <n v="0"/>
    <n v="0"/>
    <n v="0"/>
    <n v="21003218"/>
    <n v="495055554"/>
    <n v="0"/>
    <n v="0"/>
    <n v="0"/>
    <n v="0"/>
    <n v="0"/>
    <n v="0"/>
    <n v="0"/>
    <n v="0"/>
    <n v="0"/>
    <n v="0"/>
    <n v="0"/>
    <n v="0"/>
    <n v="0"/>
  </r>
  <r>
    <n v="106361308"/>
    <x v="306"/>
    <n v="20174"/>
    <x v="0"/>
    <x v="0"/>
    <s v="Open"/>
    <x v="15"/>
    <n v="12"/>
    <n v="1209"/>
    <x v="0"/>
    <x v="0"/>
    <s v=""/>
    <s v="909-335-5501"/>
    <s v="350 TERRACINA BOULEVARD"/>
    <x v="136"/>
    <n v="92373"/>
    <s v="JAMES R. HOLMES"/>
    <n v="229"/>
    <n v="197"/>
    <n v="136"/>
    <n v="402"/>
    <n v="942"/>
    <n v="244"/>
    <n v="526"/>
    <n v="0"/>
    <n v="0"/>
    <n v="35"/>
    <n v="869"/>
    <n v="13"/>
    <n v="13"/>
    <n v="3044"/>
    <n v="0"/>
    <n v="1909"/>
    <n v="4091"/>
    <n v="1021"/>
    <n v="1909"/>
    <n v="0"/>
    <n v="0"/>
    <n v="69"/>
    <n v="3058"/>
    <n v="32"/>
    <n v="35"/>
    <n v="12124"/>
    <n v="0"/>
    <n v="24248"/>
    <n v="7307"/>
    <n v="11710"/>
    <n v="1603"/>
    <n v="9933"/>
    <n v="0"/>
    <n v="0"/>
    <n v="267"/>
    <n v="10116"/>
    <n v="1554"/>
    <n v="1453"/>
    <n v="43943"/>
    <n v="37708546"/>
    <n v="81296405"/>
    <n v="12354376"/>
    <n v="33779154"/>
    <n v="0"/>
    <n v="0"/>
    <n v="2202434"/>
    <n v="48195445"/>
    <n v="540922"/>
    <n v="600342"/>
    <n v="216677624"/>
    <n v="24125793"/>
    <n v="46565669"/>
    <n v="4171754"/>
    <n v="25850352"/>
    <n v="0"/>
    <n v="0"/>
    <n v="1306544"/>
    <n v="53225924"/>
    <n v="2715654"/>
    <n v="2539133"/>
    <n v="160500823"/>
    <n v="496532"/>
    <n v="53724234"/>
    <n v="115206951"/>
    <n v="14162958"/>
    <n v="55211001"/>
    <n v="0"/>
    <n v="0"/>
    <n v="0"/>
    <n v="2620301"/>
    <n v="87597737"/>
    <n v="0"/>
    <n v="3158879"/>
    <n v="0"/>
    <n v="0"/>
    <n v="0"/>
    <n v="1738587"/>
    <n v="333917180"/>
    <n v="14431395"/>
    <n v="0"/>
    <n v="0"/>
    <n v="20638795"/>
    <n v="35070190"/>
    <n v="8110105"/>
    <n v="27086518"/>
    <n v="2363172"/>
    <n v="4418505"/>
    <n v="0"/>
    <n v="0"/>
    <n v="888677"/>
    <n v="34462427"/>
    <n v="97697"/>
    <n v="904356"/>
    <n v="78331457"/>
    <n v="429774"/>
    <n v="81182730"/>
    <n v="1353495"/>
    <n v="2460386"/>
    <n v="0"/>
    <n v="0"/>
    <n v="8196821"/>
    <n v="16290694"/>
    <n v="3750762"/>
    <n v="116639348"/>
    <n v="0"/>
    <n v="0"/>
    <n v="0"/>
    <n v="0"/>
    <n v="0"/>
    <n v="0"/>
    <n v="0"/>
    <n v="0"/>
    <n v="0"/>
    <n v="0"/>
    <n v="0"/>
    <n v="0"/>
    <n v="0"/>
  </r>
  <r>
    <n v="106121051"/>
    <x v="307"/>
    <n v="20174"/>
    <x v="0"/>
    <x v="0"/>
    <s v="Open"/>
    <x v="35"/>
    <n v="1"/>
    <n v="107"/>
    <x v="1"/>
    <x v="0"/>
    <s v="Rural"/>
    <s v="707-445-8121"/>
    <s v="3300 RENNER DRIVE"/>
    <x v="196"/>
    <n v="95540"/>
    <s v="DAVID O'BRIEN, MD"/>
    <n v="35"/>
    <n v="25"/>
    <n v="25"/>
    <n v="116"/>
    <n v="13"/>
    <n v="25"/>
    <n v="88"/>
    <n v="0"/>
    <n v="0"/>
    <n v="3"/>
    <n v="57"/>
    <n v="0"/>
    <n v="13"/>
    <n v="315"/>
    <n v="0"/>
    <n v="714"/>
    <n v="84"/>
    <n v="55"/>
    <n v="248"/>
    <n v="0"/>
    <n v="0"/>
    <n v="8"/>
    <n v="128"/>
    <n v="0"/>
    <n v="50"/>
    <n v="1287"/>
    <n v="0"/>
    <n v="2574"/>
    <n v="4056"/>
    <n v="165"/>
    <n v="260"/>
    <n v="3392"/>
    <n v="0"/>
    <n v="0"/>
    <n v="209"/>
    <n v="2677"/>
    <n v="0"/>
    <n v="679"/>
    <n v="11438"/>
    <n v="9480508"/>
    <n v="941494"/>
    <n v="830746"/>
    <n v="4183389"/>
    <n v="0"/>
    <n v="0"/>
    <n v="368681"/>
    <n v="2409307"/>
    <n v="0"/>
    <n v="635233"/>
    <n v="18849358"/>
    <n v="11660727"/>
    <n v="499613"/>
    <n v="840434"/>
    <n v="9352933"/>
    <n v="0"/>
    <n v="0"/>
    <n v="1078392"/>
    <n v="6617563"/>
    <n v="0"/>
    <n v="1448371"/>
    <n v="31498033"/>
    <n v="823535"/>
    <n v="15448729"/>
    <n v="1083252"/>
    <n v="-3810453"/>
    <n v="11539551"/>
    <n v="0"/>
    <n v="0"/>
    <n v="0"/>
    <n v="730996"/>
    <n v="4975736"/>
    <n v="0"/>
    <n v="951564"/>
    <n v="0"/>
    <n v="0"/>
    <n v="0"/>
    <n v="870852"/>
    <n v="32613762"/>
    <n v="0"/>
    <n v="0"/>
    <n v="0"/>
    <n v="0"/>
    <n v="0"/>
    <n v="5608122"/>
    <n v="357855"/>
    <n v="5472188"/>
    <n v="1988433"/>
    <n v="0"/>
    <n v="0"/>
    <n v="688816"/>
    <n v="3905140"/>
    <n v="0"/>
    <n v="-286925"/>
    <n v="17733629"/>
    <n v="75000"/>
    <n v="11734000"/>
    <n v="0"/>
    <n v="2484000"/>
    <n v="0"/>
    <n v="0"/>
    <n v="0"/>
    <n v="0"/>
    <n v="720000"/>
    <n v="12362000"/>
    <n v="0"/>
    <n v="0"/>
    <n v="0"/>
    <n v="0"/>
    <n v="0"/>
    <n v="0"/>
    <n v="0"/>
    <n v="0"/>
    <n v="0"/>
    <n v="0"/>
    <n v="0"/>
    <n v="5161069"/>
    <n v="23"/>
  </r>
  <r>
    <n v="106430705"/>
    <x v="308"/>
    <n v="20174"/>
    <x v="0"/>
    <x v="0"/>
    <s v="Open"/>
    <x v="22"/>
    <n v="7"/>
    <n v="431"/>
    <x v="5"/>
    <x v="0"/>
    <s v=""/>
    <s v="408-259-5000"/>
    <s v="225 NORTH JACKSON AVENUE"/>
    <x v="63"/>
    <n v="95116"/>
    <s v="MICHAEL CARTER"/>
    <n v="264"/>
    <n v="264"/>
    <n v="264"/>
    <n v="1322"/>
    <n v="671"/>
    <n v="376"/>
    <n v="704"/>
    <n v="0"/>
    <n v="0"/>
    <n v="29"/>
    <n v="514"/>
    <n v="13"/>
    <n v="102"/>
    <n v="3731"/>
    <n v="0"/>
    <n v="8034"/>
    <n v="3889"/>
    <n v="2316"/>
    <n v="3944"/>
    <n v="0"/>
    <n v="0"/>
    <n v="157"/>
    <n v="2073"/>
    <n v="49"/>
    <n v="485"/>
    <n v="20947"/>
    <n v="0"/>
    <n v="41894"/>
    <n v="4378"/>
    <n v="2344"/>
    <n v="2927"/>
    <n v="12617"/>
    <n v="0"/>
    <n v="0"/>
    <n v="426"/>
    <n v="3967"/>
    <n v="276"/>
    <n v="2871"/>
    <n v="29806"/>
    <n v="289673028"/>
    <n v="152424860"/>
    <n v="91538340"/>
    <n v="152445221"/>
    <n v="0"/>
    <n v="0"/>
    <n v="7158361"/>
    <n v="109503588"/>
    <n v="2178152"/>
    <n v="18340717"/>
    <n v="823262267"/>
    <n v="49588248"/>
    <n v="29967788"/>
    <n v="22052747"/>
    <n v="88239561"/>
    <n v="0"/>
    <n v="0"/>
    <n v="3672420"/>
    <n v="42794877"/>
    <n v="3670656"/>
    <n v="21111877"/>
    <n v="261098174"/>
    <n v="-623026"/>
    <n v="308500145"/>
    <n v="170917143"/>
    <n v="105482553"/>
    <n v="235697925"/>
    <n v="0"/>
    <n v="0"/>
    <n v="0"/>
    <n v="4778348"/>
    <n v="121109966"/>
    <n v="0"/>
    <n v="5848808"/>
    <n v="0"/>
    <n v="0"/>
    <n v="0"/>
    <n v="41774199"/>
    <n v="993486061"/>
    <n v="0"/>
    <n v="0"/>
    <n v="0"/>
    <n v="0"/>
    <n v="0"/>
    <n v="30761131"/>
    <n v="11475505"/>
    <n v="8108534"/>
    <n v="4986857"/>
    <n v="0"/>
    <n v="0"/>
    <n v="6052433"/>
    <n v="31188499"/>
    <n v="0"/>
    <n v="-1698579"/>
    <n v="90874380"/>
    <n v="312356"/>
    <n v="106632460"/>
    <n v="3413937"/>
    <n v="189777"/>
    <n v="0"/>
    <n v="0"/>
    <n v="0"/>
    <n v="0"/>
    <n v="116975"/>
    <n v="303250545"/>
    <n v="0"/>
    <n v="0"/>
    <n v="0"/>
    <n v="0"/>
    <n v="0"/>
    <n v="0"/>
    <n v="0"/>
    <n v="0"/>
    <n v="0"/>
    <n v="0"/>
    <n v="0"/>
    <n v="0"/>
    <n v="0"/>
  </r>
  <r>
    <n v="106190930"/>
    <x v="309"/>
    <n v="20174"/>
    <x v="0"/>
    <x v="0"/>
    <s v="Open"/>
    <x v="3"/>
    <n v="11"/>
    <n v="927"/>
    <x v="3"/>
    <x v="0"/>
    <s v=""/>
    <s v="310-267-9315"/>
    <s v="150 MEDICAL PLAZA"/>
    <x v="14"/>
    <n v="90095"/>
    <s v="JOHN MAZZIOTTA"/>
    <n v="74"/>
    <n v="74"/>
    <n v="74"/>
    <n v="59"/>
    <n v="9"/>
    <n v="51"/>
    <n v="0"/>
    <n v="0"/>
    <n v="0"/>
    <n v="0"/>
    <n v="276"/>
    <n v="16"/>
    <n v="26"/>
    <n v="437"/>
    <n v="0"/>
    <n v="1407"/>
    <n v="139"/>
    <n v="704"/>
    <n v="0"/>
    <n v="0"/>
    <n v="0"/>
    <n v="0"/>
    <n v="3312"/>
    <n v="387"/>
    <n v="361"/>
    <n v="6310"/>
    <n v="0"/>
    <n v="12620"/>
    <n v="329"/>
    <n v="40"/>
    <n v="0"/>
    <n v="0"/>
    <n v="0"/>
    <n v="0"/>
    <n v="0"/>
    <n v="3364"/>
    <n v="0"/>
    <n v="937"/>
    <n v="4670"/>
    <n v="5263990"/>
    <n v="377335"/>
    <n v="2493112"/>
    <n v="0"/>
    <n v="0"/>
    <n v="0"/>
    <n v="0"/>
    <n v="13602576"/>
    <n v="2457534"/>
    <n v="1442731"/>
    <n v="25637278"/>
    <n v="335773"/>
    <n v="33189"/>
    <n v="0"/>
    <n v="0"/>
    <n v="0"/>
    <n v="0"/>
    <n v="0"/>
    <n v="3590590"/>
    <n v="0"/>
    <n v="31611"/>
    <n v="3991163"/>
    <n v="1018060"/>
    <n v="2737075"/>
    <n v="170143"/>
    <n v="2080302"/>
    <n v="0"/>
    <n v="0"/>
    <n v="0"/>
    <n v="0"/>
    <n v="0"/>
    <n v="6654450"/>
    <n v="0"/>
    <n v="0"/>
    <n v="0"/>
    <n v="2457534"/>
    <n v="-2457534"/>
    <n v="1444845"/>
    <n v="14104875"/>
    <n v="0"/>
    <n v="0"/>
    <n v="0"/>
    <n v="0"/>
    <n v="0"/>
    <n v="2655760"/>
    <n v="223005"/>
    <n v="382970"/>
    <n v="0"/>
    <n v="0"/>
    <n v="0"/>
    <n v="0"/>
    <n v="9776932"/>
    <n v="2457534"/>
    <n v="27365"/>
    <n v="15523566"/>
    <n v="90224"/>
    <n v="18301894"/>
    <n v="0"/>
    <n v="782619"/>
    <n v="0"/>
    <n v="0"/>
    <n v="0"/>
    <n v="0"/>
    <n v="347986"/>
    <n v="9222475"/>
    <n v="0"/>
    <n v="0"/>
    <n v="0"/>
    <n v="0"/>
    <n v="0"/>
    <n v="0"/>
    <n v="0"/>
    <n v="0"/>
    <n v="0"/>
    <n v="0"/>
    <n v="0"/>
    <n v="0"/>
    <n v="0"/>
  </r>
  <r>
    <n v="106454068"/>
    <x v="310"/>
    <n v="20174"/>
    <x v="0"/>
    <x v="0"/>
    <s v="Open"/>
    <x v="45"/>
    <n v="1"/>
    <n v="209"/>
    <x v="5"/>
    <x v="2"/>
    <s v=""/>
    <s v="530-262-6700"/>
    <s v="2750 EUREKA WAY"/>
    <x v="157"/>
    <n v="96001"/>
    <s v="O. NWANGBURUKA"/>
    <n v="16"/>
    <n v="16"/>
    <n v="16"/>
    <n v="0"/>
    <n v="0"/>
    <n v="0"/>
    <n v="0"/>
    <n v="129"/>
    <n v="0"/>
    <n v="0"/>
    <n v="0"/>
    <n v="0"/>
    <n v="0"/>
    <n v="129"/>
    <n v="0"/>
    <n v="0"/>
    <n v="0"/>
    <n v="0"/>
    <n v="0"/>
    <n v="1282"/>
    <n v="0"/>
    <n v="0"/>
    <n v="0"/>
    <n v="0"/>
    <n v="0"/>
    <n v="1282"/>
    <n v="0"/>
    <n v="2564"/>
    <n v="0"/>
    <n v="0"/>
    <n v="0"/>
    <n v="0"/>
    <n v="0"/>
    <n v="0"/>
    <n v="0"/>
    <n v="0"/>
    <n v="0"/>
    <n v="0"/>
    <n v="0"/>
    <n v="0"/>
    <n v="0"/>
    <n v="0"/>
    <n v="0"/>
    <n v="1128160"/>
    <n v="0"/>
    <n v="0"/>
    <n v="0"/>
    <n v="0"/>
    <n v="0"/>
    <n v="1128160"/>
    <n v="0"/>
    <n v="0"/>
    <n v="0"/>
    <n v="0"/>
    <n v="0"/>
    <n v="0"/>
    <n v="0"/>
    <n v="0"/>
    <n v="0"/>
    <n v="0"/>
    <n v="0"/>
    <n v="0"/>
    <n v="0"/>
    <n v="0"/>
    <n v="0"/>
    <n v="0"/>
    <n v="0"/>
    <n v="0"/>
    <n v="0"/>
    <n v="0"/>
    <n v="0"/>
    <n v="0"/>
    <n v="0"/>
    <n v="0"/>
    <n v="0"/>
    <n v="0"/>
    <n v="0"/>
    <n v="0"/>
    <n v="0"/>
    <n v="0"/>
    <n v="0"/>
    <n v="0"/>
    <n v="0"/>
    <n v="0"/>
    <n v="0"/>
    <n v="0"/>
    <n v="0"/>
    <n v="1128160"/>
    <n v="0"/>
    <n v="0"/>
    <n v="0"/>
    <n v="0"/>
    <n v="0"/>
    <n v="1128160"/>
    <n v="0"/>
    <n v="1066823"/>
    <n v="0"/>
    <n v="0"/>
    <n v="0"/>
    <n v="0"/>
    <n v="0"/>
    <n v="0"/>
    <n v="0"/>
    <n v="94827"/>
    <n v="0"/>
    <n v="0"/>
    <n v="0"/>
    <n v="0"/>
    <n v="0"/>
    <n v="0"/>
    <n v="0"/>
    <n v="0"/>
    <n v="0"/>
    <n v="0"/>
    <n v="0"/>
    <n v="0"/>
    <n v="0"/>
  </r>
  <r>
    <n v="106524017"/>
    <x v="311"/>
    <n v="20174"/>
    <x v="0"/>
    <x v="0"/>
    <s v="Open"/>
    <x v="49"/>
    <n v="1"/>
    <n v="211"/>
    <x v="5"/>
    <x v="0"/>
    <s v=""/>
    <s v="530-567-7300"/>
    <s v="925 WALNUT STREET"/>
    <x v="197"/>
    <n v="96080"/>
    <s v="CARL WOMACK"/>
    <n v="16"/>
    <n v="16"/>
    <n v="20"/>
    <n v="0"/>
    <n v="0"/>
    <n v="0"/>
    <n v="0"/>
    <n v="0"/>
    <n v="0"/>
    <n v="0"/>
    <n v="0"/>
    <n v="0"/>
    <n v="170"/>
    <n v="170"/>
    <n v="0"/>
    <n v="0"/>
    <n v="0"/>
    <n v="0"/>
    <n v="0"/>
    <n v="0"/>
    <n v="0"/>
    <n v="0"/>
    <n v="0"/>
    <n v="0"/>
    <n v="1198"/>
    <n v="1198"/>
    <n v="0"/>
    <n v="2396"/>
    <n v="0"/>
    <n v="0"/>
    <n v="0"/>
    <n v="0"/>
    <n v="0"/>
    <n v="0"/>
    <n v="0"/>
    <n v="0"/>
    <n v="0"/>
    <n v="0"/>
    <n v="0"/>
    <n v="0"/>
    <n v="0"/>
    <n v="0"/>
    <n v="0"/>
    <n v="0"/>
    <n v="0"/>
    <n v="0"/>
    <n v="0"/>
    <n v="0"/>
    <n v="1167120"/>
    <n v="1167120"/>
    <n v="0"/>
    <n v="0"/>
    <n v="0"/>
    <n v="0"/>
    <n v="0"/>
    <n v="0"/>
    <n v="0"/>
    <n v="0"/>
    <n v="0"/>
    <n v="0"/>
    <n v="0"/>
    <n v="0"/>
    <n v="0"/>
    <n v="0"/>
    <n v="0"/>
    <n v="0"/>
    <n v="0"/>
    <n v="0"/>
    <n v="0"/>
    <n v="0"/>
    <n v="0"/>
    <n v="0"/>
    <n v="0"/>
    <n v="0"/>
    <n v="0"/>
    <n v="0"/>
    <n v="0"/>
    <n v="0"/>
    <n v="0"/>
    <n v="0"/>
    <n v="0"/>
    <n v="0"/>
    <n v="0"/>
    <n v="0"/>
    <n v="0"/>
    <n v="0"/>
    <n v="0"/>
    <n v="0"/>
    <n v="0"/>
    <n v="0"/>
    <n v="0"/>
    <n v="0"/>
    <n v="1167120"/>
    <n v="1167120"/>
    <n v="0"/>
    <n v="1693223"/>
    <n v="0"/>
    <n v="0"/>
    <n v="0"/>
    <n v="0"/>
    <n v="0"/>
    <n v="0"/>
    <n v="0"/>
    <n v="144442"/>
    <n v="0"/>
    <n v="0"/>
    <n v="0"/>
    <n v="0"/>
    <n v="0"/>
    <n v="0"/>
    <n v="0"/>
    <n v="0"/>
    <n v="0"/>
    <n v="0"/>
    <n v="0"/>
    <n v="0"/>
    <n v="0"/>
  </r>
  <r>
    <n v="106580996"/>
    <x v="312"/>
    <n v="20174"/>
    <x v="0"/>
    <x v="0"/>
    <s v="Open"/>
    <x v="50"/>
    <n v="2"/>
    <n v="227"/>
    <x v="0"/>
    <x v="0"/>
    <s v=""/>
    <s v="530-749-4663"/>
    <s v="726 FOURTH STREET"/>
    <x v="198"/>
    <n v="95901"/>
    <s v="GINO PATRIZIO"/>
    <n v="221"/>
    <n v="221"/>
    <n v="144"/>
    <n v="1199"/>
    <n v="31"/>
    <n v="225"/>
    <n v="748"/>
    <n v="1"/>
    <n v="0"/>
    <n v="455"/>
    <n v="0"/>
    <n v="30"/>
    <n v="3"/>
    <n v="2692"/>
    <n v="0"/>
    <n v="6866"/>
    <n v="187"/>
    <n v="1189"/>
    <n v="3024"/>
    <n v="2"/>
    <n v="0"/>
    <n v="1757"/>
    <n v="0"/>
    <n v="184"/>
    <n v="24"/>
    <n v="13233"/>
    <n v="0"/>
    <n v="26466"/>
    <n v="12607"/>
    <n v="317"/>
    <n v="1566"/>
    <n v="7767"/>
    <n v="1"/>
    <n v="0"/>
    <n v="6942"/>
    <n v="0"/>
    <n v="0"/>
    <n v="1067"/>
    <n v="30267"/>
    <n v="97496112"/>
    <n v="3500030"/>
    <n v="13126529"/>
    <n v="41373902"/>
    <n v="28587"/>
    <n v="0"/>
    <n v="26266456"/>
    <n v="0"/>
    <n v="4015616"/>
    <n v="1140471"/>
    <n v="186947703"/>
    <n v="57492263"/>
    <n v="1453241"/>
    <n v="7142661"/>
    <n v="35457194"/>
    <n v="4246"/>
    <n v="0"/>
    <n v="31677810"/>
    <n v="0"/>
    <n v="0"/>
    <n v="4872531"/>
    <n v="138099946"/>
    <n v="1308153"/>
    <n v="123709147"/>
    <n v="4337195"/>
    <n v="4398585"/>
    <n v="62918387"/>
    <n v="0"/>
    <n v="25813"/>
    <n v="0"/>
    <n v="30654207"/>
    <n v="0"/>
    <n v="0"/>
    <n v="4015617"/>
    <n v="0"/>
    <n v="0"/>
    <n v="0"/>
    <n v="0"/>
    <n v="231367104"/>
    <n v="0"/>
    <n v="0"/>
    <n v="0"/>
    <n v="0"/>
    <n v="0"/>
    <n v="31279227"/>
    <n v="616076"/>
    <n v="15870604"/>
    <n v="13912709"/>
    <n v="7020"/>
    <n v="0"/>
    <n v="25981907"/>
    <n v="0"/>
    <n v="4015617"/>
    <n v="1997385"/>
    <n v="93680545"/>
    <n v="1784190"/>
    <n v="98652545"/>
    <n v="11322152"/>
    <n v="3709296"/>
    <n v="0"/>
    <n v="0"/>
    <n v="0"/>
    <n v="0"/>
    <n v="0"/>
    <n v="349100229"/>
    <n v="0"/>
    <n v="0"/>
    <n v="0"/>
    <n v="0"/>
    <n v="0"/>
    <n v="0"/>
    <n v="0"/>
    <n v="0"/>
    <n v="0"/>
    <n v="0"/>
    <n v="0"/>
    <n v="0"/>
    <n v="0"/>
  </r>
  <r>
    <n v="106150782"/>
    <x v="313"/>
    <n v="20174"/>
    <x v="0"/>
    <x v="0"/>
    <s v="Open"/>
    <x v="0"/>
    <n v="9"/>
    <n v="621"/>
    <x v="0"/>
    <x v="0"/>
    <s v="Rural"/>
    <s v="760-466-3551"/>
    <s v="1081 NORTH CHINA LAKE BOULEVARD"/>
    <x v="199"/>
    <n v="93555"/>
    <s v="JAMES SUVER"/>
    <n v="150"/>
    <n v="150"/>
    <n v="88"/>
    <n v="177"/>
    <n v="0"/>
    <n v="92"/>
    <n v="24"/>
    <n v="0"/>
    <n v="0"/>
    <n v="130"/>
    <n v="7"/>
    <n v="4"/>
    <n v="21"/>
    <n v="455"/>
    <n v="0"/>
    <n v="684"/>
    <n v="0"/>
    <n v="264"/>
    <n v="78"/>
    <n v="0"/>
    <n v="0"/>
    <n v="342"/>
    <n v="21"/>
    <n v="9"/>
    <n v="101"/>
    <n v="1499"/>
    <n v="0"/>
    <n v="2998"/>
    <n v="6509"/>
    <n v="0"/>
    <n v="4770"/>
    <n v="885"/>
    <n v="0"/>
    <n v="0"/>
    <n v="7940"/>
    <n v="298"/>
    <n v="204"/>
    <n v="987"/>
    <n v="21593"/>
    <n v="6340253"/>
    <n v="0"/>
    <n v="6294889"/>
    <n v="539764"/>
    <n v="0"/>
    <n v="0"/>
    <n v="5425440"/>
    <n v="188869"/>
    <n v="8045"/>
    <n v="646140"/>
    <n v="19443400"/>
    <n v="15083631"/>
    <n v="0"/>
    <n v="12330459"/>
    <n v="1197856"/>
    <n v="0"/>
    <n v="0"/>
    <n v="17539699"/>
    <n v="622769"/>
    <n v="40134"/>
    <n v="501124"/>
    <n v="47315672"/>
    <n v="1163485"/>
    <n v="15144311"/>
    <n v="0"/>
    <n v="8884910"/>
    <n v="2372427"/>
    <n v="0"/>
    <n v="0"/>
    <n v="0"/>
    <n v="8625878"/>
    <n v="0"/>
    <n v="0"/>
    <n v="197233"/>
    <n v="0"/>
    <n v="0"/>
    <n v="0"/>
    <n v="412685"/>
    <n v="36800929"/>
    <n v="0"/>
    <n v="0"/>
    <n v="0"/>
    <n v="0"/>
    <n v="0"/>
    <n v="6279573"/>
    <n v="0"/>
    <n v="9740438"/>
    <n v="-634807"/>
    <n v="0"/>
    <n v="0"/>
    <n v="14339261"/>
    <n v="811636"/>
    <n v="-149052"/>
    <n v="-428906"/>
    <n v="29958143"/>
    <n v="103502"/>
    <n v="29865081"/>
    <n v="0"/>
    <n v="214332"/>
    <n v="0"/>
    <n v="0"/>
    <n v="0"/>
    <n v="0"/>
    <n v="1419388"/>
    <n v="84876778"/>
    <n v="0"/>
    <n v="0"/>
    <n v="0"/>
    <n v="0"/>
    <n v="0"/>
    <n v="0"/>
    <n v="0"/>
    <n v="0"/>
    <n v="0"/>
    <n v="0"/>
    <n v="0"/>
    <n v="0"/>
    <n v="0"/>
  </r>
  <r>
    <n v="106331312"/>
    <x v="314"/>
    <n v="20174"/>
    <x v="0"/>
    <x v="0"/>
    <s v="Open"/>
    <x v="26"/>
    <n v="12"/>
    <n v="1111"/>
    <x v="4"/>
    <x v="0"/>
    <s v=""/>
    <s v="951-788-3000"/>
    <s v="4445 MAGNOLIA AVENUE"/>
    <x v="113"/>
    <n v="92501"/>
    <s v="PATRICK BRILLIANT"/>
    <n v="456"/>
    <n v="456"/>
    <n v="456"/>
    <n v="1112"/>
    <n v="1157"/>
    <n v="575"/>
    <n v="1616"/>
    <n v="4"/>
    <n v="0"/>
    <n v="55"/>
    <n v="1013"/>
    <n v="33"/>
    <n v="64"/>
    <n v="5629"/>
    <n v="0"/>
    <n v="6394"/>
    <n v="5799"/>
    <n v="3626"/>
    <n v="5845"/>
    <n v="12"/>
    <n v="0"/>
    <n v="330"/>
    <n v="4093"/>
    <n v="177"/>
    <n v="70"/>
    <n v="26346"/>
    <n v="0"/>
    <n v="52692"/>
    <n v="4393"/>
    <n v="5023"/>
    <n v="2829"/>
    <n v="16169"/>
    <n v="25"/>
    <n v="0"/>
    <n v="681"/>
    <n v="6577"/>
    <n v="388"/>
    <n v="3111"/>
    <n v="39196"/>
    <n v="169112042"/>
    <n v="190237671"/>
    <n v="76894412"/>
    <n v="168321743"/>
    <n v="433149"/>
    <n v="0"/>
    <n v="8917349"/>
    <n v="136397873"/>
    <n v="4631229"/>
    <n v="3036722"/>
    <n v="757982190"/>
    <n v="49715861"/>
    <n v="72785264"/>
    <n v="18244518"/>
    <n v="116501772"/>
    <n v="342887"/>
    <n v="0"/>
    <n v="6792995"/>
    <n v="79608540"/>
    <n v="1844814"/>
    <n v="28422198"/>
    <n v="374258849"/>
    <n v="1369072"/>
    <n v="188860314"/>
    <n v="236822891"/>
    <n v="88711031"/>
    <n v="269052752"/>
    <n v="0"/>
    <n v="401979"/>
    <n v="0"/>
    <n v="10685812"/>
    <n v="164824377"/>
    <n v="0"/>
    <n v="640579"/>
    <n v="0"/>
    <n v="0"/>
    <n v="0"/>
    <n v="28292572"/>
    <n v="989661379"/>
    <n v="0"/>
    <n v="0"/>
    <n v="0"/>
    <n v="0"/>
    <n v="0"/>
    <n v="29967589"/>
    <n v="26200044"/>
    <n v="6427899"/>
    <n v="15770763"/>
    <n v="374057"/>
    <n v="0"/>
    <n v="5024532"/>
    <n v="51182036"/>
    <n v="9155178"/>
    <n v="-1522438"/>
    <n v="142579660"/>
    <n v="473532"/>
    <n v="115663399"/>
    <n v="5846508"/>
    <n v="9286093"/>
    <n v="0"/>
    <n v="0"/>
    <n v="0"/>
    <n v="0"/>
    <n v="15224374"/>
    <n v="397412261"/>
    <n v="0"/>
    <n v="0"/>
    <n v="0"/>
    <n v="0"/>
    <n v="0"/>
    <n v="0"/>
    <n v="0"/>
    <n v="0"/>
    <n v="0"/>
    <n v="0"/>
    <n v="0"/>
    <n v="0"/>
    <n v="0"/>
  </r>
  <r>
    <n v="106334487"/>
    <x v="315"/>
    <n v="20174"/>
    <x v="0"/>
    <x v="0"/>
    <s v="Open"/>
    <x v="26"/>
    <n v="12"/>
    <n v="1109"/>
    <x v="6"/>
    <x v="0"/>
    <s v="Teaching"/>
    <s v="951-486-4000"/>
    <s v="26520 CACTUS AVENUE"/>
    <x v="110"/>
    <n v="92555"/>
    <s v="ZAREH SARRAFIAN"/>
    <n v="439"/>
    <n v="439"/>
    <n v="439"/>
    <n v="458"/>
    <n v="410"/>
    <n v="885"/>
    <n v="1387"/>
    <n v="48"/>
    <n v="0"/>
    <n v="1038"/>
    <n v="163"/>
    <n v="0"/>
    <n v="146"/>
    <n v="4535"/>
    <n v="0"/>
    <n v="3427"/>
    <n v="2441"/>
    <n v="5650"/>
    <n v="6138"/>
    <n v="233"/>
    <n v="0"/>
    <n v="6933"/>
    <n v="878"/>
    <n v="0"/>
    <n v="619"/>
    <n v="26319"/>
    <n v="0"/>
    <n v="52638"/>
    <n v="2793"/>
    <n v="1793"/>
    <n v="11026"/>
    <n v="21694"/>
    <n v="610"/>
    <n v="0"/>
    <n v="5509"/>
    <n v="1222"/>
    <n v="0"/>
    <n v="2423"/>
    <n v="47070"/>
    <n v="35492890"/>
    <n v="29181892"/>
    <n v="54867723"/>
    <n v="75930639"/>
    <n v="3050119"/>
    <n v="0"/>
    <n v="45257849"/>
    <n v="11236264"/>
    <n v="0"/>
    <n v="6236745"/>
    <n v="261254121"/>
    <n v="9509481"/>
    <n v="6886648"/>
    <n v="26741078"/>
    <n v="46716715"/>
    <n v="2097664"/>
    <n v="0"/>
    <n v="14204030"/>
    <n v="3887258"/>
    <n v="0"/>
    <n v="5403858"/>
    <n v="115446732"/>
    <n v="11538231"/>
    <n v="35726243"/>
    <n v="26794984"/>
    <n v="63038089"/>
    <n v="84583895"/>
    <n v="-13412793"/>
    <n v="5147783"/>
    <n v="0"/>
    <n v="41691491"/>
    <n v="6758872"/>
    <n v="0"/>
    <n v="0"/>
    <n v="0"/>
    <n v="0"/>
    <n v="0"/>
    <n v="0"/>
    <n v="261866795"/>
    <n v="0"/>
    <n v="0"/>
    <n v="0"/>
    <n v="0"/>
    <n v="0"/>
    <n v="9276128"/>
    <n v="9273556"/>
    <n v="31983505"/>
    <n v="38063459"/>
    <n v="0"/>
    <n v="0"/>
    <n v="17770388"/>
    <n v="8364650"/>
    <n v="0"/>
    <n v="102372"/>
    <n v="114834058"/>
    <n v="4716125"/>
    <n v="137015965"/>
    <n v="0"/>
    <n v="15530547"/>
    <n v="0"/>
    <n v="0"/>
    <n v="0"/>
    <n v="0"/>
    <n v="4067655"/>
    <n v="198910569"/>
    <n v="0"/>
    <n v="0"/>
    <n v="0"/>
    <n v="0"/>
    <n v="0"/>
    <n v="0"/>
    <n v="0"/>
    <n v="0"/>
    <n v="0"/>
    <n v="0"/>
    <n v="0"/>
    <n v="0"/>
    <n v="0"/>
  </r>
  <r>
    <n v="106190796"/>
    <x v="316"/>
    <n v="20174"/>
    <x v="0"/>
    <x v="0"/>
    <s v="Open"/>
    <x v="3"/>
    <n v="11"/>
    <n v="927"/>
    <x v="3"/>
    <x v="0"/>
    <s v="Teaching"/>
    <s v="310-825-5041"/>
    <s v="757 WESTWOOD PLAZA"/>
    <x v="14"/>
    <n v="90095"/>
    <s v="JOHNESE SPISSO"/>
    <n v="445"/>
    <n v="445"/>
    <n v="448"/>
    <n v="1505"/>
    <n v="330"/>
    <n v="721"/>
    <n v="547"/>
    <n v="0"/>
    <n v="0"/>
    <n v="54"/>
    <n v="2343"/>
    <n v="6"/>
    <n v="110"/>
    <n v="5616"/>
    <n v="0"/>
    <n v="11720"/>
    <n v="2804"/>
    <n v="7034"/>
    <n v="4061"/>
    <n v="0"/>
    <n v="0"/>
    <n v="518"/>
    <n v="14554"/>
    <n v="23"/>
    <n v="420"/>
    <n v="41134"/>
    <n v="0"/>
    <n v="82268"/>
    <n v="40331"/>
    <n v="7707"/>
    <n v="7326"/>
    <n v="5356"/>
    <n v="0"/>
    <n v="0"/>
    <n v="784"/>
    <n v="70552"/>
    <n v="159"/>
    <n v="5890"/>
    <n v="138105"/>
    <n v="183265474"/>
    <n v="23110638"/>
    <n v="95899765"/>
    <n v="52892424"/>
    <n v="0"/>
    <n v="0"/>
    <n v="8236685"/>
    <n v="258745061"/>
    <n v="347321"/>
    <n v="6214895"/>
    <n v="628712263"/>
    <n v="100563379"/>
    <n v="4063190"/>
    <n v="17260312"/>
    <n v="13272576"/>
    <n v="0"/>
    <n v="0"/>
    <n v="2119954"/>
    <n v="175008660"/>
    <n v="285562"/>
    <n v="10554106"/>
    <n v="323127739"/>
    <n v="5822894"/>
    <n v="192149695"/>
    <n v="14105874"/>
    <n v="84161433"/>
    <n v="51062166"/>
    <n v="0"/>
    <n v="0"/>
    <n v="0"/>
    <n v="5377226"/>
    <n v="164630545"/>
    <n v="0"/>
    <n v="632883"/>
    <n v="0"/>
    <n v="819177"/>
    <n v="-819177"/>
    <n v="5759112"/>
    <n v="523701828"/>
    <n v="0"/>
    <n v="0"/>
    <n v="0"/>
    <n v="0"/>
    <n v="0"/>
    <n v="91679158"/>
    <n v="13067954"/>
    <n v="28998644"/>
    <n v="15102834"/>
    <n v="0"/>
    <n v="0"/>
    <n v="4979413"/>
    <n v="269123176"/>
    <n v="0"/>
    <n v="5186995"/>
    <n v="428138174"/>
    <n v="44013733"/>
    <n v="472244930"/>
    <n v="0"/>
    <n v="9311336"/>
    <n v="0"/>
    <n v="0"/>
    <n v="0"/>
    <n v="0"/>
    <n v="27931473"/>
    <n v="1058521596"/>
    <n v="0"/>
    <n v="0"/>
    <n v="0"/>
    <n v="0"/>
    <n v="0"/>
    <n v="0"/>
    <n v="0"/>
    <n v="0"/>
    <n v="0"/>
    <n v="0"/>
    <n v="0"/>
    <n v="0"/>
    <n v="0"/>
  </r>
  <r>
    <n v="106344011"/>
    <x v="317"/>
    <n v="20174"/>
    <x v="0"/>
    <x v="0"/>
    <s v="Open"/>
    <x v="27"/>
    <n v="2"/>
    <n v="311"/>
    <x v="6"/>
    <x v="2"/>
    <s v=""/>
    <s v="916-875-1000"/>
    <s v="2150 STOCKTON BOULEVARD"/>
    <x v="62"/>
    <n v="95817"/>
    <s v="ANTHONY MADARIAGA, LMFT"/>
    <n v="50"/>
    <n v="50"/>
    <n v="50"/>
    <n v="0"/>
    <n v="0"/>
    <n v="0"/>
    <n v="0"/>
    <n v="0"/>
    <n v="0"/>
    <n v="118"/>
    <n v="0"/>
    <n v="0"/>
    <n v="0"/>
    <n v="118"/>
    <n v="0"/>
    <n v="0"/>
    <n v="0"/>
    <n v="0"/>
    <n v="0"/>
    <n v="0"/>
    <n v="0"/>
    <n v="4415"/>
    <n v="0"/>
    <n v="0"/>
    <n v="0"/>
    <n v="4415"/>
    <n v="0"/>
    <n v="8830"/>
    <n v="0"/>
    <n v="0"/>
    <n v="0"/>
    <n v="0"/>
    <n v="0"/>
    <n v="0"/>
    <n v="0"/>
    <n v="0"/>
    <n v="0"/>
    <n v="0"/>
    <n v="0"/>
    <n v="0"/>
    <n v="0"/>
    <n v="0"/>
    <n v="0"/>
    <n v="0"/>
    <n v="0"/>
    <n v="3178800"/>
    <n v="0"/>
    <n v="0"/>
    <n v="0"/>
    <n v="3178800"/>
    <n v="0"/>
    <n v="0"/>
    <n v="0"/>
    <n v="0"/>
    <n v="0"/>
    <n v="0"/>
    <n v="0"/>
    <n v="0"/>
    <n v="0"/>
    <n v="0"/>
    <n v="0"/>
    <n v="0"/>
    <n v="0"/>
    <n v="0"/>
    <n v="0"/>
    <n v="0"/>
    <n v="0"/>
    <n v="0"/>
    <n v="0"/>
    <n v="0"/>
    <n v="0"/>
    <n v="0"/>
    <n v="0"/>
    <n v="0"/>
    <n v="0"/>
    <n v="0"/>
    <n v="0"/>
    <n v="0"/>
    <n v="0"/>
    <n v="0"/>
    <n v="0"/>
    <n v="0"/>
    <n v="0"/>
    <n v="0"/>
    <n v="0"/>
    <n v="0"/>
    <n v="0"/>
    <n v="0"/>
    <n v="0"/>
    <n v="3178800"/>
    <n v="0"/>
    <n v="0"/>
    <n v="0"/>
    <n v="3178800"/>
    <n v="0"/>
    <n v="6194642"/>
    <n v="803819"/>
    <n v="0"/>
    <n v="0"/>
    <n v="0"/>
    <n v="0"/>
    <n v="0"/>
    <n v="0"/>
    <n v="0"/>
    <n v="0"/>
    <n v="0"/>
    <n v="0"/>
    <n v="0"/>
    <n v="0"/>
    <n v="0"/>
    <n v="0"/>
    <n v="0"/>
    <n v="0"/>
    <n v="0"/>
    <n v="0"/>
    <n v="0"/>
    <n v="0"/>
  </r>
  <r>
    <n v="106301317"/>
    <x v="318"/>
    <n v="20174"/>
    <x v="0"/>
    <x v="0"/>
    <s v="Open"/>
    <x v="12"/>
    <n v="13"/>
    <n v="1017"/>
    <x v="0"/>
    <x v="0"/>
    <s v=""/>
    <s v="949-837-4500"/>
    <s v="24451 HEALTH CENTER DRIVE"/>
    <x v="200"/>
    <n v="92653"/>
    <s v="MARCIA MANKER"/>
    <n v="252"/>
    <n v="252"/>
    <n v="127"/>
    <n v="820"/>
    <n v="936"/>
    <n v="51"/>
    <n v="106"/>
    <n v="0"/>
    <n v="0"/>
    <n v="40"/>
    <n v="1249"/>
    <n v="15"/>
    <n v="27"/>
    <n v="3244"/>
    <n v="0"/>
    <n v="2871"/>
    <n v="3259"/>
    <n v="217"/>
    <n v="441"/>
    <n v="0"/>
    <n v="0"/>
    <n v="109"/>
    <n v="3581"/>
    <n v="30"/>
    <n v="131"/>
    <n v="10639"/>
    <n v="0"/>
    <n v="21278"/>
    <n v="17688"/>
    <n v="8898"/>
    <n v="318"/>
    <n v="2235"/>
    <n v="0"/>
    <n v="0"/>
    <n v="390"/>
    <n v="18964"/>
    <n v="265"/>
    <n v="1158"/>
    <n v="49916"/>
    <n v="51985443"/>
    <n v="63464806"/>
    <n v="3109819"/>
    <n v="6975806"/>
    <n v="0"/>
    <n v="0"/>
    <n v="1622786"/>
    <n v="61343295"/>
    <n v="518636"/>
    <n v="1762154"/>
    <n v="190782745"/>
    <n v="29500954"/>
    <n v="30845180"/>
    <n v="926105"/>
    <n v="5815340"/>
    <n v="0"/>
    <n v="0"/>
    <n v="782127"/>
    <n v="46746331"/>
    <n v="753263"/>
    <n v="1521131"/>
    <n v="116890431"/>
    <n v="1944998"/>
    <n v="65219622"/>
    <n v="82860817"/>
    <n v="-198319"/>
    <n v="11534457"/>
    <n v="0"/>
    <n v="0"/>
    <n v="0"/>
    <n v="2081250"/>
    <n v="61892309"/>
    <n v="0"/>
    <n v="1473250"/>
    <n v="0"/>
    <n v="0"/>
    <n v="0"/>
    <n v="981994"/>
    <n v="227790378"/>
    <n v="5872574"/>
    <n v="0"/>
    <n v="0"/>
    <n v="0"/>
    <n v="5872574"/>
    <n v="16248195"/>
    <n v="17309300"/>
    <n v="4234243"/>
    <n v="1255658"/>
    <n v="0"/>
    <n v="0"/>
    <n v="323307"/>
    <n v="45991953"/>
    <n v="9639"/>
    <n v="383077"/>
    <n v="85755372"/>
    <n v="508793"/>
    <n v="76074412"/>
    <n v="0"/>
    <n v="428473"/>
    <n v="0"/>
    <n v="0"/>
    <n v="0"/>
    <n v="0"/>
    <n v="3858201"/>
    <n v="94586758"/>
    <n v="0"/>
    <n v="0"/>
    <n v="0"/>
    <n v="0"/>
    <n v="0"/>
    <n v="0"/>
    <n v="0"/>
    <n v="0"/>
    <n v="0"/>
    <n v="0"/>
    <n v="0"/>
    <n v="0"/>
    <n v="0"/>
  </r>
  <r>
    <n v="106270875"/>
    <x v="319"/>
    <n v="20174"/>
    <x v="0"/>
    <x v="0"/>
    <s v="Open"/>
    <x v="24"/>
    <n v="8"/>
    <n v="705"/>
    <x v="2"/>
    <x v="0"/>
    <s v=""/>
    <s v="831-757-4333"/>
    <s v="450 EAST ROMIE LANE"/>
    <x v="166"/>
    <n v="93901"/>
    <s v="PETE DELGADO"/>
    <n v="263"/>
    <n v="233"/>
    <n v="141"/>
    <n v="1094"/>
    <n v="59"/>
    <n v="41"/>
    <n v="112"/>
    <n v="0"/>
    <n v="0"/>
    <n v="82"/>
    <n v="1256"/>
    <n v="5"/>
    <n v="49"/>
    <n v="2698"/>
    <n v="0"/>
    <n v="5543"/>
    <n v="260"/>
    <n v="262"/>
    <n v="713"/>
    <n v="0"/>
    <n v="0"/>
    <n v="335"/>
    <n v="4532"/>
    <n v="32"/>
    <n v="83"/>
    <n v="11760"/>
    <n v="0"/>
    <n v="23520"/>
    <n v="5831"/>
    <n v="323"/>
    <n v="1246"/>
    <n v="9032"/>
    <n v="0"/>
    <n v="0"/>
    <n v="1035"/>
    <n v="8038"/>
    <n v="16"/>
    <n v="549"/>
    <n v="26070"/>
    <n v="120030840"/>
    <n v="6664946"/>
    <n v="15693641"/>
    <n v="40636069"/>
    <n v="0"/>
    <n v="0"/>
    <n v="6308248"/>
    <n v="54563899"/>
    <n v="539430"/>
    <n v="5297550"/>
    <n v="249734623"/>
    <n v="55896271"/>
    <n v="3247586"/>
    <n v="7028695"/>
    <n v="52118933"/>
    <n v="0"/>
    <n v="0"/>
    <n v="7113421"/>
    <n v="53616918"/>
    <n v="132470"/>
    <n v="2771941"/>
    <n v="181926235"/>
    <n v="6987240"/>
    <n v="148253106"/>
    <n v="8401620"/>
    <n v="20210927"/>
    <n v="73395549"/>
    <n v="0"/>
    <n v="0"/>
    <n v="0"/>
    <n v="1940534"/>
    <n v="49712915"/>
    <n v="0"/>
    <n v="2379839"/>
    <n v="0"/>
    <n v="0"/>
    <n v="0"/>
    <n v="246412"/>
    <n v="311528142"/>
    <n v="0"/>
    <n v="0"/>
    <n v="0"/>
    <n v="0"/>
    <n v="0"/>
    <n v="27674005"/>
    <n v="1510912"/>
    <n v="2511409"/>
    <n v="19359453"/>
    <n v="0"/>
    <n v="0"/>
    <n v="11481135"/>
    <n v="58467902"/>
    <n v="-1707939"/>
    <n v="835839"/>
    <n v="120132716"/>
    <n v="6307957"/>
    <n v="99512705"/>
    <n v="0"/>
    <n v="-3355487"/>
    <n v="0"/>
    <n v="0"/>
    <n v="0"/>
    <n v="0"/>
    <n v="2096592"/>
    <n v="250568548"/>
    <n v="0"/>
    <n v="0"/>
    <n v="0"/>
    <n v="0"/>
    <n v="0"/>
    <n v="0"/>
    <n v="0"/>
    <n v="0"/>
    <n v="0"/>
    <n v="0"/>
    <n v="0"/>
    <n v="0"/>
    <n v="0"/>
  </r>
  <r>
    <n v="106361318"/>
    <x v="320"/>
    <n v="20174"/>
    <x v="0"/>
    <x v="0"/>
    <s v="Open"/>
    <x v="15"/>
    <n v="12"/>
    <n v="1207"/>
    <x v="0"/>
    <x v="0"/>
    <s v=""/>
    <s v="909-985-2811"/>
    <s v="999 SAN BERNARDINO ROAD"/>
    <x v="201"/>
    <n v="91786"/>
    <s v="HARRIS KOENIG"/>
    <n v="363"/>
    <n v="363"/>
    <n v="363"/>
    <n v="1347"/>
    <n v="811"/>
    <n v="288"/>
    <n v="677"/>
    <n v="0"/>
    <n v="0"/>
    <n v="50"/>
    <n v="1331"/>
    <n v="10"/>
    <n v="14"/>
    <n v="4528"/>
    <n v="0"/>
    <n v="5694"/>
    <n v="3143"/>
    <n v="1054"/>
    <n v="2307"/>
    <n v="0"/>
    <n v="0"/>
    <n v="189"/>
    <n v="4148"/>
    <n v="20"/>
    <n v="29"/>
    <n v="16584"/>
    <n v="0"/>
    <n v="33168"/>
    <n v="9851"/>
    <n v="9284"/>
    <n v="1771"/>
    <n v="9301"/>
    <n v="0"/>
    <n v="0"/>
    <n v="3171"/>
    <n v="28377"/>
    <n v="764"/>
    <n v="1100"/>
    <n v="63619"/>
    <n v="108520109"/>
    <n v="68655748"/>
    <n v="17172071"/>
    <n v="39934735"/>
    <n v="0"/>
    <n v="0"/>
    <n v="3297046"/>
    <n v="66590029"/>
    <n v="263938"/>
    <n v="379814"/>
    <n v="304813490"/>
    <n v="37141913"/>
    <n v="38222813"/>
    <n v="7569765"/>
    <n v="37110806"/>
    <n v="0"/>
    <n v="0"/>
    <n v="8492107"/>
    <n v="82903335"/>
    <n v="1897749"/>
    <n v="2730908"/>
    <n v="216069396"/>
    <n v="2800000"/>
    <n v="124424499"/>
    <n v="91039158"/>
    <n v="22017760"/>
    <n v="69787851"/>
    <n v="0"/>
    <n v="0"/>
    <n v="0"/>
    <n v="8877356"/>
    <n v="112570071"/>
    <n v="0"/>
    <n v="3000000"/>
    <n v="0"/>
    <n v="0"/>
    <n v="0"/>
    <n v="6749730"/>
    <n v="441266425"/>
    <n v="0"/>
    <n v="0"/>
    <n v="0"/>
    <n v="223040"/>
    <n v="223040"/>
    <n v="21237523"/>
    <n v="15839403"/>
    <n v="2724076"/>
    <n v="7257690"/>
    <n v="0"/>
    <n v="0"/>
    <n v="2359251"/>
    <n v="30139727"/>
    <n v="0"/>
    <n v="281831"/>
    <n v="79839501"/>
    <n v="856227"/>
    <n v="84824733"/>
    <n v="0"/>
    <n v="-2983037"/>
    <n v="0"/>
    <n v="0"/>
    <n v="0"/>
    <n v="0"/>
    <n v="5183662"/>
    <n v="270178069"/>
    <n v="0"/>
    <n v="0"/>
    <n v="0"/>
    <n v="0"/>
    <n v="0"/>
    <n v="0"/>
    <n v="0"/>
    <n v="0"/>
    <n v="0"/>
    <n v="0"/>
    <n v="0"/>
    <n v="0"/>
    <n v="0"/>
  </r>
  <r>
    <n v="106374055"/>
    <x v="321"/>
    <n v="20174"/>
    <x v="0"/>
    <x v="0"/>
    <s v="Open"/>
    <x v="14"/>
    <n v="14"/>
    <n v="1418"/>
    <x v="6"/>
    <x v="3"/>
    <s v=""/>
    <s v="619-692-8232"/>
    <s v="3853 ROSECRANS STREET"/>
    <x v="28"/>
    <n v="92110"/>
    <s v="IZABELA KARMACH"/>
    <n v="301"/>
    <n v="301"/>
    <n v="248"/>
    <n v="4"/>
    <n v="0"/>
    <n v="17"/>
    <n v="0"/>
    <n v="86"/>
    <n v="0"/>
    <n v="2"/>
    <n v="106"/>
    <n v="0"/>
    <n v="142"/>
    <n v="357"/>
    <n v="0"/>
    <n v="6"/>
    <n v="0"/>
    <n v="16237"/>
    <n v="0"/>
    <n v="459"/>
    <n v="0"/>
    <n v="7"/>
    <n v="2292"/>
    <n v="0"/>
    <n v="915"/>
    <n v="19916"/>
    <n v="0"/>
    <n v="39832"/>
    <n v="505"/>
    <n v="0"/>
    <n v="3834"/>
    <n v="0"/>
    <n v="3775"/>
    <n v="0"/>
    <n v="2673"/>
    <n v="2240"/>
    <n v="0"/>
    <n v="149"/>
    <n v="13176"/>
    <n v="6400"/>
    <n v="0"/>
    <n v="3765200"/>
    <n v="0"/>
    <n v="484781"/>
    <n v="0"/>
    <n v="7200"/>
    <n v="1145540"/>
    <n v="0"/>
    <n v="938515"/>
    <n v="6347636"/>
    <n v="96910"/>
    <n v="0"/>
    <n v="736137"/>
    <n v="0"/>
    <n v="724819"/>
    <n v="0"/>
    <n v="513237"/>
    <n v="430045"/>
    <n v="0"/>
    <n v="28531"/>
    <n v="2529679"/>
    <n v="0"/>
    <n v="42516"/>
    <n v="0"/>
    <n v="379986"/>
    <n v="0"/>
    <n v="0"/>
    <n v="497797"/>
    <n v="0"/>
    <n v="214180"/>
    <n v="508135"/>
    <n v="0"/>
    <n v="0"/>
    <n v="0"/>
    <n v="0"/>
    <n v="0"/>
    <n v="394951"/>
    <n v="2037565"/>
    <n v="0"/>
    <n v="0"/>
    <n v="0"/>
    <n v="0"/>
    <n v="0"/>
    <n v="60794"/>
    <n v="0"/>
    <n v="4121351"/>
    <n v="0"/>
    <n v="711802"/>
    <n v="0"/>
    <n v="306257"/>
    <n v="1067450"/>
    <n v="0"/>
    <n v="572096"/>
    <n v="6839750"/>
    <n v="0"/>
    <n v="31992049"/>
    <n v="0"/>
    <n v="25152298"/>
    <n v="0"/>
    <n v="0"/>
    <n v="0"/>
    <n v="0"/>
    <n v="0"/>
    <n v="4461979"/>
    <n v="0"/>
    <n v="0"/>
    <n v="0"/>
    <n v="0"/>
    <n v="0"/>
    <n v="0"/>
    <n v="0"/>
    <n v="0"/>
    <n v="0"/>
    <n v="0"/>
    <n v="0"/>
    <n v="0"/>
    <n v="0"/>
  </r>
  <r>
    <n v="106190673"/>
    <x v="322"/>
    <n v="20174"/>
    <x v="0"/>
    <x v="0"/>
    <s v="Open"/>
    <x v="3"/>
    <n v="11"/>
    <n v="917"/>
    <x v="5"/>
    <x v="0"/>
    <s v=""/>
    <s v="909-599-6811"/>
    <s v="1350 WEST COVINA BOULEVARD"/>
    <x v="202"/>
    <n v="91773"/>
    <s v="PARRISH SCARBORO"/>
    <n v="101"/>
    <n v="101"/>
    <n v="40"/>
    <n v="276"/>
    <n v="219"/>
    <n v="43"/>
    <n v="155"/>
    <n v="0"/>
    <n v="0"/>
    <n v="53"/>
    <n v="201"/>
    <n v="0"/>
    <n v="59"/>
    <n v="1006"/>
    <n v="0"/>
    <n v="1246"/>
    <n v="683"/>
    <n v="184"/>
    <n v="542"/>
    <n v="0"/>
    <n v="0"/>
    <n v="153"/>
    <n v="493"/>
    <n v="0"/>
    <n v="151"/>
    <n v="3452"/>
    <n v="0"/>
    <n v="6904"/>
    <n v="496"/>
    <n v="534"/>
    <n v="378"/>
    <n v="1403"/>
    <n v="0"/>
    <n v="0"/>
    <n v="585"/>
    <n v="1359"/>
    <n v="0"/>
    <n v="241"/>
    <n v="4996"/>
    <n v="13464508"/>
    <n v="8859676"/>
    <n v="1984449"/>
    <n v="5761705"/>
    <n v="0"/>
    <n v="0"/>
    <n v="1889064"/>
    <n v="7844870"/>
    <n v="0"/>
    <n v="2295643"/>
    <n v="42099915"/>
    <n v="2462334"/>
    <n v="3490995"/>
    <n v="1349204"/>
    <n v="5285556"/>
    <n v="0"/>
    <n v="0"/>
    <n v="2409471"/>
    <n v="8419766"/>
    <n v="0"/>
    <n v="810810"/>
    <n v="24228136"/>
    <n v="1109628"/>
    <n v="12080697"/>
    <n v="9683805"/>
    <n v="2112217"/>
    <n v="8507679"/>
    <n v="0"/>
    <n v="0"/>
    <n v="0"/>
    <n v="1597969"/>
    <n v="11335165"/>
    <n v="0"/>
    <n v="40209"/>
    <n v="0"/>
    <n v="0"/>
    <n v="0"/>
    <n v="1892307"/>
    <n v="48359676"/>
    <n v="0"/>
    <n v="0"/>
    <n v="0"/>
    <n v="0"/>
    <n v="0"/>
    <n v="3846145"/>
    <n v="2666866"/>
    <n v="1221436"/>
    <n v="2539582"/>
    <n v="0"/>
    <n v="0"/>
    <n v="2700566"/>
    <n v="4929471"/>
    <n v="0"/>
    <n v="64309"/>
    <n v="17968375"/>
    <n v="100678"/>
    <n v="18009657"/>
    <n v="0"/>
    <n v="59596"/>
    <n v="0"/>
    <n v="0"/>
    <n v="0"/>
    <n v="0"/>
    <n v="207036"/>
    <n v="17467204"/>
    <n v="0"/>
    <n v="0"/>
    <n v="0"/>
    <n v="0"/>
    <n v="0"/>
    <n v="0"/>
    <n v="0"/>
    <n v="0"/>
    <n v="0"/>
    <n v="0"/>
    <n v="0"/>
    <n v="0"/>
    <n v="0"/>
  </r>
  <r>
    <n v="106190200"/>
    <x v="323"/>
    <n v="20174"/>
    <x v="0"/>
    <x v="0"/>
    <s v="Open"/>
    <x v="3"/>
    <n v="11"/>
    <n v="913"/>
    <x v="0"/>
    <x v="0"/>
    <s v=""/>
    <s v="626-289-5454"/>
    <s v="438 W. LAS TUNAS DRIVE"/>
    <x v="203"/>
    <n v="91776"/>
    <s v="KAREN PRICE-GHARZEDDINE"/>
    <n v="273"/>
    <n v="273"/>
    <n v="273"/>
    <n v="696"/>
    <n v="323"/>
    <n v="217"/>
    <n v="681"/>
    <n v="0"/>
    <n v="0"/>
    <n v="27"/>
    <n v="368"/>
    <n v="2"/>
    <n v="104"/>
    <n v="2418"/>
    <n v="0"/>
    <n v="5566"/>
    <n v="1392"/>
    <n v="1934"/>
    <n v="4559"/>
    <n v="0"/>
    <n v="0"/>
    <n v="167"/>
    <n v="1538"/>
    <n v="6"/>
    <n v="282"/>
    <n v="15444"/>
    <n v="0"/>
    <n v="30888"/>
    <n v="1081"/>
    <n v="623"/>
    <n v="642"/>
    <n v="2995"/>
    <n v="0"/>
    <n v="0"/>
    <n v="244"/>
    <n v="1120"/>
    <n v="24"/>
    <n v="558"/>
    <n v="7287"/>
    <n v="67095077"/>
    <n v="22988130"/>
    <n v="18605550"/>
    <n v="60653395"/>
    <n v="0"/>
    <n v="0"/>
    <n v="2391671"/>
    <n v="25742090"/>
    <n v="151200"/>
    <n v="4709543"/>
    <n v="202336656"/>
    <n v="18564943"/>
    <n v="8685304"/>
    <n v="3643774"/>
    <n v="20324371"/>
    <n v="0"/>
    <n v="0"/>
    <n v="1394822"/>
    <n v="12597457"/>
    <n v="157449"/>
    <n v="3376173"/>
    <n v="68744293"/>
    <n v="981282"/>
    <n v="74413837"/>
    <n v="27710235"/>
    <n v="20235150"/>
    <n v="64546245"/>
    <n v="0"/>
    <n v="0"/>
    <n v="0"/>
    <n v="3252104"/>
    <n v="27389290"/>
    <n v="0"/>
    <n v="308649"/>
    <n v="0"/>
    <n v="0"/>
    <n v="0"/>
    <n v="6475002"/>
    <n v="225311794"/>
    <n v="715234"/>
    <n v="0"/>
    <n v="0"/>
    <n v="0"/>
    <n v="715234"/>
    <n v="11246183"/>
    <n v="4678433"/>
    <n v="2014174"/>
    <n v="16431521"/>
    <n v="0"/>
    <n v="0"/>
    <n v="534389"/>
    <n v="10950257"/>
    <n v="0"/>
    <n v="629432"/>
    <n v="46484389"/>
    <n v="35309"/>
    <n v="42736328"/>
    <n v="288660"/>
    <n v="0"/>
    <n v="0"/>
    <n v="0"/>
    <n v="0"/>
    <n v="0"/>
    <n v="326929"/>
    <n v="7077804"/>
    <n v="0"/>
    <n v="0"/>
    <n v="0"/>
    <n v="0"/>
    <n v="0"/>
    <n v="0"/>
    <n v="0"/>
    <n v="0"/>
    <n v="0"/>
    <n v="0"/>
    <n v="0"/>
    <n v="0"/>
    <n v="0"/>
  </r>
  <r>
    <n v="106331326"/>
    <x v="324"/>
    <n v="20174"/>
    <x v="0"/>
    <x v="0"/>
    <s v="Open"/>
    <x v="26"/>
    <n v="12"/>
    <n v="1107"/>
    <x v="2"/>
    <x v="0"/>
    <s v="Rural"/>
    <s v="951-845-1121"/>
    <s v="600 N. HIGHLAND SPRINGS AVENUE"/>
    <x v="204"/>
    <n v="92220"/>
    <s v="STEVE BARRON"/>
    <n v="79"/>
    <n v="79"/>
    <n v="79"/>
    <n v="151"/>
    <n v="197"/>
    <n v="63"/>
    <n v="206"/>
    <n v="0"/>
    <n v="0"/>
    <n v="112"/>
    <n v="0"/>
    <n v="15"/>
    <n v="15"/>
    <n v="759"/>
    <n v="0"/>
    <n v="677"/>
    <n v="726"/>
    <n v="282"/>
    <n v="663"/>
    <n v="0"/>
    <n v="0"/>
    <n v="320"/>
    <n v="0"/>
    <n v="88"/>
    <n v="88"/>
    <n v="2844"/>
    <n v="0"/>
    <n v="5688"/>
    <n v="1046"/>
    <n v="1867"/>
    <n v="851"/>
    <n v="5685"/>
    <n v="0"/>
    <n v="0"/>
    <n v="2258"/>
    <n v="0"/>
    <n v="0"/>
    <n v="944"/>
    <n v="12651"/>
    <n v="6156154"/>
    <n v="7176167"/>
    <n v="1933812"/>
    <n v="5967475"/>
    <n v="0"/>
    <n v="0"/>
    <n v="4086635"/>
    <n v="0"/>
    <n v="207266"/>
    <n v="788286"/>
    <n v="26315795"/>
    <n v="6051084"/>
    <n v="10321721"/>
    <n v="2040139"/>
    <n v="14732434"/>
    <n v="0"/>
    <n v="0"/>
    <n v="8451996"/>
    <n v="0"/>
    <n v="0"/>
    <n v="4215759"/>
    <n v="45813133"/>
    <n v="3248459"/>
    <n v="11051383"/>
    <n v="4431199"/>
    <n v="3276319"/>
    <n v="15212540"/>
    <n v="-238370"/>
    <n v="0"/>
    <n v="0"/>
    <n v="7368931"/>
    <n v="0"/>
    <n v="0"/>
    <n v="207266"/>
    <n v="0"/>
    <n v="0"/>
    <n v="0"/>
    <n v="0"/>
    <n v="44557727"/>
    <n v="0"/>
    <n v="0"/>
    <n v="0"/>
    <n v="0"/>
    <n v="0"/>
    <n v="1155855"/>
    <n v="13066689"/>
    <n v="936002"/>
    <n v="5487369"/>
    <n v="0"/>
    <n v="0"/>
    <n v="5169700"/>
    <n v="0"/>
    <n v="0"/>
    <n v="1755586"/>
    <n v="27571201"/>
    <n v="6322101"/>
    <n v="21354114"/>
    <n v="0"/>
    <n v="1804006"/>
    <n v="0"/>
    <n v="0"/>
    <n v="0"/>
    <n v="0"/>
    <n v="134921"/>
    <n v="104993377"/>
    <n v="0"/>
    <n v="0"/>
    <n v="0"/>
    <n v="0"/>
    <n v="0"/>
    <n v="0"/>
    <n v="0"/>
    <n v="0"/>
    <n v="0"/>
    <n v="0"/>
    <n v="0"/>
    <n v="0"/>
    <n v="0"/>
  </r>
  <r>
    <n v="106394003"/>
    <x v="325"/>
    <n v="20174"/>
    <x v="0"/>
    <x v="0"/>
    <s v="Open"/>
    <x v="6"/>
    <n v="6"/>
    <n v="507"/>
    <x v="6"/>
    <x v="2"/>
    <s v=""/>
    <s v="209-468-8750"/>
    <s v="1212 NORTH CALIFORNIA STREET"/>
    <x v="64"/>
    <n v="95202"/>
    <s v="TONY VATAN"/>
    <n v="16"/>
    <n v="16"/>
    <n v="16"/>
    <n v="0"/>
    <n v="0"/>
    <n v="0"/>
    <n v="0"/>
    <n v="0"/>
    <n v="0"/>
    <n v="0"/>
    <n v="0"/>
    <n v="0"/>
    <n v="111"/>
    <n v="111"/>
    <n v="0"/>
    <n v="0"/>
    <n v="0"/>
    <n v="0"/>
    <n v="0"/>
    <n v="0"/>
    <n v="0"/>
    <n v="0"/>
    <n v="0"/>
    <n v="0"/>
    <n v="1469"/>
    <n v="1469"/>
    <n v="0"/>
    <n v="2938"/>
    <n v="0"/>
    <n v="0"/>
    <n v="0"/>
    <n v="0"/>
    <n v="0"/>
    <n v="0"/>
    <n v="0"/>
    <n v="0"/>
    <n v="0"/>
    <n v="0"/>
    <n v="0"/>
    <n v="0"/>
    <n v="0"/>
    <n v="0"/>
    <n v="0"/>
    <n v="0"/>
    <n v="0"/>
    <n v="0"/>
    <n v="0"/>
    <n v="0"/>
    <n v="2152834"/>
    <n v="2152834"/>
    <n v="0"/>
    <n v="0"/>
    <n v="0"/>
    <n v="0"/>
    <n v="0"/>
    <n v="0"/>
    <n v="0"/>
    <n v="0"/>
    <n v="0"/>
    <n v="0"/>
    <n v="0"/>
    <n v="0"/>
    <n v="0"/>
    <n v="0"/>
    <n v="0"/>
    <n v="0"/>
    <n v="0"/>
    <n v="0"/>
    <n v="0"/>
    <n v="0"/>
    <n v="0"/>
    <n v="0"/>
    <n v="0"/>
    <n v="0"/>
    <n v="0"/>
    <n v="0"/>
    <n v="0"/>
    <n v="0"/>
    <n v="0"/>
    <n v="0"/>
    <n v="0"/>
    <n v="0"/>
    <n v="0"/>
    <n v="0"/>
    <n v="0"/>
    <n v="0"/>
    <n v="0"/>
    <n v="0"/>
    <n v="0"/>
    <n v="0"/>
    <n v="0"/>
    <n v="0"/>
    <n v="2152834"/>
    <n v="2152834"/>
    <n v="0"/>
    <n v="2152834"/>
    <n v="0"/>
    <n v="0"/>
    <n v="0"/>
    <n v="0"/>
    <n v="0"/>
    <n v="0"/>
    <n v="0"/>
    <n v="0"/>
    <n v="0"/>
    <n v="0"/>
    <n v="0"/>
    <n v="0"/>
    <n v="0"/>
    <n v="0"/>
    <n v="0"/>
    <n v="0"/>
    <n v="0"/>
    <n v="0"/>
    <n v="0"/>
    <n v="0"/>
    <n v="0"/>
  </r>
  <r>
    <n v="106391010"/>
    <x v="326"/>
    <n v="20174"/>
    <x v="0"/>
    <x v="0"/>
    <s v="Open"/>
    <x v="6"/>
    <n v="6"/>
    <n v="507"/>
    <x v="6"/>
    <x v="0"/>
    <s v="Teaching"/>
    <s v="209-468-6000"/>
    <s v="500 WEST HOSPITAL ROAD"/>
    <x v="205"/>
    <n v="95231"/>
    <s v="DAVID CULBERSON"/>
    <n v="196"/>
    <n v="181"/>
    <n v="143"/>
    <n v="384"/>
    <n v="0"/>
    <n v="538"/>
    <n v="913"/>
    <n v="0"/>
    <n v="0"/>
    <n v="673"/>
    <n v="0"/>
    <n v="31"/>
    <n v="23"/>
    <n v="2562"/>
    <n v="0"/>
    <n v="1840"/>
    <n v="0"/>
    <n v="2853"/>
    <n v="3459"/>
    <n v="0"/>
    <n v="0"/>
    <n v="3441"/>
    <n v="0"/>
    <n v="77"/>
    <n v="35"/>
    <n v="11705"/>
    <n v="0"/>
    <n v="23410"/>
    <n v="6204"/>
    <n v="0"/>
    <n v="5677"/>
    <n v="30985"/>
    <n v="0"/>
    <n v="0"/>
    <n v="6241"/>
    <n v="0"/>
    <n v="7"/>
    <n v="1665"/>
    <n v="50779"/>
    <n v="40575466"/>
    <n v="0"/>
    <n v="49239548"/>
    <n v="66014216"/>
    <n v="0"/>
    <n v="0"/>
    <n v="69381130"/>
    <n v="0"/>
    <n v="823688"/>
    <n v="1164500"/>
    <n v="227198548"/>
    <n v="22897597"/>
    <n v="0"/>
    <n v="13151007"/>
    <n v="54775598"/>
    <n v="0"/>
    <n v="0"/>
    <n v="21765810"/>
    <n v="0"/>
    <n v="198766"/>
    <n v="5804138"/>
    <n v="118592916"/>
    <n v="5940507"/>
    <n v="51544884"/>
    <n v="0"/>
    <n v="51264200"/>
    <n v="102647142"/>
    <n v="0"/>
    <n v="0"/>
    <n v="0"/>
    <n v="58095801"/>
    <n v="0"/>
    <n v="0"/>
    <n v="1022454"/>
    <n v="0"/>
    <n v="0"/>
    <n v="0"/>
    <n v="0"/>
    <n v="270514988"/>
    <n v="0"/>
    <n v="13688258"/>
    <n v="0"/>
    <n v="0"/>
    <n v="13688258"/>
    <n v="11928179"/>
    <n v="0"/>
    <n v="11126355"/>
    <n v="31830930"/>
    <n v="0"/>
    <n v="0"/>
    <n v="33051139"/>
    <n v="0"/>
    <n v="0"/>
    <n v="1028131"/>
    <n v="88964734"/>
    <n v="2760214"/>
    <n v="88844007"/>
    <n v="0"/>
    <n v="561501"/>
    <n v="0"/>
    <n v="0"/>
    <n v="0"/>
    <n v="0"/>
    <n v="9210191"/>
    <n v="111455576"/>
    <n v="0"/>
    <n v="0"/>
    <n v="0"/>
    <n v="0"/>
    <n v="0"/>
    <n v="0"/>
    <n v="0"/>
    <n v="0"/>
    <n v="0"/>
    <n v="0"/>
    <n v="0"/>
    <n v="0"/>
    <n v="0"/>
  </r>
  <r>
    <n v="106104023"/>
    <x v="327"/>
    <n v="20174"/>
    <x v="0"/>
    <x v="0"/>
    <s v="Open"/>
    <x v="7"/>
    <n v="9"/>
    <n v="605"/>
    <x v="4"/>
    <x v="0"/>
    <s v=""/>
    <s v="559-436-3600"/>
    <s v="7173 N. SHARON AVENUE"/>
    <x v="42"/>
    <n v="93720"/>
    <s v="MARY JO JACOBSON"/>
    <n v="62"/>
    <n v="62"/>
    <n v="62"/>
    <n v="290"/>
    <n v="28"/>
    <n v="10"/>
    <n v="21"/>
    <n v="0"/>
    <n v="0"/>
    <n v="0"/>
    <n v="0"/>
    <n v="0"/>
    <n v="57"/>
    <n v="406"/>
    <n v="0"/>
    <n v="3234"/>
    <n v="394"/>
    <n v="108"/>
    <n v="271"/>
    <n v="0"/>
    <n v="0"/>
    <n v="0"/>
    <n v="0"/>
    <n v="0"/>
    <n v="684"/>
    <n v="4691"/>
    <n v="0"/>
    <n v="9382"/>
    <n v="3813"/>
    <n v="386"/>
    <n v="0"/>
    <n v="529"/>
    <n v="0"/>
    <n v="0"/>
    <n v="0"/>
    <n v="0"/>
    <n v="0"/>
    <n v="2328"/>
    <n v="7056"/>
    <n v="10099131"/>
    <n v="1137879"/>
    <n v="303216"/>
    <n v="804328"/>
    <n v="0"/>
    <n v="0"/>
    <n v="0"/>
    <n v="0"/>
    <n v="0"/>
    <n v="1957321"/>
    <n v="14301875"/>
    <n v="1029162"/>
    <n v="158754"/>
    <n v="0"/>
    <n v="103799"/>
    <n v="0"/>
    <n v="0"/>
    <n v="0"/>
    <n v="0"/>
    <n v="0"/>
    <n v="756880"/>
    <n v="2048595"/>
    <n v="89921"/>
    <n v="4386890"/>
    <n v="682894"/>
    <n v="168245"/>
    <n v="264223"/>
    <n v="0"/>
    <n v="0"/>
    <n v="0"/>
    <n v="0"/>
    <n v="0"/>
    <n v="0"/>
    <n v="0"/>
    <n v="0"/>
    <n v="0"/>
    <n v="0"/>
    <n v="1002618"/>
    <n v="6594791"/>
    <n v="0"/>
    <n v="0"/>
    <n v="0"/>
    <n v="0"/>
    <n v="0"/>
    <n v="6651482"/>
    <n v="613739"/>
    <n v="134971"/>
    <n v="643904"/>
    <n v="0"/>
    <n v="0"/>
    <n v="0"/>
    <n v="0"/>
    <n v="0"/>
    <n v="1711583"/>
    <n v="9755679"/>
    <n v="22620"/>
    <n v="6509012"/>
    <n v="0"/>
    <n v="0"/>
    <n v="0"/>
    <n v="0"/>
    <n v="0"/>
    <n v="0"/>
    <n v="47651"/>
    <n v="636911"/>
    <n v="0"/>
    <n v="0"/>
    <n v="0"/>
    <n v="0"/>
    <n v="0"/>
    <n v="0"/>
    <n v="0"/>
    <n v="0"/>
    <n v="0"/>
    <n v="0"/>
    <n v="0"/>
    <n v="0"/>
    <n v="0"/>
  </r>
  <r>
    <n v="106434032"/>
    <x v="328"/>
    <n v="20174"/>
    <x v="0"/>
    <x v="0"/>
    <s v="Open"/>
    <x v="22"/>
    <n v="7"/>
    <n v="431"/>
    <x v="0"/>
    <x v="0"/>
    <s v=""/>
    <s v="669-234-5959"/>
    <s v="455 SILICON VALLEY BOULEVARD"/>
    <x v="63"/>
    <n v="95138"/>
    <s v="ROB A. MARSH"/>
    <n v="80"/>
    <n v="80"/>
    <n v="80"/>
    <n v="129"/>
    <n v="0"/>
    <n v="174"/>
    <n v="0"/>
    <n v="0"/>
    <n v="0"/>
    <n v="63"/>
    <n v="223"/>
    <n v="0"/>
    <n v="0"/>
    <n v="589"/>
    <n v="0"/>
    <n v="1629"/>
    <n v="0"/>
    <n v="1962"/>
    <n v="0"/>
    <n v="0"/>
    <n v="0"/>
    <n v="474"/>
    <n v="2124"/>
    <n v="0"/>
    <n v="0"/>
    <n v="6189"/>
    <n v="0"/>
    <n v="12378"/>
    <n v="0"/>
    <n v="0"/>
    <n v="0"/>
    <n v="0"/>
    <n v="0"/>
    <n v="0"/>
    <n v="0"/>
    <n v="0"/>
    <n v="0"/>
    <n v="0"/>
    <n v="0"/>
    <n v="3258000"/>
    <n v="0"/>
    <n v="3924000"/>
    <n v="0"/>
    <n v="0"/>
    <n v="0"/>
    <n v="948000"/>
    <n v="4248000"/>
    <n v="0"/>
    <n v="0"/>
    <n v="12378000"/>
    <n v="0"/>
    <n v="0"/>
    <n v="0"/>
    <n v="0"/>
    <n v="0"/>
    <n v="0"/>
    <n v="0"/>
    <n v="0"/>
    <n v="0"/>
    <n v="0"/>
    <n v="0"/>
    <n v="530820"/>
    <n v="891266"/>
    <n v="0"/>
    <n v="646845"/>
    <n v="0"/>
    <n v="0"/>
    <n v="0"/>
    <n v="0"/>
    <n v="365888"/>
    <n v="1103760"/>
    <n v="0"/>
    <n v="0"/>
    <n v="0"/>
    <n v="0"/>
    <n v="0"/>
    <n v="0"/>
    <n v="3538579"/>
    <n v="0"/>
    <n v="0"/>
    <n v="0"/>
    <n v="0"/>
    <n v="0"/>
    <n v="2366734"/>
    <n v="0"/>
    <n v="2746335"/>
    <n v="0"/>
    <n v="0"/>
    <n v="0"/>
    <n v="582112"/>
    <n v="3144240"/>
    <n v="0"/>
    <n v="0"/>
    <n v="8839421"/>
    <n v="51985"/>
    <n v="0"/>
    <n v="0"/>
    <n v="550"/>
    <n v="0"/>
    <n v="0"/>
    <n v="0"/>
    <n v="0"/>
    <n v="151749"/>
    <n v="28746391"/>
    <n v="0"/>
    <n v="0"/>
    <n v="0"/>
    <n v="0"/>
    <n v="0"/>
    <n v="0"/>
    <n v="0"/>
    <n v="0"/>
    <n v="0"/>
    <n v="0"/>
    <n v="0"/>
    <n v="0"/>
    <n v="0"/>
  </r>
  <r>
    <n v="106013619"/>
    <x v="329"/>
    <n v="20174"/>
    <x v="0"/>
    <x v="0"/>
    <s v="Open"/>
    <x v="13"/>
    <n v="5"/>
    <n v="421"/>
    <x v="6"/>
    <x v="0"/>
    <s v=""/>
    <s v="510-437-4800"/>
    <s v="13855 EAST 14TH STREET"/>
    <x v="115"/>
    <n v="94578"/>
    <s v="DELVECCHIO FINLEY"/>
    <n v="93"/>
    <n v="45"/>
    <n v="45"/>
    <n v="351"/>
    <n v="46"/>
    <n v="59"/>
    <n v="211"/>
    <n v="0"/>
    <n v="6"/>
    <n v="6"/>
    <n v="35"/>
    <n v="0"/>
    <n v="9"/>
    <n v="723"/>
    <n v="0"/>
    <n v="1300"/>
    <n v="216"/>
    <n v="320"/>
    <n v="677"/>
    <n v="0"/>
    <n v="12"/>
    <n v="16"/>
    <n v="112"/>
    <n v="0"/>
    <n v="13"/>
    <n v="2666"/>
    <n v="0"/>
    <n v="5332"/>
    <n v="1854"/>
    <n v="182"/>
    <n v="589"/>
    <n v="4630"/>
    <n v="0"/>
    <n v="229"/>
    <n v="210"/>
    <n v="1031"/>
    <n v="2"/>
    <n v="773"/>
    <n v="9500"/>
    <n v="25052533"/>
    <n v="3796174"/>
    <n v="5754370"/>
    <n v="12802221"/>
    <n v="0"/>
    <n v="194812"/>
    <n v="355039"/>
    <n v="2267461"/>
    <n v="0"/>
    <n v="357652"/>
    <n v="50580262"/>
    <n v="11905829"/>
    <n v="1683825"/>
    <n v="3661519"/>
    <n v="19959986"/>
    <n v="0"/>
    <n v="844721"/>
    <n v="891787"/>
    <n v="4259671"/>
    <n v="15435"/>
    <n v="2859615"/>
    <n v="46082388"/>
    <n v="1667757"/>
    <n v="29729563"/>
    <n v="4366050"/>
    <n v="7161885"/>
    <n v="29965114"/>
    <n v="-843000"/>
    <n v="0"/>
    <n v="432"/>
    <n v="961815"/>
    <n v="3475031"/>
    <n v="0"/>
    <n v="443328"/>
    <n v="0"/>
    <n v="0"/>
    <n v="0"/>
    <n v="0"/>
    <n v="76927975"/>
    <n v="0"/>
    <n v="0"/>
    <n v="358521"/>
    <n v="0"/>
    <n v="358521"/>
    <n v="7228799"/>
    <n v="1113949"/>
    <n v="3097004"/>
    <n v="2797093"/>
    <n v="0"/>
    <n v="1397622"/>
    <n v="285011"/>
    <n v="3052101"/>
    <n v="15435"/>
    <n v="1106182"/>
    <n v="20093196"/>
    <n v="24382"/>
    <n v="21330433"/>
    <n v="0"/>
    <n v="0"/>
    <n v="0"/>
    <n v="0"/>
    <n v="0"/>
    <n v="0"/>
    <n v="157002"/>
    <n v="14581617"/>
    <n v="0"/>
    <n v="0"/>
    <n v="0"/>
    <n v="0"/>
    <n v="0"/>
    <n v="0"/>
    <n v="0"/>
    <n v="0"/>
    <n v="0"/>
    <n v="0"/>
    <n v="0"/>
    <n v="0"/>
    <n v="0"/>
  </r>
  <r>
    <n v="106404046"/>
    <x v="330"/>
    <n v="20174"/>
    <x v="0"/>
    <x v="0"/>
    <s v="Open"/>
    <x v="16"/>
    <n v="8"/>
    <n v="801"/>
    <x v="6"/>
    <x v="2"/>
    <s v=""/>
    <s v="805-781-4700"/>
    <s v="2178 JOHNSON AVENUE"/>
    <x v="86"/>
    <n v="93401"/>
    <s v="ANNE ROBIN"/>
    <n v="16"/>
    <n v="16"/>
    <n v="12"/>
    <n v="0"/>
    <n v="0"/>
    <n v="0"/>
    <n v="0"/>
    <n v="19"/>
    <n v="0"/>
    <n v="23"/>
    <n v="3"/>
    <n v="0"/>
    <n v="0"/>
    <n v="45"/>
    <n v="0"/>
    <n v="0"/>
    <n v="0"/>
    <n v="0"/>
    <n v="0"/>
    <n v="595"/>
    <n v="0"/>
    <n v="357"/>
    <n v="6"/>
    <n v="0"/>
    <n v="0"/>
    <n v="958"/>
    <n v="0"/>
    <n v="1916"/>
    <n v="0"/>
    <n v="0"/>
    <n v="0"/>
    <n v="0"/>
    <n v="0"/>
    <n v="0"/>
    <n v="0"/>
    <n v="0"/>
    <n v="0"/>
    <n v="0"/>
    <n v="0"/>
    <n v="0"/>
    <n v="0"/>
    <n v="0"/>
    <n v="0"/>
    <n v="181240"/>
    <n v="0"/>
    <n v="644412"/>
    <n v="10953"/>
    <n v="0"/>
    <n v="0"/>
    <n v="836605"/>
    <n v="0"/>
    <n v="0"/>
    <n v="0"/>
    <n v="0"/>
    <n v="0"/>
    <n v="0"/>
    <n v="0"/>
    <n v="0"/>
    <n v="0"/>
    <n v="0"/>
    <n v="0"/>
    <n v="0"/>
    <n v="0"/>
    <n v="0"/>
    <n v="0"/>
    <n v="0"/>
    <n v="0"/>
    <n v="0"/>
    <n v="0"/>
    <n v="0"/>
    <n v="0"/>
    <n v="0"/>
    <n v="0"/>
    <n v="0"/>
    <n v="0"/>
    <n v="0"/>
    <n v="0"/>
    <n v="0"/>
    <n v="0"/>
    <n v="0"/>
    <n v="0"/>
    <n v="0"/>
    <n v="0"/>
    <n v="0"/>
    <n v="0"/>
    <n v="0"/>
    <n v="0"/>
    <n v="181240"/>
    <n v="0"/>
    <n v="644412"/>
    <n v="10953"/>
    <n v="0"/>
    <n v="0"/>
    <n v="836605"/>
    <n v="0"/>
    <n v="1218345"/>
    <n v="0"/>
    <n v="0"/>
    <n v="0"/>
    <n v="0"/>
    <n v="0"/>
    <n v="0"/>
    <n v="0"/>
    <n v="0"/>
    <n v="0"/>
    <n v="0"/>
    <n v="0"/>
    <n v="0"/>
    <n v="0"/>
    <n v="0"/>
    <n v="0"/>
    <n v="0"/>
    <n v="0"/>
    <n v="0"/>
    <n v="0"/>
    <n v="0"/>
    <n v="0"/>
  </r>
  <r>
    <n v="106410782"/>
    <x v="331"/>
    <n v="20174"/>
    <x v="0"/>
    <x v="0"/>
    <s v="Open"/>
    <x v="37"/>
    <n v="4"/>
    <n v="427"/>
    <x v="6"/>
    <x v="0"/>
    <s v=""/>
    <s v="650-573-2222"/>
    <s v="222 WEST 39TH AVENUE"/>
    <x v="206"/>
    <n v="94403"/>
    <s v="CHESTER J. KUNNAPPILLY, MD"/>
    <n v="509"/>
    <n v="509"/>
    <n v="509"/>
    <n v="115"/>
    <n v="88"/>
    <n v="196"/>
    <n v="272"/>
    <n v="0"/>
    <n v="22"/>
    <n v="24"/>
    <n v="0"/>
    <n v="20"/>
    <n v="40"/>
    <n v="777"/>
    <n v="127"/>
    <n v="2634"/>
    <n v="1754"/>
    <n v="4721"/>
    <n v="21980"/>
    <n v="0"/>
    <n v="118"/>
    <n v="918"/>
    <n v="0"/>
    <n v="123"/>
    <n v="94"/>
    <n v="32342"/>
    <n v="26509"/>
    <n v="91193"/>
    <n v="7386"/>
    <n v="6674"/>
    <n v="12725"/>
    <n v="42044"/>
    <n v="0"/>
    <n v="17360"/>
    <n v="611"/>
    <n v="0"/>
    <n v="1686"/>
    <n v="5442"/>
    <n v="93928"/>
    <n v="7706330"/>
    <n v="4615235"/>
    <n v="8613073"/>
    <n v="17276978"/>
    <n v="0"/>
    <n v="1152420"/>
    <n v="718576"/>
    <n v="0"/>
    <n v="639491"/>
    <n v="76110"/>
    <n v="40798213"/>
    <n v="6603256"/>
    <n v="4884739"/>
    <n v="11093847"/>
    <n v="31936457"/>
    <n v="0"/>
    <n v="13567899"/>
    <n v="765478"/>
    <n v="0"/>
    <n v="620092"/>
    <n v="3475991"/>
    <n v="72947759"/>
    <n v="1089289"/>
    <n v="8557774"/>
    <n v="6188696"/>
    <n v="9997470"/>
    <n v="34292839"/>
    <n v="-10964270"/>
    <n v="0"/>
    <n v="15024434"/>
    <n v="73462"/>
    <n v="0"/>
    <n v="0"/>
    <n v="893395"/>
    <n v="0"/>
    <n v="0"/>
    <n v="0"/>
    <n v="2749848"/>
    <n v="67902937"/>
    <n v="0"/>
    <n v="295612"/>
    <n v="0"/>
    <n v="0"/>
    <n v="295612"/>
    <n v="5751812"/>
    <n v="3311278"/>
    <n v="9709450"/>
    <n v="26180478"/>
    <n v="0"/>
    <n v="-304115"/>
    <n v="1410592"/>
    <n v="0"/>
    <n v="205159"/>
    <n v="-126007"/>
    <n v="46138647"/>
    <n v="25270045"/>
    <n v="88977560"/>
    <n v="6742274"/>
    <n v="16869744"/>
    <n v="0"/>
    <n v="0"/>
    <n v="0"/>
    <n v="0"/>
    <n v="650365"/>
    <n v="30509626"/>
    <n v="0"/>
    <n v="0"/>
    <n v="0"/>
    <n v="0"/>
    <n v="0"/>
    <n v="0"/>
    <n v="0"/>
    <n v="0"/>
    <n v="0"/>
    <n v="0"/>
    <n v="0"/>
    <n v="0"/>
    <n v="0"/>
  </r>
  <r>
    <n v="106074017"/>
    <x v="332"/>
    <n v="20174"/>
    <x v="0"/>
    <x v="0"/>
    <s v="Open"/>
    <x v="25"/>
    <n v="5"/>
    <n v="411"/>
    <x v="5"/>
    <x v="0"/>
    <s v=""/>
    <s v="925-275-9200"/>
    <s v="6001 NORRIS CANYON ROAD"/>
    <x v="207"/>
    <n v="94583"/>
    <s v="GARY SLOAN"/>
    <n v="123"/>
    <n v="123"/>
    <n v="55"/>
    <n v="347"/>
    <n v="228"/>
    <n v="14"/>
    <n v="47"/>
    <n v="0"/>
    <n v="0"/>
    <n v="17"/>
    <n v="473"/>
    <n v="2"/>
    <n v="25"/>
    <n v="1153"/>
    <n v="0"/>
    <n v="1544"/>
    <n v="1124"/>
    <n v="60"/>
    <n v="165"/>
    <n v="0"/>
    <n v="0"/>
    <n v="43"/>
    <n v="1698"/>
    <n v="13"/>
    <n v="80"/>
    <n v="4727"/>
    <n v="0"/>
    <n v="9454"/>
    <n v="4474"/>
    <n v="696"/>
    <n v="78"/>
    <n v="565"/>
    <n v="0"/>
    <n v="0"/>
    <n v="640"/>
    <n v="8577"/>
    <n v="2"/>
    <n v="1410"/>
    <n v="16442"/>
    <n v="48073101"/>
    <n v="28815519"/>
    <n v="2062028"/>
    <n v="5536285"/>
    <n v="0"/>
    <n v="0"/>
    <n v="2113991"/>
    <n v="48707887"/>
    <n v="247887"/>
    <n v="2833403"/>
    <n v="138390101"/>
    <n v="28413698"/>
    <n v="6291085"/>
    <n v="644116"/>
    <n v="4465759"/>
    <n v="0"/>
    <n v="0"/>
    <n v="4816492"/>
    <n v="55863679"/>
    <n v="34331"/>
    <n v="6403868"/>
    <n v="106933028"/>
    <n v="952438"/>
    <n v="68140260"/>
    <n v="27489826"/>
    <n v="2147569"/>
    <n v="8787782"/>
    <n v="0"/>
    <n v="0"/>
    <n v="0"/>
    <n v="5365853"/>
    <n v="73256699"/>
    <n v="0"/>
    <n v="282218"/>
    <n v="0"/>
    <n v="0"/>
    <n v="0"/>
    <n v="8306789"/>
    <n v="194729434"/>
    <n v="0"/>
    <n v="0"/>
    <n v="0"/>
    <n v="0"/>
    <n v="0"/>
    <n v="8346539"/>
    <n v="7616778"/>
    <n v="558575"/>
    <n v="1214262"/>
    <n v="0"/>
    <n v="0"/>
    <n v="1520875"/>
    <n v="30733546"/>
    <n v="0"/>
    <n v="603120"/>
    <n v="50593695"/>
    <n v="344104"/>
    <n v="44710559"/>
    <n v="0"/>
    <n v="73751"/>
    <n v="0"/>
    <n v="0"/>
    <n v="0"/>
    <n v="0"/>
    <n v="810599"/>
    <n v="71094354"/>
    <n v="0"/>
    <n v="0"/>
    <n v="0"/>
    <n v="0"/>
    <n v="0"/>
    <n v="0"/>
    <n v="0"/>
    <n v="0"/>
    <n v="0"/>
    <n v="0"/>
    <n v="0"/>
    <n v="0"/>
    <n v="549420"/>
  </r>
  <r>
    <n v="106420514"/>
    <x v="333"/>
    <n v="20174"/>
    <x v="0"/>
    <x v="0"/>
    <s v="Open"/>
    <x v="33"/>
    <n v="10"/>
    <n v="807"/>
    <x v="0"/>
    <x v="0"/>
    <s v="Teaching"/>
    <s v="805-687-1111"/>
    <s v="400 W. PUEBLO STREET"/>
    <x v="91"/>
    <n v="93105"/>
    <s v="RON WERFT"/>
    <n v="450"/>
    <n v="363"/>
    <n v="255"/>
    <n v="1727"/>
    <n v="324"/>
    <n v="234"/>
    <n v="681"/>
    <n v="0"/>
    <n v="0"/>
    <n v="103"/>
    <n v="1292"/>
    <n v="0"/>
    <n v="47"/>
    <n v="4408"/>
    <n v="0"/>
    <n v="9329"/>
    <n v="1733"/>
    <n v="1266"/>
    <n v="3213"/>
    <n v="0"/>
    <n v="0"/>
    <n v="459"/>
    <n v="5814"/>
    <n v="0"/>
    <n v="181"/>
    <n v="21995"/>
    <n v="0"/>
    <n v="43990"/>
    <n v="8901"/>
    <n v="852"/>
    <n v="1315"/>
    <n v="5250"/>
    <n v="0"/>
    <n v="0"/>
    <n v="1244"/>
    <n v="10839"/>
    <n v="0"/>
    <n v="645"/>
    <n v="29046"/>
    <n v="134279574"/>
    <n v="26787166"/>
    <n v="14307085"/>
    <n v="46400180"/>
    <n v="0"/>
    <n v="0"/>
    <n v="5663283"/>
    <n v="84068052"/>
    <n v="0"/>
    <n v="2015530"/>
    <n v="313520870"/>
    <n v="45272526"/>
    <n v="5949095"/>
    <n v="2461844"/>
    <n v="16226421"/>
    <n v="0"/>
    <n v="0"/>
    <n v="2068340"/>
    <n v="39514555"/>
    <n v="0"/>
    <n v="2957798"/>
    <n v="114450579"/>
    <n v="2403793"/>
    <n v="143424804"/>
    <n v="26352708"/>
    <n v="12662151"/>
    <n v="28354198"/>
    <n v="0"/>
    <n v="0"/>
    <n v="0"/>
    <n v="4517551"/>
    <n v="29524885"/>
    <n v="0"/>
    <n v="631197"/>
    <n v="0"/>
    <n v="0"/>
    <n v="0"/>
    <n v="2760278"/>
    <n v="250631565"/>
    <n v="0"/>
    <n v="0"/>
    <n v="0"/>
    <n v="0"/>
    <n v="0"/>
    <n v="35165779"/>
    <n v="6383553"/>
    <n v="4106778"/>
    <n v="34272403"/>
    <n v="0"/>
    <n v="0"/>
    <n v="3214072"/>
    <n v="93096205"/>
    <n v="0"/>
    <n v="1101094"/>
    <n v="177339884"/>
    <n v="3866585"/>
    <n v="180485497"/>
    <n v="11821242"/>
    <n v="86973200"/>
    <n v="0"/>
    <n v="0"/>
    <n v="0"/>
    <n v="0"/>
    <n v="17005026"/>
    <n v="710382956"/>
    <n v="0"/>
    <n v="0"/>
    <n v="0"/>
    <n v="0"/>
    <n v="0"/>
    <n v="0"/>
    <n v="0"/>
    <n v="0"/>
    <n v="0"/>
    <n v="0"/>
    <n v="21575878"/>
    <n v="0"/>
    <n v="0"/>
  </r>
  <r>
    <n v="106424002"/>
    <x v="334"/>
    <n v="20174"/>
    <x v="0"/>
    <x v="0"/>
    <s v="Open"/>
    <x v="33"/>
    <n v="10"/>
    <n v="807"/>
    <x v="6"/>
    <x v="2"/>
    <s v=""/>
    <s v="805-681-5244"/>
    <s v="315 CAMINO DEL REMEDIO"/>
    <x v="91"/>
    <n v="93110"/>
    <s v="ALICE A. GLEGHORN, PHD"/>
    <n v="16"/>
    <n v="16"/>
    <n v="16"/>
    <n v="21"/>
    <n v="0"/>
    <n v="69"/>
    <n v="0"/>
    <n v="13"/>
    <n v="0"/>
    <n v="3"/>
    <n v="0"/>
    <n v="0"/>
    <n v="0"/>
    <n v="106"/>
    <n v="0"/>
    <n v="100"/>
    <n v="0"/>
    <n v="1169"/>
    <n v="0"/>
    <n v="139"/>
    <n v="0"/>
    <n v="11"/>
    <n v="0"/>
    <n v="0"/>
    <n v="0"/>
    <n v="1419"/>
    <n v="0"/>
    <n v="2838"/>
    <n v="0"/>
    <n v="0"/>
    <n v="0"/>
    <n v="0"/>
    <n v="0"/>
    <n v="0"/>
    <n v="0"/>
    <n v="0"/>
    <n v="0"/>
    <n v="0"/>
    <n v="0"/>
    <n v="269079"/>
    <n v="0"/>
    <n v="1825585"/>
    <n v="0"/>
    <n v="245643"/>
    <n v="0"/>
    <n v="26033"/>
    <n v="0"/>
    <n v="0"/>
    <n v="0"/>
    <n v="2366340"/>
    <n v="0"/>
    <n v="0"/>
    <n v="0"/>
    <n v="0"/>
    <n v="0"/>
    <n v="0"/>
    <n v="0"/>
    <n v="0"/>
    <n v="0"/>
    <n v="0"/>
    <n v="0"/>
    <n v="0"/>
    <n v="0"/>
    <n v="0"/>
    <n v="708440"/>
    <n v="0"/>
    <n v="0"/>
    <n v="245643"/>
    <n v="0"/>
    <n v="0"/>
    <n v="0"/>
    <n v="0"/>
    <n v="0"/>
    <n v="0"/>
    <n v="0"/>
    <n v="0"/>
    <n v="0"/>
    <n v="954083"/>
    <n v="0"/>
    <n v="0"/>
    <n v="0"/>
    <n v="0"/>
    <n v="0"/>
    <n v="269079"/>
    <n v="0"/>
    <n v="1117145"/>
    <n v="0"/>
    <n v="0"/>
    <n v="0"/>
    <n v="26033"/>
    <n v="0"/>
    <n v="0"/>
    <n v="0"/>
    <n v="1412257"/>
    <n v="0"/>
    <n v="2012073"/>
    <n v="0"/>
    <n v="0"/>
    <n v="0"/>
    <n v="0"/>
    <n v="0"/>
    <n v="0"/>
    <n v="0"/>
    <n v="0"/>
    <n v="0"/>
    <n v="0"/>
    <n v="0"/>
    <n v="0"/>
    <n v="0"/>
    <n v="0"/>
    <n v="0"/>
    <n v="0"/>
    <n v="0"/>
    <n v="0"/>
    <n v="0"/>
    <n v="0"/>
    <n v="0"/>
  </r>
  <r>
    <n v="106430883"/>
    <x v="335"/>
    <n v="20174"/>
    <x v="0"/>
    <x v="0"/>
    <s v="Open"/>
    <x v="22"/>
    <n v="7"/>
    <n v="431"/>
    <x v="6"/>
    <x v="0"/>
    <s v="Teaching"/>
    <s v="408-885-5000"/>
    <s v="751 SOUTH BASCOM AVENUE"/>
    <x v="63"/>
    <n v="95128"/>
    <s v="PAUL LORENZ"/>
    <n v="574"/>
    <n v="554"/>
    <n v="361"/>
    <n v="714"/>
    <n v="295"/>
    <n v="1281"/>
    <n v="2265"/>
    <n v="112"/>
    <n v="1"/>
    <n v="65"/>
    <n v="553"/>
    <n v="186"/>
    <n v="0"/>
    <n v="5472"/>
    <n v="0"/>
    <n v="5954"/>
    <n v="2223"/>
    <n v="7426"/>
    <n v="11330"/>
    <n v="383"/>
    <n v="3"/>
    <n v="671"/>
    <n v="3543"/>
    <n v="671"/>
    <n v="0"/>
    <n v="32204"/>
    <n v="0"/>
    <n v="64408"/>
    <n v="24453"/>
    <n v="8366"/>
    <n v="37928"/>
    <n v="96200"/>
    <n v="5502"/>
    <n v="432"/>
    <n v="2650"/>
    <n v="21338"/>
    <n v="6429"/>
    <n v="0"/>
    <n v="203298"/>
    <n v="105819134"/>
    <n v="32870754"/>
    <n v="123588224"/>
    <n v="206902496"/>
    <n v="6531003"/>
    <n v="38150"/>
    <n v="21986127"/>
    <n v="72960564"/>
    <n v="10308838"/>
    <n v="0"/>
    <n v="581005290"/>
    <n v="86966020"/>
    <n v="27979747"/>
    <n v="83408954"/>
    <n v="214550066"/>
    <n v="14799046"/>
    <n v="2096719"/>
    <n v="18054469"/>
    <n v="53283413"/>
    <n v="26919079"/>
    <n v="0"/>
    <n v="528057513"/>
    <n v="635166"/>
    <n v="159590232"/>
    <n v="48515310"/>
    <n v="149733570"/>
    <n v="336453592"/>
    <n v="-30837181"/>
    <n v="19374208"/>
    <n v="1536086"/>
    <n v="24304405"/>
    <n v="82747150"/>
    <n v="0"/>
    <n v="29796675"/>
    <n v="0"/>
    <n v="0"/>
    <n v="0"/>
    <n v="0"/>
    <n v="821849213"/>
    <n v="0"/>
    <n v="60941651"/>
    <n v="126737"/>
    <n v="0"/>
    <n v="61068388"/>
    <n v="32873114"/>
    <n v="12330193"/>
    <n v="87740650"/>
    <n v="145938598"/>
    <n v="1947044"/>
    <n v="725520"/>
    <n v="14657091"/>
    <n v="43247022"/>
    <n v="8822746"/>
    <n v="0"/>
    <n v="348281978"/>
    <n v="16113099"/>
    <n v="424850021"/>
    <n v="0"/>
    <n v="33252953"/>
    <n v="0"/>
    <n v="0"/>
    <n v="0"/>
    <n v="0"/>
    <n v="16619587"/>
    <n v="848744547"/>
    <n v="0"/>
    <n v="0"/>
    <n v="0"/>
    <n v="0"/>
    <n v="0"/>
    <n v="0"/>
    <n v="0"/>
    <n v="0"/>
    <n v="0"/>
    <n v="0"/>
    <n v="0"/>
    <n v="0"/>
    <n v="0"/>
  </r>
  <r>
    <n v="106190687"/>
    <x v="336"/>
    <n v="20174"/>
    <x v="0"/>
    <x v="0"/>
    <s v="Open"/>
    <x v="3"/>
    <n v="11"/>
    <n v="927"/>
    <x v="0"/>
    <x v="0"/>
    <s v="Teaching"/>
    <s v="424-259-6000"/>
    <s v="1250 16TH STREET"/>
    <x v="193"/>
    <n v="90404"/>
    <s v="DAVID FEINBERG, MD"/>
    <n v="265"/>
    <n v="265"/>
    <n v="265"/>
    <n v="1337"/>
    <n v="389"/>
    <n v="295"/>
    <n v="261"/>
    <n v="1"/>
    <n v="0"/>
    <n v="17"/>
    <n v="1584"/>
    <n v="16"/>
    <n v="50"/>
    <n v="3950"/>
    <n v="0"/>
    <n v="7106"/>
    <n v="1994"/>
    <n v="1492"/>
    <n v="1379"/>
    <n v="1"/>
    <n v="0"/>
    <n v="62"/>
    <n v="7041"/>
    <n v="63"/>
    <n v="194"/>
    <n v="19332"/>
    <n v="0"/>
    <n v="38664"/>
    <n v="10207"/>
    <n v="4292"/>
    <n v="1469"/>
    <n v="3351"/>
    <n v="179"/>
    <n v="0"/>
    <n v="172"/>
    <n v="25523"/>
    <n v="137"/>
    <n v="1479"/>
    <n v="46809"/>
    <n v="81589342"/>
    <n v="7191978"/>
    <n v="14633652"/>
    <n v="18104486"/>
    <n v="25789"/>
    <n v="0"/>
    <n v="633699"/>
    <n v="94096188"/>
    <n v="764115"/>
    <n v="2343354"/>
    <n v="219382603"/>
    <n v="28276899"/>
    <n v="1160159"/>
    <n v="3415305"/>
    <n v="6582290"/>
    <n v="171092"/>
    <n v="0"/>
    <n v="671761"/>
    <n v="65866835"/>
    <n v="254748"/>
    <n v="2760586"/>
    <n v="109159675"/>
    <n v="2313141"/>
    <n v="82051575"/>
    <n v="4221492"/>
    <n v="10557515"/>
    <n v="21045835"/>
    <n v="0"/>
    <n v="140016"/>
    <n v="0"/>
    <n v="683546"/>
    <n v="67484134"/>
    <n v="0"/>
    <n v="1018863"/>
    <n v="0"/>
    <n v="0"/>
    <n v="0"/>
    <n v="1531752"/>
    <n v="191047869"/>
    <n v="191756"/>
    <n v="955982"/>
    <n v="0"/>
    <n v="3065386"/>
    <n v="4213124"/>
    <n v="27814666"/>
    <n v="4322401"/>
    <n v="7491442"/>
    <n v="4596923"/>
    <n v="56865"/>
    <n v="0"/>
    <n v="621914"/>
    <n v="95544275"/>
    <n v="0"/>
    <n v="1259047"/>
    <n v="141707533"/>
    <n v="6128148"/>
    <n v="148717626"/>
    <n v="0"/>
    <n v="6689383"/>
    <n v="0"/>
    <n v="0"/>
    <n v="0"/>
    <n v="0"/>
    <n v="9656057"/>
    <n v="666962683"/>
    <n v="0"/>
    <n v="0"/>
    <n v="0"/>
    <n v="0"/>
    <n v="0"/>
    <n v="0"/>
    <n v="0"/>
    <n v="0"/>
    <n v="0"/>
    <n v="0"/>
    <n v="0"/>
    <n v="0"/>
    <n v="0"/>
  </r>
  <r>
    <n v="106491064"/>
    <x v="337"/>
    <n v="20174"/>
    <x v="0"/>
    <x v="0"/>
    <s v="Open"/>
    <x v="17"/>
    <n v="3"/>
    <n v="401"/>
    <x v="1"/>
    <x v="0"/>
    <s v=""/>
    <s v="707-525-5300"/>
    <s v="1165 MONTGOMERY DRIVE"/>
    <x v="25"/>
    <n v="95405"/>
    <s v="TODD SALNAS"/>
    <n v="284"/>
    <n v="278"/>
    <n v="209"/>
    <n v="1319"/>
    <n v="159"/>
    <n v="222"/>
    <n v="505"/>
    <n v="0"/>
    <n v="0"/>
    <n v="152"/>
    <n v="433"/>
    <n v="7"/>
    <n v="130"/>
    <n v="2927"/>
    <n v="0"/>
    <n v="7860"/>
    <n v="947"/>
    <n v="1328"/>
    <n v="3007"/>
    <n v="0"/>
    <n v="0"/>
    <n v="905"/>
    <n v="2576"/>
    <n v="38"/>
    <n v="780"/>
    <n v="17441"/>
    <n v="0"/>
    <n v="34882"/>
    <n v="23145"/>
    <n v="2729"/>
    <n v="1335"/>
    <n v="11870"/>
    <n v="0"/>
    <n v="0"/>
    <n v="2664"/>
    <n v="12745"/>
    <n v="206"/>
    <n v="4864"/>
    <n v="59558"/>
    <n v="177050642"/>
    <n v="21354149"/>
    <n v="29902040"/>
    <n v="67720741"/>
    <n v="0"/>
    <n v="0"/>
    <n v="20404171"/>
    <n v="58046559"/>
    <n v="844532"/>
    <n v="17572135"/>
    <n v="392894969"/>
    <n v="111371348"/>
    <n v="13131548"/>
    <n v="6422869"/>
    <n v="57118761"/>
    <n v="0"/>
    <n v="0"/>
    <n v="12820782"/>
    <n v="61326145"/>
    <n v="990402"/>
    <n v="23409312"/>
    <n v="286591167"/>
    <n v="5528799"/>
    <n v="244657000"/>
    <n v="30281719"/>
    <n v="22385716"/>
    <n v="106457752"/>
    <n v="0"/>
    <n v="0"/>
    <n v="0"/>
    <n v="23621693"/>
    <n v="80568218"/>
    <n v="0"/>
    <n v="1834934"/>
    <n v="0"/>
    <n v="0"/>
    <n v="0"/>
    <n v="34131331"/>
    <n v="549467162"/>
    <n v="0"/>
    <n v="0"/>
    <n v="0"/>
    <n v="6479751"/>
    <n v="6479751"/>
    <n v="43764990"/>
    <n v="4203978"/>
    <n v="13939193"/>
    <n v="18381750"/>
    <n v="0"/>
    <n v="0"/>
    <n v="9603260"/>
    <n v="39755438"/>
    <n v="0"/>
    <n v="6850116"/>
    <n v="136498725"/>
    <n v="2799610"/>
    <n v="138452135"/>
    <n v="4311620"/>
    <n v="4617653"/>
    <n v="0"/>
    <n v="0"/>
    <n v="0"/>
    <n v="0"/>
    <n v="11149822"/>
    <n v="226376891"/>
    <n v="0"/>
    <n v="0"/>
    <n v="0"/>
    <n v="0"/>
    <n v="0"/>
    <n v="0"/>
    <n v="0"/>
    <n v="0"/>
    <n v="0"/>
    <n v="0"/>
    <n v="0"/>
    <n v="0"/>
    <n v="0"/>
  </r>
  <r>
    <n v="106420522"/>
    <x v="338"/>
    <n v="20174"/>
    <x v="0"/>
    <x v="0"/>
    <s v="Open"/>
    <x v="33"/>
    <n v="10"/>
    <n v="805"/>
    <x v="0"/>
    <x v="0"/>
    <s v="Rural"/>
    <s v="805-967-3411"/>
    <s v="2050 VIBORG ROAD"/>
    <x v="208"/>
    <n v="93463"/>
    <s v="RONALD C. WERFT"/>
    <n v="11"/>
    <n v="11"/>
    <n v="11"/>
    <n v="44"/>
    <n v="6"/>
    <n v="0"/>
    <n v="0"/>
    <n v="0"/>
    <n v="0"/>
    <n v="0"/>
    <n v="9"/>
    <n v="0"/>
    <n v="1"/>
    <n v="60"/>
    <n v="0"/>
    <n v="137"/>
    <n v="27"/>
    <n v="0"/>
    <n v="0"/>
    <n v="0"/>
    <n v="0"/>
    <n v="0"/>
    <n v="27"/>
    <n v="0"/>
    <n v="2"/>
    <n v="193"/>
    <n v="0"/>
    <n v="386"/>
    <n v="2039"/>
    <n v="201"/>
    <n v="119"/>
    <n v="874"/>
    <n v="0"/>
    <n v="0"/>
    <n v="88"/>
    <n v="1563"/>
    <n v="0"/>
    <n v="300"/>
    <n v="5184"/>
    <n v="1336724"/>
    <n v="234512"/>
    <n v="0"/>
    <n v="0"/>
    <n v="0"/>
    <n v="0"/>
    <n v="0"/>
    <n v="258480"/>
    <n v="0"/>
    <n v="21722"/>
    <n v="1851438"/>
    <n v="5104058"/>
    <n v="329989"/>
    <n v="155638"/>
    <n v="1385707"/>
    <n v="0"/>
    <n v="0"/>
    <n v="122974"/>
    <n v="3106505"/>
    <n v="0"/>
    <n v="330266"/>
    <n v="10535137"/>
    <n v="-704743"/>
    <n v="4652617"/>
    <n v="446012"/>
    <n v="137381"/>
    <n v="1301346"/>
    <n v="0"/>
    <n v="0"/>
    <n v="0"/>
    <n v="79280"/>
    <n v="933530"/>
    <n v="0"/>
    <n v="44111"/>
    <n v="0"/>
    <n v="0"/>
    <n v="0"/>
    <n v="162337"/>
    <n v="7051871"/>
    <n v="0"/>
    <n v="0"/>
    <n v="0"/>
    <n v="0"/>
    <n v="0"/>
    <n v="2070063"/>
    <n v="132986"/>
    <n v="18257"/>
    <n v="69865"/>
    <n v="0"/>
    <n v="0"/>
    <n v="43694"/>
    <n v="2713352"/>
    <n v="0"/>
    <n v="286487"/>
    <n v="5334704"/>
    <n v="154418"/>
    <n v="4058373"/>
    <n v="183397"/>
    <n v="1091308"/>
    <n v="0"/>
    <n v="0"/>
    <n v="0"/>
    <n v="0"/>
    <n v="122069"/>
    <n v="13168240"/>
    <n v="0"/>
    <n v="0"/>
    <n v="0"/>
    <n v="0"/>
    <n v="0"/>
    <n v="0"/>
    <n v="0"/>
    <n v="0"/>
    <n v="0"/>
    <n v="0"/>
    <n v="0"/>
    <n v="0"/>
    <n v="0"/>
  </r>
  <r>
    <n v="106371256"/>
    <x v="339"/>
    <n v="20174"/>
    <x v="0"/>
    <x v="0"/>
    <s v="Open"/>
    <x v="14"/>
    <n v="14"/>
    <n v="1416"/>
    <x v="0"/>
    <x v="0"/>
    <s v=""/>
    <s v="858-455-9100"/>
    <s v="10666 NORTH TORREY PINES ROAD"/>
    <x v="209"/>
    <n v="92037"/>
    <s v="ROBIN BROWN"/>
    <n v="173"/>
    <n v="150"/>
    <n v="90"/>
    <n v="662"/>
    <n v="599"/>
    <n v="8"/>
    <n v="7"/>
    <n v="0"/>
    <n v="0"/>
    <n v="13"/>
    <n v="738"/>
    <n v="7"/>
    <n v="14"/>
    <n v="2048"/>
    <n v="0"/>
    <n v="2847"/>
    <n v="2041"/>
    <n v="45"/>
    <n v="133"/>
    <n v="0"/>
    <n v="0"/>
    <n v="95"/>
    <n v="2593"/>
    <n v="21"/>
    <n v="41"/>
    <n v="7816"/>
    <n v="0"/>
    <n v="15632"/>
    <n v="5764"/>
    <n v="3640"/>
    <n v="40"/>
    <n v="31"/>
    <n v="0"/>
    <n v="0"/>
    <n v="121"/>
    <n v="12082"/>
    <n v="78"/>
    <n v="151"/>
    <n v="21907"/>
    <n v="89081727"/>
    <n v="49879832"/>
    <n v="779205"/>
    <n v="3626685"/>
    <n v="0"/>
    <n v="0"/>
    <n v="680801"/>
    <n v="86149133"/>
    <n v="571837"/>
    <n v="1098975"/>
    <n v="231868195"/>
    <n v="34795165"/>
    <n v="21765794"/>
    <n v="391444"/>
    <n v="414431"/>
    <n v="0"/>
    <n v="0"/>
    <n v="273724"/>
    <n v="60596614"/>
    <n v="524689"/>
    <n v="929418"/>
    <n v="119691279"/>
    <n v="380447"/>
    <n v="105315589"/>
    <n v="60749565"/>
    <n v="1024233"/>
    <n v="3535869"/>
    <n v="0"/>
    <n v="-5349"/>
    <n v="0"/>
    <n v="576065"/>
    <n v="101465087"/>
    <n v="0"/>
    <n v="1096526"/>
    <n v="0"/>
    <n v="0"/>
    <n v="0"/>
    <n v="2374235"/>
    <n v="276512267"/>
    <n v="0"/>
    <n v="0"/>
    <n v="0"/>
    <n v="0"/>
    <n v="0"/>
    <n v="18559159"/>
    <n v="10875729"/>
    <n v="146416"/>
    <n v="514601"/>
    <n v="5349"/>
    <n v="0"/>
    <n v="378460"/>
    <n v="45092097"/>
    <n v="0"/>
    <n v="-524604"/>
    <n v="75047207"/>
    <n v="2567652"/>
    <n v="67959726"/>
    <n v="730096"/>
    <n v="0"/>
    <n v="0"/>
    <n v="0"/>
    <n v="0"/>
    <n v="0"/>
    <n v="1080497"/>
    <n v="108836907"/>
    <n v="0"/>
    <n v="0"/>
    <n v="0"/>
    <n v="0"/>
    <n v="0"/>
    <n v="0"/>
    <n v="0"/>
    <n v="0"/>
    <n v="0"/>
    <n v="0"/>
    <n v="0"/>
    <n v="0"/>
    <n v="0"/>
  </r>
  <r>
    <n v="106371394"/>
    <x v="340"/>
    <n v="20174"/>
    <x v="0"/>
    <x v="0"/>
    <s v="Open"/>
    <x v="14"/>
    <n v="14"/>
    <n v="1416"/>
    <x v="0"/>
    <x v="0"/>
    <s v=""/>
    <s v="760-633-6501"/>
    <s v="354 SANTA FE DRIVE"/>
    <x v="210"/>
    <n v="92024"/>
    <s v="CARL ETTER"/>
    <n v="193"/>
    <n v="192"/>
    <n v="155"/>
    <n v="995"/>
    <n v="560"/>
    <n v="121"/>
    <n v="231"/>
    <n v="0"/>
    <n v="0"/>
    <n v="37"/>
    <n v="1079"/>
    <n v="34"/>
    <n v="15"/>
    <n v="3072"/>
    <n v="0"/>
    <n v="4594"/>
    <n v="2509"/>
    <n v="662"/>
    <n v="995"/>
    <n v="0"/>
    <n v="0"/>
    <n v="229"/>
    <n v="3943"/>
    <n v="95"/>
    <n v="43"/>
    <n v="13070"/>
    <n v="0"/>
    <n v="26140"/>
    <n v="4723"/>
    <n v="2649"/>
    <n v="670"/>
    <n v="2179"/>
    <n v="0"/>
    <n v="0"/>
    <n v="340"/>
    <n v="9452"/>
    <n v="459"/>
    <n v="210"/>
    <n v="20682"/>
    <n v="88261599"/>
    <n v="49878343"/>
    <n v="9961134"/>
    <n v="14714556"/>
    <n v="0"/>
    <n v="0"/>
    <n v="3693755"/>
    <n v="68056677"/>
    <n v="2022565"/>
    <n v="922197"/>
    <n v="237510826"/>
    <n v="23347574"/>
    <n v="15922443"/>
    <n v="2412891"/>
    <n v="7621704"/>
    <n v="0"/>
    <n v="0"/>
    <n v="2784239"/>
    <n v="42949048"/>
    <n v="1119840"/>
    <n v="510595"/>
    <n v="96668334"/>
    <n v="870548"/>
    <n v="95832211"/>
    <n v="56875058"/>
    <n v="7203183"/>
    <n v="19620459"/>
    <n v="0"/>
    <n v="0"/>
    <n v="0"/>
    <n v="3843121"/>
    <n v="69111283"/>
    <n v="0"/>
    <n v="3142405"/>
    <n v="0"/>
    <n v="0"/>
    <n v="0"/>
    <n v="1468496"/>
    <n v="257966764"/>
    <n v="0"/>
    <n v="0"/>
    <n v="0"/>
    <n v="-45767"/>
    <n v="-45767"/>
    <n v="15698481"/>
    <n v="8864637"/>
    <n v="4961923"/>
    <n v="2612764"/>
    <n v="0"/>
    <n v="0"/>
    <n v="2520139"/>
    <n v="41220588"/>
    <n v="0"/>
    <n v="288097"/>
    <n v="76166629"/>
    <n v="962758"/>
    <n v="77163057"/>
    <n v="4623921"/>
    <n v="0"/>
    <n v="0"/>
    <n v="0"/>
    <n v="0"/>
    <n v="0"/>
    <n v="2307423"/>
    <n v="170940270"/>
    <n v="0"/>
    <n v="0"/>
    <n v="0"/>
    <n v="0"/>
    <n v="0"/>
    <n v="0"/>
    <n v="0"/>
    <n v="0"/>
    <n v="0"/>
    <n v="0"/>
    <n v="0"/>
    <n v="0"/>
    <n v="0"/>
  </r>
  <r>
    <n v="106370771"/>
    <x v="341"/>
    <n v="20174"/>
    <x v="0"/>
    <x v="0"/>
    <s v="Open"/>
    <x v="14"/>
    <n v="14"/>
    <n v="1416"/>
    <x v="0"/>
    <x v="0"/>
    <s v=""/>
    <s v="858-457-6332"/>
    <s v="9888 GENESEE AVENUE"/>
    <x v="209"/>
    <n v="92037"/>
    <s v="GARY FYBEL"/>
    <n v="432"/>
    <n v="365"/>
    <n v="302"/>
    <n v="1519"/>
    <n v="607"/>
    <n v="110"/>
    <n v="258"/>
    <n v="0"/>
    <n v="0"/>
    <n v="62"/>
    <n v="2022"/>
    <n v="61"/>
    <n v="45"/>
    <n v="4684"/>
    <n v="0"/>
    <n v="8215"/>
    <n v="3150"/>
    <n v="1018"/>
    <n v="1369"/>
    <n v="0"/>
    <n v="0"/>
    <n v="215"/>
    <n v="7487"/>
    <n v="225"/>
    <n v="164"/>
    <n v="21843"/>
    <n v="0"/>
    <n v="43686"/>
    <n v="6193"/>
    <n v="1832"/>
    <n v="429"/>
    <n v="1609"/>
    <n v="0"/>
    <n v="0"/>
    <n v="340"/>
    <n v="13363"/>
    <n v="426"/>
    <n v="310"/>
    <n v="24502"/>
    <n v="218293034"/>
    <n v="82971006"/>
    <n v="26612198"/>
    <n v="37142041"/>
    <n v="0"/>
    <n v="0"/>
    <n v="8557035"/>
    <n v="232490315"/>
    <n v="4320809"/>
    <n v="3141774"/>
    <n v="613528212"/>
    <n v="70522077"/>
    <n v="26159749"/>
    <n v="1695484"/>
    <n v="9269668"/>
    <n v="0"/>
    <n v="0"/>
    <n v="3079393"/>
    <n v="133151311"/>
    <n v="2136145"/>
    <n v="1553246"/>
    <n v="247567073"/>
    <n v="2049741"/>
    <n v="249476699"/>
    <n v="94367517"/>
    <n v="19360937"/>
    <n v="39929381"/>
    <n v="0"/>
    <n v="0"/>
    <n v="0"/>
    <n v="7255008"/>
    <n v="249235004"/>
    <n v="0"/>
    <n v="6456954"/>
    <n v="0"/>
    <n v="0"/>
    <n v="0"/>
    <n v="4881651"/>
    <n v="673012892"/>
    <n v="0"/>
    <n v="0"/>
    <n v="0"/>
    <n v="-110424"/>
    <n v="-110424"/>
    <n v="38929783"/>
    <n v="14531927"/>
    <n v="8489519"/>
    <n v="1476148"/>
    <n v="0"/>
    <n v="0"/>
    <n v="3618558"/>
    <n v="115450050"/>
    <n v="0"/>
    <n v="5475984"/>
    <n v="187971969"/>
    <n v="4119028"/>
    <n v="163613555"/>
    <n v="3300781"/>
    <n v="0"/>
    <n v="0"/>
    <n v="0"/>
    <n v="0"/>
    <n v="0"/>
    <n v="4187622"/>
    <n v="542348238"/>
    <n v="0"/>
    <n v="0"/>
    <n v="0"/>
    <n v="0"/>
    <n v="0"/>
    <n v="0"/>
    <n v="0"/>
    <n v="0"/>
    <n v="0"/>
    <n v="0"/>
    <n v="0"/>
    <n v="0"/>
    <n v="0"/>
  </r>
  <r>
    <n v="106370744"/>
    <x v="342"/>
    <n v="20174"/>
    <x v="0"/>
    <x v="0"/>
    <s v="Open"/>
    <x v="14"/>
    <n v="14"/>
    <n v="1418"/>
    <x v="0"/>
    <x v="0"/>
    <s v="Teaching"/>
    <s v="619-294-8111"/>
    <s v="4077 FIFTH AVENUE"/>
    <x v="28"/>
    <n v="92103"/>
    <s v="TOM GAMMIERE"/>
    <n v="655"/>
    <n v="528"/>
    <n v="396"/>
    <n v="1702"/>
    <n v="1530"/>
    <n v="1010"/>
    <n v="1785"/>
    <n v="0"/>
    <n v="0"/>
    <n v="131"/>
    <n v="1188"/>
    <n v="375"/>
    <n v="6"/>
    <n v="7727"/>
    <n v="0"/>
    <n v="9159"/>
    <n v="7370"/>
    <n v="6033"/>
    <n v="7263"/>
    <n v="0"/>
    <n v="0"/>
    <n v="502"/>
    <n v="4448"/>
    <n v="1100"/>
    <n v="18"/>
    <n v="35893"/>
    <n v="0"/>
    <n v="71786"/>
    <n v="7249"/>
    <n v="5465"/>
    <n v="5024"/>
    <n v="12728"/>
    <n v="0"/>
    <n v="0"/>
    <n v="1300"/>
    <n v="9174"/>
    <n v="2437"/>
    <n v="40"/>
    <n v="43417"/>
    <n v="171095331"/>
    <n v="144990886"/>
    <n v="85533610"/>
    <n v="117013305"/>
    <n v="0"/>
    <n v="0"/>
    <n v="15770150"/>
    <n v="111745108"/>
    <n v="12131947"/>
    <n v="196759"/>
    <n v="658477096"/>
    <n v="40791858"/>
    <n v="40604617"/>
    <n v="13823015"/>
    <n v="43600037"/>
    <n v="0"/>
    <n v="0"/>
    <n v="3784987"/>
    <n v="51019561"/>
    <n v="5787824"/>
    <n v="93869"/>
    <n v="199505768"/>
    <n v="2951743"/>
    <n v="178999624"/>
    <n v="157253378"/>
    <n v="42176489"/>
    <n v="135990751"/>
    <n v="-4595440"/>
    <n v="0"/>
    <n v="0"/>
    <n v="12281768"/>
    <n v="106293206"/>
    <n v="0"/>
    <n v="17919770"/>
    <n v="0"/>
    <n v="0"/>
    <n v="0"/>
    <n v="2111903"/>
    <n v="651383192"/>
    <n v="0"/>
    <n v="0"/>
    <n v="0"/>
    <n v="1113842"/>
    <n v="1113842"/>
    <n v="31753373"/>
    <n v="27017848"/>
    <n v="60646572"/>
    <n v="23982085"/>
    <n v="0"/>
    <n v="0"/>
    <n v="6876834"/>
    <n v="56137250"/>
    <n v="0"/>
    <n v="1299552"/>
    <n v="207713514"/>
    <n v="5210055"/>
    <n v="208707169"/>
    <n v="7256914"/>
    <n v="1701"/>
    <n v="0"/>
    <n v="0"/>
    <n v="0"/>
    <n v="0"/>
    <n v="3190920"/>
    <n v="194504237"/>
    <n v="0"/>
    <n v="0"/>
    <n v="0"/>
    <n v="0"/>
    <n v="0"/>
    <n v="0"/>
    <n v="0"/>
    <n v="0"/>
    <n v="0"/>
    <n v="0"/>
    <n v="0"/>
    <n v="0"/>
    <n v="0"/>
  </r>
  <r>
    <n v="106124004"/>
    <x v="343"/>
    <n v="20174"/>
    <x v="0"/>
    <x v="0"/>
    <s v="Open"/>
    <x v="35"/>
    <n v="1"/>
    <n v="105"/>
    <x v="6"/>
    <x v="2"/>
    <s v=""/>
    <s v="707-445-7710"/>
    <s v="720 WOOD STREET"/>
    <x v="211"/>
    <n v="95501"/>
    <s v="EMI BOTZLER-RODGERS"/>
    <n v="16"/>
    <n v="16"/>
    <n v="16"/>
    <n v="39"/>
    <n v="0"/>
    <n v="0"/>
    <n v="0"/>
    <n v="0"/>
    <n v="0"/>
    <n v="92"/>
    <n v="0"/>
    <n v="0"/>
    <n v="0"/>
    <n v="131"/>
    <n v="0"/>
    <n v="556"/>
    <n v="0"/>
    <n v="0"/>
    <n v="0"/>
    <n v="0"/>
    <n v="0"/>
    <n v="739"/>
    <n v="0"/>
    <n v="0"/>
    <n v="0"/>
    <n v="1295"/>
    <n v="0"/>
    <n v="2590"/>
    <n v="0"/>
    <n v="0"/>
    <n v="0"/>
    <n v="0"/>
    <n v="0"/>
    <n v="0"/>
    <n v="0"/>
    <n v="0"/>
    <n v="0"/>
    <n v="0"/>
    <n v="0"/>
    <n v="949926"/>
    <n v="0"/>
    <n v="0"/>
    <n v="0"/>
    <n v="0"/>
    <n v="0"/>
    <n v="1262582"/>
    <n v="0"/>
    <n v="0"/>
    <n v="0"/>
    <n v="2212508"/>
    <n v="0"/>
    <n v="0"/>
    <n v="0"/>
    <n v="0"/>
    <n v="0"/>
    <n v="0"/>
    <n v="0"/>
    <n v="0"/>
    <n v="0"/>
    <n v="0"/>
    <n v="0"/>
    <n v="0"/>
    <n v="0"/>
    <n v="0"/>
    <n v="0"/>
    <n v="0"/>
    <n v="0"/>
    <n v="0"/>
    <n v="0"/>
    <n v="0"/>
    <n v="0"/>
    <n v="0"/>
    <n v="0"/>
    <n v="0"/>
    <n v="0"/>
    <n v="0"/>
    <n v="0"/>
    <n v="0"/>
    <n v="0"/>
    <n v="0"/>
    <n v="0"/>
    <n v="0"/>
    <n v="0"/>
    <n v="949926"/>
    <n v="0"/>
    <n v="0"/>
    <n v="0"/>
    <n v="0"/>
    <n v="0"/>
    <n v="1262582"/>
    <n v="0"/>
    <n v="0"/>
    <n v="0"/>
    <n v="2212508"/>
    <n v="0"/>
    <n v="1731658"/>
    <n v="308469"/>
    <n v="0"/>
    <n v="0"/>
    <n v="0"/>
    <n v="0"/>
    <n v="0"/>
    <n v="0"/>
    <n v="0"/>
    <n v="0"/>
    <n v="0"/>
    <n v="0"/>
    <n v="0"/>
    <n v="0"/>
    <n v="0"/>
    <n v="0"/>
    <n v="0"/>
    <n v="0"/>
    <n v="0"/>
    <n v="0"/>
    <n v="0"/>
    <n v="0"/>
  </r>
  <r>
    <n v="106321016"/>
    <x v="344"/>
    <n v="20174"/>
    <x v="0"/>
    <x v="0"/>
    <s v="Open"/>
    <x v="29"/>
    <n v="1"/>
    <n v="215"/>
    <x v="2"/>
    <x v="0"/>
    <s v="Rural"/>
    <s v="530-258-2151"/>
    <s v="130 BRENTWOOD DRIVE"/>
    <x v="212"/>
    <n v="96020"/>
    <s v="LINDA WAGNER"/>
    <n v="26"/>
    <n v="26"/>
    <n v="24"/>
    <n v="25"/>
    <n v="0"/>
    <n v="5"/>
    <n v="3"/>
    <n v="0"/>
    <n v="0"/>
    <n v="4"/>
    <n v="0"/>
    <n v="0"/>
    <n v="2"/>
    <n v="39"/>
    <n v="2"/>
    <n v="105"/>
    <n v="0"/>
    <n v="1271"/>
    <n v="10"/>
    <n v="0"/>
    <n v="0"/>
    <n v="10"/>
    <n v="0"/>
    <n v="0"/>
    <n v="157"/>
    <n v="1553"/>
    <n v="1403"/>
    <n v="4509"/>
    <n v="2981"/>
    <n v="0"/>
    <n v="149"/>
    <n v="1069"/>
    <n v="0"/>
    <n v="0"/>
    <n v="2300"/>
    <n v="0"/>
    <n v="0"/>
    <n v="190"/>
    <n v="6689"/>
    <n v="676021"/>
    <n v="0"/>
    <n v="785414"/>
    <n v="82862"/>
    <n v="0"/>
    <n v="0"/>
    <n v="71689"/>
    <n v="0"/>
    <n v="0"/>
    <n v="94411"/>
    <n v="1710397"/>
    <n v="2052012"/>
    <n v="0"/>
    <n v="108171"/>
    <n v="851930"/>
    <n v="0"/>
    <n v="0"/>
    <n v="1418734"/>
    <n v="0"/>
    <n v="0"/>
    <n v="88994"/>
    <n v="4519841"/>
    <n v="118925"/>
    <n v="1440490"/>
    <n v="0"/>
    <n v="346016"/>
    <n v="361973"/>
    <n v="0"/>
    <n v="0"/>
    <n v="0"/>
    <n v="486071"/>
    <n v="0"/>
    <n v="0"/>
    <n v="0"/>
    <n v="0"/>
    <n v="0"/>
    <n v="0"/>
    <n v="60418"/>
    <n v="2813893"/>
    <n v="0"/>
    <n v="0"/>
    <n v="0"/>
    <n v="0"/>
    <n v="0"/>
    <n v="1287543"/>
    <n v="0"/>
    <n v="547569"/>
    <n v="572819"/>
    <n v="0"/>
    <n v="0"/>
    <n v="1004352"/>
    <n v="0"/>
    <n v="0"/>
    <n v="4062"/>
    <n v="3416345"/>
    <n v="1312857"/>
    <n v="4067366"/>
    <n v="560477"/>
    <n v="18624"/>
    <n v="0"/>
    <n v="0"/>
    <n v="0"/>
    <n v="0"/>
    <n v="136022"/>
    <n v="1882755"/>
    <n v="0"/>
    <n v="0"/>
    <n v="0"/>
    <n v="0"/>
    <n v="0"/>
    <n v="0"/>
    <n v="0"/>
    <n v="0"/>
    <n v="0"/>
    <n v="0"/>
    <n v="0"/>
    <n v="0"/>
    <n v="0"/>
  </r>
  <r>
    <n v="106410891"/>
    <x v="345"/>
    <n v="20174"/>
    <x v="0"/>
    <x v="0"/>
    <s v="Open"/>
    <x v="37"/>
    <n v="4"/>
    <n v="428"/>
    <x v="0"/>
    <x v="0"/>
    <s v=""/>
    <s v="650-369-5811"/>
    <s v="170 ALAMEDA DE LAS PULGAS"/>
    <x v="112"/>
    <n v="94062"/>
    <s v="BILL GRAHAM"/>
    <n v="208"/>
    <n v="172"/>
    <n v="54"/>
    <n v="513"/>
    <n v="79"/>
    <n v="18"/>
    <n v="29"/>
    <n v="0"/>
    <n v="0"/>
    <n v="16"/>
    <n v="605"/>
    <n v="2"/>
    <n v="38"/>
    <n v="1300"/>
    <n v="0"/>
    <n v="1990"/>
    <n v="286"/>
    <n v="100"/>
    <n v="87"/>
    <n v="0"/>
    <n v="0"/>
    <n v="27"/>
    <n v="1964"/>
    <n v="4"/>
    <n v="79"/>
    <n v="4537"/>
    <n v="0"/>
    <n v="9074"/>
    <n v="7267"/>
    <n v="852"/>
    <n v="72"/>
    <n v="508"/>
    <n v="0"/>
    <n v="0"/>
    <n v="77"/>
    <n v="8413"/>
    <n v="69"/>
    <n v="272"/>
    <n v="17530"/>
    <n v="80334309"/>
    <n v="10031839"/>
    <n v="3574049"/>
    <n v="2765163"/>
    <n v="0"/>
    <n v="0"/>
    <n v="183993"/>
    <n v="61231782"/>
    <n v="153329"/>
    <n v="2911412"/>
    <n v="161185876"/>
    <n v="59623881"/>
    <n v="6994025"/>
    <n v="588073"/>
    <n v="4169054"/>
    <n v="0"/>
    <n v="0"/>
    <n v="634808"/>
    <n v="69027805"/>
    <n v="565513"/>
    <n v="2230129"/>
    <n v="143833288"/>
    <n v="546522"/>
    <n v="120441675"/>
    <n v="14852100"/>
    <n v="962313"/>
    <n v="6470452"/>
    <n v="0"/>
    <n v="0"/>
    <n v="0"/>
    <n v="624693"/>
    <n v="80792294"/>
    <n v="0"/>
    <n v="1005503"/>
    <n v="0"/>
    <n v="0"/>
    <n v="0"/>
    <n v="4863951"/>
    <n v="230559503"/>
    <n v="0"/>
    <n v="0"/>
    <n v="0"/>
    <n v="0"/>
    <n v="0"/>
    <n v="19040610"/>
    <n v="2161436"/>
    <n v="2932570"/>
    <n v="438170"/>
    <n v="0"/>
    <n v="0"/>
    <n v="168776"/>
    <n v="49067624"/>
    <n v="0"/>
    <n v="650475"/>
    <n v="74459661"/>
    <n v="894226"/>
    <n v="77051181"/>
    <n v="0"/>
    <n v="1378776"/>
    <n v="0"/>
    <n v="0"/>
    <n v="0"/>
    <n v="0"/>
    <n v="1680190"/>
    <n v="311924671"/>
    <n v="0"/>
    <n v="0"/>
    <n v="0"/>
    <n v="0"/>
    <n v="0"/>
    <n v="0"/>
    <n v="0"/>
    <n v="0"/>
    <n v="0"/>
    <n v="0"/>
    <n v="0"/>
    <n v="0"/>
    <n v="0"/>
  </r>
  <r>
    <n v="106410817"/>
    <x v="346"/>
    <n v="20174"/>
    <x v="0"/>
    <x v="0"/>
    <s v="Open"/>
    <x v="37"/>
    <n v="4"/>
    <n v="425"/>
    <x v="0"/>
    <x v="0"/>
    <s v=""/>
    <s v="650-992-4000"/>
    <s v="1900 SULLIVAN AVENUE"/>
    <x v="213"/>
    <n v="94015"/>
    <s v="JOHN FERRELLI"/>
    <n v="478"/>
    <n v="415"/>
    <n v="236"/>
    <n v="454"/>
    <n v="110"/>
    <n v="67"/>
    <n v="145"/>
    <n v="0"/>
    <n v="0"/>
    <n v="33"/>
    <n v="406"/>
    <n v="0"/>
    <n v="14"/>
    <n v="1229"/>
    <n v="11"/>
    <n v="4355"/>
    <n v="1227"/>
    <n v="6107"/>
    <n v="7211"/>
    <n v="0"/>
    <n v="0"/>
    <n v="134"/>
    <n v="2397"/>
    <n v="0"/>
    <n v="101"/>
    <n v="21532"/>
    <n v="14496"/>
    <n v="57560"/>
    <n v="8555"/>
    <n v="1852"/>
    <n v="590"/>
    <n v="7411"/>
    <n v="0"/>
    <n v="0"/>
    <n v="359"/>
    <n v="12371"/>
    <n v="0"/>
    <n v="848"/>
    <n v="31986"/>
    <n v="87511194"/>
    <n v="20107213"/>
    <n v="29699367"/>
    <n v="40697081"/>
    <n v="0"/>
    <n v="0"/>
    <n v="8090442"/>
    <n v="61763617"/>
    <n v="0"/>
    <n v="2161029"/>
    <n v="250029943"/>
    <n v="38493207"/>
    <n v="11780883"/>
    <n v="2278074"/>
    <n v="22968680"/>
    <n v="0"/>
    <n v="0"/>
    <n v="1606186"/>
    <n v="46095994"/>
    <n v="0"/>
    <n v="2725663"/>
    <n v="125948687"/>
    <n v="480916"/>
    <n v="115332890"/>
    <n v="29013571"/>
    <n v="20764627"/>
    <n v="36606406"/>
    <n v="0"/>
    <n v="0"/>
    <n v="0"/>
    <n v="8260295"/>
    <n v="79878107"/>
    <n v="0"/>
    <n v="1546650"/>
    <n v="0"/>
    <n v="0"/>
    <n v="0"/>
    <n v="2596050"/>
    <n v="294479512"/>
    <n v="0"/>
    <n v="0"/>
    <n v="0"/>
    <n v="0"/>
    <n v="0"/>
    <n v="10425263"/>
    <n v="3492470"/>
    <n v="11162918"/>
    <n v="26851955"/>
    <n v="0"/>
    <n v="0"/>
    <n v="1428611"/>
    <n v="27243900"/>
    <n v="0"/>
    <n v="894001"/>
    <n v="81499118"/>
    <n v="1332451"/>
    <n v="81066217"/>
    <n v="0"/>
    <n v="-441320"/>
    <n v="0"/>
    <n v="0"/>
    <n v="0"/>
    <n v="0"/>
    <n v="3412000"/>
    <n v="36607231"/>
    <n v="0"/>
    <n v="0"/>
    <n v="0"/>
    <n v="0"/>
    <n v="0"/>
    <n v="0"/>
    <n v="0"/>
    <n v="0"/>
    <n v="0"/>
    <n v="0"/>
    <n v="0"/>
    <n v="0"/>
    <n v="0"/>
  </r>
  <r>
    <n v="106370875"/>
    <x v="347"/>
    <n v="20174"/>
    <x v="0"/>
    <x v="0"/>
    <s v="Open"/>
    <x v="14"/>
    <n v="14"/>
    <n v="1420"/>
    <x v="0"/>
    <x v="0"/>
    <s v=""/>
    <s v="619-482-5800"/>
    <s v="751 MEDICAL CENTER COURT"/>
    <x v="214"/>
    <n v="91911"/>
    <s v="PABLO VELEZ"/>
    <n v="343"/>
    <n v="338"/>
    <n v="278"/>
    <n v="1035"/>
    <n v="709"/>
    <n v="407"/>
    <n v="1136"/>
    <n v="3"/>
    <n v="0"/>
    <n v="58"/>
    <n v="516"/>
    <n v="87"/>
    <n v="49"/>
    <n v="4000"/>
    <n v="185"/>
    <n v="6339"/>
    <n v="3971"/>
    <n v="4168"/>
    <n v="7728"/>
    <n v="73"/>
    <n v="0"/>
    <n v="273"/>
    <n v="2518"/>
    <n v="270"/>
    <n v="152"/>
    <n v="25492"/>
    <n v="7957"/>
    <n v="58941"/>
    <n v="6617"/>
    <n v="6154"/>
    <n v="2237"/>
    <n v="9332"/>
    <n v="4"/>
    <n v="0"/>
    <n v="1313"/>
    <n v="11466"/>
    <n v="1548"/>
    <n v="227"/>
    <n v="38898"/>
    <n v="103395453"/>
    <n v="65715663"/>
    <n v="31301899"/>
    <n v="89308810"/>
    <n v="1251863"/>
    <n v="0"/>
    <n v="3705241"/>
    <n v="39812321"/>
    <n v="5041619"/>
    <n v="2826384"/>
    <n v="342359253"/>
    <n v="43776492"/>
    <n v="29436552"/>
    <n v="11760444"/>
    <n v="51516538"/>
    <n v="15879"/>
    <n v="0"/>
    <n v="6079270"/>
    <n v="47290389"/>
    <n v="3639229"/>
    <n v="533884"/>
    <n v="194048677"/>
    <n v="940360"/>
    <n v="127284173"/>
    <n v="89071520"/>
    <n v="38171348"/>
    <n v="123117250"/>
    <n v="-1251293"/>
    <n v="1129758"/>
    <n v="0"/>
    <n v="8453128"/>
    <n v="63011799"/>
    <n v="0"/>
    <n v="8680848"/>
    <n v="0"/>
    <n v="0"/>
    <n v="0"/>
    <n v="1661781"/>
    <n v="460270672"/>
    <n v="3805216"/>
    <n v="0"/>
    <n v="0"/>
    <n v="7026561"/>
    <n v="10831777"/>
    <n v="19887772"/>
    <n v="9885911"/>
    <n v="6142288"/>
    <n v="17708098"/>
    <n v="137984"/>
    <n v="0"/>
    <n v="1331383"/>
    <n v="31117472"/>
    <n v="0"/>
    <n v="758127"/>
    <n v="86969035"/>
    <n v="1160282"/>
    <n v="94862935"/>
    <n v="0"/>
    <n v="9824839"/>
    <n v="0"/>
    <n v="0"/>
    <n v="0"/>
    <n v="0"/>
    <n v="11165139"/>
    <n v="158532161"/>
    <n v="0"/>
    <n v="0"/>
    <n v="0"/>
    <n v="0"/>
    <n v="0"/>
    <n v="0"/>
    <n v="0"/>
    <n v="0"/>
    <n v="0"/>
    <n v="0"/>
    <n v="0"/>
    <n v="0"/>
    <n v="0"/>
  </r>
  <r>
    <n v="106370689"/>
    <x v="348"/>
    <n v="20174"/>
    <x v="0"/>
    <x v="0"/>
    <s v="Open"/>
    <x v="14"/>
    <n v="14"/>
    <n v="1420"/>
    <x v="0"/>
    <x v="0"/>
    <s v=""/>
    <s v="619-435-6251"/>
    <s v="250 PROSPECT PLACE"/>
    <x v="215"/>
    <n v="92118"/>
    <s v="SUSAN STONE"/>
    <n v="181"/>
    <n v="154"/>
    <n v="117"/>
    <n v="201"/>
    <n v="123"/>
    <n v="37"/>
    <n v="116"/>
    <n v="0"/>
    <n v="0"/>
    <n v="13"/>
    <n v="156"/>
    <n v="1"/>
    <n v="3"/>
    <n v="650"/>
    <n v="97"/>
    <n v="1236"/>
    <n v="606"/>
    <n v="1835"/>
    <n v="5868"/>
    <n v="0"/>
    <n v="0"/>
    <n v="301"/>
    <n v="729"/>
    <n v="5"/>
    <n v="172"/>
    <n v="10752"/>
    <n v="8881"/>
    <n v="30385"/>
    <n v="4853"/>
    <n v="2092"/>
    <n v="523"/>
    <n v="1799"/>
    <n v="0"/>
    <n v="0"/>
    <n v="1153"/>
    <n v="7870"/>
    <n v="270"/>
    <n v="59"/>
    <n v="18619"/>
    <n v="14550922"/>
    <n v="7300375"/>
    <n v="6272995"/>
    <n v="14647635"/>
    <n v="0"/>
    <n v="0"/>
    <n v="1652688"/>
    <n v="12363927"/>
    <n v="53350"/>
    <n v="244736"/>
    <n v="57086628"/>
    <n v="8360128"/>
    <n v="4988179"/>
    <n v="1879050"/>
    <n v="8362029"/>
    <n v="0"/>
    <n v="0"/>
    <n v="2056200"/>
    <n v="16604222"/>
    <n v="772261"/>
    <n v="167373"/>
    <n v="43189442"/>
    <n v="30240"/>
    <n v="19215511"/>
    <n v="11827028"/>
    <n v="6484696"/>
    <n v="16861738"/>
    <n v="0"/>
    <n v="0"/>
    <n v="0"/>
    <n v="2986511"/>
    <n v="21564191"/>
    <n v="0"/>
    <n v="825611"/>
    <n v="0"/>
    <n v="0"/>
    <n v="0"/>
    <n v="220748"/>
    <n v="80016274"/>
    <n v="784234"/>
    <n v="0"/>
    <n v="0"/>
    <n v="2923161"/>
    <n v="3707395"/>
    <n v="3695538"/>
    <n v="1245760"/>
    <n v="1667349"/>
    <n v="6147926"/>
    <n v="0"/>
    <n v="0"/>
    <n v="722376"/>
    <n v="10327119"/>
    <n v="0"/>
    <n v="161123"/>
    <n v="23967191"/>
    <n v="48976"/>
    <n v="24924027"/>
    <n v="0"/>
    <n v="2269104"/>
    <n v="0"/>
    <n v="0"/>
    <n v="0"/>
    <n v="0"/>
    <n v="2795120"/>
    <n v="29871964"/>
    <n v="0"/>
    <n v="0"/>
    <n v="0"/>
    <n v="0"/>
    <n v="0"/>
    <n v="0"/>
    <n v="0"/>
    <n v="0"/>
    <n v="0"/>
    <n v="0"/>
    <n v="0"/>
    <n v="0"/>
    <n v="0"/>
  </r>
  <r>
    <n v="106370714"/>
    <x v="349"/>
    <n v="20174"/>
    <x v="0"/>
    <x v="0"/>
    <s v="Open"/>
    <x v="14"/>
    <n v="14"/>
    <n v="1422"/>
    <x v="0"/>
    <x v="0"/>
    <s v=""/>
    <s v="619-465-0711"/>
    <s v="5555 GROSSMONT CENTER DRIVE"/>
    <x v="20"/>
    <n v="91942"/>
    <s v="SCOTT EVANS"/>
    <n v="524"/>
    <n v="509"/>
    <n v="363"/>
    <n v="2127"/>
    <n v="1035"/>
    <n v="746"/>
    <n v="2054"/>
    <n v="1"/>
    <n v="0"/>
    <n v="90"/>
    <n v="946"/>
    <n v="74"/>
    <n v="14"/>
    <n v="7087"/>
    <n v="43"/>
    <n v="11526"/>
    <n v="5078"/>
    <n v="4651"/>
    <n v="7616"/>
    <n v="6"/>
    <n v="0"/>
    <n v="276"/>
    <n v="4041"/>
    <n v="143"/>
    <n v="28"/>
    <n v="33365"/>
    <n v="507"/>
    <n v="67237"/>
    <n v="42457"/>
    <n v="15928"/>
    <n v="4467"/>
    <n v="19695"/>
    <n v="11"/>
    <n v="0"/>
    <n v="1517"/>
    <n v="28662"/>
    <n v="1351"/>
    <n v="464"/>
    <n v="114552"/>
    <n v="197188062"/>
    <n v="92459436"/>
    <n v="51649427"/>
    <n v="143359122"/>
    <n v="101038"/>
    <n v="0"/>
    <n v="7217039"/>
    <n v="79445634"/>
    <n v="5333610"/>
    <n v="1039840"/>
    <n v="577793208"/>
    <n v="79375126"/>
    <n v="44752982"/>
    <n v="18924740"/>
    <n v="80982666"/>
    <n v="199537"/>
    <n v="0"/>
    <n v="5360862"/>
    <n v="108853938"/>
    <n v="7020391"/>
    <n v="2412657"/>
    <n v="347882899"/>
    <n v="671643"/>
    <n v="233634917"/>
    <n v="128744020"/>
    <n v="63438801"/>
    <n v="196601016"/>
    <n v="-1648574"/>
    <n v="275823"/>
    <n v="0"/>
    <n v="10813934"/>
    <n v="136023067"/>
    <n v="0"/>
    <n v="12354001"/>
    <n v="0"/>
    <n v="0"/>
    <n v="0"/>
    <n v="2089012"/>
    <n v="782997660"/>
    <n v="6033379"/>
    <n v="0"/>
    <n v="0"/>
    <n v="14975551"/>
    <n v="21008930"/>
    <n v="42928271"/>
    <n v="14501777"/>
    <n v="8783940"/>
    <n v="27740772"/>
    <n v="24752"/>
    <n v="0"/>
    <n v="1763967"/>
    <n v="67252056"/>
    <n v="0"/>
    <n v="691842"/>
    <n v="163687377"/>
    <n v="1551490"/>
    <n v="165274749"/>
    <n v="0"/>
    <n v="12870231"/>
    <n v="0"/>
    <n v="0"/>
    <n v="0"/>
    <n v="0"/>
    <n v="11715661"/>
    <n v="396841388"/>
    <n v="0"/>
    <n v="0"/>
    <n v="0"/>
    <n v="0"/>
    <n v="0"/>
    <n v="0"/>
    <n v="0"/>
    <n v="0"/>
    <n v="0"/>
    <n v="0"/>
    <n v="0"/>
    <n v="0"/>
    <n v="0"/>
  </r>
  <r>
    <n v="106374049"/>
    <x v="350"/>
    <n v="20174"/>
    <x v="0"/>
    <x v="0"/>
    <s v="Open"/>
    <x v="14"/>
    <n v="14"/>
    <n v="1416"/>
    <x v="0"/>
    <x v="0"/>
    <s v=""/>
    <s v="858-637-6920"/>
    <s v="7989 LINDA VISTA ROAD"/>
    <x v="28"/>
    <n v="92111"/>
    <s v="TRISHA KHALEGHI"/>
    <n v="16"/>
    <n v="14"/>
    <n v="12"/>
    <n v="0"/>
    <n v="4"/>
    <n v="0"/>
    <n v="0"/>
    <n v="0"/>
    <n v="0"/>
    <n v="0"/>
    <n v="60"/>
    <n v="1"/>
    <n v="0"/>
    <n v="65"/>
    <n v="0"/>
    <n v="0"/>
    <n v="72"/>
    <n v="0"/>
    <n v="0"/>
    <n v="0"/>
    <n v="0"/>
    <n v="0"/>
    <n v="994"/>
    <n v="17"/>
    <n v="0"/>
    <n v="1083"/>
    <n v="0"/>
    <n v="2166"/>
    <n v="0"/>
    <n v="0"/>
    <n v="0"/>
    <n v="0"/>
    <n v="0"/>
    <n v="0"/>
    <n v="0"/>
    <n v="1384"/>
    <n v="9"/>
    <n v="16"/>
    <n v="1409"/>
    <n v="0"/>
    <n v="107248"/>
    <n v="0"/>
    <n v="0"/>
    <n v="0"/>
    <n v="0"/>
    <n v="0"/>
    <n v="1353762"/>
    <n v="20308"/>
    <n v="0"/>
    <n v="1481318"/>
    <n v="0"/>
    <n v="0"/>
    <n v="0"/>
    <n v="0"/>
    <n v="0"/>
    <n v="0"/>
    <n v="0"/>
    <n v="1679914"/>
    <n v="23839"/>
    <n v="43918"/>
    <n v="1747671"/>
    <n v="6633"/>
    <n v="0"/>
    <n v="79012"/>
    <n v="0"/>
    <n v="0"/>
    <n v="0"/>
    <n v="0"/>
    <n v="0"/>
    <n v="0"/>
    <n v="1683029"/>
    <n v="0"/>
    <n v="44147"/>
    <n v="0"/>
    <n v="0"/>
    <n v="0"/>
    <n v="32000"/>
    <n v="1844821"/>
    <n v="5897"/>
    <n v="0"/>
    <n v="0"/>
    <n v="0"/>
    <n v="5897"/>
    <n v="0"/>
    <n v="34133"/>
    <n v="0"/>
    <n v="0"/>
    <n v="0"/>
    <n v="0"/>
    <n v="0"/>
    <n v="1350647"/>
    <n v="0"/>
    <n v="5285"/>
    <n v="1390065"/>
    <n v="0"/>
    <n v="993478"/>
    <n v="0"/>
    <n v="137563"/>
    <n v="0"/>
    <n v="0"/>
    <n v="0"/>
    <n v="0"/>
    <n v="0"/>
    <n v="321398"/>
    <n v="0"/>
    <n v="0"/>
    <n v="0"/>
    <n v="0"/>
    <n v="0"/>
    <n v="0"/>
    <n v="0"/>
    <n v="0"/>
    <n v="0"/>
    <n v="0"/>
    <n v="0"/>
    <n v="0"/>
    <n v="0"/>
  </r>
  <r>
    <n v="106370694"/>
    <x v="351"/>
    <n v="20174"/>
    <x v="0"/>
    <x v="0"/>
    <s v="Open"/>
    <x v="14"/>
    <n v="14"/>
    <n v="1416"/>
    <x v="0"/>
    <x v="0"/>
    <s v=""/>
    <s v="858-939-3400"/>
    <s v="7901 FROST STREET"/>
    <x v="28"/>
    <n v="92123"/>
    <s v="TIMOTHY SMITH"/>
    <n v="862"/>
    <n v="665"/>
    <n v="438"/>
    <n v="1521"/>
    <n v="1256"/>
    <n v="631"/>
    <n v="1253"/>
    <n v="0"/>
    <n v="0"/>
    <n v="238"/>
    <n v="3342"/>
    <n v="107"/>
    <n v="77"/>
    <n v="8425"/>
    <n v="0"/>
    <n v="7690"/>
    <n v="6182"/>
    <n v="4764"/>
    <n v="5341"/>
    <n v="0"/>
    <n v="0"/>
    <n v="1280"/>
    <n v="14527"/>
    <n v="256"/>
    <n v="185"/>
    <n v="40225"/>
    <n v="0"/>
    <n v="80450"/>
    <n v="18168"/>
    <n v="23995"/>
    <n v="2721"/>
    <n v="8576"/>
    <n v="0"/>
    <n v="0"/>
    <n v="1823"/>
    <n v="40637"/>
    <n v="1136"/>
    <n v="657"/>
    <n v="97713"/>
    <n v="175558652"/>
    <n v="143879757"/>
    <n v="72287321"/>
    <n v="102175477"/>
    <n v="0"/>
    <n v="0"/>
    <n v="24010653"/>
    <n v="269140089"/>
    <n v="5027621"/>
    <n v="3641187"/>
    <n v="795720757"/>
    <n v="76735965"/>
    <n v="81187706"/>
    <n v="16724995"/>
    <n v="49409867"/>
    <n v="0"/>
    <n v="0"/>
    <n v="9127570"/>
    <n v="246997004"/>
    <n v="6140732"/>
    <n v="3555434"/>
    <n v="489879273"/>
    <n v="456749"/>
    <n v="214300672"/>
    <n v="218038744"/>
    <n v="79876609"/>
    <n v="134203595"/>
    <n v="0"/>
    <n v="0"/>
    <n v="0"/>
    <n v="26780146"/>
    <n v="383870018"/>
    <n v="0"/>
    <n v="11168353"/>
    <n v="0"/>
    <n v="0"/>
    <n v="0"/>
    <n v="6167663"/>
    <n v="1074862549"/>
    <n v="16649994"/>
    <n v="0"/>
    <n v="0"/>
    <n v="54780987"/>
    <n v="71430981"/>
    <n v="37993944"/>
    <n v="23678713"/>
    <n v="9135707"/>
    <n v="17381749"/>
    <n v="0"/>
    <n v="0"/>
    <n v="6358077"/>
    <n v="187048062"/>
    <n v="0"/>
    <n v="572210"/>
    <n v="282168462"/>
    <n v="3085564"/>
    <n v="237100520"/>
    <n v="0"/>
    <n v="19354472"/>
    <n v="0"/>
    <n v="0"/>
    <n v="0"/>
    <n v="0"/>
    <n v="6175313"/>
    <n v="390407739"/>
    <n v="0"/>
    <n v="0"/>
    <n v="0"/>
    <n v="0"/>
    <n v="0"/>
    <n v="0"/>
    <n v="0"/>
    <n v="0"/>
    <n v="0"/>
    <n v="0"/>
    <n v="0"/>
    <n v="0"/>
    <n v="0"/>
  </r>
  <r>
    <n v="106370745"/>
    <x v="352"/>
    <n v="20174"/>
    <x v="0"/>
    <x v="0"/>
    <s v="Open"/>
    <x v="14"/>
    <n v="14"/>
    <n v="1416"/>
    <x v="0"/>
    <x v="0"/>
    <s v=""/>
    <s v="858-278-4110"/>
    <s v="7850 VISTA HILL AVENUE"/>
    <x v="28"/>
    <n v="92123"/>
    <s v="TRISHA KHALEGHI"/>
    <n v="158"/>
    <n v="137"/>
    <n v="119"/>
    <n v="162"/>
    <n v="126"/>
    <n v="75"/>
    <n v="0"/>
    <n v="275"/>
    <n v="0"/>
    <n v="36"/>
    <n v="471"/>
    <n v="18"/>
    <n v="0"/>
    <n v="1163"/>
    <n v="0"/>
    <n v="2541"/>
    <n v="1581"/>
    <n v="529"/>
    <n v="0"/>
    <n v="2873"/>
    <n v="0"/>
    <n v="298"/>
    <n v="3003"/>
    <n v="69"/>
    <n v="0"/>
    <n v="10894"/>
    <n v="0"/>
    <n v="21788"/>
    <n v="9092"/>
    <n v="1452"/>
    <n v="19"/>
    <n v="0"/>
    <n v="1"/>
    <n v="0"/>
    <n v="1776"/>
    <n v="7506"/>
    <n v="64"/>
    <n v="87"/>
    <n v="19997"/>
    <n v="14565852"/>
    <n v="9152458"/>
    <n v="3100098"/>
    <n v="0"/>
    <n v="16623964"/>
    <n v="0"/>
    <n v="1608017"/>
    <n v="17257031"/>
    <n v="400770"/>
    <n v="0"/>
    <n v="62708190"/>
    <n v="13739113"/>
    <n v="2370145"/>
    <n v="28659"/>
    <n v="0"/>
    <n v="1492"/>
    <n v="0"/>
    <n v="3024857"/>
    <n v="13533225"/>
    <n v="114088"/>
    <n v="156227"/>
    <n v="32967806"/>
    <n v="17192"/>
    <n v="23972546"/>
    <n v="9942464"/>
    <n v="2654138"/>
    <n v="0"/>
    <n v="0"/>
    <n v="14150451"/>
    <n v="0"/>
    <n v="3797958"/>
    <n v="22068688"/>
    <n v="0"/>
    <n v="514858"/>
    <n v="0"/>
    <n v="0"/>
    <n v="0"/>
    <n v="121126"/>
    <n v="77239421"/>
    <n v="277303"/>
    <n v="0"/>
    <n v="0"/>
    <n v="32577"/>
    <n v="309880"/>
    <n v="4332419"/>
    <n v="1857442"/>
    <n v="474619"/>
    <n v="0"/>
    <n v="2475004"/>
    <n v="0"/>
    <n v="834916"/>
    <n v="8754144"/>
    <n v="0"/>
    <n v="17911"/>
    <n v="18746455"/>
    <n v="92916"/>
    <n v="21003988"/>
    <n v="0"/>
    <n v="1879649"/>
    <n v="0"/>
    <n v="0"/>
    <n v="0"/>
    <n v="0"/>
    <n v="1550358"/>
    <n v="16031487"/>
    <n v="0"/>
    <n v="0"/>
    <n v="0"/>
    <n v="0"/>
    <n v="0"/>
    <n v="0"/>
    <n v="0"/>
    <n v="0"/>
    <n v="0"/>
    <n v="0"/>
    <n v="0"/>
    <n v="0"/>
    <n v="0"/>
  </r>
  <r>
    <n v="106450940"/>
    <x v="353"/>
    <n v="20174"/>
    <x v="0"/>
    <x v="0"/>
    <s v="Open"/>
    <x v="45"/>
    <n v="1"/>
    <n v="209"/>
    <x v="5"/>
    <x v="0"/>
    <s v=""/>
    <s v="530-244-5400"/>
    <s v="1100 BUTTE STREET"/>
    <x v="157"/>
    <n v="96001"/>
    <s v="RANDAL HEMPLING"/>
    <n v="178"/>
    <n v="178"/>
    <n v="97"/>
    <n v="1205"/>
    <n v="28"/>
    <n v="55"/>
    <n v="359"/>
    <n v="0"/>
    <n v="0"/>
    <n v="256"/>
    <n v="85"/>
    <n v="0"/>
    <n v="31"/>
    <n v="2019"/>
    <n v="0"/>
    <n v="5306"/>
    <n v="114"/>
    <n v="330"/>
    <n v="1352"/>
    <n v="0"/>
    <n v="0"/>
    <n v="913"/>
    <n v="309"/>
    <n v="0"/>
    <n v="36"/>
    <n v="8360"/>
    <n v="0"/>
    <n v="16720"/>
    <n v="4825"/>
    <n v="72"/>
    <n v="577"/>
    <n v="4797"/>
    <n v="0"/>
    <n v="0"/>
    <n v="1879"/>
    <n v="812"/>
    <n v="6"/>
    <n v="1643"/>
    <n v="14611"/>
    <n v="80708795"/>
    <n v="1976292"/>
    <n v="4516162"/>
    <n v="22377082"/>
    <n v="0"/>
    <n v="0"/>
    <n v="18146237"/>
    <n v="7624209"/>
    <n v="0"/>
    <n v="833563"/>
    <n v="136182340"/>
    <n v="26351050"/>
    <n v="640247"/>
    <n v="2298669"/>
    <n v="19983705"/>
    <n v="0"/>
    <n v="0"/>
    <n v="11101699"/>
    <n v="5087475"/>
    <n v="14032"/>
    <n v="1445705"/>
    <n v="66922582"/>
    <n v="3363507"/>
    <n v="84194568"/>
    <n v="2357949"/>
    <n v="-2468474"/>
    <n v="34494397"/>
    <n v="-19013"/>
    <n v="0"/>
    <n v="0"/>
    <n v="22183363"/>
    <n v="9719592"/>
    <n v="0"/>
    <n v="54892"/>
    <n v="0"/>
    <n v="0"/>
    <n v="0"/>
    <n v="6152183"/>
    <n v="160032964"/>
    <n v="0"/>
    <n v="0"/>
    <n v="0"/>
    <n v="0"/>
    <n v="0"/>
    <n v="22192827"/>
    <n v="248491"/>
    <n v="9269836"/>
    <n v="7904416"/>
    <n v="0"/>
    <n v="0"/>
    <n v="6991901"/>
    <n v="2944096"/>
    <n v="-7607"/>
    <n v="-6472002"/>
    <n v="43071958"/>
    <n v="364620"/>
    <n v="43795234"/>
    <n v="0"/>
    <n v="-15941"/>
    <n v="0"/>
    <n v="0"/>
    <n v="0"/>
    <n v="0"/>
    <n v="803878"/>
    <n v="16975261"/>
    <n v="0"/>
    <n v="0"/>
    <n v="0"/>
    <n v="0"/>
    <n v="0"/>
    <n v="0"/>
    <n v="0"/>
    <n v="0"/>
    <n v="0"/>
    <n v="0"/>
    <n v="0"/>
    <n v="0"/>
    <n v="0"/>
  </r>
  <r>
    <n v="106190708"/>
    <x v="354"/>
    <n v="20174"/>
    <x v="0"/>
    <x v="0"/>
    <s v="Open"/>
    <x v="3"/>
    <n v="11"/>
    <n v="905"/>
    <x v="0"/>
    <x v="0"/>
    <s v=""/>
    <s v="818-581-1664"/>
    <s v="4929 VAN NUYS BOULEVARD"/>
    <x v="216"/>
    <n v="91403"/>
    <s v="BOCKHI PARK"/>
    <n v="153"/>
    <n v="153"/>
    <n v="153"/>
    <n v="894"/>
    <n v="145"/>
    <n v="71"/>
    <n v="236"/>
    <n v="0"/>
    <n v="0"/>
    <n v="138"/>
    <n v="13"/>
    <n v="1"/>
    <n v="47"/>
    <n v="1545"/>
    <n v="0"/>
    <n v="4021"/>
    <n v="716"/>
    <n v="841"/>
    <n v="2623"/>
    <n v="0"/>
    <n v="0"/>
    <n v="439"/>
    <n v="33"/>
    <n v="4"/>
    <n v="174"/>
    <n v="8851"/>
    <n v="0"/>
    <n v="17702"/>
    <n v="1888"/>
    <n v="357"/>
    <n v="499"/>
    <n v="2261"/>
    <n v="0"/>
    <n v="0"/>
    <n v="1605"/>
    <n v="117"/>
    <n v="18"/>
    <n v="862"/>
    <n v="7607"/>
    <n v="37224102"/>
    <n v="7042412"/>
    <n v="8193696"/>
    <n v="23421905"/>
    <n v="0"/>
    <n v="0"/>
    <n v="7647357"/>
    <n v="372001"/>
    <n v="23947"/>
    <n v="1173418"/>
    <n v="85098838"/>
    <n v="6000530"/>
    <n v="1368630"/>
    <n v="1343351"/>
    <n v="5710662"/>
    <n v="0"/>
    <n v="0"/>
    <n v="4448534"/>
    <n v="422152"/>
    <n v="36635"/>
    <n v="1795133"/>
    <n v="21125627"/>
    <n v="-1024903"/>
    <n v="35477686"/>
    <n v="5234612"/>
    <n v="9840668"/>
    <n v="18422515"/>
    <n v="0"/>
    <n v="0"/>
    <n v="0"/>
    <n v="7577830"/>
    <n v="759076"/>
    <n v="0"/>
    <n v="3549973"/>
    <n v="0"/>
    <n v="0"/>
    <n v="0"/>
    <n v="-623655"/>
    <n v="79213802"/>
    <n v="0"/>
    <n v="0"/>
    <n v="0"/>
    <n v="0"/>
    <n v="0"/>
    <n v="7744434"/>
    <n v="3174400"/>
    <n v="-303621"/>
    <n v="10710052"/>
    <n v="0"/>
    <n v="0"/>
    <n v="2257803"/>
    <n v="35077"/>
    <n v="67850"/>
    <n v="3324668"/>
    <n v="27010663"/>
    <n v="200924"/>
    <n v="31215212"/>
    <n v="0"/>
    <n v="0"/>
    <n v="0"/>
    <n v="0"/>
    <n v="0"/>
    <n v="0"/>
    <n v="1717118"/>
    <n v="50604334"/>
    <n v="0"/>
    <n v="0"/>
    <n v="0"/>
    <n v="0"/>
    <n v="0"/>
    <n v="0"/>
    <n v="0"/>
    <n v="0"/>
    <n v="0"/>
    <n v="0"/>
    <n v="0"/>
    <n v="0"/>
    <n v="0"/>
  </r>
  <r>
    <n v="106344114"/>
    <x v="355"/>
    <n v="20174"/>
    <x v="0"/>
    <x v="0"/>
    <s v="Open"/>
    <x v="27"/>
    <n v="2"/>
    <n v="311"/>
    <x v="0"/>
    <x v="5"/>
    <s v=""/>
    <s v="916-453-2000"/>
    <s v="2425 STOCKTON BOULEVARD"/>
    <x v="62"/>
    <n v="95817"/>
    <s v="MARGARET BRYAN"/>
    <n v="80"/>
    <n v="70"/>
    <n v="70"/>
    <n v="0"/>
    <n v="0"/>
    <n v="149"/>
    <n v="51"/>
    <n v="0"/>
    <n v="0"/>
    <n v="11"/>
    <n v="78"/>
    <n v="64"/>
    <n v="0"/>
    <n v="353"/>
    <n v="0"/>
    <n v="0"/>
    <n v="0"/>
    <n v="574"/>
    <n v="121"/>
    <n v="0"/>
    <n v="0"/>
    <n v="51"/>
    <n v="233"/>
    <n v="750"/>
    <n v="0"/>
    <n v="1729"/>
    <n v="0"/>
    <n v="3458"/>
    <n v="0"/>
    <n v="0"/>
    <n v="1916"/>
    <n v="3799"/>
    <n v="0"/>
    <n v="0"/>
    <n v="180"/>
    <n v="2292"/>
    <n v="499"/>
    <n v="0"/>
    <n v="8686"/>
    <n v="0"/>
    <n v="0"/>
    <n v="7841440"/>
    <n v="1684680"/>
    <n v="0"/>
    <n v="0"/>
    <n v="643410"/>
    <n v="4805291"/>
    <n v="5829160"/>
    <n v="0"/>
    <n v="20803981"/>
    <n v="0"/>
    <n v="0"/>
    <n v="2915736"/>
    <n v="6059784"/>
    <n v="0"/>
    <n v="0"/>
    <n v="257549"/>
    <n v="3295092"/>
    <n v="1388786"/>
    <n v="0"/>
    <n v="13916947"/>
    <n v="0"/>
    <n v="0"/>
    <n v="0"/>
    <n v="9182959"/>
    <n v="6069894"/>
    <n v="0"/>
    <n v="0"/>
    <n v="0"/>
    <n v="609298"/>
    <n v="6211584"/>
    <n v="0"/>
    <n v="7217946"/>
    <n v="0"/>
    <n v="0"/>
    <n v="0"/>
    <n v="0"/>
    <n v="29291681"/>
    <n v="0"/>
    <n v="0"/>
    <n v="0"/>
    <n v="0"/>
    <n v="0"/>
    <n v="0"/>
    <n v="0"/>
    <n v="1574217"/>
    <n v="1674570"/>
    <n v="0"/>
    <n v="0"/>
    <n v="291661"/>
    <n v="1888799"/>
    <n v="0"/>
    <n v="0"/>
    <n v="5429247"/>
    <n v="1586399"/>
    <n v="16481751"/>
    <n v="0"/>
    <n v="0"/>
    <n v="0"/>
    <n v="0"/>
    <n v="0"/>
    <n v="0"/>
    <n v="517393"/>
    <n v="69724931"/>
    <n v="0"/>
    <n v="0"/>
    <n v="0"/>
    <n v="0"/>
    <n v="0"/>
    <n v="0"/>
    <n v="0"/>
    <n v="0"/>
    <n v="0"/>
    <n v="0"/>
    <n v="0"/>
    <n v="0"/>
    <n v="0"/>
  </r>
  <r>
    <n v="106291023"/>
    <x v="356"/>
    <n v="20174"/>
    <x v="0"/>
    <x v="0"/>
    <s v="Open"/>
    <x v="51"/>
    <n v="2"/>
    <n v="301"/>
    <x v="0"/>
    <x v="0"/>
    <s v="Rural"/>
    <s v="530-274-6700"/>
    <s v="155 GLASSON WAY"/>
    <x v="217"/>
    <n v="95945"/>
    <s v="KATHERINE MEDEIROS"/>
    <n v="121"/>
    <n v="121"/>
    <n v="121"/>
    <n v="600"/>
    <n v="101"/>
    <n v="68"/>
    <n v="281"/>
    <n v="0"/>
    <n v="0"/>
    <n v="32"/>
    <n v="200"/>
    <n v="4"/>
    <n v="15"/>
    <n v="1301"/>
    <n v="0"/>
    <n v="2437"/>
    <n v="403"/>
    <n v="232"/>
    <n v="752"/>
    <n v="0"/>
    <n v="0"/>
    <n v="99"/>
    <n v="500"/>
    <n v="9"/>
    <n v="31"/>
    <n v="4463"/>
    <n v="0"/>
    <n v="8926"/>
    <n v="12599"/>
    <n v="2040"/>
    <n v="514"/>
    <n v="3991"/>
    <n v="0"/>
    <n v="0"/>
    <n v="748"/>
    <n v="4900"/>
    <n v="121"/>
    <n v="452"/>
    <n v="25365"/>
    <n v="49186342"/>
    <n v="8466303"/>
    <n v="3639150"/>
    <n v="13688408"/>
    <n v="0"/>
    <n v="0"/>
    <n v="1987989"/>
    <n v="11863812"/>
    <n v="220671"/>
    <n v="632258"/>
    <n v="89684933"/>
    <n v="39509200"/>
    <n v="8171494"/>
    <n v="2375285"/>
    <n v="15133380"/>
    <n v="0"/>
    <n v="0"/>
    <n v="2624905"/>
    <n v="18026910"/>
    <n v="417494"/>
    <n v="1203509"/>
    <n v="87462177"/>
    <n v="1482359"/>
    <n v="71978227"/>
    <n v="13505714"/>
    <n v="1855877"/>
    <n v="15725609"/>
    <n v="0"/>
    <n v="0"/>
    <n v="0"/>
    <n v="3377644"/>
    <n v="12986279"/>
    <n v="0"/>
    <n v="1630405"/>
    <n v="0"/>
    <n v="0"/>
    <n v="0"/>
    <n v="1385126"/>
    <n v="123927240"/>
    <n v="0"/>
    <n v="0"/>
    <n v="0"/>
    <n v="0"/>
    <n v="0"/>
    <n v="16393455"/>
    <n v="3072086"/>
    <n v="3218270"/>
    <n v="12837418"/>
    <n v="0"/>
    <n v="0"/>
    <n v="1189627"/>
    <n v="16307271"/>
    <n v="0"/>
    <n v="201743"/>
    <n v="53219870"/>
    <n v="629974"/>
    <n v="43031878"/>
    <n v="0"/>
    <n v="3758439"/>
    <n v="0"/>
    <n v="0"/>
    <n v="0"/>
    <n v="0"/>
    <n v="1282832"/>
    <n v="39506372"/>
    <n v="0"/>
    <n v="0"/>
    <n v="0"/>
    <n v="0"/>
    <n v="0"/>
    <n v="0"/>
    <n v="0"/>
    <n v="0"/>
    <n v="0"/>
    <n v="0"/>
    <n v="0"/>
    <n v="0"/>
    <n v="0"/>
  </r>
  <r>
    <n v="106540798"/>
    <x v="357"/>
    <n v="20174"/>
    <x v="0"/>
    <x v="0"/>
    <s v="Open"/>
    <x v="40"/>
    <n v="9"/>
    <n v="613"/>
    <x v="2"/>
    <x v="0"/>
    <s v=""/>
    <s v="559-784-1110"/>
    <s v="465 WEST PUTNAM AVENUE"/>
    <x v="188"/>
    <n v="93257"/>
    <s v="DONNA HEFNER"/>
    <n v="167"/>
    <n v="167"/>
    <n v="167"/>
    <n v="563"/>
    <n v="90"/>
    <n v="188"/>
    <n v="504"/>
    <n v="0"/>
    <n v="0"/>
    <n v="21"/>
    <n v="173"/>
    <n v="0"/>
    <n v="5"/>
    <n v="1544"/>
    <n v="0"/>
    <n v="2900"/>
    <n v="446"/>
    <n v="3629"/>
    <n v="1652"/>
    <n v="0"/>
    <n v="0"/>
    <n v="139"/>
    <n v="542"/>
    <n v="0"/>
    <n v="9"/>
    <n v="9317"/>
    <n v="0"/>
    <n v="18634"/>
    <n v="14447"/>
    <n v="2798"/>
    <n v="2443"/>
    <n v="14758"/>
    <n v="1"/>
    <n v="0"/>
    <n v="980"/>
    <n v="10655"/>
    <n v="0"/>
    <n v="1121"/>
    <n v="47203"/>
    <n v="28248533"/>
    <n v="4233261"/>
    <n v="15313397"/>
    <n v="17039146"/>
    <n v="0"/>
    <n v="0"/>
    <n v="1771956"/>
    <n v="5072722"/>
    <n v="0"/>
    <n v="24297"/>
    <n v="71703312"/>
    <n v="35177436"/>
    <n v="5783663"/>
    <n v="4628740"/>
    <n v="26270529"/>
    <n v="448"/>
    <n v="0"/>
    <n v="3301932"/>
    <n v="17162544"/>
    <n v="0"/>
    <n v="1108719"/>
    <n v="93434011"/>
    <n v="1039428"/>
    <n v="51347192"/>
    <n v="8400368"/>
    <n v="16051004"/>
    <n v="36608107"/>
    <n v="-501516"/>
    <n v="0"/>
    <n v="0"/>
    <n v="2870955"/>
    <n v="13627401"/>
    <n v="0"/>
    <n v="9946"/>
    <n v="0"/>
    <n v="0"/>
    <n v="0"/>
    <n v="36167"/>
    <n v="129489052"/>
    <n v="0"/>
    <n v="0"/>
    <n v="0"/>
    <n v="0"/>
    <n v="0"/>
    <n v="12078777"/>
    <n v="1616556"/>
    <n v="4392649"/>
    <n v="6701568"/>
    <n v="448"/>
    <n v="0"/>
    <n v="2202933"/>
    <n v="8607865"/>
    <n v="0"/>
    <n v="47475"/>
    <n v="35648271"/>
    <n v="1612034"/>
    <n v="37125465"/>
    <n v="0"/>
    <n v="-738977"/>
    <n v="0"/>
    <n v="0"/>
    <n v="0"/>
    <n v="0"/>
    <n v="2996494"/>
    <n v="109324945"/>
    <n v="0"/>
    <n v="0"/>
    <n v="0"/>
    <n v="0"/>
    <n v="0"/>
    <n v="0"/>
    <n v="0"/>
    <n v="0"/>
    <n v="0"/>
    <n v="0"/>
    <n v="0"/>
    <n v="0"/>
    <n v="0"/>
  </r>
  <r>
    <n v="106342392"/>
    <x v="358"/>
    <n v="20174"/>
    <x v="0"/>
    <x v="0"/>
    <s v="Open"/>
    <x v="27"/>
    <n v="2"/>
    <n v="311"/>
    <x v="5"/>
    <x v="0"/>
    <s v=""/>
    <s v="916-288-0300"/>
    <s v="8001 BRUCEVILLE ROAD"/>
    <x v="62"/>
    <n v="95823"/>
    <s v="JOHN ZAUNER"/>
    <n v="171"/>
    <n v="171"/>
    <n v="171"/>
    <n v="251"/>
    <n v="5"/>
    <n v="492"/>
    <n v="0"/>
    <n v="0"/>
    <n v="0"/>
    <n v="214"/>
    <n v="338"/>
    <n v="16"/>
    <n v="0"/>
    <n v="1316"/>
    <n v="0"/>
    <n v="2360"/>
    <n v="43"/>
    <n v="4776"/>
    <n v="0"/>
    <n v="0"/>
    <n v="0"/>
    <n v="2033"/>
    <n v="3759"/>
    <n v="135"/>
    <n v="0"/>
    <n v="13106"/>
    <n v="0"/>
    <n v="26212"/>
    <n v="313"/>
    <n v="2"/>
    <n v="0"/>
    <n v="0"/>
    <n v="0"/>
    <n v="0"/>
    <n v="153"/>
    <n v="1378"/>
    <n v="0"/>
    <n v="0"/>
    <n v="1846"/>
    <n v="3776000"/>
    <n v="68800"/>
    <n v="7641600"/>
    <n v="0"/>
    <n v="0"/>
    <n v="0"/>
    <n v="3252800"/>
    <n v="6020191"/>
    <n v="216089"/>
    <n v="0"/>
    <n v="20975480"/>
    <n v="273273"/>
    <n v="1921"/>
    <n v="0"/>
    <n v="0"/>
    <n v="0"/>
    <n v="0"/>
    <n v="136615"/>
    <n v="1223480"/>
    <n v="0"/>
    <n v="0"/>
    <n v="1635289"/>
    <n v="-149118"/>
    <n v="1223830"/>
    <n v="335"/>
    <n v="3153919"/>
    <n v="0"/>
    <n v="0"/>
    <n v="0"/>
    <n v="0"/>
    <n v="1280450"/>
    <n v="2451401"/>
    <n v="0"/>
    <n v="216089"/>
    <n v="0"/>
    <n v="0"/>
    <n v="0"/>
    <n v="188447"/>
    <n v="8365353"/>
    <n v="0"/>
    <n v="0"/>
    <n v="0"/>
    <n v="0"/>
    <n v="0"/>
    <n v="2825443"/>
    <n v="70386"/>
    <n v="4487681"/>
    <n v="0"/>
    <n v="0"/>
    <n v="0"/>
    <n v="2108965"/>
    <n v="4752941"/>
    <n v="0"/>
    <n v="0"/>
    <n v="14245416"/>
    <n v="3420"/>
    <n v="9745069"/>
    <n v="1037666"/>
    <n v="72754"/>
    <n v="0"/>
    <n v="0"/>
    <n v="0"/>
    <n v="0"/>
    <n v="0"/>
    <n v="31070050"/>
    <n v="0"/>
    <n v="0"/>
    <n v="0"/>
    <n v="0"/>
    <n v="0"/>
    <n v="0"/>
    <n v="0"/>
    <n v="0"/>
    <n v="0"/>
    <n v="0"/>
    <n v="0"/>
    <n v="0"/>
    <n v="0"/>
  </r>
  <r>
    <n v="106400524"/>
    <x v="359"/>
    <n v="20174"/>
    <x v="0"/>
    <x v="0"/>
    <s v="Open"/>
    <x v="16"/>
    <n v="8"/>
    <n v="801"/>
    <x v="5"/>
    <x v="0"/>
    <s v=""/>
    <s v="805-546-7600"/>
    <s v="1010 MURRAY STREET"/>
    <x v="86"/>
    <n v="93405"/>
    <s v="JOSEPH DESCHRYVER"/>
    <n v="164"/>
    <n v="164"/>
    <n v="69"/>
    <n v="414"/>
    <n v="105"/>
    <n v="97"/>
    <n v="244"/>
    <n v="1"/>
    <n v="0"/>
    <n v="42"/>
    <n v="543"/>
    <n v="5"/>
    <n v="2"/>
    <n v="1453"/>
    <n v="0"/>
    <n v="1712"/>
    <n v="424"/>
    <n v="603"/>
    <n v="859"/>
    <n v="3"/>
    <n v="0"/>
    <n v="113"/>
    <n v="2100"/>
    <n v="12"/>
    <n v="9"/>
    <n v="5835"/>
    <n v="0"/>
    <n v="11670"/>
    <n v="2555"/>
    <n v="416"/>
    <n v="351"/>
    <n v="2424"/>
    <n v="0"/>
    <n v="0"/>
    <n v="548"/>
    <n v="4073"/>
    <n v="4"/>
    <n v="243"/>
    <n v="10614"/>
    <n v="49482278"/>
    <n v="11849891"/>
    <n v="11720089"/>
    <n v="19689465"/>
    <n v="92634"/>
    <n v="0"/>
    <n v="3543440"/>
    <n v="53818109"/>
    <n v="408854"/>
    <n v="154528"/>
    <n v="150759288"/>
    <n v="20212134"/>
    <n v="4996546"/>
    <n v="2504133"/>
    <n v="12734434"/>
    <n v="0"/>
    <n v="0"/>
    <n v="4154650"/>
    <n v="30707726"/>
    <n v="80036"/>
    <n v="1386147"/>
    <n v="76775806"/>
    <n v="1950055"/>
    <n v="62144154"/>
    <n v="15053096"/>
    <n v="13189201"/>
    <n v="16981413"/>
    <n v="0"/>
    <n v="87963"/>
    <n v="0"/>
    <n v="5112519"/>
    <n v="61097580"/>
    <n v="0"/>
    <n v="375674"/>
    <n v="0"/>
    <n v="0"/>
    <n v="0"/>
    <n v="494874"/>
    <n v="176486529"/>
    <n v="0"/>
    <n v="0"/>
    <n v="0"/>
    <n v="0"/>
    <n v="0"/>
    <n v="7550258"/>
    <n v="1793341"/>
    <n v="1035021"/>
    <n v="15442486"/>
    <n v="4671"/>
    <n v="0"/>
    <n v="2500571"/>
    <n v="22609001"/>
    <n v="113216"/>
    <n v="0"/>
    <n v="51048565"/>
    <n v="134902"/>
    <n v="35684726"/>
    <n v="0"/>
    <n v="-29309"/>
    <n v="0"/>
    <n v="0"/>
    <n v="0"/>
    <n v="0"/>
    <n v="633663"/>
    <n v="64887150"/>
    <n v="0"/>
    <n v="0"/>
    <n v="0"/>
    <n v="0"/>
    <n v="0"/>
    <n v="0"/>
    <n v="0"/>
    <n v="0"/>
    <n v="0"/>
    <n v="0"/>
    <n v="0"/>
    <n v="0"/>
    <n v="13353758"/>
  </r>
  <r>
    <n v="106190661"/>
    <x v="360"/>
    <n v="20174"/>
    <x v="0"/>
    <x v="0"/>
    <s v="Open"/>
    <x v="3"/>
    <n v="11"/>
    <n v="925"/>
    <x v="5"/>
    <x v="0"/>
    <s v=""/>
    <s v="213-989-6100"/>
    <s v="1711 WEST TEMPLE STREET"/>
    <x v="14"/>
    <n v="90026"/>
    <s v="MICHAEL PHILLIPS"/>
    <n v="234"/>
    <n v="211"/>
    <n v="211"/>
    <n v="805"/>
    <n v="63"/>
    <n v="648"/>
    <n v="72"/>
    <n v="0"/>
    <n v="0"/>
    <n v="7"/>
    <n v="12"/>
    <n v="0"/>
    <n v="14"/>
    <n v="1621"/>
    <n v="0"/>
    <n v="7498"/>
    <n v="797"/>
    <n v="4927"/>
    <n v="564"/>
    <n v="0"/>
    <n v="0"/>
    <n v="38"/>
    <n v="57"/>
    <n v="0"/>
    <n v="65"/>
    <n v="13946"/>
    <n v="0"/>
    <n v="27892"/>
    <n v="515"/>
    <n v="177"/>
    <n v="61"/>
    <n v="566"/>
    <n v="0"/>
    <n v="0"/>
    <n v="304"/>
    <n v="322"/>
    <n v="0"/>
    <n v="148"/>
    <n v="2093"/>
    <n v="29802465"/>
    <n v="3100826"/>
    <n v="16630453"/>
    <n v="2636672"/>
    <n v="0"/>
    <n v="0"/>
    <n v="185837"/>
    <n v="257658"/>
    <n v="0"/>
    <n v="254918"/>
    <n v="52868829"/>
    <n v="1913352"/>
    <n v="344425"/>
    <n v="104628"/>
    <n v="1055968"/>
    <n v="0"/>
    <n v="0"/>
    <n v="281895"/>
    <n v="471887"/>
    <n v="0"/>
    <n v="225571"/>
    <n v="4397726"/>
    <n v="0"/>
    <n v="22449782"/>
    <n v="653657"/>
    <n v="15381588"/>
    <n v="2812516"/>
    <n v="0"/>
    <n v="0"/>
    <n v="0"/>
    <n v="966658"/>
    <n v="61391"/>
    <n v="0"/>
    <n v="0"/>
    <n v="0"/>
    <n v="0"/>
    <n v="0"/>
    <n v="370333"/>
    <n v="42695925"/>
    <n v="0"/>
    <n v="0"/>
    <n v="0"/>
    <n v="0"/>
    <n v="0"/>
    <n v="9266035"/>
    <n v="2791594"/>
    <n v="1353493"/>
    <n v="880124"/>
    <n v="0"/>
    <n v="0"/>
    <n v="-498926"/>
    <n v="668154"/>
    <n v="0"/>
    <n v="110156"/>
    <n v="14570630"/>
    <n v="255035"/>
    <n v="16264412"/>
    <n v="0"/>
    <n v="0"/>
    <n v="0"/>
    <n v="0"/>
    <n v="0"/>
    <n v="0"/>
    <n v="1054812"/>
    <n v="10056579"/>
    <n v="0"/>
    <n v="0"/>
    <n v="0"/>
    <n v="0"/>
    <n v="0"/>
    <n v="0"/>
    <n v="0"/>
    <n v="0"/>
    <n v="0"/>
    <n v="0"/>
    <n v="0"/>
    <n v="0"/>
    <n v="0"/>
  </r>
  <r>
    <n v="106491267"/>
    <x v="361"/>
    <n v="20174"/>
    <x v="0"/>
    <x v="0"/>
    <s v="Open"/>
    <x v="17"/>
    <n v="3"/>
    <n v="403"/>
    <x v="7"/>
    <x v="1"/>
    <s v=""/>
    <s v="707-938-6000"/>
    <s v="15000 ARNOLD DRIVE"/>
    <x v="218"/>
    <n v="95431"/>
    <s v="TIMOTHY MEEKER"/>
    <n v="1413"/>
    <n v="986"/>
    <n v="213"/>
    <n v="1"/>
    <n v="0"/>
    <n v="13"/>
    <n v="0"/>
    <n v="0"/>
    <n v="0"/>
    <n v="0"/>
    <n v="0"/>
    <n v="0"/>
    <n v="18"/>
    <n v="32"/>
    <n v="0"/>
    <n v="206"/>
    <n v="0"/>
    <n v="7537"/>
    <n v="0"/>
    <n v="0"/>
    <n v="0"/>
    <n v="0"/>
    <n v="0"/>
    <n v="0"/>
    <n v="11095"/>
    <n v="18838"/>
    <n v="0"/>
    <n v="37676"/>
    <n v="0"/>
    <n v="0"/>
    <n v="0"/>
    <n v="0"/>
    <n v="0"/>
    <n v="0"/>
    <n v="0"/>
    <n v="0"/>
    <n v="0"/>
    <n v="0"/>
    <n v="0"/>
    <n v="1080865"/>
    <n v="0"/>
    <n v="17325827"/>
    <n v="0"/>
    <n v="0"/>
    <n v="0"/>
    <n v="0"/>
    <n v="0"/>
    <n v="0"/>
    <n v="938032"/>
    <n v="19344724"/>
    <n v="0"/>
    <n v="0"/>
    <n v="0"/>
    <n v="0"/>
    <n v="0"/>
    <n v="0"/>
    <n v="0"/>
    <n v="0"/>
    <n v="0"/>
    <n v="0"/>
    <n v="0"/>
    <n v="0"/>
    <n v="12242"/>
    <n v="0"/>
    <n v="349401"/>
    <n v="0"/>
    <n v="0"/>
    <n v="0"/>
    <n v="0"/>
    <n v="0"/>
    <n v="0"/>
    <n v="0"/>
    <n v="0"/>
    <n v="0"/>
    <n v="0"/>
    <n v="0"/>
    <n v="540"/>
    <n v="362183"/>
    <n v="0"/>
    <n v="0"/>
    <n v="0"/>
    <n v="0"/>
    <n v="0"/>
    <n v="1068623"/>
    <n v="0"/>
    <n v="16976426"/>
    <n v="0"/>
    <n v="0"/>
    <n v="0"/>
    <n v="0"/>
    <n v="0"/>
    <n v="0"/>
    <n v="937492"/>
    <n v="18982541"/>
    <n v="0"/>
    <n v="31340939"/>
    <n v="0"/>
    <n v="12358398"/>
    <n v="0"/>
    <n v="0"/>
    <n v="0"/>
    <n v="0"/>
    <n v="0"/>
    <n v="0"/>
    <n v="0"/>
    <n v="0"/>
    <n v="0"/>
    <n v="0"/>
    <n v="0"/>
    <n v="0"/>
    <n v="0"/>
    <n v="0"/>
    <n v="0"/>
    <n v="0"/>
    <n v="0"/>
    <n v="0"/>
    <n v="0"/>
  </r>
  <r>
    <n v="106491076"/>
    <x v="362"/>
    <n v="20174"/>
    <x v="0"/>
    <x v="0"/>
    <s v="Open"/>
    <x v="17"/>
    <n v="3"/>
    <n v="403"/>
    <x v="2"/>
    <x v="0"/>
    <s v=""/>
    <s v="707-935-5000"/>
    <s v="347 ANDRIEUX STREET"/>
    <x v="219"/>
    <n v="95476"/>
    <s v="KELLY MATHER"/>
    <n v="75"/>
    <n v="64"/>
    <n v="43"/>
    <n v="197"/>
    <n v="40"/>
    <n v="22"/>
    <n v="37"/>
    <n v="0"/>
    <n v="0"/>
    <n v="55"/>
    <n v="15"/>
    <n v="1"/>
    <n v="1"/>
    <n v="368"/>
    <n v="0"/>
    <n v="1484"/>
    <n v="369"/>
    <n v="131"/>
    <n v="399"/>
    <n v="0"/>
    <n v="0"/>
    <n v="203"/>
    <n v="56"/>
    <n v="10"/>
    <n v="15"/>
    <n v="2667"/>
    <n v="0"/>
    <n v="5334"/>
    <n v="6507"/>
    <n v="1512"/>
    <n v="463"/>
    <n v="1661"/>
    <n v="0"/>
    <n v="0"/>
    <n v="4346"/>
    <n v="502"/>
    <n v="5"/>
    <n v="260"/>
    <n v="15256"/>
    <n v="14170181"/>
    <n v="3372990"/>
    <n v="1058546"/>
    <n v="2314399"/>
    <n v="0"/>
    <n v="0"/>
    <n v="2541485"/>
    <n v="1357110"/>
    <n v="124705"/>
    <n v="44532"/>
    <n v="24983948"/>
    <n v="14111755"/>
    <n v="4887577"/>
    <n v="1218606"/>
    <n v="5691338"/>
    <n v="0"/>
    <n v="0"/>
    <n v="10348582"/>
    <n v="1986923"/>
    <n v="12931"/>
    <n v="609406"/>
    <n v="38867118"/>
    <n v="350000"/>
    <n v="23129320"/>
    <n v="7248281"/>
    <n v="1937417"/>
    <n v="6275398"/>
    <n v="0"/>
    <n v="0"/>
    <n v="0"/>
    <n v="8480513"/>
    <n v="3003764"/>
    <n v="0"/>
    <n v="51040"/>
    <n v="0"/>
    <n v="0"/>
    <n v="0"/>
    <n v="309556"/>
    <n v="50785289"/>
    <n v="0"/>
    <n v="0"/>
    <n v="0"/>
    <n v="416503"/>
    <n v="416503"/>
    <n v="5152616"/>
    <n v="1012286"/>
    <n v="339735"/>
    <n v="1730339"/>
    <n v="0"/>
    <n v="0"/>
    <n v="4059554"/>
    <n v="756772"/>
    <n v="86596"/>
    <n v="344382"/>
    <n v="13482280"/>
    <n v="34946"/>
    <n v="15325398"/>
    <n v="0"/>
    <n v="1263975"/>
    <n v="0"/>
    <n v="0"/>
    <n v="0"/>
    <n v="0"/>
    <n v="146665"/>
    <n v="52080213"/>
    <n v="0"/>
    <n v="0"/>
    <n v="0"/>
    <n v="0"/>
    <n v="0"/>
    <n v="0"/>
    <n v="0"/>
    <n v="0"/>
    <n v="0"/>
    <n v="0"/>
    <n v="0"/>
    <n v="0"/>
    <n v="0"/>
  </r>
  <r>
    <n v="106301258"/>
    <x v="363"/>
    <n v="20174"/>
    <x v="0"/>
    <x v="0"/>
    <s v="Open"/>
    <x v="12"/>
    <n v="13"/>
    <n v="1015"/>
    <x v="5"/>
    <x v="0"/>
    <s v=""/>
    <s v="714-754-5454"/>
    <s v="2701 S. BRISTOL STREET"/>
    <x v="174"/>
    <n v="92704"/>
    <s v="SUZANNE RICHARDS"/>
    <n v="178"/>
    <n v="178"/>
    <n v="178"/>
    <n v="167"/>
    <n v="57"/>
    <n v="207"/>
    <n v="259"/>
    <n v="0"/>
    <n v="0"/>
    <n v="5"/>
    <n v="50"/>
    <n v="0"/>
    <n v="279"/>
    <n v="1024"/>
    <n v="0"/>
    <n v="2053"/>
    <n v="477"/>
    <n v="640"/>
    <n v="4874"/>
    <n v="0"/>
    <n v="0"/>
    <n v="38"/>
    <n v="143"/>
    <n v="0"/>
    <n v="451"/>
    <n v="8676"/>
    <n v="0"/>
    <n v="17352"/>
    <n v="343"/>
    <n v="293"/>
    <n v="1548"/>
    <n v="2968"/>
    <n v="0"/>
    <n v="0"/>
    <n v="144"/>
    <n v="442"/>
    <n v="0"/>
    <n v="717"/>
    <n v="6455"/>
    <n v="9058969"/>
    <n v="2719027"/>
    <n v="6390400"/>
    <n v="27293082"/>
    <n v="0"/>
    <n v="0"/>
    <n v="745391"/>
    <n v="1694757"/>
    <n v="0"/>
    <n v="4835139"/>
    <n v="52736765"/>
    <n v="993369"/>
    <n v="1362631"/>
    <n v="3777011"/>
    <n v="10983509"/>
    <n v="0"/>
    <n v="0"/>
    <n v="506894"/>
    <n v="1654638"/>
    <n v="0"/>
    <n v="1752206"/>
    <n v="21030258"/>
    <n v="2380190"/>
    <n v="6288401"/>
    <n v="2827715"/>
    <n v="8747968"/>
    <n v="32800553"/>
    <n v="-1214388"/>
    <n v="0"/>
    <n v="0"/>
    <n v="708336"/>
    <n v="2726807"/>
    <n v="0"/>
    <n v="0"/>
    <n v="0"/>
    <n v="0"/>
    <n v="0"/>
    <n v="3988825"/>
    <n v="59254407"/>
    <n v="0"/>
    <n v="0"/>
    <n v="0"/>
    <n v="0"/>
    <n v="0"/>
    <n v="3763937"/>
    <n v="1253943"/>
    <n v="2633832"/>
    <n v="5476037"/>
    <n v="0"/>
    <n v="0"/>
    <n v="543948"/>
    <n v="622589"/>
    <n v="0"/>
    <n v="218330"/>
    <n v="14512616"/>
    <n v="42224"/>
    <n v="14674501"/>
    <n v="349950"/>
    <n v="0"/>
    <n v="0"/>
    <n v="0"/>
    <n v="0"/>
    <n v="0"/>
    <n v="18495"/>
    <n v="1344712"/>
    <n v="0"/>
    <n v="0"/>
    <n v="0"/>
    <n v="0"/>
    <n v="0"/>
    <n v="0"/>
    <n v="0"/>
    <n v="0"/>
    <n v="0"/>
    <n v="0"/>
    <n v="0"/>
    <n v="0"/>
    <n v="0"/>
  </r>
  <r>
    <n v="106190380"/>
    <x v="364"/>
    <n v="20174"/>
    <x v="0"/>
    <x v="0"/>
    <s v="Open"/>
    <x v="3"/>
    <n v="11"/>
    <n v="925"/>
    <x v="5"/>
    <x v="0"/>
    <s v=""/>
    <s v="323-462-2271"/>
    <s v="6245 DE LONGPRE AVENUE"/>
    <x v="220"/>
    <n v="90028"/>
    <s v="DAVID TOPPER"/>
    <n v="598"/>
    <n v="598"/>
    <n v="313"/>
    <n v="1353"/>
    <n v="285"/>
    <n v="1427"/>
    <n v="1086"/>
    <n v="0"/>
    <n v="0"/>
    <n v="5"/>
    <n v="323"/>
    <n v="0"/>
    <n v="30"/>
    <n v="4509"/>
    <n v="0"/>
    <n v="7970"/>
    <n v="1751"/>
    <n v="9134"/>
    <n v="7578"/>
    <n v="0"/>
    <n v="0"/>
    <n v="16"/>
    <n v="1498"/>
    <n v="0"/>
    <n v="186"/>
    <n v="28133"/>
    <n v="0"/>
    <n v="56266"/>
    <n v="1090"/>
    <n v="585"/>
    <n v="343"/>
    <n v="2906"/>
    <n v="0"/>
    <n v="0"/>
    <n v="190"/>
    <n v="1121"/>
    <n v="0"/>
    <n v="800"/>
    <n v="7035"/>
    <n v="79011581"/>
    <n v="14721834"/>
    <n v="29785903"/>
    <n v="98509640"/>
    <n v="0"/>
    <n v="0"/>
    <n v="2345397"/>
    <n v="17307398"/>
    <n v="0"/>
    <n v="2552875"/>
    <n v="244234628"/>
    <n v="8146809"/>
    <n v="2510288"/>
    <n v="1236493"/>
    <n v="14974106"/>
    <n v="0"/>
    <n v="0"/>
    <n v="1239178"/>
    <n v="7274484"/>
    <n v="0"/>
    <n v="2344429"/>
    <n v="37725787"/>
    <n v="3843473"/>
    <n v="72616618"/>
    <n v="18555852"/>
    <n v="26192298"/>
    <n v="99799564"/>
    <n v="-1718198"/>
    <n v="0"/>
    <n v="0"/>
    <n v="2702634"/>
    <n v="11765379"/>
    <n v="0"/>
    <n v="0"/>
    <n v="0"/>
    <n v="0"/>
    <n v="0"/>
    <n v="1690342"/>
    <n v="235447962"/>
    <n v="6322861"/>
    <n v="0"/>
    <n v="0"/>
    <n v="0"/>
    <n v="6322861"/>
    <n v="14541772"/>
    <n v="4860608"/>
    <n v="5036323"/>
    <n v="14872774"/>
    <n v="0"/>
    <n v="0"/>
    <n v="793977"/>
    <n v="12063943"/>
    <n v="0"/>
    <n v="665917"/>
    <n v="52835314"/>
    <n v="105585"/>
    <n v="53894196"/>
    <n v="0"/>
    <n v="0"/>
    <n v="0"/>
    <n v="0"/>
    <n v="0"/>
    <n v="0"/>
    <n v="1125919"/>
    <n v="64904224"/>
    <n v="0"/>
    <n v="0"/>
    <n v="0"/>
    <n v="0"/>
    <n v="0"/>
    <n v="0"/>
    <n v="0"/>
    <n v="0"/>
    <n v="0"/>
    <n v="0"/>
    <n v="0"/>
    <n v="0"/>
    <n v="0"/>
  </r>
  <r>
    <n v="106141338"/>
    <x v="365"/>
    <n v="20174"/>
    <x v="0"/>
    <x v="0"/>
    <s v="Open"/>
    <x v="48"/>
    <n v="12"/>
    <n v="1201"/>
    <x v="2"/>
    <x v="0"/>
    <s v="Rural"/>
    <s v="760-876-5501"/>
    <s v="501 EAST LOCUST STREET"/>
    <x v="221"/>
    <n v="93545"/>
    <s v="BRIAN COTTER"/>
    <n v="37"/>
    <n v="37"/>
    <n v="37"/>
    <n v="8"/>
    <n v="0"/>
    <n v="9"/>
    <n v="1"/>
    <n v="0"/>
    <n v="0"/>
    <n v="0"/>
    <n v="0"/>
    <n v="0"/>
    <n v="1"/>
    <n v="19"/>
    <n v="16"/>
    <n v="562"/>
    <n v="0"/>
    <n v="1253"/>
    <n v="54"/>
    <n v="0"/>
    <n v="0"/>
    <n v="82"/>
    <n v="0"/>
    <n v="0"/>
    <n v="82"/>
    <n v="2033"/>
    <n v="1958"/>
    <n v="6024"/>
    <n v="935"/>
    <n v="0"/>
    <n v="133"/>
    <n v="352"/>
    <n v="7"/>
    <n v="0"/>
    <n v="753"/>
    <n v="0"/>
    <n v="0"/>
    <n v="93"/>
    <n v="2273"/>
    <n v="399618"/>
    <n v="0"/>
    <n v="696825"/>
    <n v="33412"/>
    <n v="0"/>
    <n v="0"/>
    <n v="52141"/>
    <n v="0"/>
    <n v="0"/>
    <n v="54238"/>
    <n v="1236234"/>
    <n v="912910"/>
    <n v="0"/>
    <n v="162667"/>
    <n v="276110"/>
    <n v="9313"/>
    <n v="0"/>
    <n v="489053"/>
    <n v="0"/>
    <n v="0"/>
    <n v="101920"/>
    <n v="1951973"/>
    <n v="132611"/>
    <n v="152106"/>
    <n v="0"/>
    <n v="322985"/>
    <n v="0"/>
    <n v="0"/>
    <n v="0"/>
    <n v="0"/>
    <n v="168688"/>
    <n v="0"/>
    <n v="0"/>
    <n v="0"/>
    <n v="0"/>
    <n v="0"/>
    <n v="0"/>
    <n v="0"/>
    <n v="776390"/>
    <n v="0"/>
    <n v="0"/>
    <n v="0"/>
    <n v="0"/>
    <n v="0"/>
    <n v="1160422"/>
    <n v="0"/>
    <n v="536507"/>
    <n v="309522"/>
    <n v="9313"/>
    <n v="0"/>
    <n v="372506"/>
    <n v="0"/>
    <n v="0"/>
    <n v="23547"/>
    <n v="2411817"/>
    <n v="11432"/>
    <n v="1932793"/>
    <n v="220592"/>
    <n v="183792"/>
    <n v="0"/>
    <n v="0"/>
    <n v="0"/>
    <n v="0"/>
    <n v="0"/>
    <n v="244745"/>
    <n v="0"/>
    <n v="0"/>
    <n v="0"/>
    <n v="0"/>
    <n v="0"/>
    <n v="0"/>
    <n v="0"/>
    <n v="0"/>
    <n v="0"/>
    <n v="0"/>
    <n v="0"/>
    <n v="0"/>
    <n v="0"/>
  </r>
  <r>
    <n v="106334068"/>
    <x v="366"/>
    <n v="20174"/>
    <x v="0"/>
    <x v="0"/>
    <s v="Open"/>
    <x v="26"/>
    <n v="12"/>
    <n v="1109"/>
    <x v="5"/>
    <x v="0"/>
    <s v=""/>
    <s v="951-696-6000"/>
    <s v="25500 MEDICAL CENTER DRIVE"/>
    <x v="138"/>
    <n v="92562"/>
    <s v="BRADLEY NEET"/>
    <n v="250"/>
    <n v="250"/>
    <n v="250"/>
    <n v="602"/>
    <n v="885"/>
    <n v="206"/>
    <n v="1036"/>
    <n v="0"/>
    <n v="0"/>
    <n v="153"/>
    <n v="1206"/>
    <n v="2"/>
    <n v="79"/>
    <n v="4169"/>
    <n v="0"/>
    <n v="3067"/>
    <n v="3524"/>
    <n v="814"/>
    <n v="3323"/>
    <n v="0"/>
    <n v="0"/>
    <n v="385"/>
    <n v="3264"/>
    <n v="2"/>
    <n v="270"/>
    <n v="14649"/>
    <n v="0"/>
    <n v="29298"/>
    <n v="1782"/>
    <n v="2780"/>
    <n v="1524"/>
    <n v="10699"/>
    <n v="3"/>
    <n v="0"/>
    <n v="1667"/>
    <n v="7191"/>
    <n v="15"/>
    <n v="3095"/>
    <n v="28756"/>
    <n v="37630003"/>
    <n v="50148919"/>
    <n v="9642709"/>
    <n v="39847443"/>
    <n v="0"/>
    <n v="0"/>
    <n v="5644730"/>
    <n v="46122886"/>
    <n v="31295"/>
    <n v="5918393"/>
    <n v="194986378"/>
    <n v="11397948"/>
    <n v="23812766"/>
    <n v="6040267"/>
    <n v="40482231"/>
    <n v="0"/>
    <n v="0"/>
    <n v="7193426"/>
    <n v="37421533"/>
    <n v="113470"/>
    <n v="8859964"/>
    <n v="135321605"/>
    <n v="3287869"/>
    <n v="39911939"/>
    <n v="60027288"/>
    <n v="13690392"/>
    <n v="68610221"/>
    <n v="0"/>
    <n v="0"/>
    <n v="0"/>
    <n v="9760677"/>
    <n v="51339877"/>
    <n v="0"/>
    <n v="144765"/>
    <n v="0"/>
    <n v="0"/>
    <n v="0"/>
    <n v="9962206"/>
    <n v="256735234"/>
    <n v="0"/>
    <n v="0"/>
    <n v="0"/>
    <n v="0"/>
    <n v="0"/>
    <n v="9116012"/>
    <n v="13934397"/>
    <n v="1992584"/>
    <n v="11719453"/>
    <n v="0"/>
    <n v="0"/>
    <n v="3077479"/>
    <n v="32204542"/>
    <n v="0"/>
    <n v="1528282"/>
    <n v="73572749"/>
    <n v="2029606"/>
    <n v="67157467"/>
    <n v="0"/>
    <n v="0"/>
    <n v="0"/>
    <n v="0"/>
    <n v="0"/>
    <n v="0"/>
    <n v="2427742"/>
    <n v="110446202"/>
    <n v="0"/>
    <n v="0"/>
    <n v="0"/>
    <n v="0"/>
    <n v="0"/>
    <n v="0"/>
    <n v="0"/>
    <n v="0"/>
    <n v="0"/>
    <n v="0"/>
    <n v="0"/>
    <n v="0"/>
    <n v="0"/>
  </r>
  <r>
    <n v="106100899"/>
    <x v="367"/>
    <n v="20174"/>
    <x v="0"/>
    <x v="0"/>
    <s v="Open"/>
    <x v="7"/>
    <n v="9"/>
    <n v="605"/>
    <x v="1"/>
    <x v="0"/>
    <s v=""/>
    <s v="559-450-3000"/>
    <s v="1303 EAST HERNDON AVENUE"/>
    <x v="42"/>
    <n v="93720"/>
    <s v="NANCY HOLLINGSWORTH"/>
    <n v="436"/>
    <n v="436"/>
    <n v="436"/>
    <n v="2213"/>
    <n v="461"/>
    <n v="435"/>
    <n v="1654"/>
    <n v="0"/>
    <n v="0"/>
    <n v="24"/>
    <n v="1029"/>
    <n v="16"/>
    <n v="0"/>
    <n v="5832"/>
    <n v="0"/>
    <n v="11041"/>
    <n v="2232"/>
    <n v="2008"/>
    <n v="6518"/>
    <n v="0"/>
    <n v="0"/>
    <n v="100"/>
    <n v="3667"/>
    <n v="39"/>
    <n v="0"/>
    <n v="25605"/>
    <n v="0"/>
    <n v="51210"/>
    <n v="12290"/>
    <n v="2345"/>
    <n v="2564"/>
    <n v="14908"/>
    <n v="0"/>
    <n v="0"/>
    <n v="554"/>
    <n v="12188"/>
    <n v="1638"/>
    <n v="0"/>
    <n v="46487"/>
    <n v="125731558"/>
    <n v="26031209"/>
    <n v="20143102"/>
    <n v="59009393"/>
    <n v="0"/>
    <n v="0"/>
    <n v="491944"/>
    <n v="49590402"/>
    <n v="739911"/>
    <n v="0"/>
    <n v="281737519"/>
    <n v="53680592"/>
    <n v="13756727"/>
    <n v="6218366"/>
    <n v="51193205"/>
    <n v="0"/>
    <n v="0"/>
    <n v="2344404"/>
    <n v="44381656"/>
    <n v="2525524"/>
    <n v="0"/>
    <n v="174100474"/>
    <n v="2920409"/>
    <n v="141008816"/>
    <n v="31333850"/>
    <n v="7972737"/>
    <n v="90443939"/>
    <n v="0"/>
    <n v="0"/>
    <n v="0"/>
    <n v="2363030"/>
    <n v="57496197"/>
    <n v="0"/>
    <n v="2682816"/>
    <n v="0"/>
    <n v="0"/>
    <n v="0"/>
    <n v="0"/>
    <n v="336221794"/>
    <n v="0"/>
    <n v="0"/>
    <n v="0"/>
    <n v="0"/>
    <n v="0"/>
    <n v="38026784"/>
    <n v="8454086"/>
    <n v="18388731"/>
    <n v="19407102"/>
    <n v="0"/>
    <n v="0"/>
    <n v="473318"/>
    <n v="34416531"/>
    <n v="0"/>
    <n v="449647"/>
    <n v="119616199"/>
    <n v="3409345"/>
    <n v="116475178"/>
    <n v="249024"/>
    <n v="10442168"/>
    <n v="0"/>
    <n v="0"/>
    <n v="0"/>
    <n v="0"/>
    <n v="6898248"/>
    <n v="193840259"/>
    <n v="0"/>
    <n v="0"/>
    <n v="0"/>
    <n v="0"/>
    <n v="0"/>
    <n v="0"/>
    <n v="0"/>
    <n v="0"/>
    <n v="0"/>
    <n v="0"/>
    <n v="0"/>
    <n v="0"/>
    <n v="0"/>
  </r>
  <r>
    <n v="106361339"/>
    <x v="368"/>
    <n v="20174"/>
    <x v="0"/>
    <x v="0"/>
    <s v="Open"/>
    <x v="15"/>
    <n v="12"/>
    <n v="1209"/>
    <x v="0"/>
    <x v="0"/>
    <s v=""/>
    <s v="909-883-8711"/>
    <s v="2101 NORTH WATERMAN AVENUE"/>
    <x v="30"/>
    <n v="92404"/>
    <s v="DOUGLAS KLEAM"/>
    <n v="342"/>
    <n v="322"/>
    <n v="314"/>
    <n v="604"/>
    <n v="880"/>
    <n v="392"/>
    <n v="1300"/>
    <n v="0"/>
    <n v="0"/>
    <n v="39"/>
    <n v="470"/>
    <n v="25"/>
    <n v="30"/>
    <n v="3740"/>
    <n v="0"/>
    <n v="2769"/>
    <n v="3856"/>
    <n v="2517"/>
    <n v="5028"/>
    <n v="0"/>
    <n v="0"/>
    <n v="131"/>
    <n v="1536"/>
    <n v="108"/>
    <n v="96"/>
    <n v="16041"/>
    <n v="0"/>
    <n v="32082"/>
    <n v="3492"/>
    <n v="2939"/>
    <n v="4084"/>
    <n v="23722"/>
    <n v="0"/>
    <n v="0"/>
    <n v="553"/>
    <n v="4754"/>
    <n v="312"/>
    <n v="2154"/>
    <n v="42010"/>
    <n v="54255990"/>
    <n v="84489615"/>
    <n v="40724275"/>
    <n v="90534692"/>
    <n v="0"/>
    <n v="0"/>
    <n v="2177724"/>
    <n v="34517849"/>
    <n v="2101133"/>
    <n v="1896967"/>
    <n v="310698245"/>
    <n v="16358141"/>
    <n v="24801600"/>
    <n v="11180613"/>
    <n v="57733151"/>
    <n v="0"/>
    <n v="0"/>
    <n v="2204375"/>
    <n v="18880323"/>
    <n v="1069221"/>
    <n v="4591146"/>
    <n v="136818570"/>
    <n v="2953930"/>
    <n v="56709560"/>
    <n v="91540312"/>
    <n v="19216364"/>
    <n v="105600470"/>
    <n v="-849999"/>
    <n v="0"/>
    <n v="0"/>
    <n v="2530910"/>
    <n v="33586865"/>
    <n v="0"/>
    <n v="3170354"/>
    <n v="0"/>
    <n v="0"/>
    <n v="0"/>
    <n v="1371473"/>
    <n v="315830239"/>
    <n v="1692510"/>
    <n v="0"/>
    <n v="0"/>
    <n v="0"/>
    <n v="1692510"/>
    <n v="13840766"/>
    <n v="19268245"/>
    <n v="33459653"/>
    <n v="42628086"/>
    <n v="0"/>
    <n v="0"/>
    <n v="1851189"/>
    <n v="19412526"/>
    <n v="0"/>
    <n v="2918621"/>
    <n v="133379086"/>
    <n v="788893"/>
    <n v="118169974"/>
    <n v="0"/>
    <n v="275973"/>
    <n v="0"/>
    <n v="0"/>
    <n v="0"/>
    <n v="0"/>
    <n v="4954745"/>
    <n v="98262864"/>
    <n v="0"/>
    <n v="0"/>
    <n v="0"/>
    <n v="0"/>
    <n v="0"/>
    <n v="0"/>
    <n v="0"/>
    <n v="0"/>
    <n v="0"/>
    <n v="0"/>
    <n v="0"/>
    <n v="0"/>
    <n v="0"/>
  </r>
  <r>
    <n v="106521041"/>
    <x v="369"/>
    <n v="20174"/>
    <x v="0"/>
    <x v="0"/>
    <s v="Open"/>
    <x v="49"/>
    <n v="1"/>
    <n v="211"/>
    <x v="1"/>
    <x v="0"/>
    <s v="Rural"/>
    <s v="530-225-6000"/>
    <s v="2550 SISTER MARY COLUMBA DRIVE"/>
    <x v="197"/>
    <n v="96080"/>
    <s v="MARK KORTH"/>
    <n v="76"/>
    <n v="49"/>
    <n v="49"/>
    <n v="285"/>
    <n v="11"/>
    <n v="69"/>
    <n v="165"/>
    <n v="0"/>
    <n v="0"/>
    <n v="14"/>
    <n v="76"/>
    <n v="8"/>
    <n v="8"/>
    <n v="636"/>
    <n v="0"/>
    <n v="978"/>
    <n v="34"/>
    <n v="169"/>
    <n v="440"/>
    <n v="0"/>
    <n v="0"/>
    <n v="54"/>
    <n v="194"/>
    <n v="19"/>
    <n v="15"/>
    <n v="1903"/>
    <n v="0"/>
    <n v="3806"/>
    <n v="6371"/>
    <n v="114"/>
    <n v="1657"/>
    <n v="5144"/>
    <n v="0"/>
    <n v="0"/>
    <n v="1064"/>
    <n v="4854"/>
    <n v="278"/>
    <n v="336"/>
    <n v="19818"/>
    <n v="18654107"/>
    <n v="614178"/>
    <n v="2653244"/>
    <n v="7793265"/>
    <n v="0"/>
    <n v="0"/>
    <n v="811959"/>
    <n v="3428700"/>
    <n v="441683"/>
    <n v="283892"/>
    <n v="34681028"/>
    <n v="24731461"/>
    <n v="630447"/>
    <n v="4553398"/>
    <n v="17834726"/>
    <n v="0"/>
    <n v="0"/>
    <n v="3216602"/>
    <n v="11845243"/>
    <n v="910866"/>
    <n v="1101778"/>
    <n v="64824521"/>
    <n v="1336915"/>
    <n v="35714110"/>
    <n v="965704"/>
    <n v="3361786"/>
    <n v="14920415"/>
    <n v="0"/>
    <n v="0"/>
    <n v="0"/>
    <n v="3158736"/>
    <n v="5880689"/>
    <n v="0"/>
    <n v="1908687"/>
    <n v="0"/>
    <n v="0"/>
    <n v="0"/>
    <n v="1128393"/>
    <n v="68375435"/>
    <n v="0"/>
    <n v="0"/>
    <n v="0"/>
    <n v="0"/>
    <n v="0"/>
    <n v="7407815"/>
    <n v="263795"/>
    <n v="3347235"/>
    <n v="10610851"/>
    <n v="0"/>
    <n v="0"/>
    <n v="776689"/>
    <n v="8639815"/>
    <n v="0"/>
    <n v="83914"/>
    <n v="31130114"/>
    <n v="331248"/>
    <n v="24406142"/>
    <n v="0"/>
    <n v="3933092"/>
    <n v="0"/>
    <n v="0"/>
    <n v="0"/>
    <n v="0"/>
    <n v="1233605"/>
    <n v="20592545"/>
    <n v="0"/>
    <n v="0"/>
    <n v="0"/>
    <n v="0"/>
    <n v="0"/>
    <n v="0"/>
    <n v="0"/>
    <n v="0"/>
    <n v="0"/>
    <n v="0"/>
    <n v="0"/>
    <n v="0"/>
    <n v="0"/>
  </r>
  <r>
    <n v="106190754"/>
    <x v="370"/>
    <n v="20174"/>
    <x v="0"/>
    <x v="0"/>
    <s v="Open"/>
    <x v="3"/>
    <n v="11"/>
    <n v="923"/>
    <x v="1"/>
    <x v="0"/>
    <s v=""/>
    <s v="310-900-8900"/>
    <s v="3630 E. IMPERIAL HIGHWAY"/>
    <x v="222"/>
    <n v="90262"/>
    <s v="GERALD KOZAI"/>
    <n v="384"/>
    <n v="384"/>
    <n v="384"/>
    <n v="674"/>
    <n v="474"/>
    <n v="1363"/>
    <n v="2520"/>
    <n v="4"/>
    <n v="0"/>
    <n v="91"/>
    <n v="390"/>
    <n v="51"/>
    <n v="208"/>
    <n v="5775"/>
    <n v="0"/>
    <n v="4104"/>
    <n v="2374"/>
    <n v="7150"/>
    <n v="10047"/>
    <n v="13"/>
    <n v="0"/>
    <n v="1087"/>
    <n v="1531"/>
    <n v="70"/>
    <n v="931"/>
    <n v="27307"/>
    <n v="0"/>
    <n v="54614"/>
    <n v="2331"/>
    <n v="2978"/>
    <n v="4689"/>
    <n v="16036"/>
    <n v="159"/>
    <n v="0"/>
    <n v="728"/>
    <n v="3802"/>
    <n v="857"/>
    <n v="3145"/>
    <n v="34725"/>
    <n v="57722494"/>
    <n v="46732910"/>
    <n v="58344759"/>
    <n v="130137444"/>
    <n v="368265"/>
    <n v="0"/>
    <n v="14172443"/>
    <n v="25238560"/>
    <n v="4315052"/>
    <n v="12612121"/>
    <n v="349644048"/>
    <n v="8491225"/>
    <n v="18325084"/>
    <n v="12487713"/>
    <n v="59490241"/>
    <n v="974456"/>
    <n v="0"/>
    <n v="2391748"/>
    <n v="15030028"/>
    <n v="4443194"/>
    <n v="12791085"/>
    <n v="134424774"/>
    <n v="9239279"/>
    <n v="52895280"/>
    <n v="55183019"/>
    <n v="10259674"/>
    <n v="102974355"/>
    <n v="-8469918"/>
    <n v="806081"/>
    <n v="0"/>
    <n v="12873513"/>
    <n v="29503277"/>
    <n v="0"/>
    <n v="9723949"/>
    <n v="0"/>
    <n v="0"/>
    <n v="0"/>
    <n v="23334682"/>
    <n v="298323191"/>
    <n v="22024301"/>
    <n v="6599750"/>
    <n v="0"/>
    <n v="799020"/>
    <n v="29423071"/>
    <n v="13052923"/>
    <n v="30166484"/>
    <n v="68780094"/>
    <n v="87499350"/>
    <n v="536640"/>
    <n v="0"/>
    <n v="3249497"/>
    <n v="10491794"/>
    <n v="0"/>
    <n v="1391920"/>
    <n v="215168702"/>
    <n v="448971"/>
    <n v="149579114"/>
    <n v="0"/>
    <n v="126839"/>
    <n v="0"/>
    <n v="0"/>
    <n v="0"/>
    <n v="0"/>
    <n v="2040524"/>
    <n v="92023826"/>
    <n v="0"/>
    <n v="0"/>
    <n v="0"/>
    <n v="0"/>
    <n v="0"/>
    <n v="0"/>
    <n v="0"/>
    <n v="0"/>
    <n v="0"/>
    <n v="0"/>
    <n v="0"/>
    <n v="0"/>
    <n v="0"/>
  </r>
  <r>
    <n v="106380960"/>
    <x v="371"/>
    <n v="20174"/>
    <x v="0"/>
    <x v="0"/>
    <s v="Open"/>
    <x v="20"/>
    <n v="4"/>
    <n v="423"/>
    <x v="0"/>
    <x v="0"/>
    <s v=""/>
    <s v="415-353-6000"/>
    <s v="900 HYDE STREET"/>
    <x v="38"/>
    <n v="94109"/>
    <s v="TODD STRUMWASSER, MD"/>
    <n v="288"/>
    <n v="170"/>
    <n v="98"/>
    <n v="489"/>
    <n v="102"/>
    <n v="191"/>
    <n v="201"/>
    <n v="0"/>
    <n v="0"/>
    <n v="51"/>
    <n v="232"/>
    <n v="4"/>
    <n v="81"/>
    <n v="1351"/>
    <n v="0"/>
    <n v="2934"/>
    <n v="576"/>
    <n v="1729"/>
    <n v="1214"/>
    <n v="0"/>
    <n v="0"/>
    <n v="129"/>
    <n v="1516"/>
    <n v="7"/>
    <n v="124"/>
    <n v="8229"/>
    <n v="0"/>
    <n v="16458"/>
    <n v="6630"/>
    <n v="1365"/>
    <n v="723"/>
    <n v="4298"/>
    <n v="0"/>
    <n v="0"/>
    <n v="1030"/>
    <n v="10098"/>
    <n v="427"/>
    <n v="2810"/>
    <n v="27381"/>
    <n v="58019400"/>
    <n v="9374707"/>
    <n v="19926881"/>
    <n v="25506433"/>
    <n v="0"/>
    <n v="0"/>
    <n v="4219242"/>
    <n v="34437201"/>
    <n v="380322"/>
    <n v="8670079"/>
    <n v="160534265"/>
    <n v="17043194"/>
    <n v="3571745"/>
    <n v="1935303"/>
    <n v="11672886"/>
    <n v="0"/>
    <n v="0"/>
    <n v="2783630"/>
    <n v="25907499"/>
    <n v="1119309"/>
    <n v="7737774"/>
    <n v="71771340"/>
    <n v="2976402"/>
    <n v="60477724"/>
    <n v="10235750"/>
    <n v="3389337"/>
    <n v="32721965"/>
    <n v="0"/>
    <n v="0"/>
    <n v="0"/>
    <n v="4623418"/>
    <n v="29180662"/>
    <n v="0"/>
    <n v="2214447"/>
    <n v="0"/>
    <n v="0"/>
    <n v="0"/>
    <n v="15571421"/>
    <n v="161391126"/>
    <n v="0"/>
    <n v="0"/>
    <n v="0"/>
    <n v="0"/>
    <n v="0"/>
    <n v="13727913"/>
    <n v="2615528"/>
    <n v="17345943"/>
    <n v="4069025"/>
    <n v="0"/>
    <n v="0"/>
    <n v="1932379"/>
    <n v="29686151"/>
    <n v="0"/>
    <n v="1537540"/>
    <n v="70914479"/>
    <n v="1552664"/>
    <n v="70115636"/>
    <n v="0"/>
    <n v="1494060"/>
    <n v="0"/>
    <n v="0"/>
    <n v="0"/>
    <n v="0"/>
    <n v="570150"/>
    <n v="80466893"/>
    <n v="0"/>
    <n v="0"/>
    <n v="0"/>
    <n v="0"/>
    <n v="0"/>
    <n v="0"/>
    <n v="0"/>
    <n v="0"/>
    <n v="0"/>
    <n v="0"/>
    <n v="0"/>
    <n v="0"/>
    <n v="0"/>
  </r>
  <r>
    <n v="106560508"/>
    <x v="372"/>
    <n v="20174"/>
    <x v="0"/>
    <x v="0"/>
    <s v="Open"/>
    <x v="8"/>
    <n v="10"/>
    <n v="811"/>
    <x v="0"/>
    <x v="0"/>
    <s v=""/>
    <s v="805-389-5984"/>
    <s v="2309 ANTONIO AVENUE"/>
    <x v="223"/>
    <n v="93010"/>
    <s v="DARREN LEE"/>
    <n v="155"/>
    <n v="155"/>
    <n v="112"/>
    <n v="511"/>
    <n v="144"/>
    <n v="28"/>
    <n v="100"/>
    <n v="0"/>
    <n v="0"/>
    <n v="17"/>
    <n v="123"/>
    <n v="0"/>
    <n v="5"/>
    <n v="928"/>
    <n v="49"/>
    <n v="5389"/>
    <n v="862"/>
    <n v="148"/>
    <n v="2546"/>
    <n v="0"/>
    <n v="0"/>
    <n v="176"/>
    <n v="663"/>
    <n v="0"/>
    <n v="42"/>
    <n v="9826"/>
    <n v="6392"/>
    <n v="26044"/>
    <n v="5029"/>
    <n v="1310"/>
    <n v="376"/>
    <n v="2594"/>
    <n v="0"/>
    <n v="0"/>
    <n v="1366"/>
    <n v="4429"/>
    <n v="0"/>
    <n v="608"/>
    <n v="15712"/>
    <n v="52240398"/>
    <n v="12253751"/>
    <n v="2041845"/>
    <n v="17569358"/>
    <n v="0"/>
    <n v="0"/>
    <n v="485675"/>
    <n v="10730104"/>
    <n v="0"/>
    <n v="238914"/>
    <n v="95560045"/>
    <n v="12412322"/>
    <n v="4371595"/>
    <n v="961642"/>
    <n v="5241411"/>
    <n v="0"/>
    <n v="0"/>
    <n v="3481724"/>
    <n v="11916346"/>
    <n v="0"/>
    <n v="820226"/>
    <n v="39205266"/>
    <n v="-17890"/>
    <n v="53563066"/>
    <n v="14413275"/>
    <n v="867501"/>
    <n v="18761277"/>
    <n v="0"/>
    <n v="0"/>
    <n v="0"/>
    <n v="2341666"/>
    <n v="12287185"/>
    <n v="0"/>
    <n v="366979"/>
    <n v="0"/>
    <n v="0"/>
    <n v="0"/>
    <n v="1353608"/>
    <n v="103936667"/>
    <n v="0"/>
    <n v="0"/>
    <n v="0"/>
    <n v="0"/>
    <n v="0"/>
    <n v="10458611"/>
    <n v="2210155"/>
    <n v="2119020"/>
    <n v="4047973"/>
    <n v="0"/>
    <n v="0"/>
    <n v="1573160"/>
    <n v="10326102"/>
    <n v="0"/>
    <n v="93623"/>
    <n v="30828644"/>
    <n v="141704"/>
    <n v="31709132"/>
    <n v="0"/>
    <n v="407219"/>
    <n v="0"/>
    <n v="0"/>
    <n v="0"/>
    <n v="0"/>
    <n v="4872205"/>
    <n v="84322008"/>
    <n v="0"/>
    <n v="0"/>
    <n v="0"/>
    <n v="0"/>
    <n v="0"/>
    <n v="0"/>
    <n v="0"/>
    <n v="0"/>
    <n v="0"/>
    <n v="0"/>
    <n v="0"/>
    <n v="0"/>
    <n v="0"/>
  </r>
  <r>
    <n v="106560529"/>
    <x v="373"/>
    <n v="20174"/>
    <x v="0"/>
    <x v="0"/>
    <s v="Open"/>
    <x v="8"/>
    <n v="10"/>
    <n v="811"/>
    <x v="1"/>
    <x v="0"/>
    <s v=""/>
    <s v="805-389-5984"/>
    <s v="1600 NORTH ROSE AVENUE"/>
    <x v="224"/>
    <n v="93030"/>
    <s v="DARREN LEE"/>
    <n v="265"/>
    <n v="265"/>
    <n v="145"/>
    <n v="1093"/>
    <n v="311"/>
    <n v="275"/>
    <n v="465"/>
    <n v="0"/>
    <n v="0"/>
    <n v="94"/>
    <n v="474"/>
    <n v="0"/>
    <n v="52"/>
    <n v="2764"/>
    <n v="0"/>
    <n v="5738"/>
    <n v="1431"/>
    <n v="1299"/>
    <n v="1794"/>
    <n v="0"/>
    <n v="0"/>
    <n v="326"/>
    <n v="1918"/>
    <n v="0"/>
    <n v="173"/>
    <n v="12679"/>
    <n v="0"/>
    <n v="25358"/>
    <n v="10821"/>
    <n v="2369"/>
    <n v="2546"/>
    <n v="12053"/>
    <n v="0"/>
    <n v="0"/>
    <n v="2625"/>
    <n v="8285"/>
    <n v="0"/>
    <n v="2460"/>
    <n v="41159"/>
    <n v="120228962"/>
    <n v="26788515"/>
    <n v="18641633"/>
    <n v="30060258"/>
    <n v="0"/>
    <n v="0"/>
    <n v="2671993"/>
    <n v="49886674"/>
    <n v="0"/>
    <n v="2148667"/>
    <n v="250426702"/>
    <n v="26931468"/>
    <n v="8625119"/>
    <n v="6279962"/>
    <n v="28091973"/>
    <n v="0"/>
    <n v="0"/>
    <n v="8048207"/>
    <n v="24981569"/>
    <n v="0"/>
    <n v="4035593"/>
    <n v="106993891"/>
    <n v="256293"/>
    <n v="86264176"/>
    <n v="29756415"/>
    <n v="21767242"/>
    <n v="49750080"/>
    <n v="0"/>
    <n v="0"/>
    <n v="0"/>
    <n v="5537513"/>
    <n v="42137173"/>
    <n v="0"/>
    <n v="2581005"/>
    <n v="0"/>
    <n v="0"/>
    <n v="0"/>
    <n v="5789138"/>
    <n v="243839035"/>
    <n v="0"/>
    <n v="0"/>
    <n v="0"/>
    <n v="0"/>
    <n v="0"/>
    <n v="59469265"/>
    <n v="5623435"/>
    <n v="2721313"/>
    <n v="8358368"/>
    <n v="0"/>
    <n v="0"/>
    <n v="5045805"/>
    <n v="31618289"/>
    <n v="0"/>
    <n v="745083"/>
    <n v="113581558"/>
    <n v="672063"/>
    <n v="104061729"/>
    <n v="0"/>
    <n v="-40272"/>
    <n v="0"/>
    <n v="0"/>
    <n v="0"/>
    <n v="0"/>
    <n v="3059830"/>
    <n v="133973915"/>
    <n v="0"/>
    <n v="0"/>
    <n v="0"/>
    <n v="0"/>
    <n v="0"/>
    <n v="0"/>
    <n v="0"/>
    <n v="0"/>
    <n v="0"/>
    <n v="0"/>
    <n v="0"/>
    <n v="0"/>
    <n v="0"/>
  </r>
  <r>
    <n v="106121080"/>
    <x v="374"/>
    <n v="20174"/>
    <x v="0"/>
    <x v="0"/>
    <s v="Open"/>
    <x v="35"/>
    <n v="1"/>
    <n v="105"/>
    <x v="0"/>
    <x v="0"/>
    <s v=""/>
    <s v="707-445-8121"/>
    <s v="2700 DOLBEER STREET"/>
    <x v="211"/>
    <n v="95501"/>
    <s v="DAVID O'BRIEN, MD"/>
    <n v="153"/>
    <n v="138"/>
    <n v="138"/>
    <n v="858"/>
    <n v="77"/>
    <n v="58"/>
    <n v="438"/>
    <n v="0"/>
    <n v="0"/>
    <n v="6"/>
    <n v="260"/>
    <n v="0"/>
    <n v="77"/>
    <n v="1774"/>
    <n v="0"/>
    <n v="4866"/>
    <n v="449"/>
    <n v="361"/>
    <n v="2257"/>
    <n v="0"/>
    <n v="0"/>
    <n v="45"/>
    <n v="984"/>
    <n v="0"/>
    <n v="275"/>
    <n v="9237"/>
    <n v="0"/>
    <n v="18474"/>
    <n v="14786"/>
    <n v="883"/>
    <n v="3883"/>
    <n v="8592"/>
    <n v="0"/>
    <n v="0"/>
    <n v="2233"/>
    <n v="9217"/>
    <n v="0"/>
    <n v="4130"/>
    <n v="43724"/>
    <n v="78098596"/>
    <n v="7632868"/>
    <n v="5218467"/>
    <n v="36491063"/>
    <n v="0"/>
    <n v="0"/>
    <n v="4010186"/>
    <n v="19196247"/>
    <n v="0"/>
    <n v="2017569"/>
    <n v="152664996"/>
    <n v="71887336"/>
    <n v="5556043"/>
    <n v="2712309"/>
    <n v="38625999"/>
    <n v="0"/>
    <n v="0"/>
    <n v="5605508"/>
    <n v="42857904"/>
    <n v="0"/>
    <n v="8299321"/>
    <n v="175544420"/>
    <n v="1738811"/>
    <n v="128398239"/>
    <n v="11110909"/>
    <n v="-13368192"/>
    <n v="58447374"/>
    <n v="0"/>
    <n v="0"/>
    <n v="0"/>
    <n v="7197674"/>
    <n v="36035408"/>
    <n v="0"/>
    <n v="2871084"/>
    <n v="0"/>
    <n v="0"/>
    <n v="0"/>
    <n v="5761200"/>
    <n v="238192507"/>
    <n v="0"/>
    <n v="0"/>
    <n v="0"/>
    <n v="0"/>
    <n v="0"/>
    <n v="21416750"/>
    <n v="2078002"/>
    <n v="21037897"/>
    <n v="16015636"/>
    <n v="0"/>
    <n v="0"/>
    <n v="2401408"/>
    <n v="25669574"/>
    <n v="0"/>
    <n v="1397642"/>
    <n v="90016909"/>
    <n v="842000"/>
    <n v="73527000"/>
    <n v="0"/>
    <n v="607000"/>
    <n v="0"/>
    <n v="0"/>
    <n v="0"/>
    <n v="0"/>
    <n v="2884000"/>
    <n v="194532000"/>
    <n v="0"/>
    <n v="0"/>
    <n v="0"/>
    <n v="0"/>
    <n v="0"/>
    <n v="0"/>
    <n v="0"/>
    <n v="0"/>
    <n v="0"/>
    <n v="0"/>
    <n v="7865216"/>
    <n v="190000990"/>
    <n v="283"/>
  </r>
  <r>
    <n v="106301340"/>
    <x v="375"/>
    <n v="20174"/>
    <x v="0"/>
    <x v="0"/>
    <s v="Open"/>
    <x v="12"/>
    <n v="13"/>
    <n v="1015"/>
    <x v="1"/>
    <x v="0"/>
    <s v=""/>
    <s v="714-771-8000"/>
    <s v="1100 WEST STEWART DRIVE"/>
    <x v="44"/>
    <n v="92868"/>
    <s v="JEREMY ZOCH"/>
    <n v="491"/>
    <n v="379"/>
    <n v="379"/>
    <n v="1007"/>
    <n v="1043"/>
    <n v="459"/>
    <n v="0"/>
    <n v="0"/>
    <n v="0"/>
    <n v="690"/>
    <n v="1746"/>
    <n v="3"/>
    <n v="34"/>
    <n v="4982"/>
    <n v="0"/>
    <n v="4455"/>
    <n v="3891"/>
    <n v="1669"/>
    <n v="0"/>
    <n v="0"/>
    <n v="0"/>
    <n v="2368"/>
    <n v="6669"/>
    <n v="48"/>
    <n v="35"/>
    <n v="19135"/>
    <n v="0"/>
    <n v="38270"/>
    <n v="19131"/>
    <n v="21103"/>
    <n v="4540"/>
    <n v="0"/>
    <n v="0"/>
    <n v="0"/>
    <n v="13299"/>
    <n v="23040"/>
    <n v="169"/>
    <n v="2257"/>
    <n v="83539"/>
    <n v="89110554"/>
    <n v="80864378"/>
    <n v="20421853"/>
    <n v="0"/>
    <n v="0"/>
    <n v="0"/>
    <n v="48445282"/>
    <n v="90957629"/>
    <n v="2020615"/>
    <n v="561049"/>
    <n v="332381360"/>
    <n v="81091181"/>
    <n v="89454492"/>
    <n v="19242572"/>
    <n v="0"/>
    <n v="0"/>
    <n v="0"/>
    <n v="56370906"/>
    <n v="97663314"/>
    <n v="716559"/>
    <n v="9571193"/>
    <n v="354110217"/>
    <n v="1036396"/>
    <n v="140583916"/>
    <n v="169198081"/>
    <n v="34199943"/>
    <n v="0"/>
    <n v="0"/>
    <n v="0"/>
    <n v="0"/>
    <n v="60011219"/>
    <n v="139337937"/>
    <n v="0"/>
    <n v="4545004"/>
    <n v="0"/>
    <n v="0"/>
    <n v="0"/>
    <n v="7015286"/>
    <n v="555927782"/>
    <n v="192701"/>
    <n v="0"/>
    <n v="0"/>
    <n v="0"/>
    <n v="192701"/>
    <n v="29617819"/>
    <n v="1313490"/>
    <n v="5464482"/>
    <n v="0"/>
    <n v="0"/>
    <n v="0"/>
    <n v="44804969"/>
    <n v="49283006"/>
    <n v="2737175"/>
    <n v="-2464445"/>
    <n v="130756496"/>
    <n v="4061198"/>
    <n v="171086761"/>
    <n v="0"/>
    <n v="5794669"/>
    <n v="0"/>
    <n v="0"/>
    <n v="0"/>
    <n v="0"/>
    <n v="2941964"/>
    <n v="408707822"/>
    <n v="0"/>
    <n v="0"/>
    <n v="0"/>
    <n v="0"/>
    <n v="0"/>
    <n v="0"/>
    <n v="0"/>
    <n v="0"/>
    <n v="0"/>
    <n v="0"/>
    <n v="0"/>
    <n v="0"/>
    <n v="0"/>
  </r>
  <r>
    <n v="106392232"/>
    <x v="376"/>
    <n v="20174"/>
    <x v="0"/>
    <x v="0"/>
    <s v="Open"/>
    <x v="6"/>
    <n v="6"/>
    <n v="507"/>
    <x v="0"/>
    <x v="0"/>
    <s v=""/>
    <s v="209-461-2000"/>
    <s v="2510 NORTH CALIFORNIA STREET"/>
    <x v="64"/>
    <n v="95204"/>
    <s v="PAUL RAINS"/>
    <n v="35"/>
    <n v="35"/>
    <n v="35"/>
    <n v="194"/>
    <n v="64"/>
    <n v="0"/>
    <n v="0"/>
    <n v="0"/>
    <n v="0"/>
    <n v="13"/>
    <n v="156"/>
    <n v="0"/>
    <n v="14"/>
    <n v="441"/>
    <n v="0"/>
    <n v="1450"/>
    <n v="557"/>
    <n v="0"/>
    <n v="0"/>
    <n v="0"/>
    <n v="0"/>
    <n v="109"/>
    <n v="719"/>
    <n v="0"/>
    <n v="34"/>
    <n v="2869"/>
    <n v="0"/>
    <n v="5738"/>
    <n v="200"/>
    <n v="21"/>
    <n v="0"/>
    <n v="0"/>
    <n v="0"/>
    <n v="0"/>
    <n v="290"/>
    <n v="1697"/>
    <n v="0"/>
    <n v="15"/>
    <n v="2223"/>
    <n v="4066043"/>
    <n v="1579388"/>
    <n v="0"/>
    <n v="0"/>
    <n v="0"/>
    <n v="0"/>
    <n v="315449"/>
    <n v="2080403"/>
    <n v="0"/>
    <n v="97201"/>
    <n v="8138484"/>
    <n v="95167"/>
    <n v="9507"/>
    <n v="0"/>
    <n v="0"/>
    <n v="0"/>
    <n v="0"/>
    <n v="134870"/>
    <n v="779238"/>
    <n v="0"/>
    <n v="6500"/>
    <n v="1025282"/>
    <n v="11582"/>
    <n v="2586888"/>
    <n v="1012656"/>
    <n v="0"/>
    <n v="0"/>
    <n v="0"/>
    <n v="0"/>
    <n v="0"/>
    <n v="221490"/>
    <n v="1275808"/>
    <n v="0"/>
    <n v="0"/>
    <n v="0"/>
    <n v="0"/>
    <n v="0"/>
    <n v="58897"/>
    <n v="5167321"/>
    <n v="0"/>
    <n v="0"/>
    <n v="0"/>
    <n v="0"/>
    <n v="0"/>
    <n v="1573738"/>
    <n v="573513"/>
    <n v="0"/>
    <n v="0"/>
    <n v="0"/>
    <n v="0"/>
    <n v="224070"/>
    <n v="1577924"/>
    <n v="0"/>
    <n v="47200"/>
    <n v="3996445"/>
    <n v="9537"/>
    <n v="4811464"/>
    <n v="75766"/>
    <n v="-2485"/>
    <n v="0"/>
    <n v="0"/>
    <n v="0"/>
    <n v="0"/>
    <n v="102243"/>
    <n v="1658134"/>
    <n v="0"/>
    <n v="0"/>
    <n v="0"/>
    <n v="0"/>
    <n v="0"/>
    <n v="0"/>
    <n v="0"/>
    <n v="0"/>
    <n v="0"/>
    <n v="0"/>
    <n v="0"/>
    <n v="0"/>
    <n v="0"/>
  </r>
  <r>
    <n v="106391042"/>
    <x v="377"/>
    <n v="20174"/>
    <x v="0"/>
    <x v="0"/>
    <s v="Open"/>
    <x v="6"/>
    <n v="6"/>
    <n v="507"/>
    <x v="0"/>
    <x v="0"/>
    <s v=""/>
    <s v="209-943-2000"/>
    <s v="1800 NORTH CALIFORNIA STREET"/>
    <x v="64"/>
    <n v="95204"/>
    <s v="DON WILEY"/>
    <n v="337"/>
    <n v="337"/>
    <n v="256"/>
    <n v="1315"/>
    <n v="755"/>
    <n v="484"/>
    <n v="1475"/>
    <n v="0"/>
    <n v="0"/>
    <n v="90"/>
    <n v="1003"/>
    <n v="12"/>
    <n v="35"/>
    <n v="5169"/>
    <n v="0"/>
    <n v="6296"/>
    <n v="3496"/>
    <n v="2628"/>
    <n v="4898"/>
    <n v="0"/>
    <n v="0"/>
    <n v="338"/>
    <n v="3636"/>
    <n v="41"/>
    <n v="121"/>
    <n v="21454"/>
    <n v="0"/>
    <n v="42908"/>
    <n v="17286"/>
    <n v="7253"/>
    <n v="4264"/>
    <n v="16543"/>
    <n v="2"/>
    <n v="0"/>
    <n v="3058"/>
    <n v="13342"/>
    <n v="1032"/>
    <n v="995"/>
    <n v="63775"/>
    <n v="165863801"/>
    <n v="94334548"/>
    <n v="55851756"/>
    <n v="101956843"/>
    <n v="0"/>
    <n v="0"/>
    <n v="11801262"/>
    <n v="87626081"/>
    <n v="1052670"/>
    <n v="3107955"/>
    <n v="521594916"/>
    <n v="65053387"/>
    <n v="28766402"/>
    <n v="16691152"/>
    <n v="69471838"/>
    <n v="5988"/>
    <n v="0"/>
    <n v="8163811"/>
    <n v="58017122"/>
    <n v="4121692"/>
    <n v="4506607"/>
    <n v="254797999"/>
    <n v="9373885"/>
    <n v="178550568"/>
    <n v="95630403"/>
    <n v="55832308"/>
    <n v="138154263"/>
    <n v="0"/>
    <n v="4529"/>
    <n v="0"/>
    <n v="13336167"/>
    <n v="87143354"/>
    <n v="0"/>
    <n v="7680729"/>
    <n v="0"/>
    <n v="0"/>
    <n v="0"/>
    <n v="3546532"/>
    <n v="589252738"/>
    <n v="0"/>
    <n v="0"/>
    <n v="0"/>
    <n v="0"/>
    <n v="0"/>
    <n v="51630415"/>
    <n v="26951374"/>
    <n v="12222288"/>
    <n v="33156812"/>
    <n v="1449"/>
    <n v="0"/>
    <n v="6046373"/>
    <n v="56484454"/>
    <n v="0"/>
    <n v="647012"/>
    <n v="187140177"/>
    <n v="1163735"/>
    <n v="153332668"/>
    <n v="4314069"/>
    <n v="821781"/>
    <n v="0"/>
    <n v="0"/>
    <n v="0"/>
    <n v="0"/>
    <n v="1727533"/>
    <n v="183338215"/>
    <n v="0"/>
    <n v="0"/>
    <n v="0"/>
    <n v="0"/>
    <n v="0"/>
    <n v="0"/>
    <n v="0"/>
    <n v="0"/>
    <n v="0"/>
    <n v="0"/>
    <n v="0"/>
    <n v="0"/>
    <n v="0"/>
  </r>
  <r>
    <n v="106301342"/>
    <x v="378"/>
    <n v="20174"/>
    <x v="0"/>
    <x v="0"/>
    <s v="Open"/>
    <x v="12"/>
    <n v="13"/>
    <n v="1011"/>
    <x v="1"/>
    <x v="0"/>
    <s v=""/>
    <s v="714-871-3280"/>
    <s v="101 EAST VALENCIA MESA DRIVE"/>
    <x v="225"/>
    <n v="92835"/>
    <s v="BRIAN HELLELAND"/>
    <n v="320"/>
    <n v="320"/>
    <n v="235"/>
    <n v="1029"/>
    <n v="958"/>
    <n v="182"/>
    <n v="369"/>
    <n v="0"/>
    <n v="0"/>
    <n v="36"/>
    <n v="1186"/>
    <n v="0"/>
    <n v="22"/>
    <n v="3782"/>
    <n v="0"/>
    <n v="5328"/>
    <n v="4376"/>
    <n v="1004"/>
    <n v="1594"/>
    <n v="0"/>
    <n v="0"/>
    <n v="102"/>
    <n v="4139"/>
    <n v="15"/>
    <n v="60"/>
    <n v="16618"/>
    <n v="0"/>
    <n v="33236"/>
    <n v="23183"/>
    <n v="25594"/>
    <n v="5389"/>
    <n v="12101"/>
    <n v="0"/>
    <n v="0"/>
    <n v="1729"/>
    <n v="52027"/>
    <n v="1250"/>
    <n v="5480"/>
    <n v="126753"/>
    <n v="84736766"/>
    <n v="75813989"/>
    <n v="13944251"/>
    <n v="22881024"/>
    <n v="0"/>
    <n v="0"/>
    <n v="1019131"/>
    <n v="65166330"/>
    <n v="288716"/>
    <n v="593155"/>
    <n v="264443362"/>
    <n v="61468025"/>
    <n v="72259721"/>
    <n v="10138880"/>
    <n v="27459354"/>
    <n v="0"/>
    <n v="0"/>
    <n v="3522587"/>
    <n v="115960904"/>
    <n v="924407"/>
    <n v="3965262"/>
    <n v="295699140"/>
    <n v="1330331"/>
    <n v="121934795"/>
    <n v="127868104"/>
    <n v="22011983"/>
    <n v="46564849"/>
    <n v="0"/>
    <n v="0"/>
    <n v="0"/>
    <n v="2963477"/>
    <n v="116827066"/>
    <n v="0"/>
    <n v="1213123"/>
    <n v="0"/>
    <n v="0"/>
    <n v="0"/>
    <n v="3965823"/>
    <n v="444679551"/>
    <n v="15840982"/>
    <n v="0"/>
    <n v="0"/>
    <n v="9792473"/>
    <n v="25633455"/>
    <n v="24070446"/>
    <n v="35847039"/>
    <n v="1871600"/>
    <n v="3775528"/>
    <n v="0"/>
    <n v="0"/>
    <n v="1445208"/>
    <n v="73720148"/>
    <n v="0"/>
    <n v="366437"/>
    <n v="141096406"/>
    <n v="3925373"/>
    <n v="149676762"/>
    <n v="0"/>
    <n v="7920497"/>
    <n v="0"/>
    <n v="0"/>
    <n v="0"/>
    <n v="0"/>
    <n v="11887712"/>
    <n v="621672406"/>
    <n v="0"/>
    <n v="0"/>
    <n v="0"/>
    <n v="0"/>
    <n v="0"/>
    <n v="0"/>
    <n v="0"/>
    <n v="0"/>
    <n v="0"/>
    <n v="0"/>
    <n v="0"/>
    <n v="0"/>
    <n v="0"/>
  </r>
  <r>
    <n v="106434138"/>
    <x v="379"/>
    <n v="20174"/>
    <x v="0"/>
    <x v="0"/>
    <s v="Open"/>
    <x v="22"/>
    <n v="7"/>
    <n v="433"/>
    <x v="0"/>
    <x v="0"/>
    <s v=""/>
    <s v="408-848-2000"/>
    <s v="9400 NO NAME UNO"/>
    <x v="226"/>
    <n v="95020"/>
    <s v="SR. MARGARET KEAVENEY"/>
    <n v="93"/>
    <n v="72"/>
    <n v="32"/>
    <n v="237"/>
    <n v="61"/>
    <n v="98"/>
    <n v="162"/>
    <n v="0"/>
    <n v="0"/>
    <n v="3"/>
    <n v="222"/>
    <n v="0"/>
    <n v="3"/>
    <n v="786"/>
    <n v="0"/>
    <n v="1030"/>
    <n v="270"/>
    <n v="374"/>
    <n v="573"/>
    <n v="0"/>
    <n v="0"/>
    <n v="13"/>
    <n v="659"/>
    <n v="0"/>
    <n v="10"/>
    <n v="2929"/>
    <n v="0"/>
    <n v="5858"/>
    <n v="2800"/>
    <n v="470"/>
    <n v="1176"/>
    <n v="3526"/>
    <n v="0"/>
    <n v="0"/>
    <n v="188"/>
    <n v="4549"/>
    <n v="0"/>
    <n v="362"/>
    <n v="13071"/>
    <n v="23638399"/>
    <n v="6692741"/>
    <n v="7121172"/>
    <n v="12127254"/>
    <n v="0"/>
    <n v="0"/>
    <n v="303441"/>
    <n v="13472794"/>
    <n v="0"/>
    <n v="209336"/>
    <n v="63565137"/>
    <n v="13927974"/>
    <n v="3122249"/>
    <n v="6318275"/>
    <n v="14660893"/>
    <n v="0"/>
    <n v="0"/>
    <n v="677229"/>
    <n v="18320041"/>
    <n v="0"/>
    <n v="1614726"/>
    <n v="58641387"/>
    <n v="686556"/>
    <n v="32549466"/>
    <n v="8617249"/>
    <n v="8823244"/>
    <n v="16458942"/>
    <n v="0"/>
    <n v="0"/>
    <n v="0"/>
    <n v="828971"/>
    <n v="20733948"/>
    <n v="0"/>
    <n v="678007"/>
    <n v="0"/>
    <n v="0"/>
    <n v="0"/>
    <n v="899061"/>
    <n v="90275444"/>
    <n v="0"/>
    <n v="0"/>
    <n v="0"/>
    <n v="0"/>
    <n v="0"/>
    <n v="4973557"/>
    <n v="1109076"/>
    <n v="4593551"/>
    <n v="10042060"/>
    <n v="0"/>
    <n v="0"/>
    <n v="142840"/>
    <n v="10771679"/>
    <n v="0"/>
    <n v="298317"/>
    <n v="31931080"/>
    <n v="40880"/>
    <n v="27346504"/>
    <n v="0"/>
    <n v="5910"/>
    <n v="0"/>
    <n v="0"/>
    <n v="0"/>
    <n v="0"/>
    <n v="569000"/>
    <n v="14091381"/>
    <n v="0"/>
    <n v="0"/>
    <n v="0"/>
    <n v="0"/>
    <n v="0"/>
    <n v="0"/>
    <n v="0"/>
    <n v="0"/>
    <n v="0"/>
    <n v="0"/>
    <n v="0"/>
    <n v="0"/>
    <n v="0"/>
  </r>
  <r>
    <n v="106361343"/>
    <x v="380"/>
    <n v="20174"/>
    <x v="0"/>
    <x v="0"/>
    <s v="Open"/>
    <x v="15"/>
    <n v="12"/>
    <n v="1211"/>
    <x v="1"/>
    <x v="0"/>
    <s v="Rural"/>
    <s v="760-242-2311"/>
    <s v="18300 US HIGHWAY 18"/>
    <x v="227"/>
    <n v="92307"/>
    <s v="ALAN H. GARRETT"/>
    <n v="212"/>
    <n v="212"/>
    <n v="210"/>
    <n v="937"/>
    <n v="490"/>
    <n v="284"/>
    <n v="1162"/>
    <n v="0"/>
    <n v="0"/>
    <n v="46"/>
    <n v="668"/>
    <n v="2"/>
    <n v="46"/>
    <n v="3635"/>
    <n v="0"/>
    <n v="5514"/>
    <n v="2082"/>
    <n v="1690"/>
    <n v="4178"/>
    <n v="0"/>
    <n v="0"/>
    <n v="100"/>
    <n v="2093"/>
    <n v="16"/>
    <n v="176"/>
    <n v="15849"/>
    <n v="0"/>
    <n v="31698"/>
    <n v="2300"/>
    <n v="2584"/>
    <n v="1985"/>
    <n v="9918"/>
    <n v="0"/>
    <n v="0"/>
    <n v="396"/>
    <n v="3860"/>
    <n v="67"/>
    <n v="10139"/>
    <n v="31249"/>
    <n v="72657722"/>
    <n v="37100634"/>
    <n v="18609063"/>
    <n v="55359625"/>
    <n v="0"/>
    <n v="0"/>
    <n v="1930790"/>
    <n v="34952006"/>
    <n v="222749"/>
    <n v="2007018"/>
    <n v="222839607"/>
    <n v="20545063"/>
    <n v="31042927"/>
    <n v="10533109"/>
    <n v="56394830"/>
    <n v="0"/>
    <n v="0"/>
    <n v="2946685"/>
    <n v="35732444"/>
    <n v="383934"/>
    <n v="4937033"/>
    <n v="162516025"/>
    <n v="1908435"/>
    <n v="79397997"/>
    <n v="58975780"/>
    <n v="-2764367"/>
    <n v="101340187"/>
    <n v="0"/>
    <n v="0"/>
    <n v="0"/>
    <n v="4028635"/>
    <n v="47187166"/>
    <n v="0"/>
    <n v="46335"/>
    <n v="0"/>
    <n v="0"/>
    <n v="0"/>
    <n v="4302205"/>
    <n v="294422373"/>
    <n v="4094597"/>
    <n v="0"/>
    <n v="0"/>
    <n v="653089"/>
    <n v="4747686"/>
    <n v="13804788"/>
    <n v="13262378"/>
    <n v="31906539"/>
    <n v="10414268"/>
    <n v="0"/>
    <n v="0"/>
    <n v="848840"/>
    <n v="24150373"/>
    <n v="560348"/>
    <n v="733411"/>
    <n v="95680945"/>
    <n v="758175"/>
    <n v="79803554"/>
    <n v="2635655"/>
    <n v="5512912"/>
    <n v="0"/>
    <n v="0"/>
    <n v="0"/>
    <n v="0"/>
    <n v="2960621"/>
    <n v="124021908"/>
    <n v="0"/>
    <n v="0"/>
    <n v="0"/>
    <n v="0"/>
    <n v="0"/>
    <n v="0"/>
    <n v="0"/>
    <n v="0"/>
    <n v="0"/>
    <n v="0"/>
    <n v="0"/>
    <n v="0"/>
    <n v="0"/>
  </r>
  <r>
    <n v="106190053"/>
    <x v="381"/>
    <n v="20174"/>
    <x v="0"/>
    <x v="0"/>
    <s v="Open"/>
    <x v="3"/>
    <n v="11"/>
    <n v="933"/>
    <x v="0"/>
    <x v="0"/>
    <s v=""/>
    <s v="562-491-9000"/>
    <s v="1050 LINDEN AVENUE"/>
    <x v="54"/>
    <n v="90813"/>
    <s v="JOEL YUHAS"/>
    <n v="302"/>
    <n v="302"/>
    <n v="147"/>
    <n v="481"/>
    <n v="297"/>
    <n v="475"/>
    <n v="1102"/>
    <n v="0"/>
    <n v="0"/>
    <n v="76"/>
    <n v="239"/>
    <n v="2"/>
    <n v="15"/>
    <n v="2687"/>
    <n v="0"/>
    <n v="3012"/>
    <n v="1304"/>
    <n v="2032"/>
    <n v="4337"/>
    <n v="0"/>
    <n v="0"/>
    <n v="552"/>
    <n v="899"/>
    <n v="12"/>
    <n v="108"/>
    <n v="12256"/>
    <n v="0"/>
    <n v="24512"/>
    <n v="3937"/>
    <n v="2767"/>
    <n v="4867"/>
    <n v="12207"/>
    <n v="141"/>
    <n v="0"/>
    <n v="439"/>
    <n v="3525"/>
    <n v="576"/>
    <n v="1991"/>
    <n v="30450"/>
    <n v="37157332"/>
    <n v="18980017"/>
    <n v="21237449"/>
    <n v="46844788"/>
    <n v="0"/>
    <n v="0"/>
    <n v="6978587"/>
    <n v="12687011"/>
    <n v="229512"/>
    <n v="2190074"/>
    <n v="146304770"/>
    <n v="10313922"/>
    <n v="7248549"/>
    <n v="12751659"/>
    <n v="31980929"/>
    <n v="184389"/>
    <n v="0"/>
    <n v="1148881"/>
    <n v="9235302"/>
    <n v="1509975"/>
    <n v="5401372"/>
    <n v="79774978"/>
    <n v="3357317"/>
    <n v="36610231"/>
    <n v="20177878"/>
    <n v="-27243193"/>
    <n v="67573174"/>
    <n v="-4269168"/>
    <n v="182522"/>
    <n v="0"/>
    <n v="5664612"/>
    <n v="10885843"/>
    <n v="0"/>
    <n v="2850112"/>
    <n v="0"/>
    <n v="0"/>
    <n v="0"/>
    <n v="6143342"/>
    <n v="121932670"/>
    <n v="403235"/>
    <n v="4792122"/>
    <n v="0"/>
    <n v="0"/>
    <n v="5195357"/>
    <n v="9829900"/>
    <n v="6346935"/>
    <n v="60869915"/>
    <n v="18631837"/>
    <n v="1867"/>
    <n v="0"/>
    <n v="2358623"/>
    <n v="10644350"/>
    <n v="0"/>
    <n v="659008"/>
    <n v="109342435"/>
    <n v="4867125"/>
    <n v="93888065"/>
    <n v="0"/>
    <n v="588"/>
    <n v="0"/>
    <n v="0"/>
    <n v="0"/>
    <n v="0"/>
    <n v="2809554"/>
    <n v="66608208"/>
    <n v="0"/>
    <n v="0"/>
    <n v="0"/>
    <n v="0"/>
    <n v="0"/>
    <n v="0"/>
    <n v="0"/>
    <n v="0"/>
    <n v="0"/>
    <n v="0"/>
    <n v="0"/>
    <n v="0"/>
    <n v="0"/>
  </r>
  <r>
    <n v="106380965"/>
    <x v="382"/>
    <n v="20174"/>
    <x v="0"/>
    <x v="0"/>
    <s v="Open"/>
    <x v="20"/>
    <n v="4"/>
    <n v="423"/>
    <x v="0"/>
    <x v="0"/>
    <s v=""/>
    <s v="415-688-1000"/>
    <s v="450 STANYAN STREET"/>
    <x v="38"/>
    <n v="94117"/>
    <s v="JOHN ALLEN"/>
    <n v="403"/>
    <n v="232"/>
    <n v="75"/>
    <n v="472"/>
    <n v="187"/>
    <n v="105"/>
    <n v="61"/>
    <n v="0"/>
    <n v="0"/>
    <n v="25"/>
    <n v="292"/>
    <n v="3"/>
    <n v="35"/>
    <n v="1180"/>
    <n v="0"/>
    <n v="2674"/>
    <n v="1153"/>
    <n v="788"/>
    <n v="219"/>
    <n v="0"/>
    <n v="0"/>
    <n v="114"/>
    <n v="1237"/>
    <n v="4"/>
    <n v="46"/>
    <n v="6235"/>
    <n v="0"/>
    <n v="12470"/>
    <n v="8731"/>
    <n v="3365"/>
    <n v="360"/>
    <n v="2252"/>
    <n v="0"/>
    <n v="0"/>
    <n v="309"/>
    <n v="9228"/>
    <n v="308"/>
    <n v="1078"/>
    <n v="25631"/>
    <n v="66422515"/>
    <n v="27291777"/>
    <n v="6771971"/>
    <n v="6966905"/>
    <n v="0"/>
    <n v="0"/>
    <n v="2589709"/>
    <n v="26550845"/>
    <n v="268467"/>
    <n v="3028160"/>
    <n v="139890349"/>
    <n v="25273482"/>
    <n v="9739199"/>
    <n v="1041067"/>
    <n v="6517693"/>
    <n v="0"/>
    <n v="0"/>
    <n v="893052"/>
    <n v="26712110"/>
    <n v="891509"/>
    <n v="3120676"/>
    <n v="74188788"/>
    <n v="403933"/>
    <n v="74489254"/>
    <n v="30344392"/>
    <n v="6217469"/>
    <n v="5636457"/>
    <n v="0"/>
    <n v="0"/>
    <n v="0"/>
    <n v="2440739"/>
    <n v="29157215"/>
    <n v="0"/>
    <n v="1489684"/>
    <n v="0"/>
    <n v="0"/>
    <n v="0"/>
    <n v="6100109"/>
    <n v="156279252"/>
    <n v="0"/>
    <n v="0"/>
    <n v="0"/>
    <n v="0"/>
    <n v="0"/>
    <n v="16394785"/>
    <n v="6630065"/>
    <n v="1382048"/>
    <n v="7774767"/>
    <n v="0"/>
    <n v="0"/>
    <n v="991554"/>
    <n v="23833363"/>
    <n v="0"/>
    <n v="793303"/>
    <n v="57799885"/>
    <n v="2171116"/>
    <n v="69990193"/>
    <n v="0"/>
    <n v="-365753"/>
    <n v="0"/>
    <n v="0"/>
    <n v="0"/>
    <n v="0"/>
    <n v="174081"/>
    <n v="75139228"/>
    <n v="0"/>
    <n v="0"/>
    <n v="0"/>
    <n v="0"/>
    <n v="0"/>
    <n v="0"/>
    <n v="0"/>
    <n v="0"/>
    <n v="0"/>
    <n v="0"/>
    <n v="0"/>
    <n v="0"/>
    <n v="0"/>
  </r>
  <r>
    <n v="106010967"/>
    <x v="383"/>
    <n v="20174"/>
    <x v="0"/>
    <x v="0"/>
    <s v="Open"/>
    <x v="13"/>
    <n v="5"/>
    <n v="421"/>
    <x v="0"/>
    <x v="0"/>
    <s v=""/>
    <s v="510-264-4000"/>
    <s v="27200 CALAROGA AVENUE"/>
    <x v="228"/>
    <n v="94545"/>
    <s v="AMAN DHUPER"/>
    <n v="195"/>
    <n v="195"/>
    <n v="166"/>
    <n v="461"/>
    <n v="75"/>
    <n v="133"/>
    <n v="381"/>
    <n v="3"/>
    <n v="0"/>
    <n v="17"/>
    <n v="94"/>
    <n v="50"/>
    <n v="4"/>
    <n v="1218"/>
    <n v="0"/>
    <n v="2268"/>
    <n v="303"/>
    <n v="650"/>
    <n v="1465"/>
    <n v="3"/>
    <n v="0"/>
    <n v="55"/>
    <n v="394"/>
    <n v="71"/>
    <n v="55"/>
    <n v="5264"/>
    <n v="0"/>
    <n v="10528"/>
    <n v="2022"/>
    <n v="198"/>
    <n v="984"/>
    <n v="4175"/>
    <n v="213"/>
    <n v="0"/>
    <n v="491"/>
    <n v="1166"/>
    <n v="115"/>
    <n v="922"/>
    <n v="10286"/>
    <n v="48592545"/>
    <n v="7213127"/>
    <n v="10435912"/>
    <n v="29727220"/>
    <n v="93869"/>
    <n v="0"/>
    <n v="1897001"/>
    <n v="8760353"/>
    <n v="228973"/>
    <n v="1836264"/>
    <n v="108785264"/>
    <n v="11556762"/>
    <n v="1635953"/>
    <n v="4517213"/>
    <n v="17251023"/>
    <n v="968582"/>
    <n v="0"/>
    <n v="1545777"/>
    <n v="5186130"/>
    <n v="410845"/>
    <n v="3294793"/>
    <n v="46367078"/>
    <n v="4843471"/>
    <n v="45621062"/>
    <n v="6645246"/>
    <n v="4861103"/>
    <n v="42499242"/>
    <n v="0"/>
    <n v="956861"/>
    <n v="0"/>
    <n v="-24712"/>
    <n v="10473158"/>
    <n v="0"/>
    <n v="639818"/>
    <n v="-1197787"/>
    <n v="0"/>
    <n v="0"/>
    <n v="128968"/>
    <n v="115446430"/>
    <n v="0"/>
    <n v="0"/>
    <n v="0"/>
    <n v="0"/>
    <n v="0"/>
    <n v="14528245"/>
    <n v="2203834"/>
    <n v="10092022"/>
    <n v="4479001"/>
    <n v="105590"/>
    <n v="0"/>
    <n v="3467490"/>
    <n v="3473325"/>
    <n v="1197787"/>
    <n v="158618"/>
    <n v="39705912"/>
    <n v="247021"/>
    <n v="41125588"/>
    <n v="0"/>
    <n v="30627"/>
    <n v="0"/>
    <n v="0"/>
    <n v="0"/>
    <n v="0"/>
    <n v="873626"/>
    <n v="30005730"/>
    <n v="0"/>
    <n v="0"/>
    <n v="0"/>
    <n v="0"/>
    <n v="0"/>
    <n v="0"/>
    <n v="0"/>
    <n v="0"/>
    <n v="0"/>
    <n v="0"/>
    <n v="0"/>
    <n v="0"/>
    <n v="0"/>
  </r>
  <r>
    <n v="106190762"/>
    <x v="384"/>
    <n v="20174"/>
    <x v="0"/>
    <x v="0"/>
    <s v="Open"/>
    <x v="3"/>
    <n v="11"/>
    <n v="925"/>
    <x v="0"/>
    <x v="0"/>
    <s v=""/>
    <s v="213-484-7111"/>
    <s v="2131 WEST 3RD STREET"/>
    <x v="14"/>
    <n v="90057"/>
    <s v="FRANK CRACOLICI"/>
    <n v="366"/>
    <n v="333"/>
    <n v="333"/>
    <n v="1146"/>
    <n v="514"/>
    <n v="287"/>
    <n v="330"/>
    <n v="0"/>
    <n v="0"/>
    <n v="6"/>
    <n v="286"/>
    <n v="1"/>
    <n v="14"/>
    <n v="2584"/>
    <n v="249"/>
    <n v="6811"/>
    <n v="2295"/>
    <n v="899"/>
    <n v="2009"/>
    <n v="0"/>
    <n v="0"/>
    <n v="29"/>
    <n v="1277"/>
    <n v="3"/>
    <n v="45"/>
    <n v="13368"/>
    <n v="3478"/>
    <n v="30214"/>
    <n v="5366"/>
    <n v="2704"/>
    <n v="958"/>
    <n v="4101"/>
    <n v="0"/>
    <n v="0"/>
    <n v="126"/>
    <n v="3143"/>
    <n v="0"/>
    <n v="1507"/>
    <n v="17905"/>
    <n v="128488827"/>
    <n v="50884862"/>
    <n v="18309623"/>
    <n v="44141230"/>
    <n v="0"/>
    <n v="0"/>
    <n v="747217"/>
    <n v="32019769"/>
    <n v="55407"/>
    <n v="1114453"/>
    <n v="275761388"/>
    <n v="29305656"/>
    <n v="16749468"/>
    <n v="4786614"/>
    <n v="21430967"/>
    <n v="0"/>
    <n v="0"/>
    <n v="403565"/>
    <n v="19268663"/>
    <n v="0"/>
    <n v="5401136"/>
    <n v="97346069"/>
    <n v="0"/>
    <n v="135831764"/>
    <n v="61029021"/>
    <n v="11438332"/>
    <n v="56798141"/>
    <n v="0"/>
    <n v="0"/>
    <n v="0"/>
    <n v="920098"/>
    <n v="40808987"/>
    <n v="0"/>
    <n v="1213313"/>
    <n v="0"/>
    <n v="0"/>
    <n v="0"/>
    <n v="5978497"/>
    <n v="314018153"/>
    <n v="8057888"/>
    <n v="0"/>
    <n v="0"/>
    <n v="0"/>
    <n v="8057888"/>
    <n v="21062719"/>
    <n v="14663197"/>
    <n v="11657905"/>
    <n v="8774056"/>
    <n v="0"/>
    <n v="0"/>
    <n v="230684"/>
    <n v="10479445"/>
    <n v="0"/>
    <n v="279186"/>
    <n v="67147192"/>
    <n v="403512"/>
    <n v="80523448"/>
    <n v="0"/>
    <n v="-55238"/>
    <n v="0"/>
    <n v="0"/>
    <n v="0"/>
    <n v="0"/>
    <n v="2490000"/>
    <n v="45085618"/>
    <n v="0"/>
    <n v="0"/>
    <n v="0"/>
    <n v="0"/>
    <n v="0"/>
    <n v="0"/>
    <n v="0"/>
    <n v="0"/>
    <n v="0"/>
    <n v="0"/>
    <n v="0"/>
    <n v="0"/>
    <n v="0"/>
  </r>
  <r>
    <n v="106430905"/>
    <x v="385"/>
    <n v="20174"/>
    <x v="0"/>
    <x v="0"/>
    <s v="Open"/>
    <x v="22"/>
    <n v="7"/>
    <n v="429"/>
    <x v="0"/>
    <x v="0"/>
    <s v="Teaching"/>
    <s v="650-723-4000"/>
    <s v="300 PASTEUR DRIVE"/>
    <x v="142"/>
    <n v="94305"/>
    <s v="DAVID ENTWISTLE"/>
    <n v="613"/>
    <n v="474"/>
    <n v="474"/>
    <n v="2561"/>
    <n v="459"/>
    <n v="221"/>
    <n v="802"/>
    <n v="0"/>
    <n v="0"/>
    <n v="184"/>
    <n v="2311"/>
    <n v="67"/>
    <n v="90"/>
    <n v="6695"/>
    <n v="0"/>
    <n v="14401"/>
    <n v="2535"/>
    <n v="1744"/>
    <n v="4138"/>
    <n v="0"/>
    <n v="0"/>
    <n v="1820"/>
    <n v="12147"/>
    <n v="357"/>
    <n v="770"/>
    <n v="37912"/>
    <n v="0"/>
    <n v="75824"/>
    <n v="131972"/>
    <n v="18981"/>
    <n v="6522"/>
    <n v="41296"/>
    <n v="0"/>
    <n v="0"/>
    <n v="30596"/>
    <n v="189193"/>
    <n v="613"/>
    <n v="8882"/>
    <n v="428055"/>
    <n v="772833047"/>
    <n v="125034789"/>
    <n v="88246876"/>
    <n v="205539951"/>
    <n v="0"/>
    <n v="0"/>
    <n v="58774527"/>
    <n v="666232541"/>
    <n v="19607380"/>
    <n v="20017953"/>
    <n v="1956287064"/>
    <n v="748156516"/>
    <n v="107602370"/>
    <n v="36973456"/>
    <n v="234108435"/>
    <n v="0"/>
    <n v="0"/>
    <n v="173451990"/>
    <n v="1072546381"/>
    <n v="3472541"/>
    <n v="50352633"/>
    <n v="2426664322"/>
    <n v="15401120"/>
    <n v="1341883538"/>
    <n v="204384877"/>
    <n v="115632553"/>
    <n v="406885780"/>
    <n v="0"/>
    <n v="0"/>
    <n v="0"/>
    <n v="206226853"/>
    <n v="1038019726"/>
    <n v="0"/>
    <n v="23079921"/>
    <n v="0"/>
    <n v="0"/>
    <n v="0"/>
    <n v="56833264"/>
    <n v="3408347632"/>
    <n v="0"/>
    <n v="-20234"/>
    <n v="0"/>
    <n v="82759"/>
    <n v="62525"/>
    <n v="179106025"/>
    <n v="28189757"/>
    <n v="9587779"/>
    <n v="32722138"/>
    <n v="0"/>
    <n v="0"/>
    <n v="25999663"/>
    <n v="700759196"/>
    <n v="0"/>
    <n v="-1698279"/>
    <n v="974666279"/>
    <n v="11417168"/>
    <n v="893520301"/>
    <n v="0"/>
    <n v="15991822"/>
    <n v="0"/>
    <n v="0"/>
    <n v="0"/>
    <n v="0"/>
    <n v="144695982"/>
    <n v="2812952894"/>
    <n v="0"/>
    <n v="0"/>
    <n v="0"/>
    <n v="0"/>
    <n v="0"/>
    <n v="0"/>
    <n v="0"/>
    <n v="0"/>
    <n v="0"/>
    <n v="0"/>
    <n v="271757"/>
    <n v="0"/>
    <n v="0"/>
  </r>
  <r>
    <n v="106504038"/>
    <x v="386"/>
    <n v="20174"/>
    <x v="0"/>
    <x v="0"/>
    <s v="Open"/>
    <x v="21"/>
    <n v="6"/>
    <n v="511"/>
    <x v="8"/>
    <x v="0"/>
    <s v=""/>
    <s v="209-572-2700"/>
    <s v="1421 OAKDALE ROAD"/>
    <x v="43"/>
    <n v="95355"/>
    <s v="DOUG JOHNSON"/>
    <n v="23"/>
    <n v="23"/>
    <n v="23"/>
    <n v="53"/>
    <n v="10"/>
    <n v="0"/>
    <n v="0"/>
    <n v="0"/>
    <n v="0"/>
    <n v="50"/>
    <n v="0"/>
    <n v="0"/>
    <n v="1"/>
    <n v="114"/>
    <n v="0"/>
    <n v="110"/>
    <n v="17"/>
    <n v="0"/>
    <n v="0"/>
    <n v="0"/>
    <n v="0"/>
    <n v="82"/>
    <n v="0"/>
    <n v="0"/>
    <n v="1"/>
    <n v="210"/>
    <n v="0"/>
    <n v="420"/>
    <n v="1249"/>
    <n v="432"/>
    <n v="167"/>
    <n v="3720"/>
    <n v="4"/>
    <n v="0"/>
    <n v="2158"/>
    <n v="72"/>
    <n v="0"/>
    <n v="210"/>
    <n v="8012"/>
    <n v="2539797"/>
    <n v="352731"/>
    <n v="0"/>
    <n v="0"/>
    <n v="0"/>
    <n v="0"/>
    <n v="1903962"/>
    <n v="0"/>
    <n v="0"/>
    <n v="46596"/>
    <n v="4843086"/>
    <n v="6297695"/>
    <n v="3396427"/>
    <n v="154527"/>
    <n v="6408914"/>
    <n v="4609"/>
    <n v="0"/>
    <n v="9946383"/>
    <n v="290453"/>
    <n v="0"/>
    <n v="177155"/>
    <n v="26676163"/>
    <n v="26825"/>
    <n v="6585983"/>
    <n v="2865811"/>
    <n v="136676"/>
    <n v="5642183"/>
    <n v="0"/>
    <n v="1819"/>
    <n v="0"/>
    <n v="8466285"/>
    <n v="208749"/>
    <n v="0"/>
    <n v="0"/>
    <n v="0"/>
    <n v="0"/>
    <n v="0"/>
    <n v="174957"/>
    <n v="24109288"/>
    <n v="0"/>
    <n v="0"/>
    <n v="0"/>
    <n v="0"/>
    <n v="0"/>
    <n v="2224686"/>
    <n v="883347"/>
    <n v="17851"/>
    <n v="766731"/>
    <n v="2790"/>
    <n v="0"/>
    <n v="3384060"/>
    <n v="81704"/>
    <n v="0"/>
    <n v="48792"/>
    <n v="7409961"/>
    <n v="479761"/>
    <n v="8055880"/>
    <n v="0"/>
    <n v="3077"/>
    <n v="0"/>
    <n v="0"/>
    <n v="0"/>
    <n v="0"/>
    <n v="685074"/>
    <n v="3050210"/>
    <n v="0"/>
    <n v="0"/>
    <n v="0"/>
    <n v="0"/>
    <n v="0"/>
    <n v="0"/>
    <n v="0"/>
    <n v="0"/>
    <n v="0"/>
    <n v="0"/>
    <n v="0"/>
    <n v="0"/>
    <n v="0"/>
  </r>
  <r>
    <n v="106194967"/>
    <x v="387"/>
    <n v="20174"/>
    <x v="0"/>
    <x v="0"/>
    <s v="Open"/>
    <x v="3"/>
    <n v="11"/>
    <n v="931"/>
    <x v="5"/>
    <x v="2"/>
    <s v=""/>
    <s v="310-221-6336"/>
    <s v="4025 WEST 226 STREET"/>
    <x v="65"/>
    <n v="90505"/>
    <s v="KENT DUNLAP"/>
    <n v="16"/>
    <n v="16"/>
    <n v="16"/>
    <n v="0"/>
    <n v="0"/>
    <n v="0"/>
    <n v="0"/>
    <n v="9"/>
    <n v="0"/>
    <n v="0"/>
    <n v="0"/>
    <n v="0"/>
    <n v="0"/>
    <n v="9"/>
    <n v="0"/>
    <n v="0"/>
    <n v="0"/>
    <n v="0"/>
    <n v="0"/>
    <n v="1422"/>
    <n v="0"/>
    <n v="0"/>
    <n v="0"/>
    <n v="0"/>
    <n v="0"/>
    <n v="1422"/>
    <n v="0"/>
    <n v="2844"/>
    <n v="0"/>
    <n v="0"/>
    <n v="0"/>
    <n v="0"/>
    <n v="0"/>
    <n v="0"/>
    <n v="0"/>
    <n v="0"/>
    <n v="0"/>
    <n v="0"/>
    <n v="0"/>
    <n v="0"/>
    <n v="0"/>
    <n v="0"/>
    <n v="0"/>
    <n v="949047"/>
    <n v="0"/>
    <n v="0"/>
    <n v="0"/>
    <n v="0"/>
    <n v="0"/>
    <n v="949047"/>
    <n v="0"/>
    <n v="0"/>
    <n v="0"/>
    <n v="0"/>
    <n v="0"/>
    <n v="0"/>
    <n v="0"/>
    <n v="0"/>
    <n v="0"/>
    <n v="0"/>
    <n v="0"/>
    <n v="0"/>
    <n v="0"/>
    <n v="0"/>
    <n v="0"/>
    <n v="0"/>
    <n v="0"/>
    <n v="0"/>
    <n v="0"/>
    <n v="0"/>
    <n v="0"/>
    <n v="0"/>
    <n v="0"/>
    <n v="0"/>
    <n v="0"/>
    <n v="0"/>
    <n v="0"/>
    <n v="0"/>
    <n v="0"/>
    <n v="0"/>
    <n v="0"/>
    <n v="0"/>
    <n v="0"/>
    <n v="0"/>
    <n v="0"/>
    <n v="0"/>
    <n v="0"/>
    <n v="949047"/>
    <n v="0"/>
    <n v="0"/>
    <n v="0"/>
    <n v="0"/>
    <n v="0"/>
    <n v="949047"/>
    <n v="1141511"/>
    <n v="939151"/>
    <n v="0"/>
    <n v="0"/>
    <n v="0"/>
    <n v="0"/>
    <n v="0"/>
    <n v="0"/>
    <n v="128458"/>
    <n v="341609"/>
    <n v="0"/>
    <n v="0"/>
    <n v="0"/>
    <n v="0"/>
    <n v="0"/>
    <n v="0"/>
    <n v="0"/>
    <n v="0"/>
    <n v="0"/>
    <n v="0"/>
    <n v="0"/>
    <n v="0"/>
    <n v="0"/>
  </r>
  <r>
    <n v="106514001"/>
    <x v="388"/>
    <n v="20174"/>
    <x v="0"/>
    <x v="0"/>
    <s v="Open"/>
    <x v="47"/>
    <n v="2"/>
    <n v="227"/>
    <x v="6"/>
    <x v="2"/>
    <s v=""/>
    <s v="530-822-7200"/>
    <s v="1965 LIVE OAK BOULEVARD"/>
    <x v="167"/>
    <n v="95991"/>
    <s v="TONY HOBSON, PHD"/>
    <n v="16"/>
    <n v="16"/>
    <n v="16"/>
    <n v="0"/>
    <n v="0"/>
    <n v="0"/>
    <n v="0"/>
    <n v="0"/>
    <n v="0"/>
    <n v="78"/>
    <n v="0"/>
    <n v="0"/>
    <n v="17"/>
    <n v="95"/>
    <n v="95"/>
    <n v="0"/>
    <n v="0"/>
    <n v="0"/>
    <n v="0"/>
    <n v="0"/>
    <n v="0"/>
    <n v="778"/>
    <n v="0"/>
    <n v="0"/>
    <n v="227"/>
    <n v="1005"/>
    <n v="1005"/>
    <n v="3015"/>
    <n v="0"/>
    <n v="0"/>
    <n v="0"/>
    <n v="0"/>
    <n v="0"/>
    <n v="0"/>
    <n v="0"/>
    <n v="0"/>
    <n v="0"/>
    <n v="0"/>
    <n v="0"/>
    <n v="0"/>
    <n v="0"/>
    <n v="0"/>
    <n v="0"/>
    <n v="0"/>
    <n v="0"/>
    <n v="884235"/>
    <n v="0"/>
    <n v="0"/>
    <n v="257996"/>
    <n v="1142231"/>
    <n v="0"/>
    <n v="0"/>
    <n v="0"/>
    <n v="0"/>
    <n v="0"/>
    <n v="0"/>
    <n v="0"/>
    <n v="0"/>
    <n v="0"/>
    <n v="0"/>
    <n v="0"/>
    <n v="0"/>
    <n v="0"/>
    <n v="0"/>
    <n v="0"/>
    <n v="0"/>
    <n v="0"/>
    <n v="0"/>
    <n v="0"/>
    <n v="0"/>
    <n v="0"/>
    <n v="0"/>
    <n v="0"/>
    <n v="0"/>
    <n v="0"/>
    <n v="0"/>
    <n v="0"/>
    <n v="0"/>
    <n v="0"/>
    <n v="0"/>
    <n v="0"/>
    <n v="0"/>
    <n v="0"/>
    <n v="0"/>
    <n v="0"/>
    <n v="0"/>
    <n v="0"/>
    <n v="0"/>
    <n v="0"/>
    <n v="884235"/>
    <n v="0"/>
    <n v="0"/>
    <n v="257996"/>
    <n v="1142231"/>
    <n v="0"/>
    <n v="1066823"/>
    <n v="0"/>
    <n v="0"/>
    <n v="0"/>
    <n v="0"/>
    <n v="0"/>
    <n v="0"/>
    <n v="0"/>
    <n v="0"/>
    <n v="0"/>
    <n v="0"/>
    <n v="0"/>
    <n v="0"/>
    <n v="0"/>
    <n v="0"/>
    <n v="0"/>
    <n v="0"/>
    <n v="0"/>
    <n v="0"/>
    <n v="0"/>
    <n v="0"/>
    <n v="0"/>
  </r>
  <r>
    <n v="106034002"/>
    <x v="389"/>
    <n v="20174"/>
    <x v="0"/>
    <x v="0"/>
    <s v="Open"/>
    <x v="52"/>
    <n v="6"/>
    <n v="501"/>
    <x v="0"/>
    <x v="0"/>
    <s v="Rural"/>
    <s v="209-223-7500"/>
    <s v="200 MISSION BOULEVARD"/>
    <x v="229"/>
    <n v="95642"/>
    <s v="ANNE PLATT"/>
    <n v="52"/>
    <n v="52"/>
    <n v="30"/>
    <n v="333"/>
    <n v="53"/>
    <n v="23"/>
    <n v="116"/>
    <n v="0"/>
    <n v="0"/>
    <n v="20"/>
    <n v="93"/>
    <n v="7"/>
    <n v="0"/>
    <n v="645"/>
    <n v="0"/>
    <n v="1274"/>
    <n v="205"/>
    <n v="62"/>
    <n v="360"/>
    <n v="0"/>
    <n v="0"/>
    <n v="85"/>
    <n v="288"/>
    <n v="18"/>
    <n v="0"/>
    <n v="2292"/>
    <n v="0"/>
    <n v="4584"/>
    <n v="1858"/>
    <n v="247"/>
    <n v="226"/>
    <n v="2057"/>
    <n v="0"/>
    <n v="0"/>
    <n v="322"/>
    <n v="1236"/>
    <n v="62"/>
    <n v="92"/>
    <n v="6100"/>
    <n v="17455032"/>
    <n v="2809242"/>
    <n v="821924"/>
    <n v="4903374"/>
    <n v="0"/>
    <n v="0"/>
    <n v="1164743"/>
    <n v="3943096"/>
    <n v="181257"/>
    <n v="0"/>
    <n v="31278668"/>
    <n v="14358989"/>
    <n v="2046406"/>
    <n v="1093530"/>
    <n v="8138201"/>
    <n v="0"/>
    <n v="0"/>
    <n v="1951480"/>
    <n v="7783333"/>
    <n v="325692"/>
    <n v="379944"/>
    <n v="36077575"/>
    <n v="928922"/>
    <n v="25408746"/>
    <n v="3920534"/>
    <n v="-2008537"/>
    <n v="10477520"/>
    <n v="0"/>
    <n v="0"/>
    <n v="0"/>
    <n v="2204447"/>
    <n v="2293372"/>
    <n v="0"/>
    <n v="506949"/>
    <n v="0"/>
    <n v="0"/>
    <n v="0"/>
    <n v="0"/>
    <n v="43731953"/>
    <n v="0"/>
    <n v="0"/>
    <n v="0"/>
    <n v="0"/>
    <n v="0"/>
    <n v="6405275"/>
    <n v="935114"/>
    <n v="3923991"/>
    <n v="2564055"/>
    <n v="0"/>
    <n v="0"/>
    <n v="911776"/>
    <n v="8884079"/>
    <n v="0"/>
    <n v="0"/>
    <n v="23624290"/>
    <n v="330062"/>
    <n v="20273476"/>
    <n v="0"/>
    <n v="15005"/>
    <n v="0"/>
    <n v="0"/>
    <n v="0"/>
    <n v="0"/>
    <n v="1003707"/>
    <n v="44982924"/>
    <n v="0"/>
    <n v="0"/>
    <n v="0"/>
    <n v="0"/>
    <n v="0"/>
    <n v="0"/>
    <n v="0"/>
    <n v="0"/>
    <n v="0"/>
    <n v="0"/>
    <n v="0"/>
    <n v="0"/>
    <n v="0"/>
  </r>
  <r>
    <n v="106310791"/>
    <x v="390"/>
    <n v="20174"/>
    <x v="0"/>
    <x v="0"/>
    <s v="Open"/>
    <x v="38"/>
    <n v="2"/>
    <n v="308"/>
    <x v="0"/>
    <x v="0"/>
    <s v=""/>
    <s v="530-888-4500"/>
    <s v="11815 EDUCATION STREET"/>
    <x v="230"/>
    <n v="95602"/>
    <s v="MITCH HANNA"/>
    <n v="64"/>
    <n v="64"/>
    <n v="36"/>
    <n v="392"/>
    <n v="143"/>
    <n v="27"/>
    <n v="76"/>
    <n v="0"/>
    <n v="0"/>
    <n v="13"/>
    <n v="113"/>
    <n v="7"/>
    <n v="5"/>
    <n v="776"/>
    <n v="0"/>
    <n v="1428"/>
    <n v="526"/>
    <n v="105"/>
    <n v="285"/>
    <n v="0"/>
    <n v="0"/>
    <n v="33"/>
    <n v="307"/>
    <n v="24"/>
    <n v="17"/>
    <n v="2725"/>
    <n v="0"/>
    <n v="5450"/>
    <n v="14783"/>
    <n v="1359"/>
    <n v="1051"/>
    <n v="2171"/>
    <n v="0"/>
    <n v="0"/>
    <n v="2097"/>
    <n v="2274"/>
    <n v="39"/>
    <n v="203"/>
    <n v="23977"/>
    <n v="23677659"/>
    <n v="8451385"/>
    <n v="1604128"/>
    <n v="4008624"/>
    <n v="0"/>
    <n v="0"/>
    <n v="592702"/>
    <n v="6041192"/>
    <n v="339112"/>
    <n v="237017"/>
    <n v="44951819"/>
    <n v="30165932"/>
    <n v="10818093"/>
    <n v="2664626"/>
    <n v="8613289"/>
    <n v="0"/>
    <n v="0"/>
    <n v="1866732"/>
    <n v="20388988"/>
    <n v="299554"/>
    <n v="887592"/>
    <n v="75704806"/>
    <n v="1447154"/>
    <n v="41368056"/>
    <n v="17884588"/>
    <n v="-1030290"/>
    <n v="10915915"/>
    <n v="0"/>
    <n v="0"/>
    <n v="0"/>
    <n v="1918748"/>
    <n v="12752141"/>
    <n v="0"/>
    <n v="638666"/>
    <n v="0"/>
    <n v="0"/>
    <n v="0"/>
    <n v="0"/>
    <n v="85894978"/>
    <n v="1839771"/>
    <n v="0"/>
    <n v="0"/>
    <n v="1373383"/>
    <n v="3213154"/>
    <n v="12475535"/>
    <n v="3224661"/>
    <n v="5299044"/>
    <n v="1705998"/>
    <n v="0"/>
    <n v="0"/>
    <n v="540686"/>
    <n v="14728877"/>
    <n v="0"/>
    <n v="0"/>
    <n v="37974801"/>
    <n v="536774"/>
    <n v="40847733"/>
    <n v="0"/>
    <n v="1168308"/>
    <n v="0"/>
    <n v="0"/>
    <n v="0"/>
    <n v="0"/>
    <n v="636762"/>
    <n v="45377324"/>
    <n v="0"/>
    <n v="0"/>
    <n v="0"/>
    <n v="0"/>
    <n v="0"/>
    <n v="0"/>
    <n v="0"/>
    <n v="0"/>
    <n v="0"/>
    <n v="0"/>
    <n v="0"/>
    <n v="0"/>
    <n v="0"/>
  </r>
  <r>
    <n v="106344017"/>
    <x v="391"/>
    <n v="20174"/>
    <x v="0"/>
    <x v="0"/>
    <s v="Open"/>
    <x v="27"/>
    <n v="2"/>
    <n v="311"/>
    <x v="0"/>
    <x v="0"/>
    <s v=""/>
    <s v="916-386-3000"/>
    <s v="7700 FOLSOM BOULEVARD"/>
    <x v="62"/>
    <n v="95826"/>
    <s v="JOHN BOYD"/>
    <n v="73"/>
    <n v="73"/>
    <n v="61"/>
    <n v="65"/>
    <n v="15"/>
    <n v="94"/>
    <n v="2"/>
    <n v="0"/>
    <n v="0"/>
    <n v="162"/>
    <n v="303"/>
    <n v="54"/>
    <n v="0"/>
    <n v="695"/>
    <n v="0"/>
    <n v="729"/>
    <n v="162"/>
    <n v="565"/>
    <n v="8"/>
    <n v="0"/>
    <n v="0"/>
    <n v="1298"/>
    <n v="1757"/>
    <n v="422"/>
    <n v="0"/>
    <n v="4941"/>
    <n v="0"/>
    <n v="9882"/>
    <n v="69"/>
    <n v="15"/>
    <n v="0"/>
    <n v="0"/>
    <n v="0"/>
    <n v="0"/>
    <n v="107"/>
    <n v="2499"/>
    <n v="0"/>
    <n v="0"/>
    <n v="2690"/>
    <n v="2013492"/>
    <n v="407669"/>
    <n v="891843"/>
    <n v="12463"/>
    <n v="0"/>
    <n v="0"/>
    <n v="3239777"/>
    <n v="3585091"/>
    <n v="1037540"/>
    <n v="0"/>
    <n v="11187875"/>
    <n v="916697"/>
    <n v="275580"/>
    <n v="0"/>
    <n v="0"/>
    <n v="0"/>
    <n v="0"/>
    <n v="606892"/>
    <n v="4829267"/>
    <n v="0"/>
    <n v="0"/>
    <n v="6628436"/>
    <n v="2297"/>
    <n v="2209494"/>
    <n v="355026"/>
    <n v="558345"/>
    <n v="6328"/>
    <n v="0"/>
    <n v="0"/>
    <n v="0"/>
    <n v="2746341"/>
    <n v="2101616"/>
    <n v="0"/>
    <n v="1037540"/>
    <n v="0"/>
    <n v="0"/>
    <n v="0"/>
    <n v="0"/>
    <n v="9016987"/>
    <n v="2192"/>
    <n v="0"/>
    <n v="0"/>
    <n v="29759"/>
    <n v="31951"/>
    <n v="720695"/>
    <n v="330415"/>
    <n v="333498"/>
    <n v="6135"/>
    <n v="0"/>
    <n v="0"/>
    <n v="1100328"/>
    <n v="6340204"/>
    <n v="0"/>
    <n v="0"/>
    <n v="8831275"/>
    <n v="37217"/>
    <n v="11303599"/>
    <n v="0"/>
    <n v="0"/>
    <n v="0"/>
    <n v="0"/>
    <n v="0"/>
    <n v="0"/>
    <n v="17302"/>
    <n v="9545194"/>
    <n v="0"/>
    <n v="0"/>
    <n v="0"/>
    <n v="0"/>
    <n v="0"/>
    <n v="0"/>
    <n v="0"/>
    <n v="0"/>
    <n v="0"/>
    <n v="0"/>
    <n v="0"/>
    <n v="0"/>
    <n v="0"/>
  </r>
  <r>
    <n v="106084001"/>
    <x v="392"/>
    <n v="20174"/>
    <x v="0"/>
    <x v="0"/>
    <s v="Open"/>
    <x v="53"/>
    <n v="1"/>
    <n v="101"/>
    <x v="0"/>
    <x v="0"/>
    <s v="Rural"/>
    <s v="707-464-8511"/>
    <s v="800 EAST WASHINGTON BOULEVARD"/>
    <x v="231"/>
    <n v="95531"/>
    <s v="MITCH HANNA"/>
    <n v="49"/>
    <n v="49"/>
    <n v="31"/>
    <n v="274"/>
    <n v="27"/>
    <n v="19"/>
    <n v="161"/>
    <n v="0"/>
    <n v="0"/>
    <n v="17"/>
    <n v="55"/>
    <n v="18"/>
    <n v="0"/>
    <n v="571"/>
    <n v="0"/>
    <n v="1130"/>
    <n v="106"/>
    <n v="103"/>
    <n v="671"/>
    <n v="0"/>
    <n v="0"/>
    <n v="94"/>
    <n v="180"/>
    <n v="101"/>
    <n v="0"/>
    <n v="2385"/>
    <n v="0"/>
    <n v="4770"/>
    <n v="3023"/>
    <n v="239"/>
    <n v="149"/>
    <n v="3516"/>
    <n v="0"/>
    <n v="0"/>
    <n v="451"/>
    <n v="1461"/>
    <n v="180"/>
    <n v="217"/>
    <n v="9236"/>
    <n v="12981535"/>
    <n v="1237564"/>
    <n v="818335"/>
    <n v="6542921"/>
    <n v="0"/>
    <n v="0"/>
    <n v="908188"/>
    <n v="2036293"/>
    <n v="1075746"/>
    <n v="0"/>
    <n v="25600582"/>
    <n v="14382299"/>
    <n v="1196918"/>
    <n v="636687"/>
    <n v="10878211"/>
    <n v="0"/>
    <n v="0"/>
    <n v="2448296"/>
    <n v="6526035"/>
    <n v="1074451"/>
    <n v="658325"/>
    <n v="37801222"/>
    <n v="803864"/>
    <n v="19633230"/>
    <n v="1971841"/>
    <n v="-2513685"/>
    <n v="12677775"/>
    <n v="0"/>
    <n v="0"/>
    <n v="0"/>
    <n v="2878960"/>
    <n v="2616608"/>
    <n v="0"/>
    <n v="2150197"/>
    <n v="0"/>
    <n v="0"/>
    <n v="0"/>
    <n v="0"/>
    <n v="40218790"/>
    <n v="0"/>
    <n v="174606"/>
    <n v="0"/>
    <n v="0"/>
    <n v="174606"/>
    <n v="7730604"/>
    <n v="462641"/>
    <n v="3968707"/>
    <n v="4917963"/>
    <n v="0"/>
    <n v="0"/>
    <n v="477524"/>
    <n v="5800181"/>
    <n v="0"/>
    <n v="0"/>
    <n v="23357620"/>
    <n v="206782"/>
    <n v="20368271"/>
    <n v="0"/>
    <n v="293"/>
    <n v="0"/>
    <n v="0"/>
    <n v="0"/>
    <n v="0"/>
    <n v="1415155"/>
    <n v="22154803"/>
    <n v="0"/>
    <n v="0"/>
    <n v="0"/>
    <n v="0"/>
    <n v="0"/>
    <n v="0"/>
    <n v="0"/>
    <n v="0"/>
    <n v="0"/>
    <n v="0"/>
    <n v="0"/>
    <n v="0"/>
    <n v="0"/>
  </r>
  <r>
    <n v="106574010"/>
    <x v="393"/>
    <n v="20174"/>
    <x v="0"/>
    <x v="0"/>
    <s v="Open"/>
    <x v="54"/>
    <n v="2"/>
    <n v="313"/>
    <x v="0"/>
    <x v="0"/>
    <s v=""/>
    <s v="530-756-6440"/>
    <s v="2000 SUTTER PLACE"/>
    <x v="232"/>
    <n v="95616"/>
    <s v="JENNIFER MAHER"/>
    <n v="48"/>
    <n v="48"/>
    <n v="36"/>
    <n v="267"/>
    <n v="98"/>
    <n v="94"/>
    <n v="201"/>
    <n v="0"/>
    <n v="0"/>
    <n v="31"/>
    <n v="285"/>
    <n v="12"/>
    <n v="11"/>
    <n v="999"/>
    <n v="0"/>
    <n v="1072"/>
    <n v="365"/>
    <n v="207"/>
    <n v="505"/>
    <n v="0"/>
    <n v="0"/>
    <n v="66"/>
    <n v="575"/>
    <n v="24"/>
    <n v="20"/>
    <n v="2834"/>
    <n v="0"/>
    <n v="5668"/>
    <n v="1786"/>
    <n v="623"/>
    <n v="298"/>
    <n v="2621"/>
    <n v="0"/>
    <n v="0"/>
    <n v="223"/>
    <n v="2915"/>
    <n v="265"/>
    <n v="145"/>
    <n v="8876"/>
    <n v="17000896"/>
    <n v="6354830"/>
    <n v="3382170"/>
    <n v="8249714"/>
    <n v="0"/>
    <n v="0"/>
    <n v="1058056"/>
    <n v="11066192"/>
    <n v="418310"/>
    <n v="376110"/>
    <n v="47906278"/>
    <n v="16449439"/>
    <n v="6009896"/>
    <n v="1776581"/>
    <n v="11451452"/>
    <n v="0"/>
    <n v="0"/>
    <n v="1652803"/>
    <n v="24545247"/>
    <n v="1282153"/>
    <n v="666347"/>
    <n v="63833918"/>
    <n v="844488"/>
    <n v="27594207"/>
    <n v="11301942"/>
    <n v="-15773366"/>
    <n v="15962647"/>
    <n v="0"/>
    <n v="0"/>
    <n v="0"/>
    <n v="2093167"/>
    <n v="17503418"/>
    <n v="0"/>
    <n v="1700463"/>
    <n v="0"/>
    <n v="0"/>
    <n v="0"/>
    <n v="197969"/>
    <n v="61424935"/>
    <n v="862165"/>
    <n v="0"/>
    <n v="0"/>
    <n v="1723838"/>
    <n v="2586003"/>
    <n v="5856128"/>
    <n v="1924949"/>
    <n v="20932117"/>
    <n v="3738519"/>
    <n v="0"/>
    <n v="0"/>
    <n v="617692"/>
    <n v="19831859"/>
    <n v="0"/>
    <n v="0"/>
    <n v="52901264"/>
    <n v="202420"/>
    <n v="34297533"/>
    <n v="0"/>
    <n v="0"/>
    <n v="0"/>
    <n v="0"/>
    <n v="0"/>
    <n v="0"/>
    <n v="1855963"/>
    <n v="25872396"/>
    <n v="0"/>
    <n v="0"/>
    <n v="0"/>
    <n v="0"/>
    <n v="0"/>
    <n v="0"/>
    <n v="0"/>
    <n v="0"/>
    <n v="0"/>
    <n v="0"/>
    <n v="0"/>
    <n v="0"/>
    <n v="0"/>
  </r>
  <r>
    <n v="106070934"/>
    <x v="394"/>
    <n v="20174"/>
    <x v="0"/>
    <x v="0"/>
    <s v="Open"/>
    <x v="25"/>
    <n v="5"/>
    <n v="411"/>
    <x v="0"/>
    <x v="0"/>
    <s v=""/>
    <s v="925-779-7200"/>
    <s v="3901 LONE TREE WAY"/>
    <x v="107"/>
    <n v="94509"/>
    <s v="DORI STEVENS"/>
    <n v="145"/>
    <n v="145"/>
    <n v="94"/>
    <n v="705"/>
    <n v="159"/>
    <n v="152"/>
    <n v="542"/>
    <n v="0"/>
    <n v="0"/>
    <n v="19"/>
    <n v="325"/>
    <n v="32"/>
    <n v="15"/>
    <n v="1949"/>
    <n v="0"/>
    <n v="3304"/>
    <n v="550"/>
    <n v="501"/>
    <n v="1857"/>
    <n v="0"/>
    <n v="0"/>
    <n v="52"/>
    <n v="894"/>
    <n v="85"/>
    <n v="36"/>
    <n v="7279"/>
    <n v="0"/>
    <n v="14558"/>
    <n v="2334"/>
    <n v="455"/>
    <n v="751"/>
    <n v="6089"/>
    <n v="1"/>
    <n v="0"/>
    <n v="169"/>
    <n v="2064"/>
    <n v="785"/>
    <n v="381"/>
    <n v="13029"/>
    <n v="52535618"/>
    <n v="9420155"/>
    <n v="8069891"/>
    <n v="31935921"/>
    <n v="0"/>
    <n v="0"/>
    <n v="1315199"/>
    <n v="17338999"/>
    <n v="1542170"/>
    <n v="608116"/>
    <n v="122766069"/>
    <n v="18743295"/>
    <n v="4964849"/>
    <n v="3856006"/>
    <n v="24602998"/>
    <n v="2929"/>
    <n v="0"/>
    <n v="1856917"/>
    <n v="17593110"/>
    <n v="3352074"/>
    <n v="1587202"/>
    <n v="76559380"/>
    <n v="2543270"/>
    <n v="57348167"/>
    <n v="11996232"/>
    <n v="-36210477"/>
    <n v="47303027"/>
    <n v="-453553"/>
    <n v="2929"/>
    <n v="0"/>
    <n v="3172116"/>
    <n v="15820715"/>
    <n v="0"/>
    <n v="4894244"/>
    <n v="0"/>
    <n v="0"/>
    <n v="0"/>
    <n v="0"/>
    <n v="106416670"/>
    <n v="0"/>
    <n v="0"/>
    <n v="0"/>
    <n v="0"/>
    <n v="0"/>
    <n v="13930746"/>
    <n v="2388772"/>
    <n v="48589927"/>
    <n v="9235892"/>
    <n v="0"/>
    <n v="0"/>
    <n v="0"/>
    <n v="18763442"/>
    <n v="0"/>
    <n v="0"/>
    <n v="92908779"/>
    <n v="299514"/>
    <n v="62731282"/>
    <n v="0"/>
    <n v="230243"/>
    <n v="0"/>
    <n v="0"/>
    <n v="0"/>
    <n v="0"/>
    <n v="2553804"/>
    <n v="46832311"/>
    <n v="0"/>
    <n v="0"/>
    <n v="0"/>
    <n v="0"/>
    <n v="0"/>
    <n v="0"/>
    <n v="0"/>
    <n v="0"/>
    <n v="0"/>
    <n v="0"/>
    <n v="0"/>
    <n v="0"/>
    <n v="0"/>
  </r>
  <r>
    <n v="106171395"/>
    <x v="395"/>
    <n v="20174"/>
    <x v="0"/>
    <x v="0"/>
    <s v="Open"/>
    <x v="1"/>
    <n v="1"/>
    <n v="115"/>
    <x v="0"/>
    <x v="0"/>
    <s v="Rural"/>
    <s v="707-262-5000"/>
    <s v="5176 HILL ROAD EAST"/>
    <x v="233"/>
    <n v="95453"/>
    <s v="SIRI NELSON"/>
    <n v="30"/>
    <n v="30"/>
    <n v="22"/>
    <n v="224"/>
    <n v="10"/>
    <n v="25"/>
    <n v="150"/>
    <n v="0"/>
    <n v="1"/>
    <n v="12"/>
    <n v="59"/>
    <n v="1"/>
    <n v="5"/>
    <n v="487"/>
    <n v="0"/>
    <n v="989"/>
    <n v="28"/>
    <n v="54"/>
    <n v="434"/>
    <n v="0"/>
    <n v="2"/>
    <n v="48"/>
    <n v="147"/>
    <n v="5"/>
    <n v="22"/>
    <n v="1729"/>
    <n v="0"/>
    <n v="3458"/>
    <n v="5566"/>
    <n v="111"/>
    <n v="227"/>
    <n v="4291"/>
    <n v="0"/>
    <n v="0"/>
    <n v="516"/>
    <n v="2724"/>
    <n v="164"/>
    <n v="498"/>
    <n v="14097"/>
    <n v="9081443"/>
    <n v="362437"/>
    <n v="623536"/>
    <n v="5388908"/>
    <n v="0"/>
    <n v="39963"/>
    <n v="441628"/>
    <n v="2187162"/>
    <n v="42768"/>
    <n v="131511"/>
    <n v="18299356"/>
    <n v="19468595"/>
    <n v="424672"/>
    <n v="739658"/>
    <n v="12036832"/>
    <n v="0"/>
    <n v="0"/>
    <n v="1285411"/>
    <n v="6327842"/>
    <n v="743761"/>
    <n v="588508"/>
    <n v="41615279"/>
    <n v="703318"/>
    <n v="19841349"/>
    <n v="587761"/>
    <n v="-4449523"/>
    <n v="13470074"/>
    <n v="-9895"/>
    <n v="0"/>
    <n v="39987"/>
    <n v="939715"/>
    <n v="3034650"/>
    <n v="0"/>
    <n v="786529"/>
    <n v="0"/>
    <n v="0"/>
    <n v="0"/>
    <n v="16935"/>
    <n v="34960900"/>
    <n v="0"/>
    <n v="155792"/>
    <n v="0"/>
    <n v="0"/>
    <n v="155792"/>
    <n v="8708689"/>
    <n v="199348"/>
    <n v="5822612"/>
    <n v="4031742"/>
    <n v="0"/>
    <n v="0"/>
    <n v="787324"/>
    <n v="5559812"/>
    <n v="0"/>
    <n v="0"/>
    <n v="25109527"/>
    <n v="532441"/>
    <n v="22442723"/>
    <n v="0"/>
    <n v="0"/>
    <n v="0"/>
    <n v="0"/>
    <n v="0"/>
    <n v="0"/>
    <n v="1227156"/>
    <n v="27101476"/>
    <n v="0"/>
    <n v="0"/>
    <n v="0"/>
    <n v="0"/>
    <n v="0"/>
    <n v="0"/>
    <n v="0"/>
    <n v="0"/>
    <n v="0"/>
    <n v="0"/>
    <n v="0"/>
    <n v="0"/>
    <n v="0"/>
  </r>
  <r>
    <n v="106444012"/>
    <x v="396"/>
    <n v="20174"/>
    <x v="0"/>
    <x v="0"/>
    <s v="Open"/>
    <x v="28"/>
    <n v="8"/>
    <n v="703"/>
    <x v="0"/>
    <x v="0"/>
    <s v=""/>
    <s v="831-477-2200"/>
    <s v="2900 CHANTICLEER AVENUE"/>
    <x v="70"/>
    <n v="95065"/>
    <s v="LAWRENCE DEGHETALDI"/>
    <n v="30"/>
    <n v="30"/>
    <n v="14"/>
    <n v="59"/>
    <n v="14"/>
    <n v="19"/>
    <n v="68"/>
    <n v="0"/>
    <n v="0"/>
    <n v="3"/>
    <n v="260"/>
    <n v="2"/>
    <n v="1"/>
    <n v="426"/>
    <n v="0"/>
    <n v="123"/>
    <n v="28"/>
    <n v="57"/>
    <n v="161"/>
    <n v="0"/>
    <n v="0"/>
    <n v="5"/>
    <n v="655"/>
    <n v="4"/>
    <n v="1"/>
    <n v="1034"/>
    <n v="0"/>
    <n v="2068"/>
    <n v="495"/>
    <n v="54"/>
    <n v="7"/>
    <n v="109"/>
    <n v="4"/>
    <n v="0"/>
    <n v="2"/>
    <n v="1031"/>
    <n v="15"/>
    <n v="9"/>
    <n v="1726"/>
    <n v="4137202"/>
    <n v="912851"/>
    <n v="590100"/>
    <n v="2028659"/>
    <n v="0"/>
    <n v="0"/>
    <n v="38333"/>
    <n v="9040426"/>
    <n v="53554"/>
    <n v="17240"/>
    <n v="16818365"/>
    <n v="11841118"/>
    <n v="1047870"/>
    <n v="76984"/>
    <n v="2431592"/>
    <n v="129044"/>
    <n v="0"/>
    <n v="60834"/>
    <n v="22018270"/>
    <n v="426964"/>
    <n v="297349"/>
    <n v="38330025"/>
    <n v="146063"/>
    <n v="11786175"/>
    <n v="1503817"/>
    <n v="-7679211"/>
    <n v="3958835"/>
    <n v="0"/>
    <n v="129044"/>
    <n v="0"/>
    <n v="99167"/>
    <n v="14992793"/>
    <n v="0"/>
    <n v="480518"/>
    <n v="0"/>
    <n v="0"/>
    <n v="0"/>
    <n v="168526"/>
    <n v="25585727"/>
    <n v="0"/>
    <n v="0"/>
    <n v="0"/>
    <n v="0"/>
    <n v="0"/>
    <n v="4192145"/>
    <n v="456904"/>
    <n v="8346295"/>
    <n v="501416"/>
    <n v="0"/>
    <n v="0"/>
    <n v="0"/>
    <n v="16065903"/>
    <n v="0"/>
    <n v="0"/>
    <n v="29562663"/>
    <n v="249468"/>
    <n v="20778618"/>
    <n v="0"/>
    <n v="0"/>
    <n v="0"/>
    <n v="0"/>
    <n v="0"/>
    <n v="0"/>
    <n v="382339"/>
    <n v="26509799"/>
    <n v="0"/>
    <n v="0"/>
    <n v="0"/>
    <n v="0"/>
    <n v="0"/>
    <n v="0"/>
    <n v="0"/>
    <n v="0"/>
    <n v="0"/>
    <n v="0"/>
    <n v="0"/>
    <n v="0"/>
    <n v="0"/>
  </r>
  <r>
    <n v="106341051"/>
    <x v="397"/>
    <n v="20174"/>
    <x v="0"/>
    <x v="0"/>
    <s v="Open"/>
    <x v="27"/>
    <n v="2"/>
    <n v="311"/>
    <x v="0"/>
    <x v="0"/>
    <s v=""/>
    <s v="916-454-3333"/>
    <s v="2825 CAPITOL AVENUE"/>
    <x v="62"/>
    <n v="95816"/>
    <s v="CARRIE OWEN PLIETZ"/>
    <n v="523"/>
    <n v="523"/>
    <n v="425"/>
    <n v="1771"/>
    <n v="689"/>
    <n v="725"/>
    <n v="2036"/>
    <n v="0"/>
    <n v="0"/>
    <n v="494"/>
    <n v="1823"/>
    <n v="82"/>
    <n v="16"/>
    <n v="7636"/>
    <n v="0"/>
    <n v="8825"/>
    <n v="3266"/>
    <n v="3269"/>
    <n v="6911"/>
    <n v="0"/>
    <n v="0"/>
    <n v="4908"/>
    <n v="6854"/>
    <n v="225"/>
    <n v="37"/>
    <n v="34295"/>
    <n v="0"/>
    <n v="68590"/>
    <n v="6533"/>
    <n v="2459"/>
    <n v="2343"/>
    <n v="13421"/>
    <n v="0"/>
    <n v="0"/>
    <n v="7408"/>
    <n v="8786"/>
    <n v="0"/>
    <n v="569"/>
    <n v="41519"/>
    <n v="189171883"/>
    <n v="63226687"/>
    <n v="49533648"/>
    <n v="111027720"/>
    <n v="0"/>
    <n v="0"/>
    <n v="82443396"/>
    <n v="142805165"/>
    <n v="3566764"/>
    <n v="573366"/>
    <n v="642348629"/>
    <n v="77367997"/>
    <n v="29972186"/>
    <n v="11599459"/>
    <n v="65341791"/>
    <n v="0"/>
    <n v="0"/>
    <n v="10857944"/>
    <n v="86151159"/>
    <n v="0"/>
    <n v="2216104"/>
    <n v="283506640"/>
    <n v="3647431"/>
    <n v="208568107"/>
    <n v="87995376"/>
    <n v="-66506449"/>
    <n v="142676620"/>
    <n v="0"/>
    <n v="0"/>
    <n v="0"/>
    <n v="79207040"/>
    <n v="112050007"/>
    <n v="0"/>
    <n v="2122953"/>
    <n v="0"/>
    <n v="0"/>
    <n v="0"/>
    <n v="0"/>
    <n v="569761085"/>
    <n v="8007102"/>
    <n v="0"/>
    <n v="0"/>
    <n v="12794385"/>
    <n v="20801487"/>
    <n v="57971773"/>
    <n v="13210599"/>
    <n v="127639556"/>
    <n v="33692891"/>
    <n v="0"/>
    <n v="0"/>
    <n v="14094300"/>
    <n v="128842741"/>
    <n v="1443811"/>
    <n v="0"/>
    <n v="376895671"/>
    <n v="3664641"/>
    <n v="267226455"/>
    <n v="0"/>
    <n v="0"/>
    <n v="0"/>
    <n v="0"/>
    <n v="0"/>
    <n v="0"/>
    <n v="6135789"/>
    <n v="880016876"/>
    <n v="0"/>
    <n v="0"/>
    <n v="0"/>
    <n v="0"/>
    <n v="0"/>
    <n v="0"/>
    <n v="0"/>
    <n v="0"/>
    <n v="0"/>
    <n v="0"/>
    <n v="0"/>
    <n v="0"/>
    <n v="0"/>
  </r>
  <r>
    <n v="106311000"/>
    <x v="398"/>
    <n v="20174"/>
    <x v="0"/>
    <x v="0"/>
    <s v="Open"/>
    <x v="38"/>
    <n v="2"/>
    <n v="309"/>
    <x v="0"/>
    <x v="0"/>
    <s v=""/>
    <s v="916-781-1000"/>
    <s v="1 MEDICAL PLAZA DRIVE"/>
    <x v="114"/>
    <n v="95661"/>
    <s v="PAT BRADY"/>
    <n v="328"/>
    <n v="328"/>
    <n v="264"/>
    <n v="1741"/>
    <n v="576"/>
    <n v="285"/>
    <n v="532"/>
    <n v="0"/>
    <n v="0"/>
    <n v="216"/>
    <n v="1334"/>
    <n v="63"/>
    <n v="43"/>
    <n v="4790"/>
    <n v="0"/>
    <n v="8603"/>
    <n v="2550"/>
    <n v="1354"/>
    <n v="2515"/>
    <n v="0"/>
    <n v="0"/>
    <n v="892"/>
    <n v="5025"/>
    <n v="230"/>
    <n v="141"/>
    <n v="21310"/>
    <n v="0"/>
    <n v="42620"/>
    <n v="8750"/>
    <n v="2587"/>
    <n v="1120"/>
    <n v="6177"/>
    <n v="0"/>
    <n v="0"/>
    <n v="1039"/>
    <n v="8171"/>
    <n v="0"/>
    <n v="617"/>
    <n v="28461"/>
    <n v="136500131"/>
    <n v="43233933"/>
    <n v="19492286"/>
    <n v="42045794"/>
    <n v="0"/>
    <n v="0"/>
    <n v="18232294"/>
    <n v="92058296"/>
    <n v="3915206"/>
    <n v="2468244"/>
    <n v="357946184"/>
    <n v="65915738"/>
    <n v="19680387"/>
    <n v="5871012"/>
    <n v="29697298"/>
    <n v="0"/>
    <n v="0"/>
    <n v="7135704"/>
    <n v="64335073"/>
    <n v="0"/>
    <n v="3373124"/>
    <n v="196008336"/>
    <n v="4533068"/>
    <n v="161541083"/>
    <n v="58482314"/>
    <n v="-16100840"/>
    <n v="56040383"/>
    <n v="0"/>
    <n v="0"/>
    <n v="0"/>
    <n v="21265039"/>
    <n v="73325430"/>
    <n v="0"/>
    <n v="3915206"/>
    <n v="0"/>
    <n v="0"/>
    <n v="0"/>
    <n v="1308300"/>
    <n v="364309983"/>
    <n v="5243593"/>
    <n v="0"/>
    <n v="0"/>
    <n v="7017649"/>
    <n v="12261242"/>
    <n v="40874786"/>
    <n v="9675599"/>
    <n v="41464138"/>
    <n v="15702709"/>
    <n v="0"/>
    <n v="0"/>
    <n v="4102959"/>
    <n v="90085588"/>
    <n v="0"/>
    <n v="0"/>
    <n v="201905779"/>
    <n v="1587242"/>
    <n v="170885348"/>
    <n v="0"/>
    <n v="102627"/>
    <n v="0"/>
    <n v="0"/>
    <n v="0"/>
    <n v="0"/>
    <n v="10026245"/>
    <n v="209934591"/>
    <n v="0"/>
    <n v="0"/>
    <n v="0"/>
    <n v="0"/>
    <n v="0"/>
    <n v="0"/>
    <n v="0"/>
    <n v="0"/>
    <n v="0"/>
    <n v="0"/>
    <n v="0"/>
    <n v="0"/>
    <n v="0"/>
  </r>
  <r>
    <n v="106494106"/>
    <x v="399"/>
    <n v="20174"/>
    <x v="0"/>
    <x v="0"/>
    <s v="Open"/>
    <x v="17"/>
    <n v="3"/>
    <n v="401"/>
    <x v="0"/>
    <x v="0"/>
    <s v=""/>
    <s v="707-576-4000"/>
    <s v="30 MARK WEST SPRINGS ROAD"/>
    <x v="25"/>
    <n v="95403"/>
    <s v="MICHAEL L PURVIS"/>
    <n v="84"/>
    <n v="84"/>
    <n v="70"/>
    <n v="486"/>
    <n v="114"/>
    <n v="146"/>
    <n v="349"/>
    <n v="0"/>
    <n v="2"/>
    <n v="60"/>
    <n v="406"/>
    <n v="15"/>
    <n v="8"/>
    <n v="1586"/>
    <n v="0"/>
    <n v="1828"/>
    <n v="412"/>
    <n v="403"/>
    <n v="1368"/>
    <n v="0"/>
    <n v="12"/>
    <n v="414"/>
    <n v="1114"/>
    <n v="50"/>
    <n v="22"/>
    <n v="5623"/>
    <n v="0"/>
    <n v="11246"/>
    <n v="1555"/>
    <n v="222"/>
    <n v="512"/>
    <n v="2887"/>
    <n v="0"/>
    <n v="0"/>
    <n v="247"/>
    <n v="2196"/>
    <n v="400"/>
    <n v="187"/>
    <n v="8206"/>
    <n v="35401984"/>
    <n v="7772765"/>
    <n v="6670565"/>
    <n v="21857899"/>
    <n v="0"/>
    <n v="157381"/>
    <n v="5215828"/>
    <n v="23690066"/>
    <n v="954706"/>
    <n v="429123"/>
    <n v="102150317"/>
    <n v="31180341"/>
    <n v="4775370"/>
    <n v="2468421"/>
    <n v="15141286"/>
    <n v="0"/>
    <n v="0"/>
    <n v="2311257"/>
    <n v="26701787"/>
    <n v="2501821"/>
    <n v="1154722"/>
    <n v="86235005"/>
    <n v="975628"/>
    <n v="54428267"/>
    <n v="8694231"/>
    <n v="-47211610"/>
    <n v="27963722"/>
    <n v="0"/>
    <n v="0"/>
    <n v="157381"/>
    <n v="4666647"/>
    <n v="26568256"/>
    <n v="0"/>
    <n v="3456527"/>
    <n v="0"/>
    <n v="0"/>
    <n v="0"/>
    <n v="340093"/>
    <n v="80039142"/>
    <n v="1217805"/>
    <n v="0"/>
    <n v="0"/>
    <n v="4901811"/>
    <n v="6119616"/>
    <n v="12154058"/>
    <n v="5071709"/>
    <n v="56350596"/>
    <n v="9035463"/>
    <n v="0"/>
    <n v="0"/>
    <n v="2860438"/>
    <n v="28725408"/>
    <n v="0"/>
    <n v="268124"/>
    <n v="114465796"/>
    <n v="2044251"/>
    <n v="79670780"/>
    <n v="0"/>
    <n v="0"/>
    <n v="0"/>
    <n v="0"/>
    <n v="0"/>
    <n v="0"/>
    <n v="1523563"/>
    <n v="273280923"/>
    <n v="0"/>
    <n v="0"/>
    <n v="0"/>
    <n v="0"/>
    <n v="0"/>
    <n v="0"/>
    <n v="0"/>
    <n v="0"/>
    <n v="0"/>
    <n v="0"/>
    <n v="0"/>
    <n v="0"/>
    <n v="0"/>
  </r>
  <r>
    <n v="106481094"/>
    <x v="400"/>
    <n v="20174"/>
    <x v="0"/>
    <x v="0"/>
    <s v="Open"/>
    <x v="11"/>
    <n v="3"/>
    <n v="409"/>
    <x v="0"/>
    <x v="0"/>
    <s v=""/>
    <s v="707-554-4444"/>
    <s v="300 HOSPITAL DRIVE"/>
    <x v="13"/>
    <n v="94589"/>
    <s v="JOHN BOYD"/>
    <n v="105"/>
    <n v="105"/>
    <n v="66"/>
    <n v="521"/>
    <n v="27"/>
    <n v="110"/>
    <n v="323"/>
    <n v="0"/>
    <n v="0"/>
    <n v="21"/>
    <n v="165"/>
    <n v="12"/>
    <n v="11"/>
    <n v="1190"/>
    <n v="0"/>
    <n v="2533"/>
    <n v="119"/>
    <n v="443"/>
    <n v="1327"/>
    <n v="0"/>
    <n v="0"/>
    <n v="75"/>
    <n v="563"/>
    <n v="36"/>
    <n v="28"/>
    <n v="5124"/>
    <n v="0"/>
    <n v="10248"/>
    <n v="1947"/>
    <n v="97"/>
    <n v="352"/>
    <n v="4619"/>
    <n v="0"/>
    <n v="0"/>
    <n v="131"/>
    <n v="1342"/>
    <n v="591"/>
    <n v="199"/>
    <n v="9278"/>
    <n v="41364378"/>
    <n v="1947591"/>
    <n v="6604785"/>
    <n v="20752738"/>
    <n v="0"/>
    <n v="0"/>
    <n v="1570423"/>
    <n v="11362259"/>
    <n v="512667"/>
    <n v="309197"/>
    <n v="84424038"/>
    <n v="20753069"/>
    <n v="1450305"/>
    <n v="2315695"/>
    <n v="22925296"/>
    <n v="0"/>
    <n v="0"/>
    <n v="1065492"/>
    <n v="12758294"/>
    <n v="2439306"/>
    <n v="771852"/>
    <n v="64479309"/>
    <n v="1157230"/>
    <n v="52432497"/>
    <n v="2568582"/>
    <n v="-45029067"/>
    <n v="37266383"/>
    <n v="0"/>
    <n v="0"/>
    <n v="0"/>
    <n v="2405355"/>
    <n v="10281506"/>
    <n v="0"/>
    <n v="2951973"/>
    <n v="0"/>
    <n v="0"/>
    <n v="0"/>
    <n v="0"/>
    <n v="64034459"/>
    <n v="0"/>
    <n v="0"/>
    <n v="0"/>
    <n v="65432"/>
    <n v="65432"/>
    <n v="9684950"/>
    <n v="829314"/>
    <n v="53949547"/>
    <n v="6411651"/>
    <n v="0"/>
    <n v="0"/>
    <n v="230560"/>
    <n v="13828298"/>
    <n v="0"/>
    <n v="0"/>
    <n v="84934320"/>
    <n v="565339"/>
    <n v="47883068"/>
    <n v="0"/>
    <n v="0"/>
    <n v="0"/>
    <n v="0"/>
    <n v="0"/>
    <n v="0"/>
    <n v="686206"/>
    <n v="45538881"/>
    <n v="0"/>
    <n v="0"/>
    <n v="0"/>
    <n v="0"/>
    <n v="0"/>
    <n v="0"/>
    <n v="0"/>
    <n v="0"/>
    <n v="0"/>
    <n v="0"/>
    <n v="0"/>
    <n v="0"/>
    <n v="0"/>
  </r>
  <r>
    <n v="106514030"/>
    <x v="401"/>
    <n v="20174"/>
    <x v="0"/>
    <x v="0"/>
    <s v="Open"/>
    <x v="47"/>
    <n v="2"/>
    <n v="227"/>
    <x v="3"/>
    <x v="0"/>
    <s v=""/>
    <s v="530-749-5700"/>
    <s v="455 PLUMAS BOULEVARD"/>
    <x v="167"/>
    <n v="95991"/>
    <s v="DENNIS SINDELAR"/>
    <n v="14"/>
    <n v="14"/>
    <n v="14"/>
    <n v="61"/>
    <n v="0"/>
    <n v="13"/>
    <n v="0"/>
    <n v="0"/>
    <n v="0"/>
    <n v="10"/>
    <n v="48"/>
    <n v="0"/>
    <n v="1"/>
    <n v="133"/>
    <n v="0"/>
    <n v="149"/>
    <n v="0"/>
    <n v="22"/>
    <n v="0"/>
    <n v="0"/>
    <n v="0"/>
    <n v="20"/>
    <n v="93"/>
    <n v="0"/>
    <n v="1"/>
    <n v="285"/>
    <n v="0"/>
    <n v="570"/>
    <n v="226"/>
    <n v="0"/>
    <n v="48"/>
    <n v="0"/>
    <n v="0"/>
    <n v="0"/>
    <n v="76"/>
    <n v="280"/>
    <n v="0"/>
    <n v="4"/>
    <n v="634"/>
    <n v="4446346"/>
    <n v="0"/>
    <n v="822344"/>
    <n v="0"/>
    <n v="0"/>
    <n v="0"/>
    <n v="618889"/>
    <n v="2816973"/>
    <n v="0"/>
    <n v="45029"/>
    <n v="8749581"/>
    <n v="4308433"/>
    <n v="0"/>
    <n v="833727"/>
    <n v="0"/>
    <n v="0"/>
    <n v="0"/>
    <n v="1604213"/>
    <n v="5265093"/>
    <n v="0"/>
    <n v="107214"/>
    <n v="12118680"/>
    <n v="-137337"/>
    <n v="6562430"/>
    <n v="0"/>
    <n v="1346926"/>
    <n v="0"/>
    <n v="0"/>
    <n v="0"/>
    <n v="0"/>
    <n v="1696840"/>
    <n v="4316816"/>
    <n v="0"/>
    <n v="0"/>
    <n v="0"/>
    <n v="0"/>
    <n v="0"/>
    <n v="136215"/>
    <n v="13921890"/>
    <n v="0"/>
    <n v="0"/>
    <n v="0"/>
    <n v="0"/>
    <n v="0"/>
    <n v="2192349"/>
    <n v="0"/>
    <n v="309145"/>
    <n v="0"/>
    <n v="0"/>
    <n v="0"/>
    <n v="526262"/>
    <n v="3765250"/>
    <n v="0"/>
    <n v="153365"/>
    <n v="6946371"/>
    <n v="15631"/>
    <n v="6465013"/>
    <n v="0"/>
    <n v="0"/>
    <n v="0"/>
    <n v="0"/>
    <n v="0"/>
    <n v="0"/>
    <n v="148582"/>
    <n v="1881845"/>
    <n v="0"/>
    <n v="0"/>
    <n v="0"/>
    <n v="0"/>
    <n v="0"/>
    <n v="0"/>
    <n v="0"/>
    <n v="0"/>
    <n v="0"/>
    <n v="0"/>
    <n v="0"/>
    <n v="0"/>
    <n v="0"/>
  </r>
  <r>
    <n v="106391056"/>
    <x v="402"/>
    <n v="20174"/>
    <x v="0"/>
    <x v="0"/>
    <s v="Open"/>
    <x v="6"/>
    <n v="6"/>
    <n v="509"/>
    <x v="0"/>
    <x v="0"/>
    <s v=""/>
    <s v="209-835-1500"/>
    <s v="1420 NORTH TRACY BOULEVARD"/>
    <x v="234"/>
    <n v="95376"/>
    <s v="DAVID THOMPSON"/>
    <n v="77"/>
    <n v="77"/>
    <n v="40"/>
    <n v="311"/>
    <n v="79"/>
    <n v="89"/>
    <n v="194"/>
    <n v="0"/>
    <n v="0"/>
    <n v="21"/>
    <n v="227"/>
    <n v="12"/>
    <n v="10"/>
    <n v="943"/>
    <n v="0"/>
    <n v="1152"/>
    <n v="273"/>
    <n v="248"/>
    <n v="583"/>
    <n v="0"/>
    <n v="0"/>
    <n v="42"/>
    <n v="557"/>
    <n v="38"/>
    <n v="33"/>
    <n v="2926"/>
    <n v="0"/>
    <n v="5852"/>
    <n v="1444"/>
    <n v="405"/>
    <n v="699"/>
    <n v="4708"/>
    <n v="0"/>
    <n v="0"/>
    <n v="307"/>
    <n v="2596"/>
    <n v="470"/>
    <n v="284"/>
    <n v="10913"/>
    <n v="17795086"/>
    <n v="4600746"/>
    <n v="4096102"/>
    <n v="9038820"/>
    <n v="0"/>
    <n v="0"/>
    <n v="696578"/>
    <n v="8512789"/>
    <n v="741921"/>
    <n v="644917"/>
    <n v="46126959"/>
    <n v="13627799"/>
    <n v="3248750"/>
    <n v="2779956"/>
    <n v="18666791"/>
    <n v="0"/>
    <n v="0"/>
    <n v="2276173"/>
    <n v="22767105"/>
    <n v="2284283"/>
    <n v="1404835"/>
    <n v="67055692"/>
    <n v="1113387"/>
    <n v="26181770"/>
    <n v="6548442"/>
    <n v="-14072563"/>
    <n v="24999458"/>
    <n v="0"/>
    <n v="0"/>
    <n v="0"/>
    <n v="2790379"/>
    <n v="13104143"/>
    <n v="0"/>
    <n v="3026204"/>
    <n v="0"/>
    <n v="0"/>
    <n v="0"/>
    <n v="936365"/>
    <n v="64627585"/>
    <n v="2073"/>
    <n v="0"/>
    <n v="0"/>
    <n v="13216"/>
    <n v="15289"/>
    <n v="5241115"/>
    <n v="1303127"/>
    <n v="20948621"/>
    <n v="2706153"/>
    <n v="0"/>
    <n v="0"/>
    <n v="182372"/>
    <n v="18188967"/>
    <n v="0"/>
    <n v="0"/>
    <n v="48570355"/>
    <n v="247576"/>
    <n v="35605438"/>
    <n v="0"/>
    <n v="342307"/>
    <n v="0"/>
    <n v="0"/>
    <n v="0"/>
    <n v="0"/>
    <n v="4018100"/>
    <n v="48765075"/>
    <n v="0"/>
    <n v="0"/>
    <n v="0"/>
    <n v="0"/>
    <n v="0"/>
    <n v="0"/>
    <n v="0"/>
    <n v="0"/>
    <n v="0"/>
    <n v="0"/>
    <n v="0"/>
    <n v="0"/>
    <n v="0"/>
  </r>
  <r>
    <n v="106291053"/>
    <x v="403"/>
    <n v="20174"/>
    <x v="0"/>
    <x v="0"/>
    <s v="Open"/>
    <x v="51"/>
    <n v="2"/>
    <n v="302"/>
    <x v="2"/>
    <x v="0"/>
    <s v="Rural"/>
    <s v="530-587-6011"/>
    <s v="10121 PINE AVENUE"/>
    <x v="235"/>
    <n v="96161"/>
    <s v="HARRY WEIS"/>
    <n v="62"/>
    <n v="62"/>
    <n v="62"/>
    <n v="173"/>
    <n v="11"/>
    <n v="30"/>
    <n v="63"/>
    <n v="0"/>
    <n v="0"/>
    <n v="28"/>
    <n v="122"/>
    <n v="0"/>
    <n v="15"/>
    <n v="442"/>
    <n v="14"/>
    <n v="436"/>
    <n v="44"/>
    <n v="948"/>
    <n v="162"/>
    <n v="0"/>
    <n v="0"/>
    <n v="142"/>
    <n v="317"/>
    <n v="0"/>
    <n v="158"/>
    <n v="2207"/>
    <n v="1009"/>
    <n v="5423"/>
    <n v="7008"/>
    <n v="50"/>
    <n v="1789"/>
    <n v="1332"/>
    <n v="22"/>
    <n v="0"/>
    <n v="5635"/>
    <n v="4709"/>
    <n v="0"/>
    <n v="1419"/>
    <n v="21964"/>
    <n v="7137298"/>
    <n v="356338"/>
    <n v="3624828"/>
    <n v="874221"/>
    <n v="0"/>
    <n v="0"/>
    <n v="851020"/>
    <n v="4912492"/>
    <n v="0"/>
    <n v="232672"/>
    <n v="17988869"/>
    <n v="13594557"/>
    <n v="631250"/>
    <n v="1423269"/>
    <n v="4824388"/>
    <n v="479"/>
    <n v="0"/>
    <n v="3500437"/>
    <n v="14186168"/>
    <n v="0"/>
    <n v="1716792"/>
    <n v="39877340"/>
    <n v="1312480"/>
    <n v="13370260"/>
    <n v="595824"/>
    <n v="2388552"/>
    <n v="6058359"/>
    <n v="0"/>
    <n v="536"/>
    <n v="0"/>
    <n v="1288853"/>
    <n v="4361965"/>
    <n v="0"/>
    <n v="1897016"/>
    <n v="0"/>
    <n v="0"/>
    <n v="0"/>
    <n v="-27281"/>
    <n v="31246564"/>
    <n v="0"/>
    <n v="0"/>
    <n v="0"/>
    <n v="0"/>
    <n v="0"/>
    <n v="7361594"/>
    <n v="391764"/>
    <n v="2659545"/>
    <n v="-359750"/>
    <n v="-57"/>
    <n v="0"/>
    <n v="3062604"/>
    <n v="14736695"/>
    <n v="0"/>
    <n v="-1232750"/>
    <n v="26619645"/>
    <n v="1999740"/>
    <n v="34555505"/>
    <n v="0"/>
    <n v="2104895"/>
    <n v="0"/>
    <n v="0"/>
    <n v="0"/>
    <n v="0"/>
    <n v="4284186"/>
    <n v="157098039"/>
    <n v="0"/>
    <n v="0"/>
    <n v="0"/>
    <n v="0"/>
    <n v="0"/>
    <n v="0"/>
    <n v="0"/>
    <n v="0"/>
    <n v="0"/>
    <n v="0"/>
    <n v="0"/>
    <n v="0"/>
    <n v="0"/>
  </r>
  <r>
    <n v="106190782"/>
    <x v="404"/>
    <n v="20174"/>
    <x v="0"/>
    <x v="0"/>
    <s v="Open"/>
    <x v="3"/>
    <n v="11"/>
    <n v="905"/>
    <x v="0"/>
    <x v="0"/>
    <s v=""/>
    <s v="818-996-1051"/>
    <s v="18646 OXNARD STREET"/>
    <x v="195"/>
    <n v="91356"/>
    <s v="ALBERT SENELLA"/>
    <n v="60"/>
    <n v="60"/>
    <n v="60"/>
    <n v="55"/>
    <n v="0"/>
    <n v="0"/>
    <n v="0"/>
    <n v="475"/>
    <n v="0"/>
    <n v="180"/>
    <n v="0"/>
    <n v="0"/>
    <n v="13"/>
    <n v="723"/>
    <n v="0"/>
    <n v="326"/>
    <n v="0"/>
    <n v="0"/>
    <n v="0"/>
    <n v="2620"/>
    <n v="0"/>
    <n v="801"/>
    <n v="0"/>
    <n v="0"/>
    <n v="74"/>
    <n v="3821"/>
    <n v="0"/>
    <n v="7642"/>
    <n v="0"/>
    <n v="0"/>
    <n v="0"/>
    <n v="0"/>
    <n v="0"/>
    <n v="0"/>
    <n v="0"/>
    <n v="0"/>
    <n v="0"/>
    <n v="0"/>
    <n v="0"/>
    <n v="521600"/>
    <n v="0"/>
    <n v="0"/>
    <n v="0"/>
    <n v="1768500"/>
    <n v="0"/>
    <n v="700875"/>
    <n v="0"/>
    <n v="0"/>
    <n v="64750"/>
    <n v="3055725"/>
    <n v="0"/>
    <n v="0"/>
    <n v="0"/>
    <n v="0"/>
    <n v="0"/>
    <n v="0"/>
    <n v="0"/>
    <n v="0"/>
    <n v="0"/>
    <n v="0"/>
    <n v="0"/>
    <n v="0"/>
    <n v="320676"/>
    <n v="0"/>
    <n v="0"/>
    <n v="0"/>
    <n v="0"/>
    <n v="307696"/>
    <n v="0"/>
    <n v="232200"/>
    <n v="0"/>
    <n v="0"/>
    <n v="0"/>
    <n v="0"/>
    <n v="0"/>
    <n v="0"/>
    <n v="7951"/>
    <n v="868523"/>
    <n v="0"/>
    <n v="0"/>
    <n v="0"/>
    <n v="0"/>
    <n v="0"/>
    <n v="200924"/>
    <n v="0"/>
    <n v="0"/>
    <n v="0"/>
    <n v="1460804"/>
    <n v="0"/>
    <n v="468675"/>
    <n v="0"/>
    <n v="0"/>
    <n v="56799"/>
    <n v="2187202"/>
    <n v="0"/>
    <n v="2108509"/>
    <n v="0"/>
    <n v="820884"/>
    <n v="0"/>
    <n v="0"/>
    <n v="0"/>
    <n v="0"/>
    <n v="486800"/>
    <n v="6798301"/>
    <n v="0"/>
    <n v="0"/>
    <n v="0"/>
    <n v="0"/>
    <n v="0"/>
    <n v="0"/>
    <n v="0"/>
    <n v="0"/>
    <n v="0"/>
    <n v="0"/>
    <n v="0"/>
    <n v="0"/>
    <n v="0"/>
  </r>
  <r>
    <n v="106014207"/>
    <x v="405"/>
    <n v="20174"/>
    <x v="0"/>
    <x v="0"/>
    <s v="Open"/>
    <x v="13"/>
    <n v="5"/>
    <n v="417"/>
    <x v="5"/>
    <x v="2"/>
    <s v=""/>
    <s v="510-535-5115"/>
    <s v="2633 EAST 27TH SREET"/>
    <x v="19"/>
    <n v="94601"/>
    <s v="ANNE BAKAR"/>
    <n v="26"/>
    <n v="26"/>
    <n v="26"/>
    <n v="6"/>
    <n v="0"/>
    <n v="0"/>
    <n v="10"/>
    <n v="0"/>
    <n v="0"/>
    <n v="0"/>
    <n v="320"/>
    <n v="0"/>
    <n v="0"/>
    <n v="336"/>
    <n v="0"/>
    <n v="35"/>
    <n v="0"/>
    <n v="0"/>
    <n v="80"/>
    <n v="0"/>
    <n v="0"/>
    <n v="0"/>
    <n v="1745"/>
    <n v="0"/>
    <n v="0"/>
    <n v="1860"/>
    <n v="0"/>
    <n v="3720"/>
    <n v="0"/>
    <n v="0"/>
    <n v="0"/>
    <n v="0"/>
    <n v="0"/>
    <n v="0"/>
    <n v="0"/>
    <n v="0"/>
    <n v="0"/>
    <n v="0"/>
    <n v="0"/>
    <n v="68000"/>
    <n v="0"/>
    <n v="0"/>
    <n v="160000"/>
    <n v="0"/>
    <n v="0"/>
    <n v="0"/>
    <n v="3490000"/>
    <n v="0"/>
    <n v="0"/>
    <n v="3718000"/>
    <n v="0"/>
    <n v="0"/>
    <n v="0"/>
    <n v="0"/>
    <n v="0"/>
    <n v="0"/>
    <n v="0"/>
    <n v="0"/>
    <n v="0"/>
    <n v="0"/>
    <n v="0"/>
    <n v="59553"/>
    <n v="26418"/>
    <n v="0"/>
    <n v="0"/>
    <n v="62692"/>
    <n v="0"/>
    <n v="0"/>
    <n v="0"/>
    <n v="0"/>
    <n v="1024187"/>
    <n v="0"/>
    <n v="0"/>
    <n v="0"/>
    <n v="0"/>
    <n v="0"/>
    <n v="0"/>
    <n v="1172850"/>
    <n v="0"/>
    <n v="0"/>
    <n v="0"/>
    <n v="0"/>
    <n v="0"/>
    <n v="41582"/>
    <n v="0"/>
    <n v="0"/>
    <n v="97308"/>
    <n v="0"/>
    <n v="0"/>
    <n v="0"/>
    <n v="2406260"/>
    <n v="0"/>
    <n v="0"/>
    <n v="2545150"/>
    <n v="2229"/>
    <n v="2871953"/>
    <n v="0"/>
    <n v="0"/>
    <n v="0"/>
    <n v="0"/>
    <n v="0"/>
    <n v="0"/>
    <n v="75549"/>
    <n v="1219356"/>
    <n v="0"/>
    <n v="0"/>
    <n v="0"/>
    <n v="0"/>
    <n v="0"/>
    <n v="0"/>
    <n v="0"/>
    <n v="0"/>
    <n v="0"/>
    <n v="0"/>
    <n v="0"/>
    <n v="0"/>
    <n v="0"/>
  </r>
  <r>
    <n v="106314029"/>
    <x v="406"/>
    <n v="20174"/>
    <x v="0"/>
    <x v="0"/>
    <s v="Open"/>
    <x v="38"/>
    <n v="2"/>
    <n v="309"/>
    <x v="5"/>
    <x v="2"/>
    <s v=""/>
    <s v="916-787-8900"/>
    <s v="101 CIRBY HILLS DRIVE"/>
    <x v="114"/>
    <n v="95678"/>
    <s v="ANNE BAKAR"/>
    <n v="16"/>
    <n v="16"/>
    <n v="16"/>
    <n v="0"/>
    <n v="0"/>
    <n v="0"/>
    <n v="0"/>
    <n v="17"/>
    <n v="0"/>
    <n v="81"/>
    <n v="0"/>
    <n v="0"/>
    <n v="0"/>
    <n v="98"/>
    <n v="0"/>
    <n v="0"/>
    <n v="0"/>
    <n v="0"/>
    <n v="0"/>
    <n v="150"/>
    <n v="0"/>
    <n v="1167"/>
    <n v="0"/>
    <n v="0"/>
    <n v="0"/>
    <n v="1317"/>
    <n v="0"/>
    <n v="2634"/>
    <n v="0"/>
    <n v="0"/>
    <n v="0"/>
    <n v="0"/>
    <n v="0"/>
    <n v="0"/>
    <n v="0"/>
    <n v="0"/>
    <n v="0"/>
    <n v="0"/>
    <n v="0"/>
    <n v="0"/>
    <n v="0"/>
    <n v="0"/>
    <n v="0"/>
    <n v="187500"/>
    <n v="0"/>
    <n v="1458750"/>
    <n v="0"/>
    <n v="0"/>
    <n v="0"/>
    <n v="1646250"/>
    <n v="0"/>
    <n v="0"/>
    <n v="0"/>
    <n v="0"/>
    <n v="0"/>
    <n v="0"/>
    <n v="0"/>
    <n v="0"/>
    <n v="0"/>
    <n v="0"/>
    <n v="0"/>
    <n v="0"/>
    <n v="0"/>
    <n v="0"/>
    <n v="0"/>
    <n v="0"/>
    <n v="0"/>
    <n v="53261"/>
    <n v="0"/>
    <n v="414370"/>
    <n v="0"/>
    <n v="0"/>
    <n v="0"/>
    <n v="0"/>
    <n v="0"/>
    <n v="0"/>
    <n v="0"/>
    <n v="467631"/>
    <n v="0"/>
    <n v="0"/>
    <n v="0"/>
    <n v="0"/>
    <n v="0"/>
    <n v="0"/>
    <n v="0"/>
    <n v="0"/>
    <n v="0"/>
    <n v="134239"/>
    <n v="0"/>
    <n v="1044380"/>
    <n v="0"/>
    <n v="0"/>
    <n v="0"/>
    <n v="1178619"/>
    <n v="41"/>
    <n v="1128135"/>
    <n v="0"/>
    <n v="0"/>
    <n v="0"/>
    <n v="0"/>
    <n v="0"/>
    <n v="0"/>
    <n v="0"/>
    <n v="26109"/>
    <n v="0"/>
    <n v="0"/>
    <n v="0"/>
    <n v="0"/>
    <n v="0"/>
    <n v="0"/>
    <n v="0"/>
    <n v="0"/>
    <n v="0"/>
    <n v="0"/>
    <n v="0"/>
    <n v="0"/>
    <n v="0"/>
  </r>
  <r>
    <n v="106334457"/>
    <x v="407"/>
    <n v="20174"/>
    <x v="0"/>
    <x v="0"/>
    <s v="Open"/>
    <x v="26"/>
    <n v="12"/>
    <n v="1103"/>
    <x v="5"/>
    <x v="2"/>
    <s v=""/>
    <s v="760-863-8632"/>
    <s v="47-915 OASIS STREET"/>
    <x v="103"/>
    <n v="92201"/>
    <s v="JOHN NEKIC"/>
    <n v="16"/>
    <n v="16"/>
    <n v="16"/>
    <n v="0"/>
    <n v="0"/>
    <n v="0"/>
    <n v="0"/>
    <n v="41"/>
    <n v="0"/>
    <n v="50"/>
    <n v="153"/>
    <n v="0"/>
    <n v="0"/>
    <n v="244"/>
    <n v="0"/>
    <n v="0"/>
    <n v="0"/>
    <n v="0"/>
    <n v="0"/>
    <n v="223"/>
    <n v="0"/>
    <n v="294"/>
    <n v="767"/>
    <n v="0"/>
    <n v="0"/>
    <n v="1284"/>
    <n v="0"/>
    <n v="2568"/>
    <n v="0"/>
    <n v="0"/>
    <n v="0"/>
    <n v="0"/>
    <n v="0"/>
    <n v="0"/>
    <n v="0"/>
    <n v="0"/>
    <n v="0"/>
    <n v="0"/>
    <n v="0"/>
    <n v="0"/>
    <n v="0"/>
    <n v="0"/>
    <n v="0"/>
    <n v="278750"/>
    <n v="0"/>
    <n v="367500"/>
    <n v="958750"/>
    <n v="0"/>
    <n v="0"/>
    <n v="1605000"/>
    <n v="0"/>
    <n v="0"/>
    <n v="0"/>
    <n v="0"/>
    <n v="0"/>
    <n v="0"/>
    <n v="0"/>
    <n v="0"/>
    <n v="0"/>
    <n v="0"/>
    <n v="0"/>
    <n v="0"/>
    <n v="0"/>
    <n v="0"/>
    <n v="0"/>
    <n v="0"/>
    <n v="0"/>
    <n v="77695"/>
    <n v="0"/>
    <n v="102432"/>
    <n v="267229"/>
    <n v="0"/>
    <n v="0"/>
    <n v="0"/>
    <n v="0"/>
    <n v="0"/>
    <n v="0"/>
    <n v="447356"/>
    <n v="0"/>
    <n v="0"/>
    <n v="0"/>
    <n v="0"/>
    <n v="0"/>
    <n v="0"/>
    <n v="0"/>
    <n v="0"/>
    <n v="0"/>
    <n v="201055"/>
    <n v="0"/>
    <n v="265068"/>
    <n v="691521"/>
    <n v="0"/>
    <n v="0"/>
    <n v="1157644"/>
    <n v="0"/>
    <n v="1097163"/>
    <n v="0"/>
    <n v="0"/>
    <n v="0"/>
    <n v="0"/>
    <n v="0"/>
    <n v="0"/>
    <n v="0"/>
    <n v="18363"/>
    <n v="0"/>
    <n v="0"/>
    <n v="0"/>
    <n v="0"/>
    <n v="0"/>
    <n v="0"/>
    <n v="0"/>
    <n v="0"/>
    <n v="0"/>
    <n v="0"/>
    <n v="0"/>
    <n v="0"/>
    <n v="0"/>
  </r>
  <r>
    <n v="106444029"/>
    <x v="408"/>
    <n v="20174"/>
    <x v="0"/>
    <x v="0"/>
    <s v="Open"/>
    <x v="28"/>
    <n v="8"/>
    <n v="703"/>
    <x v="5"/>
    <x v="2"/>
    <s v=""/>
    <s v="831-600-2801"/>
    <s v="2250 SOQUEL AVENUE"/>
    <x v="70"/>
    <n v="95062"/>
    <s v="ANNE BAKAR"/>
    <n v="16"/>
    <n v="16"/>
    <n v="16"/>
    <n v="34"/>
    <n v="0"/>
    <n v="92"/>
    <n v="0"/>
    <n v="18"/>
    <n v="0"/>
    <n v="0"/>
    <n v="7"/>
    <n v="0"/>
    <n v="0"/>
    <n v="151"/>
    <n v="0"/>
    <n v="395"/>
    <n v="0"/>
    <n v="777"/>
    <n v="0"/>
    <n v="86"/>
    <n v="0"/>
    <n v="0"/>
    <n v="21"/>
    <n v="0"/>
    <n v="0"/>
    <n v="1279"/>
    <n v="0"/>
    <n v="2558"/>
    <n v="0"/>
    <n v="0"/>
    <n v="0"/>
    <n v="0"/>
    <n v="0"/>
    <n v="0"/>
    <n v="0"/>
    <n v="0"/>
    <n v="0"/>
    <n v="0"/>
    <n v="0"/>
    <n v="987500"/>
    <n v="0"/>
    <n v="1942500"/>
    <n v="0"/>
    <n v="215000"/>
    <n v="0"/>
    <n v="0"/>
    <n v="52500"/>
    <n v="0"/>
    <n v="0"/>
    <n v="3197500"/>
    <n v="0"/>
    <n v="0"/>
    <n v="0"/>
    <n v="0"/>
    <n v="0"/>
    <n v="0"/>
    <n v="0"/>
    <n v="0"/>
    <n v="0"/>
    <n v="0"/>
    <n v="0"/>
    <n v="0"/>
    <n v="436113"/>
    <n v="0"/>
    <n v="0"/>
    <n v="0"/>
    <n v="0"/>
    <n v="94951"/>
    <n v="0"/>
    <n v="0"/>
    <n v="23186"/>
    <n v="0"/>
    <n v="0"/>
    <n v="0"/>
    <n v="0"/>
    <n v="0"/>
    <n v="0"/>
    <n v="554250"/>
    <n v="0"/>
    <n v="0"/>
    <n v="0"/>
    <n v="0"/>
    <n v="0"/>
    <n v="551387"/>
    <n v="0"/>
    <n v="1942500"/>
    <n v="0"/>
    <n v="120049"/>
    <n v="0"/>
    <n v="0"/>
    <n v="29314"/>
    <n v="0"/>
    <n v="0"/>
    <n v="2643250"/>
    <n v="0"/>
    <n v="1782939"/>
    <n v="0"/>
    <n v="0"/>
    <n v="0"/>
    <n v="0"/>
    <n v="0"/>
    <n v="0"/>
    <n v="3000"/>
    <n v="19694"/>
    <n v="0"/>
    <n v="0"/>
    <n v="0"/>
    <n v="0"/>
    <n v="0"/>
    <n v="0"/>
    <n v="0"/>
    <n v="0"/>
    <n v="0"/>
    <n v="0"/>
    <n v="0"/>
    <n v="0"/>
    <n v="0"/>
  </r>
  <r>
    <n v="106504081"/>
    <x v="409"/>
    <n v="20174"/>
    <x v="0"/>
    <x v="0"/>
    <s v="Open"/>
    <x v="21"/>
    <n v="6"/>
    <n v="511"/>
    <x v="5"/>
    <x v="2"/>
    <s v=""/>
    <s v="209-300-8800"/>
    <s v="1904 RICHLAND AVENUE"/>
    <x v="236"/>
    <n v="95307"/>
    <s v="ANNE BAKAR"/>
    <n v="16"/>
    <n v="16"/>
    <n v="16"/>
    <n v="0"/>
    <n v="0"/>
    <n v="0"/>
    <n v="0"/>
    <n v="30"/>
    <n v="0"/>
    <n v="285"/>
    <n v="0"/>
    <n v="0"/>
    <n v="0"/>
    <n v="315"/>
    <n v="0"/>
    <n v="0"/>
    <n v="0"/>
    <n v="0"/>
    <n v="0"/>
    <n v="141"/>
    <n v="0"/>
    <n v="1043"/>
    <n v="0"/>
    <n v="0"/>
    <n v="0"/>
    <n v="1184"/>
    <n v="0"/>
    <n v="2368"/>
    <n v="0"/>
    <n v="0"/>
    <n v="0"/>
    <n v="0"/>
    <n v="0"/>
    <n v="0"/>
    <n v="0"/>
    <n v="0"/>
    <n v="0"/>
    <n v="0"/>
    <n v="0"/>
    <n v="0"/>
    <n v="0"/>
    <n v="0"/>
    <n v="0"/>
    <n v="185918"/>
    <n v="0"/>
    <n v="1375266"/>
    <n v="0"/>
    <n v="0"/>
    <n v="0"/>
    <n v="1561184"/>
    <n v="0"/>
    <n v="0"/>
    <n v="0"/>
    <n v="0"/>
    <n v="0"/>
    <n v="0"/>
    <n v="0"/>
    <n v="0"/>
    <n v="0"/>
    <n v="0"/>
    <n v="0"/>
    <n v="0"/>
    <n v="0"/>
    <n v="0"/>
    <n v="0"/>
    <n v="0"/>
    <n v="0"/>
    <n v="33291"/>
    <n v="0"/>
    <n v="246257"/>
    <n v="0"/>
    <n v="0"/>
    <n v="0"/>
    <n v="0"/>
    <n v="0"/>
    <n v="0"/>
    <n v="0"/>
    <n v="279548"/>
    <n v="0"/>
    <n v="0"/>
    <n v="0"/>
    <n v="0"/>
    <n v="0"/>
    <n v="0"/>
    <n v="0"/>
    <n v="0"/>
    <n v="0"/>
    <n v="152627"/>
    <n v="0"/>
    <n v="1129009"/>
    <n v="0"/>
    <n v="0"/>
    <n v="0"/>
    <n v="1281636"/>
    <n v="0"/>
    <n v="1296118"/>
    <n v="0"/>
    <n v="0"/>
    <n v="0"/>
    <n v="0"/>
    <n v="0"/>
    <n v="0"/>
    <n v="3464"/>
    <n v="15252"/>
    <n v="0"/>
    <n v="0"/>
    <n v="0"/>
    <n v="0"/>
    <n v="0"/>
    <n v="0"/>
    <n v="0"/>
    <n v="0"/>
    <n v="0"/>
    <n v="0"/>
    <n v="0"/>
    <n v="0"/>
    <n v="0"/>
  </r>
  <r>
    <n v="106014226"/>
    <x v="410"/>
    <n v="20174"/>
    <x v="0"/>
    <x v="0"/>
    <s v="Open"/>
    <x v="13"/>
    <n v="5"/>
    <n v="421"/>
    <x v="5"/>
    <x v="2"/>
    <s v=""/>
    <s v="510-895-5502"/>
    <s v="2050 FAIRMONT DRIVE"/>
    <x v="115"/>
    <n v="94578"/>
    <s v="ANNE BAKAR"/>
    <n v="16"/>
    <n v="16"/>
    <n v="16"/>
    <n v="0"/>
    <n v="0"/>
    <n v="0"/>
    <n v="0"/>
    <n v="8"/>
    <n v="0"/>
    <n v="93"/>
    <n v="38"/>
    <n v="0"/>
    <n v="0"/>
    <n v="139"/>
    <n v="0"/>
    <n v="0"/>
    <n v="0"/>
    <n v="0"/>
    <n v="0"/>
    <n v="52"/>
    <n v="0"/>
    <n v="688"/>
    <n v="194"/>
    <n v="0"/>
    <n v="0"/>
    <n v="934"/>
    <n v="0"/>
    <n v="1868"/>
    <n v="0"/>
    <n v="0"/>
    <n v="0"/>
    <n v="0"/>
    <n v="0"/>
    <n v="0"/>
    <n v="0"/>
    <n v="0"/>
    <n v="0"/>
    <n v="0"/>
    <n v="0"/>
    <n v="0"/>
    <n v="0"/>
    <n v="0"/>
    <n v="0"/>
    <n v="117000"/>
    <n v="0"/>
    <n v="1548000"/>
    <n v="436500"/>
    <n v="0"/>
    <n v="0"/>
    <n v="2101500"/>
    <n v="0"/>
    <n v="0"/>
    <n v="0"/>
    <n v="0"/>
    <n v="0"/>
    <n v="0"/>
    <n v="0"/>
    <n v="0"/>
    <n v="0"/>
    <n v="0"/>
    <n v="0"/>
    <n v="8517"/>
    <n v="0"/>
    <n v="0"/>
    <n v="0"/>
    <n v="0"/>
    <n v="0"/>
    <n v="29054"/>
    <n v="0"/>
    <n v="384400"/>
    <n v="147016"/>
    <n v="0"/>
    <n v="0"/>
    <n v="0"/>
    <n v="0"/>
    <n v="0"/>
    <n v="0"/>
    <n v="568987"/>
    <n v="0"/>
    <n v="0"/>
    <n v="0"/>
    <n v="0"/>
    <n v="0"/>
    <n v="0"/>
    <n v="0"/>
    <n v="0"/>
    <n v="0"/>
    <n v="87946"/>
    <n v="0"/>
    <n v="1163600"/>
    <n v="280967"/>
    <n v="0"/>
    <n v="0"/>
    <n v="1532513"/>
    <n v="0"/>
    <n v="1698825"/>
    <n v="0"/>
    <n v="0"/>
    <n v="0"/>
    <n v="0"/>
    <n v="0"/>
    <n v="0"/>
    <n v="0"/>
    <n v="148296"/>
    <n v="0"/>
    <n v="0"/>
    <n v="0"/>
    <n v="0"/>
    <n v="0"/>
    <n v="0"/>
    <n v="0"/>
    <n v="0"/>
    <n v="0"/>
    <n v="0"/>
    <n v="0"/>
    <n v="0"/>
    <n v="0"/>
  </r>
  <r>
    <n v="106334564"/>
    <x v="411"/>
    <n v="20174"/>
    <x v="0"/>
    <x v="0"/>
    <s v="Open"/>
    <x v="26"/>
    <n v="12"/>
    <n v="1111"/>
    <x v="5"/>
    <x v="0"/>
    <s v=""/>
    <s v="951-331-2200"/>
    <s v="31700 TEMECULA PARKWAY"/>
    <x v="237"/>
    <n v="92592"/>
    <s v="DARLENE WETTON"/>
    <n v="140"/>
    <n v="140"/>
    <n v="140"/>
    <n v="638"/>
    <n v="478"/>
    <n v="92"/>
    <n v="340"/>
    <n v="0"/>
    <n v="0"/>
    <n v="91"/>
    <n v="433"/>
    <n v="2"/>
    <n v="50"/>
    <n v="2124"/>
    <n v="0"/>
    <n v="2573"/>
    <n v="1706"/>
    <n v="460"/>
    <n v="1322"/>
    <n v="0"/>
    <n v="0"/>
    <n v="258"/>
    <n v="1264"/>
    <n v="10"/>
    <n v="79"/>
    <n v="7672"/>
    <n v="0"/>
    <n v="15344"/>
    <n v="1365"/>
    <n v="1211"/>
    <n v="496"/>
    <n v="2671"/>
    <n v="0"/>
    <n v="0"/>
    <n v="725"/>
    <n v="3293"/>
    <n v="7"/>
    <n v="984"/>
    <n v="10752"/>
    <n v="39491394"/>
    <n v="27541151"/>
    <n v="6609182"/>
    <n v="17893433"/>
    <n v="0"/>
    <n v="0"/>
    <n v="3724858"/>
    <n v="21080630"/>
    <n v="173434"/>
    <n v="1579637"/>
    <n v="118093719"/>
    <n v="11434672"/>
    <n v="12346990"/>
    <n v="2309540"/>
    <n v="11655793"/>
    <n v="0"/>
    <n v="0"/>
    <n v="4534552"/>
    <n v="20711230"/>
    <n v="31399"/>
    <n v="2225529"/>
    <n v="65249705"/>
    <n v="2371618"/>
    <n v="41688959"/>
    <n v="32337089"/>
    <n v="7756402"/>
    <n v="25386589"/>
    <n v="0"/>
    <n v="0"/>
    <n v="0"/>
    <n v="6133970"/>
    <n v="27478071"/>
    <n v="0"/>
    <n v="204833"/>
    <n v="0"/>
    <n v="0"/>
    <n v="0"/>
    <n v="2716823"/>
    <n v="146074354"/>
    <n v="0"/>
    <n v="0"/>
    <n v="0"/>
    <n v="0"/>
    <n v="0"/>
    <n v="9237107"/>
    <n v="7551052"/>
    <n v="1162320"/>
    <n v="4162637"/>
    <n v="0"/>
    <n v="0"/>
    <n v="2125440"/>
    <n v="14313789"/>
    <n v="0"/>
    <n v="-1283275"/>
    <n v="37269070"/>
    <n v="272315"/>
    <n v="39306136"/>
    <n v="0"/>
    <n v="0"/>
    <n v="0"/>
    <n v="0"/>
    <n v="0"/>
    <n v="0"/>
    <n v="5166910"/>
    <n v="147075337"/>
    <n v="0"/>
    <n v="0"/>
    <n v="0"/>
    <n v="0"/>
    <n v="0"/>
    <n v="0"/>
    <n v="0"/>
    <n v="0"/>
    <n v="0"/>
    <n v="0"/>
    <n v="0"/>
    <n v="0"/>
    <n v="0"/>
  </r>
  <r>
    <n v="106330120"/>
    <x v="412"/>
    <n v="20174"/>
    <x v="0"/>
    <x v="0"/>
    <s v="Open"/>
    <x v="26"/>
    <n v="12"/>
    <n v="1105"/>
    <x v="0"/>
    <x v="0"/>
    <s v=""/>
    <s v="760-773-4100"/>
    <s v="39000 BOB HOPE DRIVE"/>
    <x v="74"/>
    <n v="92270"/>
    <s v="CHRISTOPHER YADRON"/>
    <n v="100"/>
    <n v="100"/>
    <n v="85"/>
    <n v="0"/>
    <n v="0"/>
    <n v="0"/>
    <n v="0"/>
    <n v="0"/>
    <n v="0"/>
    <n v="263"/>
    <n v="0"/>
    <n v="0"/>
    <n v="59"/>
    <n v="322"/>
    <n v="0"/>
    <n v="0"/>
    <n v="0"/>
    <n v="0"/>
    <n v="0"/>
    <n v="0"/>
    <n v="0"/>
    <n v="4592"/>
    <n v="0"/>
    <n v="0"/>
    <n v="1075"/>
    <n v="5667"/>
    <n v="0"/>
    <n v="11334"/>
    <n v="0"/>
    <n v="0"/>
    <n v="0"/>
    <n v="0"/>
    <n v="0"/>
    <n v="0"/>
    <n v="2997"/>
    <n v="0"/>
    <n v="0"/>
    <n v="792"/>
    <n v="3789"/>
    <n v="0"/>
    <n v="0"/>
    <n v="0"/>
    <n v="0"/>
    <n v="0"/>
    <n v="0"/>
    <n v="6088157"/>
    <n v="0"/>
    <n v="0"/>
    <n v="1581820"/>
    <n v="7669977"/>
    <n v="0"/>
    <n v="0"/>
    <n v="0"/>
    <n v="0"/>
    <n v="0"/>
    <n v="0"/>
    <n v="1647571"/>
    <n v="0"/>
    <n v="0"/>
    <n v="424800"/>
    <n v="2072371"/>
    <n v="1062456"/>
    <n v="0"/>
    <n v="0"/>
    <n v="0"/>
    <n v="0"/>
    <n v="0"/>
    <n v="0"/>
    <n v="0"/>
    <n v="3012836"/>
    <n v="0"/>
    <n v="0"/>
    <n v="1710544"/>
    <n v="0"/>
    <n v="0"/>
    <n v="0"/>
    <n v="258657"/>
    <n v="6044493"/>
    <n v="0"/>
    <n v="0"/>
    <n v="0"/>
    <n v="0"/>
    <n v="0"/>
    <n v="0"/>
    <n v="0"/>
    <n v="0"/>
    <n v="0"/>
    <n v="0"/>
    <n v="0"/>
    <n v="4722891"/>
    <n v="0"/>
    <n v="0"/>
    <n v="-1025036"/>
    <n v="3697855"/>
    <n v="1348064"/>
    <n v="4620414"/>
    <n v="0"/>
    <n v="47530"/>
    <n v="0"/>
    <n v="0"/>
    <n v="0"/>
    <n v="0"/>
    <n v="544535"/>
    <n v="30747839"/>
    <n v="0"/>
    <n v="0"/>
    <n v="0"/>
    <n v="0"/>
    <n v="0"/>
    <n v="0"/>
    <n v="0"/>
    <n v="0"/>
    <n v="0"/>
    <n v="0"/>
    <n v="0"/>
    <n v="0"/>
    <n v="0"/>
  </r>
  <r>
    <n v="106191225"/>
    <x v="413"/>
    <n v="20174"/>
    <x v="0"/>
    <x v="0"/>
    <s v="Open"/>
    <x v="3"/>
    <n v="11"/>
    <n v="933"/>
    <x v="0"/>
    <x v="0"/>
    <s v=""/>
    <s v="310-679-9126"/>
    <s v="1775 CHESTNUT STREET"/>
    <x v="54"/>
    <n v="90813"/>
    <s v="SHIRLEY SUMMERS"/>
    <n v="63"/>
    <n v="63"/>
    <n v="63"/>
    <n v="0"/>
    <n v="0"/>
    <n v="0"/>
    <n v="0"/>
    <n v="226"/>
    <n v="0"/>
    <n v="0"/>
    <n v="0"/>
    <n v="0"/>
    <n v="0"/>
    <n v="226"/>
    <n v="0"/>
    <n v="0"/>
    <n v="0"/>
    <n v="0"/>
    <n v="0"/>
    <n v="3963"/>
    <n v="0"/>
    <n v="0"/>
    <n v="0"/>
    <n v="0"/>
    <n v="0"/>
    <n v="3963"/>
    <n v="0"/>
    <n v="7926"/>
    <n v="0"/>
    <n v="0"/>
    <n v="0"/>
    <n v="0"/>
    <n v="0"/>
    <n v="0"/>
    <n v="0"/>
    <n v="0"/>
    <n v="0"/>
    <n v="0"/>
    <n v="0"/>
    <n v="0"/>
    <n v="0"/>
    <n v="0"/>
    <n v="0"/>
    <n v="937466"/>
    <n v="0"/>
    <n v="0"/>
    <n v="0"/>
    <n v="0"/>
    <n v="0"/>
    <n v="937466"/>
    <n v="0"/>
    <n v="0"/>
    <n v="0"/>
    <n v="0"/>
    <n v="0"/>
    <n v="0"/>
    <n v="0"/>
    <n v="0"/>
    <n v="0"/>
    <n v="0"/>
    <n v="0"/>
    <n v="0"/>
    <n v="0"/>
    <n v="0"/>
    <n v="0"/>
    <n v="0"/>
    <n v="0"/>
    <n v="0"/>
    <n v="0"/>
    <n v="0"/>
    <n v="0"/>
    <n v="0"/>
    <n v="0"/>
    <n v="0"/>
    <n v="0"/>
    <n v="0"/>
    <n v="0"/>
    <n v="0"/>
    <n v="0"/>
    <n v="0"/>
    <n v="0"/>
    <n v="0"/>
    <n v="0"/>
    <n v="0"/>
    <n v="0"/>
    <n v="0"/>
    <n v="0"/>
    <n v="937466"/>
    <n v="0"/>
    <n v="0"/>
    <n v="0"/>
    <n v="0"/>
    <n v="0"/>
    <n v="937466"/>
    <n v="0"/>
    <n v="637323"/>
    <n v="71589"/>
    <n v="0"/>
    <n v="0"/>
    <n v="0"/>
    <n v="0"/>
    <n v="0"/>
    <n v="0"/>
    <n v="1609083"/>
    <n v="0"/>
    <n v="0"/>
    <n v="0"/>
    <n v="0"/>
    <n v="0"/>
    <n v="0"/>
    <n v="0"/>
    <n v="0"/>
    <n v="0"/>
    <n v="0"/>
    <n v="0"/>
    <n v="0"/>
    <n v="0"/>
  </r>
  <r>
    <n v="106190422"/>
    <x v="414"/>
    <n v="20174"/>
    <x v="0"/>
    <x v="0"/>
    <s v="Open"/>
    <x v="3"/>
    <n v="11"/>
    <n v="931"/>
    <x v="0"/>
    <x v="0"/>
    <s v=""/>
    <s v="310-325-9110"/>
    <s v="3330 LOMITA BOULEVARD"/>
    <x v="65"/>
    <n v="90505"/>
    <s v="CRAIG LEACH"/>
    <n v="621"/>
    <n v="444"/>
    <n v="334"/>
    <n v="1711"/>
    <n v="1741"/>
    <n v="208"/>
    <n v="351"/>
    <n v="0"/>
    <n v="0"/>
    <n v="69"/>
    <n v="2503"/>
    <n v="0"/>
    <n v="137"/>
    <n v="6720"/>
    <n v="0"/>
    <n v="8970"/>
    <n v="7503"/>
    <n v="814"/>
    <n v="1417"/>
    <n v="0"/>
    <n v="0"/>
    <n v="309"/>
    <n v="8447"/>
    <n v="0"/>
    <n v="501"/>
    <n v="27961"/>
    <n v="0"/>
    <n v="55922"/>
    <n v="37403"/>
    <n v="16086"/>
    <n v="1094"/>
    <n v="5124"/>
    <n v="0"/>
    <n v="0"/>
    <n v="1694"/>
    <n v="43468"/>
    <n v="0"/>
    <n v="2140"/>
    <n v="107009"/>
    <n v="168667365"/>
    <n v="146139448"/>
    <n v="13498542"/>
    <n v="24506018"/>
    <n v="0"/>
    <n v="0"/>
    <n v="6448771"/>
    <n v="170895417"/>
    <n v="0"/>
    <n v="3945749"/>
    <n v="534101310"/>
    <n v="99112343"/>
    <n v="66520238"/>
    <n v="3935166"/>
    <n v="18311730"/>
    <n v="0"/>
    <n v="0"/>
    <n v="6704813"/>
    <n v="174684703"/>
    <n v="0"/>
    <n v="4198056"/>
    <n v="373467049"/>
    <n v="1959490"/>
    <n v="228882520"/>
    <n v="199065010"/>
    <n v="955745"/>
    <n v="32862021"/>
    <n v="0"/>
    <n v="0"/>
    <n v="0"/>
    <n v="10767884"/>
    <n v="278390429"/>
    <n v="0"/>
    <n v="5966901"/>
    <n v="0"/>
    <n v="0"/>
    <n v="0"/>
    <n v="5444890"/>
    <n v="764294890"/>
    <n v="16899501"/>
    <n v="0"/>
    <n v="0"/>
    <n v="14107260"/>
    <n v="31006761"/>
    <n v="37136643"/>
    <n v="29096024"/>
    <n v="16363343"/>
    <n v="9674218"/>
    <n v="0"/>
    <n v="0"/>
    <n v="2299220"/>
    <n v="79024899"/>
    <n v="0"/>
    <n v="685883"/>
    <n v="174280230"/>
    <n v="11690655"/>
    <n v="180323800"/>
    <n v="0"/>
    <n v="5440114"/>
    <n v="0"/>
    <n v="0"/>
    <n v="0"/>
    <n v="0"/>
    <n v="4954926"/>
    <n v="596839877"/>
    <n v="0"/>
    <n v="0"/>
    <n v="0"/>
    <n v="0"/>
    <n v="0"/>
    <n v="0"/>
    <n v="0"/>
    <n v="0"/>
    <n v="0"/>
    <n v="0"/>
    <n v="0"/>
    <n v="0"/>
    <n v="0"/>
  </r>
  <r>
    <n v="106364451"/>
    <x v="415"/>
    <n v="20174"/>
    <x v="0"/>
    <x v="0"/>
    <s v="Open"/>
    <x v="15"/>
    <n v="12"/>
    <n v="1209"/>
    <x v="5"/>
    <x v="0"/>
    <s v=""/>
    <s v="909-796-6915"/>
    <s v="1720 MOUNTAIN VIEW AVENUE"/>
    <x v="137"/>
    <n v="92354"/>
    <s v="DOUG PADGETT"/>
    <n v="81"/>
    <n v="81"/>
    <n v="64"/>
    <n v="0"/>
    <n v="0"/>
    <n v="10"/>
    <n v="4"/>
    <n v="0"/>
    <n v="0"/>
    <n v="0"/>
    <n v="4"/>
    <n v="0"/>
    <n v="0"/>
    <n v="18"/>
    <n v="10"/>
    <n v="0"/>
    <n v="0"/>
    <n v="4600"/>
    <n v="120"/>
    <n v="0"/>
    <n v="0"/>
    <n v="0"/>
    <n v="133"/>
    <n v="0"/>
    <n v="0"/>
    <n v="4853"/>
    <n v="4614"/>
    <n v="14320"/>
    <n v="0"/>
    <n v="0"/>
    <n v="60"/>
    <n v="189"/>
    <n v="0"/>
    <n v="0"/>
    <n v="0"/>
    <n v="61"/>
    <n v="0"/>
    <n v="0"/>
    <n v="310"/>
    <n v="0"/>
    <n v="0"/>
    <n v="7004332"/>
    <n v="296196"/>
    <n v="0"/>
    <n v="0"/>
    <n v="0"/>
    <n v="257440"/>
    <n v="0"/>
    <n v="0"/>
    <n v="7557968"/>
    <n v="0"/>
    <n v="0"/>
    <n v="10620"/>
    <n v="33453"/>
    <n v="0"/>
    <n v="0"/>
    <n v="0"/>
    <n v="10829"/>
    <n v="0"/>
    <n v="0"/>
    <n v="54902"/>
    <n v="0"/>
    <n v="0"/>
    <n v="0"/>
    <n v="2262923"/>
    <n v="148605"/>
    <n v="0"/>
    <n v="0"/>
    <n v="0"/>
    <n v="0"/>
    <n v="0"/>
    <n v="0"/>
    <n v="0"/>
    <n v="0"/>
    <n v="0"/>
    <n v="0"/>
    <n v="0"/>
    <n v="2411528"/>
    <n v="0"/>
    <n v="0"/>
    <n v="0"/>
    <n v="0"/>
    <n v="0"/>
    <n v="0"/>
    <n v="0"/>
    <n v="4752029"/>
    <n v="181044"/>
    <n v="0"/>
    <n v="0"/>
    <n v="0"/>
    <n v="268269"/>
    <n v="0"/>
    <n v="0"/>
    <n v="5201342"/>
    <n v="0"/>
    <n v="6251383"/>
    <n v="0"/>
    <n v="0"/>
    <n v="0"/>
    <n v="0"/>
    <n v="0"/>
    <n v="0"/>
    <n v="21621"/>
    <n v="1102812"/>
    <n v="0"/>
    <n v="0"/>
    <n v="0"/>
    <n v="0"/>
    <n v="0"/>
    <n v="0"/>
    <n v="0"/>
    <n v="0"/>
    <n v="0"/>
    <n v="0"/>
    <n v="0"/>
    <n v="0"/>
    <n v="0"/>
  </r>
  <r>
    <n v="106370780"/>
    <x v="416"/>
    <n v="20174"/>
    <x v="0"/>
    <x v="0"/>
    <s v="Open"/>
    <x v="14"/>
    <n v="14"/>
    <n v="1414"/>
    <x v="2"/>
    <x v="0"/>
    <s v=""/>
    <s v="760-724-8411"/>
    <s v="4002 VISTA WAY"/>
    <x v="238"/>
    <n v="92056"/>
    <s v="STEVE DIETLIN"/>
    <n v="386"/>
    <n v="386"/>
    <n v="207"/>
    <n v="791"/>
    <n v="519"/>
    <n v="468"/>
    <n v="649"/>
    <n v="0"/>
    <n v="0"/>
    <n v="279"/>
    <n v="406"/>
    <n v="10"/>
    <n v="176"/>
    <n v="3298"/>
    <n v="0"/>
    <n v="3844"/>
    <n v="2520"/>
    <n v="2641"/>
    <n v="2714"/>
    <n v="0"/>
    <n v="0"/>
    <n v="1673"/>
    <n v="1525"/>
    <n v="33"/>
    <n v="601"/>
    <n v="15551"/>
    <n v="0"/>
    <n v="31102"/>
    <n v="18062"/>
    <n v="9981"/>
    <n v="3239"/>
    <n v="9299"/>
    <n v="0"/>
    <n v="0"/>
    <n v="5103"/>
    <n v="16842"/>
    <n v="202"/>
    <n v="1439"/>
    <n v="64167"/>
    <n v="65577396"/>
    <n v="42545085"/>
    <n v="20012508"/>
    <n v="32872171"/>
    <n v="0"/>
    <n v="0"/>
    <n v="22741187"/>
    <n v="26801336"/>
    <n v="388995"/>
    <n v="6990352"/>
    <n v="217929030"/>
    <n v="41117626"/>
    <n v="29512475"/>
    <n v="9292667"/>
    <n v="26558770"/>
    <n v="0"/>
    <n v="0"/>
    <n v="14404155"/>
    <n v="44825790"/>
    <n v="591888"/>
    <n v="4208810"/>
    <n v="170512181"/>
    <n v="12820498"/>
    <n v="85370513"/>
    <n v="62767008"/>
    <n v="17698879"/>
    <n v="49697250"/>
    <n v="0"/>
    <n v="0"/>
    <n v="0"/>
    <n v="30920386"/>
    <n v="48637679"/>
    <n v="0"/>
    <n v="980883"/>
    <n v="0"/>
    <n v="0"/>
    <n v="0"/>
    <n v="1087356"/>
    <n v="309980452"/>
    <n v="3779292"/>
    <n v="0"/>
    <n v="0"/>
    <n v="1971721"/>
    <n v="5751013"/>
    <n v="21324509"/>
    <n v="13069844"/>
    <n v="11606296"/>
    <n v="9733691"/>
    <n v="0"/>
    <n v="0"/>
    <n v="6224956"/>
    <n v="24961168"/>
    <n v="0"/>
    <n v="-2708692"/>
    <n v="84211772"/>
    <n v="2208765"/>
    <n v="92417160"/>
    <n v="0"/>
    <n v="2372831"/>
    <n v="0"/>
    <n v="0"/>
    <n v="0"/>
    <n v="0"/>
    <n v="3528562"/>
    <n v="101338511"/>
    <n v="0"/>
    <n v="0"/>
    <n v="0"/>
    <n v="0"/>
    <n v="0"/>
    <n v="0"/>
    <n v="0"/>
    <n v="0"/>
    <n v="0"/>
    <n v="0"/>
    <n v="0"/>
    <n v="0"/>
    <n v="0"/>
  </r>
  <r>
    <n v="106531059"/>
    <x v="417"/>
    <n v="20174"/>
    <x v="0"/>
    <x v="0"/>
    <s v="Open"/>
    <x v="55"/>
    <n v="1"/>
    <n v="207"/>
    <x v="2"/>
    <x v="0"/>
    <s v="Rural"/>
    <s v="530-623-5541"/>
    <s v="60  EASTER AVENUE"/>
    <x v="239"/>
    <n v="96093"/>
    <s v="AARON ROGERS"/>
    <n v="50"/>
    <n v="50"/>
    <n v="40"/>
    <n v="58"/>
    <n v="0"/>
    <n v="8"/>
    <n v="4"/>
    <n v="0"/>
    <n v="0"/>
    <n v="8"/>
    <n v="0"/>
    <n v="0"/>
    <n v="2"/>
    <n v="80"/>
    <n v="0"/>
    <n v="363"/>
    <n v="0"/>
    <n v="225"/>
    <n v="404"/>
    <n v="0"/>
    <n v="0"/>
    <n v="55"/>
    <n v="0"/>
    <n v="0"/>
    <n v="98"/>
    <n v="1145"/>
    <n v="669"/>
    <n v="2959"/>
    <n v="2589"/>
    <n v="0"/>
    <n v="405"/>
    <n v="2613"/>
    <n v="0"/>
    <n v="0"/>
    <n v="1593"/>
    <n v="0"/>
    <n v="0"/>
    <n v="314"/>
    <n v="7514"/>
    <n v="1843770"/>
    <n v="0"/>
    <n v="303019"/>
    <n v="312733"/>
    <n v="0"/>
    <n v="0"/>
    <n v="154810"/>
    <n v="0"/>
    <n v="0"/>
    <n v="53835"/>
    <n v="2668167"/>
    <n v="1475770"/>
    <n v="0"/>
    <n v="316181"/>
    <n v="1087982"/>
    <n v="0"/>
    <n v="0"/>
    <n v="1098452"/>
    <n v="0"/>
    <n v="0"/>
    <n v="100031"/>
    <n v="4078416"/>
    <n v="118262"/>
    <n v="2064408"/>
    <n v="0"/>
    <n v="430123"/>
    <n v="779952"/>
    <n v="0"/>
    <n v="0"/>
    <n v="0"/>
    <n v="407672"/>
    <n v="0"/>
    <n v="0"/>
    <n v="0"/>
    <n v="0"/>
    <n v="0"/>
    <n v="0"/>
    <n v="0"/>
    <n v="3800417"/>
    <n v="0"/>
    <n v="115364"/>
    <n v="0"/>
    <n v="0"/>
    <n v="115364"/>
    <n v="1136870"/>
    <n v="0"/>
    <n v="189077"/>
    <n v="736127"/>
    <n v="0"/>
    <n v="0"/>
    <n v="937498"/>
    <n v="0"/>
    <n v="0"/>
    <n v="61958"/>
    <n v="3061530"/>
    <n v="71047"/>
    <n v="4120257"/>
    <n v="0"/>
    <n v="493711"/>
    <n v="0"/>
    <n v="0"/>
    <n v="0"/>
    <n v="0"/>
    <n v="0"/>
    <n v="3678954"/>
    <n v="0"/>
    <n v="0"/>
    <n v="0"/>
    <n v="0"/>
    <n v="0"/>
    <n v="0"/>
    <n v="0"/>
    <n v="0"/>
    <n v="0"/>
    <n v="0"/>
    <n v="0"/>
    <n v="0"/>
    <n v="0"/>
  </r>
  <r>
    <n v="106540816"/>
    <x v="418"/>
    <n v="20174"/>
    <x v="0"/>
    <x v="1"/>
    <s v="Closed"/>
    <x v="40"/>
    <n v="9"/>
    <n v="611"/>
    <x v="2"/>
    <x v="0"/>
    <s v=""/>
    <s v="559-688-0821"/>
    <s v="869 NORTH CHERRY STREET"/>
    <x v="240"/>
    <n v="93274"/>
    <s v="BENNY BENZEEVI"/>
    <n v="112"/>
    <n v="103"/>
    <n v="103"/>
    <n v="40"/>
    <n v="3"/>
    <n v="31"/>
    <n v="97"/>
    <n v="0"/>
    <n v="0"/>
    <n v="4"/>
    <n v="19"/>
    <n v="2"/>
    <n v="2"/>
    <n v="198"/>
    <n v="0"/>
    <n v="203"/>
    <n v="32"/>
    <n v="56"/>
    <n v="193"/>
    <n v="0"/>
    <n v="0"/>
    <n v="10"/>
    <n v="56"/>
    <n v="5"/>
    <n v="4"/>
    <n v="559"/>
    <n v="0"/>
    <n v="1118"/>
    <n v="866"/>
    <n v="191"/>
    <n v="233"/>
    <n v="1579"/>
    <n v="0"/>
    <n v="0"/>
    <n v="133"/>
    <n v="664"/>
    <n v="126"/>
    <n v="55"/>
    <n v="3847"/>
    <n v="3760284"/>
    <n v="499241"/>
    <n v="824826"/>
    <n v="2596364"/>
    <n v="0"/>
    <n v="0"/>
    <n v="458955"/>
    <n v="1692853"/>
    <n v="26328"/>
    <n v="10069"/>
    <n v="9868920"/>
    <n v="2278489"/>
    <n v="400082"/>
    <n v="725782"/>
    <n v="3687259"/>
    <n v="0"/>
    <n v="0"/>
    <n v="917144"/>
    <n v="2675035"/>
    <n v="112424"/>
    <n v="97843"/>
    <n v="10894058"/>
    <n v="0"/>
    <n v="7243578"/>
    <n v="1078748"/>
    <n v="1859972"/>
    <n v="5945078"/>
    <n v="1592201"/>
    <n v="0"/>
    <n v="0"/>
    <n v="1650647"/>
    <n v="5239332"/>
    <n v="0"/>
    <n v="295877"/>
    <n v="0"/>
    <n v="0"/>
    <n v="0"/>
    <n v="0"/>
    <n v="24905433"/>
    <n v="0"/>
    <n v="0"/>
    <n v="0"/>
    <n v="7503"/>
    <n v="7503"/>
    <n v="-1204805"/>
    <n v="-179425"/>
    <n v="-309364"/>
    <n v="-1253656"/>
    <n v="0"/>
    <n v="0"/>
    <n v="-274548"/>
    <n v="-863941"/>
    <n v="-157125"/>
    <n v="107912"/>
    <n v="-4134952"/>
    <n v="63690"/>
    <n v="4270853"/>
    <n v="0"/>
    <n v="341387"/>
    <n v="0"/>
    <n v="0"/>
    <n v="0"/>
    <n v="0"/>
    <n v="260564"/>
    <n v="167252808"/>
    <n v="0"/>
    <n v="0"/>
    <n v="0"/>
    <n v="0"/>
    <n v="0"/>
    <n v="0"/>
    <n v="0"/>
    <n v="0"/>
    <n v="0"/>
    <n v="0"/>
    <n v="0"/>
    <n v="0"/>
    <n v="0"/>
  </r>
  <r>
    <n v="106400548"/>
    <x v="419"/>
    <n v="20174"/>
    <x v="0"/>
    <x v="0"/>
    <s v="Open"/>
    <x v="16"/>
    <n v="8"/>
    <n v="801"/>
    <x v="5"/>
    <x v="0"/>
    <s v="Rural"/>
    <s v="805-434-3500"/>
    <s v="1100 LAS TABLAS ROAD"/>
    <x v="241"/>
    <n v="93465"/>
    <s v="MARK LISA"/>
    <n v="122"/>
    <n v="122"/>
    <n v="50"/>
    <n v="525"/>
    <n v="54"/>
    <n v="61"/>
    <n v="172"/>
    <n v="2"/>
    <n v="0"/>
    <n v="21"/>
    <n v="279"/>
    <n v="2"/>
    <n v="11"/>
    <n v="1127"/>
    <n v="0"/>
    <n v="2219"/>
    <n v="218"/>
    <n v="228"/>
    <n v="532"/>
    <n v="10"/>
    <n v="0"/>
    <n v="88"/>
    <n v="905"/>
    <n v="10"/>
    <n v="24"/>
    <n v="4234"/>
    <n v="0"/>
    <n v="8468"/>
    <n v="2570"/>
    <n v="335"/>
    <n v="537"/>
    <n v="3434"/>
    <n v="3"/>
    <n v="0"/>
    <n v="430"/>
    <n v="3831"/>
    <n v="5"/>
    <n v="413"/>
    <n v="11558"/>
    <n v="50210309"/>
    <n v="5504223"/>
    <n v="4914250"/>
    <n v="13285465"/>
    <n v="194009"/>
    <n v="0"/>
    <n v="1694365"/>
    <n v="23505792"/>
    <n v="263720"/>
    <n v="714237"/>
    <n v="100286370"/>
    <n v="24190411"/>
    <n v="4835099"/>
    <n v="3419555"/>
    <n v="22082070"/>
    <n v="35072"/>
    <n v="0"/>
    <n v="2702391"/>
    <n v="30206707"/>
    <n v="57428"/>
    <n v="2678235"/>
    <n v="90206968"/>
    <n v="1134746"/>
    <n v="67393023"/>
    <n v="9519131"/>
    <n v="7353662"/>
    <n v="18162087"/>
    <n v="0"/>
    <n v="34813"/>
    <n v="0"/>
    <n v="3586637"/>
    <n v="40010206"/>
    <n v="0"/>
    <n v="294459"/>
    <n v="0"/>
    <n v="0"/>
    <n v="0"/>
    <n v="2795411"/>
    <n v="150284175"/>
    <n v="0"/>
    <n v="0"/>
    <n v="0"/>
    <n v="0"/>
    <n v="0"/>
    <n v="7007697"/>
    <n v="820191"/>
    <n v="980143"/>
    <n v="17205448"/>
    <n v="194268"/>
    <n v="0"/>
    <n v="764039"/>
    <n v="13210688"/>
    <n v="26689"/>
    <n v="0"/>
    <n v="40209163"/>
    <n v="46543"/>
    <n v="23130410"/>
    <n v="0"/>
    <n v="49054"/>
    <n v="0"/>
    <n v="0"/>
    <n v="0"/>
    <n v="0"/>
    <n v="502672"/>
    <n v="61360052"/>
    <n v="0"/>
    <n v="0"/>
    <n v="0"/>
    <n v="0"/>
    <n v="0"/>
    <n v="0"/>
    <n v="0"/>
    <n v="0"/>
    <n v="0"/>
    <n v="0"/>
    <n v="0"/>
    <n v="0"/>
    <n v="14918254"/>
  </r>
  <r>
    <n v="106381154"/>
    <x v="420"/>
    <n v="20174"/>
    <x v="0"/>
    <x v="0"/>
    <s v="Open"/>
    <x v="20"/>
    <n v="4"/>
    <n v="423"/>
    <x v="3"/>
    <x v="0"/>
    <s v="Teaching"/>
    <s v="415-476-1000"/>
    <s v="505 PARNASSUS AVENUE"/>
    <x v="38"/>
    <n v="94143"/>
    <s v="MARK LARET"/>
    <n v="1019"/>
    <n v="782"/>
    <n v="726"/>
    <n v="2289"/>
    <n v="451"/>
    <n v="725"/>
    <n v="1809"/>
    <n v="11"/>
    <n v="0"/>
    <n v="0"/>
    <n v="3845"/>
    <n v="0"/>
    <n v="60"/>
    <n v="9190"/>
    <n v="0"/>
    <n v="14007"/>
    <n v="2883"/>
    <n v="7090"/>
    <n v="11238"/>
    <n v="108"/>
    <n v="0"/>
    <n v="0"/>
    <n v="20090"/>
    <n v="0"/>
    <n v="329"/>
    <n v="55745"/>
    <n v="0"/>
    <n v="111490"/>
    <n v="99249"/>
    <n v="15109"/>
    <n v="21427"/>
    <n v="46928"/>
    <n v="328"/>
    <n v="0"/>
    <n v="0"/>
    <n v="167131"/>
    <n v="0"/>
    <n v="6509"/>
    <n v="356681"/>
    <n v="516755944"/>
    <n v="109453197"/>
    <n v="267138596"/>
    <n v="353834865"/>
    <n v="655700"/>
    <n v="0"/>
    <n v="0"/>
    <n v="760139212"/>
    <n v="0"/>
    <n v="8338964"/>
    <n v="2016316478"/>
    <n v="388813110"/>
    <n v="51528259"/>
    <n v="77649339"/>
    <n v="181473643"/>
    <n v="2585685"/>
    <n v="0"/>
    <n v="0"/>
    <n v="668853304"/>
    <n v="0"/>
    <n v="26965685"/>
    <n v="1397869025"/>
    <n v="8633769"/>
    <n v="719703747"/>
    <n v="134637603"/>
    <n v="288484273"/>
    <n v="450674958"/>
    <n v="0"/>
    <n v="2520865"/>
    <n v="0"/>
    <n v="0"/>
    <n v="876718680"/>
    <n v="0"/>
    <n v="15660866"/>
    <n v="0"/>
    <n v="0"/>
    <n v="0"/>
    <n v="2232113"/>
    <n v="2499266874"/>
    <n v="0"/>
    <n v="0"/>
    <n v="0"/>
    <n v="722241"/>
    <n v="722241"/>
    <n v="185652370"/>
    <n v="26040020"/>
    <n v="55463467"/>
    <n v="82283281"/>
    <n v="711254"/>
    <n v="0"/>
    <n v="0"/>
    <n v="549081200"/>
    <n v="0"/>
    <n v="16409278"/>
    <n v="915640870"/>
    <n v="31117443"/>
    <n v="891366137"/>
    <n v="0"/>
    <n v="-1942101"/>
    <n v="0"/>
    <n v="0"/>
    <n v="0"/>
    <n v="0"/>
    <n v="29948615"/>
    <n v="2037673026"/>
    <n v="0"/>
    <n v="0"/>
    <n v="0"/>
    <n v="0"/>
    <n v="0"/>
    <n v="0"/>
    <n v="0"/>
    <n v="0"/>
    <n v="0"/>
    <n v="0"/>
    <n v="0"/>
    <n v="0"/>
    <n v="0"/>
  </r>
  <r>
    <n v="106341006"/>
    <x v="421"/>
    <n v="20174"/>
    <x v="0"/>
    <x v="0"/>
    <s v="Open"/>
    <x v="27"/>
    <n v="2"/>
    <n v="311"/>
    <x v="3"/>
    <x v="0"/>
    <s v="Teaching"/>
    <s v="916-734-7020"/>
    <s v="2315 STOCKTON BOULEVARD"/>
    <x v="62"/>
    <n v="95817"/>
    <s v="ANN MADDEN RICE"/>
    <n v="625"/>
    <n v="605"/>
    <n v="605"/>
    <n v="2492"/>
    <n v="293"/>
    <n v="1130"/>
    <n v="1807"/>
    <n v="1"/>
    <n v="1"/>
    <n v="252"/>
    <n v="2371"/>
    <n v="87"/>
    <n v="0"/>
    <n v="8434"/>
    <n v="0"/>
    <n v="15653"/>
    <n v="1775"/>
    <n v="9737"/>
    <n v="9170"/>
    <n v="52"/>
    <n v="10"/>
    <n v="1456"/>
    <n v="10857"/>
    <n v="299"/>
    <n v="0"/>
    <n v="49009"/>
    <n v="0"/>
    <n v="98018"/>
    <n v="77577"/>
    <n v="7341"/>
    <n v="7364"/>
    <n v="14361"/>
    <n v="96"/>
    <n v="6"/>
    <n v="12382"/>
    <n v="129551"/>
    <n v="1512"/>
    <n v="0"/>
    <n v="250190"/>
    <n v="465013864"/>
    <n v="57298405"/>
    <n v="242839158"/>
    <n v="237970710"/>
    <n v="375504"/>
    <n v="166075"/>
    <n v="46868309"/>
    <n v="330769479"/>
    <n v="10574848"/>
    <n v="0"/>
    <n v="1391876352"/>
    <n v="256614743"/>
    <n v="24078464"/>
    <n v="38993937"/>
    <n v="85526335"/>
    <n v="578383"/>
    <n v="34593"/>
    <n v="60279233"/>
    <n v="355831816"/>
    <n v="8540939"/>
    <n v="0"/>
    <n v="830478443"/>
    <n v="27289906"/>
    <n v="599438303"/>
    <n v="66363541"/>
    <n v="230026857"/>
    <n v="267394535"/>
    <n v="0"/>
    <n v="-87641668"/>
    <n v="178747"/>
    <n v="95472360"/>
    <n v="404579841"/>
    <n v="0"/>
    <n v="3281160"/>
    <n v="0"/>
    <n v="0"/>
    <n v="0"/>
    <n v="26579186"/>
    <n v="1632962768"/>
    <n v="0"/>
    <n v="0"/>
    <n v="0"/>
    <n v="29785821"/>
    <n v="29785821"/>
    <n v="122190304"/>
    <n v="15013328"/>
    <n v="42965098"/>
    <n v="56102510"/>
    <n v="89617516"/>
    <n v="21921"/>
    <n v="10653221"/>
    <n v="282021453"/>
    <n v="592495"/>
    <n v="2"/>
    <n v="619177848"/>
    <n v="29442568"/>
    <n v="514744940"/>
    <n v="0"/>
    <n v="4378915"/>
    <n v="0"/>
    <n v="0"/>
    <n v="0"/>
    <n v="0"/>
    <n v="30130000"/>
    <n v="1049673000"/>
    <n v="0"/>
    <n v="0"/>
    <n v="0"/>
    <n v="0"/>
    <n v="0"/>
    <n v="0"/>
    <n v="0"/>
    <n v="0"/>
    <n v="0"/>
    <n v="0"/>
    <n v="0"/>
    <n v="0"/>
    <n v="0"/>
  </r>
  <r>
    <n v="106301279"/>
    <x v="422"/>
    <n v="20174"/>
    <x v="0"/>
    <x v="0"/>
    <s v="Open"/>
    <x v="12"/>
    <n v="13"/>
    <n v="1015"/>
    <x v="3"/>
    <x v="0"/>
    <s v="Teaching"/>
    <s v="714-456-7890"/>
    <s v="101 CITY DRIVE SOUTH"/>
    <x v="44"/>
    <n v="92868"/>
    <s v="TERRY BELMONT"/>
    <n v="417"/>
    <n v="417"/>
    <n v="417"/>
    <n v="1144"/>
    <n v="517"/>
    <n v="786"/>
    <n v="1325"/>
    <n v="0"/>
    <n v="0"/>
    <n v="66"/>
    <n v="1374"/>
    <n v="106"/>
    <n v="0"/>
    <n v="5318"/>
    <n v="0"/>
    <n v="6203"/>
    <n v="3114"/>
    <n v="7868"/>
    <n v="6702"/>
    <n v="0"/>
    <n v="0"/>
    <n v="725"/>
    <n v="7388"/>
    <n v="401"/>
    <n v="0"/>
    <n v="32401"/>
    <n v="0"/>
    <n v="64802"/>
    <n v="44471"/>
    <n v="7920"/>
    <n v="7338"/>
    <n v="32790"/>
    <n v="432"/>
    <n v="0"/>
    <n v="483"/>
    <n v="47949"/>
    <n v="4366"/>
    <n v="0"/>
    <n v="145749"/>
    <n v="132782718"/>
    <n v="75307920"/>
    <n v="110522721"/>
    <n v="150775129"/>
    <n v="0"/>
    <n v="0"/>
    <n v="17091401"/>
    <n v="157107642"/>
    <n v="16904751"/>
    <n v="0"/>
    <n v="660492282"/>
    <n v="117855503"/>
    <n v="27266661"/>
    <n v="13147671"/>
    <n v="79482585"/>
    <n v="731787"/>
    <n v="0"/>
    <n v="4414640"/>
    <n v="130393430"/>
    <n v="13874754"/>
    <n v="0"/>
    <n v="387167031"/>
    <n v="15114767"/>
    <n v="200218031"/>
    <n v="74660493"/>
    <n v="94595309"/>
    <n v="209396167"/>
    <n v="0"/>
    <n v="2244520"/>
    <n v="0"/>
    <n v="0"/>
    <n v="154268351"/>
    <n v="0"/>
    <n v="25271072"/>
    <n v="0"/>
    <n v="1970400"/>
    <n v="-1970400"/>
    <n v="3202190"/>
    <n v="778970900"/>
    <n v="0"/>
    <n v="368154"/>
    <n v="0"/>
    <n v="0"/>
    <n v="368154"/>
    <n v="50420190"/>
    <n v="27914088"/>
    <n v="24865207"/>
    <n v="25439577"/>
    <n v="-1512733"/>
    <n v="0"/>
    <n v="6391274"/>
    <n v="133232721"/>
    <n v="2306243"/>
    <n v="0"/>
    <n v="269056567"/>
    <n v="11178181"/>
    <n v="259828970"/>
    <n v="0"/>
    <n v="966761"/>
    <n v="0"/>
    <n v="0"/>
    <n v="0"/>
    <n v="0"/>
    <n v="31195626"/>
    <n v="749820143"/>
    <n v="0"/>
    <n v="0"/>
    <n v="0"/>
    <n v="0"/>
    <n v="0"/>
    <n v="0"/>
    <n v="0"/>
    <n v="0"/>
    <n v="0"/>
    <n v="0"/>
    <n v="0"/>
    <n v="0"/>
    <n v="0"/>
  </r>
  <r>
    <n v="106370782"/>
    <x v="423"/>
    <n v="20174"/>
    <x v="0"/>
    <x v="0"/>
    <s v="Open"/>
    <x v="14"/>
    <n v="14"/>
    <n v="1418"/>
    <x v="3"/>
    <x v="0"/>
    <s v="Teaching"/>
    <s v="858-657-7000"/>
    <s v="200 WEST ARBOR DRIVE"/>
    <x v="28"/>
    <n v="92103"/>
    <s v="PATTY MAYSENT"/>
    <n v="808"/>
    <n v="762"/>
    <n v="762"/>
    <n v="1962"/>
    <n v="668"/>
    <n v="813"/>
    <n v="2045"/>
    <n v="1"/>
    <n v="0"/>
    <n v="187"/>
    <n v="2003"/>
    <n v="170"/>
    <n v="0"/>
    <n v="7849"/>
    <n v="0"/>
    <n v="12404"/>
    <n v="4121"/>
    <n v="7534"/>
    <n v="11757"/>
    <n v="9"/>
    <n v="0"/>
    <n v="1098"/>
    <n v="10685"/>
    <n v="974"/>
    <n v="0"/>
    <n v="48582"/>
    <n v="0"/>
    <n v="97164"/>
    <n v="44418"/>
    <n v="6946"/>
    <n v="18872"/>
    <n v="19035"/>
    <n v="42"/>
    <n v="0"/>
    <n v="2253"/>
    <n v="134460"/>
    <n v="2698"/>
    <n v="0"/>
    <n v="228724"/>
    <n v="200067163"/>
    <n v="61325629"/>
    <n v="89780985"/>
    <n v="153498230"/>
    <n v="80082"/>
    <n v="0"/>
    <n v="16270545"/>
    <n v="161684583"/>
    <n v="29477466"/>
    <n v="0"/>
    <n v="712184683"/>
    <n v="164881593"/>
    <n v="44232211"/>
    <n v="31473769"/>
    <n v="124821620"/>
    <n v="66733"/>
    <n v="0"/>
    <n v="16380986"/>
    <n v="254360107"/>
    <n v="59974198"/>
    <n v="0"/>
    <n v="696191217"/>
    <n v="479773"/>
    <n v="277024067"/>
    <n v="78787778"/>
    <n v="64805924"/>
    <n v="239592953"/>
    <n v="-40733605"/>
    <n v="102873"/>
    <n v="0"/>
    <n v="24580188"/>
    <n v="205032683"/>
    <n v="0"/>
    <n v="77305590"/>
    <n v="0"/>
    <n v="0"/>
    <n v="0"/>
    <n v="12731026"/>
    <n v="939709250"/>
    <n v="0"/>
    <n v="0"/>
    <n v="0"/>
    <n v="0"/>
    <n v="0"/>
    <n v="87924689"/>
    <n v="26770062"/>
    <n v="97182435"/>
    <n v="38726896"/>
    <n v="43942"/>
    <n v="0"/>
    <n v="7591570"/>
    <n v="198280981"/>
    <n v="12146075"/>
    <n v="0"/>
    <n v="468666650"/>
    <n v="42376264"/>
    <n v="461895300"/>
    <n v="0"/>
    <n v="4701380"/>
    <n v="0"/>
    <n v="0"/>
    <n v="0"/>
    <n v="0"/>
    <n v="34369388"/>
    <n v="1631491580"/>
    <n v="40733605"/>
    <n v="0"/>
    <n v="0"/>
    <n v="0"/>
    <n v="0"/>
    <n v="0"/>
    <n v="0"/>
    <n v="0"/>
    <n v="0"/>
    <n v="0"/>
    <n v="0"/>
    <n v="0"/>
    <n v="0"/>
  </r>
  <r>
    <n v="106191216"/>
    <x v="424"/>
    <n v="20174"/>
    <x v="0"/>
    <x v="0"/>
    <s v="Open"/>
    <x v="3"/>
    <n v="11"/>
    <n v="925"/>
    <x v="0"/>
    <x v="0"/>
    <s v=""/>
    <s v="323-865-3000"/>
    <s v="1441 EASTLAKE AVENUE"/>
    <x v="14"/>
    <n v="90089"/>
    <s v="ANGELIE GAWECO"/>
    <n v="60"/>
    <n v="60"/>
    <n v="32"/>
    <n v="103"/>
    <n v="17"/>
    <n v="55"/>
    <n v="48"/>
    <n v="0"/>
    <n v="0"/>
    <n v="5"/>
    <n v="116"/>
    <n v="0"/>
    <n v="0"/>
    <n v="344"/>
    <n v="0"/>
    <n v="775"/>
    <n v="143"/>
    <n v="706"/>
    <n v="436"/>
    <n v="0"/>
    <n v="0"/>
    <n v="70"/>
    <n v="751"/>
    <n v="0"/>
    <n v="0"/>
    <n v="2881"/>
    <n v="0"/>
    <n v="5762"/>
    <n v="10513"/>
    <n v="1135"/>
    <n v="1172"/>
    <n v="1166"/>
    <n v="0"/>
    <n v="0"/>
    <n v="1231"/>
    <n v="11283"/>
    <n v="0"/>
    <n v="164"/>
    <n v="26664"/>
    <n v="8846903"/>
    <n v="1844548"/>
    <n v="8090433"/>
    <n v="4831501"/>
    <n v="0"/>
    <n v="0"/>
    <n v="697557"/>
    <n v="10661486"/>
    <n v="0"/>
    <n v="0"/>
    <n v="34972428"/>
    <n v="57119250"/>
    <n v="6593117"/>
    <n v="9311955"/>
    <n v="8166685"/>
    <n v="0"/>
    <n v="0"/>
    <n v="2295647"/>
    <n v="50954339"/>
    <n v="0"/>
    <n v="524854"/>
    <n v="134965847"/>
    <n v="539544"/>
    <n v="55564061"/>
    <n v="4767901"/>
    <n v="15329102"/>
    <n v="7564013"/>
    <n v="0"/>
    <n v="0"/>
    <n v="0"/>
    <n v="1695193"/>
    <n v="31233200"/>
    <n v="0"/>
    <n v="0"/>
    <n v="0"/>
    <n v="0"/>
    <n v="0"/>
    <n v="170671"/>
    <n v="116863685"/>
    <n v="0"/>
    <n v="0"/>
    <n v="0"/>
    <n v="0"/>
    <n v="0"/>
    <n v="10192652"/>
    <n v="3642975"/>
    <n v="2018034"/>
    <n v="5392905"/>
    <n v="0"/>
    <n v="0"/>
    <n v="1288509"/>
    <n v="30186998"/>
    <n v="0"/>
    <n v="352517"/>
    <n v="53074590"/>
    <n v="1788248"/>
    <n v="51079423"/>
    <n v="0"/>
    <n v="0"/>
    <n v="0"/>
    <n v="0"/>
    <n v="0"/>
    <n v="0"/>
    <n v="1365451"/>
    <n v="38405109"/>
    <n v="0"/>
    <n v="0"/>
    <n v="0"/>
    <n v="0"/>
    <n v="0"/>
    <n v="0"/>
    <n v="0"/>
    <n v="0"/>
    <n v="0"/>
    <n v="0"/>
    <n v="0"/>
    <n v="0"/>
    <n v="0"/>
  </r>
  <r>
    <n v="106190818"/>
    <x v="425"/>
    <n v="20174"/>
    <x v="0"/>
    <x v="0"/>
    <s v="Open"/>
    <x v="3"/>
    <n v="11"/>
    <n v="937"/>
    <x v="0"/>
    <x v="0"/>
    <s v=""/>
    <s v="818-790-7100"/>
    <s v="1812 VERDUGO BOULEVARD"/>
    <x v="3"/>
    <n v="91208"/>
    <s v="KEITH HOBBS"/>
    <n v="158"/>
    <n v="158"/>
    <n v="85"/>
    <n v="703"/>
    <n v="218"/>
    <n v="37"/>
    <n v="122"/>
    <n v="0"/>
    <n v="0"/>
    <n v="0"/>
    <n v="606"/>
    <n v="14"/>
    <n v="3"/>
    <n v="1703"/>
    <n v="0"/>
    <n v="4003"/>
    <n v="1272"/>
    <n v="176"/>
    <n v="341"/>
    <n v="0"/>
    <n v="0"/>
    <n v="0"/>
    <n v="1892"/>
    <n v="31"/>
    <n v="9"/>
    <n v="7724"/>
    <n v="0"/>
    <n v="15448"/>
    <n v="5301"/>
    <n v="627"/>
    <n v="245"/>
    <n v="1657"/>
    <n v="0"/>
    <n v="0"/>
    <n v="0"/>
    <n v="7588"/>
    <n v="555"/>
    <n v="417"/>
    <n v="16390"/>
    <n v="32231431"/>
    <n v="7034868"/>
    <n v="1555408"/>
    <n v="5146149"/>
    <n v="0"/>
    <n v="0"/>
    <n v="0"/>
    <n v="21522801"/>
    <n v="61502"/>
    <n v="270002"/>
    <n v="67822161"/>
    <n v="22313321"/>
    <n v="4870131"/>
    <n v="1076785"/>
    <n v="3562599"/>
    <n v="0"/>
    <n v="0"/>
    <n v="0"/>
    <n v="14138389"/>
    <n v="42577"/>
    <n v="948432"/>
    <n v="46952234"/>
    <n v="390878"/>
    <n v="40631642"/>
    <n v="8868308"/>
    <n v="1960781"/>
    <n v="6487347"/>
    <n v="0"/>
    <n v="0"/>
    <n v="0"/>
    <n v="0"/>
    <n v="26745426"/>
    <n v="0"/>
    <n v="77531"/>
    <n v="0"/>
    <n v="0"/>
    <n v="0"/>
    <n v="727057"/>
    <n v="85888970"/>
    <n v="0"/>
    <n v="0"/>
    <n v="0"/>
    <n v="0"/>
    <n v="0"/>
    <n v="13913110"/>
    <n v="3036691"/>
    <n v="671412"/>
    <n v="2221401"/>
    <n v="0"/>
    <n v="0"/>
    <n v="0"/>
    <n v="8915763"/>
    <n v="26548"/>
    <n v="100500"/>
    <n v="28885425"/>
    <n v="310974"/>
    <n v="30642504"/>
    <n v="0"/>
    <n v="-252040"/>
    <n v="0"/>
    <n v="0"/>
    <n v="0"/>
    <n v="0"/>
    <n v="810406"/>
    <n v="30694556"/>
    <n v="0"/>
    <n v="0"/>
    <n v="0"/>
    <n v="0"/>
    <n v="0"/>
    <n v="0"/>
    <n v="0"/>
    <n v="0"/>
    <n v="0"/>
    <n v="0"/>
    <n v="0"/>
    <n v="0"/>
    <n v="0"/>
  </r>
  <r>
    <n v="106204019"/>
    <x v="426"/>
    <n v="20174"/>
    <x v="0"/>
    <x v="0"/>
    <s v="Open"/>
    <x v="41"/>
    <n v="9"/>
    <n v="601"/>
    <x v="0"/>
    <x v="0"/>
    <s v=""/>
    <s v="559-353-3000"/>
    <s v="9300 VALLEY CHILDREN'S PLACE"/>
    <x v="144"/>
    <n v="93636"/>
    <s v="TODD SUNTRAPAK"/>
    <n v="358"/>
    <n v="358"/>
    <n v="209"/>
    <n v="4"/>
    <n v="0"/>
    <n v="1344"/>
    <n v="942"/>
    <n v="0"/>
    <n v="0"/>
    <n v="53"/>
    <n v="672"/>
    <n v="6"/>
    <n v="5"/>
    <n v="3026"/>
    <n v="0"/>
    <n v="5"/>
    <n v="0"/>
    <n v="11767"/>
    <n v="2676"/>
    <n v="0"/>
    <n v="0"/>
    <n v="267"/>
    <n v="3962"/>
    <n v="8"/>
    <n v="59"/>
    <n v="18744"/>
    <n v="0"/>
    <n v="37488"/>
    <n v="76"/>
    <n v="0"/>
    <n v="18922"/>
    <n v="50007"/>
    <n v="0"/>
    <n v="0"/>
    <n v="988"/>
    <n v="18152"/>
    <n v="23"/>
    <n v="2501"/>
    <n v="90669"/>
    <n v="77913"/>
    <n v="0"/>
    <n v="187300926"/>
    <n v="30710588"/>
    <n v="0"/>
    <n v="0"/>
    <n v="4265373"/>
    <n v="63185281"/>
    <n v="28667"/>
    <n v="831312"/>
    <n v="286400060"/>
    <n v="190427"/>
    <n v="0"/>
    <n v="52372139"/>
    <n v="66849727"/>
    <n v="0"/>
    <n v="0"/>
    <n v="1664650"/>
    <n v="37356085"/>
    <n v="30321"/>
    <n v="1451584"/>
    <n v="159914933"/>
    <n v="1922870"/>
    <n v="168422"/>
    <n v="0"/>
    <n v="197382892"/>
    <n v="74336825"/>
    <n v="-1861672"/>
    <n v="0"/>
    <n v="0"/>
    <n v="4057627"/>
    <n v="51682385"/>
    <n v="0"/>
    <n v="58989"/>
    <n v="0"/>
    <n v="0"/>
    <n v="0"/>
    <n v="28706"/>
    <n v="327777044"/>
    <n v="0"/>
    <n v="0"/>
    <n v="0"/>
    <n v="0"/>
    <n v="0"/>
    <n v="99918"/>
    <n v="0"/>
    <n v="44151842"/>
    <n v="23223490"/>
    <n v="0"/>
    <n v="0"/>
    <n v="1844655"/>
    <n v="48333591"/>
    <n v="0"/>
    <n v="884453"/>
    <n v="118537949"/>
    <n v="6635262"/>
    <n v="134544887"/>
    <n v="0"/>
    <n v="11544833"/>
    <n v="0"/>
    <n v="0"/>
    <n v="0"/>
    <n v="0"/>
    <n v="10331063"/>
    <n v="264406643"/>
    <n v="0"/>
    <n v="0"/>
    <n v="0"/>
    <n v="0"/>
    <n v="0"/>
    <n v="0"/>
    <n v="0"/>
    <n v="0"/>
    <n v="0"/>
    <n v="0"/>
    <n v="0"/>
    <n v="0"/>
    <n v="0"/>
  </r>
  <r>
    <n v="106190812"/>
    <x v="427"/>
    <n v="20174"/>
    <x v="0"/>
    <x v="0"/>
    <s v="Open"/>
    <x v="3"/>
    <n v="11"/>
    <n v="905"/>
    <x v="0"/>
    <x v="0"/>
    <s v=""/>
    <s v="818-782-6600"/>
    <s v="15107 VANOWEN STREET"/>
    <x v="242"/>
    <n v="91405"/>
    <s v="GUSTAVO VALDESPINO"/>
    <n v="350"/>
    <n v="348"/>
    <n v="201"/>
    <n v="615"/>
    <n v="180"/>
    <n v="666"/>
    <n v="1525"/>
    <n v="0"/>
    <n v="0"/>
    <n v="35"/>
    <n v="294"/>
    <n v="8"/>
    <n v="11"/>
    <n v="3334"/>
    <n v="0"/>
    <n v="4288"/>
    <n v="907"/>
    <n v="3337"/>
    <n v="7888"/>
    <n v="0"/>
    <n v="0"/>
    <n v="70"/>
    <n v="1212"/>
    <n v="36"/>
    <n v="21"/>
    <n v="17759"/>
    <n v="0"/>
    <n v="35518"/>
    <n v="2335"/>
    <n v="651"/>
    <n v="5071"/>
    <n v="14941"/>
    <n v="0"/>
    <n v="0"/>
    <n v="222"/>
    <n v="2454"/>
    <n v="41"/>
    <n v="2553"/>
    <n v="28268"/>
    <n v="38998141"/>
    <n v="9423239"/>
    <n v="27817383"/>
    <n v="67627416"/>
    <n v="0"/>
    <n v="0"/>
    <n v="1769008"/>
    <n v="16347147"/>
    <n v="481154"/>
    <n v="253002"/>
    <n v="162716490"/>
    <n v="7960244"/>
    <n v="2850976"/>
    <n v="7957093"/>
    <n v="33114440"/>
    <n v="0"/>
    <n v="0"/>
    <n v="992248"/>
    <n v="7567319"/>
    <n v="130196"/>
    <n v="2200744"/>
    <n v="62773260"/>
    <n v="38365"/>
    <n v="32586061"/>
    <n v="8641687"/>
    <n v="34510274"/>
    <n v="52698074"/>
    <n v="-5535777"/>
    <n v="0"/>
    <n v="0"/>
    <n v="1759599"/>
    <n v="17738640"/>
    <n v="0"/>
    <n v="611350"/>
    <n v="0"/>
    <n v="0"/>
    <n v="0"/>
    <n v="1447662"/>
    <n v="144495935"/>
    <n v="0"/>
    <n v="21333190"/>
    <n v="0"/>
    <n v="0"/>
    <n v="21333190"/>
    <n v="14300038"/>
    <n v="3616065"/>
    <n v="6680163"/>
    <n v="69338441"/>
    <n v="0"/>
    <n v="0"/>
    <n v="942542"/>
    <n v="6915662"/>
    <n v="0"/>
    <n v="534094"/>
    <n v="102327005"/>
    <n v="3103343"/>
    <n v="88497053"/>
    <n v="0"/>
    <n v="7165177"/>
    <n v="0"/>
    <n v="0"/>
    <n v="0"/>
    <n v="0"/>
    <n v="2770700"/>
    <n v="97721412"/>
    <n v="0"/>
    <n v="0"/>
    <n v="0"/>
    <n v="0"/>
    <n v="0"/>
    <n v="0"/>
    <n v="0"/>
    <n v="0"/>
    <n v="0"/>
    <n v="0"/>
    <n v="0"/>
    <n v="0"/>
    <n v="0"/>
  </r>
  <r>
    <n v="106014050"/>
    <x v="428"/>
    <n v="20174"/>
    <x v="0"/>
    <x v="0"/>
    <s v="Open"/>
    <x v="13"/>
    <n v="5"/>
    <n v="419"/>
    <x v="0"/>
    <x v="0"/>
    <s v=""/>
    <s v="925-447-7000"/>
    <s v="5555 WEST LAS POSITAS BOULEVARD."/>
    <x v="243"/>
    <n v="94588"/>
    <s v="SCOTT GREGERSON"/>
    <n v="242"/>
    <n v="110"/>
    <n v="110"/>
    <n v="643"/>
    <n v="103"/>
    <n v="99"/>
    <n v="171"/>
    <n v="0"/>
    <n v="0"/>
    <n v="53"/>
    <n v="696"/>
    <n v="2"/>
    <n v="21"/>
    <n v="1788"/>
    <n v="120"/>
    <n v="3761"/>
    <n v="448"/>
    <n v="403"/>
    <n v="705"/>
    <n v="0"/>
    <n v="0"/>
    <n v="231"/>
    <n v="2253"/>
    <n v="4"/>
    <n v="111"/>
    <n v="7916"/>
    <n v="1745"/>
    <n v="17577"/>
    <n v="12867"/>
    <n v="1595"/>
    <n v="1027"/>
    <n v="4022"/>
    <n v="0"/>
    <n v="0"/>
    <n v="5598"/>
    <n v="24636"/>
    <n v="289"/>
    <n v="2421"/>
    <n v="52455"/>
    <n v="68329175"/>
    <n v="9655487"/>
    <n v="9340044"/>
    <n v="13981573"/>
    <n v="0"/>
    <n v="0"/>
    <n v="6534987"/>
    <n v="54325609"/>
    <n v="89133"/>
    <n v="1937520"/>
    <n v="164193528"/>
    <n v="41938229"/>
    <n v="5726964"/>
    <n v="4284808"/>
    <n v="14048700"/>
    <n v="0"/>
    <n v="0"/>
    <n v="3733344"/>
    <n v="64899151"/>
    <n v="838142"/>
    <n v="15852234"/>
    <n v="151321572"/>
    <n v="5653486"/>
    <n v="92686059"/>
    <n v="13080578"/>
    <n v="11574274"/>
    <n v="25595371"/>
    <n v="0"/>
    <n v="0"/>
    <n v="0"/>
    <n v="8097947"/>
    <n v="72667536"/>
    <n v="0"/>
    <n v="927277"/>
    <n v="0"/>
    <n v="0"/>
    <n v="0"/>
    <n v="20410596"/>
    <n v="250693124"/>
    <n v="0"/>
    <n v="0"/>
    <n v="0"/>
    <n v="0"/>
    <n v="0"/>
    <n v="15316653"/>
    <n v="2005364"/>
    <n v="1786438"/>
    <n v="2121257"/>
    <n v="0"/>
    <n v="0"/>
    <n v="1890812"/>
    <n v="40560087"/>
    <n v="0"/>
    <n v="1141365"/>
    <n v="64821976"/>
    <n v="1948845"/>
    <n v="72722927"/>
    <n v="2380749"/>
    <n v="129724"/>
    <n v="0"/>
    <n v="0"/>
    <n v="0"/>
    <n v="0"/>
    <n v="2666940"/>
    <n v="132867231"/>
    <n v="0"/>
    <n v="0"/>
    <n v="0"/>
    <n v="0"/>
    <n v="0"/>
    <n v="0"/>
    <n v="0"/>
    <n v="0"/>
    <n v="0"/>
    <n v="0"/>
    <n v="1656396"/>
    <n v="0"/>
    <n v="0"/>
  </r>
  <r>
    <n v="106560481"/>
    <x v="429"/>
    <n v="20174"/>
    <x v="0"/>
    <x v="0"/>
    <s v="Open"/>
    <x v="8"/>
    <n v="10"/>
    <n v="809"/>
    <x v="6"/>
    <x v="0"/>
    <s v=""/>
    <s v="805-652-6000"/>
    <s v="300 HILLMONT AVENUE"/>
    <x v="29"/>
    <n v="93003"/>
    <s v="KIM MILSTEIN"/>
    <n v="272"/>
    <n v="259"/>
    <n v="127"/>
    <n v="456"/>
    <n v="67"/>
    <n v="626"/>
    <n v="576"/>
    <n v="0"/>
    <n v="0"/>
    <n v="297"/>
    <n v="403"/>
    <n v="0"/>
    <n v="67"/>
    <n v="2492"/>
    <n v="0"/>
    <n v="1985"/>
    <n v="262"/>
    <n v="1700"/>
    <n v="2836"/>
    <n v="0"/>
    <n v="0"/>
    <n v="2023"/>
    <n v="1538"/>
    <n v="0"/>
    <n v="277"/>
    <n v="10621"/>
    <n v="0"/>
    <n v="21242"/>
    <n v="5512"/>
    <n v="648"/>
    <n v="4251"/>
    <n v="18067"/>
    <n v="0"/>
    <n v="0"/>
    <n v="13448"/>
    <n v="8130"/>
    <n v="0"/>
    <n v="8391"/>
    <n v="58447"/>
    <n v="37261806"/>
    <n v="5759964"/>
    <n v="35284567"/>
    <n v="58458262"/>
    <n v="0"/>
    <n v="0"/>
    <n v="21465969"/>
    <n v="33576803"/>
    <n v="0"/>
    <n v="4510829"/>
    <n v="196318200"/>
    <n v="23516177"/>
    <n v="2903262"/>
    <n v="15474379"/>
    <n v="61988452"/>
    <n v="0"/>
    <n v="0"/>
    <n v="9375212"/>
    <n v="30885518"/>
    <n v="0"/>
    <n v="6980119"/>
    <n v="151123119"/>
    <n v="13095255"/>
    <n v="53283033"/>
    <n v="6726292"/>
    <n v="49940526"/>
    <n v="118208270"/>
    <n v="-11240356"/>
    <n v="0"/>
    <n v="0"/>
    <n v="3770634"/>
    <n v="46593085"/>
    <n v="0"/>
    <n v="0"/>
    <n v="0"/>
    <n v="0"/>
    <n v="0"/>
    <n v="9382915"/>
    <n v="289759654"/>
    <n v="0"/>
    <n v="3620743"/>
    <n v="0"/>
    <n v="1523034"/>
    <n v="5143777"/>
    <n v="7494950"/>
    <n v="1936934"/>
    <n v="818420"/>
    <n v="2238444"/>
    <n v="0"/>
    <n v="0"/>
    <n v="27070547"/>
    <n v="17869236"/>
    <n v="0"/>
    <n v="5396911"/>
    <n v="62825442"/>
    <n v="12116798"/>
    <n v="98278448"/>
    <n v="0"/>
    <n v="13564397"/>
    <n v="0"/>
    <n v="0"/>
    <n v="0"/>
    <n v="0"/>
    <n v="1456012"/>
    <n v="427462887"/>
    <n v="0"/>
    <n v="0"/>
    <n v="0"/>
    <n v="0"/>
    <n v="0"/>
    <n v="0"/>
    <n v="0"/>
    <n v="0"/>
    <n v="0"/>
    <n v="0"/>
    <n v="0"/>
    <n v="0"/>
    <n v="0"/>
  </r>
  <r>
    <n v="106454012"/>
    <x v="430"/>
    <n v="20174"/>
    <x v="0"/>
    <x v="0"/>
    <s v="Open"/>
    <x v="45"/>
    <n v="1"/>
    <n v="209"/>
    <x v="5"/>
    <x v="0"/>
    <s v=""/>
    <s v="530-246-9000"/>
    <s v="2801 EUREKA WAY"/>
    <x v="157"/>
    <n v="96001"/>
    <s v="CHRIS JONES"/>
    <n v="88"/>
    <n v="88"/>
    <n v="74"/>
    <n v="206"/>
    <n v="2"/>
    <n v="0"/>
    <n v="37"/>
    <n v="0"/>
    <n v="0"/>
    <n v="0"/>
    <n v="24"/>
    <n v="0"/>
    <n v="0"/>
    <n v="269"/>
    <n v="0"/>
    <n v="4247"/>
    <n v="20"/>
    <n v="92"/>
    <n v="1532"/>
    <n v="0"/>
    <n v="0"/>
    <n v="0"/>
    <n v="818"/>
    <n v="0"/>
    <n v="0"/>
    <n v="6709"/>
    <n v="0"/>
    <n v="13418"/>
    <n v="684"/>
    <n v="0"/>
    <n v="0"/>
    <n v="1"/>
    <n v="0"/>
    <n v="0"/>
    <n v="1"/>
    <n v="136"/>
    <n v="0"/>
    <n v="0"/>
    <n v="822"/>
    <n v="33481983"/>
    <n v="133602"/>
    <n v="450615"/>
    <n v="13878519"/>
    <n v="0"/>
    <n v="0"/>
    <n v="0"/>
    <n v="9730517"/>
    <n v="0"/>
    <n v="0"/>
    <n v="57675236"/>
    <n v="517381"/>
    <n v="0"/>
    <n v="0"/>
    <n v="2045"/>
    <n v="0"/>
    <n v="0"/>
    <n v="165"/>
    <n v="76116"/>
    <n v="0"/>
    <n v="0"/>
    <n v="595707"/>
    <n v="194444"/>
    <n v="28181830"/>
    <n v="132514"/>
    <n v="337765"/>
    <n v="10970462"/>
    <n v="0"/>
    <n v="0"/>
    <n v="0"/>
    <n v="3685"/>
    <n v="8758724"/>
    <n v="0"/>
    <n v="0"/>
    <n v="0"/>
    <n v="0"/>
    <n v="0"/>
    <n v="0"/>
    <n v="48579424"/>
    <n v="0"/>
    <n v="0"/>
    <n v="0"/>
    <n v="0"/>
    <n v="0"/>
    <n v="5623089"/>
    <n v="1088"/>
    <n v="112850"/>
    <n v="2910102"/>
    <n v="0"/>
    <n v="0"/>
    <n v="-3520"/>
    <n v="1047910"/>
    <n v="0"/>
    <n v="0"/>
    <n v="9691519"/>
    <n v="34033"/>
    <n v="6840179"/>
    <n v="0"/>
    <n v="0"/>
    <n v="0"/>
    <n v="0"/>
    <n v="0"/>
    <n v="0"/>
    <n v="334200"/>
    <n v="7937781"/>
    <n v="0"/>
    <n v="0"/>
    <n v="0"/>
    <n v="0"/>
    <n v="0"/>
    <n v="0"/>
    <n v="0"/>
    <n v="0"/>
    <n v="0"/>
    <n v="0"/>
    <n v="0"/>
    <n v="0"/>
    <n v="0"/>
  </r>
  <r>
    <n v="106344035"/>
    <x v="431"/>
    <n v="20174"/>
    <x v="0"/>
    <x v="0"/>
    <s v="Open"/>
    <x v="27"/>
    <n v="2"/>
    <n v="309"/>
    <x v="5"/>
    <x v="0"/>
    <s v=""/>
    <s v="916-351-9151"/>
    <s v="330 MONTROSE DRIVE"/>
    <x v="156"/>
    <n v="95630"/>
    <s v="KIM HORTON"/>
    <n v="58"/>
    <n v="58"/>
    <n v="58"/>
    <n v="41"/>
    <n v="4"/>
    <n v="0"/>
    <n v="18"/>
    <n v="0"/>
    <n v="0"/>
    <n v="0"/>
    <n v="26"/>
    <n v="0"/>
    <n v="0"/>
    <n v="89"/>
    <n v="0"/>
    <n v="1221"/>
    <n v="267"/>
    <n v="110"/>
    <n v="1300"/>
    <n v="0"/>
    <n v="0"/>
    <n v="0"/>
    <n v="898"/>
    <n v="0"/>
    <n v="0"/>
    <n v="3796"/>
    <n v="0"/>
    <n v="7592"/>
    <n v="0"/>
    <n v="0"/>
    <n v="0"/>
    <n v="0"/>
    <n v="0"/>
    <n v="0"/>
    <n v="0"/>
    <n v="0"/>
    <n v="0"/>
    <n v="0"/>
    <n v="0"/>
    <n v="10699126"/>
    <n v="2361045"/>
    <n v="707465"/>
    <n v="9971809"/>
    <n v="0"/>
    <n v="0"/>
    <n v="0"/>
    <n v="7272043"/>
    <n v="0"/>
    <n v="0"/>
    <n v="31011488"/>
    <n v="0"/>
    <n v="0"/>
    <n v="0"/>
    <n v="0"/>
    <n v="0"/>
    <n v="0"/>
    <n v="0"/>
    <n v="0"/>
    <n v="0"/>
    <n v="0"/>
    <n v="0"/>
    <n v="182038"/>
    <n v="7669493"/>
    <n v="1706844"/>
    <n v="476263"/>
    <n v="6974168"/>
    <n v="0"/>
    <n v="0"/>
    <n v="0"/>
    <n v="0"/>
    <n v="4317833"/>
    <n v="0"/>
    <n v="0"/>
    <n v="0"/>
    <n v="0"/>
    <n v="0"/>
    <n v="0"/>
    <n v="21326639"/>
    <n v="0"/>
    <n v="0"/>
    <n v="0"/>
    <n v="0"/>
    <n v="0"/>
    <n v="2847596"/>
    <n v="654201"/>
    <n v="231201"/>
    <n v="2997641"/>
    <n v="0"/>
    <n v="0"/>
    <n v="0"/>
    <n v="2954210"/>
    <n v="0"/>
    <n v="0"/>
    <n v="9684849"/>
    <n v="20296"/>
    <n v="6624853"/>
    <n v="0"/>
    <n v="0"/>
    <n v="0"/>
    <n v="0"/>
    <n v="0"/>
    <n v="0"/>
    <n v="60983"/>
    <n v="440045"/>
    <n v="0"/>
    <n v="0"/>
    <n v="0"/>
    <n v="0"/>
    <n v="0"/>
    <n v="0"/>
    <n v="0"/>
    <n v="0"/>
    <n v="0"/>
    <n v="0"/>
    <n v="0"/>
    <n v="0"/>
    <n v="0"/>
  </r>
  <r>
    <n v="106374094"/>
    <x v="432"/>
    <n v="20174"/>
    <x v="0"/>
    <x v="0"/>
    <s v="Open"/>
    <x v="14"/>
    <n v="14"/>
    <n v="1418"/>
    <x v="5"/>
    <x v="0"/>
    <s v=""/>
    <s v="619-260-8300"/>
    <s v="555 WASHINGTON STREET"/>
    <x v="28"/>
    <n v="92103"/>
    <s v="YAMEEKA JONES"/>
    <n v="110"/>
    <n v="110"/>
    <n v="110"/>
    <n v="106"/>
    <n v="6"/>
    <n v="0"/>
    <n v="25"/>
    <n v="0"/>
    <n v="0"/>
    <n v="31"/>
    <n v="0"/>
    <n v="0"/>
    <n v="0"/>
    <n v="168"/>
    <n v="0"/>
    <n v="3056"/>
    <n v="235"/>
    <n v="31"/>
    <n v="1236"/>
    <n v="0"/>
    <n v="0"/>
    <n v="1800"/>
    <n v="0"/>
    <n v="0"/>
    <n v="0"/>
    <n v="6358"/>
    <n v="0"/>
    <n v="12716"/>
    <n v="277"/>
    <n v="36"/>
    <n v="0"/>
    <n v="204"/>
    <n v="0"/>
    <n v="0"/>
    <n v="198"/>
    <n v="0"/>
    <n v="0"/>
    <n v="0"/>
    <n v="715"/>
    <n v="34578181"/>
    <n v="2687532"/>
    <n v="328920"/>
    <n v="12109023"/>
    <n v="0"/>
    <n v="0"/>
    <n v="17463623"/>
    <n v="0"/>
    <n v="0"/>
    <n v="0"/>
    <n v="67167279"/>
    <n v="283509"/>
    <n v="36530"/>
    <n v="0"/>
    <n v="208944"/>
    <n v="0"/>
    <n v="0"/>
    <n v="208665"/>
    <n v="0"/>
    <n v="0"/>
    <n v="0"/>
    <n v="737648"/>
    <n v="131670"/>
    <n v="28226949"/>
    <n v="2372560"/>
    <n v="323897"/>
    <n v="8327754"/>
    <n v="0"/>
    <n v="0"/>
    <n v="0"/>
    <n v="14591078"/>
    <n v="0"/>
    <n v="0"/>
    <n v="0"/>
    <n v="0"/>
    <n v="0"/>
    <n v="0"/>
    <n v="0"/>
    <n v="53973908"/>
    <n v="0"/>
    <n v="0"/>
    <n v="0"/>
    <n v="0"/>
    <n v="0"/>
    <n v="6503071"/>
    <n v="351502"/>
    <n v="5023"/>
    <n v="3990213"/>
    <n v="0"/>
    <n v="0"/>
    <n v="3081210"/>
    <n v="0"/>
    <n v="0"/>
    <n v="0"/>
    <n v="13931019"/>
    <n v="25241"/>
    <n v="10216206"/>
    <n v="0"/>
    <n v="0"/>
    <n v="0"/>
    <n v="0"/>
    <n v="0"/>
    <n v="0"/>
    <n v="158860"/>
    <n v="948474"/>
    <n v="0"/>
    <n v="0"/>
    <n v="0"/>
    <n v="0"/>
    <n v="0"/>
    <n v="0"/>
    <n v="0"/>
    <n v="0"/>
    <n v="0"/>
    <n v="0"/>
    <n v="0"/>
    <n v="0"/>
    <n v="0"/>
  </r>
  <r>
    <n v="106361370"/>
    <x v="433"/>
    <n v="20174"/>
    <x v="0"/>
    <x v="0"/>
    <s v="Open"/>
    <x v="15"/>
    <n v="12"/>
    <n v="1211"/>
    <x v="5"/>
    <x v="0"/>
    <s v="Rural"/>
    <s v="760-245-8691"/>
    <s v="15248 ELEVENTH STREET"/>
    <x v="68"/>
    <n v="92395"/>
    <s v="SUZANNE RICHARDS"/>
    <n v="101"/>
    <n v="101"/>
    <n v="101"/>
    <n v="205"/>
    <n v="167"/>
    <n v="122"/>
    <n v="580"/>
    <n v="0"/>
    <n v="0"/>
    <n v="159"/>
    <n v="105"/>
    <n v="17"/>
    <n v="0"/>
    <n v="1355"/>
    <n v="0"/>
    <n v="1366"/>
    <n v="634"/>
    <n v="431"/>
    <n v="1985"/>
    <n v="0"/>
    <n v="0"/>
    <n v="700"/>
    <n v="302"/>
    <n v="55"/>
    <n v="0"/>
    <n v="5473"/>
    <n v="0"/>
    <n v="10946"/>
    <n v="656"/>
    <n v="1187"/>
    <n v="1458"/>
    <n v="8690"/>
    <n v="0"/>
    <n v="0"/>
    <n v="1234"/>
    <n v="620"/>
    <n v="1455"/>
    <n v="0"/>
    <n v="15300"/>
    <n v="12626214"/>
    <n v="7960287"/>
    <n v="4058027"/>
    <n v="19685220"/>
    <n v="0"/>
    <n v="0"/>
    <n v="6024966"/>
    <n v="4220157"/>
    <n v="187205"/>
    <n v="0"/>
    <n v="54762076"/>
    <n v="2195473"/>
    <n v="4810398"/>
    <n v="2546512"/>
    <n v="17710404"/>
    <n v="0"/>
    <n v="0"/>
    <n v="4217514"/>
    <n v="2505089"/>
    <n v="1222477"/>
    <n v="0"/>
    <n v="35207867"/>
    <n v="2603262"/>
    <n v="11343712"/>
    <n v="9401692"/>
    <n v="3429467"/>
    <n v="34357228"/>
    <n v="-2109"/>
    <n v="0"/>
    <n v="0"/>
    <n v="6031371"/>
    <n v="3666422"/>
    <n v="0"/>
    <n v="4557"/>
    <n v="0"/>
    <n v="0"/>
    <n v="0"/>
    <n v="0"/>
    <n v="70835602"/>
    <n v="0"/>
    <n v="0"/>
    <n v="0"/>
    <n v="0"/>
    <n v="0"/>
    <n v="3477975"/>
    <n v="3368993"/>
    <n v="3177181"/>
    <n v="3038395"/>
    <n v="0"/>
    <n v="0"/>
    <n v="4211109"/>
    <n v="3058824"/>
    <n v="0"/>
    <n v="-1198136"/>
    <n v="19134341"/>
    <n v="325923"/>
    <n v="21604921"/>
    <n v="515692"/>
    <n v="0"/>
    <n v="0"/>
    <n v="0"/>
    <n v="0"/>
    <n v="0"/>
    <n v="741425"/>
    <n v="13456951"/>
    <n v="0"/>
    <n v="0"/>
    <n v="0"/>
    <n v="0"/>
    <n v="0"/>
    <n v="0"/>
    <n v="0"/>
    <n v="0"/>
    <n v="0"/>
    <n v="0"/>
    <n v="0"/>
    <n v="0"/>
    <n v="0"/>
  </r>
  <r>
    <n v="106010987"/>
    <x v="434"/>
    <n v="20174"/>
    <x v="0"/>
    <x v="0"/>
    <s v="Open"/>
    <x v="13"/>
    <n v="5"/>
    <n v="421"/>
    <x v="2"/>
    <x v="0"/>
    <s v=""/>
    <s v="510-797-1111"/>
    <s v="2000 MOWRY AVENUE"/>
    <x v="85"/>
    <n v="94538"/>
    <s v="NANCY FARBER"/>
    <n v="341"/>
    <n v="319"/>
    <n v="159"/>
    <n v="1370"/>
    <n v="173"/>
    <n v="173"/>
    <n v="389"/>
    <n v="0"/>
    <n v="0"/>
    <n v="54"/>
    <n v="890"/>
    <n v="31"/>
    <n v="23"/>
    <n v="3103"/>
    <n v="0"/>
    <n v="6884"/>
    <n v="941"/>
    <n v="989"/>
    <n v="2106"/>
    <n v="0"/>
    <n v="0"/>
    <n v="131"/>
    <n v="3248"/>
    <n v="103"/>
    <n v="192"/>
    <n v="14594"/>
    <n v="0"/>
    <n v="29188"/>
    <n v="11320"/>
    <n v="997"/>
    <n v="905"/>
    <n v="5692"/>
    <n v="0"/>
    <n v="0"/>
    <n v="861"/>
    <n v="12443"/>
    <n v="58"/>
    <n v="1248"/>
    <n v="33524"/>
    <n v="189005621"/>
    <n v="23954551"/>
    <n v="22081532"/>
    <n v="50048116"/>
    <n v="0"/>
    <n v="0"/>
    <n v="7778699"/>
    <n v="87702316"/>
    <n v="1104069"/>
    <n v="5962177"/>
    <n v="387637081"/>
    <n v="41736112"/>
    <n v="5277240"/>
    <n v="3517549"/>
    <n v="20681571"/>
    <n v="0"/>
    <n v="0"/>
    <n v="2297174"/>
    <n v="37878999"/>
    <n v="241003"/>
    <n v="4389235"/>
    <n v="116018883"/>
    <n v="9235251"/>
    <n v="200378394"/>
    <n v="25259825"/>
    <n v="25114948"/>
    <n v="63510065"/>
    <n v="0"/>
    <n v="0"/>
    <n v="0"/>
    <n v="6837759"/>
    <n v="55905067"/>
    <n v="0"/>
    <n v="1345072"/>
    <n v="0"/>
    <n v="0"/>
    <n v="0"/>
    <n v="551933"/>
    <n v="388138314"/>
    <n v="0"/>
    <n v="0"/>
    <n v="0"/>
    <n v="0"/>
    <n v="0"/>
    <n v="30204478"/>
    <n v="3962394"/>
    <n v="438556"/>
    <n v="7218073"/>
    <n v="0"/>
    <n v="0"/>
    <n v="3239580"/>
    <n v="68337802"/>
    <n v="0"/>
    <n v="2116767"/>
    <n v="115517650"/>
    <n v="1402566"/>
    <n v="110958124"/>
    <n v="0"/>
    <n v="4202295"/>
    <n v="0"/>
    <n v="0"/>
    <n v="0"/>
    <n v="0"/>
    <n v="17275313"/>
    <n v="689407477"/>
    <n v="0"/>
    <n v="28"/>
    <n v="149"/>
    <n v="713"/>
    <n v="4172440"/>
    <n v="1642718"/>
    <n v="2362361"/>
    <n v="122596"/>
    <n v="0"/>
    <n v="3330201"/>
    <n v="0"/>
    <n v="0"/>
    <n v="0"/>
  </r>
  <r>
    <n v="106444013"/>
    <x v="435"/>
    <n v="20174"/>
    <x v="0"/>
    <x v="0"/>
    <s v="Open"/>
    <x v="28"/>
    <n v="8"/>
    <n v="711"/>
    <x v="5"/>
    <x v="0"/>
    <s v=""/>
    <s v="831-724-4741"/>
    <s v="75 NIELSON STREET"/>
    <x v="244"/>
    <n v="95076"/>
    <s v="AUDRA EARLE"/>
    <n v="106"/>
    <n v="106"/>
    <n v="92"/>
    <n v="281"/>
    <n v="14"/>
    <n v="140"/>
    <n v="277"/>
    <n v="0"/>
    <n v="0"/>
    <n v="1"/>
    <n v="136"/>
    <n v="36"/>
    <n v="24"/>
    <n v="909"/>
    <n v="0"/>
    <n v="1420"/>
    <n v="63"/>
    <n v="663"/>
    <n v="889"/>
    <n v="0"/>
    <n v="0"/>
    <n v="1"/>
    <n v="486"/>
    <n v="36"/>
    <n v="82"/>
    <n v="3640"/>
    <n v="0"/>
    <n v="7280"/>
    <n v="3946"/>
    <n v="91"/>
    <n v="1877"/>
    <n v="6499"/>
    <n v="17"/>
    <n v="0"/>
    <n v="28"/>
    <n v="3763"/>
    <n v="36"/>
    <n v="998"/>
    <n v="17255"/>
    <n v="41796313"/>
    <n v="1679206"/>
    <n v="20973151"/>
    <n v="26484504"/>
    <n v="0"/>
    <n v="0"/>
    <n v="106341"/>
    <n v="18825822"/>
    <n v="148699"/>
    <n v="3687743"/>
    <n v="113701779"/>
    <n v="27184042"/>
    <n v="1124270"/>
    <n v="20964344"/>
    <n v="36211418"/>
    <n v="74706"/>
    <n v="0"/>
    <n v="271029"/>
    <n v="31556194"/>
    <n v="123485"/>
    <n v="7033478"/>
    <n v="124542966"/>
    <n v="1564639"/>
    <n v="56767224"/>
    <n v="2473842"/>
    <n v="27763970"/>
    <n v="53380835"/>
    <n v="0"/>
    <n v="73997"/>
    <n v="0"/>
    <n v="181737"/>
    <n v="39890425"/>
    <n v="0"/>
    <n v="272184"/>
    <n v="0"/>
    <n v="0"/>
    <n v="0"/>
    <n v="8565861"/>
    <n v="190934714"/>
    <n v="0"/>
    <n v="0"/>
    <n v="0"/>
    <n v="0"/>
    <n v="0"/>
    <n v="12213131"/>
    <n v="329634"/>
    <n v="14173525"/>
    <n v="9315087"/>
    <n v="709"/>
    <n v="0"/>
    <n v="195633"/>
    <n v="10491590"/>
    <n v="272184"/>
    <n v="318538"/>
    <n v="47310031"/>
    <n v="34472"/>
    <n v="33515196"/>
    <n v="0"/>
    <n v="98234"/>
    <n v="0"/>
    <n v="0"/>
    <n v="0"/>
    <n v="0"/>
    <n v="613947"/>
    <n v="37150753"/>
    <n v="0"/>
    <n v="0"/>
    <n v="0"/>
    <n v="0"/>
    <n v="0"/>
    <n v="0"/>
    <n v="0"/>
    <n v="0"/>
    <n v="0"/>
    <n v="0"/>
    <n v="0"/>
    <n v="0"/>
    <n v="0"/>
  </r>
  <r>
    <n v="106301379"/>
    <x v="436"/>
    <n v="20174"/>
    <x v="0"/>
    <x v="0"/>
    <s v="Open"/>
    <x v="12"/>
    <n v="13"/>
    <n v="1012"/>
    <x v="5"/>
    <x v="0"/>
    <s v=""/>
    <s v="714-827-3000"/>
    <s v="3033 WEST ORANGE AVENUE"/>
    <x v="15"/>
    <n v="92804"/>
    <s v="EDWARD MIRZABEGIAN"/>
    <n v="219"/>
    <n v="219"/>
    <n v="219"/>
    <n v="643"/>
    <n v="223"/>
    <n v="140"/>
    <n v="387"/>
    <n v="0"/>
    <n v="0"/>
    <n v="79"/>
    <n v="43"/>
    <n v="0"/>
    <n v="59"/>
    <n v="1574"/>
    <n v="0"/>
    <n v="4718"/>
    <n v="1053"/>
    <n v="634"/>
    <n v="1431"/>
    <n v="0"/>
    <n v="0"/>
    <n v="426"/>
    <n v="155"/>
    <n v="0"/>
    <n v="69"/>
    <n v="8486"/>
    <n v="0"/>
    <n v="16972"/>
    <n v="2193"/>
    <n v="608"/>
    <n v="687"/>
    <n v="3112"/>
    <n v="0"/>
    <n v="0"/>
    <n v="672"/>
    <n v="658"/>
    <n v="0"/>
    <n v="641"/>
    <n v="8571"/>
    <n v="48289987"/>
    <n v="12954445"/>
    <n v="6381037"/>
    <n v="25135801"/>
    <n v="0"/>
    <n v="0"/>
    <n v="7541341"/>
    <n v="2852642"/>
    <n v="0"/>
    <n v="737704"/>
    <n v="103892957"/>
    <n v="4057892"/>
    <n v="3483764"/>
    <n v="2065071"/>
    <n v="9622501"/>
    <n v="0"/>
    <n v="0"/>
    <n v="2596110"/>
    <n v="1838094"/>
    <n v="0"/>
    <n v="1803035"/>
    <n v="25466467"/>
    <n v="1781255"/>
    <n v="44321483"/>
    <n v="13626392"/>
    <n v="6610619"/>
    <n v="7125635"/>
    <n v="0"/>
    <n v="0"/>
    <n v="0"/>
    <n v="7937376"/>
    <n v="4131434"/>
    <n v="0"/>
    <n v="172579"/>
    <n v="0"/>
    <n v="0"/>
    <n v="0"/>
    <n v="0"/>
    <n v="85706773"/>
    <n v="0"/>
    <n v="0"/>
    <n v="0"/>
    <n v="0"/>
    <n v="0"/>
    <n v="8026396"/>
    <n v="2811817"/>
    <n v="1835488"/>
    <n v="27632668"/>
    <n v="0"/>
    <n v="0"/>
    <n v="2200075"/>
    <n v="559302"/>
    <n v="0"/>
    <n v="586905"/>
    <n v="43652651"/>
    <n v="147628"/>
    <n v="29596996"/>
    <n v="0"/>
    <n v="2007"/>
    <n v="0"/>
    <n v="0"/>
    <n v="0"/>
    <n v="0"/>
    <n v="1226204"/>
    <n v="18517576"/>
    <n v="0"/>
    <n v="0"/>
    <n v="0"/>
    <n v="0"/>
    <n v="0"/>
    <n v="0"/>
    <n v="0"/>
    <n v="0"/>
    <n v="0"/>
    <n v="0"/>
    <n v="0"/>
    <n v="0"/>
    <n v="0"/>
  </r>
  <r>
    <n v="106190857"/>
    <x v="437"/>
    <n v="20174"/>
    <x v="0"/>
    <x v="0"/>
    <s v="Open"/>
    <x v="3"/>
    <n v="11"/>
    <n v="915"/>
    <x v="5"/>
    <x v="0"/>
    <s v=""/>
    <s v="626-338-8481"/>
    <s v="725 SOUTH ORANGE AVENUE"/>
    <x v="47"/>
    <n v="91790"/>
    <s v="KAMI HORVAT"/>
    <n v="46"/>
    <n v="46"/>
    <n v="46"/>
    <n v="143"/>
    <n v="0"/>
    <n v="6"/>
    <n v="7"/>
    <n v="0"/>
    <n v="0"/>
    <n v="4"/>
    <n v="2"/>
    <n v="0"/>
    <n v="1"/>
    <n v="163"/>
    <n v="37"/>
    <n v="270"/>
    <n v="0"/>
    <n v="17"/>
    <n v="854"/>
    <n v="0"/>
    <n v="0"/>
    <n v="9"/>
    <n v="2"/>
    <n v="0"/>
    <n v="15"/>
    <n v="1167"/>
    <n v="1592"/>
    <n v="3926"/>
    <n v="229"/>
    <n v="0"/>
    <n v="2"/>
    <n v="1"/>
    <n v="0"/>
    <n v="0"/>
    <n v="82"/>
    <n v="52"/>
    <n v="0"/>
    <n v="15"/>
    <n v="381"/>
    <n v="889783"/>
    <n v="0"/>
    <n v="8236220"/>
    <n v="270491"/>
    <n v="0"/>
    <n v="0"/>
    <n v="123846"/>
    <n v="479095"/>
    <n v="0"/>
    <n v="121559"/>
    <n v="10120994"/>
    <n v="1616903"/>
    <n v="0"/>
    <n v="20121"/>
    <n v="5120"/>
    <n v="0"/>
    <n v="0"/>
    <n v="1583412"/>
    <n v="110686"/>
    <n v="0"/>
    <n v="278428"/>
    <n v="3614670"/>
    <n v="0"/>
    <n v="1935881"/>
    <n v="0"/>
    <n v="4671846"/>
    <n v="217503"/>
    <n v="0"/>
    <n v="0"/>
    <n v="0"/>
    <n v="1280281"/>
    <n v="355664"/>
    <n v="0"/>
    <n v="0"/>
    <n v="0"/>
    <n v="0"/>
    <n v="0"/>
    <n v="42784"/>
    <n v="8503959"/>
    <n v="0"/>
    <n v="0"/>
    <n v="0"/>
    <n v="0"/>
    <n v="0"/>
    <n v="570775"/>
    <n v="0"/>
    <n v="3584495"/>
    <n v="58108"/>
    <n v="0"/>
    <n v="0"/>
    <n v="426977"/>
    <n v="620277"/>
    <n v="0"/>
    <n v="-28927"/>
    <n v="5231705"/>
    <n v="113146"/>
    <n v="4481052"/>
    <n v="0"/>
    <n v="0"/>
    <n v="0"/>
    <n v="0"/>
    <n v="0"/>
    <n v="0"/>
    <n v="350574"/>
    <n v="2834957"/>
    <n v="0"/>
    <n v="0"/>
    <n v="0"/>
    <n v="0"/>
    <n v="0"/>
    <n v="0"/>
    <n v="0"/>
    <n v="0"/>
    <n v="0"/>
    <n v="0"/>
    <n v="0"/>
    <n v="0"/>
    <n v="0"/>
  </r>
  <r>
    <n v="106190859"/>
    <x v="438"/>
    <n v="20174"/>
    <x v="0"/>
    <x v="0"/>
    <s v="Open"/>
    <x v="3"/>
    <n v="11"/>
    <n v="905"/>
    <x v="5"/>
    <x v="0"/>
    <s v=""/>
    <s v="818-676-4000"/>
    <s v="7300 MEDICAL CENTER DRIVE"/>
    <x v="245"/>
    <n v="91307"/>
    <s v="COLLIER LONG"/>
    <n v="260"/>
    <n v="228"/>
    <n v="228"/>
    <n v="1041"/>
    <n v="213"/>
    <n v="130"/>
    <n v="226"/>
    <n v="0"/>
    <n v="0"/>
    <n v="22"/>
    <n v="543"/>
    <n v="3"/>
    <n v="53"/>
    <n v="2231"/>
    <n v="0"/>
    <n v="5356"/>
    <n v="929"/>
    <n v="814"/>
    <n v="1114"/>
    <n v="0"/>
    <n v="0"/>
    <n v="164"/>
    <n v="1995"/>
    <n v="12"/>
    <n v="88"/>
    <n v="10472"/>
    <n v="0"/>
    <n v="20944"/>
    <n v="8600"/>
    <n v="890"/>
    <n v="924"/>
    <n v="5167"/>
    <n v="0"/>
    <n v="0"/>
    <n v="427"/>
    <n v="5889"/>
    <n v="30"/>
    <n v="2173"/>
    <n v="24100"/>
    <n v="156299391"/>
    <n v="35864301"/>
    <n v="20958160"/>
    <n v="33136597"/>
    <n v="0"/>
    <n v="0"/>
    <n v="6561300"/>
    <n v="69410934"/>
    <n v="445523"/>
    <n v="4820849"/>
    <n v="327497055"/>
    <n v="43732381"/>
    <n v="11252586"/>
    <n v="7183611"/>
    <n v="35413276"/>
    <n v="0"/>
    <n v="0"/>
    <n v="3905029"/>
    <n v="47335065"/>
    <n v="617577"/>
    <n v="14112527"/>
    <n v="163552052"/>
    <n v="3944061"/>
    <n v="182566176"/>
    <n v="42794495"/>
    <n v="27509343"/>
    <n v="66596196"/>
    <n v="0"/>
    <n v="0"/>
    <n v="0"/>
    <n v="9237034"/>
    <n v="83128561"/>
    <n v="0"/>
    <n v="2816790"/>
    <n v="0"/>
    <n v="0"/>
    <n v="0"/>
    <n v="12982803"/>
    <n v="431575459"/>
    <n v="0"/>
    <n v="0"/>
    <n v="0"/>
    <n v="0"/>
    <n v="0"/>
    <n v="17465596"/>
    <n v="4322392"/>
    <n v="632428"/>
    <n v="1953677"/>
    <n v="0"/>
    <n v="0"/>
    <n v="1229295"/>
    <n v="33617438"/>
    <n v="0"/>
    <n v="252822"/>
    <n v="59473648"/>
    <n v="2295339"/>
    <n v="54712019"/>
    <n v="0"/>
    <n v="17827"/>
    <n v="0"/>
    <n v="0"/>
    <n v="0"/>
    <n v="0"/>
    <n v="2263575"/>
    <n v="90116110"/>
    <n v="0"/>
    <n v="0"/>
    <n v="0"/>
    <n v="0"/>
    <n v="0"/>
    <n v="0"/>
    <n v="0"/>
    <n v="0"/>
    <n v="0"/>
    <n v="0"/>
    <n v="0"/>
    <n v="0"/>
    <n v="0"/>
  </r>
  <r>
    <n v="106190883"/>
    <x v="439"/>
    <n v="20174"/>
    <x v="0"/>
    <x v="0"/>
    <s v="Open"/>
    <x v="3"/>
    <n v="11"/>
    <n v="919"/>
    <x v="5"/>
    <x v="0"/>
    <s v=""/>
    <s v="562-945-3561"/>
    <s v="9080 COLIMA ROAD"/>
    <x v="189"/>
    <n v="90605"/>
    <s v="RICHARD CASTRO"/>
    <n v="178"/>
    <n v="178"/>
    <n v="178"/>
    <n v="301"/>
    <n v="250"/>
    <n v="245"/>
    <n v="565"/>
    <n v="0"/>
    <n v="0"/>
    <n v="13"/>
    <n v="275"/>
    <n v="3"/>
    <n v="260"/>
    <n v="1912"/>
    <n v="0"/>
    <n v="1413"/>
    <n v="1047"/>
    <n v="2774"/>
    <n v="1957"/>
    <n v="0"/>
    <n v="0"/>
    <n v="38"/>
    <n v="903"/>
    <n v="19"/>
    <n v="673"/>
    <n v="8824"/>
    <n v="0"/>
    <n v="17648"/>
    <n v="732"/>
    <n v="731"/>
    <n v="1966"/>
    <n v="4664"/>
    <n v="0"/>
    <n v="0"/>
    <n v="173"/>
    <n v="2006"/>
    <n v="25"/>
    <n v="1235"/>
    <n v="11532"/>
    <n v="22529529"/>
    <n v="18647883"/>
    <n v="32736037"/>
    <n v="31134355"/>
    <n v="0"/>
    <n v="0"/>
    <n v="1888415"/>
    <n v="15981768"/>
    <n v="175848"/>
    <n v="8853523"/>
    <n v="131947358"/>
    <n v="7490157"/>
    <n v="8525264"/>
    <n v="6226540"/>
    <n v="24037724"/>
    <n v="0"/>
    <n v="0"/>
    <n v="2082985"/>
    <n v="14852472"/>
    <n v="124637"/>
    <n v="3328249"/>
    <n v="66668028"/>
    <n v="2370373"/>
    <n v="25656906"/>
    <n v="23279752"/>
    <n v="35176416"/>
    <n v="35227091"/>
    <n v="-640921"/>
    <n v="0"/>
    <n v="0"/>
    <n v="3407922"/>
    <n v="24152530"/>
    <n v="0"/>
    <n v="300485"/>
    <n v="0"/>
    <n v="0"/>
    <n v="0"/>
    <n v="7768831"/>
    <n v="156699385"/>
    <n v="0"/>
    <n v="287556"/>
    <n v="0"/>
    <n v="0"/>
    <n v="287556"/>
    <n v="4362780"/>
    <n v="3893395"/>
    <n v="4427081"/>
    <n v="20232545"/>
    <n v="0"/>
    <n v="0"/>
    <n v="563478"/>
    <n v="6681710"/>
    <n v="0"/>
    <n v="2042568"/>
    <n v="42203557"/>
    <n v="24084"/>
    <n v="29932835"/>
    <n v="0"/>
    <n v="0"/>
    <n v="0"/>
    <n v="0"/>
    <n v="0"/>
    <n v="0"/>
    <n v="93947"/>
    <n v="5002784"/>
    <n v="0"/>
    <n v="0"/>
    <n v="0"/>
    <n v="0"/>
    <n v="0"/>
    <n v="0"/>
    <n v="0"/>
    <n v="0"/>
    <n v="0"/>
    <n v="0"/>
    <n v="0"/>
    <n v="0"/>
    <n v="0"/>
  </r>
  <r>
    <n v="106571086"/>
    <x v="440"/>
    <n v="20174"/>
    <x v="0"/>
    <x v="0"/>
    <s v="Open"/>
    <x v="54"/>
    <n v="2"/>
    <n v="313"/>
    <x v="0"/>
    <x v="0"/>
    <s v=""/>
    <s v="530-669-5500"/>
    <s v="1325 COTTONWOOD STREET"/>
    <x v="246"/>
    <n v="95695"/>
    <s v="KEVIN VAZIRI"/>
    <n v="108"/>
    <n v="108"/>
    <n v="108"/>
    <n v="299"/>
    <n v="146"/>
    <n v="250"/>
    <n v="236"/>
    <n v="1"/>
    <n v="0"/>
    <n v="19"/>
    <n v="290"/>
    <n v="11"/>
    <n v="4"/>
    <n v="1256"/>
    <n v="0"/>
    <n v="1327"/>
    <n v="763"/>
    <n v="1563"/>
    <n v="634"/>
    <n v="2"/>
    <n v="0"/>
    <n v="40"/>
    <n v="952"/>
    <n v="29"/>
    <n v="8"/>
    <n v="5318"/>
    <n v="0"/>
    <n v="10636"/>
    <n v="3867"/>
    <n v="2131"/>
    <n v="3425"/>
    <n v="4812"/>
    <n v="14"/>
    <n v="0"/>
    <n v="278"/>
    <n v="4900"/>
    <n v="292"/>
    <n v="649"/>
    <n v="20368"/>
    <n v="24870406"/>
    <n v="10972959"/>
    <n v="12922659"/>
    <n v="14077920"/>
    <n v="46454"/>
    <n v="0"/>
    <n v="1324481"/>
    <n v="17806016"/>
    <n v="397793"/>
    <n v="167024"/>
    <n v="82585712"/>
    <n v="22801151"/>
    <n v="10907878"/>
    <n v="3565470"/>
    <n v="26475046"/>
    <n v="66220"/>
    <n v="0"/>
    <n v="2101528"/>
    <n v="29719663"/>
    <n v="1405612"/>
    <n v="1050863"/>
    <n v="98093431"/>
    <n v="1210938"/>
    <n v="38979103"/>
    <n v="19346539"/>
    <n v="7522479"/>
    <n v="31557372"/>
    <n v="0"/>
    <n v="110180"/>
    <n v="0"/>
    <n v="2491798"/>
    <n v="32486309"/>
    <n v="0"/>
    <n v="2619412"/>
    <n v="0"/>
    <n v="0"/>
    <n v="0"/>
    <n v="778811"/>
    <n v="137102941"/>
    <n v="3694810"/>
    <n v="3846625"/>
    <n v="0"/>
    <n v="6260251"/>
    <n v="13801686"/>
    <n v="8348052"/>
    <n v="6180181"/>
    <n v="8374371"/>
    <n v="12719697"/>
    <n v="2494"/>
    <n v="0"/>
    <n v="902443"/>
    <n v="20687585"/>
    <n v="0"/>
    <n v="163065"/>
    <n v="57377888"/>
    <n v="1022218"/>
    <n v="49322049"/>
    <n v="0"/>
    <n v="220976"/>
    <n v="0"/>
    <n v="0"/>
    <n v="0"/>
    <n v="0"/>
    <n v="660098"/>
    <n v="38926970"/>
    <n v="0"/>
    <n v="0"/>
    <n v="0"/>
    <n v="0"/>
    <n v="0"/>
    <n v="0"/>
    <n v="0"/>
    <n v="0"/>
    <n v="0"/>
    <n v="0"/>
    <n v="0"/>
    <n v="0"/>
    <n v="0"/>
  </r>
  <r>
    <n v="106380939"/>
    <x v="441"/>
    <n v="20174"/>
    <x v="0"/>
    <x v="0"/>
    <s v="Open"/>
    <x v="20"/>
    <n v="4"/>
    <n v="423"/>
    <x v="6"/>
    <x v="0"/>
    <s v="Teaching"/>
    <s v="415-206-8000"/>
    <s v="1001 POTRERO AVENUE"/>
    <x v="38"/>
    <n v="94110"/>
    <s v="SUSAN P. EHRLICH"/>
    <n v="397"/>
    <n v="324"/>
    <n v="305"/>
    <n v="870"/>
    <n v="184"/>
    <n v="1101"/>
    <n v="1387"/>
    <n v="41"/>
    <n v="0"/>
    <n v="421"/>
    <n v="206"/>
    <n v="0"/>
    <n v="42"/>
    <n v="4252"/>
    <n v="0"/>
    <n v="7543"/>
    <n v="1003"/>
    <n v="6092"/>
    <n v="6816"/>
    <n v="235"/>
    <n v="0"/>
    <n v="3512"/>
    <n v="924"/>
    <n v="0"/>
    <n v="184"/>
    <n v="26309"/>
    <n v="0"/>
    <n v="52618"/>
    <n v="36621"/>
    <n v="581"/>
    <n v="25664"/>
    <n v="61534"/>
    <n v="10340"/>
    <n v="0"/>
    <n v="4401"/>
    <n v="14212"/>
    <n v="284"/>
    <n v="4073"/>
    <n v="157710"/>
    <n v="128830465"/>
    <n v="24361037"/>
    <n v="119323649"/>
    <n v="142286444"/>
    <n v="6107003"/>
    <n v="0"/>
    <n v="52688052"/>
    <n v="31897124"/>
    <n v="0"/>
    <n v="4409360"/>
    <n v="509903134"/>
    <n v="66112492"/>
    <n v="3222873"/>
    <n v="42080301"/>
    <n v="111322387"/>
    <n v="22327508"/>
    <n v="0"/>
    <n v="19763863"/>
    <n v="26284814"/>
    <n v="1408816"/>
    <n v="11826554"/>
    <n v="304349608"/>
    <n v="21798816"/>
    <n v="159353724"/>
    <n v="21567658"/>
    <n v="135131378"/>
    <n v="234961583"/>
    <n v="-35145826"/>
    <n v="16461438"/>
    <n v="0"/>
    <n v="47427906"/>
    <n v="37889753"/>
    <n v="0"/>
    <n v="1333130"/>
    <n v="0"/>
    <n v="0"/>
    <n v="0"/>
    <n v="4302696"/>
    <n v="645082256"/>
    <n v="0"/>
    <n v="12377008"/>
    <n v="0"/>
    <n v="9418822"/>
    <n v="21795830"/>
    <n v="33840960"/>
    <n v="5720712"/>
    <n v="58401302"/>
    <n v="29500231"/>
    <n v="11384912"/>
    <n v="0"/>
    <n v="23794738"/>
    <n v="28251493"/>
    <n v="71968"/>
    <n v="0"/>
    <n v="190966316"/>
    <n v="24743673"/>
    <n v="210124082"/>
    <n v="0"/>
    <n v="24140148"/>
    <n v="0"/>
    <n v="0"/>
    <n v="0"/>
    <n v="0"/>
    <n v="72078"/>
    <n v="159208017"/>
    <n v="0"/>
    <n v="0"/>
    <n v="0"/>
    <n v="0"/>
    <n v="0"/>
    <n v="0"/>
    <n v="0"/>
    <n v="0"/>
    <n v="0"/>
    <n v="0"/>
    <n v="0"/>
    <n v="0"/>
    <n v="0"/>
  </r>
  <r>
    <n v="106150788"/>
    <x v="0"/>
    <n v="20182"/>
    <x v="1"/>
    <x v="2"/>
    <s v="Open"/>
    <x v="0"/>
    <s v="09 - Central"/>
    <n v="617"/>
    <x v="0"/>
    <x v="0"/>
    <s v=""/>
    <s v="661-395-3000"/>
    <s v="2615 CHESTER AVENUE"/>
    <x v="0"/>
    <n v="93301"/>
    <s v="SHARLET BRIGGS"/>
    <n v="254"/>
    <n v="254"/>
    <n v="181"/>
    <n v="919"/>
    <n v="793"/>
    <n v="260"/>
    <n v="994"/>
    <n v="0"/>
    <n v="0"/>
    <n v="189"/>
    <n v="1095"/>
    <n v="0"/>
    <n v="45"/>
    <n v="4295"/>
    <n v="0"/>
    <n v="4110"/>
    <n v="2930"/>
    <n v="1018"/>
    <n v="3719"/>
    <n v="0"/>
    <n v="0"/>
    <n v="758"/>
    <n v="3477"/>
    <n v="0"/>
    <n v="137"/>
    <n v="16149"/>
    <n v="0"/>
    <n v="32298"/>
    <n v="10483"/>
    <n v="3768"/>
    <n v="1495"/>
    <n v="11898"/>
    <n v="0"/>
    <n v="0"/>
    <n v="2236"/>
    <n v="17306"/>
    <n v="0"/>
    <n v="2376"/>
    <n v="49562"/>
    <n v="74391728"/>
    <n v="62199713"/>
    <n v="17422803"/>
    <n v="61002585"/>
    <n v="0"/>
    <n v="0"/>
    <n v="12647905"/>
    <n v="65619175"/>
    <n v="0"/>
    <n v="2494991"/>
    <n v="295778900"/>
    <n v="47417129"/>
    <n v="30859268"/>
    <n v="5525269"/>
    <n v="47548317"/>
    <n v="0"/>
    <n v="0"/>
    <n v="12622382"/>
    <n v="66909704"/>
    <n v="0"/>
    <n v="4372286"/>
    <n v="215254355"/>
    <n v="1797011"/>
    <n v="100466974"/>
    <n v="73126526"/>
    <n v="18045198"/>
    <n v="89460551"/>
    <n v="0"/>
    <n v="0"/>
    <n v="0"/>
    <n v="21446199"/>
    <n v="99071568"/>
    <n v="0"/>
    <n v="2060609"/>
    <n v="0"/>
    <n v="0"/>
    <n v="0"/>
    <n v="6896388"/>
    <n v="412371024"/>
    <n v="0"/>
    <n v="0"/>
    <n v="0"/>
    <n v="0"/>
    <n v="0"/>
    <n v="20078454"/>
    <n v="19769234"/>
    <n v="4755431"/>
    <n v="18935630"/>
    <n v="0"/>
    <n v="0"/>
    <n v="3820058"/>
    <n v="30668795"/>
    <n v="0"/>
    <n v="634629"/>
    <n v="98662231"/>
    <n v="1199242"/>
    <n v="96283883"/>
    <n v="0"/>
    <n v="836779"/>
    <n v="0"/>
    <n v="0"/>
    <n v="0"/>
    <n v="0"/>
    <n v="2309928"/>
    <n v="133111337"/>
    <n v="0"/>
    <n v="0"/>
    <n v="0"/>
    <n v="0"/>
    <n v="0"/>
    <n v="0"/>
    <n v="0"/>
    <n v="0"/>
    <n v="0"/>
    <n v="0"/>
    <n v="0"/>
    <n v="0"/>
    <n v="0"/>
  </r>
  <r>
    <n v="106171049"/>
    <x v="1"/>
    <n v="20182"/>
    <x v="1"/>
    <x v="2"/>
    <s v="Open"/>
    <x v="1"/>
    <s v="01 - Northern California"/>
    <n v="115"/>
    <x v="0"/>
    <x v="0"/>
    <s v="Rural"/>
    <s v="707-995-5820"/>
    <s v="15630 18TH AVENUE "/>
    <x v="1"/>
    <n v="95422"/>
    <s v="DAVID SANTOS"/>
    <n v="25"/>
    <n v="25"/>
    <n v="19"/>
    <n v="183"/>
    <n v="1"/>
    <n v="12"/>
    <n v="123"/>
    <n v="0"/>
    <n v="0"/>
    <n v="0"/>
    <n v="27"/>
    <n v="0"/>
    <n v="4"/>
    <n v="350"/>
    <n v="0"/>
    <n v="860"/>
    <n v="2"/>
    <n v="28"/>
    <n v="393"/>
    <n v="0"/>
    <n v="0"/>
    <n v="0"/>
    <n v="88"/>
    <n v="0"/>
    <n v="9"/>
    <n v="1380"/>
    <n v="0"/>
    <n v="2760"/>
    <n v="20575"/>
    <n v="240"/>
    <n v="6577"/>
    <n v="21552"/>
    <n v="0"/>
    <n v="0"/>
    <n v="5433"/>
    <n v="3100"/>
    <n v="0"/>
    <n v="978"/>
    <n v="58455"/>
    <n v="9463306"/>
    <n v="26259"/>
    <n v="473390"/>
    <n v="4590124"/>
    <n v="0"/>
    <n v="0"/>
    <n v="0"/>
    <n v="1319301"/>
    <n v="0"/>
    <n v="7761"/>
    <n v="15880141"/>
    <n v="19268836"/>
    <n v="430763"/>
    <n v="3967810"/>
    <n v="18925855"/>
    <n v="0"/>
    <n v="0"/>
    <n v="276695"/>
    <n v="6791299"/>
    <n v="0"/>
    <n v="727150"/>
    <n v="50388408"/>
    <n v="531845"/>
    <n v="17258478"/>
    <n v="191073"/>
    <n v="3152462"/>
    <n v="13547286"/>
    <n v="-123678"/>
    <n v="0"/>
    <n v="0"/>
    <n v="-38801"/>
    <n v="3614021"/>
    <n v="0"/>
    <n v="1726035"/>
    <n v="0"/>
    <n v="0"/>
    <n v="0"/>
    <n v="882751"/>
    <n v="40741472"/>
    <n v="0"/>
    <n v="2758404"/>
    <n v="0"/>
    <n v="0"/>
    <n v="2758404"/>
    <n v="10380961"/>
    <n v="265287"/>
    <n v="1260777"/>
    <n v="12628446"/>
    <n v="0"/>
    <n v="0"/>
    <n v="377782"/>
    <n v="4065818"/>
    <n v="0"/>
    <n v="-693590"/>
    <n v="28285481"/>
    <n v="890771"/>
    <n v="25838632"/>
    <n v="0"/>
    <n v="12170"/>
    <n v="0"/>
    <n v="0"/>
    <n v="0"/>
    <n v="0"/>
    <n v="1389859"/>
    <n v="32279989"/>
    <n v="0"/>
    <n v="0"/>
    <n v="0"/>
    <n v="0"/>
    <n v="0"/>
    <n v="0"/>
    <n v="0"/>
    <n v="0"/>
    <n v="0"/>
    <n v="0"/>
    <n v="0"/>
    <n v="0"/>
    <n v="0"/>
  </r>
  <r>
    <n v="106040875"/>
    <x v="2"/>
    <n v="20182"/>
    <x v="1"/>
    <x v="2"/>
    <s v="Open"/>
    <x v="2"/>
    <s v="01 - Northern California"/>
    <n v="220"/>
    <x v="1"/>
    <x v="0"/>
    <s v=""/>
    <s v="530-877-9361"/>
    <s v="5974 PENTZ ROAD"/>
    <x v="2"/>
    <n v="95969"/>
    <s v="MONTY KNITTEL"/>
    <n v="100"/>
    <n v="100"/>
    <n v="44"/>
    <n v="542"/>
    <n v="31"/>
    <n v="44"/>
    <n v="236"/>
    <n v="0"/>
    <n v="0"/>
    <n v="3"/>
    <n v="153"/>
    <n v="0"/>
    <n v="13"/>
    <n v="1022"/>
    <n v="0"/>
    <n v="2077"/>
    <n v="110"/>
    <n v="119"/>
    <n v="876"/>
    <n v="0"/>
    <n v="0"/>
    <n v="10"/>
    <n v="425"/>
    <n v="0"/>
    <n v="53"/>
    <n v="3670"/>
    <n v="0"/>
    <n v="7340"/>
    <n v="41914"/>
    <n v="1377"/>
    <n v="7218"/>
    <n v="26767"/>
    <n v="0"/>
    <n v="0"/>
    <n v="901"/>
    <n v="16599"/>
    <n v="0"/>
    <n v="1477"/>
    <n v="96253"/>
    <n v="64202565"/>
    <n v="3564949"/>
    <n v="3479124"/>
    <n v="20558931"/>
    <n v="0"/>
    <n v="0"/>
    <n v="546732"/>
    <n v="12746288"/>
    <n v="0"/>
    <n v="1773330"/>
    <n v="106871919"/>
    <n v="105907755"/>
    <n v="4352981"/>
    <n v="7763420"/>
    <n v="56655940"/>
    <n v="0"/>
    <n v="0"/>
    <n v="1562237"/>
    <n v="43434649"/>
    <n v="0"/>
    <n v="2842527"/>
    <n v="222519509"/>
    <n v="778927"/>
    <n v="151633129"/>
    <n v="6755070"/>
    <n v="6323374"/>
    <n v="63086284"/>
    <n v="-205821"/>
    <n v="0"/>
    <n v="0"/>
    <n v="702833"/>
    <n v="41392319"/>
    <n v="0"/>
    <n v="2080666"/>
    <n v="0"/>
    <n v="0"/>
    <n v="0"/>
    <n v="4155229"/>
    <n v="276702010"/>
    <n v="0"/>
    <n v="0"/>
    <n v="0"/>
    <n v="0"/>
    <n v="0"/>
    <n v="16531142"/>
    <n v="1181282"/>
    <n v="4695450"/>
    <n v="14162526"/>
    <n v="0"/>
    <n v="0"/>
    <n v="1049431"/>
    <n v="13535692"/>
    <n v="0"/>
    <n v="1533895"/>
    <n v="52689418"/>
    <n v="4612136"/>
    <n v="56589351"/>
    <n v="0"/>
    <n v="116291"/>
    <n v="0"/>
    <n v="0"/>
    <n v="0"/>
    <n v="0"/>
    <n v="880658"/>
    <n v="54246478"/>
    <n v="0"/>
    <n v="0"/>
    <n v="0"/>
    <n v="0"/>
    <n v="0"/>
    <n v="0"/>
    <n v="0"/>
    <n v="0"/>
    <n v="0"/>
    <n v="0"/>
    <n v="0"/>
    <n v="0"/>
    <n v="0"/>
  </r>
  <r>
    <n v="106190323"/>
    <x v="3"/>
    <n v="20182"/>
    <x v="1"/>
    <x v="2"/>
    <s v="Open"/>
    <x v="3"/>
    <s v="11 - Los Angeles"/>
    <n v="909"/>
    <x v="1"/>
    <x v="0"/>
    <s v=""/>
    <s v="818-409-8000"/>
    <s v="1509 WILSON TERRACE"/>
    <x v="3"/>
    <n v="91206"/>
    <s v="KEVIN ROBERTS"/>
    <n v="515"/>
    <n v="462"/>
    <n v="278"/>
    <n v="2121"/>
    <n v="370"/>
    <n v="421"/>
    <n v="1023"/>
    <n v="0"/>
    <n v="0"/>
    <n v="69"/>
    <n v="929"/>
    <n v="0"/>
    <n v="135"/>
    <n v="5068"/>
    <n v="0"/>
    <n v="12532"/>
    <n v="1566"/>
    <n v="2646"/>
    <n v="3911"/>
    <n v="0"/>
    <n v="0"/>
    <n v="295"/>
    <n v="3476"/>
    <n v="0"/>
    <n v="545"/>
    <n v="24971"/>
    <n v="0"/>
    <n v="49942"/>
    <n v="15223"/>
    <n v="2501"/>
    <n v="1651"/>
    <n v="9167"/>
    <n v="0"/>
    <n v="0"/>
    <n v="2456"/>
    <n v="18371"/>
    <n v="0"/>
    <n v="1625"/>
    <n v="50994"/>
    <n v="209758917"/>
    <n v="34706785"/>
    <n v="36927445"/>
    <n v="78004169"/>
    <n v="0"/>
    <n v="0"/>
    <n v="1581235"/>
    <n v="64124206"/>
    <n v="0"/>
    <n v="2974823"/>
    <n v="428077580"/>
    <n v="60572684"/>
    <n v="17475573"/>
    <n v="7093467"/>
    <n v="47069096"/>
    <n v="0"/>
    <n v="0"/>
    <n v="2027881"/>
    <n v="57424461"/>
    <n v="0"/>
    <n v="2098307"/>
    <n v="193761469"/>
    <n v="2023627"/>
    <n v="228566110"/>
    <n v="51848559"/>
    <n v="38589956"/>
    <n v="75510409"/>
    <n v="0"/>
    <n v="0"/>
    <n v="0"/>
    <n v="2250628"/>
    <n v="88497015"/>
    <n v="0"/>
    <n v="2200510"/>
    <n v="0"/>
    <n v="0"/>
    <n v="0"/>
    <n v="13427747"/>
    <n v="502914561"/>
    <n v="0"/>
    <n v="0"/>
    <n v="0"/>
    <n v="0"/>
    <n v="0"/>
    <n v="36670544"/>
    <n v="112991"/>
    <n v="5282868"/>
    <n v="48989771"/>
    <n v="0"/>
    <n v="0"/>
    <n v="1026938"/>
    <n v="25845850"/>
    <n v="0"/>
    <n v="995526"/>
    <n v="118924488"/>
    <n v="3515362"/>
    <n v="118739123"/>
    <n v="0"/>
    <n v="1112980"/>
    <n v="0"/>
    <n v="0"/>
    <n v="0"/>
    <n v="0"/>
    <n v="743500"/>
    <n v="202719640"/>
    <n v="0"/>
    <n v="0"/>
    <n v="0"/>
    <n v="0"/>
    <n v="0"/>
    <n v="0"/>
    <n v="0"/>
    <n v="0"/>
    <n v="0"/>
    <n v="0"/>
    <n v="0"/>
    <n v="0"/>
    <n v="0"/>
  </r>
  <r>
    <n v="106164029"/>
    <x v="4"/>
    <n v="20182"/>
    <x v="1"/>
    <x v="2"/>
    <s v="Open"/>
    <x v="4"/>
    <s v="09 - Central"/>
    <n v="615"/>
    <x v="1"/>
    <x v="0"/>
    <s v="Rural"/>
    <s v="559-582-9000"/>
    <s v="115 MALL DRIVE"/>
    <x v="4"/>
    <n v="93230"/>
    <s v="WAYNE FERCH"/>
    <n v="230"/>
    <n v="230"/>
    <n v="117"/>
    <n v="851"/>
    <n v="181"/>
    <n v="223"/>
    <n v="842"/>
    <n v="0"/>
    <n v="0"/>
    <n v="157"/>
    <n v="417"/>
    <n v="0"/>
    <n v="49"/>
    <n v="2720"/>
    <n v="0"/>
    <n v="4108"/>
    <n v="926"/>
    <n v="842"/>
    <n v="2649"/>
    <n v="0"/>
    <n v="0"/>
    <n v="478"/>
    <n v="1219"/>
    <n v="0"/>
    <n v="146"/>
    <n v="10368"/>
    <n v="0"/>
    <n v="20736"/>
    <n v="15447"/>
    <n v="2344"/>
    <n v="3744"/>
    <n v="28283"/>
    <n v="0"/>
    <n v="0"/>
    <n v="4788"/>
    <n v="16278"/>
    <n v="2"/>
    <n v="2104"/>
    <n v="72990"/>
    <n v="37625408"/>
    <n v="8636607"/>
    <n v="7423024"/>
    <n v="28308205"/>
    <n v="0"/>
    <n v="0"/>
    <n v="4845683"/>
    <n v="13435988"/>
    <n v="0"/>
    <n v="1353002"/>
    <n v="101627917"/>
    <n v="36078904"/>
    <n v="7117810"/>
    <n v="10322141"/>
    <n v="73343054"/>
    <n v="0"/>
    <n v="0"/>
    <n v="10057188"/>
    <n v="37438107"/>
    <n v="981"/>
    <n v="6591183"/>
    <n v="180949368"/>
    <n v="2322619"/>
    <n v="59629524"/>
    <n v="11377180"/>
    <n v="12003398"/>
    <n v="77689556"/>
    <n v="-1379664"/>
    <n v="0"/>
    <n v="0"/>
    <n v="10451984"/>
    <n v="24199421"/>
    <n v="0"/>
    <n v="2718684"/>
    <n v="0"/>
    <n v="0"/>
    <n v="0"/>
    <n v="5697530"/>
    <n v="204710232"/>
    <n v="0"/>
    <n v="4161272"/>
    <n v="0"/>
    <n v="0"/>
    <n v="4161272"/>
    <n v="13822589"/>
    <n v="2415411"/>
    <n v="8158650"/>
    <n v="28779472"/>
    <n v="0"/>
    <n v="0"/>
    <n v="3155115"/>
    <n v="25127577"/>
    <n v="242"/>
    <n v="569269"/>
    <n v="82028325"/>
    <n v="1159978"/>
    <n v="70909209"/>
    <n v="0"/>
    <n v="-1643648"/>
    <n v="0"/>
    <n v="0"/>
    <n v="0"/>
    <n v="0"/>
    <n v="3381144"/>
    <n v="193506639"/>
    <n v="0"/>
    <n v="0"/>
    <n v="0"/>
    <n v="0"/>
    <n v="0"/>
    <n v="0"/>
    <n v="0"/>
    <n v="0"/>
    <n v="0"/>
    <n v="0"/>
    <n v="0"/>
    <n v="0"/>
    <n v="0"/>
  </r>
  <r>
    <n v="106234038"/>
    <x v="5"/>
    <n v="20182"/>
    <x v="1"/>
    <x v="2"/>
    <s v="Open"/>
    <x v="5"/>
    <s v="01 - Northern California"/>
    <n v="112"/>
    <x v="0"/>
    <x v="0"/>
    <s v=""/>
    <s v="707-459-6801"/>
    <s v="1 MARCELA DRIVE"/>
    <x v="5"/>
    <n v="95490"/>
    <s v="JASON WELLS"/>
    <n v="25"/>
    <n v="25"/>
    <n v="23"/>
    <n v="220"/>
    <n v="16"/>
    <n v="28"/>
    <n v="94"/>
    <n v="0"/>
    <n v="0"/>
    <n v="6"/>
    <n v="48"/>
    <n v="0"/>
    <n v="8"/>
    <n v="420"/>
    <n v="0"/>
    <n v="892"/>
    <n v="68"/>
    <n v="139"/>
    <n v="444"/>
    <n v="0"/>
    <n v="0"/>
    <n v="27"/>
    <n v="163"/>
    <n v="0"/>
    <n v="27"/>
    <n v="1760"/>
    <n v="0"/>
    <n v="3520"/>
    <n v="5335"/>
    <n v="490"/>
    <n v="274"/>
    <n v="3573"/>
    <n v="0"/>
    <n v="0"/>
    <n v="365"/>
    <n v="3257"/>
    <n v="0"/>
    <n v="380"/>
    <n v="13674"/>
    <n v="13391766"/>
    <n v="1014942"/>
    <n v="2149867"/>
    <n v="5459305"/>
    <n v="0"/>
    <n v="0"/>
    <n v="310306"/>
    <n v="2991361"/>
    <n v="0"/>
    <n v="449536"/>
    <n v="25767083"/>
    <n v="7369704"/>
    <n v="749772"/>
    <n v="870889"/>
    <n v="6151497"/>
    <n v="0"/>
    <n v="0"/>
    <n v="482642"/>
    <n v="4275221"/>
    <n v="0"/>
    <n v="456815"/>
    <n v="20356540"/>
    <n v="87989"/>
    <n v="14414165"/>
    <n v="1299478"/>
    <n v="1637352"/>
    <n v="5775324"/>
    <n v="1336"/>
    <n v="0"/>
    <n v="0"/>
    <n v="77699"/>
    <n v="4449586"/>
    <n v="0"/>
    <n v="1221079"/>
    <n v="0"/>
    <n v="0"/>
    <n v="0"/>
    <n v="595787"/>
    <n v="29559795"/>
    <n v="0"/>
    <n v="1575971"/>
    <n v="0"/>
    <n v="0"/>
    <n v="1575971"/>
    <n v="6045382"/>
    <n v="379881"/>
    <n v="1413627"/>
    <n v="7423487"/>
    <n v="0"/>
    <n v="0"/>
    <n v="780420"/>
    <n v="2334239"/>
    <n v="0"/>
    <n v="-237237"/>
    <n v="18139799"/>
    <n v="605189"/>
    <n v="17278151"/>
    <n v="0"/>
    <n v="449110"/>
    <n v="0"/>
    <n v="0"/>
    <n v="0"/>
    <n v="0"/>
    <n v="120970"/>
    <n v="58737078"/>
    <n v="0"/>
    <n v="0"/>
    <n v="0"/>
    <n v="0"/>
    <n v="0"/>
    <n v="0"/>
    <n v="0"/>
    <n v="0"/>
    <n v="0"/>
    <n v="0"/>
    <n v="0"/>
    <n v="0"/>
    <n v="0"/>
  </r>
  <r>
    <n v="106390923"/>
    <x v="6"/>
    <n v="20182"/>
    <x v="1"/>
    <x v="2"/>
    <s v="Open"/>
    <x v="6"/>
    <s v="06 - North San Joaquin"/>
    <n v="505"/>
    <x v="0"/>
    <x v="0"/>
    <s v=""/>
    <s v="209-334-3411"/>
    <s v="975 SOUTH FAIRMONT AVENUE"/>
    <x v="6"/>
    <n v="95240"/>
    <s v="DANIEL WOLCOTT"/>
    <n v="190"/>
    <n v="190"/>
    <n v="104"/>
    <n v="1011"/>
    <n v="201"/>
    <n v="145"/>
    <n v="559"/>
    <n v="0"/>
    <n v="0"/>
    <n v="51"/>
    <n v="399"/>
    <n v="0"/>
    <n v="27"/>
    <n v="2393"/>
    <n v="0"/>
    <n v="4288"/>
    <n v="884"/>
    <n v="633"/>
    <n v="1943"/>
    <n v="0"/>
    <n v="0"/>
    <n v="171"/>
    <n v="1174"/>
    <n v="0"/>
    <n v="86"/>
    <n v="9179"/>
    <n v="0"/>
    <n v="18358"/>
    <n v="20755"/>
    <n v="3473"/>
    <n v="3436"/>
    <n v="25004"/>
    <n v="0"/>
    <n v="0"/>
    <n v="3545"/>
    <n v="14214"/>
    <n v="50"/>
    <n v="1763"/>
    <n v="72240"/>
    <n v="104250814"/>
    <n v="20785465"/>
    <n v="12741083"/>
    <n v="42007075"/>
    <n v="0"/>
    <n v="0"/>
    <n v="4059296"/>
    <n v="31207730"/>
    <n v="0"/>
    <n v="2151141"/>
    <n v="217202604"/>
    <n v="45086124"/>
    <n v="9189751"/>
    <n v="11429887"/>
    <n v="51364908"/>
    <n v="0"/>
    <n v="0"/>
    <n v="10716992"/>
    <n v="34799362"/>
    <n v="16668"/>
    <n v="5501947"/>
    <n v="168105639"/>
    <n v="-10687"/>
    <n v="131372412"/>
    <n v="27023536"/>
    <n v="20018592"/>
    <n v="82382129"/>
    <n v="0"/>
    <n v="0"/>
    <n v="0"/>
    <n v="7532484"/>
    <n v="39025098"/>
    <n v="0"/>
    <n v="2597601"/>
    <n v="0"/>
    <n v="0"/>
    <n v="0"/>
    <n v="9016911"/>
    <n v="318958076"/>
    <n v="0"/>
    <n v="732044"/>
    <n v="0"/>
    <n v="0"/>
    <n v="732044"/>
    <n v="19016643"/>
    <n v="3858816"/>
    <n v="3972046"/>
    <n v="13136281"/>
    <n v="0"/>
    <n v="0"/>
    <n v="2806423"/>
    <n v="23880901"/>
    <n v="0"/>
    <n v="411101"/>
    <n v="67082211"/>
    <n v="857246"/>
    <n v="60492493"/>
    <n v="0"/>
    <n v="-2364253"/>
    <n v="0"/>
    <n v="0"/>
    <n v="0"/>
    <n v="0"/>
    <n v="318237"/>
    <n v="141239091"/>
    <n v="0"/>
    <n v="0"/>
    <n v="0"/>
    <n v="0"/>
    <n v="0"/>
    <n v="0"/>
    <n v="0"/>
    <n v="0"/>
    <n v="0"/>
    <n v="0"/>
    <n v="0"/>
    <n v="0"/>
    <n v="0"/>
  </r>
  <r>
    <n v="106100797"/>
    <x v="7"/>
    <n v="20182"/>
    <x v="1"/>
    <x v="2"/>
    <s v="Open"/>
    <x v="7"/>
    <s v="09 - Central"/>
    <n v="607"/>
    <x v="2"/>
    <x v="0"/>
    <s v="Rural"/>
    <s v="559-582-9000"/>
    <s v="372 WEST CYPRESS AVENUE"/>
    <x v="7"/>
    <n v="93654"/>
    <s v="WAYNE FERCH"/>
    <n v="49"/>
    <n v="49"/>
    <n v="16"/>
    <n v="42"/>
    <n v="11"/>
    <n v="64"/>
    <n v="248"/>
    <n v="0"/>
    <n v="0"/>
    <n v="3"/>
    <n v="43"/>
    <n v="0"/>
    <n v="6"/>
    <n v="417"/>
    <n v="0"/>
    <n v="202"/>
    <n v="55"/>
    <n v="140"/>
    <n v="549"/>
    <n v="0"/>
    <n v="0"/>
    <n v="8"/>
    <n v="99"/>
    <n v="0"/>
    <n v="15"/>
    <n v="1068"/>
    <n v="0"/>
    <n v="2136"/>
    <n v="20703"/>
    <n v="3552"/>
    <n v="13560"/>
    <n v="89530"/>
    <n v="0"/>
    <n v="0"/>
    <n v="1543"/>
    <n v="18371"/>
    <n v="1469"/>
    <n v="5152"/>
    <n v="153880"/>
    <n v="1289267"/>
    <n v="383380"/>
    <n v="1287560"/>
    <n v="5159452"/>
    <n v="0"/>
    <n v="0"/>
    <n v="88049"/>
    <n v="869810"/>
    <n v="0"/>
    <n v="115522"/>
    <n v="9193040"/>
    <n v="8584938"/>
    <n v="1531354"/>
    <n v="6252304"/>
    <n v="36566619"/>
    <n v="0"/>
    <n v="0"/>
    <n v="1436588"/>
    <n v="8311779"/>
    <n v="240610"/>
    <n v="2681696"/>
    <n v="65605888"/>
    <n v="283290"/>
    <n v="2601932"/>
    <n v="1408808"/>
    <n v="3201460"/>
    <n v="15805767"/>
    <n v="-909317"/>
    <n v="0"/>
    <n v="0"/>
    <n v="651934"/>
    <n v="4123493"/>
    <n v="0"/>
    <n v="1061633"/>
    <n v="0"/>
    <n v="0"/>
    <n v="0"/>
    <n v="2667074"/>
    <n v="30896074"/>
    <n v="0"/>
    <n v="0"/>
    <n v="0"/>
    <n v="512816"/>
    <n v="512816"/>
    <n v="5389305"/>
    <n v="411670"/>
    <n v="5476377"/>
    <n v="26882273"/>
    <n v="0"/>
    <n v="0"/>
    <n v="411032"/>
    <n v="5277347"/>
    <n v="45561"/>
    <n v="522105"/>
    <n v="44415670"/>
    <n v="1207914"/>
    <n v="39836786"/>
    <n v="0"/>
    <n v="260985"/>
    <n v="0"/>
    <n v="0"/>
    <n v="0"/>
    <n v="0"/>
    <n v="518007"/>
    <n v="20437761"/>
    <n v="0"/>
    <n v="0"/>
    <n v="0"/>
    <n v="0"/>
    <n v="0"/>
    <n v="0"/>
    <n v="0"/>
    <n v="0"/>
    <n v="0"/>
    <n v="0"/>
    <n v="0"/>
    <n v="0"/>
    <n v="0"/>
  </r>
  <r>
    <n v="106560525"/>
    <x v="8"/>
    <n v="20182"/>
    <x v="1"/>
    <x v="2"/>
    <s v="Open"/>
    <x v="8"/>
    <s v="10 - Santa Barbara/Ventura"/>
    <n v="813"/>
    <x v="1"/>
    <x v="0"/>
    <s v=""/>
    <s v="805-955-6000"/>
    <s v="2975 SYCAMORE DRIVE"/>
    <x v="8"/>
    <n v="93065"/>
    <s v="JENNIFER SWENSON"/>
    <n v="144"/>
    <n v="85"/>
    <n v="71"/>
    <n v="626"/>
    <n v="149"/>
    <n v="57"/>
    <n v="270"/>
    <n v="0"/>
    <n v="0"/>
    <n v="28"/>
    <n v="530"/>
    <n v="0"/>
    <n v="42"/>
    <n v="1702"/>
    <n v="0"/>
    <n v="2484"/>
    <n v="566"/>
    <n v="233"/>
    <n v="1045"/>
    <n v="0"/>
    <n v="0"/>
    <n v="81"/>
    <n v="1562"/>
    <n v="0"/>
    <n v="105"/>
    <n v="6076"/>
    <n v="0"/>
    <n v="12152"/>
    <n v="6111"/>
    <n v="796"/>
    <n v="457"/>
    <n v="3378"/>
    <n v="0"/>
    <n v="0"/>
    <n v="2797"/>
    <n v="9533"/>
    <n v="0"/>
    <n v="686"/>
    <n v="23758"/>
    <n v="41051103"/>
    <n v="10334036"/>
    <n v="4610037"/>
    <n v="16209354"/>
    <n v="0"/>
    <n v="0"/>
    <n v="808179"/>
    <n v="25371902"/>
    <n v="0"/>
    <n v="994309"/>
    <n v="99378920"/>
    <n v="16294072"/>
    <n v="5207024"/>
    <n v="2750041"/>
    <n v="13559107"/>
    <n v="0"/>
    <n v="0"/>
    <n v="481005"/>
    <n v="26798770"/>
    <n v="0"/>
    <n v="2309087"/>
    <n v="67399106"/>
    <n v="934394"/>
    <n v="45312514"/>
    <n v="15761183"/>
    <n v="5586257"/>
    <n v="20653298"/>
    <n v="0"/>
    <n v="0"/>
    <n v="0"/>
    <n v="948302"/>
    <n v="35433291"/>
    <n v="0"/>
    <n v="1735197"/>
    <n v="0"/>
    <n v="0"/>
    <n v="0"/>
    <n v="4018554"/>
    <n v="130382990"/>
    <n v="0"/>
    <n v="0"/>
    <n v="0"/>
    <n v="0"/>
    <n v="0"/>
    <n v="11174031"/>
    <n v="-287268"/>
    <n v="1710603"/>
    <n v="9112442"/>
    <n v="0"/>
    <n v="0"/>
    <n v="186190"/>
    <n v="15284036"/>
    <n v="0"/>
    <n v="-784998"/>
    <n v="36395036"/>
    <n v="417458"/>
    <n v="40043898"/>
    <n v="0"/>
    <n v="104856"/>
    <n v="0"/>
    <n v="0"/>
    <n v="0"/>
    <n v="0"/>
    <n v="1512785"/>
    <n v="128602752"/>
    <n v="0"/>
    <n v="0"/>
    <n v="0"/>
    <n v="0"/>
    <n v="0"/>
    <n v="0"/>
    <n v="0"/>
    <n v="0"/>
    <n v="0"/>
    <n v="0"/>
    <n v="0"/>
    <n v="0"/>
    <n v="0"/>
  </r>
  <r>
    <n v="106554011"/>
    <x v="9"/>
    <n v="20182"/>
    <x v="1"/>
    <x v="2"/>
    <s v="Open"/>
    <x v="9"/>
    <s v="06 - North San Joaquin"/>
    <n v="513"/>
    <x v="1"/>
    <x v="0"/>
    <s v="Rural"/>
    <s v="209-536-5000"/>
    <s v="1000 GREENLEY ROAD"/>
    <x v="9"/>
    <n v="95370"/>
    <s v="MICHELLE FUENTES"/>
    <n v="152"/>
    <n v="152"/>
    <n v="113"/>
    <n v="569"/>
    <n v="37"/>
    <n v="44"/>
    <n v="156"/>
    <n v="0"/>
    <n v="0"/>
    <n v="40"/>
    <n v="181"/>
    <n v="0"/>
    <n v="10"/>
    <n v="1037"/>
    <n v="22"/>
    <n v="2554"/>
    <n v="223"/>
    <n v="5927"/>
    <n v="629"/>
    <n v="0"/>
    <n v="0"/>
    <n v="219"/>
    <n v="478"/>
    <n v="0"/>
    <n v="22"/>
    <n v="10052"/>
    <n v="5989"/>
    <n v="26093"/>
    <n v="52966"/>
    <n v="2621"/>
    <n v="4554"/>
    <n v="17345"/>
    <n v="0"/>
    <n v="4"/>
    <n v="7076"/>
    <n v="26260"/>
    <n v="1"/>
    <n v="2278"/>
    <n v="113105"/>
    <n v="43986022"/>
    <n v="2612561"/>
    <n v="5506640"/>
    <n v="11095217"/>
    <n v="0"/>
    <n v="0"/>
    <n v="3344498"/>
    <n v="12122448"/>
    <n v="0"/>
    <n v="474525"/>
    <n v="79141911"/>
    <n v="87253452"/>
    <n v="5619554"/>
    <n v="4033551"/>
    <n v="26376355"/>
    <n v="0"/>
    <n v="21343"/>
    <n v="8331112"/>
    <n v="36825385"/>
    <n v="209"/>
    <n v="2254264"/>
    <n v="170715225"/>
    <n v="725648"/>
    <n v="104080115"/>
    <n v="6743388"/>
    <n v="3209741"/>
    <n v="29074229"/>
    <n v="0"/>
    <n v="0"/>
    <n v="0"/>
    <n v="4281711"/>
    <n v="29775446"/>
    <n v="0"/>
    <n v="1338208"/>
    <n v="0"/>
    <n v="0"/>
    <n v="0"/>
    <n v="5253974"/>
    <n v="184482460"/>
    <n v="0"/>
    <n v="0"/>
    <n v="0"/>
    <n v="0"/>
    <n v="0"/>
    <n v="24933813"/>
    <n v="1334134"/>
    <n v="7820093"/>
    <n v="7205170"/>
    <n v="0"/>
    <n v="0"/>
    <n v="3123286"/>
    <n v="20352000"/>
    <n v="1609"/>
    <n v="604571"/>
    <n v="65374676"/>
    <n v="459789"/>
    <n v="59908663"/>
    <n v="0"/>
    <n v="671628"/>
    <n v="0"/>
    <n v="0"/>
    <n v="0"/>
    <n v="0"/>
    <n v="5135954"/>
    <n v="89327110"/>
    <n v="0"/>
    <n v="0"/>
    <n v="0"/>
    <n v="0"/>
    <n v="0"/>
    <n v="0"/>
    <n v="0"/>
    <n v="0"/>
    <n v="0"/>
    <n v="0"/>
    <n v="0"/>
    <n v="0"/>
    <n v="0"/>
  </r>
  <r>
    <n v="106281078"/>
    <x v="10"/>
    <n v="20182"/>
    <x v="1"/>
    <x v="2"/>
    <s v="Open"/>
    <x v="10"/>
    <s v="03 - North Bay"/>
    <n v="407"/>
    <x v="0"/>
    <x v="0"/>
    <s v=""/>
    <s v="707-963-3611"/>
    <s v="10 WOODLAND ROAD."/>
    <x v="10"/>
    <n v="94574"/>
    <s v="STEVEN HERBER"/>
    <n v="151"/>
    <n v="151"/>
    <n v="76"/>
    <n v="559"/>
    <n v="33"/>
    <n v="154"/>
    <n v="160"/>
    <n v="0"/>
    <n v="0"/>
    <n v="0"/>
    <n v="248"/>
    <n v="0"/>
    <n v="0"/>
    <n v="1154"/>
    <n v="0"/>
    <n v="3113"/>
    <n v="305"/>
    <n v="1392"/>
    <n v="805"/>
    <n v="0"/>
    <n v="0"/>
    <n v="0"/>
    <n v="936"/>
    <n v="0"/>
    <n v="0"/>
    <n v="6551"/>
    <n v="0"/>
    <n v="13102"/>
    <n v="8425"/>
    <n v="190"/>
    <n v="159"/>
    <n v="1492"/>
    <n v="0"/>
    <n v="0"/>
    <n v="790"/>
    <n v="4971"/>
    <n v="0"/>
    <n v="206"/>
    <n v="16233"/>
    <n v="82257624"/>
    <n v="4057836"/>
    <n v="11270110"/>
    <n v="21736892"/>
    <n v="0"/>
    <n v="0"/>
    <n v="0"/>
    <n v="31826938"/>
    <n v="0"/>
    <n v="0"/>
    <n v="151149400"/>
    <n v="64111120"/>
    <n v="2036962"/>
    <n v="1315765"/>
    <n v="14611753"/>
    <n v="0"/>
    <n v="0"/>
    <n v="3312471"/>
    <n v="24796924"/>
    <n v="0"/>
    <n v="1490730"/>
    <n v="111675725"/>
    <n v="304656"/>
    <n v="127214642"/>
    <n v="2193303"/>
    <n v="11013028"/>
    <n v="27739074"/>
    <n v="-321099"/>
    <n v="0"/>
    <n v="0"/>
    <n v="5259728"/>
    <n v="33033850"/>
    <n v="0"/>
    <n v="1546435"/>
    <n v="0"/>
    <n v="0"/>
    <n v="0"/>
    <n v="2593686"/>
    <n v="210577303"/>
    <n v="0"/>
    <n v="7723073"/>
    <n v="0"/>
    <n v="0"/>
    <n v="7723073"/>
    <n v="18926187"/>
    <n v="3899766"/>
    <n v="1647896"/>
    <n v="16383986"/>
    <n v="0"/>
    <n v="0"/>
    <n v="2295018"/>
    <n v="17345569"/>
    <n v="0"/>
    <n v="-527527"/>
    <n v="59970895"/>
    <n v="1551484"/>
    <n v="58824587"/>
    <n v="0"/>
    <n v="41506"/>
    <n v="0"/>
    <n v="0"/>
    <n v="0"/>
    <n v="0"/>
    <n v="1976332"/>
    <n v="87551025"/>
    <n v="0"/>
    <n v="0"/>
    <n v="0"/>
    <n v="0"/>
    <n v="0"/>
    <n v="0"/>
    <n v="0"/>
    <n v="0"/>
    <n v="0"/>
    <n v="0"/>
    <n v="0"/>
    <n v="0"/>
    <n v="0"/>
  </r>
  <r>
    <n v="106150808"/>
    <x v="11"/>
    <n v="20182"/>
    <x v="1"/>
    <x v="2"/>
    <s v="Open"/>
    <x v="0"/>
    <s v="09 - Central"/>
    <n v="623"/>
    <x v="2"/>
    <x v="0"/>
    <s v="Rural"/>
    <s v="661-823-3000"/>
    <s v="115 WEST E STREET"/>
    <x v="11"/>
    <n v="93561"/>
    <s v="DAVID EASTMAN"/>
    <n v="28"/>
    <n v="24"/>
    <n v="13"/>
    <n v="19"/>
    <n v="2"/>
    <n v="0"/>
    <n v="9"/>
    <n v="0"/>
    <n v="0"/>
    <n v="8"/>
    <n v="3"/>
    <n v="0"/>
    <n v="0"/>
    <n v="41"/>
    <n v="0"/>
    <n v="634"/>
    <n v="34"/>
    <n v="0"/>
    <n v="38"/>
    <n v="0"/>
    <n v="0"/>
    <n v="82"/>
    <n v="7"/>
    <n v="0"/>
    <n v="0"/>
    <n v="795"/>
    <n v="0"/>
    <n v="1590"/>
    <n v="825"/>
    <n v="250"/>
    <n v="658"/>
    <n v="4056"/>
    <n v="0"/>
    <n v="0"/>
    <n v="191"/>
    <n v="770"/>
    <n v="0"/>
    <n v="246"/>
    <n v="6996"/>
    <n v="506737"/>
    <n v="82928"/>
    <n v="0"/>
    <n v="54248"/>
    <n v="0"/>
    <n v="0"/>
    <n v="54382"/>
    <n v="29995"/>
    <n v="0"/>
    <n v="0"/>
    <n v="728290"/>
    <n v="2261350"/>
    <n v="1904750"/>
    <n v="2709194"/>
    <n v="4046434"/>
    <n v="0"/>
    <n v="0"/>
    <n v="2052144"/>
    <n v="2086974"/>
    <n v="0"/>
    <n v="629704"/>
    <n v="15690550"/>
    <n v="126540"/>
    <n v="1526152"/>
    <n v="1541707"/>
    <n v="2236752"/>
    <n v="1915440"/>
    <n v="0"/>
    <n v="0"/>
    <n v="0"/>
    <n v="1240843"/>
    <n v="809017"/>
    <n v="0"/>
    <n v="522920"/>
    <n v="0"/>
    <n v="0"/>
    <n v="0"/>
    <n v="1451191"/>
    <n v="11370562"/>
    <n v="0"/>
    <n v="0"/>
    <n v="0"/>
    <n v="0"/>
    <n v="0"/>
    <n v="1241935"/>
    <n v="445971"/>
    <n v="472442"/>
    <n v="449494"/>
    <n v="0"/>
    <n v="0"/>
    <n v="865683"/>
    <n v="1307952"/>
    <n v="0"/>
    <n v="264801"/>
    <n v="5048278"/>
    <n v="15875"/>
    <n v="6195582"/>
    <n v="0"/>
    <n v="12340"/>
    <n v="0"/>
    <n v="0"/>
    <n v="0"/>
    <n v="0"/>
    <n v="660516"/>
    <n v="32328823"/>
    <n v="0"/>
    <n v="0"/>
    <n v="0"/>
    <n v="0"/>
    <n v="0"/>
    <n v="0"/>
    <n v="0"/>
    <n v="0"/>
    <n v="0"/>
    <n v="0"/>
    <n v="0"/>
    <n v="0"/>
    <n v="0"/>
  </r>
  <r>
    <n v="106231396"/>
    <x v="12"/>
    <n v="20182"/>
    <x v="1"/>
    <x v="2"/>
    <s v="Open"/>
    <x v="5"/>
    <s v="01 - Northern California"/>
    <n v="113"/>
    <x v="1"/>
    <x v="0"/>
    <s v="Rural"/>
    <s v="707-462-3111"/>
    <s v="275 HOSPITAL DRIVE"/>
    <x v="12"/>
    <n v="95482"/>
    <s v="GWEN MATTHEWS"/>
    <n v="67"/>
    <n v="50"/>
    <n v="35"/>
    <n v="352"/>
    <n v="22"/>
    <n v="51"/>
    <n v="295"/>
    <n v="0"/>
    <n v="0"/>
    <n v="20"/>
    <n v="142"/>
    <n v="0"/>
    <n v="7"/>
    <n v="889"/>
    <n v="0"/>
    <n v="1328"/>
    <n v="69"/>
    <n v="137"/>
    <n v="811"/>
    <n v="0"/>
    <n v="0"/>
    <n v="63"/>
    <n v="377"/>
    <n v="0"/>
    <n v="42"/>
    <n v="2827"/>
    <n v="0"/>
    <n v="5654"/>
    <n v="24560"/>
    <n v="1486"/>
    <n v="1071"/>
    <n v="18949"/>
    <n v="0"/>
    <n v="0"/>
    <n v="2298"/>
    <n v="17444"/>
    <n v="0"/>
    <n v="1438"/>
    <n v="67246"/>
    <n v="16858453"/>
    <n v="785149"/>
    <n v="1860881"/>
    <n v="11393800"/>
    <n v="0"/>
    <n v="0"/>
    <n v="810335"/>
    <n v="5750393"/>
    <n v="0"/>
    <n v="409942"/>
    <n v="37868953"/>
    <n v="38130006"/>
    <n v="2230215"/>
    <n v="2889814"/>
    <n v="27100127"/>
    <n v="0"/>
    <n v="0"/>
    <n v="2636760"/>
    <n v="20282363"/>
    <n v="0"/>
    <n v="1835585"/>
    <n v="95104870"/>
    <n v="592888"/>
    <n v="41305341"/>
    <n v="3048949"/>
    <n v="3707597"/>
    <n v="28313891"/>
    <n v="-108766"/>
    <n v="0"/>
    <n v="0"/>
    <n v="2022988"/>
    <n v="13018489"/>
    <n v="0"/>
    <n v="2039398"/>
    <n v="0"/>
    <n v="0"/>
    <n v="0"/>
    <n v="2334522"/>
    <n v="96275297"/>
    <n v="0"/>
    <n v="11798998"/>
    <n v="0"/>
    <n v="0"/>
    <n v="11798998"/>
    <n v="13009931"/>
    <n v="-87419"/>
    <n v="1021365"/>
    <n v="21737748"/>
    <n v="0"/>
    <n v="0"/>
    <n v="1455108"/>
    <n v="12200106"/>
    <n v="0"/>
    <n v="-839315"/>
    <n v="48497524"/>
    <n v="876167"/>
    <n v="45122781"/>
    <n v="0"/>
    <n v="24139"/>
    <n v="0"/>
    <n v="0"/>
    <n v="0"/>
    <n v="0"/>
    <n v="6010118"/>
    <n v="70068731"/>
    <n v="0"/>
    <n v="0"/>
    <n v="0"/>
    <n v="0"/>
    <n v="0"/>
    <n v="0"/>
    <n v="0"/>
    <n v="0"/>
    <n v="0"/>
    <n v="0"/>
    <n v="0"/>
    <n v="0"/>
    <n v="0"/>
  </r>
  <r>
    <n v="106481015"/>
    <x v="13"/>
    <n v="20182"/>
    <x v="1"/>
    <x v="2"/>
    <s v="Open"/>
    <x v="11"/>
    <s v="03 - North Bay"/>
    <n v="409"/>
    <x v="0"/>
    <x v="0"/>
    <s v=""/>
    <s v="707-963-3611"/>
    <s v="525 OREGON STREET"/>
    <x v="13"/>
    <n v="94590"/>
    <s v="DR STEVE HERBER"/>
    <n v="61"/>
    <n v="61"/>
    <n v="61"/>
    <n v="103"/>
    <n v="43"/>
    <n v="115"/>
    <n v="0"/>
    <n v="0"/>
    <n v="0"/>
    <n v="22"/>
    <n v="218"/>
    <n v="0"/>
    <n v="0"/>
    <n v="501"/>
    <n v="0"/>
    <n v="1392"/>
    <n v="412"/>
    <n v="1306"/>
    <n v="0"/>
    <n v="0"/>
    <n v="0"/>
    <n v="396"/>
    <n v="1749"/>
    <n v="0"/>
    <n v="0"/>
    <n v="5255"/>
    <n v="0"/>
    <n v="10510"/>
    <n v="500"/>
    <n v="0"/>
    <n v="0"/>
    <n v="0"/>
    <n v="0"/>
    <n v="0"/>
    <n v="0"/>
    <n v="874"/>
    <n v="0"/>
    <n v="0"/>
    <n v="1374"/>
    <n v="5749451"/>
    <n v="1641130"/>
    <n v="4663316"/>
    <n v="0"/>
    <n v="0"/>
    <n v="0"/>
    <n v="943098"/>
    <n v="7235930"/>
    <n v="0"/>
    <n v="0"/>
    <n v="20232925"/>
    <n v="1501285"/>
    <n v="0"/>
    <n v="0"/>
    <n v="0"/>
    <n v="0"/>
    <n v="0"/>
    <n v="0"/>
    <n v="1668215"/>
    <n v="0"/>
    <n v="0"/>
    <n v="3169500"/>
    <n v="-7859"/>
    <n v="5333171"/>
    <n v="103031"/>
    <n v="3189894"/>
    <n v="0"/>
    <n v="0"/>
    <n v="0"/>
    <n v="0"/>
    <n v="303024"/>
    <n v="1227128"/>
    <n v="0"/>
    <n v="228700"/>
    <n v="0"/>
    <n v="0"/>
    <n v="0"/>
    <n v="59535"/>
    <n v="10436624"/>
    <n v="0"/>
    <n v="0"/>
    <n v="0"/>
    <n v="0"/>
    <n v="0"/>
    <n v="1561460"/>
    <n v="1834128"/>
    <n v="1470055"/>
    <n v="0"/>
    <n v="0"/>
    <n v="0"/>
    <n v="619326"/>
    <n v="7527413"/>
    <n v="0"/>
    <n v="-46581"/>
    <n v="12965801"/>
    <n v="25893"/>
    <n v="6407440"/>
    <n v="0"/>
    <n v="0"/>
    <n v="0"/>
    <n v="0"/>
    <n v="0"/>
    <n v="0"/>
    <n v="0"/>
    <n v="0"/>
    <n v="0"/>
    <n v="0"/>
    <n v="0"/>
    <n v="0"/>
    <n v="0"/>
    <n v="0"/>
    <n v="0"/>
    <n v="0"/>
    <n v="0"/>
    <n v="0"/>
    <n v="0"/>
    <n v="0"/>
    <n v="0"/>
  </r>
  <r>
    <n v="106190878"/>
    <x v="14"/>
    <n v="20182"/>
    <x v="1"/>
    <x v="2"/>
    <s v="Open"/>
    <x v="3"/>
    <s v="11 - Los Angeles"/>
    <n v="925"/>
    <x v="0"/>
    <x v="0"/>
    <s v="Teaching"/>
    <s v="323-268-5000"/>
    <s v="1720 CESAR E. CHAVEZ AVENUE"/>
    <x v="14"/>
    <n v="90033"/>
    <s v="JOHN RAFFOUL"/>
    <n v="353"/>
    <n v="353"/>
    <n v="234"/>
    <n v="731"/>
    <n v="630"/>
    <n v="1045"/>
    <n v="1538"/>
    <n v="0"/>
    <n v="0"/>
    <n v="34"/>
    <n v="549"/>
    <n v="0"/>
    <n v="181"/>
    <n v="4708"/>
    <n v="0"/>
    <n v="4242"/>
    <n v="2605"/>
    <n v="4810"/>
    <n v="6723"/>
    <n v="0"/>
    <n v="0"/>
    <n v="238"/>
    <n v="1761"/>
    <n v="0"/>
    <n v="532"/>
    <n v="20911"/>
    <n v="0"/>
    <n v="41822"/>
    <n v="7779"/>
    <n v="4635"/>
    <n v="4420"/>
    <n v="13098"/>
    <n v="0"/>
    <n v="0"/>
    <n v="2321"/>
    <n v="7460"/>
    <n v="0"/>
    <n v="2056"/>
    <n v="41769"/>
    <n v="76401081"/>
    <n v="64982114"/>
    <n v="75807840"/>
    <n v="145403600"/>
    <n v="0"/>
    <n v="0"/>
    <n v="1115628"/>
    <n v="36734229"/>
    <n v="0"/>
    <n v="9584590"/>
    <n v="410029082"/>
    <n v="23840844"/>
    <n v="25742851"/>
    <n v="19534247"/>
    <n v="73240843"/>
    <n v="0"/>
    <n v="0"/>
    <n v="971956"/>
    <n v="30221090"/>
    <n v="0"/>
    <n v="5437402"/>
    <n v="178989233"/>
    <n v="4358840"/>
    <n v="81450140"/>
    <n v="86184426"/>
    <n v="81454025"/>
    <n v="167553708"/>
    <n v="-7461372"/>
    <n v="0"/>
    <n v="0"/>
    <n v="1168405"/>
    <n v="49851035"/>
    <n v="0"/>
    <n v="1786650"/>
    <n v="0"/>
    <n v="0"/>
    <n v="0"/>
    <n v="23319235"/>
    <n v="489665092"/>
    <n v="114448"/>
    <n v="9726780"/>
    <n v="0"/>
    <n v="0"/>
    <n v="9841228"/>
    <n v="13791433"/>
    <n v="3509803"/>
    <n v="12911601"/>
    <n v="67320133"/>
    <n v="0"/>
    <n v="0"/>
    <n v="482909"/>
    <n v="10581264"/>
    <n v="0"/>
    <n v="597308"/>
    <n v="109194451"/>
    <n v="4464148"/>
    <n v="109117822"/>
    <n v="0"/>
    <n v="1711152"/>
    <n v="0"/>
    <n v="0"/>
    <n v="0"/>
    <n v="0"/>
    <n v="1874789"/>
    <n v="153150969"/>
    <n v="0"/>
    <n v="0"/>
    <n v="0"/>
    <n v="0"/>
    <n v="0"/>
    <n v="0"/>
    <n v="0"/>
    <n v="0"/>
    <n v="0"/>
    <n v="0"/>
    <n v="0"/>
    <n v="0"/>
    <n v="0"/>
  </r>
  <r>
    <n v="106301098"/>
    <x v="15"/>
    <n v="20182"/>
    <x v="1"/>
    <x v="2"/>
    <s v="Open"/>
    <x v="12"/>
    <s v="13 - Orange"/>
    <n v="1012"/>
    <x v="3"/>
    <x v="0"/>
    <s v=""/>
    <s v="714-999-5102"/>
    <s v="1111 WEST LA PALMA AVENUE"/>
    <x v="15"/>
    <n v="92801"/>
    <s v="RICHARD CASTRO"/>
    <n v="223"/>
    <n v="223"/>
    <n v="223"/>
    <n v="587"/>
    <n v="483"/>
    <n v="264"/>
    <n v="807"/>
    <n v="0"/>
    <n v="0"/>
    <n v="18"/>
    <n v="446"/>
    <n v="2"/>
    <n v="61"/>
    <n v="2668"/>
    <n v="0"/>
    <n v="3027"/>
    <n v="2388"/>
    <n v="1115"/>
    <n v="3017"/>
    <n v="0"/>
    <n v="0"/>
    <n v="110"/>
    <n v="1207"/>
    <n v="5"/>
    <n v="207"/>
    <n v="11076"/>
    <n v="0"/>
    <n v="22152"/>
    <n v="1993"/>
    <n v="1721"/>
    <n v="1873"/>
    <n v="4577"/>
    <n v="0"/>
    <n v="0"/>
    <n v="448"/>
    <n v="2617"/>
    <n v="4"/>
    <n v="666"/>
    <n v="13899"/>
    <n v="65597974"/>
    <n v="57055918"/>
    <n v="17929348"/>
    <n v="62875559"/>
    <n v="0"/>
    <n v="0"/>
    <n v="2554068"/>
    <n v="36976939"/>
    <n v="122884"/>
    <n v="3541435"/>
    <n v="246654125"/>
    <n v="14543564"/>
    <n v="26371255"/>
    <n v="7097705"/>
    <n v="33493685"/>
    <n v="0"/>
    <n v="0"/>
    <n v="3240726"/>
    <n v="21687429"/>
    <n v="39562"/>
    <n v="2787343"/>
    <n v="109261269"/>
    <n v="3372016"/>
    <n v="70914046"/>
    <n v="72462062"/>
    <n v="17051391"/>
    <n v="75492996"/>
    <n v="-789354"/>
    <n v="0"/>
    <n v="0"/>
    <n v="4625467"/>
    <n v="48119633"/>
    <n v="0"/>
    <n v="162446"/>
    <n v="0"/>
    <n v="0"/>
    <n v="0"/>
    <n v="802256"/>
    <n v="292212959"/>
    <n v="0"/>
    <n v="0"/>
    <n v="0"/>
    <n v="0"/>
    <n v="0"/>
    <n v="9227492"/>
    <n v="10965112"/>
    <n v="8765016"/>
    <n v="20876249"/>
    <n v="0"/>
    <n v="0"/>
    <n v="1169326"/>
    <n v="10544735"/>
    <n v="0"/>
    <n v="2154505"/>
    <n v="63702435"/>
    <n v="240413"/>
    <n v="56193798"/>
    <n v="0"/>
    <n v="0"/>
    <n v="0"/>
    <n v="0"/>
    <n v="0"/>
    <n v="0"/>
    <n v="440290"/>
    <n v="5591552"/>
    <n v="0"/>
    <n v="0"/>
    <n v="0"/>
    <n v="0"/>
    <n v="0"/>
    <n v="0"/>
    <n v="0"/>
    <n v="0"/>
    <n v="0"/>
    <n v="0"/>
    <n v="0"/>
    <n v="0"/>
    <n v="0"/>
  </r>
  <r>
    <n v="106010735"/>
    <x v="16"/>
    <n v="20182"/>
    <x v="1"/>
    <x v="2"/>
    <s v="Open"/>
    <x v="13"/>
    <s v="05 - East Bay"/>
    <n v="417"/>
    <x v="0"/>
    <x v="0"/>
    <s v=""/>
    <s v="510-437-4800"/>
    <s v="2070 CLINTON AVENUE"/>
    <x v="16"/>
    <n v="94501"/>
    <s v="DELVECCHIO FINLEY"/>
    <n v="251"/>
    <n v="217"/>
    <n v="217"/>
    <n v="315"/>
    <n v="37"/>
    <n v="72"/>
    <n v="126"/>
    <n v="0"/>
    <n v="9"/>
    <n v="12"/>
    <n v="86"/>
    <n v="0"/>
    <n v="14"/>
    <n v="671"/>
    <n v="0"/>
    <n v="4426"/>
    <n v="344"/>
    <n v="10519"/>
    <n v="1784"/>
    <n v="0"/>
    <n v="41"/>
    <n v="55"/>
    <n v="1213"/>
    <n v="0"/>
    <n v="655"/>
    <n v="19037"/>
    <n v="0"/>
    <n v="38074"/>
    <n v="2051"/>
    <n v="234"/>
    <n v="261"/>
    <n v="1839"/>
    <n v="0"/>
    <n v="79"/>
    <n v="285"/>
    <n v="1485"/>
    <n v="0"/>
    <n v="1210"/>
    <n v="7444"/>
    <n v="32484250"/>
    <n v="2519604"/>
    <n v="16217137"/>
    <n v="9344490"/>
    <n v="0"/>
    <n v="578427"/>
    <n v="775844"/>
    <n v="4468853"/>
    <n v="0"/>
    <n v="918906"/>
    <n v="67307511"/>
    <n v="13932326"/>
    <n v="1672927"/>
    <n v="1618708"/>
    <n v="10883175"/>
    <n v="0"/>
    <n v="1559055"/>
    <n v="983767"/>
    <n v="5903164"/>
    <n v="0"/>
    <n v="1306067"/>
    <n v="37859189"/>
    <n v="1669843"/>
    <n v="38434822"/>
    <n v="3331927"/>
    <n v="15454064"/>
    <n v="15798049"/>
    <n v="-707250"/>
    <n v="0"/>
    <n v="2137482"/>
    <n v="1472163"/>
    <n v="7324389"/>
    <n v="0"/>
    <n v="443882"/>
    <n v="0"/>
    <n v="0"/>
    <n v="0"/>
    <n v="0"/>
    <n v="85359371"/>
    <n v="0"/>
    <n v="0"/>
    <n v="277189"/>
    <n v="0"/>
    <n v="277189"/>
    <n v="7981754"/>
    <n v="860604"/>
    <n v="3089031"/>
    <n v="4429616"/>
    <n v="0"/>
    <n v="277189"/>
    <n v="287448"/>
    <n v="3047628"/>
    <n v="0"/>
    <n v="111248"/>
    <n v="20084518"/>
    <n v="28676"/>
    <n v="25075330"/>
    <n v="0"/>
    <n v="0"/>
    <n v="0"/>
    <n v="0"/>
    <n v="0"/>
    <n v="0"/>
    <n v="586821"/>
    <n v="7553560"/>
    <n v="0"/>
    <n v="0"/>
    <n v="0"/>
    <n v="0"/>
    <n v="0"/>
    <n v="0"/>
    <n v="0"/>
    <n v="0"/>
    <n v="0"/>
    <n v="0"/>
    <n v="0"/>
    <n v="0"/>
    <n v="0"/>
  </r>
  <r>
    <n v="106190017"/>
    <x v="17"/>
    <n v="20182"/>
    <x v="1"/>
    <x v="2"/>
    <s v="Open"/>
    <x v="3"/>
    <s v="11 - Los Angeles"/>
    <n v="913"/>
    <x v="4"/>
    <x v="0"/>
    <s v=""/>
    <s v="626-570-1606"/>
    <s v="100 SOUTH RAYMOND AVENUE"/>
    <x v="17"/>
    <n v="91801"/>
    <s v="IRIS LAI"/>
    <n v="144"/>
    <n v="144"/>
    <n v="144"/>
    <n v="399"/>
    <n v="302"/>
    <n v="30"/>
    <n v="564"/>
    <n v="0"/>
    <n v="0"/>
    <n v="8"/>
    <n v="127"/>
    <n v="0"/>
    <n v="6"/>
    <n v="1436"/>
    <n v="1"/>
    <n v="2431"/>
    <n v="1143"/>
    <n v="592"/>
    <n v="3716"/>
    <n v="0"/>
    <n v="0"/>
    <n v="50"/>
    <n v="387"/>
    <n v="0"/>
    <n v="35"/>
    <n v="8354"/>
    <n v="2371"/>
    <n v="19079"/>
    <n v="957"/>
    <n v="643"/>
    <n v="372"/>
    <n v="2483"/>
    <n v="0"/>
    <n v="0"/>
    <n v="28"/>
    <n v="727"/>
    <n v="0"/>
    <n v="1971"/>
    <n v="7181"/>
    <n v="34516923"/>
    <n v="17829783"/>
    <n v="4850081"/>
    <n v="39052178"/>
    <n v="0"/>
    <n v="0"/>
    <n v="635114"/>
    <n v="6904537"/>
    <n v="0"/>
    <n v="364968"/>
    <n v="104153584"/>
    <n v="7154862"/>
    <n v="4912132"/>
    <n v="1512870"/>
    <n v="11037308"/>
    <n v="0"/>
    <n v="0"/>
    <n v="284267"/>
    <n v="5252311"/>
    <n v="0"/>
    <n v="2007754"/>
    <n v="32161504"/>
    <n v="363260"/>
    <n v="34102626"/>
    <n v="21067291"/>
    <n v="5792412"/>
    <n v="49988120"/>
    <n v="0"/>
    <n v="0"/>
    <n v="0"/>
    <n v="796220"/>
    <n v="9790516"/>
    <n v="0"/>
    <n v="0"/>
    <n v="0"/>
    <n v="0"/>
    <n v="0"/>
    <n v="1095483"/>
    <n v="122995928"/>
    <n v="23221735"/>
    <n v="3360012"/>
    <n v="0"/>
    <n v="0"/>
    <n v="26581747"/>
    <n v="7569155"/>
    <n v="24896359"/>
    <n v="570540"/>
    <n v="3461379"/>
    <n v="0"/>
    <n v="0"/>
    <n v="123161"/>
    <n v="2366333"/>
    <n v="0"/>
    <n v="913980"/>
    <n v="39900907"/>
    <n v="194702"/>
    <n v="39337266"/>
    <n v="0"/>
    <n v="193553"/>
    <n v="0"/>
    <n v="0"/>
    <n v="0"/>
    <n v="0"/>
    <n v="307218"/>
    <n v="10987882"/>
    <n v="0"/>
    <n v="0"/>
    <n v="0"/>
    <n v="0"/>
    <n v="0"/>
    <n v="0"/>
    <n v="0"/>
    <n v="0"/>
    <n v="0"/>
    <n v="0"/>
    <n v="0"/>
    <n v="0"/>
    <n v="0"/>
  </r>
  <r>
    <n v="106010739"/>
    <x v="18"/>
    <n v="20182"/>
    <x v="1"/>
    <x v="2"/>
    <s v="Open"/>
    <x v="13"/>
    <s v="05 - East Bay"/>
    <n v="415"/>
    <x v="0"/>
    <x v="0"/>
    <s v=""/>
    <s v="510-204-4444"/>
    <s v="2450 ASHBY AVENUE"/>
    <x v="18"/>
    <n v="94705"/>
    <s v="CHARLES PROSPER"/>
    <n v="397"/>
    <n v="397"/>
    <n v="240"/>
    <n v="771"/>
    <n v="229"/>
    <n v="551"/>
    <n v="860"/>
    <n v="0"/>
    <n v="0"/>
    <n v="143"/>
    <n v="1196"/>
    <n v="33"/>
    <n v="13"/>
    <n v="3796"/>
    <n v="0"/>
    <n v="4167"/>
    <n v="1163"/>
    <n v="2608"/>
    <n v="2827"/>
    <n v="0"/>
    <n v="0"/>
    <n v="2132"/>
    <n v="5204"/>
    <n v="85"/>
    <n v="24"/>
    <n v="18210"/>
    <n v="0"/>
    <n v="36420"/>
    <n v="7334"/>
    <n v="1798"/>
    <n v="867"/>
    <n v="4148"/>
    <n v="3"/>
    <n v="0"/>
    <n v="247"/>
    <n v="6396"/>
    <n v="591"/>
    <n v="254"/>
    <n v="21638"/>
    <n v="64052189"/>
    <n v="17952260"/>
    <n v="31493947"/>
    <n v="48047901"/>
    <n v="0"/>
    <n v="0"/>
    <n v="27185867"/>
    <n v="71174048"/>
    <n v="1368366"/>
    <n v="425584"/>
    <n v="261700162"/>
    <n v="64131832"/>
    <n v="16374124"/>
    <n v="5996543"/>
    <n v="35173996"/>
    <n v="5524"/>
    <n v="0"/>
    <n v="3768958"/>
    <n v="61070644"/>
    <n v="3031459"/>
    <n v="1215501"/>
    <n v="190768581"/>
    <n v="179259"/>
    <n v="99894442"/>
    <n v="27391719"/>
    <n v="17226693"/>
    <n v="66611265"/>
    <n v="0"/>
    <n v="5524"/>
    <n v="0"/>
    <n v="25391920"/>
    <n v="60029861"/>
    <n v="0"/>
    <n v="4399825"/>
    <n v="0"/>
    <n v="0"/>
    <n v="0"/>
    <n v="594710"/>
    <n v="301725218"/>
    <n v="882162"/>
    <n v="0"/>
    <n v="0"/>
    <n v="5759603"/>
    <n v="6641765"/>
    <n v="28289579"/>
    <n v="7816827"/>
    <n v="20263797"/>
    <n v="16610632"/>
    <n v="0"/>
    <n v="0"/>
    <n v="5562905"/>
    <n v="77974434"/>
    <n v="0"/>
    <n v="867116"/>
    <n v="157385290"/>
    <n v="583963"/>
    <n v="173292627"/>
    <n v="0"/>
    <n v="5719496"/>
    <n v="0"/>
    <n v="0"/>
    <n v="0"/>
    <n v="0"/>
    <n v="15337881"/>
    <n v="88462367"/>
    <n v="0"/>
    <n v="0"/>
    <n v="0"/>
    <n v="0"/>
    <n v="0"/>
    <n v="0"/>
    <n v="0"/>
    <n v="0"/>
    <n v="0"/>
    <n v="0"/>
    <n v="0"/>
    <n v="0"/>
    <n v="0"/>
  </r>
  <r>
    <n v="106010937"/>
    <x v="19"/>
    <n v="20182"/>
    <x v="1"/>
    <x v="2"/>
    <s v="Open"/>
    <x v="13"/>
    <s v="05 - East Bay"/>
    <n v="417"/>
    <x v="0"/>
    <x v="0"/>
    <s v=""/>
    <s v="510-655-4000"/>
    <s v="350 HAWTHORNE AVENUE"/>
    <x v="19"/>
    <n v="94609"/>
    <s v="CHARLES PROSPER"/>
    <n v="354"/>
    <n v="354"/>
    <n v="229"/>
    <n v="1514"/>
    <n v="327"/>
    <n v="120"/>
    <n v="637"/>
    <n v="0"/>
    <n v="0"/>
    <n v="58"/>
    <n v="464"/>
    <n v="89"/>
    <n v="18"/>
    <n v="3227"/>
    <n v="0"/>
    <n v="8362"/>
    <n v="1667"/>
    <n v="892"/>
    <n v="3466"/>
    <n v="0"/>
    <n v="0"/>
    <n v="360"/>
    <n v="2156"/>
    <n v="649"/>
    <n v="55"/>
    <n v="17607"/>
    <n v="0"/>
    <n v="35214"/>
    <n v="3090"/>
    <n v="438"/>
    <n v="485"/>
    <n v="4155"/>
    <n v="0"/>
    <n v="0"/>
    <n v="155"/>
    <n v="2351"/>
    <n v="407"/>
    <n v="286"/>
    <n v="11367"/>
    <n v="139351924"/>
    <n v="30001713"/>
    <n v="11788453"/>
    <n v="57340824"/>
    <n v="0"/>
    <n v="0"/>
    <n v="6002930"/>
    <n v="42288920"/>
    <n v="8688302"/>
    <n v="1130471"/>
    <n v="296593537"/>
    <n v="41536125"/>
    <n v="10761613"/>
    <n v="3338744"/>
    <n v="31698402"/>
    <n v="0"/>
    <n v="0"/>
    <n v="1855843"/>
    <n v="34587913"/>
    <n v="2318132"/>
    <n v="1556433"/>
    <n v="127653205"/>
    <n v="675493"/>
    <n v="146868146"/>
    <n v="32712586"/>
    <n v="5537058"/>
    <n v="74193313"/>
    <n v="0"/>
    <n v="0"/>
    <n v="0"/>
    <n v="5052420"/>
    <n v="35015568"/>
    <n v="0"/>
    <n v="11006434"/>
    <n v="0"/>
    <n v="0"/>
    <n v="0"/>
    <n v="2011411"/>
    <n v="313072429"/>
    <n v="0"/>
    <n v="0"/>
    <n v="0"/>
    <n v="0"/>
    <n v="0"/>
    <n v="34019903"/>
    <n v="8050740"/>
    <n v="9590139"/>
    <n v="14845913"/>
    <n v="0"/>
    <n v="0"/>
    <n v="2806353"/>
    <n v="41861265"/>
    <n v="0"/>
    <n v="0"/>
    <n v="111174313"/>
    <n v="20221344"/>
    <n v="132236721"/>
    <n v="0"/>
    <n v="6732628"/>
    <n v="0"/>
    <n v="0"/>
    <n v="0"/>
    <n v="0"/>
    <n v="6693814"/>
    <n v="507856849"/>
    <n v="0"/>
    <n v="0"/>
    <n v="0"/>
    <n v="0"/>
    <n v="0"/>
    <n v="0"/>
    <n v="0"/>
    <n v="0"/>
    <n v="0"/>
    <n v="0"/>
    <n v="0"/>
    <n v="0"/>
    <n v="0"/>
  </r>
  <r>
    <n v="106370652"/>
    <x v="442"/>
    <n v="20182"/>
    <x v="1"/>
    <x v="2"/>
    <s v="Open"/>
    <x v="14"/>
    <s v="14 - San Diego/Imperial"/>
    <n v="1418"/>
    <x v="5"/>
    <x v="0"/>
    <s v=""/>
    <s v="619-287-3270"/>
    <s v="6655 ALVARADO ROAD"/>
    <x v="28"/>
    <n v="92120"/>
    <s v="ROBIN GOMEZ"/>
    <n v="306"/>
    <n v="306"/>
    <n v="306"/>
    <n v="431"/>
    <n v="108"/>
    <n v="77"/>
    <n v="260"/>
    <n v="0"/>
    <n v="0"/>
    <n v="111"/>
    <n v="187"/>
    <n v="0"/>
    <n v="57"/>
    <n v="1231"/>
    <n v="0"/>
    <n v="2512"/>
    <n v="536"/>
    <n v="422"/>
    <n v="1086"/>
    <n v="0"/>
    <n v="0"/>
    <n v="656"/>
    <n v="865"/>
    <n v="0"/>
    <n v="295"/>
    <n v="6372"/>
    <n v="0"/>
    <n v="12744"/>
    <n v="1278"/>
    <n v="424"/>
    <n v="551"/>
    <n v="2330"/>
    <n v="0"/>
    <n v="0"/>
    <n v="571"/>
    <n v="2313"/>
    <n v="0"/>
    <n v="1475"/>
    <n v="8942"/>
    <n v="37524919"/>
    <n v="7926582"/>
    <n v="5845791"/>
    <n v="14680507"/>
    <n v="0"/>
    <n v="0"/>
    <n v="12428244"/>
    <n v="19462475"/>
    <n v="0"/>
    <n v="4187197"/>
    <n v="102055715"/>
    <n v="8004029"/>
    <n v="3151415"/>
    <n v="1899697"/>
    <n v="9330179"/>
    <n v="0"/>
    <n v="0"/>
    <n v="2419830"/>
    <n v="10166206"/>
    <n v="0"/>
    <n v="4007903"/>
    <n v="38979259"/>
    <n v="2296914"/>
    <n v="36861507"/>
    <n v="10266478"/>
    <n v="4888815"/>
    <n v="18213965"/>
    <n v="0"/>
    <n v="0"/>
    <n v="0"/>
    <n v="8446590"/>
    <n v="27793157"/>
    <n v="0"/>
    <n v="95081"/>
    <n v="0"/>
    <n v="0"/>
    <n v="0"/>
    <n v="115037"/>
    <n v="108977544"/>
    <n v="0"/>
    <n v="0"/>
    <n v="0"/>
    <n v="0"/>
    <n v="0"/>
    <n v="8563498"/>
    <n v="811520"/>
    <n v="2856672"/>
    <n v="5796721"/>
    <n v="0"/>
    <n v="0"/>
    <n v="6401484"/>
    <n v="1834282"/>
    <n v="0"/>
    <n v="5793253"/>
    <n v="32057430"/>
    <n v="181962"/>
    <n v="30559167"/>
    <n v="0"/>
    <n v="271156"/>
    <n v="0"/>
    <n v="0"/>
    <n v="0"/>
    <n v="0"/>
    <n v="3500027"/>
    <n v="70701969"/>
    <n v="0"/>
    <n v="0"/>
    <n v="0"/>
    <n v="0"/>
    <n v="0"/>
    <n v="0"/>
    <n v="0"/>
    <n v="0"/>
    <n v="0"/>
    <n v="0"/>
    <n v="0"/>
    <n v="0"/>
    <n v="0"/>
  </r>
  <r>
    <n v="106370749"/>
    <x v="20"/>
    <n v="20182"/>
    <x v="1"/>
    <x v="2"/>
    <s v="Open"/>
    <x v="14"/>
    <s v="14 - San Diego/Imperial"/>
    <n v="1422"/>
    <x v="5"/>
    <x v="0"/>
    <s v=""/>
    <s v="619-465-4411"/>
    <s v="7050 PARKWAY DRIVE"/>
    <x v="20"/>
    <n v="91942"/>
    <s v="MEGAN MONTGOMERY-WEST"/>
    <n v="66"/>
    <n v="66"/>
    <n v="66"/>
    <n v="193"/>
    <n v="75"/>
    <n v="52"/>
    <n v="0"/>
    <n v="0"/>
    <n v="0"/>
    <n v="0"/>
    <n v="342"/>
    <n v="0"/>
    <n v="4"/>
    <n v="666"/>
    <n v="0"/>
    <n v="2272"/>
    <n v="672"/>
    <n v="525"/>
    <n v="0"/>
    <n v="0"/>
    <n v="0"/>
    <n v="0"/>
    <n v="2095"/>
    <n v="0"/>
    <n v="26"/>
    <n v="5590"/>
    <n v="0"/>
    <n v="11180"/>
    <n v="28998"/>
    <n v="2857"/>
    <n v="105"/>
    <n v="89"/>
    <n v="0"/>
    <n v="0"/>
    <n v="0"/>
    <n v="3888"/>
    <n v="0"/>
    <n v="0"/>
    <n v="35937"/>
    <n v="6127021"/>
    <n v="912500"/>
    <n v="1312500"/>
    <n v="0"/>
    <n v="0"/>
    <n v="0"/>
    <n v="0"/>
    <n v="6005000"/>
    <n v="0"/>
    <n v="65000"/>
    <n v="14422021"/>
    <n v="6089580"/>
    <n v="552720"/>
    <n v="219674"/>
    <n v="18690"/>
    <n v="0"/>
    <n v="0"/>
    <n v="0"/>
    <n v="863730"/>
    <n v="0"/>
    <n v="0"/>
    <n v="7744394"/>
    <n v="-100717"/>
    <n v="7876133"/>
    <n v="944638"/>
    <n v="987804"/>
    <n v="12050"/>
    <n v="0"/>
    <n v="0"/>
    <n v="0"/>
    <n v="0"/>
    <n v="4470227"/>
    <n v="0"/>
    <n v="0"/>
    <n v="0"/>
    <n v="0"/>
    <n v="0"/>
    <n v="0"/>
    <n v="14190135"/>
    <n v="0"/>
    <n v="0"/>
    <n v="0"/>
    <n v="0"/>
    <n v="0"/>
    <n v="4441185"/>
    <n v="520582"/>
    <n v="544370"/>
    <n v="6640"/>
    <n v="0"/>
    <n v="0"/>
    <n v="0"/>
    <n v="2398503"/>
    <n v="0"/>
    <n v="65000"/>
    <n v="7976280"/>
    <n v="0"/>
    <n v="6973850"/>
    <n v="0"/>
    <n v="0"/>
    <n v="0"/>
    <n v="0"/>
    <n v="0"/>
    <n v="0"/>
    <n v="235202"/>
    <n v="1888173"/>
    <n v="0"/>
    <n v="0"/>
    <n v="0"/>
    <n v="0"/>
    <n v="0"/>
    <n v="0"/>
    <n v="0"/>
    <n v="0"/>
    <n v="0"/>
    <n v="0"/>
    <n v="0"/>
    <n v="0"/>
    <n v="0"/>
  </r>
  <r>
    <n v="106194010"/>
    <x v="21"/>
    <n v="20182"/>
    <x v="1"/>
    <x v="2"/>
    <s v="Open"/>
    <x v="3"/>
    <s v="11 - Los Angeles"/>
    <n v="917"/>
    <x v="0"/>
    <x v="0"/>
    <s v=""/>
    <s v="909-865-2336"/>
    <s v="2180 VALLEY BOULEVARD"/>
    <x v="21"/>
    <n v="91768"/>
    <s v="SHIRLEY SUMMERS"/>
    <n v="173"/>
    <n v="173"/>
    <n v="173"/>
    <n v="0"/>
    <n v="0"/>
    <n v="0"/>
    <n v="0"/>
    <n v="454"/>
    <n v="0"/>
    <n v="0"/>
    <n v="0"/>
    <n v="0"/>
    <n v="0"/>
    <n v="454"/>
    <n v="0"/>
    <n v="0"/>
    <n v="0"/>
    <n v="0"/>
    <n v="0"/>
    <n v="8729"/>
    <n v="0"/>
    <n v="0"/>
    <n v="0"/>
    <n v="0"/>
    <n v="0"/>
    <n v="8729"/>
    <n v="0"/>
    <n v="17458"/>
    <n v="0"/>
    <n v="0"/>
    <n v="0"/>
    <n v="0"/>
    <n v="1207"/>
    <n v="0"/>
    <n v="0"/>
    <n v="0"/>
    <n v="0"/>
    <n v="0"/>
    <n v="1207"/>
    <n v="0"/>
    <n v="0"/>
    <n v="0"/>
    <n v="0"/>
    <n v="1813140"/>
    <n v="0"/>
    <n v="0"/>
    <n v="0"/>
    <n v="0"/>
    <n v="0"/>
    <n v="1813140"/>
    <n v="0"/>
    <n v="0"/>
    <n v="0"/>
    <n v="0"/>
    <n v="73355"/>
    <n v="0"/>
    <n v="0"/>
    <n v="0"/>
    <n v="0"/>
    <n v="0"/>
    <n v="73355"/>
    <n v="0"/>
    <n v="0"/>
    <n v="0"/>
    <n v="0"/>
    <n v="0"/>
    <n v="0"/>
    <n v="0"/>
    <n v="0"/>
    <n v="0"/>
    <n v="0"/>
    <n v="0"/>
    <n v="0"/>
    <n v="0"/>
    <n v="0"/>
    <n v="0"/>
    <n v="0"/>
    <n v="0"/>
    <n v="0"/>
    <n v="0"/>
    <n v="0"/>
    <n v="0"/>
    <n v="0"/>
    <n v="0"/>
    <n v="0"/>
    <n v="0"/>
    <n v="0"/>
    <n v="1886495"/>
    <n v="0"/>
    <n v="0"/>
    <n v="0"/>
    <n v="0"/>
    <n v="0"/>
    <n v="1886495"/>
    <n v="0"/>
    <n v="1479814"/>
    <n v="67299"/>
    <n v="0"/>
    <n v="0"/>
    <n v="0"/>
    <n v="0"/>
    <n v="0"/>
    <n v="0"/>
    <n v="2402836"/>
    <n v="0"/>
    <n v="0"/>
    <n v="0"/>
    <n v="0"/>
    <n v="0"/>
    <n v="0"/>
    <n v="0"/>
    <n v="0"/>
    <n v="0"/>
    <n v="0"/>
    <n v="0"/>
    <n v="0"/>
    <n v="0"/>
  </r>
  <r>
    <n v="106301188"/>
    <x v="22"/>
    <n v="20182"/>
    <x v="1"/>
    <x v="2"/>
    <s v="Open"/>
    <x v="12"/>
    <s v="13 - Orange"/>
    <n v="1012"/>
    <x v="5"/>
    <x v="0"/>
    <s v=""/>
    <s v="714-835-3555"/>
    <s v="1025 SOUTH ANAHEIM BOULEVARD."/>
    <x v="15"/>
    <n v="92805"/>
    <s v="PETER BARONOFF"/>
    <n v="188"/>
    <n v="188"/>
    <n v="188"/>
    <n v="121"/>
    <n v="153"/>
    <n v="375"/>
    <n v="162"/>
    <n v="0"/>
    <n v="0"/>
    <n v="111"/>
    <n v="74"/>
    <n v="0"/>
    <n v="28"/>
    <n v="1024"/>
    <n v="0"/>
    <n v="1542"/>
    <n v="1455"/>
    <n v="4549"/>
    <n v="1060"/>
    <n v="0"/>
    <n v="0"/>
    <n v="1348"/>
    <n v="389"/>
    <n v="0"/>
    <n v="119"/>
    <n v="10462"/>
    <n v="0"/>
    <n v="20924"/>
    <n v="622"/>
    <n v="152"/>
    <n v="1534"/>
    <n v="1833"/>
    <n v="0"/>
    <n v="0"/>
    <n v="917"/>
    <n v="561"/>
    <n v="0"/>
    <n v="903"/>
    <n v="6522"/>
    <n v="9755180"/>
    <n v="5896762"/>
    <n v="14213121"/>
    <n v="8602099"/>
    <n v="0"/>
    <n v="0"/>
    <n v="4332008"/>
    <n v="4090611"/>
    <n v="0"/>
    <n v="967728"/>
    <n v="47857509"/>
    <n v="3325774"/>
    <n v="1559563"/>
    <n v="3765357"/>
    <n v="7278729"/>
    <n v="0"/>
    <n v="0"/>
    <n v="2272400"/>
    <n v="4063991"/>
    <n v="0"/>
    <n v="2103247"/>
    <n v="24369061"/>
    <n v="2113901"/>
    <n v="7867839"/>
    <n v="5983275"/>
    <n v="15732695"/>
    <n v="14071005"/>
    <n v="-907215"/>
    <n v="0"/>
    <n v="0"/>
    <n v="5358608"/>
    <n v="2585620"/>
    <n v="0"/>
    <n v="0"/>
    <n v="0"/>
    <n v="0"/>
    <n v="0"/>
    <n v="843782"/>
    <n v="53649510"/>
    <n v="0"/>
    <n v="0"/>
    <n v="0"/>
    <n v="0"/>
    <n v="0"/>
    <n v="5213115"/>
    <n v="1473050"/>
    <n v="2245783"/>
    <n v="2717037"/>
    <n v="0"/>
    <n v="0"/>
    <n v="1245800"/>
    <n v="5568982"/>
    <n v="0"/>
    <n v="113293"/>
    <n v="18577060"/>
    <n v="78837"/>
    <n v="24369679"/>
    <n v="314120"/>
    <n v="0"/>
    <n v="0"/>
    <n v="0"/>
    <n v="0"/>
    <n v="0"/>
    <n v="201859"/>
    <n v="2890367"/>
    <n v="0"/>
    <n v="0"/>
    <n v="0"/>
    <n v="0"/>
    <n v="0"/>
    <n v="0"/>
    <n v="0"/>
    <n v="0"/>
    <n v="0"/>
    <n v="0"/>
    <n v="0"/>
    <n v="0"/>
    <n v="0"/>
  </r>
  <r>
    <n v="106190034"/>
    <x v="23"/>
    <n v="20182"/>
    <x v="1"/>
    <x v="2"/>
    <s v="Open"/>
    <x v="3"/>
    <s v="11 - Los Angeles"/>
    <n v="901"/>
    <x v="2"/>
    <x v="0"/>
    <s v=""/>
    <s v="661-949-5000"/>
    <s v="1600 WEST AVENUE J"/>
    <x v="22"/>
    <n v="93534"/>
    <s v="MICHAEL WALL"/>
    <n v="420"/>
    <n v="393"/>
    <n v="245"/>
    <n v="898"/>
    <n v="737"/>
    <n v="674"/>
    <n v="1509"/>
    <n v="0"/>
    <n v="0"/>
    <n v="1159"/>
    <n v="0"/>
    <n v="104"/>
    <n v="26"/>
    <n v="5107"/>
    <n v="0"/>
    <n v="4509"/>
    <n v="2847"/>
    <n v="2927"/>
    <n v="5416"/>
    <n v="0"/>
    <n v="0"/>
    <n v="3976"/>
    <n v="0"/>
    <n v="389"/>
    <n v="163"/>
    <n v="20227"/>
    <n v="0"/>
    <n v="40454"/>
    <n v="5022"/>
    <n v="2911"/>
    <n v="4503"/>
    <n v="15382"/>
    <n v="0"/>
    <n v="0"/>
    <n v="7776"/>
    <n v="0"/>
    <n v="5815"/>
    <n v="607"/>
    <n v="42016"/>
    <n v="70129459"/>
    <n v="50025270"/>
    <n v="36222820"/>
    <n v="76177821"/>
    <n v="0"/>
    <n v="0"/>
    <n v="65029594"/>
    <n v="0"/>
    <n v="5730931"/>
    <n v="2322154"/>
    <n v="305638049"/>
    <n v="18800540"/>
    <n v="26126701"/>
    <n v="12465063"/>
    <n v="52776606"/>
    <n v="0"/>
    <n v="0"/>
    <n v="40834951"/>
    <n v="0"/>
    <n v="5665347"/>
    <n v="2795981"/>
    <n v="159465189"/>
    <n v="3347094"/>
    <n v="68646862"/>
    <n v="58289127"/>
    <n v="15260736"/>
    <n v="109207747"/>
    <n v="11745982"/>
    <n v="0"/>
    <n v="0"/>
    <n v="82019935"/>
    <n v="0"/>
    <n v="0"/>
    <n v="637729"/>
    <n v="0"/>
    <n v="0"/>
    <n v="0"/>
    <n v="824151"/>
    <n v="349979363"/>
    <n v="0"/>
    <n v="0"/>
    <n v="0"/>
    <n v="0"/>
    <n v="0"/>
    <n v="20283137"/>
    <n v="17862844"/>
    <n v="21681166"/>
    <n v="19746680"/>
    <n v="0"/>
    <n v="0"/>
    <n v="23844610"/>
    <n v="0"/>
    <n v="7411455"/>
    <n v="4293983"/>
    <n v="115123875"/>
    <n v="5422052"/>
    <n v="104777882"/>
    <n v="0"/>
    <n v="1492463"/>
    <n v="0"/>
    <n v="0"/>
    <n v="0"/>
    <n v="0"/>
    <n v="7317848"/>
    <n v="183531540"/>
    <n v="0"/>
    <n v="0"/>
    <n v="0"/>
    <n v="0"/>
    <n v="0"/>
    <n v="0"/>
    <n v="0"/>
    <n v="0"/>
    <n v="0"/>
    <n v="0"/>
    <n v="0"/>
    <n v="0"/>
    <n v="0"/>
  </r>
  <r>
    <n v="106364231"/>
    <x v="24"/>
    <n v="20182"/>
    <x v="1"/>
    <x v="2"/>
    <s v="Open"/>
    <x v="15"/>
    <s v="12 - Inland Counties"/>
    <n v="1209"/>
    <x v="6"/>
    <x v="0"/>
    <s v="Teaching"/>
    <s v="909-580-1000"/>
    <s v="400 N. PEPPER AVENUE"/>
    <x v="23"/>
    <n v="92324"/>
    <s v="WILLIAM GILBERT"/>
    <n v="456"/>
    <n v="436"/>
    <n v="368"/>
    <n v="633"/>
    <n v="0"/>
    <n v="2126"/>
    <n v="2254"/>
    <n v="0"/>
    <n v="0"/>
    <n v="199"/>
    <n v="0"/>
    <n v="258"/>
    <n v="1"/>
    <n v="5471"/>
    <n v="0"/>
    <n v="4282"/>
    <n v="0"/>
    <n v="13511"/>
    <n v="8976"/>
    <n v="0"/>
    <n v="0"/>
    <n v="1129"/>
    <n v="0"/>
    <n v="1183"/>
    <n v="2"/>
    <n v="29083"/>
    <n v="0"/>
    <n v="58166"/>
    <n v="13172"/>
    <n v="0"/>
    <n v="52952"/>
    <n v="11707"/>
    <n v="1"/>
    <n v="0"/>
    <n v="2136"/>
    <n v="0"/>
    <n v="6141"/>
    <n v="177"/>
    <n v="86286"/>
    <n v="51396013"/>
    <n v="0"/>
    <n v="75852507"/>
    <n v="73825202"/>
    <n v="0"/>
    <n v="0"/>
    <n v="17906443"/>
    <n v="0"/>
    <n v="8729134"/>
    <n v="14758"/>
    <n v="227724057"/>
    <n v="24002967"/>
    <n v="0"/>
    <n v="55661920"/>
    <n v="40333775"/>
    <n v="1531"/>
    <n v="0"/>
    <n v="6627674"/>
    <n v="0"/>
    <n v="15727670"/>
    <n v="453312"/>
    <n v="142808849"/>
    <n v="395621"/>
    <n v="51775474"/>
    <n v="0"/>
    <n v="70781976"/>
    <n v="110636214"/>
    <n v="-15136734"/>
    <n v="1531"/>
    <n v="0"/>
    <n v="16417097"/>
    <n v="0"/>
    <n v="0"/>
    <n v="20671280"/>
    <n v="0"/>
    <n v="0"/>
    <n v="0"/>
    <n v="0"/>
    <n v="255542459"/>
    <n v="0"/>
    <n v="0"/>
    <n v="0"/>
    <n v="0"/>
    <n v="0"/>
    <n v="23623506"/>
    <n v="0"/>
    <n v="75869185"/>
    <n v="3522763"/>
    <n v="0"/>
    <n v="0"/>
    <n v="8117020"/>
    <n v="0"/>
    <n v="3785524"/>
    <n v="72449"/>
    <n v="114990447"/>
    <n v="25726859"/>
    <n v="137390540"/>
    <n v="0"/>
    <n v="3695130"/>
    <n v="0"/>
    <n v="0"/>
    <n v="0"/>
    <n v="0"/>
    <n v="1416185"/>
    <n v="340934101"/>
    <n v="0"/>
    <n v="0"/>
    <n v="0"/>
    <n v="0"/>
    <n v="0"/>
    <n v="0"/>
    <n v="0"/>
    <n v="0"/>
    <n v="0"/>
    <n v="0"/>
    <n v="0"/>
    <n v="0"/>
    <n v="0"/>
  </r>
  <r>
    <n v="106400683"/>
    <x v="25"/>
    <n v="20182"/>
    <x v="1"/>
    <x v="2"/>
    <s v="Open"/>
    <x v="16"/>
    <s v="08 - Mid-Coast"/>
    <n v="801"/>
    <x v="7"/>
    <x v="1"/>
    <s v=""/>
    <s v="805-468-2000"/>
    <s v="10333 EL CAMINO REAL"/>
    <x v="24"/>
    <n v="93422"/>
    <s v="JON MORALES"/>
    <n v="1275"/>
    <n v="1183"/>
    <n v="1183"/>
    <n v="14"/>
    <n v="0"/>
    <n v="0"/>
    <n v="0"/>
    <n v="0"/>
    <n v="0"/>
    <n v="358"/>
    <n v="0"/>
    <n v="0"/>
    <n v="0"/>
    <n v="372"/>
    <n v="0"/>
    <n v="103813"/>
    <n v="0"/>
    <n v="0"/>
    <n v="0"/>
    <n v="0"/>
    <n v="0"/>
    <n v="1182"/>
    <n v="0"/>
    <n v="0"/>
    <n v="0"/>
    <n v="104995"/>
    <n v="0"/>
    <n v="209990"/>
    <n v="0"/>
    <n v="0"/>
    <n v="0"/>
    <n v="0"/>
    <n v="0"/>
    <n v="0"/>
    <n v="0"/>
    <n v="0"/>
    <n v="0"/>
    <n v="0"/>
    <n v="0"/>
    <n v="52676505"/>
    <n v="0"/>
    <n v="0"/>
    <n v="0"/>
    <n v="0"/>
    <n v="0"/>
    <n v="599869"/>
    <n v="0"/>
    <n v="0"/>
    <n v="0"/>
    <n v="53276374"/>
    <n v="0"/>
    <n v="0"/>
    <n v="0"/>
    <n v="0"/>
    <n v="0"/>
    <n v="0"/>
    <n v="0"/>
    <n v="0"/>
    <n v="0"/>
    <n v="0"/>
    <n v="0"/>
    <n v="0"/>
    <n v="0"/>
    <n v="0"/>
    <n v="0"/>
    <n v="0"/>
    <n v="0"/>
    <n v="0"/>
    <n v="0"/>
    <n v="0"/>
    <n v="0"/>
    <n v="0"/>
    <n v="0"/>
    <n v="0"/>
    <n v="0"/>
    <n v="0"/>
    <n v="0"/>
    <n v="0"/>
    <n v="0"/>
    <n v="0"/>
    <n v="0"/>
    <n v="0"/>
    <n v="0"/>
    <n v="52676505"/>
    <n v="0"/>
    <n v="0"/>
    <n v="0"/>
    <n v="0"/>
    <n v="0"/>
    <n v="599869"/>
    <n v="0"/>
    <n v="0"/>
    <n v="0"/>
    <n v="53276374"/>
    <n v="0"/>
    <n v="66886879"/>
    <n v="0"/>
    <n v="13610505"/>
    <n v="0"/>
    <n v="0"/>
    <n v="0"/>
    <n v="0"/>
    <n v="0"/>
    <n v="0"/>
    <n v="0"/>
    <n v="0"/>
    <n v="0"/>
    <n v="0"/>
    <n v="0"/>
    <n v="0"/>
    <n v="0"/>
    <n v="0"/>
    <n v="0"/>
    <n v="0"/>
    <n v="0"/>
    <n v="0"/>
    <n v="0"/>
  </r>
  <r>
    <n v="106494048"/>
    <x v="26"/>
    <n v="20182"/>
    <x v="1"/>
    <x v="2"/>
    <s v="Open"/>
    <x v="17"/>
    <s v="03 - North Bay"/>
    <n v="401"/>
    <x v="5"/>
    <x v="0"/>
    <s v=""/>
    <s v="707-800-7700"/>
    <s v="1287 FULTON ROAD"/>
    <x v="25"/>
    <n v="95401"/>
    <s v="SUSAN ROSE"/>
    <n v="95"/>
    <n v="95"/>
    <n v="74"/>
    <n v="98"/>
    <n v="22"/>
    <n v="243"/>
    <n v="1"/>
    <n v="84"/>
    <n v="0"/>
    <n v="7"/>
    <n v="249"/>
    <n v="0"/>
    <n v="1"/>
    <n v="705"/>
    <n v="0"/>
    <n v="1451"/>
    <n v="149"/>
    <n v="2260"/>
    <n v="18"/>
    <n v="931"/>
    <n v="0"/>
    <n v="51"/>
    <n v="1860"/>
    <n v="0"/>
    <n v="6"/>
    <n v="6726"/>
    <n v="0"/>
    <n v="13452"/>
    <n v="250"/>
    <n v="81"/>
    <n v="0"/>
    <n v="0"/>
    <n v="0"/>
    <n v="0"/>
    <n v="0"/>
    <n v="608"/>
    <n v="0"/>
    <n v="1"/>
    <n v="940"/>
    <n v="2924675"/>
    <n v="366775"/>
    <n v="4509750"/>
    <n v="36000"/>
    <n v="1861875"/>
    <n v="0"/>
    <n v="102150"/>
    <n v="3661200"/>
    <n v="0"/>
    <n v="7825"/>
    <n v="13470250"/>
    <n v="143325"/>
    <n v="49525"/>
    <n v="0"/>
    <n v="0"/>
    <n v="0"/>
    <n v="0"/>
    <n v="0"/>
    <n v="344575"/>
    <n v="0"/>
    <n v="525"/>
    <n v="537950"/>
    <n v="0"/>
    <n v="1384553"/>
    <n v="119590"/>
    <n v="1650343"/>
    <n v="14135"/>
    <n v="0"/>
    <n v="775902"/>
    <n v="0"/>
    <n v="36394"/>
    <n v="995136"/>
    <n v="0"/>
    <n v="0"/>
    <n v="0"/>
    <n v="0"/>
    <n v="0"/>
    <n v="0"/>
    <n v="4976053"/>
    <n v="0"/>
    <n v="0"/>
    <n v="0"/>
    <n v="0"/>
    <n v="0"/>
    <n v="1683447"/>
    <n v="296710"/>
    <n v="2859407"/>
    <n v="21865"/>
    <n v="1085973"/>
    <n v="0"/>
    <n v="65756"/>
    <n v="3010639"/>
    <n v="0"/>
    <n v="8350"/>
    <n v="9032147"/>
    <n v="1044"/>
    <n v="8957077"/>
    <n v="1533911"/>
    <n v="-1097"/>
    <n v="0"/>
    <n v="0"/>
    <n v="0"/>
    <n v="0"/>
    <n v="9283"/>
    <n v="180813"/>
    <n v="0"/>
    <n v="0"/>
    <n v="0"/>
    <n v="0"/>
    <n v="0"/>
    <n v="0"/>
    <n v="0"/>
    <n v="0"/>
    <n v="0"/>
    <n v="0"/>
    <n v="0"/>
    <n v="0"/>
    <n v="0"/>
  </r>
  <r>
    <n v="106190163"/>
    <x v="27"/>
    <n v="20182"/>
    <x v="1"/>
    <x v="2"/>
    <s v="Open"/>
    <x v="3"/>
    <s v="11 - Los Angeles"/>
    <n v="915"/>
    <x v="5"/>
    <x v="0"/>
    <s v=""/>
    <s v="626-966-1632"/>
    <s v="1161 EAST COVINA BOULEVARD"/>
    <x v="26"/>
    <n v="91724"/>
    <s v="TODD SMITH"/>
    <n v="134"/>
    <n v="134"/>
    <n v="127"/>
    <n v="168"/>
    <n v="120"/>
    <n v="342"/>
    <n v="0"/>
    <n v="106"/>
    <n v="0"/>
    <n v="34"/>
    <n v="526"/>
    <n v="243"/>
    <n v="14"/>
    <n v="1553"/>
    <n v="0"/>
    <n v="1897"/>
    <n v="1391"/>
    <n v="2471"/>
    <n v="10"/>
    <n v="802"/>
    <n v="0"/>
    <n v="250"/>
    <n v="3513"/>
    <n v="1077"/>
    <n v="77"/>
    <n v="11488"/>
    <n v="0"/>
    <n v="22976"/>
    <n v="1263"/>
    <n v="372"/>
    <n v="0"/>
    <n v="0"/>
    <n v="0"/>
    <n v="0"/>
    <n v="64"/>
    <n v="1491"/>
    <n v="0"/>
    <n v="47"/>
    <n v="3237"/>
    <n v="2857500"/>
    <n v="1911175"/>
    <n v="3752700"/>
    <n v="15050"/>
    <n v="1370425"/>
    <n v="0"/>
    <n v="341125"/>
    <n v="5282500"/>
    <n v="1652600"/>
    <n v="115500"/>
    <n v="17298575"/>
    <n v="647040"/>
    <n v="208960"/>
    <n v="0"/>
    <n v="0"/>
    <n v="0"/>
    <n v="0"/>
    <n v="37760"/>
    <n v="723680"/>
    <n v="0"/>
    <n v="25760"/>
    <n v="1643200"/>
    <n v="0"/>
    <n v="1653873"/>
    <n v="879704"/>
    <n v="850583"/>
    <n v="6823"/>
    <n v="-76368"/>
    <n v="864251"/>
    <n v="0"/>
    <n v="140125"/>
    <n v="2606994"/>
    <n v="0"/>
    <n v="1652600"/>
    <n v="0"/>
    <n v="0"/>
    <n v="0"/>
    <n v="70770"/>
    <n v="8649355"/>
    <n v="0"/>
    <n v="0"/>
    <n v="0"/>
    <n v="0"/>
    <n v="0"/>
    <n v="1850667"/>
    <n v="1240431"/>
    <n v="2978485"/>
    <n v="8227"/>
    <n v="506174"/>
    <n v="0"/>
    <n v="238760"/>
    <n v="3399186"/>
    <n v="0"/>
    <n v="70490"/>
    <n v="10292420"/>
    <n v="11302"/>
    <n v="9299973"/>
    <n v="243770"/>
    <n v="348042"/>
    <n v="0"/>
    <n v="0"/>
    <n v="0"/>
    <n v="0"/>
    <n v="307432"/>
    <n v="2144115"/>
    <n v="0"/>
    <n v="0"/>
    <n v="0"/>
    <n v="0"/>
    <n v="0"/>
    <n v="0"/>
    <n v="0"/>
    <n v="0"/>
    <n v="0"/>
    <n v="0"/>
    <n v="0"/>
    <n v="0"/>
    <n v="0"/>
  </r>
  <r>
    <n v="106190462"/>
    <x v="28"/>
    <n v="20182"/>
    <x v="1"/>
    <x v="2"/>
    <s v="Open"/>
    <x v="3"/>
    <s v="11 - Los Angeles"/>
    <n v="911"/>
    <x v="5"/>
    <x v="0"/>
    <s v=""/>
    <s v="626-795-9901"/>
    <s v="2900 EAST DEL MAR BOULEVARD"/>
    <x v="27"/>
    <n v="91107"/>
    <s v="TOM MAHLE"/>
    <n v="118"/>
    <n v="118"/>
    <n v="78"/>
    <n v="218"/>
    <n v="84"/>
    <n v="66"/>
    <n v="2"/>
    <n v="43"/>
    <n v="0"/>
    <n v="384"/>
    <n v="494"/>
    <n v="6"/>
    <n v="20"/>
    <n v="1317"/>
    <n v="0"/>
    <n v="1694"/>
    <n v="540"/>
    <n v="394"/>
    <n v="7"/>
    <n v="136"/>
    <n v="0"/>
    <n v="1441"/>
    <n v="2644"/>
    <n v="30"/>
    <n v="129"/>
    <n v="7015"/>
    <n v="0"/>
    <n v="14030"/>
    <n v="600"/>
    <n v="78"/>
    <n v="0"/>
    <n v="0"/>
    <n v="0"/>
    <n v="0"/>
    <n v="31"/>
    <n v="2547"/>
    <n v="0"/>
    <n v="73"/>
    <n v="3329"/>
    <n v="2600600"/>
    <n v="814075"/>
    <n v="750100"/>
    <n v="10525"/>
    <n v="199025"/>
    <n v="0"/>
    <n v="2042875"/>
    <n v="3917400"/>
    <n v="22600"/>
    <n v="220875"/>
    <n v="10578075"/>
    <n v="285120"/>
    <n v="36960"/>
    <n v="0"/>
    <n v="0"/>
    <n v="0"/>
    <n v="0"/>
    <n v="15840"/>
    <n v="1232800"/>
    <n v="0"/>
    <n v="29760"/>
    <n v="1600480"/>
    <n v="0"/>
    <n v="1259991"/>
    <n v="360114"/>
    <n v="611502"/>
    <n v="3291"/>
    <n v="0"/>
    <n v="100155"/>
    <n v="0"/>
    <n v="566706"/>
    <n v="1974920"/>
    <n v="0"/>
    <n v="22600"/>
    <n v="0"/>
    <n v="0"/>
    <n v="0"/>
    <n v="94694"/>
    <n v="4993973"/>
    <n v="0"/>
    <n v="0"/>
    <n v="0"/>
    <n v="0"/>
    <n v="0"/>
    <n v="1625729"/>
    <n v="490921"/>
    <n v="138598"/>
    <n v="7234"/>
    <n v="98870"/>
    <n v="0"/>
    <n v="1492009"/>
    <n v="3175280"/>
    <n v="0"/>
    <n v="155941"/>
    <n v="7184582"/>
    <n v="10614"/>
    <n v="7572622"/>
    <n v="373455"/>
    <n v="759221"/>
    <n v="0"/>
    <n v="0"/>
    <n v="0"/>
    <n v="0"/>
    <n v="37559"/>
    <n v="1817231"/>
    <n v="0"/>
    <n v="0"/>
    <n v="0"/>
    <n v="0"/>
    <n v="0"/>
    <n v="0"/>
    <n v="0"/>
    <n v="0"/>
    <n v="0"/>
    <n v="0"/>
    <n v="0"/>
    <n v="0"/>
    <n v="0"/>
  </r>
  <r>
    <n v="106374024"/>
    <x v="29"/>
    <n v="20182"/>
    <x v="1"/>
    <x v="2"/>
    <s v="Open"/>
    <x v="14"/>
    <s v="14 - San Diego/Imperial"/>
    <n v="1412"/>
    <x v="5"/>
    <x v="0"/>
    <s v=""/>
    <s v="858-675-4200"/>
    <s v="11878 AVENUE OF INDUSTRY"/>
    <x v="28"/>
    <n v="92128"/>
    <s v="ALAIN AZCONA"/>
    <n v="80"/>
    <n v="80"/>
    <n v="76"/>
    <n v="34"/>
    <n v="53"/>
    <n v="30"/>
    <n v="0"/>
    <n v="9"/>
    <n v="0"/>
    <n v="151"/>
    <n v="346"/>
    <n v="2"/>
    <n v="3"/>
    <n v="628"/>
    <n v="0"/>
    <n v="648"/>
    <n v="683"/>
    <n v="275"/>
    <n v="0"/>
    <n v="57"/>
    <n v="0"/>
    <n v="2560"/>
    <n v="2623"/>
    <n v="5"/>
    <n v="18"/>
    <n v="6869"/>
    <n v="0"/>
    <n v="13738"/>
    <n v="203"/>
    <n v="179"/>
    <n v="0"/>
    <n v="0"/>
    <n v="0"/>
    <n v="0"/>
    <n v="825"/>
    <n v="2885"/>
    <n v="0"/>
    <n v="0"/>
    <n v="4092"/>
    <n v="1031450"/>
    <n v="1088700"/>
    <n v="441500"/>
    <n v="0"/>
    <n v="85850"/>
    <n v="0"/>
    <n v="4058250"/>
    <n v="4163525"/>
    <n v="7550"/>
    <n v="28250"/>
    <n v="10905075"/>
    <n v="97440"/>
    <n v="86880"/>
    <n v="0"/>
    <n v="0"/>
    <n v="0"/>
    <n v="0"/>
    <n v="469920"/>
    <n v="1539840"/>
    <n v="0"/>
    <n v="0"/>
    <n v="2194080"/>
    <n v="0"/>
    <n v="588612"/>
    <n v="447622"/>
    <n v="223010"/>
    <n v="0"/>
    <n v="0"/>
    <n v="31775"/>
    <n v="0"/>
    <n v="1622122"/>
    <n v="2542490"/>
    <n v="0"/>
    <n v="7550"/>
    <n v="0"/>
    <n v="0"/>
    <n v="0"/>
    <n v="12348"/>
    <n v="5475529"/>
    <n v="0"/>
    <n v="0"/>
    <n v="0"/>
    <n v="0"/>
    <n v="0"/>
    <n v="540278"/>
    <n v="727958"/>
    <n v="218490"/>
    <n v="0"/>
    <n v="54075"/>
    <n v="0"/>
    <n v="2906048"/>
    <n v="3160875"/>
    <n v="0"/>
    <n v="15902"/>
    <n v="7623626"/>
    <n v="10769"/>
    <n v="6567007"/>
    <n v="236556"/>
    <n v="-1027"/>
    <n v="0"/>
    <n v="0"/>
    <n v="0"/>
    <n v="0"/>
    <n v="46724"/>
    <n v="471762"/>
    <n v="0"/>
    <n v="0"/>
    <n v="0"/>
    <n v="0"/>
    <n v="0"/>
    <n v="0"/>
    <n v="0"/>
    <n v="0"/>
    <n v="0"/>
    <n v="0"/>
    <n v="0"/>
    <n v="0"/>
    <n v="0"/>
  </r>
  <r>
    <n v="106560203"/>
    <x v="30"/>
    <n v="20182"/>
    <x v="1"/>
    <x v="2"/>
    <s v="Open"/>
    <x v="8"/>
    <s v="10 - Santa Barbara/Ventura"/>
    <n v="809"/>
    <x v="5"/>
    <x v="0"/>
    <s v=""/>
    <s v="805-653-6434"/>
    <s v="801 SENECA STREET"/>
    <x v="29"/>
    <n v="93001"/>
    <s v="JENIFER NYHUIS"/>
    <n v="0"/>
    <n v="0"/>
    <n v="0"/>
    <n v="0"/>
    <n v="0"/>
    <n v="0"/>
    <n v="0"/>
    <n v="0"/>
    <n v="0"/>
    <n v="0"/>
    <n v="0"/>
    <n v="0"/>
    <n v="0"/>
    <n v="0"/>
    <n v="0"/>
    <n v="0"/>
    <n v="0"/>
    <n v="0"/>
    <n v="0"/>
    <n v="0"/>
    <n v="0"/>
    <n v="0"/>
    <n v="0"/>
    <n v="0"/>
    <n v="0"/>
    <n v="0"/>
    <n v="0"/>
    <n v="0"/>
    <n v="84"/>
    <n v="0"/>
    <n v="0"/>
    <n v="0"/>
    <n v="0"/>
    <n v="0"/>
    <n v="58"/>
    <n v="122"/>
    <n v="0"/>
    <n v="2"/>
    <n v="266"/>
    <n v="0"/>
    <n v="0"/>
    <n v="0"/>
    <n v="0"/>
    <n v="0"/>
    <n v="0"/>
    <n v="0"/>
    <n v="0"/>
    <n v="0"/>
    <n v="0"/>
    <n v="0"/>
    <n v="55040"/>
    <n v="0"/>
    <n v="0"/>
    <n v="0"/>
    <n v="0"/>
    <n v="0"/>
    <n v="34240"/>
    <n v="72295"/>
    <n v="0"/>
    <n v="800"/>
    <n v="162375"/>
    <n v="0"/>
    <n v="41034"/>
    <n v="0"/>
    <n v="0"/>
    <n v="0"/>
    <n v="-58103"/>
    <n v="0"/>
    <n v="0"/>
    <n v="20032"/>
    <n v="35516"/>
    <n v="0"/>
    <n v="0"/>
    <n v="0"/>
    <n v="0"/>
    <n v="0"/>
    <n v="400"/>
    <n v="38879"/>
    <n v="0"/>
    <n v="0"/>
    <n v="0"/>
    <n v="0"/>
    <n v="0"/>
    <n v="14006"/>
    <n v="0"/>
    <n v="58103"/>
    <n v="0"/>
    <n v="0"/>
    <n v="0"/>
    <n v="14208"/>
    <n v="36779"/>
    <n v="0"/>
    <n v="400"/>
    <n v="123496"/>
    <n v="4495"/>
    <n v="195519"/>
    <n v="0"/>
    <n v="16332"/>
    <n v="0"/>
    <n v="0"/>
    <n v="0"/>
    <n v="0"/>
    <n v="1033258"/>
    <n v="1453028"/>
    <n v="0"/>
    <n v="0"/>
    <n v="0"/>
    <n v="0"/>
    <n v="0"/>
    <n v="0"/>
    <n v="0"/>
    <n v="0"/>
    <n v="0"/>
    <n v="0"/>
    <n v="0"/>
    <n v="0"/>
    <n v="0"/>
  </r>
  <r>
    <n v="106154044"/>
    <x v="31"/>
    <n v="20182"/>
    <x v="1"/>
    <x v="2"/>
    <s v="Open"/>
    <x v="0"/>
    <s v="09 - Central"/>
    <n v="617"/>
    <x v="0"/>
    <x v="0"/>
    <s v=""/>
    <s v="661-398-1800"/>
    <s v="5201 WHITE LANE"/>
    <x v="0"/>
    <n v="93309"/>
    <s v="BECKIE SHAUINGER"/>
    <n v="90"/>
    <n v="90"/>
    <n v="60"/>
    <n v="105"/>
    <n v="27"/>
    <n v="212"/>
    <n v="0"/>
    <n v="192"/>
    <n v="0"/>
    <n v="12"/>
    <n v="185"/>
    <n v="1"/>
    <n v="0"/>
    <n v="734"/>
    <n v="0"/>
    <n v="955"/>
    <n v="177"/>
    <n v="1506"/>
    <n v="0"/>
    <n v="1655"/>
    <n v="0"/>
    <n v="91"/>
    <n v="1029"/>
    <n v="4"/>
    <n v="4"/>
    <n v="5421"/>
    <n v="0"/>
    <n v="10842"/>
    <n v="229"/>
    <n v="24"/>
    <n v="0"/>
    <n v="0"/>
    <n v="0"/>
    <n v="0"/>
    <n v="55"/>
    <n v="717"/>
    <n v="0"/>
    <n v="22"/>
    <n v="1047"/>
    <n v="1882500"/>
    <n v="386650"/>
    <n v="3021425"/>
    <n v="0"/>
    <n v="3298775"/>
    <n v="0"/>
    <n v="182300"/>
    <n v="2072525"/>
    <n v="8025"/>
    <n v="8025"/>
    <n v="10860225"/>
    <n v="133000"/>
    <n v="13125"/>
    <n v="0"/>
    <n v="0"/>
    <n v="0"/>
    <n v="0"/>
    <n v="32375"/>
    <n v="410200"/>
    <n v="0"/>
    <n v="9450"/>
    <n v="598150"/>
    <n v="0"/>
    <n v="1074630"/>
    <n v="227536"/>
    <n v="2092671"/>
    <n v="0"/>
    <n v="0"/>
    <n v="2239173"/>
    <n v="0"/>
    <n v="103339"/>
    <n v="1091252"/>
    <n v="0"/>
    <n v="8025"/>
    <n v="0"/>
    <n v="0"/>
    <n v="0"/>
    <n v="2765"/>
    <n v="6839391"/>
    <n v="0"/>
    <n v="0"/>
    <n v="0"/>
    <n v="0"/>
    <n v="0"/>
    <n v="940870"/>
    <n v="172239"/>
    <n v="928754"/>
    <n v="0"/>
    <n v="1059602"/>
    <n v="0"/>
    <n v="111336"/>
    <n v="1391473"/>
    <n v="0"/>
    <n v="14710"/>
    <n v="4618984"/>
    <n v="9658"/>
    <n v="5627344"/>
    <n v="864592"/>
    <n v="-756"/>
    <n v="0"/>
    <n v="0"/>
    <n v="0"/>
    <n v="0"/>
    <n v="80912"/>
    <n v="545414"/>
    <n v="0"/>
    <n v="0"/>
    <n v="0"/>
    <n v="0"/>
    <n v="0"/>
    <n v="0"/>
    <n v="0"/>
    <n v="0"/>
    <n v="0"/>
    <n v="0"/>
    <n v="0"/>
    <n v="0"/>
    <n v="0"/>
  </r>
  <r>
    <n v="106154101"/>
    <x v="32"/>
    <n v="20182"/>
    <x v="1"/>
    <x v="2"/>
    <s v="Open"/>
    <x v="0"/>
    <s v="09 - Central"/>
    <n v="617"/>
    <x v="5"/>
    <x v="0"/>
    <s v=""/>
    <s v="661-316-6000"/>
    <s v="3001 SILLECT AVENUE"/>
    <x v="0"/>
    <n v="93308"/>
    <s v="MICHELLE OXFORD"/>
    <n v="47"/>
    <n v="47"/>
    <n v="47"/>
    <n v="466"/>
    <n v="111"/>
    <n v="6"/>
    <n v="81"/>
    <n v="0"/>
    <n v="0"/>
    <n v="91"/>
    <n v="0"/>
    <n v="0"/>
    <n v="10"/>
    <n v="765"/>
    <n v="0"/>
    <n v="1795"/>
    <n v="429"/>
    <n v="23"/>
    <n v="310"/>
    <n v="0"/>
    <n v="0"/>
    <n v="350"/>
    <n v="0"/>
    <n v="0"/>
    <n v="38"/>
    <n v="2945"/>
    <n v="0"/>
    <n v="5890"/>
    <n v="1771"/>
    <n v="364"/>
    <n v="48"/>
    <n v="659"/>
    <n v="0"/>
    <n v="0"/>
    <n v="745"/>
    <n v="0"/>
    <n v="0"/>
    <n v="218"/>
    <n v="3805"/>
    <n v="32894503"/>
    <n v="7862407"/>
    <n v="422662"/>
    <n v="5682870"/>
    <n v="0"/>
    <n v="0"/>
    <n v="6418345"/>
    <n v="0"/>
    <n v="0"/>
    <n v="688552"/>
    <n v="53969339"/>
    <n v="25727438"/>
    <n v="5282761"/>
    <n v="691425"/>
    <n v="9574156"/>
    <n v="0"/>
    <n v="0"/>
    <n v="10828259"/>
    <n v="0"/>
    <n v="0"/>
    <n v="3165467"/>
    <n v="55269506"/>
    <n v="0"/>
    <n v="53344232"/>
    <n v="9627413"/>
    <n v="464089"/>
    <n v="14458575"/>
    <n v="0"/>
    <n v="0"/>
    <n v="0"/>
    <n v="8213145"/>
    <n v="0"/>
    <n v="0"/>
    <n v="173557"/>
    <n v="0"/>
    <n v="0"/>
    <n v="0"/>
    <n v="109266"/>
    <n v="86390277"/>
    <n v="0"/>
    <n v="0"/>
    <n v="0"/>
    <n v="0"/>
    <n v="0"/>
    <n v="5277709"/>
    <n v="3517755"/>
    <n v="649998"/>
    <n v="798451"/>
    <n v="0"/>
    <n v="0"/>
    <n v="9033459"/>
    <n v="0"/>
    <n v="0"/>
    <n v="3571196"/>
    <n v="22848568"/>
    <n v="98508"/>
    <n v="15760982"/>
    <n v="160900"/>
    <n v="829"/>
    <n v="0"/>
    <n v="0"/>
    <n v="0"/>
    <n v="0"/>
    <n v="0"/>
    <n v="35487765"/>
    <n v="0"/>
    <n v="0"/>
    <n v="0"/>
    <n v="0"/>
    <n v="0"/>
    <n v="0"/>
    <n v="0"/>
    <n v="0"/>
    <n v="0"/>
    <n v="0"/>
    <n v="0"/>
    <n v="0"/>
    <n v="0"/>
  </r>
  <r>
    <n v="106150722"/>
    <x v="33"/>
    <n v="20182"/>
    <x v="1"/>
    <x v="2"/>
    <s v="Open"/>
    <x v="0"/>
    <s v="09 - Central"/>
    <n v="617"/>
    <x v="0"/>
    <x v="0"/>
    <s v=""/>
    <s v="661-327-4647"/>
    <s v="420 34TH STREET"/>
    <x v="0"/>
    <n v="93301"/>
    <s v="JON VAN BOENING"/>
    <n v="421"/>
    <n v="398"/>
    <n v="398"/>
    <n v="833"/>
    <n v="470"/>
    <n v="409"/>
    <n v="1313"/>
    <n v="0"/>
    <n v="0"/>
    <n v="57"/>
    <n v="660"/>
    <n v="9"/>
    <n v="12"/>
    <n v="3763"/>
    <n v="0"/>
    <n v="3581"/>
    <n v="2002"/>
    <n v="2812"/>
    <n v="4161"/>
    <n v="0"/>
    <n v="0"/>
    <n v="314"/>
    <n v="2293"/>
    <n v="29"/>
    <n v="35"/>
    <n v="15227"/>
    <n v="0"/>
    <n v="30454"/>
    <n v="7885"/>
    <n v="1863"/>
    <n v="3225"/>
    <n v="16413"/>
    <n v="0"/>
    <n v="0"/>
    <n v="517"/>
    <n v="6287"/>
    <n v="754"/>
    <n v="941"/>
    <n v="37885"/>
    <n v="90814019"/>
    <n v="45563841"/>
    <n v="44587847"/>
    <n v="72950888"/>
    <n v="0"/>
    <n v="0"/>
    <n v="4361324"/>
    <n v="57351461"/>
    <n v="522898"/>
    <n v="645592"/>
    <n v="316797870"/>
    <n v="27759033"/>
    <n v="21028048"/>
    <n v="8173948"/>
    <n v="57096315"/>
    <n v="0"/>
    <n v="0"/>
    <n v="3259691"/>
    <n v="36152275"/>
    <n v="1388511"/>
    <n v="1732449"/>
    <n v="156590270"/>
    <n v="3072387"/>
    <n v="98627650"/>
    <n v="59316838"/>
    <n v="31138421"/>
    <n v="110077943"/>
    <n v="0"/>
    <n v="0"/>
    <n v="0"/>
    <n v="5637382"/>
    <n v="59358120"/>
    <n v="0"/>
    <n v="2120994"/>
    <n v="0"/>
    <n v="0"/>
    <n v="0"/>
    <n v="1672864"/>
    <n v="371022599"/>
    <n v="6002907"/>
    <n v="0"/>
    <n v="0"/>
    <n v="4954988"/>
    <n v="10957895"/>
    <n v="19557666"/>
    <n v="13065473"/>
    <n v="20955933"/>
    <n v="19761572"/>
    <n v="0"/>
    <n v="0"/>
    <n v="1951823"/>
    <n v="37910883"/>
    <n v="0"/>
    <n v="120086"/>
    <n v="113323436"/>
    <n v="958510"/>
    <n v="109662859"/>
    <n v="0"/>
    <n v="4708749"/>
    <n v="0"/>
    <n v="0"/>
    <n v="0"/>
    <n v="0"/>
    <n v="5261197"/>
    <n v="157176102"/>
    <n v="0"/>
    <n v="0"/>
    <n v="0"/>
    <n v="0"/>
    <n v="0"/>
    <n v="0"/>
    <n v="0"/>
    <n v="0"/>
    <n v="0"/>
    <n v="0"/>
    <n v="0"/>
    <n v="0"/>
    <n v="0"/>
  </r>
  <r>
    <n v="106364121"/>
    <x v="34"/>
    <n v="20182"/>
    <x v="1"/>
    <x v="2"/>
    <s v="Open"/>
    <x v="15"/>
    <s v="12 - Inland Counties"/>
    <n v="1209"/>
    <x v="4"/>
    <x v="0"/>
    <s v=""/>
    <s v="909-473-1200"/>
    <s v="1760 WEST 16TH STREET"/>
    <x v="30"/>
    <n v="92411"/>
    <s v="MARY HUNT"/>
    <n v="60"/>
    <n v="60"/>
    <n v="60"/>
    <n v="66"/>
    <n v="31"/>
    <n v="25"/>
    <n v="53"/>
    <n v="0"/>
    <n v="0"/>
    <n v="41"/>
    <n v="0"/>
    <n v="0"/>
    <n v="0"/>
    <n v="216"/>
    <n v="0"/>
    <n v="815"/>
    <n v="459"/>
    <n v="495"/>
    <n v="680"/>
    <n v="0"/>
    <n v="0"/>
    <n v="789"/>
    <n v="0"/>
    <n v="0"/>
    <n v="0"/>
    <n v="3238"/>
    <n v="0"/>
    <n v="6476"/>
    <n v="442"/>
    <n v="131"/>
    <n v="1"/>
    <n v="892"/>
    <n v="0"/>
    <n v="0"/>
    <n v="1095"/>
    <n v="0"/>
    <n v="0"/>
    <n v="0"/>
    <n v="2561"/>
    <n v="2397409"/>
    <n v="1231744"/>
    <n v="1150115"/>
    <n v="1764479"/>
    <n v="0"/>
    <n v="0"/>
    <n v="1231745"/>
    <n v="0"/>
    <n v="0"/>
    <n v="0"/>
    <n v="7775492"/>
    <n v="173926"/>
    <n v="40760"/>
    <n v="298"/>
    <n v="215325"/>
    <n v="0"/>
    <n v="0"/>
    <n v="353826"/>
    <n v="0"/>
    <n v="0"/>
    <n v="0"/>
    <n v="784135"/>
    <n v="124934"/>
    <n v="723552"/>
    <n v="471830"/>
    <n v="441292"/>
    <n v="1016804"/>
    <n v="0"/>
    <n v="0"/>
    <n v="0"/>
    <n v="1132595"/>
    <n v="0"/>
    <n v="0"/>
    <n v="0"/>
    <n v="0"/>
    <n v="0"/>
    <n v="0"/>
    <n v="0"/>
    <n v="3911007"/>
    <n v="0"/>
    <n v="0"/>
    <n v="0"/>
    <n v="0"/>
    <n v="0"/>
    <n v="1722849"/>
    <n v="800674"/>
    <n v="709121"/>
    <n v="963000"/>
    <n v="0"/>
    <n v="0"/>
    <n v="0"/>
    <n v="0"/>
    <n v="0"/>
    <n v="452976"/>
    <n v="4648620"/>
    <n v="62269"/>
    <n v="4195080"/>
    <n v="0"/>
    <n v="0"/>
    <n v="0"/>
    <n v="0"/>
    <n v="0"/>
    <n v="0"/>
    <n v="24433"/>
    <n v="495741"/>
    <n v="0"/>
    <n v="0"/>
    <n v="0"/>
    <n v="0"/>
    <n v="0"/>
    <n v="0"/>
    <n v="0"/>
    <n v="0"/>
    <n v="0"/>
    <n v="0"/>
    <n v="0"/>
    <n v="0"/>
    <n v="0"/>
  </r>
  <r>
    <n v="106184008"/>
    <x v="35"/>
    <n v="20182"/>
    <x v="1"/>
    <x v="2"/>
    <s v="Open"/>
    <x v="18"/>
    <s v="01 - Northern California"/>
    <n v="213"/>
    <x v="0"/>
    <x v="0"/>
    <s v="Rural"/>
    <s v="530-252-2000"/>
    <s v="1800 SPRING RIDGE DRIVE"/>
    <x v="31"/>
    <n v="96130"/>
    <s v="SANDY DUGGER"/>
    <n v="38"/>
    <n v="25"/>
    <n v="25"/>
    <n v="70"/>
    <n v="1"/>
    <n v="90"/>
    <n v="0"/>
    <n v="0"/>
    <n v="0"/>
    <n v="81"/>
    <n v="0"/>
    <n v="1"/>
    <n v="2"/>
    <n v="245"/>
    <n v="0"/>
    <n v="285"/>
    <n v="3"/>
    <n v="243"/>
    <n v="0"/>
    <n v="0"/>
    <n v="0"/>
    <n v="252"/>
    <n v="0"/>
    <n v="2"/>
    <n v="6"/>
    <n v="791"/>
    <n v="0"/>
    <n v="1582"/>
    <n v="2756"/>
    <n v="17"/>
    <n v="2104"/>
    <n v="0"/>
    <n v="0"/>
    <n v="0"/>
    <n v="2771"/>
    <n v="0"/>
    <n v="175"/>
    <n v="151"/>
    <n v="7974"/>
    <n v="1505979"/>
    <n v="12969"/>
    <n v="2070943"/>
    <n v="0"/>
    <n v="0"/>
    <n v="0"/>
    <n v="1941111"/>
    <n v="0"/>
    <n v="20231"/>
    <n v="51842"/>
    <n v="5603075"/>
    <n v="5287650"/>
    <n v="105719"/>
    <n v="4246190"/>
    <n v="0"/>
    <n v="0"/>
    <n v="0"/>
    <n v="5907583"/>
    <n v="0"/>
    <n v="176867"/>
    <n v="199877"/>
    <n v="15923886"/>
    <n v="385676"/>
    <n v="4039947"/>
    <n v="56115"/>
    <n v="4899792"/>
    <n v="0"/>
    <n v="0"/>
    <n v="0"/>
    <n v="0"/>
    <n v="1951046"/>
    <n v="0"/>
    <n v="0"/>
    <n v="320036"/>
    <n v="0"/>
    <n v="0"/>
    <n v="0"/>
    <n v="187054"/>
    <n v="11839666"/>
    <n v="0"/>
    <n v="0"/>
    <n v="0"/>
    <n v="0"/>
    <n v="0"/>
    <n v="2641150"/>
    <n v="62396"/>
    <n v="1239278"/>
    <n v="0"/>
    <n v="0"/>
    <n v="0"/>
    <n v="5661924"/>
    <n v="0"/>
    <n v="18900"/>
    <n v="63647"/>
    <n v="9687295"/>
    <n v="11131"/>
    <n v="8171068"/>
    <n v="795184"/>
    <n v="0"/>
    <n v="0"/>
    <n v="0"/>
    <n v="0"/>
    <n v="0"/>
    <n v="761883"/>
    <n v="14782077"/>
    <n v="0"/>
    <n v="0"/>
    <n v="0"/>
    <n v="0"/>
    <n v="0"/>
    <n v="0"/>
    <n v="0"/>
    <n v="0"/>
    <n v="0"/>
    <n v="0"/>
    <n v="0"/>
    <n v="0"/>
    <n v="0"/>
  </r>
  <r>
    <n v="106190052"/>
    <x v="36"/>
    <n v="20182"/>
    <x v="1"/>
    <x v="2"/>
    <s v="Open"/>
    <x v="3"/>
    <s v="11 - Los Angeles"/>
    <n v="925"/>
    <x v="0"/>
    <x v="0"/>
    <s v=""/>
    <s v="213-250-4200"/>
    <s v="2000 STADIUM WAY"/>
    <x v="14"/>
    <n v="90026"/>
    <s v="AMIT MOHAN"/>
    <n v="105"/>
    <n v="105"/>
    <n v="105"/>
    <n v="189"/>
    <n v="13"/>
    <n v="10"/>
    <n v="9"/>
    <n v="0"/>
    <n v="0"/>
    <n v="4"/>
    <n v="9"/>
    <n v="0"/>
    <n v="0"/>
    <n v="234"/>
    <n v="0"/>
    <n v="5044"/>
    <n v="538"/>
    <n v="277"/>
    <n v="369"/>
    <n v="0"/>
    <n v="0"/>
    <n v="191"/>
    <n v="750"/>
    <n v="0"/>
    <n v="0"/>
    <n v="7169"/>
    <n v="0"/>
    <n v="14338"/>
    <n v="0"/>
    <n v="0"/>
    <n v="0"/>
    <n v="0"/>
    <n v="0"/>
    <n v="0"/>
    <n v="0"/>
    <n v="0"/>
    <n v="0"/>
    <n v="0"/>
    <n v="0"/>
    <n v="85923698"/>
    <n v="9840599"/>
    <n v="5087392"/>
    <n v="6745453"/>
    <n v="0"/>
    <n v="0"/>
    <n v="2832147"/>
    <n v="11848152"/>
    <n v="0"/>
    <n v="0"/>
    <n v="122277441"/>
    <n v="0"/>
    <n v="0"/>
    <n v="0"/>
    <n v="0"/>
    <n v="0"/>
    <n v="0"/>
    <n v="0"/>
    <n v="0"/>
    <n v="0"/>
    <n v="0"/>
    <n v="0"/>
    <n v="82713"/>
    <n v="72685426"/>
    <n v="8775089"/>
    <n v="4623750"/>
    <n v="6107183"/>
    <n v="0"/>
    <n v="0"/>
    <n v="0"/>
    <n v="2211060"/>
    <n v="10037415"/>
    <n v="0"/>
    <n v="1234232"/>
    <n v="0"/>
    <n v="0"/>
    <n v="0"/>
    <n v="0"/>
    <n v="105756868"/>
    <n v="0"/>
    <n v="0"/>
    <n v="0"/>
    <n v="0"/>
    <n v="0"/>
    <n v="12004040"/>
    <n v="1065510"/>
    <n v="463642"/>
    <n v="638270"/>
    <n v="0"/>
    <n v="0"/>
    <n v="538374"/>
    <n v="1810737"/>
    <n v="0"/>
    <n v="0"/>
    <n v="16520573"/>
    <n v="147614"/>
    <n v="15708389"/>
    <n v="0"/>
    <n v="0"/>
    <n v="0"/>
    <n v="0"/>
    <n v="0"/>
    <n v="0"/>
    <n v="713981"/>
    <n v="11142287"/>
    <n v="0"/>
    <n v="0"/>
    <n v="0"/>
    <n v="0"/>
    <n v="0"/>
    <n v="0"/>
    <n v="0"/>
    <n v="0"/>
    <n v="0"/>
    <n v="0"/>
    <n v="0"/>
    <n v="0"/>
    <n v="0"/>
  </r>
  <r>
    <n v="106090793"/>
    <x v="38"/>
    <n v="20182"/>
    <x v="1"/>
    <x v="2"/>
    <s v="Open"/>
    <x v="19"/>
    <s v="02 - Golden Empire"/>
    <n v="306"/>
    <x v="0"/>
    <x v="0"/>
    <s v="Rural"/>
    <s v="530-541-3420"/>
    <s v="2170 SOUTH AVENUE"/>
    <x v="33"/>
    <n v="96150"/>
    <s v="CLINT PURVANCE"/>
    <n v="111"/>
    <n v="111"/>
    <n v="111"/>
    <n v="181"/>
    <n v="34"/>
    <n v="43"/>
    <n v="109"/>
    <n v="0"/>
    <n v="0"/>
    <n v="36"/>
    <n v="142"/>
    <n v="24"/>
    <n v="12"/>
    <n v="581"/>
    <n v="13"/>
    <n v="585"/>
    <n v="106"/>
    <n v="123"/>
    <n v="281"/>
    <n v="0"/>
    <n v="0"/>
    <n v="100"/>
    <n v="472"/>
    <n v="52"/>
    <n v="20"/>
    <n v="1739"/>
    <n v="3028"/>
    <n v="6506"/>
    <n v="2814"/>
    <n v="267"/>
    <n v="486"/>
    <n v="2387"/>
    <n v="0"/>
    <n v="0"/>
    <n v="769"/>
    <n v="2832"/>
    <n v="300"/>
    <n v="770"/>
    <n v="10625"/>
    <n v="14262976"/>
    <n v="2831369"/>
    <n v="4247886"/>
    <n v="6001753"/>
    <n v="0"/>
    <n v="0"/>
    <n v="3360922"/>
    <n v="10036613"/>
    <n v="1376086"/>
    <n v="315696"/>
    <n v="42433301"/>
    <n v="17287795"/>
    <n v="1951540"/>
    <n v="2475659"/>
    <n v="12897536"/>
    <n v="0"/>
    <n v="0"/>
    <n v="6237865"/>
    <n v="20879567"/>
    <n v="2807696"/>
    <n v="3182859"/>
    <n v="67720517"/>
    <n v="2878500"/>
    <n v="27291417"/>
    <n v="4065472"/>
    <n v="5647779"/>
    <n v="16253388"/>
    <n v="0"/>
    <n v="0"/>
    <n v="0"/>
    <n v="4031491"/>
    <n v="9120273"/>
    <n v="0"/>
    <n v="1326139"/>
    <n v="0"/>
    <n v="0"/>
    <n v="0"/>
    <n v="1132046"/>
    <n v="71746505"/>
    <n v="0"/>
    <n v="0"/>
    <n v="0"/>
    <n v="0"/>
    <n v="0"/>
    <n v="4259354"/>
    <n v="717436"/>
    <n v="1075766"/>
    <n v="2645900"/>
    <n v="0"/>
    <n v="0"/>
    <n v="2688796"/>
    <n v="21795907"/>
    <n v="4183782"/>
    <n v="1040372"/>
    <n v="38407313"/>
    <n v="7613224"/>
    <n v="41517928"/>
    <n v="0"/>
    <n v="1241548"/>
    <n v="0"/>
    <n v="0"/>
    <n v="0"/>
    <n v="0"/>
    <n v="5080651"/>
    <n v="90083007"/>
    <n v="0"/>
    <n v="0"/>
    <n v="0"/>
    <n v="0"/>
    <n v="0"/>
    <n v="0"/>
    <n v="0"/>
    <n v="0"/>
    <n v="0"/>
    <n v="0"/>
    <n v="0"/>
    <n v="0"/>
    <n v="0"/>
  </r>
  <r>
    <n v="106361110"/>
    <x v="39"/>
    <n v="20182"/>
    <x v="1"/>
    <x v="2"/>
    <s v="Open"/>
    <x v="15"/>
    <s v="12 - Inland Counties"/>
    <n v="1217"/>
    <x v="2"/>
    <x v="0"/>
    <s v="Rural"/>
    <s v="909-866-6501"/>
    <s v="41870 GARSTIN DRIVE"/>
    <x v="34"/>
    <n v="92315"/>
    <s v="JOHN P. FRIEL"/>
    <n v="30"/>
    <n v="30"/>
    <n v="26"/>
    <n v="11"/>
    <n v="4"/>
    <n v="6"/>
    <n v="2"/>
    <n v="0"/>
    <n v="0"/>
    <n v="8"/>
    <n v="0"/>
    <n v="0"/>
    <n v="1"/>
    <n v="32"/>
    <n v="6"/>
    <n v="337"/>
    <n v="18"/>
    <n v="1344"/>
    <n v="4"/>
    <n v="0"/>
    <n v="0"/>
    <n v="21"/>
    <n v="0"/>
    <n v="0"/>
    <n v="3"/>
    <n v="1727"/>
    <n v="1623"/>
    <n v="5077"/>
    <n v="2554"/>
    <n v="941"/>
    <n v="6747"/>
    <n v="343"/>
    <n v="0"/>
    <n v="0"/>
    <n v="1843"/>
    <n v="117"/>
    <n v="0"/>
    <n v="495"/>
    <n v="13040"/>
    <n v="342136"/>
    <n v="64479"/>
    <n v="653336"/>
    <n v="21879"/>
    <n v="0"/>
    <n v="0"/>
    <n v="81325"/>
    <n v="0"/>
    <n v="0"/>
    <n v="10867"/>
    <n v="1174022"/>
    <n v="2200516"/>
    <n v="1514037"/>
    <n v="3386229"/>
    <n v="734757"/>
    <n v="0"/>
    <n v="0"/>
    <n v="2116775"/>
    <n v="367387"/>
    <n v="0"/>
    <n v="535404"/>
    <n v="10855105"/>
    <n v="445078"/>
    <n v="1583829"/>
    <n v="694547"/>
    <n v="2179614"/>
    <n v="568571"/>
    <n v="-2014771"/>
    <n v="0"/>
    <n v="0"/>
    <n v="1099050"/>
    <n v="161650"/>
    <n v="0"/>
    <n v="0"/>
    <n v="0"/>
    <n v="0"/>
    <n v="0"/>
    <n v="38062"/>
    <n v="4755630"/>
    <n v="0"/>
    <n v="0"/>
    <n v="0"/>
    <n v="0"/>
    <n v="0"/>
    <n v="958822"/>
    <n v="883969"/>
    <n v="3874722"/>
    <n v="188065"/>
    <n v="0"/>
    <n v="0"/>
    <n v="1099049"/>
    <n v="205737"/>
    <n v="0"/>
    <n v="63133"/>
    <n v="7273497"/>
    <n v="82830"/>
    <n v="6186444"/>
    <n v="0"/>
    <n v="719794"/>
    <n v="0"/>
    <n v="0"/>
    <n v="0"/>
    <n v="0"/>
    <n v="79526"/>
    <n v="8515491"/>
    <n v="2014771"/>
    <n v="0"/>
    <n v="0"/>
    <n v="0"/>
    <n v="0"/>
    <n v="0"/>
    <n v="0"/>
    <n v="0"/>
    <n v="0"/>
    <n v="0"/>
    <n v="0"/>
    <n v="0"/>
    <n v="0"/>
  </r>
  <r>
    <n v="106190081"/>
    <x v="40"/>
    <n v="20182"/>
    <x v="1"/>
    <x v="2"/>
    <s v="Open"/>
    <x v="3"/>
    <s v="11 - Los Angeles"/>
    <n v="919"/>
    <x v="0"/>
    <x v="0"/>
    <s v=""/>
    <s v="323-726-1222"/>
    <s v="309 WEST BEVERLY BOULEVARD"/>
    <x v="35"/>
    <n v="90640"/>
    <s v="ALICE CHENG"/>
    <n v="202"/>
    <n v="167"/>
    <n v="120"/>
    <n v="481"/>
    <n v="388"/>
    <n v="207"/>
    <n v="1128"/>
    <n v="0"/>
    <n v="0"/>
    <n v="22"/>
    <n v="220"/>
    <n v="4"/>
    <n v="38"/>
    <n v="2488"/>
    <n v="0"/>
    <n v="2533"/>
    <n v="1359"/>
    <n v="776"/>
    <n v="3821"/>
    <n v="0"/>
    <n v="0"/>
    <n v="150"/>
    <n v="660"/>
    <n v="4"/>
    <n v="71"/>
    <n v="9374"/>
    <n v="0"/>
    <n v="18748"/>
    <n v="1395"/>
    <n v="1568"/>
    <n v="1391"/>
    <n v="4012"/>
    <n v="0"/>
    <n v="0"/>
    <n v="305"/>
    <n v="1903"/>
    <n v="36"/>
    <n v="965"/>
    <n v="11575"/>
    <n v="16616780"/>
    <n v="11574317"/>
    <n v="4222947"/>
    <n v="24286453"/>
    <n v="0"/>
    <n v="0"/>
    <n v="603556"/>
    <n v="5852344"/>
    <n v="9044"/>
    <n v="559935"/>
    <n v="63725376"/>
    <n v="5803751"/>
    <n v="9120053"/>
    <n v="2317207"/>
    <n v="10978586"/>
    <n v="0"/>
    <n v="0"/>
    <n v="477969"/>
    <n v="6707567"/>
    <n v="131642"/>
    <n v="1751455"/>
    <n v="37288230"/>
    <n v="2287219"/>
    <n v="14897697"/>
    <n v="13962198"/>
    <n v="-2489625"/>
    <n v="28390964"/>
    <n v="-1725000"/>
    <n v="0"/>
    <n v="0"/>
    <n v="738180"/>
    <n v="8776484"/>
    <n v="0"/>
    <n v="140686"/>
    <n v="0"/>
    <n v="0"/>
    <n v="0"/>
    <n v="619944"/>
    <n v="65598747"/>
    <n v="287237"/>
    <n v="13893894"/>
    <n v="0"/>
    <n v="0"/>
    <n v="14181131"/>
    <n v="7522834"/>
    <n v="7019409"/>
    <n v="10754779"/>
    <n v="20767969"/>
    <n v="0"/>
    <n v="0"/>
    <n v="343345"/>
    <n v="3783427"/>
    <n v="0"/>
    <n v="-595773"/>
    <n v="49595990"/>
    <n v="270974"/>
    <n v="49655679"/>
    <n v="1089478"/>
    <n v="202187"/>
    <n v="0"/>
    <n v="0"/>
    <n v="0"/>
    <n v="0"/>
    <n v="4092106"/>
    <n v="85010960"/>
    <n v="0"/>
    <n v="0"/>
    <n v="0"/>
    <n v="0"/>
    <n v="0"/>
    <n v="0"/>
    <n v="0"/>
    <n v="0"/>
    <n v="0"/>
    <n v="0"/>
    <n v="0"/>
    <n v="0"/>
    <n v="0"/>
  </r>
  <r>
    <n v="106190020"/>
    <x v="41"/>
    <n v="20182"/>
    <x v="1"/>
    <x v="2"/>
    <s v="Open"/>
    <x v="3"/>
    <s v="11 - Los Angeles"/>
    <n v="913"/>
    <x v="5"/>
    <x v="0"/>
    <s v=""/>
    <s v="626-286-1191"/>
    <s v="4619 ROSEMEAD BOULEVARD"/>
    <x v="36"/>
    <n v="91770"/>
    <s v="MARGARET MINNICK"/>
    <n v="97"/>
    <n v="97"/>
    <n v="97"/>
    <n v="95"/>
    <n v="26"/>
    <n v="272"/>
    <n v="0"/>
    <n v="0"/>
    <n v="0"/>
    <n v="17"/>
    <n v="1022"/>
    <n v="6"/>
    <n v="0"/>
    <n v="1438"/>
    <n v="0"/>
    <n v="957"/>
    <n v="334"/>
    <n v="1583"/>
    <n v="0"/>
    <n v="0"/>
    <n v="0"/>
    <n v="252"/>
    <n v="5249"/>
    <n v="15"/>
    <n v="0"/>
    <n v="8390"/>
    <n v="0"/>
    <n v="16780"/>
    <n v="3799"/>
    <n v="0"/>
    <n v="0"/>
    <n v="0"/>
    <n v="0"/>
    <n v="0"/>
    <n v="0"/>
    <n v="1278"/>
    <n v="46"/>
    <n v="0"/>
    <n v="5123"/>
    <n v="1531200"/>
    <n v="534400"/>
    <n v="2531200"/>
    <n v="0"/>
    <n v="0"/>
    <n v="0"/>
    <n v="403200"/>
    <n v="8400950"/>
    <n v="24000"/>
    <n v="0"/>
    <n v="13424950"/>
    <n v="1908900"/>
    <n v="0"/>
    <n v="0"/>
    <n v="0"/>
    <n v="0"/>
    <n v="0"/>
    <n v="0"/>
    <n v="881792"/>
    <n v="30508"/>
    <n v="0"/>
    <n v="2821200"/>
    <n v="242915"/>
    <n v="1644274"/>
    <n v="178678"/>
    <n v="1301379"/>
    <n v="0"/>
    <n v="0"/>
    <n v="0"/>
    <n v="0"/>
    <n v="116246"/>
    <n v="3131775"/>
    <n v="0"/>
    <n v="54508"/>
    <n v="0"/>
    <n v="0"/>
    <n v="0"/>
    <n v="0"/>
    <n v="6669775"/>
    <n v="0"/>
    <n v="0"/>
    <n v="0"/>
    <n v="0"/>
    <n v="0"/>
    <n v="1750709"/>
    <n v="346927"/>
    <n v="1199180"/>
    <n v="0"/>
    <n v="0"/>
    <n v="0"/>
    <n v="279584"/>
    <n v="5999975"/>
    <n v="0"/>
    <n v="0"/>
    <n v="9576375"/>
    <n v="4885"/>
    <n v="5963064"/>
    <n v="225215"/>
    <n v="20749"/>
    <n v="0"/>
    <n v="0"/>
    <n v="0"/>
    <n v="0"/>
    <n v="311335"/>
    <n v="8060463"/>
    <n v="0"/>
    <n v="0"/>
    <n v="0"/>
    <n v="0"/>
    <n v="0"/>
    <n v="0"/>
    <n v="0"/>
    <n v="0"/>
    <n v="0"/>
    <n v="0"/>
    <n v="0"/>
    <n v="0"/>
    <n v="0"/>
  </r>
  <r>
    <n v="106044006"/>
    <x v="42"/>
    <n v="20182"/>
    <x v="1"/>
    <x v="2"/>
    <s v="Open"/>
    <x v="2"/>
    <s v="01 - Northern California"/>
    <n v="219"/>
    <x v="6"/>
    <x v="2"/>
    <s v=""/>
    <s v="530-891-2775"/>
    <s v="592 RIO LINDO AVENUE"/>
    <x v="37"/>
    <n v="95926"/>
    <s v="DORIAN KITTRELL"/>
    <n v="16"/>
    <n v="16"/>
    <n v="16"/>
    <n v="0"/>
    <n v="0"/>
    <n v="0"/>
    <n v="0"/>
    <n v="0"/>
    <n v="0"/>
    <n v="50"/>
    <n v="0"/>
    <n v="0"/>
    <n v="0"/>
    <n v="50"/>
    <n v="0"/>
    <n v="0"/>
    <n v="0"/>
    <n v="0"/>
    <n v="0"/>
    <n v="0"/>
    <n v="0"/>
    <n v="1371"/>
    <n v="0"/>
    <n v="0"/>
    <n v="0"/>
    <n v="1371"/>
    <n v="0"/>
    <n v="2742"/>
    <n v="0"/>
    <n v="0"/>
    <n v="0"/>
    <n v="0"/>
    <n v="0"/>
    <n v="0"/>
    <n v="0"/>
    <n v="0"/>
    <n v="0"/>
    <n v="0"/>
    <n v="0"/>
    <n v="0"/>
    <n v="0"/>
    <n v="0"/>
    <n v="0"/>
    <n v="0"/>
    <n v="0"/>
    <n v="163797"/>
    <n v="0"/>
    <n v="0"/>
    <n v="0"/>
    <n v="163797"/>
    <n v="0"/>
    <n v="0"/>
    <n v="0"/>
    <n v="0"/>
    <n v="0"/>
    <n v="0"/>
    <n v="0"/>
    <n v="0"/>
    <n v="0"/>
    <n v="0"/>
    <n v="0"/>
    <n v="0"/>
    <n v="0"/>
    <n v="0"/>
    <n v="0"/>
    <n v="0"/>
    <n v="-11528"/>
    <n v="0"/>
    <n v="0"/>
    <n v="0"/>
    <n v="0"/>
    <n v="0"/>
    <n v="0"/>
    <n v="0"/>
    <n v="0"/>
    <n v="0"/>
    <n v="0"/>
    <n v="-11528"/>
    <n v="0"/>
    <n v="0"/>
    <n v="0"/>
    <n v="0"/>
    <n v="0"/>
    <n v="0"/>
    <n v="0"/>
    <n v="0"/>
    <n v="0"/>
    <n v="0"/>
    <n v="0"/>
    <n v="175325"/>
    <n v="0"/>
    <n v="0"/>
    <n v="0"/>
    <n v="175325"/>
    <n v="0"/>
    <n v="1003722"/>
    <n v="0"/>
    <n v="0"/>
    <n v="0"/>
    <n v="0"/>
    <n v="0"/>
    <n v="0"/>
    <n v="0"/>
    <n v="0"/>
    <n v="0"/>
    <n v="0"/>
    <n v="0"/>
    <n v="0"/>
    <n v="0"/>
    <n v="0"/>
    <n v="0"/>
    <n v="0"/>
    <n v="0"/>
    <n v="0"/>
    <n v="0"/>
    <n v="0"/>
    <n v="0"/>
  </r>
  <r>
    <n v="106190125"/>
    <x v="43"/>
    <n v="20182"/>
    <x v="1"/>
    <x v="2"/>
    <s v="Open"/>
    <x v="3"/>
    <s v="11 - Los Angeles"/>
    <n v="925"/>
    <x v="0"/>
    <x v="0"/>
    <s v="Teaching"/>
    <s v="213-748-2411"/>
    <s v="1401 SOUTH GRAND AVENUE"/>
    <x v="14"/>
    <n v="90015"/>
    <s v="MARGARET PETERSEN"/>
    <n v="318"/>
    <n v="243"/>
    <n v="212"/>
    <n v="301"/>
    <n v="390"/>
    <n v="985"/>
    <n v="2683"/>
    <n v="0"/>
    <n v="0"/>
    <n v="32"/>
    <n v="213"/>
    <n v="28"/>
    <n v="89"/>
    <n v="4721"/>
    <n v="0"/>
    <n v="1522"/>
    <n v="1463"/>
    <n v="4398"/>
    <n v="9110"/>
    <n v="0"/>
    <n v="0"/>
    <n v="218"/>
    <n v="777"/>
    <n v="49"/>
    <n v="154"/>
    <n v="17691"/>
    <n v="0"/>
    <n v="35382"/>
    <n v="1120"/>
    <n v="1017"/>
    <n v="4615"/>
    <n v="14331"/>
    <n v="0"/>
    <n v="0"/>
    <n v="342"/>
    <n v="1279"/>
    <n v="1274"/>
    <n v="986"/>
    <n v="24964"/>
    <n v="24724761"/>
    <n v="20784732"/>
    <n v="54400572"/>
    <n v="123843253"/>
    <n v="0"/>
    <n v="0"/>
    <n v="1964790"/>
    <n v="12387478"/>
    <n v="223450"/>
    <n v="703262"/>
    <n v="239032298"/>
    <n v="8730947"/>
    <n v="6622668"/>
    <n v="21506366"/>
    <n v="74545357"/>
    <n v="0"/>
    <n v="0"/>
    <n v="1840307"/>
    <n v="9079275"/>
    <n v="3928194"/>
    <n v="3038977"/>
    <n v="129292091"/>
    <n v="5800992"/>
    <n v="24463590"/>
    <n v="19642386"/>
    <n v="40771795"/>
    <n v="172976495"/>
    <n v="-12858379"/>
    <n v="0"/>
    <n v="0"/>
    <n v="2501781"/>
    <n v="10567890"/>
    <n v="0"/>
    <n v="7016260"/>
    <n v="0"/>
    <n v="0"/>
    <n v="0"/>
    <n v="1185938"/>
    <n v="272068748"/>
    <n v="333169"/>
    <n v="19448645"/>
    <n v="0"/>
    <n v="0"/>
    <n v="19781814"/>
    <n v="8612212"/>
    <n v="7936819"/>
    <n v="39093358"/>
    <n v="48929816"/>
    <n v="0"/>
    <n v="0"/>
    <n v="1250428"/>
    <n v="10016050"/>
    <n v="0"/>
    <n v="198772"/>
    <n v="116037455"/>
    <n v="7020384"/>
    <n v="112484290"/>
    <n v="0"/>
    <n v="322827"/>
    <n v="0"/>
    <n v="0"/>
    <n v="0"/>
    <n v="0"/>
    <n v="1493424"/>
    <n v="71094186"/>
    <n v="0"/>
    <n v="0"/>
    <n v="0"/>
    <n v="0"/>
    <n v="0"/>
    <n v="0"/>
    <n v="0"/>
    <n v="0"/>
    <n v="0"/>
    <n v="0"/>
    <n v="0"/>
    <n v="0"/>
    <n v="0"/>
  </r>
  <r>
    <n v="106380929"/>
    <x v="44"/>
    <n v="20182"/>
    <x v="1"/>
    <x v="2"/>
    <s v="Open"/>
    <x v="20"/>
    <s v="04 - West Bay"/>
    <n v="423"/>
    <x v="0"/>
    <x v="0"/>
    <s v=""/>
    <s v="415-600-6000"/>
    <s v="2333 BUCHANAN STREET"/>
    <x v="38"/>
    <n v="94115"/>
    <s v="WARREN BROWNER, MD"/>
    <n v="643"/>
    <n v="643"/>
    <n v="420"/>
    <n v="1815"/>
    <n v="652"/>
    <n v="319"/>
    <n v="704"/>
    <n v="0"/>
    <n v="0"/>
    <n v="128"/>
    <n v="2240"/>
    <n v="27"/>
    <n v="37"/>
    <n v="5922"/>
    <n v="0"/>
    <n v="11179"/>
    <n v="3621"/>
    <n v="2285"/>
    <n v="4477"/>
    <n v="0"/>
    <n v="0"/>
    <n v="1335"/>
    <n v="9003"/>
    <n v="190"/>
    <n v="255"/>
    <n v="32345"/>
    <n v="0"/>
    <n v="64690"/>
    <n v="4615"/>
    <n v="1455"/>
    <n v="334"/>
    <n v="2949"/>
    <n v="0"/>
    <n v="0"/>
    <n v="340"/>
    <n v="8040"/>
    <n v="704"/>
    <n v="2733"/>
    <n v="21170"/>
    <n v="192780572"/>
    <n v="59170267"/>
    <n v="31498080"/>
    <n v="75957447"/>
    <n v="0"/>
    <n v="0"/>
    <n v="20995833"/>
    <n v="169238440"/>
    <n v="3400651"/>
    <n v="4913898"/>
    <n v="557955188"/>
    <n v="82491980"/>
    <n v="30200502"/>
    <n v="2927905"/>
    <n v="30304804"/>
    <n v="0"/>
    <n v="0"/>
    <n v="5805750"/>
    <n v="127173522"/>
    <n v="4441901"/>
    <n v="16746676"/>
    <n v="300093040"/>
    <n v="1000128"/>
    <n v="217346372"/>
    <n v="72659721"/>
    <n v="24037962"/>
    <n v="86468878"/>
    <n v="0"/>
    <n v="0"/>
    <n v="0"/>
    <n v="15022273"/>
    <n v="128682406"/>
    <n v="0"/>
    <n v="7842552"/>
    <n v="0"/>
    <n v="0"/>
    <n v="0"/>
    <n v="16007612"/>
    <n v="569067904"/>
    <n v="0"/>
    <n v="7860560"/>
    <n v="0"/>
    <n v="4772439"/>
    <n v="12632999"/>
    <n v="57926180"/>
    <n v="16711048"/>
    <n v="10388023"/>
    <n v="27653933"/>
    <n v="0"/>
    <n v="0"/>
    <n v="11779310"/>
    <n v="172501995"/>
    <n v="0"/>
    <n v="4652834"/>
    <n v="301613323"/>
    <n v="6007040"/>
    <n v="241197878"/>
    <n v="0"/>
    <n v="8424159"/>
    <n v="0"/>
    <n v="0"/>
    <n v="0"/>
    <n v="0"/>
    <n v="111104749"/>
    <n v="2193831852"/>
    <n v="0"/>
    <n v="0"/>
    <n v="0"/>
    <n v="0"/>
    <n v="0"/>
    <n v="0"/>
    <n v="0"/>
    <n v="0"/>
    <n v="0"/>
    <n v="0"/>
    <n v="0"/>
    <n v="0"/>
    <n v="0"/>
  </r>
  <r>
    <n v="106380964"/>
    <x v="45"/>
    <n v="20182"/>
    <x v="1"/>
    <x v="2"/>
    <s v="Open"/>
    <x v="20"/>
    <s v="04 - West Bay"/>
    <n v="423"/>
    <x v="0"/>
    <x v="0"/>
    <s v=""/>
    <s v="415-600-6000"/>
    <s v="3555 CESAR CHAVEZ STREET"/>
    <x v="38"/>
    <n v="94110"/>
    <s v="WARREN BROWNER"/>
    <n v="149"/>
    <n v="149"/>
    <n v="68"/>
    <n v="205"/>
    <n v="92"/>
    <n v="118"/>
    <n v="192"/>
    <n v="0"/>
    <n v="0"/>
    <n v="5"/>
    <n v="139"/>
    <n v="25"/>
    <n v="1"/>
    <n v="777"/>
    <n v="0"/>
    <n v="2106"/>
    <n v="603"/>
    <n v="748"/>
    <n v="814"/>
    <n v="0"/>
    <n v="0"/>
    <n v="29"/>
    <n v="441"/>
    <n v="88"/>
    <n v="2"/>
    <n v="4831"/>
    <n v="0"/>
    <n v="9662"/>
    <n v="900"/>
    <n v="254"/>
    <n v="764"/>
    <n v="2409"/>
    <n v="0"/>
    <n v="0"/>
    <n v="62"/>
    <n v="1193"/>
    <n v="362"/>
    <n v="163"/>
    <n v="6107"/>
    <n v="23611446"/>
    <n v="8455143"/>
    <n v="8535018"/>
    <n v="10883769"/>
    <n v="0"/>
    <n v="0"/>
    <n v="511777"/>
    <n v="6710483"/>
    <n v="1031633"/>
    <n v="24805"/>
    <n v="59764074"/>
    <n v="7329123"/>
    <n v="2884179"/>
    <n v="2655838"/>
    <n v="10219994"/>
    <n v="0"/>
    <n v="0"/>
    <n v="792387"/>
    <n v="8792623"/>
    <n v="1706723"/>
    <n v="743127"/>
    <n v="35123994"/>
    <n v="1404"/>
    <n v="29433640"/>
    <n v="6691035"/>
    <n v="5392421"/>
    <n v="18325231"/>
    <n v="-1219669"/>
    <n v="0"/>
    <n v="0"/>
    <n v="950074"/>
    <n v="6778939"/>
    <n v="0"/>
    <n v="2738356"/>
    <n v="0"/>
    <n v="0"/>
    <n v="0"/>
    <n v="296295"/>
    <n v="69387726"/>
    <n v="0"/>
    <n v="0"/>
    <n v="0"/>
    <n v="0"/>
    <n v="0"/>
    <n v="1506929"/>
    <n v="4648287"/>
    <n v="7018104"/>
    <n v="2778532"/>
    <n v="0"/>
    <n v="0"/>
    <n v="354090"/>
    <n v="8724167"/>
    <n v="0"/>
    <n v="470233"/>
    <n v="25500342"/>
    <n v="407573"/>
    <n v="56415363"/>
    <n v="0"/>
    <n v="381113"/>
    <n v="0"/>
    <n v="0"/>
    <n v="0"/>
    <n v="0"/>
    <n v="30332598"/>
    <n v="500369319"/>
    <n v="0"/>
    <n v="0"/>
    <n v="0"/>
    <n v="0"/>
    <n v="0"/>
    <n v="0"/>
    <n v="0"/>
    <n v="0"/>
    <n v="0"/>
    <n v="0"/>
    <n v="0"/>
    <n v="0"/>
    <n v="0"/>
  </r>
  <r>
    <n v="106190155"/>
    <x v="46"/>
    <n v="20182"/>
    <x v="1"/>
    <x v="2"/>
    <s v="Open"/>
    <x v="3"/>
    <s v="11 - Los Angeles"/>
    <n v="927"/>
    <x v="5"/>
    <x v="0"/>
    <s v=""/>
    <s v="424-522-7100"/>
    <s v="2070 CENTURY PARK EAST"/>
    <x v="14"/>
    <n v="90067"/>
    <s v="SCOTT ROTSTED"/>
    <n v="138"/>
    <n v="138"/>
    <n v="105"/>
    <n v="477"/>
    <n v="22"/>
    <n v="0"/>
    <n v="1"/>
    <n v="0"/>
    <n v="0"/>
    <n v="165"/>
    <n v="0"/>
    <n v="0"/>
    <n v="5"/>
    <n v="670"/>
    <n v="670"/>
    <n v="6209"/>
    <n v="386"/>
    <n v="0"/>
    <n v="8"/>
    <n v="0"/>
    <n v="0"/>
    <n v="2555"/>
    <n v="0"/>
    <n v="0"/>
    <n v="67"/>
    <n v="9225"/>
    <n v="9225"/>
    <n v="27675"/>
    <n v="0"/>
    <n v="0"/>
    <n v="0"/>
    <n v="0"/>
    <n v="0"/>
    <n v="0"/>
    <n v="0"/>
    <n v="0"/>
    <n v="0"/>
    <n v="0"/>
    <n v="0"/>
    <n v="37316790"/>
    <n v="2271624"/>
    <n v="0"/>
    <n v="43624"/>
    <n v="0"/>
    <n v="0"/>
    <n v="15444748"/>
    <n v="0"/>
    <n v="0"/>
    <n v="381678"/>
    <n v="55458464"/>
    <n v="0"/>
    <n v="0"/>
    <n v="0"/>
    <n v="0"/>
    <n v="0"/>
    <n v="0"/>
    <n v="0"/>
    <n v="0"/>
    <n v="0"/>
    <n v="0"/>
    <n v="0"/>
    <n v="508667"/>
    <n v="25213409"/>
    <n v="1362223"/>
    <n v="0"/>
    <n v="19624"/>
    <n v="0"/>
    <n v="0"/>
    <n v="0"/>
    <n v="4414952"/>
    <n v="0"/>
    <n v="0"/>
    <n v="0"/>
    <n v="0"/>
    <n v="0"/>
    <n v="0"/>
    <n v="201678"/>
    <n v="31720553"/>
    <n v="0"/>
    <n v="0"/>
    <n v="0"/>
    <n v="0"/>
    <n v="0"/>
    <n v="11837577"/>
    <n v="891213"/>
    <n v="0"/>
    <n v="23520"/>
    <n v="0"/>
    <n v="0"/>
    <n v="10809201"/>
    <n v="0"/>
    <n v="0"/>
    <n v="176400"/>
    <n v="23737911"/>
    <n v="25763"/>
    <n v="20905365"/>
    <n v="0"/>
    <n v="0"/>
    <n v="0"/>
    <n v="0"/>
    <n v="0"/>
    <n v="0"/>
    <n v="30381"/>
    <n v="7373721"/>
    <n v="0"/>
    <n v="0"/>
    <n v="0"/>
    <n v="0"/>
    <n v="0"/>
    <n v="0"/>
    <n v="0"/>
    <n v="0"/>
    <n v="0"/>
    <n v="0"/>
    <n v="0"/>
    <n v="0"/>
    <n v="0"/>
  </r>
  <r>
    <n v="106364050"/>
    <x v="47"/>
    <n v="20182"/>
    <x v="1"/>
    <x v="2"/>
    <s v="Open"/>
    <x v="15"/>
    <s v="12 - Inland Counties"/>
    <n v="1207"/>
    <x v="5"/>
    <x v="0"/>
    <s v=""/>
    <s v="909-590-3700"/>
    <s v="5353 G STREET"/>
    <x v="39"/>
    <n v="91710"/>
    <s v="STEPHANIE BERNIER"/>
    <n v="106"/>
    <n v="106"/>
    <n v="106"/>
    <n v="183"/>
    <n v="115"/>
    <n v="0"/>
    <n v="174"/>
    <n v="0"/>
    <n v="94"/>
    <n v="28"/>
    <n v="738"/>
    <n v="26"/>
    <n v="0"/>
    <n v="1358"/>
    <n v="0"/>
    <n v="2324"/>
    <n v="701"/>
    <n v="0"/>
    <n v="803"/>
    <n v="0"/>
    <n v="366"/>
    <n v="179"/>
    <n v="4835"/>
    <n v="70"/>
    <n v="0"/>
    <n v="9278"/>
    <n v="0"/>
    <n v="18556"/>
    <n v="1307"/>
    <n v="0"/>
    <n v="0"/>
    <n v="0"/>
    <n v="0"/>
    <n v="0"/>
    <n v="0"/>
    <n v="1844"/>
    <n v="0"/>
    <n v="0"/>
    <n v="3151"/>
    <n v="4183200"/>
    <n v="1261800"/>
    <n v="0"/>
    <n v="1445400"/>
    <n v="0"/>
    <n v="658800"/>
    <n v="322200"/>
    <n v="8707982"/>
    <n v="126000"/>
    <n v="0"/>
    <n v="16705382"/>
    <n v="980040"/>
    <n v="0"/>
    <n v="0"/>
    <n v="0"/>
    <n v="0"/>
    <n v="0"/>
    <n v="0"/>
    <n v="1345680"/>
    <n v="0"/>
    <n v="0"/>
    <n v="2325720"/>
    <n v="263467"/>
    <n v="2727054"/>
    <n v="554668"/>
    <n v="0"/>
    <n v="893816"/>
    <n v="0"/>
    <n v="0"/>
    <n v="363786"/>
    <n v="63731"/>
    <n v="5149829"/>
    <n v="0"/>
    <n v="126000"/>
    <n v="0"/>
    <n v="0"/>
    <n v="0"/>
    <n v="0"/>
    <n v="10142351"/>
    <n v="0"/>
    <n v="0"/>
    <n v="0"/>
    <n v="0"/>
    <n v="0"/>
    <n v="2366045"/>
    <n v="686774"/>
    <n v="0"/>
    <n v="535708"/>
    <n v="0"/>
    <n v="286523"/>
    <n v="251019"/>
    <n v="4762682"/>
    <n v="0"/>
    <n v="0"/>
    <n v="8888751"/>
    <n v="5653"/>
    <n v="4995745"/>
    <n v="155740"/>
    <n v="7487"/>
    <n v="0"/>
    <n v="0"/>
    <n v="0"/>
    <n v="0"/>
    <n v="672132"/>
    <n v="13781055"/>
    <n v="0"/>
    <n v="0"/>
    <n v="0"/>
    <n v="0"/>
    <n v="0"/>
    <n v="0"/>
    <n v="0"/>
    <n v="0"/>
    <n v="0"/>
    <n v="0"/>
    <n v="0"/>
    <n v="0"/>
    <n v="0"/>
  </r>
  <r>
    <n v="106190137"/>
    <x v="48"/>
    <n v="20182"/>
    <x v="1"/>
    <x v="2"/>
    <s v="Open"/>
    <x v="3"/>
    <s v="11 - Los Angeles"/>
    <n v="917"/>
    <x v="0"/>
    <x v="0"/>
    <s v=""/>
    <s v="909-596-7733"/>
    <s v="255 EAST BONITA AVENUE"/>
    <x v="21"/>
    <n v="91767"/>
    <s v="FELICE L LOVERSO"/>
    <n v="99"/>
    <n v="99"/>
    <n v="99"/>
    <n v="341"/>
    <n v="57"/>
    <n v="8"/>
    <n v="30"/>
    <n v="0"/>
    <n v="0"/>
    <n v="102"/>
    <n v="99"/>
    <n v="0"/>
    <n v="3"/>
    <n v="640"/>
    <n v="0"/>
    <n v="3225"/>
    <n v="576"/>
    <n v="71"/>
    <n v="396"/>
    <n v="0"/>
    <n v="0"/>
    <n v="1165"/>
    <n v="972"/>
    <n v="0"/>
    <n v="30"/>
    <n v="6435"/>
    <n v="0"/>
    <n v="12870"/>
    <n v="7822"/>
    <n v="740"/>
    <n v="193"/>
    <n v="1268"/>
    <n v="0"/>
    <n v="0"/>
    <n v="9533"/>
    <n v="5201"/>
    <n v="0"/>
    <n v="1999"/>
    <n v="26756"/>
    <n v="16594190"/>
    <n v="4392465"/>
    <n v="323983"/>
    <n v="1767873"/>
    <n v="0"/>
    <n v="0"/>
    <n v="6527027"/>
    <n v="7057279"/>
    <n v="0"/>
    <n v="86894"/>
    <n v="36749711"/>
    <n v="3602492"/>
    <n v="855531"/>
    <n v="46671"/>
    <n v="877555"/>
    <n v="0"/>
    <n v="0"/>
    <n v="4489330"/>
    <n v="2525195"/>
    <n v="0"/>
    <n v="1044948"/>
    <n v="13441722"/>
    <n v="861069"/>
    <n v="14040498"/>
    <n v="1925064"/>
    <n v="292825"/>
    <n v="1346699"/>
    <n v="0"/>
    <n v="0"/>
    <n v="0"/>
    <n v="7027114"/>
    <n v="6836098"/>
    <n v="0"/>
    <n v="0"/>
    <n v="0"/>
    <n v="0"/>
    <n v="0"/>
    <n v="316814"/>
    <n v="32646181"/>
    <n v="0"/>
    <n v="0"/>
    <n v="0"/>
    <n v="0"/>
    <n v="0"/>
    <n v="5295115"/>
    <n v="3322932"/>
    <n v="77829"/>
    <n v="1298729"/>
    <n v="0"/>
    <n v="0"/>
    <n v="3989243"/>
    <n v="2746376"/>
    <n v="0"/>
    <n v="815028"/>
    <n v="17545252"/>
    <n v="13103"/>
    <n v="18258620"/>
    <n v="0"/>
    <n v="1395865"/>
    <n v="0"/>
    <n v="0"/>
    <n v="0"/>
    <n v="0"/>
    <n v="272680"/>
    <n v="83568142"/>
    <n v="0"/>
    <n v="0"/>
    <n v="0"/>
    <n v="0"/>
    <n v="0"/>
    <n v="0"/>
    <n v="0"/>
    <n v="0"/>
    <n v="0"/>
    <n v="0"/>
    <n v="0"/>
    <n v="0"/>
    <n v="0"/>
  </r>
  <r>
    <n v="106190045"/>
    <x v="49"/>
    <n v="20182"/>
    <x v="1"/>
    <x v="2"/>
    <s v="Open"/>
    <x v="3"/>
    <s v="11 - Los Angeles"/>
    <n v="933"/>
    <x v="0"/>
    <x v="0"/>
    <s v="Rural"/>
    <s v="310-510-0700"/>
    <s v="100 FALLS CANYON ROAD"/>
    <x v="40"/>
    <n v="90704"/>
    <s v="JASON PARET"/>
    <n v="12"/>
    <n v="12"/>
    <n v="12"/>
    <n v="5"/>
    <n v="0"/>
    <n v="0"/>
    <n v="0"/>
    <n v="0"/>
    <n v="0"/>
    <n v="0"/>
    <n v="0"/>
    <n v="0"/>
    <n v="0"/>
    <n v="5"/>
    <n v="0"/>
    <n v="88"/>
    <n v="0"/>
    <n v="641"/>
    <n v="0"/>
    <n v="0"/>
    <n v="0"/>
    <n v="0"/>
    <n v="0"/>
    <n v="0"/>
    <n v="0"/>
    <n v="729"/>
    <n v="0"/>
    <n v="1458"/>
    <n v="815"/>
    <n v="0"/>
    <n v="821"/>
    <n v="0"/>
    <n v="0"/>
    <n v="0"/>
    <n v="1185"/>
    <n v="0"/>
    <n v="0"/>
    <n v="199"/>
    <n v="3020"/>
    <n v="252486"/>
    <n v="0"/>
    <n v="425418"/>
    <n v="0"/>
    <n v="0"/>
    <n v="0"/>
    <n v="0"/>
    <n v="0"/>
    <n v="0"/>
    <n v="0"/>
    <n v="677904"/>
    <n v="1031721"/>
    <n v="0"/>
    <n v="906531"/>
    <n v="0"/>
    <n v="0"/>
    <n v="0"/>
    <n v="1778522"/>
    <n v="0"/>
    <n v="0"/>
    <n v="287202"/>
    <n v="4003976"/>
    <n v="328194"/>
    <n v="237507"/>
    <n v="0"/>
    <n v="465814"/>
    <n v="0"/>
    <n v="0"/>
    <n v="0"/>
    <n v="0"/>
    <n v="636333"/>
    <n v="0"/>
    <n v="0"/>
    <n v="129213"/>
    <n v="0"/>
    <n v="0"/>
    <n v="0"/>
    <n v="0"/>
    <n v="1797061"/>
    <n v="0"/>
    <n v="0"/>
    <n v="0"/>
    <n v="0"/>
    <n v="0"/>
    <n v="1046700"/>
    <n v="0"/>
    <n v="866135"/>
    <n v="0"/>
    <n v="0"/>
    <n v="0"/>
    <n v="1142189"/>
    <n v="0"/>
    <n v="0"/>
    <n v="-170205"/>
    <n v="2884819"/>
    <n v="241928"/>
    <n v="2811857"/>
    <n v="0"/>
    <n v="0"/>
    <n v="0"/>
    <n v="0"/>
    <n v="0"/>
    <n v="0"/>
    <n v="16025"/>
    <n v="1929118"/>
    <n v="0"/>
    <n v="0"/>
    <n v="0"/>
    <n v="0"/>
    <n v="0"/>
    <n v="0"/>
    <n v="0"/>
    <n v="0"/>
    <n v="0"/>
    <n v="0"/>
    <n v="0"/>
    <n v="0"/>
    <n v="0"/>
  </r>
  <r>
    <n v="106190555"/>
    <x v="50"/>
    <n v="20182"/>
    <x v="1"/>
    <x v="2"/>
    <s v="Open"/>
    <x v="3"/>
    <s v="11 - Los Angeles"/>
    <n v="925"/>
    <x v="0"/>
    <x v="0"/>
    <s v="Teaching"/>
    <s v="310-423-5000"/>
    <s v="8700 BEVERLY BOULEVARD"/>
    <x v="14"/>
    <n v="90048"/>
    <s v="THOMAS M. PRISELAC"/>
    <n v="886"/>
    <n v="885"/>
    <n v="885"/>
    <n v="5387"/>
    <n v="600"/>
    <n v="635"/>
    <n v="742"/>
    <n v="0"/>
    <n v="0"/>
    <n v="264"/>
    <n v="4836"/>
    <n v="0"/>
    <n v="206"/>
    <n v="12670"/>
    <n v="0"/>
    <n v="30242"/>
    <n v="3773"/>
    <n v="3632"/>
    <n v="4171"/>
    <n v="0"/>
    <n v="0"/>
    <n v="999"/>
    <n v="22368"/>
    <n v="0"/>
    <n v="644"/>
    <n v="65829"/>
    <n v="0"/>
    <n v="131658"/>
    <n v="75323"/>
    <n v="7947"/>
    <n v="6007"/>
    <n v="7340"/>
    <n v="0"/>
    <n v="0"/>
    <n v="5042"/>
    <n v="99316"/>
    <n v="383"/>
    <n v="22987"/>
    <n v="224345"/>
    <n v="1225684406"/>
    <n v="190933754"/>
    <n v="136305948"/>
    <n v="173534240"/>
    <n v="0"/>
    <n v="0"/>
    <n v="47976929"/>
    <n v="881093211"/>
    <n v="0"/>
    <n v="32615851"/>
    <n v="2688144339"/>
    <n v="619254483"/>
    <n v="60275011"/>
    <n v="65509992"/>
    <n v="51886715"/>
    <n v="0"/>
    <n v="0"/>
    <n v="22418670"/>
    <n v="652375411"/>
    <n v="712691"/>
    <n v="44307286"/>
    <n v="1516740259"/>
    <n v="14883731"/>
    <n v="1628176607"/>
    <n v="211291917"/>
    <n v="130730892"/>
    <n v="184185457"/>
    <n v="0"/>
    <n v="0"/>
    <n v="0"/>
    <n v="55669616"/>
    <n v="1022925685"/>
    <n v="0"/>
    <n v="10005365"/>
    <n v="0"/>
    <n v="0"/>
    <n v="0"/>
    <n v="131431443"/>
    <n v="3389300713"/>
    <n v="4445387"/>
    <n v="0"/>
    <n v="0"/>
    <n v="0"/>
    <n v="4445387"/>
    <n v="180702044"/>
    <n v="40235983"/>
    <n v="68407795"/>
    <n v="37747976"/>
    <n v="0"/>
    <n v="0"/>
    <n v="12957691"/>
    <n v="475935483"/>
    <n v="6972"/>
    <n v="4035328"/>
    <n v="820029272"/>
    <n v="105171949"/>
    <n v="822709891"/>
    <n v="0"/>
    <n v="-3804898"/>
    <n v="0"/>
    <n v="0"/>
    <n v="0"/>
    <n v="0"/>
    <n v="85228878"/>
    <n v="2190042362"/>
    <n v="0"/>
    <n v="0"/>
    <n v="0"/>
    <n v="0"/>
    <n v="0"/>
    <n v="0"/>
    <n v="0"/>
    <n v="0"/>
    <n v="0"/>
    <n v="0"/>
    <n v="58795962"/>
    <n v="55991441"/>
    <n v="0"/>
  </r>
  <r>
    <n v="106190148"/>
    <x v="51"/>
    <n v="20182"/>
    <x v="1"/>
    <x v="2"/>
    <s v="Open"/>
    <x v="3"/>
    <s v="11 - Los Angeles"/>
    <n v="929"/>
    <x v="5"/>
    <x v="0"/>
    <s v=""/>
    <s v="310-673-4660"/>
    <s v="555 EAST HARDY STREET"/>
    <x v="41"/>
    <n v="90301"/>
    <s v="LINDA BRADLEY"/>
    <n v="374"/>
    <n v="374"/>
    <n v="374"/>
    <n v="1229"/>
    <n v="570"/>
    <n v="352"/>
    <n v="1320"/>
    <n v="0"/>
    <n v="0"/>
    <n v="250"/>
    <n v="0"/>
    <n v="0"/>
    <n v="164"/>
    <n v="3885"/>
    <n v="0"/>
    <n v="5676"/>
    <n v="1944"/>
    <n v="2021"/>
    <n v="4835"/>
    <n v="0"/>
    <n v="0"/>
    <n v="893"/>
    <n v="0"/>
    <n v="0"/>
    <n v="340"/>
    <n v="15709"/>
    <n v="0"/>
    <n v="31418"/>
    <n v="1682"/>
    <n v="714"/>
    <n v="1059"/>
    <n v="5295"/>
    <n v="0"/>
    <n v="0"/>
    <n v="2054"/>
    <n v="0"/>
    <n v="0"/>
    <n v="1933"/>
    <n v="12737"/>
    <n v="85796527"/>
    <n v="32689555"/>
    <n v="28848536"/>
    <n v="71300432"/>
    <n v="0"/>
    <n v="0"/>
    <n v="13343954"/>
    <n v="0"/>
    <n v="0"/>
    <n v="5067622"/>
    <n v="237046626"/>
    <n v="11691227"/>
    <n v="4312491"/>
    <n v="4052437"/>
    <n v="21038508"/>
    <n v="0"/>
    <n v="0"/>
    <n v="7172806"/>
    <n v="0"/>
    <n v="0"/>
    <n v="5630892"/>
    <n v="53898361"/>
    <n v="6847434"/>
    <n v="82162684"/>
    <n v="27804983"/>
    <n v="26478575"/>
    <n v="70395149"/>
    <n v="-816315"/>
    <n v="0"/>
    <n v="0"/>
    <n v="10534749"/>
    <n v="0"/>
    <n v="0"/>
    <n v="0"/>
    <n v="0"/>
    <n v="0"/>
    <n v="0"/>
    <n v="2563744"/>
    <n v="225971003"/>
    <n v="0"/>
    <n v="0"/>
    <n v="0"/>
    <n v="0"/>
    <n v="0"/>
    <n v="15325069"/>
    <n v="9197062"/>
    <n v="7238714"/>
    <n v="21943791"/>
    <n v="0"/>
    <n v="0"/>
    <n v="9982011"/>
    <n v="0"/>
    <n v="0"/>
    <n v="1287337"/>
    <n v="64973984"/>
    <n v="537719"/>
    <n v="58712552"/>
    <n v="0"/>
    <n v="-642659"/>
    <n v="0"/>
    <n v="0"/>
    <n v="0"/>
    <n v="0"/>
    <n v="2077339"/>
    <n v="153985839"/>
    <n v="0"/>
    <n v="0"/>
    <n v="0"/>
    <n v="0"/>
    <n v="0"/>
    <n v="0"/>
    <n v="0"/>
    <n v="0"/>
    <n v="0"/>
    <n v="0"/>
    <n v="0"/>
    <n v="0"/>
    <n v="0"/>
  </r>
  <r>
    <n v="106105125"/>
    <x v="52"/>
    <n v="20182"/>
    <x v="1"/>
    <x v="2"/>
    <s v="Open"/>
    <x v="7"/>
    <s v="09 - Central"/>
    <n v="605"/>
    <x v="5"/>
    <x v="2"/>
    <s v=""/>
    <s v="559-892-1128"/>
    <s v="4411 E. KINGS CANYON ROAD"/>
    <x v="42"/>
    <n v="93702"/>
    <s v="DEBORAH TOBIAS-GATEWOOD"/>
    <n v="16"/>
    <n v="16"/>
    <n v="13"/>
    <n v="0"/>
    <n v="0"/>
    <n v="149"/>
    <n v="0"/>
    <n v="0"/>
    <n v="0"/>
    <n v="0"/>
    <n v="0"/>
    <n v="0"/>
    <n v="29"/>
    <n v="178"/>
    <n v="0"/>
    <n v="0"/>
    <n v="0"/>
    <n v="1014"/>
    <n v="0"/>
    <n v="0"/>
    <n v="0"/>
    <n v="0"/>
    <n v="0"/>
    <n v="0"/>
    <n v="143"/>
    <n v="1157"/>
    <n v="0"/>
    <n v="2314"/>
    <n v="0"/>
    <n v="0"/>
    <n v="0"/>
    <n v="0"/>
    <n v="0"/>
    <n v="0"/>
    <n v="0"/>
    <n v="0"/>
    <n v="0"/>
    <n v="0"/>
    <n v="0"/>
    <n v="0"/>
    <n v="0"/>
    <n v="1041709"/>
    <n v="0"/>
    <n v="0"/>
    <n v="0"/>
    <n v="0"/>
    <n v="0"/>
    <n v="0"/>
    <n v="132337"/>
    <n v="1174046"/>
    <n v="0"/>
    <n v="0"/>
    <n v="0"/>
    <n v="0"/>
    <n v="0"/>
    <n v="0"/>
    <n v="0"/>
    <n v="0"/>
    <n v="0"/>
    <n v="0"/>
    <n v="0"/>
    <n v="0"/>
    <n v="0"/>
    <n v="0"/>
    <n v="0"/>
    <n v="0"/>
    <n v="0"/>
    <n v="0"/>
    <n v="0"/>
    <n v="0"/>
    <n v="0"/>
    <n v="0"/>
    <n v="0"/>
    <n v="0"/>
    <n v="0"/>
    <n v="0"/>
    <n v="0"/>
    <n v="0"/>
    <n v="0"/>
    <n v="0"/>
    <n v="0"/>
    <n v="0"/>
    <n v="0"/>
    <n v="0"/>
    <n v="0"/>
    <n v="1041709"/>
    <n v="0"/>
    <n v="0"/>
    <n v="0"/>
    <n v="0"/>
    <n v="0"/>
    <n v="0"/>
    <n v="132337"/>
    <n v="1174046"/>
    <n v="0"/>
    <n v="2506519"/>
    <n v="178698"/>
    <n v="0"/>
    <n v="0"/>
    <n v="0"/>
    <n v="0"/>
    <n v="0"/>
    <n v="0"/>
    <n v="0"/>
    <n v="0"/>
    <n v="0"/>
    <n v="0"/>
    <n v="0"/>
    <n v="0"/>
    <n v="0"/>
    <n v="0"/>
    <n v="0"/>
    <n v="0"/>
    <n v="0"/>
    <n v="0"/>
    <n v="0"/>
    <n v="0"/>
  </r>
  <r>
    <n v="106500954"/>
    <x v="53"/>
    <n v="20182"/>
    <x v="1"/>
    <x v="2"/>
    <s v="Open"/>
    <x v="21"/>
    <s v="06 - North San Joaquin"/>
    <n v="511"/>
    <x v="5"/>
    <x v="0"/>
    <s v=""/>
    <s v="209-248-7700"/>
    <s v="730 17TH STREET"/>
    <x v="43"/>
    <n v="95354"/>
    <s v="GIA SMITH"/>
    <n v="100"/>
    <n v="100"/>
    <n v="100"/>
    <n v="126"/>
    <n v="0"/>
    <n v="7"/>
    <n v="0"/>
    <n v="0"/>
    <n v="0"/>
    <n v="102"/>
    <n v="0"/>
    <n v="0"/>
    <n v="0"/>
    <n v="235"/>
    <n v="0"/>
    <n v="2918"/>
    <n v="0"/>
    <n v="499"/>
    <n v="0"/>
    <n v="0"/>
    <n v="0"/>
    <n v="3600"/>
    <n v="0"/>
    <n v="0"/>
    <n v="0"/>
    <n v="7017"/>
    <n v="0"/>
    <n v="14034"/>
    <n v="0"/>
    <n v="0"/>
    <n v="0"/>
    <n v="0"/>
    <n v="0"/>
    <n v="0"/>
    <n v="0"/>
    <n v="0"/>
    <n v="0"/>
    <n v="0"/>
    <n v="0"/>
    <n v="19686831"/>
    <n v="0"/>
    <n v="3348126"/>
    <n v="0"/>
    <n v="0"/>
    <n v="0"/>
    <n v="23519650"/>
    <n v="0"/>
    <n v="0"/>
    <n v="0"/>
    <n v="46554607"/>
    <n v="0"/>
    <n v="0"/>
    <n v="0"/>
    <n v="0"/>
    <n v="0"/>
    <n v="0"/>
    <n v="0"/>
    <n v="0"/>
    <n v="0"/>
    <n v="0"/>
    <n v="0"/>
    <n v="0"/>
    <n v="14252075"/>
    <n v="0"/>
    <n v="2423841"/>
    <n v="0"/>
    <n v="0"/>
    <n v="0"/>
    <n v="0"/>
    <n v="17026804"/>
    <n v="0"/>
    <n v="0"/>
    <n v="0"/>
    <n v="0"/>
    <n v="0"/>
    <n v="0"/>
    <n v="0"/>
    <n v="33702720"/>
    <n v="0"/>
    <n v="0"/>
    <n v="0"/>
    <n v="0"/>
    <n v="0"/>
    <n v="5434756"/>
    <n v="0"/>
    <n v="924285"/>
    <n v="0"/>
    <n v="0"/>
    <n v="0"/>
    <n v="6492846"/>
    <n v="0"/>
    <n v="0"/>
    <n v="0"/>
    <n v="12851887"/>
    <n v="7117"/>
    <n v="10202207"/>
    <n v="0"/>
    <n v="0"/>
    <n v="0"/>
    <n v="0"/>
    <n v="0"/>
    <n v="0"/>
    <n v="1444858"/>
    <n v="1750302"/>
    <n v="0"/>
    <n v="0"/>
    <n v="0"/>
    <n v="0"/>
    <n v="0"/>
    <n v="0"/>
    <n v="0"/>
    <n v="0"/>
    <n v="0"/>
    <n v="0"/>
    <n v="0"/>
    <n v="0"/>
    <n v="0"/>
  </r>
  <r>
    <n v="106301140"/>
    <x v="54"/>
    <n v="20182"/>
    <x v="1"/>
    <x v="2"/>
    <s v="Open"/>
    <x v="12"/>
    <s v="13 - Orange"/>
    <n v="1015"/>
    <x v="5"/>
    <x v="0"/>
    <s v=""/>
    <s v="714-633-0011"/>
    <s v="2601 EAST CHAPMAN AVENUE"/>
    <x v="44"/>
    <n v="92869"/>
    <s v="PETER BARONOFF"/>
    <n v="114"/>
    <n v="100"/>
    <n v="100"/>
    <n v="121"/>
    <n v="45"/>
    <n v="15"/>
    <n v="109"/>
    <n v="0"/>
    <n v="0"/>
    <n v="67"/>
    <n v="133"/>
    <n v="0"/>
    <n v="14"/>
    <n v="504"/>
    <n v="0"/>
    <n v="925"/>
    <n v="551"/>
    <n v="175"/>
    <n v="2048"/>
    <n v="0"/>
    <n v="0"/>
    <n v="215"/>
    <n v="805"/>
    <n v="0"/>
    <n v="32"/>
    <n v="4751"/>
    <n v="0"/>
    <n v="9502"/>
    <n v="281"/>
    <n v="175"/>
    <n v="129"/>
    <n v="715"/>
    <n v="0"/>
    <n v="0"/>
    <n v="724"/>
    <n v="885"/>
    <n v="0"/>
    <n v="328"/>
    <n v="3237"/>
    <n v="7801576"/>
    <n v="4099011"/>
    <n v="1546482"/>
    <n v="12551895"/>
    <n v="0"/>
    <n v="0"/>
    <n v="1550315"/>
    <n v="7537102"/>
    <n v="0"/>
    <n v="646918"/>
    <n v="35733299"/>
    <n v="1099826"/>
    <n v="955533"/>
    <n v="589891"/>
    <n v="2905921"/>
    <n v="0"/>
    <n v="0"/>
    <n v="1609599"/>
    <n v="4405325"/>
    <n v="0"/>
    <n v="741191"/>
    <n v="12307286"/>
    <n v="1084554"/>
    <n v="6577356"/>
    <n v="3421973"/>
    <n v="1818603"/>
    <n v="14834784"/>
    <n v="0"/>
    <n v="0"/>
    <n v="0"/>
    <n v="3026922"/>
    <n v="7423091"/>
    <n v="0"/>
    <n v="0"/>
    <n v="0"/>
    <n v="0"/>
    <n v="0"/>
    <n v="233430"/>
    <n v="38420713"/>
    <n v="0"/>
    <n v="0"/>
    <n v="0"/>
    <n v="0"/>
    <n v="0"/>
    <n v="2324046"/>
    <n v="1632571"/>
    <n v="317770"/>
    <n v="623032"/>
    <n v="0"/>
    <n v="0"/>
    <n v="132992"/>
    <n v="4519335"/>
    <n v="0"/>
    <n v="70126"/>
    <n v="9619872"/>
    <n v="93472"/>
    <n v="13328217"/>
    <n v="157175"/>
    <n v="0"/>
    <n v="0"/>
    <n v="0"/>
    <n v="0"/>
    <n v="0"/>
    <n v="38521"/>
    <n v="2430504"/>
    <n v="0"/>
    <n v="0"/>
    <n v="0"/>
    <n v="0"/>
    <n v="0"/>
    <n v="0"/>
    <n v="0"/>
    <n v="0"/>
    <n v="0"/>
    <n v="0"/>
    <n v="0"/>
    <n v="0"/>
    <n v="0"/>
  </r>
  <r>
    <n v="106190170"/>
    <x v="57"/>
    <n v="20182"/>
    <x v="1"/>
    <x v="2"/>
    <s v="Open"/>
    <x v="3"/>
    <s v="11 - Los Angeles"/>
    <n v="925"/>
    <x v="0"/>
    <x v="0"/>
    <s v="Teaching"/>
    <s v="323-669-2450"/>
    <s v="4650 W. SUNSET BOULEVARD"/>
    <x v="14"/>
    <n v="90027"/>
    <s v="PAUL VIVIANO"/>
    <n v="495"/>
    <n v="374"/>
    <n v="374"/>
    <n v="7"/>
    <n v="0"/>
    <n v="2050"/>
    <n v="988"/>
    <n v="0"/>
    <n v="0"/>
    <n v="46"/>
    <n v="1182"/>
    <n v="1"/>
    <n v="15"/>
    <n v="4289"/>
    <n v="0"/>
    <n v="52"/>
    <n v="0"/>
    <n v="17589"/>
    <n v="2728"/>
    <n v="0"/>
    <n v="0"/>
    <n v="894"/>
    <n v="7489"/>
    <n v="3"/>
    <n v="180"/>
    <n v="28935"/>
    <n v="0"/>
    <n v="57870"/>
    <n v="479"/>
    <n v="0"/>
    <n v="42006"/>
    <n v="32005"/>
    <n v="0"/>
    <n v="0"/>
    <n v="3839"/>
    <n v="24784"/>
    <n v="81"/>
    <n v="2485"/>
    <n v="105679"/>
    <n v="1347743"/>
    <n v="0"/>
    <n v="309152262"/>
    <n v="39626372"/>
    <n v="0"/>
    <n v="0"/>
    <n v="14106013"/>
    <n v="156047711"/>
    <n v="13137"/>
    <n v="943225"/>
    <n v="521236463"/>
    <n v="1023801"/>
    <n v="0"/>
    <n v="76762765"/>
    <n v="47362687"/>
    <n v="0"/>
    <n v="0"/>
    <n v="7645604"/>
    <n v="51717750"/>
    <n v="11773"/>
    <n v="1928374"/>
    <n v="186452754"/>
    <n v="-4826004"/>
    <n v="2640567"/>
    <n v="0"/>
    <n v="226765759"/>
    <n v="79660743"/>
    <n v="-3413694"/>
    <n v="0"/>
    <n v="0"/>
    <n v="3845703"/>
    <n v="131558443"/>
    <n v="0"/>
    <n v="24910"/>
    <n v="-3420905"/>
    <n v="0"/>
    <n v="0"/>
    <n v="4572555"/>
    <n v="437408077"/>
    <n v="0"/>
    <n v="0"/>
    <n v="0"/>
    <n v="0"/>
    <n v="0"/>
    <n v="-256545"/>
    <n v="0"/>
    <n v="165425329"/>
    <n v="7695207"/>
    <n v="0"/>
    <n v="0"/>
    <n v="18036518"/>
    <n v="77651827"/>
    <n v="0"/>
    <n v="1728804"/>
    <n v="270281140"/>
    <n v="50000097"/>
    <n v="302248977"/>
    <n v="0"/>
    <n v="-977695"/>
    <n v="0"/>
    <n v="0"/>
    <n v="0"/>
    <n v="0"/>
    <n v="14924067"/>
    <n v="872116736"/>
    <n v="0"/>
    <n v="0"/>
    <n v="0"/>
    <n v="0"/>
    <n v="0"/>
    <n v="0"/>
    <n v="0"/>
    <n v="0"/>
    <n v="0"/>
    <n v="0"/>
    <n v="0"/>
    <n v="0"/>
    <n v="0"/>
  </r>
  <r>
    <n v="106304113"/>
    <x v="56"/>
    <n v="20182"/>
    <x v="1"/>
    <x v="2"/>
    <s v="Open"/>
    <x v="12"/>
    <s v="13 - Orange"/>
    <n v="1017"/>
    <x v="0"/>
    <x v="0"/>
    <s v=""/>
    <s v="714-997-3000"/>
    <s v="27700 MEDICAL CENTER ROAD, 5TH FLOOR"/>
    <x v="45"/>
    <n v="92691"/>
    <s v="KIMBERLY CRIPE"/>
    <n v="54"/>
    <n v="54"/>
    <n v="18"/>
    <n v="0"/>
    <n v="0"/>
    <n v="76"/>
    <n v="115"/>
    <n v="0"/>
    <n v="0"/>
    <n v="18"/>
    <n v="243"/>
    <n v="0"/>
    <n v="3"/>
    <n v="455"/>
    <n v="0"/>
    <n v="0"/>
    <n v="0"/>
    <n v="433"/>
    <n v="290"/>
    <n v="0"/>
    <n v="0"/>
    <n v="44"/>
    <n v="833"/>
    <n v="0"/>
    <n v="5"/>
    <n v="1605"/>
    <n v="0"/>
    <n v="3210"/>
    <n v="0"/>
    <n v="0"/>
    <n v="235"/>
    <n v="1957"/>
    <n v="0"/>
    <n v="0"/>
    <n v="185"/>
    <n v="2789"/>
    <n v="0"/>
    <n v="36"/>
    <n v="5202"/>
    <n v="0"/>
    <n v="0"/>
    <n v="7234174"/>
    <n v="5047642"/>
    <n v="0"/>
    <n v="0"/>
    <n v="480506"/>
    <n v="16583893"/>
    <n v="0"/>
    <n v="95582"/>
    <n v="29441797"/>
    <n v="0"/>
    <n v="0"/>
    <n v="977367"/>
    <n v="8389553"/>
    <n v="0"/>
    <n v="0"/>
    <n v="644998"/>
    <n v="12573290"/>
    <n v="0"/>
    <n v="313472"/>
    <n v="22898680"/>
    <n v="1249884"/>
    <n v="0"/>
    <n v="0"/>
    <n v="3183970"/>
    <n v="11909582"/>
    <n v="-144364"/>
    <n v="0"/>
    <n v="0"/>
    <n v="769531"/>
    <n v="20144051"/>
    <n v="0"/>
    <n v="20304"/>
    <n v="0"/>
    <n v="0"/>
    <n v="0"/>
    <n v="77545"/>
    <n v="37210503"/>
    <n v="0"/>
    <n v="0"/>
    <n v="0"/>
    <n v="0"/>
    <n v="0"/>
    <n v="0"/>
    <n v="0"/>
    <n v="5082329"/>
    <n v="1617219"/>
    <n v="0"/>
    <n v="0"/>
    <n v="355973"/>
    <n v="8068442"/>
    <n v="0"/>
    <n v="6011"/>
    <n v="15129974"/>
    <n v="112636"/>
    <n v="13164084"/>
    <n v="0"/>
    <n v="-17172"/>
    <n v="0"/>
    <n v="0"/>
    <n v="0"/>
    <n v="0"/>
    <n v="218594"/>
    <n v="7582564"/>
    <n v="0"/>
    <n v="0"/>
    <n v="0"/>
    <n v="0"/>
    <n v="0"/>
    <n v="0"/>
    <n v="0"/>
    <n v="0"/>
    <n v="0"/>
    <n v="0"/>
    <n v="0"/>
    <n v="4094038"/>
    <n v="0"/>
  </r>
  <r>
    <n v="106300032"/>
    <x v="58"/>
    <n v="20182"/>
    <x v="1"/>
    <x v="2"/>
    <s v="Open"/>
    <x v="12"/>
    <s v="13 - Orange"/>
    <n v="1015"/>
    <x v="0"/>
    <x v="0"/>
    <s v=""/>
    <s v="714-997-3000"/>
    <s v="1201 WEST LA VETA AVENUE"/>
    <x v="44"/>
    <n v="92868"/>
    <s v="KIM CRIPE"/>
    <n v="334"/>
    <n v="334"/>
    <n v="334"/>
    <n v="13"/>
    <n v="0"/>
    <n v="1126"/>
    <n v="605"/>
    <n v="0"/>
    <n v="0"/>
    <n v="28"/>
    <n v="1155"/>
    <n v="0"/>
    <n v="35"/>
    <n v="2962"/>
    <n v="0"/>
    <n v="121"/>
    <n v="0"/>
    <n v="8148"/>
    <n v="1704"/>
    <n v="0"/>
    <n v="0"/>
    <n v="136"/>
    <n v="5635"/>
    <n v="0"/>
    <n v="166"/>
    <n v="15910"/>
    <n v="0"/>
    <n v="31820"/>
    <n v="48"/>
    <n v="0"/>
    <n v="11260"/>
    <n v="22852"/>
    <n v="0"/>
    <n v="0"/>
    <n v="347"/>
    <n v="13179"/>
    <n v="1"/>
    <n v="409"/>
    <n v="48096"/>
    <n v="2353993"/>
    <n v="0"/>
    <n v="174564750"/>
    <n v="39449308"/>
    <n v="0"/>
    <n v="0"/>
    <n v="3924986"/>
    <n v="135399924"/>
    <n v="0"/>
    <n v="1202745"/>
    <n v="356895706"/>
    <n v="138456"/>
    <n v="0"/>
    <n v="59168846"/>
    <n v="66431182"/>
    <n v="0"/>
    <n v="0"/>
    <n v="1328593"/>
    <n v="73911821"/>
    <n v="1048"/>
    <n v="612946"/>
    <n v="201592892"/>
    <n v="6025388"/>
    <n v="1032683"/>
    <n v="0"/>
    <n v="205979891"/>
    <n v="93308160"/>
    <n v="-4589352"/>
    <n v="0"/>
    <n v="0"/>
    <n v="3048882"/>
    <n v="121472780"/>
    <n v="0"/>
    <n v="1048"/>
    <n v="0"/>
    <n v="0"/>
    <n v="0"/>
    <n v="1815690"/>
    <n v="428095170"/>
    <n v="0"/>
    <n v="7229394"/>
    <n v="0"/>
    <n v="0"/>
    <n v="7229394"/>
    <n v="1459765"/>
    <n v="0"/>
    <n v="30912248"/>
    <n v="21232533"/>
    <n v="0"/>
    <n v="0"/>
    <n v="2204697"/>
    <n v="81813579"/>
    <n v="0"/>
    <n v="0"/>
    <n v="137622822"/>
    <n v="16432385"/>
    <n v="141901310"/>
    <n v="0"/>
    <n v="-77542"/>
    <n v="0"/>
    <n v="0"/>
    <n v="0"/>
    <n v="0"/>
    <n v="9237922"/>
    <n v="620791370"/>
    <n v="0"/>
    <n v="0"/>
    <n v="0"/>
    <n v="0"/>
    <n v="0"/>
    <n v="0"/>
    <n v="0"/>
    <n v="0"/>
    <n v="0"/>
    <n v="0"/>
    <n v="0"/>
    <n v="0"/>
    <n v="0"/>
  </r>
  <r>
    <n v="106010776"/>
    <x v="55"/>
    <n v="20182"/>
    <x v="1"/>
    <x v="2"/>
    <s v="Open"/>
    <x v="13"/>
    <s v="05 - East Bay"/>
    <n v="417"/>
    <x v="0"/>
    <x v="0"/>
    <s v=""/>
    <s v="510-428-3885"/>
    <s v="747 52ND STREET"/>
    <x v="19"/>
    <n v="94609"/>
    <s v="MICHAEL ANDERSON, MD"/>
    <n v="190"/>
    <n v="190"/>
    <n v="190"/>
    <n v="10"/>
    <n v="0"/>
    <n v="861"/>
    <n v="699"/>
    <n v="0"/>
    <n v="0"/>
    <n v="0"/>
    <n v="609"/>
    <n v="0"/>
    <n v="48"/>
    <n v="2227"/>
    <n v="0"/>
    <n v="34"/>
    <n v="0"/>
    <n v="6508"/>
    <n v="1505"/>
    <n v="0"/>
    <n v="0"/>
    <n v="0"/>
    <n v="3151"/>
    <n v="0"/>
    <n v="109"/>
    <n v="11307"/>
    <n v="0"/>
    <n v="22614"/>
    <n v="264"/>
    <n v="0"/>
    <n v="15098"/>
    <n v="30587"/>
    <n v="0"/>
    <n v="0"/>
    <n v="0"/>
    <n v="20170"/>
    <n v="0"/>
    <n v="2073"/>
    <n v="68192"/>
    <n v="442291"/>
    <n v="0"/>
    <n v="128918342"/>
    <n v="25858628"/>
    <n v="0"/>
    <n v="0"/>
    <n v="0"/>
    <n v="65443080"/>
    <n v="0"/>
    <n v="975855"/>
    <n v="221638196"/>
    <n v="2015167"/>
    <n v="0"/>
    <n v="37844469"/>
    <n v="58662271"/>
    <n v="0"/>
    <n v="0"/>
    <n v="0"/>
    <n v="58545331"/>
    <n v="0"/>
    <n v="1912132"/>
    <n v="158979370"/>
    <n v="1139870"/>
    <n v="1886508"/>
    <n v="0"/>
    <n v="122920186"/>
    <n v="72738532"/>
    <n v="-9126654"/>
    <n v="0"/>
    <n v="0"/>
    <n v="0"/>
    <n v="69813760"/>
    <n v="0"/>
    <n v="-52216"/>
    <n v="0"/>
    <n v="0"/>
    <n v="0"/>
    <n v="0"/>
    <n v="259319986"/>
    <n v="0"/>
    <n v="0"/>
    <n v="0"/>
    <n v="0"/>
    <n v="0"/>
    <n v="570950"/>
    <n v="0"/>
    <n v="52969279"/>
    <n v="11782367"/>
    <n v="0"/>
    <n v="0"/>
    <n v="0"/>
    <n v="54174651"/>
    <n v="0"/>
    <n v="1800333"/>
    <n v="121297580"/>
    <n v="20745279"/>
    <n v="154151009"/>
    <n v="0"/>
    <n v="2381925"/>
    <n v="0"/>
    <n v="0"/>
    <n v="0"/>
    <n v="0"/>
    <n v="12418344"/>
    <n v="325396000"/>
    <n v="0"/>
    <n v="0"/>
    <n v="0"/>
    <n v="0"/>
    <n v="0"/>
    <n v="0"/>
    <n v="0"/>
    <n v="0"/>
    <n v="0"/>
    <n v="0"/>
    <n v="0"/>
    <n v="0"/>
    <n v="0"/>
  </r>
  <r>
    <n v="106434051"/>
    <x v="59"/>
    <n v="20182"/>
    <x v="1"/>
    <x v="2"/>
    <s v="Open"/>
    <x v="22"/>
    <s v="07 - Santa Clara"/>
    <n v="431"/>
    <x v="5"/>
    <x v="0"/>
    <s v=""/>
    <s v="408-378-8875"/>
    <s v="3777 SOUTH BASCOM AVENUE"/>
    <x v="46"/>
    <n v="95008"/>
    <s v="KEN MC GUIRE"/>
    <n v="29"/>
    <n v="27"/>
    <n v="26"/>
    <n v="0"/>
    <n v="0"/>
    <n v="5"/>
    <n v="0"/>
    <n v="0"/>
    <n v="0"/>
    <n v="0"/>
    <n v="1"/>
    <n v="0"/>
    <n v="0"/>
    <n v="6"/>
    <n v="0"/>
    <n v="0"/>
    <n v="0"/>
    <n v="1922"/>
    <n v="364"/>
    <n v="0"/>
    <n v="0"/>
    <n v="0"/>
    <n v="35"/>
    <n v="0"/>
    <n v="0"/>
    <n v="2321"/>
    <n v="0"/>
    <n v="4642"/>
    <n v="0"/>
    <n v="0"/>
    <n v="0"/>
    <n v="0"/>
    <n v="0"/>
    <n v="0"/>
    <n v="0"/>
    <n v="0"/>
    <n v="0"/>
    <n v="0"/>
    <n v="0"/>
    <n v="0"/>
    <n v="0"/>
    <n v="3854873"/>
    <n v="682722"/>
    <n v="0"/>
    <n v="0"/>
    <n v="0"/>
    <n v="66500"/>
    <n v="0"/>
    <n v="0"/>
    <n v="4604095"/>
    <n v="0"/>
    <n v="0"/>
    <n v="0"/>
    <n v="0"/>
    <n v="0"/>
    <n v="0"/>
    <n v="0"/>
    <n v="0"/>
    <n v="0"/>
    <n v="0"/>
    <n v="0"/>
    <n v="0"/>
    <n v="0"/>
    <n v="0"/>
    <n v="1746210"/>
    <n v="270165"/>
    <n v="0"/>
    <n v="0"/>
    <n v="0"/>
    <n v="0"/>
    <n v="25585"/>
    <n v="0"/>
    <n v="0"/>
    <n v="0"/>
    <n v="0"/>
    <n v="0"/>
    <n v="0"/>
    <n v="2041960"/>
    <n v="0"/>
    <n v="0"/>
    <n v="0"/>
    <n v="0"/>
    <n v="0"/>
    <n v="0"/>
    <n v="0"/>
    <n v="2108663"/>
    <n v="412557"/>
    <n v="0"/>
    <n v="0"/>
    <n v="0"/>
    <n v="40915"/>
    <n v="0"/>
    <n v="0"/>
    <n v="2562135"/>
    <n v="0"/>
    <n v="2462981"/>
    <n v="0"/>
    <n v="0"/>
    <n v="0"/>
    <n v="0"/>
    <n v="0"/>
    <n v="0"/>
    <n v="0"/>
    <n v="596310"/>
    <n v="0"/>
    <n v="0"/>
    <n v="0"/>
    <n v="0"/>
    <n v="0"/>
    <n v="0"/>
    <n v="0"/>
    <n v="0"/>
    <n v="0"/>
    <n v="0"/>
    <n v="0"/>
    <n v="0"/>
    <n v="0"/>
  </r>
  <r>
    <n v="106382715"/>
    <x v="60"/>
    <n v="20182"/>
    <x v="1"/>
    <x v="2"/>
    <s v="Open"/>
    <x v="20"/>
    <s v="04 - West Bay"/>
    <n v="423"/>
    <x v="0"/>
    <x v="0"/>
    <s v=""/>
    <s v="415-982-2400"/>
    <s v="845 JACKSON STREET"/>
    <x v="38"/>
    <n v="94133"/>
    <s v="JIAN ZHANG"/>
    <n v="65"/>
    <n v="60"/>
    <n v="14"/>
    <n v="120"/>
    <n v="116"/>
    <n v="3"/>
    <n v="13"/>
    <n v="0"/>
    <n v="0"/>
    <n v="20"/>
    <n v="1"/>
    <n v="0"/>
    <n v="1"/>
    <n v="274"/>
    <n v="0"/>
    <n v="542"/>
    <n v="499"/>
    <n v="13"/>
    <n v="29"/>
    <n v="0"/>
    <n v="0"/>
    <n v="57"/>
    <n v="2"/>
    <n v="0"/>
    <n v="19"/>
    <n v="1161"/>
    <n v="0"/>
    <n v="2322"/>
    <n v="5518"/>
    <n v="4069"/>
    <n v="401"/>
    <n v="2568"/>
    <n v="0"/>
    <n v="0"/>
    <n v="4151"/>
    <n v="399"/>
    <n v="11"/>
    <n v="169"/>
    <n v="17286"/>
    <n v="5227291"/>
    <n v="5897707"/>
    <n v="75407"/>
    <n v="1103688"/>
    <n v="0"/>
    <n v="0"/>
    <n v="767570"/>
    <n v="75867"/>
    <n v="0"/>
    <n v="17114"/>
    <n v="13164644"/>
    <n v="9112790"/>
    <n v="8446173"/>
    <n v="75826"/>
    <n v="3337067"/>
    <n v="0"/>
    <n v="0"/>
    <n v="6278626"/>
    <n v="109768"/>
    <n v="36359"/>
    <n v="241468"/>
    <n v="27638077"/>
    <n v="101874"/>
    <n v="16082191"/>
    <n v="14343880"/>
    <n v="225268"/>
    <n v="4440755"/>
    <n v="0"/>
    <n v="0"/>
    <n v="0"/>
    <n v="-3729834"/>
    <n v="185635"/>
    <n v="0"/>
    <n v="60525"/>
    <n v="0"/>
    <n v="0"/>
    <n v="0"/>
    <n v="524659"/>
    <n v="32234953"/>
    <n v="5379472"/>
    <n v="3068809"/>
    <n v="0"/>
    <n v="694598"/>
    <n v="9142879"/>
    <n v="-1742109"/>
    <n v="5379472"/>
    <n v="-74035"/>
    <n v="3068809"/>
    <n v="0"/>
    <n v="0"/>
    <n v="10776030"/>
    <n v="694598"/>
    <n v="-24166"/>
    <n v="-367952"/>
    <n v="17710647"/>
    <n v="5778532"/>
    <n v="28942496"/>
    <n v="1514299"/>
    <n v="-4702"/>
    <n v="0"/>
    <n v="0"/>
    <n v="0"/>
    <n v="0"/>
    <n v="2798458"/>
    <n v="249260301"/>
    <n v="0"/>
    <n v="0"/>
    <n v="0"/>
    <n v="0"/>
    <n v="0"/>
    <n v="0"/>
    <n v="0"/>
    <n v="0"/>
    <n v="0"/>
    <n v="0"/>
    <n v="0"/>
    <n v="0"/>
    <n v="0"/>
  </r>
  <r>
    <n v="106361144"/>
    <x v="61"/>
    <n v="20182"/>
    <x v="1"/>
    <x v="2"/>
    <s v="Open"/>
    <x v="15"/>
    <s v="12 - Inland Counties"/>
    <n v="1207"/>
    <x v="5"/>
    <x v="0"/>
    <s v=""/>
    <s v="909-464-8600"/>
    <s v="5451 WALNUT AVENUE"/>
    <x v="39"/>
    <n v="91710"/>
    <s v="MIKE SARIAN"/>
    <n v="112"/>
    <n v="112"/>
    <n v="112"/>
    <n v="215"/>
    <n v="256"/>
    <n v="143"/>
    <n v="382"/>
    <n v="0"/>
    <n v="0"/>
    <n v="205"/>
    <n v="24"/>
    <n v="0"/>
    <n v="24"/>
    <n v="1249"/>
    <n v="0"/>
    <n v="717"/>
    <n v="799"/>
    <n v="449"/>
    <n v="951"/>
    <n v="0"/>
    <n v="0"/>
    <n v="488"/>
    <n v="70"/>
    <n v="0"/>
    <n v="20"/>
    <n v="3494"/>
    <n v="0"/>
    <n v="6988"/>
    <n v="485"/>
    <n v="518"/>
    <n v="1393"/>
    <n v="4780"/>
    <n v="0"/>
    <n v="0"/>
    <n v="2124"/>
    <n v="117"/>
    <n v="0"/>
    <n v="1036"/>
    <n v="10453"/>
    <n v="11142397"/>
    <n v="12168303"/>
    <n v="6107258"/>
    <n v="14653350"/>
    <n v="0"/>
    <n v="0"/>
    <n v="8037397"/>
    <n v="1050038"/>
    <n v="0"/>
    <n v="496197"/>
    <n v="53654940"/>
    <n v="2666728"/>
    <n v="4665555"/>
    <n v="5025690"/>
    <n v="15813349"/>
    <n v="0"/>
    <n v="0"/>
    <n v="8997995"/>
    <n v="885571"/>
    <n v="0"/>
    <n v="2721380"/>
    <n v="40776268"/>
    <n v="2775817"/>
    <n v="9670042"/>
    <n v="12832079"/>
    <n v="8148864"/>
    <n v="25433582"/>
    <n v="0"/>
    <n v="0"/>
    <n v="0"/>
    <n v="10945457"/>
    <n v="1518365"/>
    <n v="0"/>
    <n v="195353"/>
    <n v="0"/>
    <n v="0"/>
    <n v="0"/>
    <n v="183706"/>
    <n v="71703265"/>
    <n v="582922"/>
    <n v="0"/>
    <n v="0"/>
    <n v="0"/>
    <n v="582922"/>
    <n v="4139083"/>
    <n v="4584701"/>
    <n v="2984084"/>
    <n v="5033117"/>
    <n v="0"/>
    <n v="0"/>
    <n v="6089935"/>
    <n v="417244"/>
    <n v="0"/>
    <n v="62701"/>
    <n v="23310865"/>
    <n v="317258"/>
    <n v="20606429"/>
    <n v="0"/>
    <n v="-17304"/>
    <n v="0"/>
    <n v="0"/>
    <n v="0"/>
    <n v="0"/>
    <n v="240655"/>
    <n v="47530744"/>
    <n v="0"/>
    <n v="5"/>
    <n v="17"/>
    <n v="34"/>
    <n v="260589"/>
    <n v="135080"/>
    <n v="298602"/>
    <n v="0"/>
    <n v="0"/>
    <n v="97067"/>
    <n v="1450376"/>
    <n v="1162457"/>
    <n v="1846629"/>
  </r>
  <r>
    <n v="106190636"/>
    <x v="62"/>
    <n v="20182"/>
    <x v="1"/>
    <x v="2"/>
    <s v="Open"/>
    <x v="3"/>
    <s v="11 - Los Angeles"/>
    <n v="915"/>
    <x v="0"/>
    <x v="0"/>
    <s v=""/>
    <s v="626-858-8541"/>
    <s v="1115 SOUTH SUNSET AVENUE"/>
    <x v="47"/>
    <n v="91790"/>
    <s v="ROB CURRY"/>
    <n v="516"/>
    <n v="516"/>
    <n v="315"/>
    <n v="1250"/>
    <n v="1023"/>
    <n v="994"/>
    <n v="1498"/>
    <n v="0"/>
    <n v="0"/>
    <n v="28"/>
    <n v="864"/>
    <n v="30"/>
    <n v="207"/>
    <n v="5894"/>
    <n v="0"/>
    <n v="7825"/>
    <n v="4065"/>
    <n v="4750"/>
    <n v="6161"/>
    <n v="0"/>
    <n v="0"/>
    <n v="102"/>
    <n v="3219"/>
    <n v="68"/>
    <n v="460"/>
    <n v="26650"/>
    <n v="0"/>
    <n v="53300"/>
    <n v="8497"/>
    <n v="6364"/>
    <n v="3913"/>
    <n v="16332"/>
    <n v="0"/>
    <n v="0"/>
    <n v="566"/>
    <n v="10132"/>
    <n v="2325"/>
    <n v="1173"/>
    <n v="49302"/>
    <n v="57122426"/>
    <n v="45152760"/>
    <n v="30485136"/>
    <n v="47473553"/>
    <n v="0"/>
    <n v="0"/>
    <n v="1017643"/>
    <n v="28500191"/>
    <n v="664349"/>
    <n v="2914304"/>
    <n v="213330362"/>
    <n v="19110973"/>
    <n v="19325835"/>
    <n v="7701787"/>
    <n v="35794410"/>
    <n v="0"/>
    <n v="0"/>
    <n v="1209240"/>
    <n v="24610714"/>
    <n v="155990"/>
    <n v="4552858"/>
    <n v="112461807"/>
    <n v="2276141"/>
    <n v="54891461"/>
    <n v="44502603"/>
    <n v="17489424"/>
    <n v="59881574"/>
    <n v="-2230563"/>
    <n v="0"/>
    <n v="0"/>
    <n v="1327603"/>
    <n v="29066185"/>
    <n v="0"/>
    <n v="820339"/>
    <n v="0"/>
    <n v="0"/>
    <n v="0"/>
    <n v="5111081"/>
    <n v="213135848"/>
    <n v="0"/>
    <n v="4010000"/>
    <n v="0"/>
    <n v="0"/>
    <n v="4010000"/>
    <n v="21341938"/>
    <n v="19975992"/>
    <n v="22928062"/>
    <n v="27396389"/>
    <n v="0"/>
    <n v="0"/>
    <n v="899280"/>
    <n v="24044720"/>
    <n v="0"/>
    <n v="79940"/>
    <n v="116666321"/>
    <n v="2219393"/>
    <n v="113967041"/>
    <n v="2264260"/>
    <n v="3378175"/>
    <n v="0"/>
    <n v="0"/>
    <n v="2686700"/>
    <n v="1323300"/>
    <n v="2491424"/>
    <n v="122538483"/>
    <n v="0"/>
    <n v="0"/>
    <n v="0"/>
    <n v="0"/>
    <n v="0"/>
    <n v="0"/>
    <n v="0"/>
    <n v="0"/>
    <n v="0"/>
    <n v="0"/>
    <n v="0"/>
    <n v="0"/>
    <n v="0"/>
  </r>
  <r>
    <n v="106190176"/>
    <x v="63"/>
    <n v="20182"/>
    <x v="1"/>
    <x v="2"/>
    <s v="Open"/>
    <x v="3"/>
    <s v="11 - Los Angeles"/>
    <n v="913"/>
    <x v="0"/>
    <x v="0"/>
    <s v=""/>
    <s v="626-256-4673"/>
    <s v="1500 DUARTE ROAD"/>
    <x v="48"/>
    <n v="91010"/>
    <s v="ROBERT STONE"/>
    <n v="217"/>
    <n v="215"/>
    <n v="215"/>
    <n v="597"/>
    <n v="40"/>
    <n v="164"/>
    <n v="108"/>
    <n v="0"/>
    <n v="0"/>
    <n v="758"/>
    <n v="6"/>
    <n v="0"/>
    <n v="2"/>
    <n v="1675"/>
    <n v="0"/>
    <n v="5466"/>
    <n v="393"/>
    <n v="2466"/>
    <n v="1050"/>
    <n v="0"/>
    <n v="0"/>
    <n v="8763"/>
    <n v="411"/>
    <n v="0"/>
    <n v="55"/>
    <n v="18604"/>
    <n v="0"/>
    <n v="37208"/>
    <n v="15102"/>
    <n v="642"/>
    <n v="2083"/>
    <n v="2205"/>
    <n v="0"/>
    <n v="0"/>
    <n v="15868"/>
    <n v="505"/>
    <n v="0"/>
    <n v="453"/>
    <n v="36858"/>
    <n v="123945572"/>
    <n v="13555873"/>
    <n v="68434631"/>
    <n v="24136781"/>
    <n v="0"/>
    <n v="0"/>
    <n v="193994256"/>
    <n v="28210428"/>
    <n v="0"/>
    <n v="703792"/>
    <n v="452981333"/>
    <n v="209159860"/>
    <n v="12205299"/>
    <n v="35441027"/>
    <n v="28931660"/>
    <n v="0"/>
    <n v="0"/>
    <n v="205435678"/>
    <n v="35353941"/>
    <n v="0"/>
    <n v="17159637"/>
    <n v="543687102"/>
    <n v="17558862"/>
    <n v="282394131"/>
    <n v="17025068"/>
    <n v="70191610"/>
    <n v="27285235"/>
    <n v="0"/>
    <n v="0"/>
    <n v="0"/>
    <n v="292290320"/>
    <n v="47299980"/>
    <n v="0"/>
    <n v="66669"/>
    <n v="0"/>
    <n v="0"/>
    <n v="0"/>
    <n v="0"/>
    <n v="754111875"/>
    <n v="0"/>
    <n v="0"/>
    <n v="0"/>
    <n v="0"/>
    <n v="0"/>
    <n v="50711299"/>
    <n v="8736104"/>
    <n v="33684048"/>
    <n v="25783206"/>
    <n v="0"/>
    <n v="0"/>
    <n v="107139614"/>
    <n v="10704197"/>
    <n v="0"/>
    <n v="5798092"/>
    <n v="242556560"/>
    <n v="9675748"/>
    <n v="321586294"/>
    <n v="0"/>
    <n v="8071931"/>
    <n v="0"/>
    <n v="0"/>
    <n v="0"/>
    <n v="0"/>
    <n v="15355624"/>
    <n v="473602102"/>
    <n v="0"/>
    <n v="0"/>
    <n v="0"/>
    <n v="0"/>
    <n v="0"/>
    <n v="0"/>
    <n v="0"/>
    <n v="0"/>
    <n v="0"/>
    <n v="0"/>
    <n v="0"/>
    <n v="0"/>
    <n v="0"/>
  </r>
  <r>
    <n v="106100005"/>
    <x v="64"/>
    <n v="20182"/>
    <x v="1"/>
    <x v="2"/>
    <s v="Open"/>
    <x v="7"/>
    <s v="09 - Central"/>
    <n v="605"/>
    <x v="0"/>
    <x v="0"/>
    <s v=""/>
    <s v="559-324-4000"/>
    <s v="2755 HERNDON AVENUE"/>
    <x v="49"/>
    <n v="93611"/>
    <s v="CRAIG WAGONER"/>
    <n v="208"/>
    <n v="208"/>
    <n v="185"/>
    <n v="1039"/>
    <n v="325"/>
    <n v="147"/>
    <n v="847"/>
    <n v="0"/>
    <n v="0"/>
    <n v="22"/>
    <n v="1319"/>
    <n v="12"/>
    <n v="22"/>
    <n v="3733"/>
    <n v="0"/>
    <n v="5925"/>
    <n v="1854"/>
    <n v="759"/>
    <n v="3387"/>
    <n v="0"/>
    <n v="0"/>
    <n v="75"/>
    <n v="4568"/>
    <n v="14"/>
    <n v="24"/>
    <n v="16606"/>
    <n v="0"/>
    <n v="33212"/>
    <n v="8775"/>
    <n v="2746"/>
    <n v="1124"/>
    <n v="5016"/>
    <n v="0"/>
    <n v="0"/>
    <n v="111"/>
    <n v="6688"/>
    <n v="98"/>
    <n v="36"/>
    <n v="24594"/>
    <n v="80220523"/>
    <n v="23962577"/>
    <n v="8513663"/>
    <n v="40642740"/>
    <n v="0"/>
    <n v="0"/>
    <n v="1312123"/>
    <n v="62336245"/>
    <n v="251882"/>
    <n v="410965"/>
    <n v="217650718"/>
    <n v="38797839"/>
    <n v="13274114"/>
    <n v="3764270"/>
    <n v="33054471"/>
    <n v="0"/>
    <n v="0"/>
    <n v="5965550"/>
    <n v="74317012"/>
    <n v="1955775"/>
    <n v="3632154"/>
    <n v="174761185"/>
    <n v="7943029"/>
    <n v="94418008"/>
    <n v="31773146"/>
    <n v="11069605"/>
    <n v="65903338"/>
    <n v="0"/>
    <n v="0"/>
    <n v="0"/>
    <n v="4630431"/>
    <n v="87162408"/>
    <n v="0"/>
    <n v="761993"/>
    <n v="0"/>
    <n v="0"/>
    <n v="0"/>
    <n v="0"/>
    <n v="303661958"/>
    <n v="0"/>
    <n v="0"/>
    <n v="0"/>
    <n v="91522"/>
    <n v="91522"/>
    <n v="22192782"/>
    <n v="4710300"/>
    <n v="959963"/>
    <n v="6303083"/>
    <n v="0"/>
    <n v="0"/>
    <n v="2489076"/>
    <n v="46829020"/>
    <n v="2035752"/>
    <n v="3321491"/>
    <n v="88841467"/>
    <n v="841263"/>
    <n v="78500391"/>
    <n v="3721385"/>
    <n v="-2971530"/>
    <n v="0"/>
    <n v="0"/>
    <n v="0"/>
    <n v="0"/>
    <n v="18238617"/>
    <n v="426726969"/>
    <n v="0"/>
    <n v="0"/>
    <n v="0"/>
    <n v="0"/>
    <n v="0"/>
    <n v="0"/>
    <n v="0"/>
    <n v="0"/>
    <n v="0"/>
    <n v="0"/>
    <n v="0"/>
    <n v="0"/>
    <n v="0"/>
  </r>
  <r>
    <n v="106100697"/>
    <x v="65"/>
    <n v="20182"/>
    <x v="1"/>
    <x v="2"/>
    <s v="Open"/>
    <x v="7"/>
    <s v="09 - Central"/>
    <n v="609"/>
    <x v="2"/>
    <x v="0"/>
    <s v="Rural"/>
    <s v="559-935-6400"/>
    <s v="1191 PHELPS AVENUE"/>
    <x v="50"/>
    <n v="93210"/>
    <s v="SHARON A. SPURGEON"/>
    <n v="123"/>
    <n v="50"/>
    <n v="50"/>
    <n v="3"/>
    <n v="1"/>
    <n v="59"/>
    <n v="1"/>
    <n v="0"/>
    <n v="0"/>
    <n v="0"/>
    <n v="3"/>
    <n v="0"/>
    <n v="0"/>
    <n v="67"/>
    <n v="59"/>
    <n v="106"/>
    <n v="1"/>
    <n v="4355"/>
    <n v="36"/>
    <n v="0"/>
    <n v="0"/>
    <n v="0"/>
    <n v="7"/>
    <n v="0"/>
    <n v="0"/>
    <n v="4505"/>
    <n v="4483"/>
    <n v="13493"/>
    <n v="371"/>
    <n v="54"/>
    <n v="138"/>
    <n v="749"/>
    <n v="0"/>
    <n v="0"/>
    <n v="95"/>
    <n v="979"/>
    <n v="0"/>
    <n v="126"/>
    <n v="2512"/>
    <n v="58851"/>
    <n v="5132"/>
    <n v="2355186"/>
    <n v="19282"/>
    <n v="0"/>
    <n v="0"/>
    <n v="0"/>
    <n v="25142"/>
    <n v="0"/>
    <n v="0"/>
    <n v="2463593"/>
    <n v="218263"/>
    <n v="27054"/>
    <n v="123757"/>
    <n v="618598"/>
    <n v="0"/>
    <n v="0"/>
    <n v="85182"/>
    <n v="459189"/>
    <n v="0"/>
    <n v="89853"/>
    <n v="1621896"/>
    <n v="140628"/>
    <n v="252984"/>
    <n v="15449"/>
    <n v="343865"/>
    <n v="516682"/>
    <n v="-24862"/>
    <n v="0"/>
    <n v="0"/>
    <n v="49406"/>
    <n v="1453432"/>
    <n v="0"/>
    <n v="0"/>
    <n v="0"/>
    <n v="0"/>
    <n v="0"/>
    <n v="0"/>
    <n v="2747584"/>
    <n v="0"/>
    <n v="0"/>
    <n v="0"/>
    <n v="0"/>
    <n v="0"/>
    <n v="24130"/>
    <n v="16737"/>
    <n v="2159940"/>
    <n v="121198"/>
    <n v="0"/>
    <n v="0"/>
    <n v="35776"/>
    <n v="-969101"/>
    <n v="0"/>
    <n v="-50775"/>
    <n v="1337905"/>
    <n v="-442713"/>
    <n v="4326167"/>
    <n v="0"/>
    <n v="293899"/>
    <n v="0"/>
    <n v="0"/>
    <n v="0"/>
    <n v="0"/>
    <n v="0"/>
    <n v="7055704"/>
    <n v="0"/>
    <n v="0"/>
    <n v="0"/>
    <n v="0"/>
    <n v="0"/>
    <n v="0"/>
    <n v="0"/>
    <n v="0"/>
    <n v="0"/>
    <n v="0"/>
    <n v="0"/>
    <n v="0"/>
    <n v="0"/>
  </r>
  <r>
    <n v="106105051"/>
    <x v="66"/>
    <n v="20182"/>
    <x v="1"/>
    <x v="2"/>
    <s v="Open"/>
    <x v="7"/>
    <s v="09 - Central"/>
    <n v="609"/>
    <x v="7"/>
    <x v="1"/>
    <s v=""/>
    <s v="559-935-4300"/>
    <s v="24511 WEST JAYNE AVENUE"/>
    <x v="50"/>
    <n v="93210"/>
    <s v="TOM VOSS"/>
    <n v="1500"/>
    <n v="1340"/>
    <n v="1340"/>
    <n v="48"/>
    <n v="0"/>
    <n v="0"/>
    <n v="0"/>
    <n v="0"/>
    <n v="0"/>
    <n v="0"/>
    <n v="0"/>
    <n v="0"/>
    <n v="0"/>
    <n v="48"/>
    <n v="0"/>
    <n v="114241"/>
    <n v="0"/>
    <n v="0"/>
    <n v="0"/>
    <n v="0"/>
    <n v="0"/>
    <n v="0"/>
    <n v="0"/>
    <n v="0"/>
    <n v="0"/>
    <n v="114241"/>
    <n v="0"/>
    <n v="228482"/>
    <n v="0"/>
    <n v="0"/>
    <n v="0"/>
    <n v="0"/>
    <n v="0"/>
    <n v="0"/>
    <n v="0"/>
    <n v="0"/>
    <n v="0"/>
    <n v="0"/>
    <n v="0"/>
    <n v="70050643"/>
    <n v="0"/>
    <n v="0"/>
    <n v="0"/>
    <n v="0"/>
    <n v="0"/>
    <n v="0"/>
    <n v="0"/>
    <n v="0"/>
    <n v="0"/>
    <n v="70050643"/>
    <n v="0"/>
    <n v="0"/>
    <n v="0"/>
    <n v="0"/>
    <n v="0"/>
    <n v="0"/>
    <n v="0"/>
    <n v="0"/>
    <n v="0"/>
    <n v="0"/>
    <n v="0"/>
    <n v="0"/>
    <n v="0"/>
    <n v="0"/>
    <n v="0"/>
    <n v="0"/>
    <n v="0"/>
    <n v="0"/>
    <n v="0"/>
    <n v="0"/>
    <n v="0"/>
    <n v="0"/>
    <n v="0"/>
    <n v="0"/>
    <n v="0"/>
    <n v="0"/>
    <n v="0"/>
    <n v="0"/>
    <n v="0"/>
    <n v="0"/>
    <n v="0"/>
    <n v="0"/>
    <n v="0"/>
    <n v="70050643"/>
    <n v="0"/>
    <n v="0"/>
    <n v="0"/>
    <n v="0"/>
    <n v="0"/>
    <n v="0"/>
    <n v="0"/>
    <n v="0"/>
    <n v="0"/>
    <n v="70050643"/>
    <n v="0"/>
    <n v="70844619"/>
    <n v="0"/>
    <n v="793976"/>
    <n v="0"/>
    <n v="0"/>
    <n v="0"/>
    <n v="0"/>
    <n v="0"/>
    <n v="0"/>
    <n v="0"/>
    <n v="0"/>
    <n v="0"/>
    <n v="0"/>
    <n v="0"/>
    <n v="0"/>
    <n v="0"/>
    <n v="0"/>
    <n v="0"/>
    <n v="0"/>
    <n v="0"/>
    <n v="0"/>
    <n v="0"/>
  </r>
  <r>
    <n v="106190766"/>
    <x v="67"/>
    <n v="20182"/>
    <x v="1"/>
    <x v="2"/>
    <s v="Open"/>
    <x v="3"/>
    <s v="11 - Los Angeles"/>
    <n v="921"/>
    <x v="4"/>
    <x v="0"/>
    <s v=""/>
    <s v="562-868-3751"/>
    <s v="13100 STUDEBAKER ROAD"/>
    <x v="51"/>
    <n v="90650"/>
    <s v="RICK ROWE"/>
    <n v="117"/>
    <n v="105"/>
    <n v="105"/>
    <n v="190"/>
    <n v="70"/>
    <n v="64"/>
    <n v="140"/>
    <n v="0"/>
    <n v="0"/>
    <n v="23"/>
    <n v="20"/>
    <n v="16"/>
    <n v="8"/>
    <n v="531"/>
    <n v="0"/>
    <n v="907"/>
    <n v="327"/>
    <n v="299"/>
    <n v="687"/>
    <n v="0"/>
    <n v="0"/>
    <n v="77"/>
    <n v="50"/>
    <n v="54"/>
    <n v="9"/>
    <n v="2410"/>
    <n v="0"/>
    <n v="4820"/>
    <n v="433"/>
    <n v="242"/>
    <n v="455"/>
    <n v="1792"/>
    <n v="0"/>
    <n v="0"/>
    <n v="220"/>
    <n v="198"/>
    <n v="176"/>
    <n v="349"/>
    <n v="3865"/>
    <n v="14011316"/>
    <n v="5999130"/>
    <n v="4371655"/>
    <n v="10542075"/>
    <n v="0"/>
    <n v="0"/>
    <n v="1066342"/>
    <n v="838827"/>
    <n v="746226"/>
    <n v="247401"/>
    <n v="37822972"/>
    <n v="2664921"/>
    <n v="2002478"/>
    <n v="2180481"/>
    <n v="8025974"/>
    <n v="0"/>
    <n v="0"/>
    <n v="1518221"/>
    <n v="1461536"/>
    <n v="523726"/>
    <n v="657788"/>
    <n v="19035125"/>
    <n v="1042127"/>
    <n v="13271528"/>
    <n v="7073257"/>
    <n v="6304206"/>
    <n v="16987006"/>
    <n v="-211229"/>
    <n v="0"/>
    <n v="0"/>
    <n v="2112876"/>
    <n v="1885638"/>
    <n v="0"/>
    <n v="119972"/>
    <n v="0"/>
    <n v="0"/>
    <n v="0"/>
    <n v="956600"/>
    <n v="49541981"/>
    <n v="0"/>
    <n v="0"/>
    <n v="0"/>
    <n v="0"/>
    <n v="0"/>
    <n v="3404709"/>
    <n v="928351"/>
    <n v="459158"/>
    <n v="1581043"/>
    <n v="0"/>
    <n v="0"/>
    <n v="471687"/>
    <n v="414725"/>
    <n v="1149980"/>
    <n v="-1093537"/>
    <n v="7316116"/>
    <n v="0"/>
    <n v="9027087"/>
    <n v="0"/>
    <n v="-35861"/>
    <n v="0"/>
    <n v="0"/>
    <n v="0"/>
    <n v="0"/>
    <n v="56621"/>
    <n v="11927968"/>
    <n v="0"/>
    <n v="0"/>
    <n v="0"/>
    <n v="0"/>
    <n v="0"/>
    <n v="0"/>
    <n v="0"/>
    <n v="0"/>
    <n v="0"/>
    <n v="0"/>
    <n v="0"/>
    <n v="0"/>
    <n v="0"/>
  </r>
  <r>
    <n v="106190184"/>
    <x v="68"/>
    <n v="20182"/>
    <x v="1"/>
    <x v="2"/>
    <s v="Open"/>
    <x v="3"/>
    <s v="11 - Los Angeles"/>
    <n v="921"/>
    <x v="5"/>
    <x v="0"/>
    <s v=""/>
    <s v="562-924-9581"/>
    <s v="10802 COLLEGE PLACE"/>
    <x v="52"/>
    <n v="90703"/>
    <s v="STEVE WITT"/>
    <n v="187"/>
    <n v="187"/>
    <n v="187"/>
    <n v="317"/>
    <n v="0"/>
    <n v="131"/>
    <n v="0"/>
    <n v="49"/>
    <n v="0"/>
    <n v="0"/>
    <n v="772"/>
    <n v="2"/>
    <n v="141"/>
    <n v="1412"/>
    <n v="0"/>
    <n v="4258"/>
    <n v="0"/>
    <n v="790"/>
    <n v="0"/>
    <n v="245"/>
    <n v="0"/>
    <n v="0"/>
    <n v="10262"/>
    <n v="11"/>
    <n v="511"/>
    <n v="16077"/>
    <n v="0"/>
    <n v="32154"/>
    <n v="11625"/>
    <n v="0"/>
    <n v="0"/>
    <n v="0"/>
    <n v="0"/>
    <n v="0"/>
    <n v="0"/>
    <n v="3358"/>
    <n v="0"/>
    <n v="24"/>
    <n v="15007"/>
    <n v="8352003"/>
    <n v="0"/>
    <n v="1780946"/>
    <n v="0"/>
    <n v="461786"/>
    <n v="0"/>
    <n v="0"/>
    <n v="24026429"/>
    <n v="20421"/>
    <n v="904803"/>
    <n v="35546388"/>
    <n v="5047820"/>
    <n v="0"/>
    <n v="0"/>
    <n v="0"/>
    <n v="0"/>
    <n v="0"/>
    <n v="0"/>
    <n v="1675882"/>
    <n v="0"/>
    <n v="31791"/>
    <n v="6755493"/>
    <n v="797431"/>
    <n v="7053415"/>
    <n v="0"/>
    <n v="1103605"/>
    <n v="0"/>
    <n v="0"/>
    <n v="306488"/>
    <n v="0"/>
    <n v="0"/>
    <n v="13012668"/>
    <n v="0"/>
    <n v="947649"/>
    <n v="0"/>
    <n v="0"/>
    <n v="0"/>
    <n v="0"/>
    <n v="23221256"/>
    <n v="0"/>
    <n v="0"/>
    <n v="0"/>
    <n v="0"/>
    <n v="0"/>
    <n v="6346408"/>
    <n v="0"/>
    <n v="677341"/>
    <n v="0"/>
    <n v="155298"/>
    <n v="0"/>
    <n v="0"/>
    <n v="11892212"/>
    <n v="0"/>
    <n v="9366"/>
    <n v="19080625"/>
    <n v="934"/>
    <n v="15875465"/>
    <n v="0"/>
    <n v="2857"/>
    <n v="0"/>
    <n v="0"/>
    <n v="0"/>
    <n v="0"/>
    <n v="165371"/>
    <n v="7284273"/>
    <n v="0"/>
    <n v="0"/>
    <n v="0"/>
    <n v="0"/>
    <n v="0"/>
    <n v="0"/>
    <n v="0"/>
    <n v="0"/>
    <n v="0"/>
    <n v="0"/>
    <n v="0"/>
    <n v="0"/>
    <n v="0"/>
  </r>
  <r>
    <n v="106301155"/>
    <x v="69"/>
    <n v="20182"/>
    <x v="1"/>
    <x v="2"/>
    <s v="Open"/>
    <x v="12"/>
    <s v="13 - Orange"/>
    <n v="1016"/>
    <x v="5"/>
    <x v="0"/>
    <s v=""/>
    <s v="949-642-2734"/>
    <s v="301 VICTORIA STREET"/>
    <x v="53"/>
    <n v="92627"/>
    <s v="SUSAN TAYLOR"/>
    <n v="122"/>
    <n v="122"/>
    <n v="112"/>
    <n v="34"/>
    <n v="30"/>
    <n v="639"/>
    <n v="3"/>
    <n v="44"/>
    <n v="0"/>
    <n v="2"/>
    <n v="239"/>
    <n v="0"/>
    <n v="8"/>
    <n v="999"/>
    <n v="0"/>
    <n v="316"/>
    <n v="108"/>
    <n v="8398"/>
    <n v="10"/>
    <n v="406"/>
    <n v="0"/>
    <n v="8"/>
    <n v="881"/>
    <n v="0"/>
    <n v="23"/>
    <n v="10150"/>
    <n v="0"/>
    <n v="20300"/>
    <n v="2849"/>
    <n v="247"/>
    <n v="0"/>
    <n v="53"/>
    <n v="0"/>
    <n v="0"/>
    <n v="8"/>
    <n v="1264"/>
    <n v="0"/>
    <n v="9"/>
    <n v="4430"/>
    <n v="755272"/>
    <n v="139049"/>
    <n v="19190919"/>
    <n v="23890"/>
    <n v="873653"/>
    <n v="0"/>
    <n v="22429"/>
    <n v="2205292"/>
    <n v="0"/>
    <n v="54083"/>
    <n v="23264587"/>
    <n v="1135971"/>
    <n v="146749"/>
    <n v="0"/>
    <n v="22108"/>
    <n v="0"/>
    <n v="0"/>
    <n v="45017"/>
    <n v="1011319"/>
    <n v="0"/>
    <n v="5865"/>
    <n v="2367029"/>
    <n v="68556"/>
    <n v="948309"/>
    <n v="149095"/>
    <n v="4927103"/>
    <n v="-10109838"/>
    <n v="-4103889"/>
    <n v="573822"/>
    <n v="0"/>
    <n v="35685"/>
    <n v="1820034"/>
    <n v="0"/>
    <n v="766"/>
    <n v="0"/>
    <n v="0"/>
    <n v="0"/>
    <n v="49665"/>
    <n v="-5640692"/>
    <n v="0"/>
    <n v="0"/>
    <n v="0"/>
    <n v="0"/>
    <n v="0"/>
    <n v="880875"/>
    <n v="136393"/>
    <n v="18368210"/>
    <n v="10155836"/>
    <n v="299831"/>
    <n v="0"/>
    <n v="31536"/>
    <n v="1378907"/>
    <n v="0"/>
    <n v="20720"/>
    <n v="31272308"/>
    <n v="253760"/>
    <n v="23456389"/>
    <n v="437045"/>
    <n v="0"/>
    <n v="0"/>
    <n v="0"/>
    <n v="0"/>
    <n v="0"/>
    <n v="61274"/>
    <n v="3145802"/>
    <n v="0"/>
    <n v="0"/>
    <n v="0"/>
    <n v="0"/>
    <n v="0"/>
    <n v="0"/>
    <n v="0"/>
    <n v="0"/>
    <n v="0"/>
    <n v="0"/>
    <n v="11140315"/>
    <n v="8699982"/>
    <n v="10130742"/>
  </r>
  <r>
    <n v="106190587"/>
    <x v="70"/>
    <n v="20182"/>
    <x v="1"/>
    <x v="2"/>
    <s v="Open"/>
    <x v="3"/>
    <s v="11 - Los Angeles"/>
    <n v="933"/>
    <x v="5"/>
    <x v="0"/>
    <s v=""/>
    <s v="562-997-2500"/>
    <s v="2776 PACIFIC AVENUE"/>
    <x v="54"/>
    <n v="90806"/>
    <s v="JOE AVELINO"/>
    <n v="221"/>
    <n v="221"/>
    <n v="221"/>
    <n v="358"/>
    <n v="130"/>
    <n v="1406"/>
    <n v="220"/>
    <n v="0"/>
    <n v="0"/>
    <n v="53"/>
    <n v="0"/>
    <n v="17"/>
    <n v="19"/>
    <n v="2203"/>
    <n v="0"/>
    <n v="1776"/>
    <n v="738"/>
    <n v="11629"/>
    <n v="766"/>
    <n v="0"/>
    <n v="0"/>
    <n v="256"/>
    <n v="0"/>
    <n v="109"/>
    <n v="104"/>
    <n v="15378"/>
    <n v="0"/>
    <n v="30756"/>
    <n v="669"/>
    <n v="239"/>
    <n v="299"/>
    <n v="1177"/>
    <n v="0"/>
    <n v="0"/>
    <n v="316"/>
    <n v="0"/>
    <n v="51"/>
    <n v="468"/>
    <n v="3219"/>
    <n v="9829560"/>
    <n v="4630742"/>
    <n v="28171733"/>
    <n v="6319286"/>
    <n v="0"/>
    <n v="0"/>
    <n v="1719926"/>
    <n v="0"/>
    <n v="236527"/>
    <n v="284535"/>
    <n v="51192309"/>
    <n v="4216311"/>
    <n v="659175"/>
    <n v="924378"/>
    <n v="4123336"/>
    <n v="0"/>
    <n v="0"/>
    <n v="1048476"/>
    <n v="0"/>
    <n v="151094"/>
    <n v="1467216"/>
    <n v="12589986"/>
    <n v="1385316"/>
    <n v="12180207"/>
    <n v="4033097"/>
    <n v="17927620"/>
    <n v="9173886"/>
    <n v="-2220000"/>
    <n v="0"/>
    <n v="0"/>
    <n v="1737993"/>
    <n v="0"/>
    <n v="0"/>
    <n v="367526"/>
    <n v="0"/>
    <n v="0"/>
    <n v="0"/>
    <n v="0"/>
    <n v="44585645"/>
    <n v="0"/>
    <n v="0"/>
    <n v="0"/>
    <n v="0"/>
    <n v="0"/>
    <n v="1865664"/>
    <n v="1256820"/>
    <n v="13388491"/>
    <n v="1268736"/>
    <n v="0"/>
    <n v="0"/>
    <n v="1030409"/>
    <n v="0"/>
    <n v="20095"/>
    <n v="366435"/>
    <n v="19196650"/>
    <n v="172620"/>
    <n v="21662947"/>
    <n v="0"/>
    <n v="0"/>
    <n v="0"/>
    <n v="0"/>
    <n v="0"/>
    <n v="0"/>
    <n v="424565"/>
    <n v="7877224"/>
    <n v="0"/>
    <n v="0"/>
    <n v="0"/>
    <n v="0"/>
    <n v="0"/>
    <n v="0"/>
    <n v="0"/>
    <n v="0"/>
    <n v="0"/>
    <n v="0"/>
    <n v="0"/>
    <n v="0"/>
    <n v="0"/>
  </r>
  <r>
    <n v="106361458"/>
    <x v="71"/>
    <n v="20182"/>
    <x v="1"/>
    <x v="2"/>
    <s v="Open"/>
    <x v="15"/>
    <s v="12 - Inland Counties"/>
    <n v="1215"/>
    <x v="5"/>
    <x v="0"/>
    <s v="Rural"/>
    <s v="760-326-7267"/>
    <s v="1401 BAILEY AVENUE"/>
    <x v="55"/>
    <n v="92363"/>
    <s v="STEVE LOPEEZ"/>
    <n v="25"/>
    <n v="25"/>
    <n v="10"/>
    <n v="57"/>
    <n v="0"/>
    <n v="64"/>
    <n v="0"/>
    <n v="0"/>
    <n v="0"/>
    <n v="18"/>
    <n v="0"/>
    <n v="0"/>
    <n v="3"/>
    <n v="142"/>
    <n v="0"/>
    <n v="152"/>
    <n v="0"/>
    <n v="170"/>
    <n v="0"/>
    <n v="0"/>
    <n v="0"/>
    <n v="39"/>
    <n v="0"/>
    <n v="0"/>
    <n v="4"/>
    <n v="365"/>
    <n v="0"/>
    <n v="730"/>
    <n v="801"/>
    <n v="0"/>
    <n v="1071"/>
    <n v="0"/>
    <n v="0"/>
    <n v="0"/>
    <n v="362"/>
    <n v="0"/>
    <n v="0"/>
    <n v="180"/>
    <n v="2414"/>
    <n v="732788"/>
    <n v="0"/>
    <n v="906564"/>
    <n v="0"/>
    <n v="0"/>
    <n v="0"/>
    <n v="425040"/>
    <n v="0"/>
    <n v="0"/>
    <n v="44487"/>
    <n v="2108879"/>
    <n v="2499906"/>
    <n v="0"/>
    <n v="3075431"/>
    <n v="0"/>
    <n v="0"/>
    <n v="0"/>
    <n v="877888"/>
    <n v="0"/>
    <n v="0"/>
    <n v="416937"/>
    <n v="6870162"/>
    <n v="481320"/>
    <n v="2258726"/>
    <n v="0"/>
    <n v="2337882"/>
    <n v="0"/>
    <n v="0"/>
    <n v="0"/>
    <n v="0"/>
    <n v="707915"/>
    <n v="0"/>
    <n v="0"/>
    <n v="92996"/>
    <n v="0"/>
    <n v="0"/>
    <n v="0"/>
    <n v="415282"/>
    <n v="6294121"/>
    <n v="0"/>
    <n v="0"/>
    <n v="0"/>
    <n v="0"/>
    <n v="0"/>
    <n v="925968"/>
    <n v="0"/>
    <n v="1115796"/>
    <n v="0"/>
    <n v="0"/>
    <n v="0"/>
    <n v="595014"/>
    <n v="0"/>
    <n v="0"/>
    <n v="48142"/>
    <n v="2684920"/>
    <n v="134362"/>
    <n v="2602513"/>
    <n v="0"/>
    <n v="0"/>
    <n v="0"/>
    <n v="0"/>
    <n v="0"/>
    <n v="0"/>
    <n v="532448"/>
    <n v="4003279"/>
    <n v="0"/>
    <n v="0"/>
    <n v="0"/>
    <n v="0"/>
    <n v="0"/>
    <n v="0"/>
    <n v="0"/>
    <n v="0"/>
    <n v="0"/>
    <n v="0"/>
    <n v="0"/>
    <n v="0"/>
    <n v="0"/>
  </r>
  <r>
    <n v="106060870"/>
    <x v="443"/>
    <n v="20182"/>
    <x v="1"/>
    <x v="2"/>
    <s v="Open"/>
    <x v="23"/>
    <s v="01 - Northern California"/>
    <n v="225"/>
    <x v="0"/>
    <x v="0"/>
    <s v="Rural"/>
    <s v="530-458-5821"/>
    <s v="199 E WEBSTER STREET"/>
    <x v="56"/>
    <n v="95932"/>
    <s v="MARIA ZAMORA"/>
    <n v="48"/>
    <n v="48"/>
    <n v="48"/>
    <n v="104"/>
    <n v="0"/>
    <n v="52"/>
    <n v="0"/>
    <n v="0"/>
    <n v="0"/>
    <n v="31"/>
    <n v="0"/>
    <n v="0"/>
    <n v="6"/>
    <n v="193"/>
    <n v="0"/>
    <n v="401"/>
    <n v="0"/>
    <n v="120"/>
    <n v="0"/>
    <n v="0"/>
    <n v="0"/>
    <n v="48"/>
    <n v="0"/>
    <n v="0"/>
    <n v="48"/>
    <n v="617"/>
    <n v="0"/>
    <n v="1234"/>
    <n v="2568"/>
    <n v="0"/>
    <n v="2556"/>
    <n v="0"/>
    <n v="0"/>
    <n v="0"/>
    <n v="1438"/>
    <n v="0"/>
    <n v="0"/>
    <n v="612"/>
    <n v="7174"/>
    <n v="2247558"/>
    <n v="0"/>
    <n v="1241703"/>
    <n v="0"/>
    <n v="0"/>
    <n v="0"/>
    <n v="888335"/>
    <n v="0"/>
    <n v="0"/>
    <n v="62780"/>
    <n v="4440376"/>
    <n v="1262486"/>
    <n v="0"/>
    <n v="1767571"/>
    <n v="0"/>
    <n v="0"/>
    <n v="0"/>
    <n v="898685"/>
    <n v="0"/>
    <n v="0"/>
    <n v="259267"/>
    <n v="4188009"/>
    <n v="112918"/>
    <n v="2030212"/>
    <n v="0"/>
    <n v="1642565"/>
    <n v="0"/>
    <n v="0"/>
    <n v="0"/>
    <n v="0"/>
    <n v="1072850"/>
    <n v="0"/>
    <n v="0"/>
    <n v="0"/>
    <n v="0"/>
    <n v="0"/>
    <n v="0"/>
    <n v="0"/>
    <n v="4858545"/>
    <n v="0"/>
    <n v="0"/>
    <n v="0"/>
    <n v="0"/>
    <n v="0"/>
    <n v="1479832"/>
    <n v="0"/>
    <n v="1366709"/>
    <n v="0"/>
    <n v="0"/>
    <n v="0"/>
    <n v="714170"/>
    <n v="0"/>
    <n v="0"/>
    <n v="209129"/>
    <n v="3769840"/>
    <n v="72913"/>
    <n v="3165474"/>
    <n v="0"/>
    <n v="0"/>
    <n v="0"/>
    <n v="0"/>
    <n v="0"/>
    <n v="0"/>
    <n v="0"/>
    <n v="1635013"/>
    <n v="0"/>
    <n v="0"/>
    <n v="0"/>
    <n v="0"/>
    <n v="0"/>
    <n v="0"/>
    <n v="0"/>
    <n v="0"/>
    <n v="0"/>
    <n v="0"/>
    <n v="0"/>
    <n v="0"/>
    <n v="0"/>
  </r>
  <r>
    <n v="106190197"/>
    <x v="73"/>
    <n v="20182"/>
    <x v="1"/>
    <x v="2"/>
    <s v="Open"/>
    <x v="3"/>
    <s v="11 - Los Angeles"/>
    <n v="923"/>
    <x v="5"/>
    <x v="0"/>
    <s v=""/>
    <s v="310-532-4200"/>
    <s v="2623 EAST SLAUSON AVENUE"/>
    <x v="57"/>
    <n v="90255"/>
    <s v="ARACELI LONERGAN"/>
    <n v="81"/>
    <n v="81"/>
    <n v="81"/>
    <n v="148"/>
    <n v="113"/>
    <n v="220"/>
    <n v="273"/>
    <n v="0"/>
    <n v="0"/>
    <n v="13"/>
    <n v="14"/>
    <n v="2"/>
    <n v="8"/>
    <n v="791"/>
    <n v="0"/>
    <n v="711"/>
    <n v="472"/>
    <n v="947"/>
    <n v="1151"/>
    <n v="0"/>
    <n v="0"/>
    <n v="50"/>
    <n v="35"/>
    <n v="2"/>
    <n v="17"/>
    <n v="3385"/>
    <n v="0"/>
    <n v="6770"/>
    <n v="454"/>
    <n v="422"/>
    <n v="2867"/>
    <n v="5011"/>
    <n v="0"/>
    <n v="0"/>
    <n v="242"/>
    <n v="251"/>
    <n v="63"/>
    <n v="563"/>
    <n v="9873"/>
    <n v="11938828"/>
    <n v="7405934"/>
    <n v="13683628"/>
    <n v="17826041"/>
    <n v="0"/>
    <n v="0"/>
    <n v="765281"/>
    <n v="594597"/>
    <n v="63773"/>
    <n v="228833"/>
    <n v="52506915"/>
    <n v="3065879"/>
    <n v="2844592"/>
    <n v="11831244"/>
    <n v="18124862"/>
    <n v="0"/>
    <n v="0"/>
    <n v="1307122"/>
    <n v="1376169"/>
    <n v="185101"/>
    <n v="1365585"/>
    <n v="40100554"/>
    <n v="1223823"/>
    <n v="12606489"/>
    <n v="8685969"/>
    <n v="23239124"/>
    <n v="33177891"/>
    <n v="-717950"/>
    <n v="0"/>
    <n v="0"/>
    <n v="1717339"/>
    <n v="1654379"/>
    <n v="0"/>
    <n v="142614"/>
    <n v="0"/>
    <n v="0"/>
    <n v="0"/>
    <n v="199048"/>
    <n v="81928726"/>
    <n v="0"/>
    <n v="0"/>
    <n v="0"/>
    <n v="0"/>
    <n v="0"/>
    <n v="2398218"/>
    <n v="1564557"/>
    <n v="2993697"/>
    <n v="2773012"/>
    <n v="0"/>
    <n v="0"/>
    <n v="355064"/>
    <n v="316387"/>
    <n v="106260"/>
    <n v="171548"/>
    <n v="10678743"/>
    <n v="0"/>
    <n v="11121577"/>
    <n v="0"/>
    <n v="0"/>
    <n v="0"/>
    <n v="0"/>
    <n v="0"/>
    <n v="0"/>
    <n v="84043"/>
    <n v="2355584"/>
    <n v="0"/>
    <n v="0"/>
    <n v="0"/>
    <n v="0"/>
    <n v="0"/>
    <n v="0"/>
    <n v="0"/>
    <n v="0"/>
    <n v="0"/>
    <n v="0"/>
    <n v="0"/>
    <n v="0"/>
    <n v="0"/>
  </r>
  <r>
    <n v="106190475"/>
    <x v="74"/>
    <n v="20182"/>
    <x v="1"/>
    <x v="1"/>
    <s v="Open"/>
    <x v="3"/>
    <s v="11 - Los Angeles"/>
    <n v="933"/>
    <x v="0"/>
    <x v="0"/>
    <s v=""/>
    <s v="562-498-1000"/>
    <s v="1720 TERMINO AVENUE"/>
    <x v="54"/>
    <n v="90804"/>
    <s v="JOHN BISHOP"/>
    <n v="125"/>
    <n v="125"/>
    <n v="36"/>
    <n v="177"/>
    <n v="92"/>
    <n v="106"/>
    <n v="330"/>
    <n v="0"/>
    <n v="0"/>
    <n v="6"/>
    <n v="101"/>
    <n v="24"/>
    <n v="5"/>
    <n v="841"/>
    <n v="0"/>
    <n v="689"/>
    <n v="359"/>
    <n v="463"/>
    <n v="1067"/>
    <n v="0"/>
    <n v="0"/>
    <n v="18"/>
    <n v="268"/>
    <n v="86"/>
    <n v="15"/>
    <n v="2965"/>
    <n v="0"/>
    <n v="5930"/>
    <n v="329"/>
    <n v="301"/>
    <n v="375"/>
    <n v="2316"/>
    <n v="0"/>
    <n v="0"/>
    <n v="52"/>
    <n v="981"/>
    <n v="234"/>
    <n v="174"/>
    <n v="4762"/>
    <n v="6043727"/>
    <n v="3905483"/>
    <n v="3494274"/>
    <n v="8778326"/>
    <n v="0"/>
    <n v="0"/>
    <n v="195397"/>
    <n v="3250843"/>
    <n v="674917"/>
    <n v="82357"/>
    <n v="26425324"/>
    <n v="1334388"/>
    <n v="1422342"/>
    <n v="1062444"/>
    <n v="5770873"/>
    <n v="0"/>
    <n v="0"/>
    <n v="179735"/>
    <n v="3354233"/>
    <n v="595886"/>
    <n v="1668243"/>
    <n v="15388144"/>
    <n v="-474725"/>
    <n v="6274063"/>
    <n v="4387751"/>
    <n v="2112570"/>
    <n v="13658917"/>
    <n v="0"/>
    <n v="0"/>
    <n v="0"/>
    <n v="198044"/>
    <n v="4103208"/>
    <n v="0"/>
    <n v="1298738"/>
    <n v="0"/>
    <n v="0"/>
    <n v="0"/>
    <n v="2172482"/>
    <n v="33731048"/>
    <n v="0"/>
    <n v="185492"/>
    <n v="0"/>
    <n v="0"/>
    <n v="185492"/>
    <n v="1097490"/>
    <n v="938685"/>
    <n v="2443948"/>
    <n v="1075667"/>
    <n v="0"/>
    <n v="0"/>
    <n v="175769"/>
    <n v="2439813"/>
    <n v="43696"/>
    <n v="52844"/>
    <n v="8267912"/>
    <n v="93142"/>
    <n v="17544284"/>
    <n v="0"/>
    <n v="-19571888"/>
    <n v="0"/>
    <n v="0"/>
    <n v="0"/>
    <n v="0"/>
    <n v="312275"/>
    <n v="413544"/>
    <n v="0"/>
    <n v="0"/>
    <n v="0"/>
    <n v="0"/>
    <n v="0"/>
    <n v="0"/>
    <n v="0"/>
    <n v="0"/>
    <n v="0"/>
    <n v="0"/>
    <n v="0"/>
    <n v="0"/>
    <n v="0"/>
  </r>
  <r>
    <n v="106361323"/>
    <x v="75"/>
    <n v="20182"/>
    <x v="1"/>
    <x v="2"/>
    <s v="Open"/>
    <x v="15"/>
    <s v="12 - Inland Counties"/>
    <n v="1209"/>
    <x v="0"/>
    <x v="0"/>
    <s v=""/>
    <s v="909-887-6333"/>
    <s v="1805 MEDICAL CENTER DRIVE"/>
    <x v="30"/>
    <n v="92411"/>
    <s v="JUNE COLLISON"/>
    <n v="347"/>
    <n v="345"/>
    <n v="306"/>
    <n v="263"/>
    <n v="284"/>
    <n v="1535"/>
    <n v="1036"/>
    <n v="0"/>
    <n v="0"/>
    <n v="18"/>
    <n v="156"/>
    <n v="12"/>
    <n v="34"/>
    <n v="3338"/>
    <n v="10"/>
    <n v="1102"/>
    <n v="1277"/>
    <n v="10142"/>
    <n v="6221"/>
    <n v="0"/>
    <n v="0"/>
    <n v="39"/>
    <n v="465"/>
    <n v="78"/>
    <n v="102"/>
    <n v="19426"/>
    <n v="7890"/>
    <n v="46742"/>
    <n v="1104"/>
    <n v="1712"/>
    <n v="4813"/>
    <n v="9656"/>
    <n v="0"/>
    <n v="0"/>
    <n v="227"/>
    <n v="1024"/>
    <n v="470"/>
    <n v="809"/>
    <n v="19815"/>
    <n v="12327425"/>
    <n v="13507427"/>
    <n v="100722352"/>
    <n v="60451266"/>
    <n v="0"/>
    <n v="0"/>
    <n v="662317"/>
    <n v="5775701"/>
    <n v="765107"/>
    <n v="1276656"/>
    <n v="195488251"/>
    <n v="4364760"/>
    <n v="6100111"/>
    <n v="8345403"/>
    <n v="41496307"/>
    <n v="0"/>
    <n v="0"/>
    <n v="1071154"/>
    <n v="5416419"/>
    <n v="1767680"/>
    <n v="3095089"/>
    <n v="71656923"/>
    <n v="1593093"/>
    <n v="13909769"/>
    <n v="15682546"/>
    <n v="83671912"/>
    <n v="86587460"/>
    <n v="-3581957"/>
    <n v="0"/>
    <n v="0"/>
    <n v="1072594"/>
    <n v="5581199"/>
    <n v="0"/>
    <n v="2532787"/>
    <n v="0"/>
    <n v="0"/>
    <n v="0"/>
    <n v="483865"/>
    <n v="207533268"/>
    <n v="0"/>
    <n v="0"/>
    <n v="0"/>
    <n v="0"/>
    <n v="0"/>
    <n v="2782416"/>
    <n v="3924992"/>
    <n v="28977800"/>
    <n v="15360113"/>
    <n v="0"/>
    <n v="0"/>
    <n v="660877"/>
    <n v="5610921"/>
    <n v="0"/>
    <n v="2294787"/>
    <n v="59611906"/>
    <n v="321453"/>
    <n v="68216931"/>
    <n v="3038614"/>
    <n v="-22442"/>
    <n v="0"/>
    <n v="0"/>
    <n v="0"/>
    <n v="0"/>
    <n v="1042318"/>
    <n v="39180560"/>
    <n v="0"/>
    <n v="0"/>
    <n v="0"/>
    <n v="0"/>
    <n v="0"/>
    <n v="0"/>
    <n v="0"/>
    <n v="0"/>
    <n v="0"/>
    <n v="0"/>
    <n v="0"/>
    <n v="0"/>
    <n v="0"/>
  </r>
  <r>
    <n v="106270744"/>
    <x v="76"/>
    <n v="20182"/>
    <x v="1"/>
    <x v="2"/>
    <s v="Open"/>
    <x v="24"/>
    <s v="08 - Mid-Coast"/>
    <n v="707"/>
    <x v="0"/>
    <x v="0"/>
    <s v=""/>
    <s v="831-624-5311"/>
    <s v="23625 W. R. HOLMAN HIGHWAY"/>
    <x v="58"/>
    <n v="93940"/>
    <s v="STEVEN PACKER"/>
    <n v="258"/>
    <n v="220"/>
    <n v="220"/>
    <n v="1469"/>
    <n v="113"/>
    <n v="492"/>
    <n v="0"/>
    <n v="0"/>
    <n v="0"/>
    <n v="185"/>
    <n v="781"/>
    <n v="5"/>
    <n v="62"/>
    <n v="3107"/>
    <n v="0"/>
    <n v="8136"/>
    <n v="586"/>
    <n v="2354"/>
    <n v="0"/>
    <n v="0"/>
    <n v="0"/>
    <n v="520"/>
    <n v="3677"/>
    <n v="18"/>
    <n v="313"/>
    <n v="15604"/>
    <n v="0"/>
    <n v="31208"/>
    <n v="38977"/>
    <n v="3519"/>
    <n v="12163"/>
    <n v="0"/>
    <n v="0"/>
    <n v="0"/>
    <n v="4293"/>
    <n v="25950"/>
    <n v="829"/>
    <n v="1167"/>
    <n v="86898"/>
    <n v="163524893"/>
    <n v="12577311"/>
    <n v="39568263"/>
    <n v="0"/>
    <n v="0"/>
    <n v="0"/>
    <n v="11794068"/>
    <n v="66306628"/>
    <n v="903419"/>
    <n v="6026388"/>
    <n v="300700970"/>
    <n v="71103328"/>
    <n v="5258993"/>
    <n v="24318927"/>
    <n v="0"/>
    <n v="0"/>
    <n v="0"/>
    <n v="6963971"/>
    <n v="40933004"/>
    <n v="892230"/>
    <n v="4114381"/>
    <n v="153584834"/>
    <n v="3946045"/>
    <n v="201315342"/>
    <n v="12902905"/>
    <n v="58422046"/>
    <n v="0"/>
    <n v="0"/>
    <n v="0"/>
    <n v="0"/>
    <n v="15814585"/>
    <n v="16123389"/>
    <n v="0"/>
    <n v="3802035"/>
    <n v="0"/>
    <n v="0"/>
    <n v="0"/>
    <n v="4810452"/>
    <n v="317136799"/>
    <n v="1086088"/>
    <n v="0"/>
    <n v="0"/>
    <n v="0"/>
    <n v="1086088"/>
    <n v="33277365"/>
    <n v="6019487"/>
    <n v="5441468"/>
    <n v="0"/>
    <n v="0"/>
    <n v="0"/>
    <n v="1933259"/>
    <n v="86952950"/>
    <n v="0"/>
    <n v="4610564"/>
    <n v="138235093"/>
    <n v="7085716"/>
    <n v="126896594"/>
    <n v="0"/>
    <n v="886330"/>
    <n v="0"/>
    <n v="0"/>
    <n v="0"/>
    <n v="0"/>
    <n v="7942080"/>
    <n v="254781854"/>
    <n v="0"/>
    <n v="0"/>
    <n v="0"/>
    <n v="0"/>
    <n v="0"/>
    <n v="0"/>
    <n v="0"/>
    <n v="0"/>
    <n v="0"/>
    <n v="0"/>
    <n v="0"/>
    <n v="0"/>
    <n v="0"/>
  </r>
  <r>
    <n v="106560473"/>
    <x v="77"/>
    <n v="20182"/>
    <x v="1"/>
    <x v="2"/>
    <s v="Open"/>
    <x v="8"/>
    <s v="10 - Santa Barbara/Ventura"/>
    <n v="809"/>
    <x v="0"/>
    <x v="0"/>
    <s v=""/>
    <s v="805-652-5001"/>
    <s v="147 N. BRENT STREET"/>
    <x v="29"/>
    <n v="93003"/>
    <s v="GARY WILDE"/>
    <n v="242"/>
    <n v="242"/>
    <n v="122"/>
    <n v="700"/>
    <n v="594"/>
    <n v="160"/>
    <n v="370"/>
    <n v="0"/>
    <n v="0"/>
    <n v="66"/>
    <n v="938"/>
    <n v="8"/>
    <n v="13"/>
    <n v="2849"/>
    <n v="0"/>
    <n v="3049"/>
    <n v="2420"/>
    <n v="677"/>
    <n v="1390"/>
    <n v="0"/>
    <n v="0"/>
    <n v="241"/>
    <n v="3146"/>
    <n v="15"/>
    <n v="100"/>
    <n v="11038"/>
    <n v="0"/>
    <n v="22076"/>
    <n v="20940"/>
    <n v="6821"/>
    <n v="6633"/>
    <n v="31659"/>
    <n v="0"/>
    <n v="0"/>
    <n v="7253"/>
    <n v="33636"/>
    <n v="449"/>
    <n v="1172"/>
    <n v="108563"/>
    <n v="47040286"/>
    <n v="41207307"/>
    <n v="8495109"/>
    <n v="17684812"/>
    <n v="0"/>
    <n v="0"/>
    <n v="4321002"/>
    <n v="48728667"/>
    <n v="10867"/>
    <n v="781193"/>
    <n v="168269243"/>
    <n v="44936890"/>
    <n v="28578805"/>
    <n v="4544297"/>
    <n v="33957666"/>
    <n v="0"/>
    <n v="0"/>
    <n v="6443139"/>
    <n v="68258758"/>
    <n v="686804"/>
    <n v="1468111"/>
    <n v="188874470"/>
    <n v="758326"/>
    <n v="70524988"/>
    <n v="53935787"/>
    <n v="1105436"/>
    <n v="44437526"/>
    <n v="0"/>
    <n v="0"/>
    <n v="0"/>
    <n v="9149167"/>
    <n v="77097460"/>
    <n v="0"/>
    <n v="697671"/>
    <n v="0"/>
    <n v="0"/>
    <n v="0"/>
    <n v="1721397"/>
    <n v="259427758"/>
    <n v="0"/>
    <n v="1090466"/>
    <n v="0"/>
    <n v="0"/>
    <n v="1090466"/>
    <n v="21308406"/>
    <n v="15774815"/>
    <n v="11902434"/>
    <n v="8184179"/>
    <n v="0"/>
    <n v="0"/>
    <n v="1568141"/>
    <n v="39233948"/>
    <n v="0"/>
    <n v="834498"/>
    <n v="98806421"/>
    <n v="1575063"/>
    <n v="93450836"/>
    <n v="0"/>
    <n v="950226"/>
    <n v="0"/>
    <n v="0"/>
    <n v="0"/>
    <n v="0"/>
    <n v="13619884"/>
    <n v="520097681"/>
    <n v="0"/>
    <n v="0"/>
    <n v="0"/>
    <n v="0"/>
    <n v="0"/>
    <n v="0"/>
    <n v="0"/>
    <n v="0"/>
    <n v="0"/>
    <n v="0"/>
    <n v="0"/>
    <n v="0"/>
    <n v="0"/>
  </r>
  <r>
    <n v="106100717"/>
    <x v="78"/>
    <n v="20182"/>
    <x v="1"/>
    <x v="2"/>
    <s v="Open"/>
    <x v="7"/>
    <s v="09 - Central"/>
    <n v="605"/>
    <x v="0"/>
    <x v="0"/>
    <s v="Teaching"/>
    <s v="559-459-6000"/>
    <s v="2823 FRESNO STREET"/>
    <x v="42"/>
    <n v="93721"/>
    <s v="TIM A JOSLIN"/>
    <n v="909"/>
    <n v="909"/>
    <n v="732"/>
    <n v="2423"/>
    <n v="692"/>
    <n v="1746"/>
    <n v="3289"/>
    <n v="0"/>
    <n v="0"/>
    <n v="118"/>
    <n v="1421"/>
    <n v="195"/>
    <n v="0"/>
    <n v="9884"/>
    <n v="73"/>
    <n v="17975"/>
    <n v="5012"/>
    <n v="17118"/>
    <n v="17721"/>
    <n v="0"/>
    <n v="0"/>
    <n v="664"/>
    <n v="7765"/>
    <n v="232"/>
    <n v="0"/>
    <n v="66487"/>
    <n v="9198"/>
    <n v="142172"/>
    <n v="19772"/>
    <n v="8888"/>
    <n v="15725"/>
    <n v="62693"/>
    <n v="0"/>
    <n v="0"/>
    <n v="2216"/>
    <n v="13987"/>
    <n v="7396"/>
    <n v="0"/>
    <n v="130677"/>
    <n v="234631510"/>
    <n v="69827609"/>
    <n v="154084643"/>
    <n v="220207068"/>
    <n v="0"/>
    <n v="0"/>
    <n v="15780086"/>
    <n v="126030607"/>
    <n v="2050300"/>
    <n v="0"/>
    <n v="822611823"/>
    <n v="109174221"/>
    <n v="26193914"/>
    <n v="21128127"/>
    <n v="116329288"/>
    <n v="0"/>
    <n v="0"/>
    <n v="4087307"/>
    <n v="84356984"/>
    <n v="9225545"/>
    <n v="0"/>
    <n v="370495386"/>
    <n v="14801571"/>
    <n v="254768389"/>
    <n v="78897552"/>
    <n v="138163424"/>
    <n v="293939340"/>
    <n v="-16647461"/>
    <n v="0"/>
    <n v="0"/>
    <n v="7682680"/>
    <n v="127523931"/>
    <n v="0"/>
    <n v="5382348"/>
    <n v="0"/>
    <n v="0"/>
    <n v="0"/>
    <n v="0"/>
    <n v="904511774"/>
    <n v="0"/>
    <n v="0"/>
    <n v="0"/>
    <n v="143072"/>
    <n v="143072"/>
    <n v="87020276"/>
    <n v="16560624"/>
    <n v="53696807"/>
    <n v="42597016"/>
    <n v="0"/>
    <n v="0"/>
    <n v="11583551"/>
    <n v="76640666"/>
    <n v="639567"/>
    <n v="0"/>
    <n v="288738507"/>
    <n v="7860265"/>
    <n v="289749767"/>
    <n v="31453718"/>
    <n v="-9060526"/>
    <n v="0"/>
    <n v="0"/>
    <n v="0"/>
    <n v="0"/>
    <n v="15180112"/>
    <n v="428162104"/>
    <n v="0"/>
    <n v="0"/>
    <n v="0"/>
    <n v="0"/>
    <n v="0"/>
    <n v="0"/>
    <n v="0"/>
    <n v="0"/>
    <n v="0"/>
    <n v="0"/>
    <n v="0"/>
    <n v="0"/>
    <n v="0"/>
  </r>
  <r>
    <n v="106070924"/>
    <x v="79"/>
    <n v="20182"/>
    <x v="1"/>
    <x v="2"/>
    <s v="Open"/>
    <x v="25"/>
    <s v="05 - East Bay"/>
    <n v="411"/>
    <x v="6"/>
    <x v="0"/>
    <s v=""/>
    <s v="925-370-5000"/>
    <s v="2500 ALHAMBRA AVENUE"/>
    <x v="59"/>
    <n v="94553"/>
    <s v="PATRICK GODLEY"/>
    <n v="146"/>
    <n v="146"/>
    <n v="122"/>
    <n v="326"/>
    <n v="2"/>
    <n v="472"/>
    <n v="717"/>
    <n v="29"/>
    <n v="0"/>
    <n v="104"/>
    <n v="30"/>
    <n v="0"/>
    <n v="2"/>
    <n v="1682"/>
    <n v="0"/>
    <n v="3636"/>
    <n v="3"/>
    <n v="3050"/>
    <n v="3237"/>
    <n v="123"/>
    <n v="0"/>
    <n v="894"/>
    <n v="123"/>
    <n v="0"/>
    <n v="8"/>
    <n v="11074"/>
    <n v="0"/>
    <n v="22148"/>
    <n v="21826"/>
    <n v="1018"/>
    <n v="22698"/>
    <n v="75255"/>
    <n v="2080"/>
    <n v="0"/>
    <n v="3418"/>
    <n v="7908"/>
    <n v="0"/>
    <n v="43"/>
    <n v="134246"/>
    <n v="26499156"/>
    <n v="23992"/>
    <n v="23385913"/>
    <n v="32180498"/>
    <n v="627433"/>
    <n v="0"/>
    <n v="5999532"/>
    <n v="1827775"/>
    <n v="0"/>
    <n v="121938"/>
    <n v="90666237"/>
    <n v="20281882"/>
    <n v="817680"/>
    <n v="15933328"/>
    <n v="57589508"/>
    <n v="3270024"/>
    <n v="0"/>
    <n v="4416482"/>
    <n v="8584311"/>
    <n v="0"/>
    <n v="144276"/>
    <n v="111037491"/>
    <n v="301"/>
    <n v="31699908"/>
    <n v="264955"/>
    <n v="-43131646"/>
    <n v="58506855"/>
    <n v="-19945448"/>
    <n v="2481109"/>
    <n v="0"/>
    <n v="7318582"/>
    <n v="10785764"/>
    <n v="0"/>
    <n v="0"/>
    <n v="0"/>
    <n v="0"/>
    <n v="0"/>
    <n v="0"/>
    <n v="47980380"/>
    <n v="0"/>
    <n v="0"/>
    <n v="0"/>
    <n v="0"/>
    <n v="0"/>
    <n v="15081130"/>
    <n v="576717"/>
    <n v="102396335"/>
    <n v="31263151"/>
    <n v="1416348"/>
    <n v="0"/>
    <n v="3097432"/>
    <n v="-373678"/>
    <n v="0"/>
    <n v="265913"/>
    <n v="153723348"/>
    <n v="19237521"/>
    <n v="148909750"/>
    <n v="33055869"/>
    <n v="-3216359"/>
    <n v="0"/>
    <n v="0"/>
    <n v="0"/>
    <n v="0"/>
    <n v="2365377"/>
    <n v="142204113"/>
    <n v="0"/>
    <n v="0"/>
    <n v="0"/>
    <n v="0"/>
    <n v="0"/>
    <n v="0"/>
    <n v="0"/>
    <n v="0"/>
    <n v="0"/>
    <n v="0"/>
    <n v="0"/>
    <n v="0"/>
    <n v="0"/>
  </r>
  <r>
    <n v="106331152"/>
    <x v="80"/>
    <n v="20182"/>
    <x v="1"/>
    <x v="2"/>
    <s v="Open"/>
    <x v="26"/>
    <s v="12 - Inland Counties"/>
    <n v="1111"/>
    <x v="0"/>
    <x v="0"/>
    <s v=""/>
    <s v="951-737-4343"/>
    <s v="800 SOUTH MAIN STREET"/>
    <x v="60"/>
    <n v="92882"/>
    <s v="MARK UFFER"/>
    <n v="238"/>
    <n v="238"/>
    <n v="142"/>
    <n v="609"/>
    <n v="442"/>
    <n v="341"/>
    <n v="561"/>
    <n v="0"/>
    <n v="0"/>
    <n v="33"/>
    <n v="221"/>
    <n v="12"/>
    <n v="44"/>
    <n v="2263"/>
    <n v="0"/>
    <n v="2188"/>
    <n v="2690"/>
    <n v="2294"/>
    <n v="3896"/>
    <n v="0"/>
    <n v="0"/>
    <n v="130"/>
    <n v="1476"/>
    <n v="29"/>
    <n v="199"/>
    <n v="12902"/>
    <n v="0"/>
    <n v="25804"/>
    <n v="12881"/>
    <n v="6029"/>
    <n v="962"/>
    <n v="4847"/>
    <n v="0"/>
    <n v="0"/>
    <n v="1140"/>
    <n v="3813"/>
    <n v="159"/>
    <n v="1194"/>
    <n v="31025"/>
    <n v="32545629"/>
    <n v="29085606"/>
    <n v="19408373"/>
    <n v="34452434"/>
    <n v="0"/>
    <n v="0"/>
    <n v="2522263"/>
    <n v="17260177"/>
    <n v="393420"/>
    <n v="1657667"/>
    <n v="137325569"/>
    <n v="15300602"/>
    <n v="17860478"/>
    <n v="4474002"/>
    <n v="28920761"/>
    <n v="0"/>
    <n v="0"/>
    <n v="3952787"/>
    <n v="22272310"/>
    <n v="396630"/>
    <n v="6278219"/>
    <n v="99455789"/>
    <n v="3027466"/>
    <n v="38199122"/>
    <n v="44777302"/>
    <n v="13109050"/>
    <n v="53097479"/>
    <n v="0"/>
    <n v="0"/>
    <n v="0"/>
    <n v="2584699"/>
    <n v="30775194"/>
    <n v="0"/>
    <n v="790050"/>
    <n v="0"/>
    <n v="0"/>
    <n v="0"/>
    <n v="4467702"/>
    <n v="190828064"/>
    <n v="0"/>
    <n v="0"/>
    <n v="0"/>
    <n v="0"/>
    <n v="0"/>
    <n v="9647109"/>
    <n v="2168782"/>
    <n v="10773325"/>
    <n v="10275716"/>
    <n v="0"/>
    <n v="0"/>
    <n v="3890351"/>
    <n v="8757293"/>
    <n v="0"/>
    <n v="440718"/>
    <n v="45953294"/>
    <n v="118774"/>
    <n v="48944334"/>
    <n v="0"/>
    <n v="157611"/>
    <n v="0"/>
    <n v="0"/>
    <n v="0"/>
    <n v="0"/>
    <n v="774299"/>
    <n v="93329037"/>
    <n v="0"/>
    <n v="56"/>
    <n v="209"/>
    <n v="310"/>
    <n v="2484021"/>
    <n v="2806144"/>
    <n v="3925296"/>
    <n v="0"/>
    <n v="0"/>
    <n v="1364869"/>
    <n v="4301849"/>
    <n v="6392627"/>
    <n v="0"/>
  </r>
  <r>
    <n v="106154160"/>
    <x v="81"/>
    <n v="20182"/>
    <x v="1"/>
    <x v="2"/>
    <s v="Open"/>
    <x v="0"/>
    <s v="09 - Central"/>
    <n v="617"/>
    <x v="5"/>
    <x v="2"/>
    <s v=""/>
    <s v="209-478-5291"/>
    <s v="6700 EUCALYPTUS DRIVE, SUITE C"/>
    <x v="0"/>
    <n v="93306"/>
    <s v="LORI BLACKBURN"/>
    <n v="16"/>
    <n v="16"/>
    <n v="16"/>
    <n v="0"/>
    <n v="0"/>
    <n v="0"/>
    <n v="0"/>
    <n v="135"/>
    <n v="0"/>
    <n v="0"/>
    <n v="0"/>
    <n v="0"/>
    <n v="0"/>
    <n v="135"/>
    <n v="0"/>
    <n v="0"/>
    <n v="0"/>
    <n v="0"/>
    <n v="0"/>
    <n v="1163"/>
    <n v="0"/>
    <n v="0"/>
    <n v="0"/>
    <n v="0"/>
    <n v="0"/>
    <n v="1163"/>
    <n v="0"/>
    <n v="2326"/>
    <n v="0"/>
    <n v="0"/>
    <n v="0"/>
    <n v="0"/>
    <n v="0"/>
    <n v="0"/>
    <n v="0"/>
    <n v="0"/>
    <n v="0"/>
    <n v="0"/>
    <n v="0"/>
    <n v="0"/>
    <n v="0"/>
    <n v="0"/>
    <n v="0"/>
    <n v="1039347"/>
    <n v="0"/>
    <n v="0"/>
    <n v="0"/>
    <n v="0"/>
    <n v="0"/>
    <n v="1039347"/>
    <n v="0"/>
    <n v="0"/>
    <n v="0"/>
    <n v="0"/>
    <n v="0"/>
    <n v="0"/>
    <n v="0"/>
    <n v="0"/>
    <n v="0"/>
    <n v="0"/>
    <n v="0"/>
    <n v="0"/>
    <n v="0"/>
    <n v="0"/>
    <n v="0"/>
    <n v="0"/>
    <n v="0"/>
    <n v="0"/>
    <n v="0"/>
    <n v="0"/>
    <n v="0"/>
    <n v="0"/>
    <n v="0"/>
    <n v="0"/>
    <n v="0"/>
    <n v="0"/>
    <n v="0"/>
    <n v="0"/>
    <n v="0"/>
    <n v="0"/>
    <n v="0"/>
    <n v="0"/>
    <n v="0"/>
    <n v="0"/>
    <n v="0"/>
    <n v="0"/>
    <n v="0"/>
    <n v="1039347"/>
    <n v="0"/>
    <n v="0"/>
    <n v="0"/>
    <n v="0"/>
    <n v="0"/>
    <n v="1039347"/>
    <n v="221"/>
    <n v="901298"/>
    <n v="126150"/>
    <n v="0"/>
    <n v="0"/>
    <n v="0"/>
    <n v="0"/>
    <n v="0"/>
    <n v="0"/>
    <n v="185980"/>
    <n v="0"/>
    <n v="0"/>
    <n v="0"/>
    <n v="0"/>
    <n v="0"/>
    <n v="0"/>
    <n v="0"/>
    <n v="0"/>
    <n v="0"/>
    <n v="0"/>
    <n v="0"/>
    <n v="0"/>
    <n v="0"/>
  </r>
  <r>
    <n v="106344170"/>
    <x v="82"/>
    <n v="20182"/>
    <x v="1"/>
    <x v="2"/>
    <s v="Open"/>
    <x v="27"/>
    <s v="02 - Golden Empire"/>
    <n v="311"/>
    <x v="5"/>
    <x v="2"/>
    <s v=""/>
    <s v="209-478-5291"/>
    <s v="4741 ENGLE ROAD"/>
    <x v="61"/>
    <n v="95608"/>
    <s v="LORI BLACKBURN"/>
    <n v="16"/>
    <n v="16"/>
    <n v="16"/>
    <n v="0"/>
    <n v="0"/>
    <n v="0"/>
    <n v="0"/>
    <n v="127"/>
    <n v="0"/>
    <n v="0"/>
    <n v="0"/>
    <n v="0"/>
    <n v="0"/>
    <n v="127"/>
    <n v="0"/>
    <n v="0"/>
    <n v="0"/>
    <n v="0"/>
    <n v="0"/>
    <n v="1453"/>
    <n v="0"/>
    <n v="0"/>
    <n v="0"/>
    <n v="0"/>
    <n v="0"/>
    <n v="1453"/>
    <n v="0"/>
    <n v="2906"/>
    <n v="0"/>
    <n v="0"/>
    <n v="0"/>
    <n v="0"/>
    <n v="0"/>
    <n v="0"/>
    <n v="0"/>
    <n v="0"/>
    <n v="0"/>
    <n v="0"/>
    <n v="0"/>
    <n v="0"/>
    <n v="0"/>
    <n v="0"/>
    <n v="0"/>
    <n v="1178571"/>
    <n v="0"/>
    <n v="0"/>
    <n v="0"/>
    <n v="0"/>
    <n v="0"/>
    <n v="1178571"/>
    <n v="0"/>
    <n v="0"/>
    <n v="0"/>
    <n v="0"/>
    <n v="0"/>
    <n v="0"/>
    <n v="0"/>
    <n v="0"/>
    <n v="0"/>
    <n v="0"/>
    <n v="0"/>
    <n v="0"/>
    <n v="0"/>
    <n v="0"/>
    <n v="0"/>
    <n v="0"/>
    <n v="0"/>
    <n v="0"/>
    <n v="0"/>
    <n v="0"/>
    <n v="0"/>
    <n v="0"/>
    <n v="0"/>
    <n v="0"/>
    <n v="0"/>
    <n v="0"/>
    <n v="0"/>
    <n v="0"/>
    <n v="0"/>
    <n v="0"/>
    <n v="0"/>
    <n v="0"/>
    <n v="0"/>
    <n v="0"/>
    <n v="0"/>
    <n v="0"/>
    <n v="0"/>
    <n v="1178571"/>
    <n v="0"/>
    <n v="0"/>
    <n v="0"/>
    <n v="0"/>
    <n v="0"/>
    <n v="1178571"/>
    <n v="2450"/>
    <n v="1016053"/>
    <n v="152800"/>
    <n v="0"/>
    <n v="0"/>
    <n v="0"/>
    <n v="0"/>
    <n v="0"/>
    <n v="0"/>
    <n v="178979"/>
    <n v="0"/>
    <n v="0"/>
    <n v="0"/>
    <n v="0"/>
    <n v="0"/>
    <n v="0"/>
    <n v="0"/>
    <n v="0"/>
    <n v="0"/>
    <n v="0"/>
    <n v="0"/>
    <n v="0"/>
    <n v="0"/>
  </r>
  <r>
    <n v="106344188"/>
    <x v="83"/>
    <n v="20182"/>
    <x v="1"/>
    <x v="2"/>
    <s v="Open"/>
    <x v="27"/>
    <s v="02 - Golden Empire"/>
    <n v="311"/>
    <x v="5"/>
    <x v="2"/>
    <s v=""/>
    <s v="209-478-5291"/>
    <s v="2600 STOCKTON BOULEVARD, SUITE B"/>
    <x v="62"/>
    <n v="95817"/>
    <s v="LORI BLACKBURN"/>
    <n v="16"/>
    <n v="16"/>
    <n v="16"/>
    <n v="0"/>
    <n v="0"/>
    <n v="0"/>
    <n v="0"/>
    <n v="119"/>
    <n v="0"/>
    <n v="0"/>
    <n v="0"/>
    <n v="0"/>
    <n v="0"/>
    <n v="119"/>
    <n v="0"/>
    <n v="0"/>
    <n v="0"/>
    <n v="0"/>
    <n v="0"/>
    <n v="1453"/>
    <n v="0"/>
    <n v="0"/>
    <n v="0"/>
    <n v="0"/>
    <n v="0"/>
    <n v="1453"/>
    <n v="0"/>
    <n v="2906"/>
    <n v="0"/>
    <n v="0"/>
    <n v="0"/>
    <n v="0"/>
    <n v="0"/>
    <n v="0"/>
    <n v="0"/>
    <n v="0"/>
    <n v="0"/>
    <n v="0"/>
    <n v="0"/>
    <n v="0"/>
    <n v="0"/>
    <n v="0"/>
    <n v="0"/>
    <n v="1187987"/>
    <n v="0"/>
    <n v="0"/>
    <n v="0"/>
    <n v="0"/>
    <n v="0"/>
    <n v="1187987"/>
    <n v="0"/>
    <n v="0"/>
    <n v="0"/>
    <n v="0"/>
    <n v="0"/>
    <n v="0"/>
    <n v="0"/>
    <n v="0"/>
    <n v="0"/>
    <n v="0"/>
    <n v="0"/>
    <n v="0"/>
    <n v="0"/>
    <n v="0"/>
    <n v="0"/>
    <n v="0"/>
    <n v="0"/>
    <n v="0"/>
    <n v="0"/>
    <n v="0"/>
    <n v="0"/>
    <n v="0"/>
    <n v="0"/>
    <n v="0"/>
    <n v="0"/>
    <n v="0"/>
    <n v="0"/>
    <n v="0"/>
    <n v="0"/>
    <n v="0"/>
    <n v="0"/>
    <n v="0"/>
    <n v="0"/>
    <n v="0"/>
    <n v="0"/>
    <n v="0"/>
    <n v="0"/>
    <n v="1187987"/>
    <n v="0"/>
    <n v="0"/>
    <n v="0"/>
    <n v="0"/>
    <n v="0"/>
    <n v="1187987"/>
    <n v="2445"/>
    <n v="1004217"/>
    <n v="140800"/>
    <n v="0"/>
    <n v="0"/>
    <n v="0"/>
    <n v="0"/>
    <n v="0"/>
    <n v="0"/>
    <n v="120336"/>
    <n v="0"/>
    <n v="0"/>
    <n v="0"/>
    <n v="0"/>
    <n v="0"/>
    <n v="0"/>
    <n v="0"/>
    <n v="0"/>
    <n v="0"/>
    <n v="0"/>
    <n v="0"/>
    <n v="0"/>
    <n v="0"/>
  </r>
  <r>
    <n v="106434220"/>
    <x v="84"/>
    <n v="20182"/>
    <x v="1"/>
    <x v="2"/>
    <s v="Open"/>
    <x v="22"/>
    <s v="07 - Santa Clara"/>
    <n v="431"/>
    <x v="5"/>
    <x v="2"/>
    <s v=""/>
    <s v="209-478-5291"/>
    <s v="1425 FRUITDALE AVENUE"/>
    <x v="63"/>
    <n v="95128"/>
    <s v="LORI BLACKBURN"/>
    <n v="16"/>
    <n v="16"/>
    <n v="16"/>
    <n v="0"/>
    <n v="0"/>
    <n v="0"/>
    <n v="0"/>
    <n v="72"/>
    <n v="0"/>
    <n v="0"/>
    <n v="0"/>
    <n v="0"/>
    <n v="0"/>
    <n v="72"/>
    <n v="0"/>
    <n v="0"/>
    <n v="0"/>
    <n v="0"/>
    <n v="0"/>
    <n v="755"/>
    <n v="0"/>
    <n v="0"/>
    <n v="0"/>
    <n v="0"/>
    <n v="0"/>
    <n v="755"/>
    <n v="0"/>
    <n v="1510"/>
    <n v="0"/>
    <n v="0"/>
    <n v="0"/>
    <n v="0"/>
    <n v="0"/>
    <n v="0"/>
    <n v="0"/>
    <n v="0"/>
    <n v="0"/>
    <n v="0"/>
    <n v="0"/>
    <n v="0"/>
    <n v="0"/>
    <n v="0"/>
    <n v="0"/>
    <n v="724800"/>
    <n v="0"/>
    <n v="0"/>
    <n v="0"/>
    <n v="0"/>
    <n v="0"/>
    <n v="724800"/>
    <n v="0"/>
    <n v="0"/>
    <n v="0"/>
    <n v="0"/>
    <n v="0"/>
    <n v="0"/>
    <n v="0"/>
    <n v="0"/>
    <n v="0"/>
    <n v="0"/>
    <n v="0"/>
    <n v="0"/>
    <n v="0"/>
    <n v="0"/>
    <n v="0"/>
    <n v="0"/>
    <n v="0"/>
    <n v="0"/>
    <n v="0"/>
    <n v="0"/>
    <n v="0"/>
    <n v="0"/>
    <n v="0"/>
    <n v="0"/>
    <n v="0"/>
    <n v="0"/>
    <n v="0"/>
    <n v="0"/>
    <n v="0"/>
    <n v="0"/>
    <n v="0"/>
    <n v="0"/>
    <n v="0"/>
    <n v="0"/>
    <n v="0"/>
    <n v="0"/>
    <n v="0"/>
    <n v="724800"/>
    <n v="0"/>
    <n v="0"/>
    <n v="0"/>
    <n v="0"/>
    <n v="0"/>
    <n v="724800"/>
    <n v="675110"/>
    <n v="1092421"/>
    <n v="131610"/>
    <n v="0"/>
    <n v="0"/>
    <n v="0"/>
    <n v="0"/>
    <n v="0"/>
    <n v="0"/>
    <n v="516276"/>
    <n v="0"/>
    <n v="0"/>
    <n v="0"/>
    <n v="0"/>
    <n v="0"/>
    <n v="0"/>
    <n v="0"/>
    <n v="0"/>
    <n v="0"/>
    <n v="0"/>
    <n v="0"/>
    <n v="0"/>
    <n v="0"/>
  </r>
  <r>
    <n v="106484062"/>
    <x v="85"/>
    <n v="20182"/>
    <x v="1"/>
    <x v="2"/>
    <s v="Open"/>
    <x v="11"/>
    <s v="03 - North Bay"/>
    <n v="408"/>
    <x v="5"/>
    <x v="2"/>
    <s v=""/>
    <s v="209-478-5291"/>
    <s v="2201 TUOLUMNE STREET"/>
    <x v="13"/>
    <n v="94589"/>
    <s v="LORI BLACKBURN"/>
    <n v="16"/>
    <n v="16"/>
    <n v="16"/>
    <n v="0"/>
    <n v="0"/>
    <n v="0"/>
    <n v="0"/>
    <n v="145"/>
    <n v="0"/>
    <n v="0"/>
    <n v="0"/>
    <n v="0"/>
    <n v="0"/>
    <n v="145"/>
    <n v="0"/>
    <n v="0"/>
    <n v="0"/>
    <n v="0"/>
    <n v="0"/>
    <n v="1114"/>
    <n v="0"/>
    <n v="0"/>
    <n v="0"/>
    <n v="0"/>
    <n v="0"/>
    <n v="1114"/>
    <n v="0"/>
    <n v="2228"/>
    <n v="0"/>
    <n v="0"/>
    <n v="0"/>
    <n v="0"/>
    <n v="0"/>
    <n v="0"/>
    <n v="0"/>
    <n v="0"/>
    <n v="0"/>
    <n v="0"/>
    <n v="0"/>
    <n v="0"/>
    <n v="0"/>
    <n v="0"/>
    <n v="0"/>
    <n v="959222"/>
    <n v="0"/>
    <n v="0"/>
    <n v="0"/>
    <n v="0"/>
    <n v="0"/>
    <n v="959222"/>
    <n v="0"/>
    <n v="0"/>
    <n v="0"/>
    <n v="0"/>
    <n v="0"/>
    <n v="0"/>
    <n v="0"/>
    <n v="0"/>
    <n v="0"/>
    <n v="0"/>
    <n v="0"/>
    <n v="0"/>
    <n v="0"/>
    <n v="0"/>
    <n v="0"/>
    <n v="0"/>
    <n v="0"/>
    <n v="0"/>
    <n v="0"/>
    <n v="0"/>
    <n v="0"/>
    <n v="0"/>
    <n v="0"/>
    <n v="0"/>
    <n v="0"/>
    <n v="0"/>
    <n v="0"/>
    <n v="0"/>
    <n v="0"/>
    <n v="0"/>
    <n v="0"/>
    <n v="0"/>
    <n v="0"/>
    <n v="0"/>
    <n v="0"/>
    <n v="0"/>
    <n v="0"/>
    <n v="959222"/>
    <n v="0"/>
    <n v="0"/>
    <n v="0"/>
    <n v="0"/>
    <n v="0"/>
    <n v="959222"/>
    <n v="295672"/>
    <n v="1209411"/>
    <n v="203600"/>
    <n v="0"/>
    <n v="0"/>
    <n v="0"/>
    <n v="0"/>
    <n v="0"/>
    <n v="0"/>
    <n v="134087"/>
    <n v="0"/>
    <n v="0"/>
    <n v="0"/>
    <n v="0"/>
    <n v="0"/>
    <n v="0"/>
    <n v="0"/>
    <n v="0"/>
    <n v="0"/>
    <n v="0"/>
    <n v="0"/>
    <n v="0"/>
    <n v="0"/>
  </r>
  <r>
    <n v="106390846"/>
    <x v="86"/>
    <n v="20182"/>
    <x v="1"/>
    <x v="2"/>
    <s v="Open"/>
    <x v="6"/>
    <s v="06 - North San Joaquin"/>
    <n v="507"/>
    <x v="0"/>
    <x v="0"/>
    <s v=""/>
    <s v="209-944-5550"/>
    <s v="525 WESTREET ACACIA STREET"/>
    <x v="64"/>
    <n v="95203"/>
    <s v="LORRAINE AUERBACH"/>
    <n v="202"/>
    <n v="202"/>
    <n v="36"/>
    <n v="320"/>
    <n v="156"/>
    <n v="77"/>
    <n v="231"/>
    <n v="0"/>
    <n v="0"/>
    <n v="24"/>
    <n v="96"/>
    <n v="0"/>
    <n v="15"/>
    <n v="919"/>
    <n v="0"/>
    <n v="1139"/>
    <n v="535"/>
    <n v="378"/>
    <n v="764"/>
    <n v="0"/>
    <n v="0"/>
    <n v="55"/>
    <n v="244"/>
    <n v="0"/>
    <n v="78"/>
    <n v="3193"/>
    <n v="0"/>
    <n v="6386"/>
    <n v="2528"/>
    <n v="1082"/>
    <n v="831"/>
    <n v="5632"/>
    <n v="0"/>
    <n v="0"/>
    <n v="1062"/>
    <n v="1719"/>
    <n v="21"/>
    <n v="1159"/>
    <n v="14034"/>
    <n v="43492852"/>
    <n v="21212988"/>
    <n v="10763150"/>
    <n v="24039456"/>
    <n v="0"/>
    <n v="0"/>
    <n v="2967977"/>
    <n v="12117527"/>
    <n v="0"/>
    <n v="4412111"/>
    <n v="119006061"/>
    <n v="31981619"/>
    <n v="16215531"/>
    <n v="6650342"/>
    <n v="38634602"/>
    <n v="0"/>
    <n v="0"/>
    <n v="4990943"/>
    <n v="15331794"/>
    <n v="147505"/>
    <n v="7578417"/>
    <n v="121530753"/>
    <n v="3286447"/>
    <n v="64877857"/>
    <n v="32443041"/>
    <n v="15583333"/>
    <n v="55422669"/>
    <n v="0"/>
    <n v="0"/>
    <n v="0"/>
    <n v="7116070"/>
    <n v="17576630"/>
    <n v="0"/>
    <n v="147505"/>
    <n v="0"/>
    <n v="0"/>
    <n v="0"/>
    <n v="10640162"/>
    <n v="207093714"/>
    <n v="4389283"/>
    <n v="0"/>
    <n v="0"/>
    <n v="0"/>
    <n v="4389283"/>
    <n v="10596614"/>
    <n v="9374762"/>
    <n v="1830158"/>
    <n v="7251389"/>
    <n v="0"/>
    <n v="0"/>
    <n v="842850"/>
    <n v="6586244"/>
    <n v="0"/>
    <n v="1350366"/>
    <n v="37832383"/>
    <n v="2132658"/>
    <n v="41198714"/>
    <n v="694630"/>
    <n v="340716"/>
    <n v="0"/>
    <n v="0"/>
    <n v="4323082"/>
    <n v="0"/>
    <n v="1708866"/>
    <n v="63160446"/>
    <n v="0"/>
    <n v="0"/>
    <n v="0"/>
    <n v="0"/>
    <n v="0"/>
    <n v="0"/>
    <n v="0"/>
    <n v="0"/>
    <n v="0"/>
    <n v="0"/>
    <n v="0"/>
    <n v="0"/>
    <n v="0"/>
  </r>
  <r>
    <n v="106190232"/>
    <x v="87"/>
    <n v="20182"/>
    <x v="1"/>
    <x v="2"/>
    <s v="Open"/>
    <x v="3"/>
    <s v="11 - Los Angeles"/>
    <n v="931"/>
    <x v="5"/>
    <x v="0"/>
    <s v=""/>
    <s v="310-530-1151"/>
    <s v="23700 CAMINO DEL SOL"/>
    <x v="65"/>
    <n v="90505"/>
    <s v="LISA MONTES"/>
    <n v="166"/>
    <n v="166"/>
    <n v="166"/>
    <n v="165"/>
    <n v="46"/>
    <n v="616"/>
    <n v="0"/>
    <n v="0"/>
    <n v="0"/>
    <n v="191"/>
    <n v="671"/>
    <n v="2"/>
    <n v="37"/>
    <n v="1728"/>
    <n v="0"/>
    <n v="2474"/>
    <n v="565"/>
    <n v="3387"/>
    <n v="0"/>
    <n v="0"/>
    <n v="0"/>
    <n v="1244"/>
    <n v="3956"/>
    <n v="18"/>
    <n v="262"/>
    <n v="11906"/>
    <n v="0"/>
    <n v="23812"/>
    <n v="1860"/>
    <n v="110"/>
    <n v="0"/>
    <n v="0"/>
    <n v="0"/>
    <n v="0"/>
    <n v="555"/>
    <n v="1494"/>
    <n v="0"/>
    <n v="4"/>
    <n v="4023"/>
    <n v="4675860"/>
    <n v="1067850"/>
    <n v="6401430"/>
    <n v="0"/>
    <n v="0"/>
    <n v="0"/>
    <n v="2351160"/>
    <n v="7488209"/>
    <n v="34645"/>
    <n v="481950"/>
    <n v="22501104"/>
    <n v="864770"/>
    <n v="50790"/>
    <n v="0"/>
    <n v="0"/>
    <n v="0"/>
    <n v="0"/>
    <n v="258014"/>
    <n v="694460"/>
    <n v="0"/>
    <n v="2073"/>
    <n v="1870107"/>
    <n v="528448"/>
    <n v="2666876"/>
    <n v="561585"/>
    <n v="3750715"/>
    <n v="0"/>
    <n v="0"/>
    <n v="0"/>
    <n v="0"/>
    <n v="1168336"/>
    <n v="4027515"/>
    <n v="0"/>
    <n v="34645"/>
    <n v="0"/>
    <n v="0"/>
    <n v="0"/>
    <n v="402378"/>
    <n v="13140498"/>
    <n v="0"/>
    <n v="0"/>
    <n v="0"/>
    <n v="0"/>
    <n v="0"/>
    <n v="2345306"/>
    <n v="557055"/>
    <n v="2650715"/>
    <n v="0"/>
    <n v="0"/>
    <n v="0"/>
    <n v="1440838"/>
    <n v="3752776"/>
    <n v="0"/>
    <n v="484023"/>
    <n v="11230713"/>
    <n v="11042"/>
    <n v="7690499"/>
    <n v="224744"/>
    <n v="7502"/>
    <n v="0"/>
    <n v="0"/>
    <n v="0"/>
    <n v="0"/>
    <n v="119059"/>
    <n v="2126329"/>
    <n v="0"/>
    <n v="0"/>
    <n v="0"/>
    <n v="0"/>
    <n v="0"/>
    <n v="0"/>
    <n v="0"/>
    <n v="0"/>
    <n v="0"/>
    <n v="0"/>
    <n v="0"/>
    <n v="0"/>
    <n v="0"/>
  </r>
  <r>
    <n v="106150706"/>
    <x v="88"/>
    <n v="20182"/>
    <x v="1"/>
    <x v="2"/>
    <s v="Open"/>
    <x v="0"/>
    <s v="09 - Central"/>
    <n v="617"/>
    <x v="0"/>
    <x v="0"/>
    <s v=""/>
    <s v="661-725-4800"/>
    <s v="1401 GARCES HIGHWAY"/>
    <x v="66"/>
    <n v="93215"/>
    <s v="BAHRAM GHAFFARI"/>
    <n v="156"/>
    <n v="156"/>
    <n v="156"/>
    <n v="172"/>
    <n v="30"/>
    <n v="102"/>
    <n v="208"/>
    <n v="0"/>
    <n v="0"/>
    <n v="9"/>
    <n v="17"/>
    <n v="0"/>
    <n v="31"/>
    <n v="569"/>
    <n v="5"/>
    <n v="3026"/>
    <n v="168"/>
    <n v="1713"/>
    <n v="701"/>
    <n v="0"/>
    <n v="0"/>
    <n v="160"/>
    <n v="497"/>
    <n v="0"/>
    <n v="70"/>
    <n v="6335"/>
    <n v="4476"/>
    <n v="17146"/>
    <n v="3154"/>
    <n v="721"/>
    <n v="2465"/>
    <n v="15126"/>
    <n v="0"/>
    <n v="0"/>
    <n v="2192"/>
    <n v="1789"/>
    <n v="0"/>
    <n v="1867"/>
    <n v="27314"/>
    <n v="5934555"/>
    <n v="965053"/>
    <n v="12057323"/>
    <n v="3860819"/>
    <n v="0"/>
    <n v="0"/>
    <n v="694549"/>
    <n v="1876639"/>
    <n v="0"/>
    <n v="529385"/>
    <n v="25918323"/>
    <n v="3232747"/>
    <n v="837300"/>
    <n v="2457831"/>
    <n v="10988597"/>
    <n v="0"/>
    <n v="0"/>
    <n v="2007988"/>
    <n v="1559422"/>
    <n v="0"/>
    <n v="960196"/>
    <n v="22044081"/>
    <n v="1214350"/>
    <n v="5123407"/>
    <n v="1604326"/>
    <n v="7258891"/>
    <n v="14147728"/>
    <n v="-416202"/>
    <n v="0"/>
    <n v="0"/>
    <n v="1421601"/>
    <n v="2958668"/>
    <n v="0"/>
    <n v="0"/>
    <n v="0"/>
    <n v="0"/>
    <n v="0"/>
    <n v="0"/>
    <n v="33312769"/>
    <n v="0"/>
    <n v="0"/>
    <n v="0"/>
    <n v="0"/>
    <n v="0"/>
    <n v="2829545"/>
    <n v="198027"/>
    <n v="7672465"/>
    <n v="701688"/>
    <n v="0"/>
    <n v="0"/>
    <n v="1280936"/>
    <n v="477393"/>
    <n v="0"/>
    <n v="1489581"/>
    <n v="14649635"/>
    <n v="411724"/>
    <n v="19479308"/>
    <n v="0"/>
    <n v="0"/>
    <n v="0"/>
    <n v="0"/>
    <n v="0"/>
    <n v="0"/>
    <n v="587280"/>
    <n v="44563815"/>
    <n v="0"/>
    <n v="0"/>
    <n v="0"/>
    <n v="0"/>
    <n v="0"/>
    <n v="0"/>
    <n v="0"/>
    <n v="0"/>
    <n v="0"/>
    <n v="0"/>
    <n v="0"/>
    <n v="0"/>
    <n v="0"/>
  </r>
  <r>
    <n v="106331164"/>
    <x v="89"/>
    <n v="20182"/>
    <x v="1"/>
    <x v="2"/>
    <s v="Open"/>
    <x v="26"/>
    <s v="12 - Inland Counties"/>
    <n v="1105"/>
    <x v="5"/>
    <x v="0"/>
    <s v=""/>
    <s v="760-323-6511"/>
    <s v="1150 NORTH INDIAN CANYON DRIVE"/>
    <x v="67"/>
    <n v="92262"/>
    <s v="MICHELE FINNEY"/>
    <n v="385"/>
    <n v="372"/>
    <n v="257"/>
    <n v="851"/>
    <n v="1118"/>
    <n v="548"/>
    <n v="1160"/>
    <n v="0"/>
    <n v="0"/>
    <n v="109"/>
    <n v="936"/>
    <n v="23"/>
    <n v="46"/>
    <n v="4791"/>
    <n v="0"/>
    <n v="4835"/>
    <n v="4278"/>
    <n v="3952"/>
    <n v="4827"/>
    <n v="0"/>
    <n v="0"/>
    <n v="327"/>
    <n v="3838"/>
    <n v="75"/>
    <n v="268"/>
    <n v="22400"/>
    <n v="0"/>
    <n v="44800"/>
    <n v="7401"/>
    <n v="5060"/>
    <n v="3517"/>
    <n v="13385"/>
    <n v="0"/>
    <n v="0"/>
    <n v="814"/>
    <n v="9760"/>
    <n v="193"/>
    <n v="931"/>
    <n v="41061"/>
    <n v="131734527"/>
    <n v="122084916"/>
    <n v="103370143"/>
    <n v="139564556"/>
    <n v="0"/>
    <n v="0"/>
    <n v="3212947"/>
    <n v="128398206"/>
    <n v="2610287"/>
    <n v="6748736"/>
    <n v="637724318"/>
    <n v="62505688"/>
    <n v="46575029"/>
    <n v="23023906"/>
    <n v="81950620"/>
    <n v="0"/>
    <n v="0"/>
    <n v="8689296"/>
    <n v="70494328"/>
    <n v="1554708"/>
    <n v="5372703"/>
    <n v="300166278"/>
    <n v="5943908"/>
    <n v="172420661"/>
    <n v="146959322"/>
    <n v="81473257"/>
    <n v="194844674"/>
    <n v="0"/>
    <n v="0"/>
    <n v="0"/>
    <n v="9184728"/>
    <n v="141315960"/>
    <n v="0"/>
    <n v="3797409"/>
    <n v="0"/>
    <n v="0"/>
    <n v="0"/>
    <n v="9542820"/>
    <n v="765482739"/>
    <n v="0"/>
    <n v="0"/>
    <n v="0"/>
    <n v="0"/>
    <n v="0"/>
    <n v="21819554"/>
    <n v="21700623"/>
    <n v="44920792"/>
    <n v="26670502"/>
    <n v="0"/>
    <n v="0"/>
    <n v="2465478"/>
    <n v="53980722"/>
    <n v="367586"/>
    <n v="482600"/>
    <n v="172407857"/>
    <n v="564549"/>
    <n v="133979248"/>
    <n v="0"/>
    <n v="-449955"/>
    <n v="0"/>
    <n v="0"/>
    <n v="0"/>
    <n v="0"/>
    <n v="6072781"/>
    <n v="92665848"/>
    <n v="0"/>
    <n v="0"/>
    <n v="0"/>
    <n v="0"/>
    <n v="0"/>
    <n v="0"/>
    <n v="0"/>
    <n v="0"/>
    <n v="0"/>
    <n v="0"/>
    <n v="18074774"/>
    <n v="37125879"/>
    <n v="7958617"/>
  </r>
  <r>
    <n v="106364144"/>
    <x v="90"/>
    <n v="20182"/>
    <x v="1"/>
    <x v="2"/>
    <s v="Open"/>
    <x v="15"/>
    <s v="12 - Inland Counties"/>
    <n v="1211"/>
    <x v="5"/>
    <x v="0"/>
    <s v=""/>
    <s v="760-241-8000"/>
    <s v="16850 BEAR VALLEY ROAD"/>
    <x v="68"/>
    <n v="92395"/>
    <s v="FRED HUNTER"/>
    <n v="148"/>
    <n v="148"/>
    <n v="148"/>
    <n v="610"/>
    <n v="686"/>
    <n v="154"/>
    <n v="703"/>
    <n v="0"/>
    <n v="0"/>
    <n v="228"/>
    <n v="123"/>
    <n v="0"/>
    <n v="69"/>
    <n v="2573"/>
    <n v="0"/>
    <n v="2937"/>
    <n v="2507"/>
    <n v="651"/>
    <n v="2672"/>
    <n v="0"/>
    <n v="0"/>
    <n v="830"/>
    <n v="339"/>
    <n v="0"/>
    <n v="102"/>
    <n v="10038"/>
    <n v="0"/>
    <n v="20076"/>
    <n v="2993"/>
    <n v="2267"/>
    <n v="1040"/>
    <n v="4663"/>
    <n v="0"/>
    <n v="0"/>
    <n v="1903"/>
    <n v="1133"/>
    <n v="0"/>
    <n v="2564"/>
    <n v="16563"/>
    <n v="45126185"/>
    <n v="44013546"/>
    <n v="9032007"/>
    <n v="38214068"/>
    <n v="0"/>
    <n v="0"/>
    <n v="13876712"/>
    <n v="6302879"/>
    <n v="0"/>
    <n v="1010508"/>
    <n v="157575905"/>
    <n v="14016413"/>
    <n v="11973234"/>
    <n v="4192951"/>
    <n v="21444116"/>
    <n v="0"/>
    <n v="0"/>
    <n v="8397469"/>
    <n v="5731790"/>
    <n v="0"/>
    <n v="3305043"/>
    <n v="69061016"/>
    <n v="4001598"/>
    <n v="49971249"/>
    <n v="48367099"/>
    <n v="9951038"/>
    <n v="47566075"/>
    <n v="-410769"/>
    <n v="0"/>
    <n v="0"/>
    <n v="16073127"/>
    <n v="6272974"/>
    <n v="0"/>
    <n v="54260"/>
    <n v="0"/>
    <n v="0"/>
    <n v="0"/>
    <n v="112806"/>
    <n v="181959457"/>
    <n v="2226984"/>
    <n v="0"/>
    <n v="0"/>
    <n v="0"/>
    <n v="2226984"/>
    <n v="9171349"/>
    <n v="9846665"/>
    <n v="3684689"/>
    <n v="12092109"/>
    <n v="0"/>
    <n v="0"/>
    <n v="6201054"/>
    <n v="5761695"/>
    <n v="0"/>
    <n v="146887"/>
    <n v="46904448"/>
    <n v="276934"/>
    <n v="35033932"/>
    <n v="0"/>
    <n v="-139265"/>
    <n v="0"/>
    <n v="0"/>
    <n v="0"/>
    <n v="0"/>
    <n v="807613"/>
    <n v="76170358"/>
    <n v="0"/>
    <n v="33"/>
    <n v="90"/>
    <n v="182"/>
    <n v="1682433"/>
    <n v="1019381"/>
    <n v="1572217"/>
    <n v="0"/>
    <n v="0"/>
    <n v="1129597"/>
    <n v="3091377"/>
    <n v="2240127"/>
    <n v="4135422"/>
  </r>
  <r>
    <n v="106392287"/>
    <x v="91"/>
    <n v="20182"/>
    <x v="1"/>
    <x v="2"/>
    <s v="Open"/>
    <x v="6"/>
    <s v="06 - North San Joaquin"/>
    <n v="507"/>
    <x v="5"/>
    <x v="0"/>
    <s v=""/>
    <s v="209-823-3111"/>
    <s v="1205 EAST NORTH STREET"/>
    <x v="69"/>
    <n v="95336"/>
    <s v="BRANDON MAY"/>
    <n v="73"/>
    <n v="73"/>
    <n v="45"/>
    <n v="305"/>
    <n v="111"/>
    <n v="40"/>
    <n v="307"/>
    <n v="0"/>
    <n v="0"/>
    <n v="19"/>
    <n v="155"/>
    <n v="0"/>
    <n v="13"/>
    <n v="950"/>
    <n v="0"/>
    <n v="1391"/>
    <n v="633"/>
    <n v="134"/>
    <n v="1052"/>
    <n v="0"/>
    <n v="0"/>
    <n v="113"/>
    <n v="464"/>
    <n v="0"/>
    <n v="40"/>
    <n v="3827"/>
    <n v="0"/>
    <n v="7654"/>
    <n v="3908"/>
    <n v="1167"/>
    <n v="611"/>
    <n v="5287"/>
    <n v="0"/>
    <n v="0"/>
    <n v="537"/>
    <n v="4281"/>
    <n v="1"/>
    <n v="536"/>
    <n v="16328"/>
    <n v="37936468"/>
    <n v="17147192"/>
    <n v="3563890"/>
    <n v="35448868"/>
    <n v="0"/>
    <n v="0"/>
    <n v="2771414"/>
    <n v="15757451"/>
    <n v="0"/>
    <n v="1497767"/>
    <n v="114123050"/>
    <n v="37101540"/>
    <n v="15597266"/>
    <n v="5695580"/>
    <n v="50677192"/>
    <n v="0"/>
    <n v="0"/>
    <n v="3016383"/>
    <n v="37235569"/>
    <n v="8766"/>
    <n v="4793849"/>
    <n v="154126145"/>
    <n v="2032192"/>
    <n v="69079620"/>
    <n v="38700605"/>
    <n v="7120618"/>
    <n v="78423403"/>
    <n v="0"/>
    <n v="0"/>
    <n v="0"/>
    <n v="5128859"/>
    <n v="38808816"/>
    <n v="0"/>
    <n v="8766"/>
    <n v="0"/>
    <n v="0"/>
    <n v="0"/>
    <n v="5056125"/>
    <n v="244359004"/>
    <n v="6860109"/>
    <n v="0"/>
    <n v="0"/>
    <n v="0"/>
    <n v="6860109"/>
    <n v="5958388"/>
    <n v="903962"/>
    <n v="2138852"/>
    <n v="7702657"/>
    <n v="0"/>
    <n v="0"/>
    <n v="550332"/>
    <n v="13314377"/>
    <n v="0"/>
    <n v="181732"/>
    <n v="30750300"/>
    <n v="94577"/>
    <n v="29634864"/>
    <n v="0"/>
    <n v="38895"/>
    <n v="0"/>
    <n v="0"/>
    <n v="0"/>
    <n v="0"/>
    <n v="1198057"/>
    <n v="26020672"/>
    <n v="0"/>
    <n v="0"/>
    <n v="0"/>
    <n v="0"/>
    <n v="0"/>
    <n v="0"/>
    <n v="0"/>
    <n v="0"/>
    <n v="0"/>
    <n v="0"/>
    <n v="3664140"/>
    <n v="2020066"/>
    <n v="3388901"/>
  </r>
  <r>
    <n v="106500852"/>
    <x v="92"/>
    <n v="20182"/>
    <x v="1"/>
    <x v="2"/>
    <s v="Open"/>
    <x v="21"/>
    <s v="06 - North San Joaquin"/>
    <n v="511"/>
    <x v="5"/>
    <x v="0"/>
    <s v=""/>
    <s v="209-578-1211"/>
    <s v="1441 FLORIDA AVENUE"/>
    <x v="43"/>
    <n v="95350"/>
    <s v="WARREN J. KIRK"/>
    <n v="461"/>
    <n v="461"/>
    <n v="370"/>
    <n v="1577"/>
    <n v="766"/>
    <n v="996"/>
    <n v="2022"/>
    <n v="1"/>
    <n v="0"/>
    <n v="135"/>
    <n v="931"/>
    <n v="22"/>
    <n v="34"/>
    <n v="6484"/>
    <n v="0"/>
    <n v="8513"/>
    <n v="3405"/>
    <n v="6605"/>
    <n v="8580"/>
    <n v="3"/>
    <n v="0"/>
    <n v="795"/>
    <n v="3824"/>
    <n v="64"/>
    <n v="142"/>
    <n v="31931"/>
    <n v="0"/>
    <n v="63862"/>
    <n v="7823"/>
    <n v="2826"/>
    <n v="2806"/>
    <n v="17313"/>
    <n v="8"/>
    <n v="0"/>
    <n v="671"/>
    <n v="6146"/>
    <n v="64"/>
    <n v="1136"/>
    <n v="38793"/>
    <n v="275102968"/>
    <n v="125483482"/>
    <n v="134133720"/>
    <n v="285201718"/>
    <n v="50847"/>
    <n v="0"/>
    <n v="23275278"/>
    <n v="134949584"/>
    <n v="2731129"/>
    <n v="3646035"/>
    <n v="984574761"/>
    <n v="68987424"/>
    <n v="57108479"/>
    <n v="21781545"/>
    <n v="158518157"/>
    <n v="53035"/>
    <n v="0"/>
    <n v="8762503"/>
    <n v="75111983"/>
    <n v="1052043"/>
    <n v="11581719"/>
    <n v="402956888"/>
    <n v="13603118"/>
    <n v="314344272"/>
    <n v="171333093"/>
    <n v="92064721"/>
    <n v="392360097"/>
    <n v="-1908410"/>
    <n v="99741"/>
    <n v="0"/>
    <n v="27826423"/>
    <n v="150368771"/>
    <n v="0"/>
    <n v="3710691"/>
    <n v="0"/>
    <n v="0"/>
    <n v="0"/>
    <n v="8878939"/>
    <n v="1172681456"/>
    <n v="3041662"/>
    <n v="0"/>
    <n v="0"/>
    <n v="0"/>
    <n v="3041662"/>
    <n v="29746120"/>
    <n v="14300530"/>
    <n v="65758954"/>
    <n v="51359778"/>
    <n v="4141"/>
    <n v="0"/>
    <n v="2715449"/>
    <n v="51385894"/>
    <n v="72481"/>
    <n v="2548508"/>
    <n v="217891855"/>
    <n v="534523"/>
    <n v="167823472"/>
    <n v="0"/>
    <n v="66526"/>
    <n v="0"/>
    <n v="0"/>
    <n v="0"/>
    <n v="0"/>
    <n v="4375666"/>
    <n v="84880903"/>
    <n v="0"/>
    <n v="0"/>
    <n v="0"/>
    <n v="0"/>
    <n v="0"/>
    <n v="0"/>
    <n v="0"/>
    <n v="0"/>
    <n v="0"/>
    <n v="0"/>
    <n v="32749089"/>
    <n v="53116838"/>
    <n v="20132082"/>
  </r>
  <r>
    <n v="106440755"/>
    <x v="93"/>
    <n v="20182"/>
    <x v="1"/>
    <x v="2"/>
    <s v="Open"/>
    <x v="28"/>
    <s v="08 - Mid-Coast"/>
    <n v="703"/>
    <x v="3"/>
    <x v="0"/>
    <s v=""/>
    <s v="831-462-7700"/>
    <s v="1555 SOQUEL DRIVE"/>
    <x v="70"/>
    <n v="95065"/>
    <s v="NANETTE MICKIEWICZ"/>
    <n v="223"/>
    <n v="222"/>
    <n v="152"/>
    <n v="1221"/>
    <n v="103"/>
    <n v="125"/>
    <n v="473"/>
    <n v="0"/>
    <n v="0"/>
    <n v="128"/>
    <n v="476"/>
    <n v="1"/>
    <n v="84"/>
    <n v="2611"/>
    <n v="0"/>
    <n v="6317"/>
    <n v="483"/>
    <n v="755"/>
    <n v="2392"/>
    <n v="0"/>
    <n v="0"/>
    <n v="530"/>
    <n v="1800"/>
    <n v="4"/>
    <n v="258"/>
    <n v="12539"/>
    <n v="0"/>
    <n v="25078"/>
    <n v="17279"/>
    <n v="1320"/>
    <n v="1592"/>
    <n v="7402"/>
    <n v="0"/>
    <n v="0"/>
    <n v="2408"/>
    <n v="10668"/>
    <n v="238"/>
    <n v="531"/>
    <n v="41438"/>
    <n v="157468088"/>
    <n v="13068424"/>
    <n v="23547145"/>
    <n v="49797323"/>
    <n v="0"/>
    <n v="0"/>
    <n v="15910021"/>
    <n v="55920217"/>
    <n v="141449"/>
    <n v="1182790"/>
    <n v="317035457"/>
    <n v="59347459"/>
    <n v="4532127"/>
    <n v="5467669"/>
    <n v="25423694"/>
    <n v="0"/>
    <n v="0"/>
    <n v="8270131"/>
    <n v="36641045"/>
    <n v="816621"/>
    <n v="1822642"/>
    <n v="142321388"/>
    <n v="2905214"/>
    <n v="184377780"/>
    <n v="14790827"/>
    <n v="26061629"/>
    <n v="63629099"/>
    <n v="0"/>
    <n v="0"/>
    <n v="0"/>
    <n v="10786001"/>
    <n v="45638788"/>
    <n v="0"/>
    <n v="2537776"/>
    <n v="0"/>
    <n v="0"/>
    <n v="0"/>
    <n v="1576389"/>
    <n v="352303503"/>
    <n v="0"/>
    <n v="0"/>
    <n v="0"/>
    <n v="0"/>
    <n v="0"/>
    <n v="31273590"/>
    <n v="2738801"/>
    <n v="2765031"/>
    <n v="11470935"/>
    <n v="0"/>
    <n v="0"/>
    <n v="12889265"/>
    <n v="45639611"/>
    <n v="0"/>
    <n v="276109"/>
    <n v="107053342"/>
    <n v="1940866"/>
    <n v="99354566"/>
    <n v="0"/>
    <n v="6401512"/>
    <n v="0"/>
    <n v="0"/>
    <n v="0"/>
    <n v="0"/>
    <n v="9287478"/>
    <n v="67400625"/>
    <n v="0"/>
    <n v="0"/>
    <n v="0"/>
    <n v="0"/>
    <n v="0"/>
    <n v="0"/>
    <n v="0"/>
    <n v="0"/>
    <n v="0"/>
    <n v="0"/>
    <n v="0"/>
    <n v="0"/>
    <n v="0"/>
  </r>
  <r>
    <n v="106190243"/>
    <x v="94"/>
    <n v="20182"/>
    <x v="1"/>
    <x v="2"/>
    <s v="Open"/>
    <x v="3"/>
    <s v="11 - Los Angeles"/>
    <n v="921"/>
    <x v="0"/>
    <x v="0"/>
    <s v=""/>
    <s v="562-904-5000"/>
    <s v="11500 BROOKSHIRE AVENUE"/>
    <x v="71"/>
    <n v="90241"/>
    <s v="RAMONA PRATT"/>
    <n v="199"/>
    <n v="181"/>
    <n v="79"/>
    <n v="473"/>
    <n v="553"/>
    <n v="162"/>
    <n v="372"/>
    <n v="0"/>
    <n v="0"/>
    <n v="4"/>
    <n v="385"/>
    <n v="14"/>
    <n v="40"/>
    <n v="2003"/>
    <n v="0"/>
    <n v="2061"/>
    <n v="1992"/>
    <n v="595"/>
    <n v="1149"/>
    <n v="0"/>
    <n v="0"/>
    <n v="10"/>
    <n v="1135"/>
    <n v="46"/>
    <n v="98"/>
    <n v="7086"/>
    <n v="0"/>
    <n v="14172"/>
    <n v="2741"/>
    <n v="2847"/>
    <n v="1290"/>
    <n v="6020"/>
    <n v="0"/>
    <n v="0"/>
    <n v="477"/>
    <n v="5155"/>
    <n v="84"/>
    <n v="835"/>
    <n v="19449"/>
    <n v="31023059"/>
    <n v="42147247"/>
    <n v="13014160"/>
    <n v="20616404"/>
    <n v="0"/>
    <n v="0"/>
    <n v="176051"/>
    <n v="20316141"/>
    <n v="285691"/>
    <n v="2854797"/>
    <n v="130433550"/>
    <n v="13656618"/>
    <n v="22855425"/>
    <n v="8207804"/>
    <n v="32584245"/>
    <n v="0"/>
    <n v="0"/>
    <n v="1595016"/>
    <n v="27901391"/>
    <n v="272546"/>
    <n v="5625864"/>
    <n v="112698909"/>
    <n v="892363"/>
    <n v="40111656"/>
    <n v="57127492"/>
    <n v="16815221"/>
    <n v="47639156"/>
    <n v="0"/>
    <n v="0"/>
    <n v="0"/>
    <n v="1485518"/>
    <n v="37435809"/>
    <n v="0"/>
    <n v="558237"/>
    <n v="0"/>
    <n v="0"/>
    <n v="0"/>
    <n v="3636625"/>
    <n v="205702077"/>
    <n v="0"/>
    <n v="0"/>
    <n v="0"/>
    <n v="0"/>
    <n v="0"/>
    <n v="4568021"/>
    <n v="7875180"/>
    <n v="4406743"/>
    <n v="5561493"/>
    <n v="0"/>
    <n v="0"/>
    <n v="285549"/>
    <n v="10781723"/>
    <n v="0"/>
    <n v="3951673"/>
    <n v="37430382"/>
    <n v="872724"/>
    <n v="41324928"/>
    <n v="0"/>
    <n v="0"/>
    <n v="0"/>
    <n v="0"/>
    <n v="0"/>
    <n v="0"/>
    <n v="6618864"/>
    <n v="115231420"/>
    <n v="0"/>
    <n v="0"/>
    <n v="0"/>
    <n v="0"/>
    <n v="0"/>
    <n v="0"/>
    <n v="0"/>
    <n v="0"/>
    <n v="0"/>
    <n v="0"/>
    <n v="0"/>
    <n v="0"/>
    <n v="0"/>
  </r>
  <r>
    <n v="106196168"/>
    <x v="95"/>
    <n v="20182"/>
    <x v="1"/>
    <x v="2"/>
    <s v="Open"/>
    <x v="3"/>
    <s v="11 - Los Angeles"/>
    <n v="933"/>
    <x v="0"/>
    <x v="0"/>
    <s v="Teaching"/>
    <s v="562-933-5437"/>
    <s v="2801 ATLANTIC AVENUE"/>
    <x v="54"/>
    <n v="90806"/>
    <s v="JOHN BISHOP"/>
    <n v="357"/>
    <n v="357"/>
    <n v="190"/>
    <n v="5"/>
    <n v="0"/>
    <n v="973"/>
    <n v="1337"/>
    <n v="0"/>
    <n v="0"/>
    <n v="45"/>
    <n v="1108"/>
    <n v="7"/>
    <n v="42"/>
    <n v="3517"/>
    <n v="0"/>
    <n v="11"/>
    <n v="0"/>
    <n v="6696"/>
    <n v="3736"/>
    <n v="0"/>
    <n v="0"/>
    <n v="402"/>
    <n v="4604"/>
    <n v="27"/>
    <n v="267"/>
    <n v="15743"/>
    <n v="0"/>
    <n v="31486"/>
    <n v="0"/>
    <n v="0"/>
    <n v="9375"/>
    <n v="9226"/>
    <n v="0"/>
    <n v="0"/>
    <n v="143"/>
    <n v="5623"/>
    <n v="15"/>
    <n v="226"/>
    <n v="24608"/>
    <n v="189105"/>
    <n v="0"/>
    <n v="93868331"/>
    <n v="41175231"/>
    <n v="0"/>
    <n v="0"/>
    <n v="4782420"/>
    <n v="54234375"/>
    <n v="265421"/>
    <n v="3709939"/>
    <n v="198224822"/>
    <n v="0"/>
    <n v="0"/>
    <n v="13951243"/>
    <n v="9825703"/>
    <n v="0"/>
    <n v="0"/>
    <n v="483315"/>
    <n v="12054745"/>
    <n v="18122"/>
    <n v="623999"/>
    <n v="36957127"/>
    <n v="553460"/>
    <n v="153279"/>
    <n v="0"/>
    <n v="52808543"/>
    <n v="41980052"/>
    <n v="-5951480"/>
    <n v="0"/>
    <n v="0"/>
    <n v="4382290"/>
    <n v="26072887"/>
    <n v="0"/>
    <n v="447614"/>
    <n v="0"/>
    <n v="0"/>
    <n v="0"/>
    <n v="3664231"/>
    <n v="124110876"/>
    <n v="0"/>
    <n v="1821854"/>
    <n v="0"/>
    <n v="0"/>
    <n v="1821854"/>
    <n v="35470"/>
    <n v="0"/>
    <n v="60927338"/>
    <n v="10746597"/>
    <n v="0"/>
    <n v="0"/>
    <n v="873219"/>
    <n v="39934046"/>
    <n v="28630"/>
    <n v="347627"/>
    <n v="112892927"/>
    <n v="1876928"/>
    <n v="109712159"/>
    <n v="0"/>
    <n v="1676458"/>
    <n v="0"/>
    <n v="0"/>
    <n v="0"/>
    <n v="0"/>
    <n v="10497725"/>
    <n v="236871958"/>
    <n v="0"/>
    <n v="0"/>
    <n v="0"/>
    <n v="0"/>
    <n v="0"/>
    <n v="0"/>
    <n v="0"/>
    <n v="0"/>
    <n v="0"/>
    <n v="0"/>
    <n v="0"/>
    <n v="0"/>
    <n v="0"/>
  </r>
  <r>
    <n v="106190256"/>
    <x v="96"/>
    <n v="20182"/>
    <x v="1"/>
    <x v="2"/>
    <s v="Open"/>
    <x v="3"/>
    <s v="11 - Los Angeles"/>
    <n v="925"/>
    <x v="5"/>
    <x v="0"/>
    <s v=""/>
    <s v="323-268-5514"/>
    <s v="4060 WHITTIER BOULEVARD"/>
    <x v="14"/>
    <n v="90023"/>
    <s v="ARACELI LONERGAN"/>
    <n v="127"/>
    <n v="127"/>
    <n v="127"/>
    <n v="117"/>
    <n v="63"/>
    <n v="171"/>
    <n v="302"/>
    <n v="0"/>
    <n v="0"/>
    <n v="12"/>
    <n v="11"/>
    <n v="1"/>
    <n v="9"/>
    <n v="686"/>
    <n v="6"/>
    <n v="625"/>
    <n v="279"/>
    <n v="749"/>
    <n v="1222"/>
    <n v="0"/>
    <n v="0"/>
    <n v="26"/>
    <n v="46"/>
    <n v="9"/>
    <n v="15"/>
    <n v="2971"/>
    <n v="2192"/>
    <n v="8134"/>
    <n v="259"/>
    <n v="184"/>
    <n v="840"/>
    <n v="1682"/>
    <n v="0"/>
    <n v="0"/>
    <n v="97"/>
    <n v="128"/>
    <n v="346"/>
    <n v="365"/>
    <n v="3901"/>
    <n v="8140791"/>
    <n v="4491256"/>
    <n v="15647149"/>
    <n v="32384898"/>
    <n v="0"/>
    <n v="0"/>
    <n v="506452"/>
    <n v="563863"/>
    <n v="80589"/>
    <n v="273927"/>
    <n v="62088925"/>
    <n v="1595847"/>
    <n v="1490029"/>
    <n v="3599499"/>
    <n v="7686459"/>
    <n v="0"/>
    <n v="0"/>
    <n v="534183"/>
    <n v="734553"/>
    <n v="436356"/>
    <n v="902922"/>
    <n v="16979848"/>
    <n v="827814"/>
    <n v="7422685"/>
    <n v="4970183"/>
    <n v="16867685"/>
    <n v="37230266"/>
    <n v="-1227622"/>
    <n v="0"/>
    <n v="0"/>
    <n v="886093"/>
    <n v="1010936"/>
    <n v="0"/>
    <n v="516945"/>
    <n v="0"/>
    <n v="0"/>
    <n v="0"/>
    <n v="191196"/>
    <n v="68696181"/>
    <n v="0"/>
    <n v="1719320"/>
    <n v="0"/>
    <n v="0"/>
    <n v="1719320"/>
    <n v="2313953"/>
    <n v="1011102"/>
    <n v="3606585"/>
    <n v="4560411"/>
    <n v="0"/>
    <n v="0"/>
    <n v="154542"/>
    <n v="287480"/>
    <n v="0"/>
    <n v="157839"/>
    <n v="12091912"/>
    <n v="25699"/>
    <n v="12644026"/>
    <n v="0"/>
    <n v="-36"/>
    <n v="0"/>
    <n v="0"/>
    <n v="0"/>
    <n v="0"/>
    <n v="727144"/>
    <n v="11778576"/>
    <n v="0"/>
    <n v="0"/>
    <n v="0"/>
    <n v="0"/>
    <n v="0"/>
    <n v="0"/>
    <n v="0"/>
    <n v="0"/>
    <n v="0"/>
    <n v="0"/>
    <n v="0"/>
    <n v="0"/>
    <n v="0"/>
  </r>
  <r>
    <n v="106320859"/>
    <x v="97"/>
    <n v="20182"/>
    <x v="1"/>
    <x v="2"/>
    <s v="Open"/>
    <x v="29"/>
    <s v="01 - Northern California"/>
    <n v="217"/>
    <x v="2"/>
    <x v="0"/>
    <s v="Rural"/>
    <s v="530-832-6500"/>
    <s v="500 1ST AVENUE"/>
    <x v="72"/>
    <n v="96122"/>
    <s v="TOM HAYES"/>
    <n v="76"/>
    <n v="75"/>
    <n v="57"/>
    <n v="22"/>
    <n v="4"/>
    <n v="13"/>
    <n v="0"/>
    <n v="0"/>
    <n v="0"/>
    <n v="7"/>
    <n v="0"/>
    <n v="0"/>
    <n v="2"/>
    <n v="48"/>
    <n v="14"/>
    <n v="158"/>
    <n v="11"/>
    <n v="4201"/>
    <n v="53"/>
    <n v="0"/>
    <n v="0"/>
    <n v="213"/>
    <n v="0"/>
    <n v="0"/>
    <n v="197"/>
    <n v="4833"/>
    <n v="4621"/>
    <n v="14287"/>
    <n v="4135"/>
    <n v="259"/>
    <n v="1333"/>
    <n v="2078"/>
    <n v="5"/>
    <n v="59"/>
    <n v="2194"/>
    <n v="33"/>
    <n v="15"/>
    <n v="670"/>
    <n v="10781"/>
    <n v="728507"/>
    <n v="77333"/>
    <n v="1500817"/>
    <n v="18570"/>
    <n v="0"/>
    <n v="0"/>
    <n v="231301"/>
    <n v="0"/>
    <n v="0"/>
    <n v="69083"/>
    <n v="2625611"/>
    <n v="2932033"/>
    <n v="209339"/>
    <n v="417293"/>
    <n v="1187551"/>
    <n v="3372"/>
    <n v="39790"/>
    <n v="1111337"/>
    <n v="63264"/>
    <n v="8397"/>
    <n v="182915"/>
    <n v="6155291"/>
    <n v="90362"/>
    <n v="1603441"/>
    <n v="156168"/>
    <n v="-178831"/>
    <n v="-163019"/>
    <n v="-2416856"/>
    <n v="761"/>
    <n v="8980"/>
    <n v="335082"/>
    <n v="13962"/>
    <n v="0"/>
    <n v="8397"/>
    <n v="0"/>
    <n v="0"/>
    <n v="0"/>
    <n v="51608"/>
    <n v="-489945"/>
    <n v="0"/>
    <n v="0"/>
    <n v="0"/>
    <n v="0"/>
    <n v="0"/>
    <n v="2057100"/>
    <n v="130504"/>
    <n v="4513797"/>
    <n v="1369140"/>
    <n v="2611"/>
    <n v="30810"/>
    <n v="1007555"/>
    <n v="49302"/>
    <n v="0"/>
    <n v="110028"/>
    <n v="9270847"/>
    <n v="96792"/>
    <n v="6369141"/>
    <n v="684574"/>
    <n v="329870"/>
    <n v="0"/>
    <n v="0"/>
    <n v="0"/>
    <n v="0"/>
    <n v="370736"/>
    <n v="9706182"/>
    <n v="0"/>
    <n v="0"/>
    <n v="0"/>
    <n v="0"/>
    <n v="0"/>
    <n v="0"/>
    <n v="0"/>
    <n v="0"/>
    <n v="0"/>
    <n v="0"/>
    <n v="0"/>
    <n v="0"/>
    <n v="0"/>
  </r>
  <r>
    <n v="106014233"/>
    <x v="98"/>
    <n v="20182"/>
    <x v="1"/>
    <x v="2"/>
    <s v="Open"/>
    <x v="13"/>
    <s v="05 - East Bay"/>
    <n v="421"/>
    <x v="0"/>
    <x v="0"/>
    <s v=""/>
    <s v="415-600-6000"/>
    <s v="20103 LAKE CHABOT ROAD"/>
    <x v="73"/>
    <n v="94546"/>
    <s v="TERRY GLUBKA"/>
    <n v="130"/>
    <n v="130"/>
    <n v="115"/>
    <n v="853"/>
    <n v="248"/>
    <n v="193"/>
    <n v="407"/>
    <n v="0"/>
    <n v="0"/>
    <n v="71"/>
    <n v="512"/>
    <n v="11"/>
    <n v="32"/>
    <n v="2327"/>
    <n v="0"/>
    <n v="3687"/>
    <n v="998"/>
    <n v="808"/>
    <n v="1782"/>
    <n v="0"/>
    <n v="0"/>
    <n v="352"/>
    <n v="1560"/>
    <n v="36"/>
    <n v="79"/>
    <n v="9302"/>
    <n v="0"/>
    <n v="18604"/>
    <n v="2308"/>
    <n v="559"/>
    <n v="613"/>
    <n v="3618"/>
    <n v="2"/>
    <n v="0"/>
    <n v="216"/>
    <n v="2707"/>
    <n v="414"/>
    <n v="419"/>
    <n v="10856"/>
    <n v="74860277"/>
    <n v="21907894"/>
    <n v="16077312"/>
    <n v="36251694"/>
    <n v="0"/>
    <n v="0"/>
    <n v="8129737"/>
    <n v="40157141"/>
    <n v="642003"/>
    <n v="2205129"/>
    <n v="200231187"/>
    <n v="28146478"/>
    <n v="9310661"/>
    <n v="4211310"/>
    <n v="23481821"/>
    <n v="7694"/>
    <n v="0"/>
    <n v="2440847"/>
    <n v="27359971"/>
    <n v="2896367"/>
    <n v="2896788"/>
    <n v="100751937"/>
    <n v="334973"/>
    <n v="86160303"/>
    <n v="25699920"/>
    <n v="12700606"/>
    <n v="48298216"/>
    <n v="0"/>
    <n v="2839"/>
    <n v="0"/>
    <n v="5284285"/>
    <n v="28483746"/>
    <n v="0"/>
    <n v="3538370"/>
    <n v="0"/>
    <n v="0"/>
    <n v="0"/>
    <n v="3831264"/>
    <n v="214334522"/>
    <n v="0"/>
    <n v="0"/>
    <n v="0"/>
    <n v="0"/>
    <n v="0"/>
    <n v="16846452"/>
    <n v="5518635"/>
    <n v="7588016"/>
    <n v="11435299"/>
    <n v="4855"/>
    <n v="0"/>
    <n v="5286299"/>
    <n v="39033366"/>
    <n v="0"/>
    <n v="935680"/>
    <n v="86648602"/>
    <n v="1555099"/>
    <n v="81052229"/>
    <n v="0"/>
    <n v="269756"/>
    <n v="0"/>
    <n v="0"/>
    <n v="0"/>
    <n v="0"/>
    <n v="456648"/>
    <n v="286963367"/>
    <n v="0"/>
    <n v="0"/>
    <n v="0"/>
    <n v="0"/>
    <n v="0"/>
    <n v="0"/>
    <n v="0"/>
    <n v="0"/>
    <n v="0"/>
    <n v="0"/>
    <n v="0"/>
    <n v="0"/>
    <n v="0"/>
  </r>
  <r>
    <n v="106331168"/>
    <x v="99"/>
    <n v="20182"/>
    <x v="1"/>
    <x v="2"/>
    <s v="Open"/>
    <x v="26"/>
    <s v="12 - Inland Counties"/>
    <n v="1105"/>
    <x v="0"/>
    <x v="0"/>
    <s v=""/>
    <s v="760-340-3911"/>
    <s v="39000 BOB HOPE DRIVE"/>
    <x v="74"/>
    <n v="92270"/>
    <s v="G. AUBREY SERFLING"/>
    <n v="463"/>
    <n v="410"/>
    <n v="209"/>
    <n v="2338"/>
    <n v="1119"/>
    <n v="174"/>
    <n v="629"/>
    <n v="0"/>
    <n v="0"/>
    <n v="80"/>
    <n v="727"/>
    <n v="1"/>
    <n v="31"/>
    <n v="5099"/>
    <n v="0"/>
    <n v="9527"/>
    <n v="3683"/>
    <n v="715"/>
    <n v="2207"/>
    <n v="0"/>
    <n v="0"/>
    <n v="247"/>
    <n v="2476"/>
    <n v="2"/>
    <n v="96"/>
    <n v="18953"/>
    <n v="0"/>
    <n v="37906"/>
    <n v="100578"/>
    <n v="10924"/>
    <n v="9030"/>
    <n v="7614"/>
    <n v="0"/>
    <n v="0"/>
    <n v="10095"/>
    <n v="62792"/>
    <n v="797"/>
    <n v="6650"/>
    <n v="208480"/>
    <n v="247324678"/>
    <n v="105321654"/>
    <n v="17272717"/>
    <n v="51659894"/>
    <n v="0"/>
    <n v="0"/>
    <n v="7188843"/>
    <n v="72677525"/>
    <n v="63507"/>
    <n v="1873812"/>
    <n v="503382630"/>
    <n v="232220907"/>
    <n v="42941421"/>
    <n v="6962734"/>
    <n v="43242668"/>
    <n v="0"/>
    <n v="0"/>
    <n v="12218517"/>
    <n v="102952865"/>
    <n v="97532"/>
    <n v="5787991"/>
    <n v="446424635"/>
    <n v="6590937"/>
    <n v="392507185"/>
    <n v="127523682"/>
    <n v="22152865"/>
    <n v="85527568"/>
    <n v="0"/>
    <n v="0"/>
    <n v="0"/>
    <n v="17114333"/>
    <n v="114253408"/>
    <n v="0"/>
    <n v="161039"/>
    <n v="0"/>
    <n v="0"/>
    <n v="0"/>
    <n v="1666460"/>
    <n v="767497477"/>
    <n v="0"/>
    <n v="0"/>
    <n v="0"/>
    <n v="0"/>
    <n v="0"/>
    <n v="86846063"/>
    <n v="20739393"/>
    <n v="2082586"/>
    <n v="9361161"/>
    <n v="0"/>
    <n v="0"/>
    <n v="-621747"/>
    <n v="60666298"/>
    <n v="0"/>
    <n v="3236034"/>
    <n v="182309788"/>
    <n v="6338006"/>
    <n v="200526689"/>
    <n v="0"/>
    <n v="6928259"/>
    <n v="0"/>
    <n v="0"/>
    <n v="0"/>
    <n v="0"/>
    <n v="10356786"/>
    <n v="571136580"/>
    <n v="0"/>
    <n v="0"/>
    <n v="0"/>
    <n v="0"/>
    <n v="0"/>
    <n v="0"/>
    <n v="0"/>
    <n v="0"/>
    <n v="0"/>
    <n v="0"/>
    <n v="0"/>
    <n v="0"/>
    <n v="0"/>
  </r>
  <r>
    <n v="106430763"/>
    <x v="100"/>
    <n v="20182"/>
    <x v="1"/>
    <x v="2"/>
    <s v="Open"/>
    <x v="22"/>
    <s v="07 - Santa Clara"/>
    <n v="429"/>
    <x v="2"/>
    <x v="0"/>
    <s v=""/>
    <s v="650-940-7000"/>
    <s v="2500 GRANT ROAD"/>
    <x v="75"/>
    <n v="94040"/>
    <s v="DAN WOODS"/>
    <n v="443"/>
    <n v="443"/>
    <n v="443"/>
    <n v="1625"/>
    <n v="400"/>
    <n v="158"/>
    <n v="320"/>
    <n v="0"/>
    <n v="0"/>
    <n v="105"/>
    <n v="3109"/>
    <n v="11"/>
    <n v="79"/>
    <n v="5807"/>
    <n v="0"/>
    <n v="7723"/>
    <n v="1906"/>
    <n v="631"/>
    <n v="1294"/>
    <n v="0"/>
    <n v="0"/>
    <n v="411"/>
    <n v="10697"/>
    <n v="26"/>
    <n v="301"/>
    <n v="22989"/>
    <n v="0"/>
    <n v="45978"/>
    <n v="13641"/>
    <n v="1901"/>
    <n v="843"/>
    <n v="3074"/>
    <n v="0"/>
    <n v="0"/>
    <n v="1180"/>
    <n v="20036"/>
    <n v="55"/>
    <n v="1332"/>
    <n v="42062"/>
    <n v="185263480"/>
    <n v="41995887"/>
    <n v="9449692"/>
    <n v="22883060"/>
    <n v="0"/>
    <n v="0"/>
    <n v="8192111"/>
    <n v="170480428"/>
    <n v="2361367"/>
    <n v="322194"/>
    <n v="440948219"/>
    <n v="133950873"/>
    <n v="25810792"/>
    <n v="6854932"/>
    <n v="22766065"/>
    <n v="0"/>
    <n v="0"/>
    <n v="5624187"/>
    <n v="159165404"/>
    <n v="3134201"/>
    <n v="4895482"/>
    <n v="362201936"/>
    <n v="-2086202"/>
    <n v="270965861"/>
    <n v="59614750"/>
    <n v="8515689"/>
    <n v="37049123"/>
    <n v="0"/>
    <n v="0"/>
    <n v="0"/>
    <n v="16534032"/>
    <n v="177046027"/>
    <n v="0"/>
    <n v="5456221"/>
    <n v="0"/>
    <n v="0"/>
    <n v="0"/>
    <n v="6714736"/>
    <n v="579810237"/>
    <n v="0"/>
    <n v="0"/>
    <n v="0"/>
    <n v="0"/>
    <n v="0"/>
    <n v="48286098"/>
    <n v="8527645"/>
    <n v="4894953"/>
    <n v="8683857"/>
    <n v="0"/>
    <n v="0"/>
    <n v="548822"/>
    <n v="152289761"/>
    <n v="39347"/>
    <n v="69435"/>
    <n v="223339918"/>
    <n v="7648312"/>
    <n v="199167012"/>
    <n v="0"/>
    <n v="12056846"/>
    <n v="0"/>
    <n v="0"/>
    <n v="0"/>
    <n v="0"/>
    <n v="9600935"/>
    <n v="609673980"/>
    <n v="0"/>
    <n v="0"/>
    <n v="0"/>
    <n v="0"/>
    <n v="0"/>
    <n v="0"/>
    <n v="0"/>
    <n v="0"/>
    <n v="0"/>
    <n v="0"/>
    <n v="0"/>
    <n v="0"/>
    <n v="0"/>
  </r>
  <r>
    <n v="106130699"/>
    <x v="101"/>
    <n v="20182"/>
    <x v="1"/>
    <x v="2"/>
    <s v="Open"/>
    <x v="30"/>
    <s v="14 - San Diego/Imperial"/>
    <n v="1424"/>
    <x v="6"/>
    <x v="0"/>
    <s v=""/>
    <s v="760-339-7100"/>
    <s v="1415 ROSS AVENUE"/>
    <x v="76"/>
    <n v="92243"/>
    <s v="ADOLPHE EDWARD"/>
    <n v="161"/>
    <n v="161"/>
    <n v="161"/>
    <n v="510"/>
    <n v="71"/>
    <n v="118"/>
    <n v="363"/>
    <n v="0"/>
    <n v="0"/>
    <n v="52"/>
    <n v="104"/>
    <n v="0"/>
    <n v="67"/>
    <n v="1285"/>
    <n v="0"/>
    <n v="2659"/>
    <n v="318"/>
    <n v="568"/>
    <n v="1452"/>
    <n v="0"/>
    <n v="0"/>
    <n v="204"/>
    <n v="351"/>
    <n v="0"/>
    <n v="258"/>
    <n v="5810"/>
    <n v="0"/>
    <n v="11620"/>
    <n v="16722"/>
    <n v="1829"/>
    <n v="2627"/>
    <n v="31313"/>
    <n v="0"/>
    <n v="0"/>
    <n v="3617"/>
    <n v="5455"/>
    <n v="28"/>
    <n v="771"/>
    <n v="62362"/>
    <n v="28731006"/>
    <n v="3760652"/>
    <n v="5724108"/>
    <n v="13945953"/>
    <n v="0"/>
    <n v="0"/>
    <n v="2158358"/>
    <n v="3905652"/>
    <n v="0"/>
    <n v="1577000"/>
    <n v="59802729"/>
    <n v="47006921"/>
    <n v="7291529"/>
    <n v="5150126"/>
    <n v="46211700"/>
    <n v="0"/>
    <n v="0"/>
    <n v="7870700"/>
    <n v="15949530"/>
    <n v="78500"/>
    <n v="3080584"/>
    <n v="132639590"/>
    <n v="-1188169"/>
    <n v="58799796"/>
    <n v="10185785"/>
    <n v="1774437"/>
    <n v="52022842"/>
    <n v="-950965"/>
    <n v="0"/>
    <n v="0"/>
    <n v="7912841"/>
    <n v="13488544"/>
    <n v="0"/>
    <n v="6839421"/>
    <n v="0"/>
    <n v="0"/>
    <n v="0"/>
    <n v="0"/>
    <n v="148884532"/>
    <n v="0"/>
    <n v="0"/>
    <n v="0"/>
    <n v="0"/>
    <n v="0"/>
    <n v="14994071"/>
    <n v="766956"/>
    <n v="8897196"/>
    <n v="7201145"/>
    <n v="0"/>
    <n v="0"/>
    <n v="1873330"/>
    <n v="5635912"/>
    <n v="69924"/>
    <n v="4119253"/>
    <n v="43557787"/>
    <n v="1127189"/>
    <n v="41472832"/>
    <n v="0"/>
    <n v="-952496"/>
    <n v="0"/>
    <n v="0"/>
    <n v="0"/>
    <n v="0"/>
    <n v="9032678"/>
    <n v="92632121"/>
    <n v="0"/>
    <n v="0"/>
    <n v="0"/>
    <n v="0"/>
    <n v="0"/>
    <n v="0"/>
    <n v="0"/>
    <n v="0"/>
    <n v="0"/>
    <n v="0"/>
    <n v="0"/>
    <n v="0"/>
    <n v="0"/>
  </r>
  <r>
    <n v="106094002"/>
    <x v="102"/>
    <n v="20182"/>
    <x v="1"/>
    <x v="2"/>
    <s v="Open"/>
    <x v="19"/>
    <s v="02 - Golden Empire"/>
    <n v="304"/>
    <x v="6"/>
    <x v="2"/>
    <s v=""/>
    <s v="530-621-6213"/>
    <s v="935-B SPRING STREET"/>
    <x v="77"/>
    <n v="95667"/>
    <s v="ANNE BAKAR"/>
    <n v="16"/>
    <n v="16"/>
    <n v="16"/>
    <n v="0"/>
    <n v="0"/>
    <n v="0"/>
    <n v="0"/>
    <n v="14"/>
    <n v="0"/>
    <n v="77"/>
    <n v="0"/>
    <n v="0"/>
    <n v="0"/>
    <n v="91"/>
    <n v="0"/>
    <n v="0"/>
    <n v="0"/>
    <n v="0"/>
    <n v="0"/>
    <n v="177"/>
    <n v="0"/>
    <n v="806"/>
    <n v="0"/>
    <n v="0"/>
    <n v="0"/>
    <n v="983"/>
    <n v="0"/>
    <n v="1966"/>
    <n v="0"/>
    <n v="0"/>
    <n v="0"/>
    <n v="0"/>
    <n v="0"/>
    <n v="0"/>
    <n v="0"/>
    <n v="0"/>
    <n v="0"/>
    <n v="0"/>
    <n v="0"/>
    <n v="0"/>
    <n v="0"/>
    <n v="0"/>
    <n v="0"/>
    <n v="147795"/>
    <n v="0"/>
    <n v="673010"/>
    <n v="0"/>
    <n v="0"/>
    <n v="0"/>
    <n v="820805"/>
    <n v="0"/>
    <n v="0"/>
    <n v="0"/>
    <n v="0"/>
    <n v="0"/>
    <n v="0"/>
    <n v="0"/>
    <n v="0"/>
    <n v="0"/>
    <n v="0"/>
    <n v="0"/>
    <n v="0"/>
    <n v="0"/>
    <n v="0"/>
    <n v="0"/>
    <n v="0"/>
    <n v="0"/>
    <n v="0"/>
    <n v="0"/>
    <n v="0"/>
    <n v="0"/>
    <n v="0"/>
    <n v="0"/>
    <n v="0"/>
    <n v="0"/>
    <n v="0"/>
    <n v="0"/>
    <n v="0"/>
    <n v="0"/>
    <n v="0"/>
    <n v="0"/>
    <n v="0"/>
    <n v="0"/>
    <n v="0"/>
    <n v="0"/>
    <n v="0"/>
    <n v="0"/>
    <n v="147795"/>
    <n v="0"/>
    <n v="673010"/>
    <n v="0"/>
    <n v="0"/>
    <n v="0"/>
    <n v="820805"/>
    <n v="0"/>
    <n v="867304"/>
    <n v="0"/>
    <n v="0"/>
    <n v="0"/>
    <n v="0"/>
    <n v="0"/>
    <n v="0"/>
    <n v="0"/>
    <n v="3006"/>
    <n v="0"/>
    <n v="0"/>
    <n v="0"/>
    <n v="0"/>
    <n v="0"/>
    <n v="0"/>
    <n v="0"/>
    <n v="0"/>
    <n v="0"/>
    <n v="0"/>
    <n v="0"/>
    <n v="0"/>
    <n v="0"/>
  </r>
  <r>
    <n v="106500867"/>
    <x v="103"/>
    <n v="20182"/>
    <x v="1"/>
    <x v="2"/>
    <s v="Open"/>
    <x v="21"/>
    <s v="06 - North San Joaquin"/>
    <n v="516"/>
    <x v="0"/>
    <x v="0"/>
    <s v=""/>
    <s v="209-667-4200"/>
    <s v="825 DELBON AVENUE"/>
    <x v="78"/>
    <n v="95382"/>
    <s v="LANI DICKINSON"/>
    <n v="209"/>
    <n v="209"/>
    <n v="90"/>
    <n v="746"/>
    <n v="183"/>
    <n v="195"/>
    <n v="694"/>
    <n v="0"/>
    <n v="0"/>
    <n v="31"/>
    <n v="303"/>
    <n v="17"/>
    <n v="22"/>
    <n v="2191"/>
    <n v="0"/>
    <n v="2956"/>
    <n v="730"/>
    <n v="686"/>
    <n v="2159"/>
    <n v="0"/>
    <n v="0"/>
    <n v="103"/>
    <n v="849"/>
    <n v="82"/>
    <n v="42"/>
    <n v="7607"/>
    <n v="0"/>
    <n v="15214"/>
    <n v="6258"/>
    <n v="1797"/>
    <n v="1975"/>
    <n v="13291"/>
    <n v="0"/>
    <n v="0"/>
    <n v="377"/>
    <n v="6582"/>
    <n v="671"/>
    <n v="711"/>
    <n v="31662"/>
    <n v="85509126"/>
    <n v="19292085"/>
    <n v="17698378"/>
    <n v="56488452"/>
    <n v="0"/>
    <n v="0"/>
    <n v="1916607"/>
    <n v="26615267"/>
    <n v="922193"/>
    <n v="1343420"/>
    <n v="209785528"/>
    <n v="71937792"/>
    <n v="25127153"/>
    <n v="17639093"/>
    <n v="117355945"/>
    <n v="0"/>
    <n v="0"/>
    <n v="4733979"/>
    <n v="65676036"/>
    <n v="4454851"/>
    <n v="2970239"/>
    <n v="309895088"/>
    <n v="2846388"/>
    <n v="145832636"/>
    <n v="40285362"/>
    <n v="17515089"/>
    <n v="156575446"/>
    <n v="0"/>
    <n v="0"/>
    <n v="0"/>
    <n v="6302387"/>
    <n v="62301846"/>
    <n v="0"/>
    <n v="5257719"/>
    <n v="0"/>
    <n v="0"/>
    <n v="0"/>
    <n v="2185441"/>
    <n v="439102314"/>
    <n v="0"/>
    <n v="0"/>
    <n v="0"/>
    <n v="0"/>
    <n v="0"/>
    <n v="11614282"/>
    <n v="4133876"/>
    <n v="17822382"/>
    <n v="17268951"/>
    <n v="0"/>
    <n v="0"/>
    <n v="190156"/>
    <n v="28014665"/>
    <n v="119325"/>
    <n v="1414665"/>
    <n v="80578302"/>
    <n v="1600375"/>
    <n v="65820818"/>
    <n v="0"/>
    <n v="165125"/>
    <n v="0"/>
    <n v="0"/>
    <n v="0"/>
    <n v="0"/>
    <n v="857396"/>
    <n v="67199876"/>
    <n v="0"/>
    <n v="0"/>
    <n v="0"/>
    <n v="0"/>
    <n v="0"/>
    <n v="0"/>
    <n v="0"/>
    <n v="0"/>
    <n v="0"/>
    <n v="0"/>
    <n v="10888385"/>
    <n v="16691762"/>
    <n v="8182740"/>
  </r>
  <r>
    <n v="106190280"/>
    <x v="104"/>
    <n v="20182"/>
    <x v="1"/>
    <x v="2"/>
    <s v="Open"/>
    <x v="3"/>
    <s v="11 - Los Angeles"/>
    <n v="905"/>
    <x v="5"/>
    <x v="0"/>
    <s v=""/>
    <s v="818-501-0434"/>
    <s v="16237 VENTURA BOULEVARD"/>
    <x v="79"/>
    <n v="91436"/>
    <s v="BOCKHI PARK"/>
    <n v="148"/>
    <n v="148"/>
    <n v="148"/>
    <n v="469"/>
    <n v="68"/>
    <n v="24"/>
    <n v="105"/>
    <n v="0"/>
    <n v="0"/>
    <n v="310"/>
    <n v="0"/>
    <n v="0"/>
    <n v="33"/>
    <n v="1009"/>
    <n v="0"/>
    <n v="3173"/>
    <n v="476"/>
    <n v="178"/>
    <n v="1643"/>
    <n v="0"/>
    <n v="0"/>
    <n v="1562"/>
    <n v="0"/>
    <n v="0"/>
    <n v="145"/>
    <n v="7177"/>
    <n v="0"/>
    <n v="14354"/>
    <n v="388"/>
    <n v="143"/>
    <n v="168"/>
    <n v="892"/>
    <n v="0"/>
    <n v="0"/>
    <n v="795"/>
    <n v="0"/>
    <n v="0"/>
    <n v="262"/>
    <n v="2648"/>
    <n v="24028310"/>
    <n v="3815023"/>
    <n v="1952041"/>
    <n v="12209127"/>
    <n v="0"/>
    <n v="0"/>
    <n v="11896023"/>
    <n v="0"/>
    <n v="0"/>
    <n v="337873"/>
    <n v="54238397"/>
    <n v="1956265"/>
    <n v="827784"/>
    <n v="726548"/>
    <n v="3362577"/>
    <n v="0"/>
    <n v="0"/>
    <n v="2910513"/>
    <n v="0"/>
    <n v="0"/>
    <n v="956848"/>
    <n v="10740535"/>
    <n v="2334426"/>
    <n v="21398908"/>
    <n v="2793466"/>
    <n v="747447"/>
    <n v="11214695"/>
    <n v="0"/>
    <n v="0"/>
    <n v="0"/>
    <n v="12054732"/>
    <n v="0"/>
    <n v="0"/>
    <n v="62385"/>
    <n v="0"/>
    <n v="0"/>
    <n v="0"/>
    <n v="29971"/>
    <n v="50636030"/>
    <n v="0"/>
    <n v="0"/>
    <n v="0"/>
    <n v="0"/>
    <n v="0"/>
    <n v="4185006"/>
    <n v="1838300"/>
    <n v="1931143"/>
    <n v="4356989"/>
    <n v="0"/>
    <n v="0"/>
    <n v="2276754"/>
    <n v="0"/>
    <n v="0"/>
    <n v="-245290"/>
    <n v="14342902"/>
    <n v="1838667"/>
    <n v="14571547"/>
    <n v="0"/>
    <n v="0"/>
    <n v="0"/>
    <n v="0"/>
    <n v="0"/>
    <n v="0"/>
    <n v="92645"/>
    <n v="21750480"/>
    <n v="0"/>
    <n v="0"/>
    <n v="0"/>
    <n v="0"/>
    <n v="0"/>
    <n v="0"/>
    <n v="0"/>
    <n v="0"/>
    <n v="0"/>
    <n v="0"/>
    <n v="0"/>
    <n v="0"/>
    <n v="0"/>
  </r>
  <r>
    <n v="106040962"/>
    <x v="105"/>
    <n v="20182"/>
    <x v="1"/>
    <x v="2"/>
    <s v="Open"/>
    <x v="2"/>
    <s v="01 - Northern California"/>
    <n v="219"/>
    <x v="0"/>
    <x v="0"/>
    <s v=""/>
    <s v="530-332-7300"/>
    <s v="1531 ESPLANADE"/>
    <x v="37"/>
    <n v="95926"/>
    <s v="MIKE WILTERMOOD"/>
    <n v="298"/>
    <n v="277"/>
    <n v="226"/>
    <n v="2453"/>
    <n v="84"/>
    <n v="245"/>
    <n v="832"/>
    <n v="0"/>
    <n v="0"/>
    <n v="186"/>
    <n v="823"/>
    <n v="0"/>
    <n v="33"/>
    <n v="4656"/>
    <n v="0"/>
    <n v="11524"/>
    <n v="402"/>
    <n v="1266"/>
    <n v="3182"/>
    <n v="0"/>
    <n v="0"/>
    <n v="746"/>
    <n v="2869"/>
    <n v="0"/>
    <n v="98"/>
    <n v="20087"/>
    <n v="0"/>
    <n v="40174"/>
    <n v="27917"/>
    <n v="1199"/>
    <n v="3467"/>
    <n v="18854"/>
    <n v="31"/>
    <n v="0"/>
    <n v="6235"/>
    <n v="21151"/>
    <n v="0"/>
    <n v="4677"/>
    <n v="83531"/>
    <n v="220950855"/>
    <n v="7748207"/>
    <n v="23373345"/>
    <n v="62051064"/>
    <n v="0"/>
    <n v="0"/>
    <n v="16425245"/>
    <n v="60902097"/>
    <n v="0"/>
    <n v="2445753"/>
    <n v="393896566"/>
    <n v="128044428"/>
    <n v="4500543"/>
    <n v="12644251"/>
    <n v="58636705"/>
    <n v="336048"/>
    <n v="0"/>
    <n v="21534116"/>
    <n v="72721959"/>
    <n v="0"/>
    <n v="6857616"/>
    <n v="305275666"/>
    <n v="9119683"/>
    <n v="296319130"/>
    <n v="10492999"/>
    <n v="-8625649"/>
    <n v="102641388"/>
    <n v="0"/>
    <n v="289575"/>
    <n v="0"/>
    <n v="27700529"/>
    <n v="76894867"/>
    <n v="0"/>
    <n v="4196136"/>
    <n v="0"/>
    <n v="0"/>
    <n v="0"/>
    <n v="3881585"/>
    <n v="522910243"/>
    <n v="0"/>
    <n v="0"/>
    <n v="0"/>
    <n v="0"/>
    <n v="0"/>
    <n v="52535848"/>
    <n v="1744165"/>
    <n v="44036465"/>
    <n v="18043904"/>
    <n v="43293"/>
    <n v="0"/>
    <n v="9892888"/>
    <n v="55908341"/>
    <n v="0"/>
    <n v="-5942915"/>
    <n v="176261989"/>
    <n v="1875509"/>
    <n v="176973462"/>
    <n v="0"/>
    <n v="1687520"/>
    <n v="0"/>
    <n v="0"/>
    <n v="0"/>
    <n v="0"/>
    <n v="19637794"/>
    <n v="285078129"/>
    <n v="0"/>
    <n v="0"/>
    <n v="0"/>
    <n v="0"/>
    <n v="0"/>
    <n v="0"/>
    <n v="0"/>
    <n v="0"/>
    <n v="0"/>
    <n v="0"/>
    <n v="0"/>
    <n v="0"/>
    <n v="0"/>
  </r>
  <r>
    <n v="106104089"/>
    <x v="106"/>
    <n v="20182"/>
    <x v="1"/>
    <x v="2"/>
    <s v="Open"/>
    <x v="7"/>
    <s v="09 - Central"/>
    <n v="605"/>
    <x v="5"/>
    <x v="2"/>
    <s v=""/>
    <s v="559-600-7180"/>
    <s v="4411 E. KINGS CANYON ROAD"/>
    <x v="42"/>
    <n v="93702"/>
    <s v="LUANA MURPHY"/>
    <n v="16"/>
    <n v="16"/>
    <n v="16"/>
    <n v="0"/>
    <n v="0"/>
    <n v="98"/>
    <n v="0"/>
    <n v="13"/>
    <n v="0"/>
    <n v="0"/>
    <n v="0"/>
    <n v="0"/>
    <n v="0"/>
    <n v="111"/>
    <n v="0"/>
    <n v="0"/>
    <n v="0"/>
    <n v="1068"/>
    <n v="0"/>
    <n v="112"/>
    <n v="0"/>
    <n v="0"/>
    <n v="0"/>
    <n v="0"/>
    <n v="0"/>
    <n v="1180"/>
    <n v="0"/>
    <n v="2360"/>
    <n v="0"/>
    <n v="0"/>
    <n v="0"/>
    <n v="0"/>
    <n v="0"/>
    <n v="0"/>
    <n v="0"/>
    <n v="0"/>
    <n v="0"/>
    <n v="0"/>
    <n v="0"/>
    <n v="0"/>
    <n v="0"/>
    <n v="754788"/>
    <n v="0"/>
    <n v="79154"/>
    <n v="0"/>
    <n v="0"/>
    <n v="0"/>
    <n v="0"/>
    <n v="0"/>
    <n v="833942"/>
    <n v="0"/>
    <n v="0"/>
    <n v="0"/>
    <n v="0"/>
    <n v="0"/>
    <n v="0"/>
    <n v="0"/>
    <n v="0"/>
    <n v="0"/>
    <n v="0"/>
    <n v="0"/>
    <n v="0"/>
    <n v="0"/>
    <n v="0"/>
    <n v="103308"/>
    <n v="0"/>
    <n v="0"/>
    <n v="19374"/>
    <n v="0"/>
    <n v="0"/>
    <n v="0"/>
    <n v="0"/>
    <n v="0"/>
    <n v="0"/>
    <n v="0"/>
    <n v="0"/>
    <n v="0"/>
    <n v="122682"/>
    <n v="0"/>
    <n v="0"/>
    <n v="0"/>
    <n v="0"/>
    <n v="0"/>
    <n v="0"/>
    <n v="0"/>
    <n v="651480"/>
    <n v="0"/>
    <n v="59780"/>
    <n v="0"/>
    <n v="0"/>
    <n v="0"/>
    <n v="0"/>
    <n v="0"/>
    <n v="711260"/>
    <n v="0"/>
    <n v="969288"/>
    <n v="0"/>
    <n v="0"/>
    <n v="0"/>
    <n v="0"/>
    <n v="0"/>
    <n v="0"/>
    <n v="0"/>
    <n v="0"/>
    <n v="0"/>
    <n v="0"/>
    <n v="0"/>
    <n v="0"/>
    <n v="0"/>
    <n v="0"/>
    <n v="0"/>
    <n v="0"/>
    <n v="0"/>
    <n v="0"/>
    <n v="0"/>
    <n v="0"/>
    <n v="0"/>
  </r>
  <r>
    <n v="106197931"/>
    <x v="444"/>
    <n v="20182"/>
    <x v="1"/>
    <x v="2"/>
    <s v="Open"/>
    <x v="3"/>
    <s v="11 - Los Angeles"/>
    <n v="927"/>
    <x v="5"/>
    <x v="2"/>
    <s v=""/>
    <s v="310-237-0454"/>
    <s v="9808 VENICE BOULEVARD"/>
    <x v="80"/>
    <n v="90232"/>
    <s v="LUANA MURPHY"/>
    <n v="16"/>
    <n v="16"/>
    <n v="32"/>
    <n v="0"/>
    <n v="0"/>
    <n v="80"/>
    <n v="0"/>
    <n v="12"/>
    <n v="0"/>
    <n v="0"/>
    <n v="0"/>
    <n v="92"/>
    <n v="0"/>
    <n v="184"/>
    <n v="0"/>
    <n v="0"/>
    <n v="0"/>
    <n v="1263"/>
    <n v="0"/>
    <n v="134"/>
    <n v="0"/>
    <n v="0"/>
    <n v="0"/>
    <n v="1397"/>
    <n v="0"/>
    <n v="2794"/>
    <n v="0"/>
    <n v="5588"/>
    <n v="0"/>
    <n v="0"/>
    <n v="0"/>
    <n v="0"/>
    <n v="0"/>
    <n v="0"/>
    <n v="0"/>
    <n v="0"/>
    <n v="0"/>
    <n v="0"/>
    <n v="0"/>
    <n v="0"/>
    <n v="0"/>
    <n v="625097"/>
    <n v="0"/>
    <n v="66321"/>
    <n v="0"/>
    <n v="0"/>
    <n v="0"/>
    <n v="38418"/>
    <n v="0"/>
    <n v="729836"/>
    <n v="0"/>
    <n v="0"/>
    <n v="0"/>
    <n v="0"/>
    <n v="0"/>
    <n v="0"/>
    <n v="0"/>
    <n v="0"/>
    <n v="0"/>
    <n v="0"/>
    <n v="0"/>
    <n v="0"/>
    <n v="0"/>
    <n v="0"/>
    <n v="0"/>
    <n v="0"/>
    <n v="0"/>
    <n v="0"/>
    <n v="0"/>
    <n v="0"/>
    <n v="0"/>
    <n v="0"/>
    <n v="0"/>
    <n v="0"/>
    <n v="0"/>
    <n v="0"/>
    <n v="0"/>
    <n v="0"/>
    <n v="0"/>
    <n v="0"/>
    <n v="0"/>
    <n v="0"/>
    <n v="0"/>
    <n v="0"/>
    <n v="0"/>
    <n v="625097"/>
    <n v="0"/>
    <n v="66321"/>
    <n v="0"/>
    <n v="0"/>
    <n v="0"/>
    <n v="38418"/>
    <n v="0"/>
    <n v="729836"/>
    <n v="0"/>
    <n v="1089858"/>
    <n v="0"/>
    <n v="0"/>
    <n v="0"/>
    <n v="0"/>
    <n v="0"/>
    <n v="0"/>
    <n v="0"/>
    <n v="0"/>
    <n v="0"/>
    <n v="0"/>
    <n v="0"/>
    <n v="0"/>
    <n v="0"/>
    <n v="0"/>
    <n v="0"/>
    <n v="0"/>
    <n v="0"/>
    <n v="0"/>
    <n v="0"/>
    <n v="0"/>
    <n v="0"/>
  </r>
  <r>
    <n v="106474007"/>
    <x v="108"/>
    <n v="20182"/>
    <x v="1"/>
    <x v="2"/>
    <s v="Open"/>
    <x v="31"/>
    <s v="01 - Northern California"/>
    <n v="203"/>
    <x v="0"/>
    <x v="0"/>
    <s v="Rural"/>
    <s v="530-842-4121"/>
    <s v="444 BRUCE STREET"/>
    <x v="81"/>
    <n v="96097"/>
    <s v="JONATHON ANDRUS"/>
    <n v="25"/>
    <n v="25"/>
    <n v="25"/>
    <n v="135"/>
    <n v="0"/>
    <n v="98"/>
    <n v="0"/>
    <n v="0"/>
    <n v="0"/>
    <n v="65"/>
    <n v="0"/>
    <n v="0"/>
    <n v="4"/>
    <n v="302"/>
    <n v="0"/>
    <n v="485"/>
    <n v="0"/>
    <n v="349"/>
    <n v="0"/>
    <n v="0"/>
    <n v="0"/>
    <n v="213"/>
    <n v="0"/>
    <n v="0"/>
    <n v="35"/>
    <n v="1082"/>
    <n v="0"/>
    <n v="2164"/>
    <n v="14857"/>
    <n v="0"/>
    <n v="9725"/>
    <n v="0"/>
    <n v="0"/>
    <n v="0"/>
    <n v="6285"/>
    <n v="0"/>
    <n v="1135"/>
    <n v="0"/>
    <n v="32002"/>
    <n v="7660637"/>
    <n v="0"/>
    <n v="4551345"/>
    <n v="0"/>
    <n v="0"/>
    <n v="0"/>
    <n v="4635941"/>
    <n v="0"/>
    <n v="0"/>
    <n v="81338"/>
    <n v="16929261"/>
    <n v="13065351"/>
    <n v="0"/>
    <n v="10171266"/>
    <n v="0"/>
    <n v="0"/>
    <n v="0"/>
    <n v="9371897"/>
    <n v="0"/>
    <n v="1021906"/>
    <n v="0"/>
    <n v="33630420"/>
    <n v="1036222"/>
    <n v="12288080"/>
    <n v="0"/>
    <n v="11688661"/>
    <n v="0"/>
    <n v="0"/>
    <n v="0"/>
    <n v="0"/>
    <n v="3712802"/>
    <n v="0"/>
    <n v="0"/>
    <n v="136867"/>
    <n v="0"/>
    <n v="0"/>
    <n v="0"/>
    <n v="1108295"/>
    <n v="29970927"/>
    <n v="0"/>
    <n v="0"/>
    <n v="0"/>
    <n v="0"/>
    <n v="0"/>
    <n v="8437908"/>
    <n v="0"/>
    <n v="3033950"/>
    <n v="0"/>
    <n v="0"/>
    <n v="0"/>
    <n v="9121947"/>
    <n v="0"/>
    <n v="0"/>
    <n v="-5051"/>
    <n v="20588754"/>
    <n v="171222"/>
    <n v="20293283"/>
    <n v="0"/>
    <n v="0"/>
    <n v="0"/>
    <n v="0"/>
    <n v="0"/>
    <n v="0"/>
    <n v="1761721"/>
    <n v="22466756"/>
    <n v="0"/>
    <n v="0"/>
    <n v="0"/>
    <n v="0"/>
    <n v="0"/>
    <n v="0"/>
    <n v="0"/>
    <n v="0"/>
    <n v="0"/>
    <n v="0"/>
    <n v="0"/>
    <n v="0"/>
    <n v="0"/>
  </r>
  <r>
    <n v="106301781"/>
    <x v="109"/>
    <n v="20182"/>
    <x v="1"/>
    <x v="2"/>
    <s v="Open"/>
    <x v="12"/>
    <s v="13 - Orange"/>
    <n v="1016"/>
    <x v="7"/>
    <x v="1"/>
    <s v=""/>
    <s v="714-957-5000"/>
    <s v="2501 HARBOR BOULEVARD"/>
    <x v="53"/>
    <n v="92626"/>
    <s v="HUGH KOHLER"/>
    <n v="1218"/>
    <n v="1100"/>
    <n v="118"/>
    <n v="1"/>
    <n v="0"/>
    <n v="16"/>
    <n v="0"/>
    <n v="0"/>
    <n v="0"/>
    <n v="0"/>
    <n v="0"/>
    <n v="0"/>
    <n v="2"/>
    <n v="19"/>
    <n v="0"/>
    <n v="20"/>
    <n v="0"/>
    <n v="9718"/>
    <n v="0"/>
    <n v="0"/>
    <n v="0"/>
    <n v="0"/>
    <n v="0"/>
    <n v="0"/>
    <n v="958"/>
    <n v="10696"/>
    <n v="0"/>
    <n v="21392"/>
    <n v="0"/>
    <n v="0"/>
    <n v="0"/>
    <n v="0"/>
    <n v="0"/>
    <n v="0"/>
    <n v="0"/>
    <n v="0"/>
    <n v="0"/>
    <n v="0"/>
    <n v="0"/>
    <n v="468498"/>
    <n v="0"/>
    <n v="15192077"/>
    <n v="0"/>
    <n v="0"/>
    <n v="0"/>
    <n v="0"/>
    <n v="0"/>
    <n v="0"/>
    <n v="218297"/>
    <n v="15878872"/>
    <n v="0"/>
    <n v="0"/>
    <n v="0"/>
    <n v="0"/>
    <n v="0"/>
    <n v="0"/>
    <n v="0"/>
    <n v="0"/>
    <n v="0"/>
    <n v="0"/>
    <n v="0"/>
    <n v="0"/>
    <n v="113785"/>
    <n v="0"/>
    <n v="149438"/>
    <n v="0"/>
    <n v="0"/>
    <n v="0"/>
    <n v="0"/>
    <n v="0"/>
    <n v="0"/>
    <n v="0"/>
    <n v="0"/>
    <n v="0"/>
    <n v="0"/>
    <n v="0"/>
    <n v="0"/>
    <n v="263223"/>
    <n v="0"/>
    <n v="0"/>
    <n v="0"/>
    <n v="0"/>
    <n v="0"/>
    <n v="354713"/>
    <n v="0"/>
    <n v="15042639"/>
    <n v="0"/>
    <n v="0"/>
    <n v="0"/>
    <n v="0"/>
    <n v="0"/>
    <n v="0"/>
    <n v="218297"/>
    <n v="15615649"/>
    <n v="0"/>
    <n v="22834234"/>
    <n v="0"/>
    <n v="7218585"/>
    <n v="0"/>
    <n v="0"/>
    <n v="0"/>
    <n v="0"/>
    <n v="0"/>
    <n v="0"/>
    <n v="0"/>
    <n v="0"/>
    <n v="0"/>
    <n v="0"/>
    <n v="0"/>
    <n v="0"/>
    <n v="0"/>
    <n v="0"/>
    <n v="0"/>
    <n v="0"/>
    <n v="0"/>
    <n v="0"/>
    <n v="0"/>
  </r>
  <r>
    <n v="106190298"/>
    <x v="110"/>
    <n v="20182"/>
    <x v="1"/>
    <x v="2"/>
    <s v="Open"/>
    <x v="3"/>
    <s v="11 - Los Angeles"/>
    <n v="915"/>
    <x v="0"/>
    <x v="0"/>
    <s v=""/>
    <s v="626-331-7331"/>
    <s v="250 SOUTH GRAND AVENUE"/>
    <x v="82"/>
    <n v="91741"/>
    <s v="ROBERT CURRY"/>
    <n v="105"/>
    <n v="105"/>
    <n v="71"/>
    <n v="318"/>
    <n v="360"/>
    <n v="83"/>
    <n v="217"/>
    <n v="0"/>
    <n v="0"/>
    <n v="6"/>
    <n v="536"/>
    <n v="8"/>
    <n v="44"/>
    <n v="1572"/>
    <n v="0"/>
    <n v="1514"/>
    <n v="1573"/>
    <n v="452"/>
    <n v="824"/>
    <n v="0"/>
    <n v="0"/>
    <n v="20"/>
    <n v="1077"/>
    <n v="10"/>
    <n v="57"/>
    <n v="5527"/>
    <n v="0"/>
    <n v="11054"/>
    <n v="3388"/>
    <n v="2054"/>
    <n v="841"/>
    <n v="4373"/>
    <n v="0"/>
    <n v="0"/>
    <n v="224"/>
    <n v="5033"/>
    <n v="37"/>
    <n v="820"/>
    <n v="16770"/>
    <n v="12568935"/>
    <n v="15115087"/>
    <n v="3235553"/>
    <n v="6743185"/>
    <n v="0"/>
    <n v="0"/>
    <n v="193875"/>
    <n v="10420115"/>
    <n v="135623"/>
    <n v="543945"/>
    <n v="48956318"/>
    <n v="6501262"/>
    <n v="7267176"/>
    <n v="2119153"/>
    <n v="10070533"/>
    <n v="0"/>
    <n v="0"/>
    <n v="390987"/>
    <n v="11512414"/>
    <n v="106850"/>
    <n v="1415218"/>
    <n v="39383593"/>
    <n v="737680"/>
    <n v="14861999"/>
    <n v="15258053"/>
    <n v="2568535"/>
    <n v="15860917"/>
    <n v="0"/>
    <n v="0"/>
    <n v="0"/>
    <n v="378710"/>
    <n v="12156378"/>
    <n v="0"/>
    <n v="242473"/>
    <n v="0"/>
    <n v="0"/>
    <n v="0"/>
    <n v="592033"/>
    <n v="62656778"/>
    <n v="0"/>
    <n v="0"/>
    <n v="0"/>
    <n v="0"/>
    <n v="0"/>
    <n v="4208198"/>
    <n v="7124210"/>
    <n v="2786171"/>
    <n v="952801"/>
    <n v="0"/>
    <n v="0"/>
    <n v="206152"/>
    <n v="9776151"/>
    <n v="0"/>
    <n v="629450"/>
    <n v="25683133"/>
    <n v="224152"/>
    <n v="24031291"/>
    <n v="0"/>
    <n v="659258"/>
    <n v="0"/>
    <n v="0"/>
    <n v="0"/>
    <n v="0"/>
    <n v="425484"/>
    <n v="33867845"/>
    <n v="0"/>
    <n v="0"/>
    <n v="0"/>
    <n v="0"/>
    <n v="0"/>
    <n v="0"/>
    <n v="0"/>
    <n v="0"/>
    <n v="0"/>
    <n v="0"/>
    <n v="0"/>
    <n v="0"/>
    <n v="0"/>
  </r>
  <r>
    <n v="106301357"/>
    <x v="111"/>
    <n v="20182"/>
    <x v="1"/>
    <x v="2"/>
    <s v="Open"/>
    <x v="12"/>
    <s v="13 - Orange"/>
    <n v="1015"/>
    <x v="5"/>
    <x v="0"/>
    <s v=""/>
    <s v="714-619-7700"/>
    <s v="14662 NEWPORT AVENUE"/>
    <x v="83"/>
    <n v="92780"/>
    <s v="DAVID TOPPER"/>
    <n v="177"/>
    <n v="177"/>
    <n v="61"/>
    <n v="152"/>
    <n v="186"/>
    <n v="34"/>
    <n v="280"/>
    <n v="0"/>
    <n v="0"/>
    <n v="34"/>
    <n v="15"/>
    <n v="4"/>
    <n v="5"/>
    <n v="710"/>
    <n v="0"/>
    <n v="767"/>
    <n v="828"/>
    <n v="680"/>
    <n v="2977"/>
    <n v="0"/>
    <n v="0"/>
    <n v="160"/>
    <n v="74"/>
    <n v="9"/>
    <n v="27"/>
    <n v="5522"/>
    <n v="5522"/>
    <n v="16566"/>
    <n v="95"/>
    <n v="339"/>
    <n v="91"/>
    <n v="565"/>
    <n v="0"/>
    <n v="0"/>
    <n v="149"/>
    <n v="99"/>
    <n v="3"/>
    <n v="90"/>
    <n v="1431"/>
    <n v="11728856"/>
    <n v="14074207"/>
    <n v="17569445"/>
    <n v="31466414"/>
    <n v="0"/>
    <n v="0"/>
    <n v="325035"/>
    <n v="2679358"/>
    <n v="42242"/>
    <n v="286991"/>
    <n v="78172548"/>
    <n v="522410"/>
    <n v="4170708"/>
    <n v="391040"/>
    <n v="4172363"/>
    <n v="0"/>
    <n v="0"/>
    <n v="226090"/>
    <n v="1929621"/>
    <n v="20724"/>
    <n v="245862"/>
    <n v="11678818"/>
    <n v="811318"/>
    <n v="9067663"/>
    <n v="13392518"/>
    <n v="15824650"/>
    <n v="32095115"/>
    <n v="-77347"/>
    <n v="0"/>
    <n v="0"/>
    <n v="354459"/>
    <n v="2964295"/>
    <n v="0"/>
    <n v="0"/>
    <n v="0"/>
    <n v="0"/>
    <n v="0"/>
    <n v="583344"/>
    <n v="75016015"/>
    <n v="22395824"/>
    <n v="0"/>
    <n v="0"/>
    <n v="0"/>
    <n v="22395824"/>
    <n v="3183603"/>
    <n v="27195536"/>
    <n v="2161753"/>
    <n v="3576501"/>
    <n v="0"/>
    <n v="0"/>
    <n v="33983"/>
    <n v="1644684"/>
    <n v="62966"/>
    <n v="-627851"/>
    <n v="37231175"/>
    <n v="-262383"/>
    <n v="35160447"/>
    <n v="0"/>
    <n v="0"/>
    <n v="0"/>
    <n v="0"/>
    <n v="0"/>
    <n v="0"/>
    <n v="147349"/>
    <n v="26254308"/>
    <n v="0"/>
    <n v="0"/>
    <n v="0"/>
    <n v="0"/>
    <n v="0"/>
    <n v="0"/>
    <n v="0"/>
    <n v="0"/>
    <n v="0"/>
    <n v="0"/>
    <n v="0"/>
    <n v="0"/>
    <n v="0"/>
  </r>
  <r>
    <n v="106301175"/>
    <x v="445"/>
    <n v="20182"/>
    <x v="1"/>
    <x v="2"/>
    <s v="Open"/>
    <x v="12"/>
    <s v="13 - Orange"/>
    <n v="1014"/>
    <x v="5"/>
    <x v="0"/>
    <s v=""/>
    <s v="714-966-7200"/>
    <s v="17100 EUCLID STREET"/>
    <x v="84"/>
    <n v="92708"/>
    <s v="KENNETH MCFARLAND"/>
    <n v="400"/>
    <n v="331"/>
    <n v="252"/>
    <n v="965"/>
    <n v="573"/>
    <n v="324"/>
    <n v="1836"/>
    <n v="8"/>
    <n v="0"/>
    <n v="17"/>
    <n v="666"/>
    <n v="16"/>
    <n v="286"/>
    <n v="4691"/>
    <n v="0"/>
    <n v="5515"/>
    <n v="2970"/>
    <n v="1919"/>
    <n v="7489"/>
    <n v="32"/>
    <n v="0"/>
    <n v="77"/>
    <n v="2630"/>
    <n v="46"/>
    <n v="777"/>
    <n v="21455"/>
    <n v="0"/>
    <n v="42910"/>
    <n v="1833"/>
    <n v="1589"/>
    <n v="943"/>
    <n v="7927"/>
    <n v="1"/>
    <n v="0"/>
    <n v="488"/>
    <n v="2901"/>
    <n v="22"/>
    <n v="952"/>
    <n v="16656"/>
    <n v="116840301"/>
    <n v="76323074"/>
    <n v="30245681"/>
    <n v="170695258"/>
    <n v="1020450"/>
    <n v="0"/>
    <n v="1631769"/>
    <n v="64062772"/>
    <n v="1101709"/>
    <n v="13096064"/>
    <n v="475017078"/>
    <n v="24240345"/>
    <n v="25351315"/>
    <n v="6670598"/>
    <n v="94008393"/>
    <n v="6848"/>
    <n v="0"/>
    <n v="1502723"/>
    <n v="33374272"/>
    <n v="270636"/>
    <n v="6446277"/>
    <n v="191871407"/>
    <n v="3707943"/>
    <n v="126090655"/>
    <n v="90484124"/>
    <n v="13512627"/>
    <n v="212331509"/>
    <n v="-5262833"/>
    <n v="975384"/>
    <n v="0"/>
    <n v="2432876"/>
    <n v="90498852"/>
    <n v="0"/>
    <n v="1074487"/>
    <n v="0"/>
    <n v="0"/>
    <n v="0"/>
    <n v="15641802"/>
    <n v="551487426"/>
    <n v="879157"/>
    <n v="5593735"/>
    <n v="0"/>
    <n v="19792833"/>
    <n v="26265725"/>
    <n v="14989991"/>
    <n v="12069422"/>
    <n v="28666485"/>
    <n v="57965877"/>
    <n v="51913"/>
    <n v="0"/>
    <n v="647418"/>
    <n v="25420019"/>
    <n v="297858"/>
    <n v="1557801"/>
    <n v="141666784"/>
    <n v="426738"/>
    <n v="108531111"/>
    <n v="0"/>
    <n v="-11605"/>
    <n v="0"/>
    <n v="0"/>
    <n v="0"/>
    <n v="0"/>
    <n v="8735402"/>
    <n v="93643363"/>
    <n v="0"/>
    <n v="0"/>
    <n v="0"/>
    <n v="0"/>
    <n v="0"/>
    <n v="0"/>
    <n v="0"/>
    <n v="0"/>
    <n v="0"/>
    <n v="0"/>
    <n v="22576174"/>
    <n v="19753914"/>
    <n v="32115911"/>
  </r>
  <r>
    <n v="106014034"/>
    <x v="113"/>
    <n v="20182"/>
    <x v="1"/>
    <x v="2"/>
    <s v="Open"/>
    <x v="13"/>
    <s v="05 - East Bay"/>
    <n v="421"/>
    <x v="5"/>
    <x v="0"/>
    <s v=""/>
    <s v="510-796-1100"/>
    <s v="39001 SUNDALE DRIVE"/>
    <x v="85"/>
    <n v="94538"/>
    <s v="JOHN COOPER"/>
    <n v="148"/>
    <n v="148"/>
    <n v="148"/>
    <n v="159"/>
    <n v="4"/>
    <n v="142"/>
    <n v="0"/>
    <n v="0"/>
    <n v="0"/>
    <n v="130"/>
    <n v="950"/>
    <n v="5"/>
    <n v="2"/>
    <n v="1392"/>
    <n v="0"/>
    <n v="1427"/>
    <n v="28"/>
    <n v="963"/>
    <n v="0"/>
    <n v="0"/>
    <n v="0"/>
    <n v="886"/>
    <n v="5744"/>
    <n v="36"/>
    <n v="14"/>
    <n v="9098"/>
    <n v="0"/>
    <n v="18196"/>
    <n v="237"/>
    <n v="0"/>
    <n v="0"/>
    <n v="0"/>
    <n v="0"/>
    <n v="0"/>
    <n v="643"/>
    <n v="1211"/>
    <n v="0"/>
    <n v="0"/>
    <n v="2091"/>
    <n v="3424800"/>
    <n v="67200"/>
    <n v="2311200"/>
    <n v="0"/>
    <n v="0"/>
    <n v="0"/>
    <n v="2126400"/>
    <n v="13788620"/>
    <n v="85780"/>
    <n v="33600"/>
    <n v="21837600"/>
    <n v="132080"/>
    <n v="0"/>
    <n v="0"/>
    <n v="0"/>
    <n v="0"/>
    <n v="0"/>
    <n v="358020"/>
    <n v="673660"/>
    <n v="0"/>
    <n v="0"/>
    <n v="1163760"/>
    <n v="135729"/>
    <n v="1713861"/>
    <n v="26390"/>
    <n v="1096849"/>
    <n v="0"/>
    <n v="0"/>
    <n v="0"/>
    <n v="0"/>
    <n v="1082926"/>
    <n v="6303743"/>
    <n v="0"/>
    <n v="85780"/>
    <n v="0"/>
    <n v="0"/>
    <n v="0"/>
    <n v="33600"/>
    <n v="10478878"/>
    <n v="0"/>
    <n v="0"/>
    <n v="0"/>
    <n v="0"/>
    <n v="0"/>
    <n v="1707290"/>
    <n v="40810"/>
    <n v="1214351"/>
    <n v="0"/>
    <n v="0"/>
    <n v="0"/>
    <n v="1401494"/>
    <n v="8158537"/>
    <n v="0"/>
    <n v="0"/>
    <n v="12522482"/>
    <n v="1271"/>
    <n v="8787473"/>
    <n v="634049"/>
    <n v="6594"/>
    <n v="0"/>
    <n v="0"/>
    <n v="0"/>
    <n v="0"/>
    <n v="211644"/>
    <n v="32608876"/>
    <n v="0"/>
    <n v="0"/>
    <n v="0"/>
    <n v="0"/>
    <n v="0"/>
    <n v="0"/>
    <n v="0"/>
    <n v="0"/>
    <n v="0"/>
    <n v="0"/>
    <n v="0"/>
    <n v="0"/>
    <n v="0"/>
  </r>
  <r>
    <n v="106400480"/>
    <x v="114"/>
    <n v="20182"/>
    <x v="1"/>
    <x v="2"/>
    <s v="Open"/>
    <x v="16"/>
    <s v="08 - Mid-Coast"/>
    <n v="801"/>
    <x v="0"/>
    <x v="0"/>
    <s v=""/>
    <s v="805-543-5353"/>
    <s v="1911 JOHNSON AVENUE"/>
    <x v="86"/>
    <n v="93401"/>
    <s v="ALAN IFTINJUK"/>
    <n v="98"/>
    <n v="98"/>
    <n v="56"/>
    <n v="655"/>
    <n v="87"/>
    <n v="36"/>
    <n v="92"/>
    <n v="0"/>
    <n v="0"/>
    <n v="35"/>
    <n v="315"/>
    <n v="0"/>
    <n v="12"/>
    <n v="1232"/>
    <n v="0"/>
    <n v="2583"/>
    <n v="332"/>
    <n v="140"/>
    <n v="458"/>
    <n v="0"/>
    <n v="0"/>
    <n v="111"/>
    <n v="922"/>
    <n v="0"/>
    <n v="42"/>
    <n v="4588"/>
    <n v="0"/>
    <n v="9176"/>
    <n v="12918"/>
    <n v="1195"/>
    <n v="525"/>
    <n v="2811"/>
    <n v="0"/>
    <n v="0"/>
    <n v="1363"/>
    <n v="10034"/>
    <n v="0"/>
    <n v="2272"/>
    <n v="31118"/>
    <n v="65336366"/>
    <n v="8150123"/>
    <n v="2677071"/>
    <n v="7363150"/>
    <n v="0"/>
    <n v="0"/>
    <n v="2756846"/>
    <n v="19394149"/>
    <n v="0"/>
    <n v="987610"/>
    <n v="106665315"/>
    <n v="38760801"/>
    <n v="5357098"/>
    <n v="1600583"/>
    <n v="8442178"/>
    <n v="0"/>
    <n v="0"/>
    <n v="3887725"/>
    <n v="26275335"/>
    <n v="0"/>
    <n v="1313659"/>
    <n v="85637379"/>
    <n v="1546230"/>
    <n v="89479223"/>
    <n v="12039031"/>
    <n v="3023301"/>
    <n v="14880233"/>
    <n v="0"/>
    <n v="0"/>
    <n v="0"/>
    <n v="4859605"/>
    <n v="26664277"/>
    <n v="0"/>
    <n v="0"/>
    <n v="0"/>
    <n v="0"/>
    <n v="0"/>
    <n v="1618079"/>
    <n v="154109979"/>
    <n v="0"/>
    <n v="1014961"/>
    <n v="0"/>
    <n v="617583"/>
    <n v="1632544"/>
    <n v="14381782"/>
    <n v="1449262"/>
    <n v="623355"/>
    <n v="1934528"/>
    <n v="0"/>
    <n v="0"/>
    <n v="1706190"/>
    <n v="19490195"/>
    <n v="0"/>
    <n v="239947"/>
    <n v="39825259"/>
    <n v="1466028"/>
    <n v="39683565"/>
    <n v="0"/>
    <n v="27981"/>
    <n v="0"/>
    <n v="0"/>
    <n v="0"/>
    <n v="0"/>
    <n v="1766235"/>
    <n v="60851279"/>
    <n v="0"/>
    <n v="0"/>
    <n v="0"/>
    <n v="0"/>
    <n v="0"/>
    <n v="0"/>
    <n v="0"/>
    <n v="0"/>
    <n v="0"/>
    <n v="0"/>
    <n v="0"/>
    <n v="0"/>
    <n v="0"/>
  </r>
  <r>
    <n v="106104047"/>
    <x v="115"/>
    <n v="20182"/>
    <x v="1"/>
    <x v="2"/>
    <s v="Open"/>
    <x v="7"/>
    <s v="09 - Central"/>
    <n v="605"/>
    <x v="4"/>
    <x v="0"/>
    <s v=""/>
    <s v="559-431-8000"/>
    <s v="6125 NORTH FRESNO STREET"/>
    <x v="42"/>
    <n v="93710"/>
    <s v="KRISTINE KASSAHN"/>
    <n v="27"/>
    <n v="27"/>
    <n v="27"/>
    <n v="158"/>
    <n v="35"/>
    <n v="0"/>
    <n v="14"/>
    <n v="0"/>
    <n v="0"/>
    <n v="18"/>
    <n v="186"/>
    <n v="0"/>
    <n v="1"/>
    <n v="412"/>
    <n v="0"/>
    <n v="209"/>
    <n v="47"/>
    <n v="0"/>
    <n v="16"/>
    <n v="0"/>
    <n v="0"/>
    <n v="23"/>
    <n v="223"/>
    <n v="0"/>
    <n v="1"/>
    <n v="519"/>
    <n v="0"/>
    <n v="1038"/>
    <n v="2007"/>
    <n v="357"/>
    <n v="25"/>
    <n v="665"/>
    <n v="0"/>
    <n v="0"/>
    <n v="254"/>
    <n v="1664"/>
    <n v="0"/>
    <n v="39"/>
    <n v="5011"/>
    <n v="8223969"/>
    <n v="1736999"/>
    <n v="0"/>
    <n v="498697"/>
    <n v="0"/>
    <n v="0"/>
    <n v="1244022"/>
    <n v="8559662"/>
    <n v="0"/>
    <n v="55082"/>
    <n v="20318431"/>
    <n v="22008567"/>
    <n v="4298924"/>
    <n v="217183"/>
    <n v="7260061"/>
    <n v="0"/>
    <n v="0"/>
    <n v="2901553"/>
    <n v="21439403"/>
    <n v="0"/>
    <n v="553528"/>
    <n v="58679219"/>
    <n v="299088"/>
    <n v="22715735"/>
    <n v="4617712"/>
    <n v="208021"/>
    <n v="7341922"/>
    <n v="0"/>
    <n v="0"/>
    <n v="0"/>
    <n v="2822799"/>
    <n v="20916364"/>
    <n v="0"/>
    <n v="0"/>
    <n v="0"/>
    <n v="0"/>
    <n v="0"/>
    <n v="520847"/>
    <n v="59442488"/>
    <n v="0"/>
    <n v="0"/>
    <n v="0"/>
    <n v="0"/>
    <n v="0"/>
    <n v="7217713"/>
    <n v="1418211"/>
    <n v="9162"/>
    <n v="416836"/>
    <n v="0"/>
    <n v="0"/>
    <n v="1322776"/>
    <n v="9082701"/>
    <n v="0"/>
    <n v="87763"/>
    <n v="19555162"/>
    <n v="564099"/>
    <n v="17799961"/>
    <n v="0"/>
    <n v="0"/>
    <n v="0"/>
    <n v="0"/>
    <n v="0"/>
    <n v="0"/>
    <n v="1337435"/>
    <n v="14987386"/>
    <n v="0"/>
    <n v="0"/>
    <n v="0"/>
    <n v="0"/>
    <n v="0"/>
    <n v="0"/>
    <n v="0"/>
    <n v="0"/>
    <n v="0"/>
    <n v="0"/>
    <n v="0"/>
    <n v="0"/>
    <n v="0"/>
  </r>
  <r>
    <n v="106301283"/>
    <x v="116"/>
    <n v="20182"/>
    <x v="1"/>
    <x v="2"/>
    <s v="Open"/>
    <x v="12"/>
    <s v="13 - Orange"/>
    <n v="1012"/>
    <x v="5"/>
    <x v="0"/>
    <s v=""/>
    <s v="714-537-5160"/>
    <s v="12601 GARDEN GROVE BOULEVARD"/>
    <x v="87"/>
    <n v="92843"/>
    <s v="RICHARD ROWE"/>
    <n v="167"/>
    <n v="167"/>
    <n v="167"/>
    <n v="360"/>
    <n v="143"/>
    <n v="123"/>
    <n v="282"/>
    <n v="0"/>
    <n v="0"/>
    <n v="43"/>
    <n v="28"/>
    <n v="0"/>
    <n v="255"/>
    <n v="1234"/>
    <n v="0"/>
    <n v="1652"/>
    <n v="566"/>
    <n v="499"/>
    <n v="965"/>
    <n v="0"/>
    <n v="0"/>
    <n v="158"/>
    <n v="160"/>
    <n v="0"/>
    <n v="333"/>
    <n v="4333"/>
    <n v="0"/>
    <n v="8666"/>
    <n v="424"/>
    <n v="443"/>
    <n v="1516"/>
    <n v="3652"/>
    <n v="0"/>
    <n v="0"/>
    <n v="651"/>
    <n v="471"/>
    <n v="0"/>
    <n v="624"/>
    <n v="7781"/>
    <n v="21087674"/>
    <n v="8277360"/>
    <n v="6822557"/>
    <n v="13698110"/>
    <n v="0"/>
    <n v="0"/>
    <n v="2301116"/>
    <n v="1776158"/>
    <n v="0"/>
    <n v="5875598"/>
    <n v="59838573"/>
    <n v="2571790"/>
    <n v="2745881"/>
    <n v="3762712"/>
    <n v="11910599"/>
    <n v="0"/>
    <n v="0"/>
    <n v="2498600"/>
    <n v="1441815"/>
    <n v="0"/>
    <n v="1797535"/>
    <n v="26728932"/>
    <n v="7333331"/>
    <n v="15675488"/>
    <n v="5280615"/>
    <n v="8824190"/>
    <n v="19555525"/>
    <n v="-416972"/>
    <n v="0"/>
    <n v="0"/>
    <n v="3379883"/>
    <n v="2757070"/>
    <n v="0"/>
    <n v="80084"/>
    <n v="0"/>
    <n v="0"/>
    <n v="0"/>
    <n v="0"/>
    <n v="62469214"/>
    <n v="0"/>
    <n v="0"/>
    <n v="0"/>
    <n v="0"/>
    <n v="0"/>
    <n v="7983976"/>
    <n v="5742626"/>
    <n v="2178050"/>
    <n v="6053184"/>
    <n v="0"/>
    <n v="0"/>
    <n v="1419833"/>
    <n v="460902"/>
    <n v="0"/>
    <n v="259720"/>
    <n v="24098291"/>
    <n v="168702"/>
    <n v="21016072"/>
    <n v="0"/>
    <n v="193479"/>
    <n v="0"/>
    <n v="0"/>
    <n v="0"/>
    <n v="0"/>
    <n v="139207"/>
    <n v="25118979"/>
    <n v="0"/>
    <n v="0"/>
    <n v="0"/>
    <n v="0"/>
    <n v="0"/>
    <n v="0"/>
    <n v="0"/>
    <n v="0"/>
    <n v="0"/>
    <n v="0"/>
    <n v="0"/>
    <n v="0"/>
    <n v="0"/>
  </r>
  <r>
    <n v="106190315"/>
    <x v="117"/>
    <n v="20182"/>
    <x v="1"/>
    <x v="2"/>
    <s v="Open"/>
    <x v="3"/>
    <s v="11 - Los Angeles"/>
    <n v="913"/>
    <x v="5"/>
    <x v="0"/>
    <s v=""/>
    <s v="626-573-2222"/>
    <s v="525 NORTH GARFIELD AVENUE"/>
    <x v="88"/>
    <n v="91754"/>
    <s v="PATRICK PETRE"/>
    <n v="210"/>
    <n v="210"/>
    <n v="210"/>
    <n v="649"/>
    <n v="427"/>
    <n v="230"/>
    <n v="665"/>
    <n v="0"/>
    <n v="0"/>
    <n v="22"/>
    <n v="268"/>
    <n v="42"/>
    <n v="171"/>
    <n v="2474"/>
    <n v="0"/>
    <n v="4934"/>
    <n v="2674"/>
    <n v="952"/>
    <n v="3025"/>
    <n v="0"/>
    <n v="0"/>
    <n v="61"/>
    <n v="1014"/>
    <n v="53"/>
    <n v="516"/>
    <n v="13229"/>
    <n v="0"/>
    <n v="26458"/>
    <n v="2326"/>
    <n v="1756"/>
    <n v="427"/>
    <n v="1965"/>
    <n v="0"/>
    <n v="0"/>
    <n v="142"/>
    <n v="724"/>
    <n v="38"/>
    <n v="244"/>
    <n v="7622"/>
    <n v="97341645"/>
    <n v="68108757"/>
    <n v="18464633"/>
    <n v="65166988"/>
    <n v="0"/>
    <n v="0"/>
    <n v="1479764"/>
    <n v="24269395"/>
    <n v="1549110"/>
    <n v="13612649"/>
    <n v="289992941"/>
    <n v="23111678"/>
    <n v="22880620"/>
    <n v="3644049"/>
    <n v="36696582"/>
    <n v="0"/>
    <n v="0"/>
    <n v="2203221"/>
    <n v="13204699"/>
    <n v="408393"/>
    <n v="2747486"/>
    <n v="104896728"/>
    <n v="2579356"/>
    <n v="94197617"/>
    <n v="75814421"/>
    <n v="16938440"/>
    <n v="125968732"/>
    <n v="-1450579"/>
    <n v="0"/>
    <n v="0"/>
    <n v="3306725"/>
    <n v="12308317"/>
    <n v="0"/>
    <n v="1848694"/>
    <n v="0"/>
    <n v="0"/>
    <n v="0"/>
    <n v="7030038"/>
    <n v="338541761"/>
    <n v="2347453"/>
    <n v="29078055"/>
    <n v="0"/>
    <n v="4292922"/>
    <n v="35718430"/>
    <n v="26255706"/>
    <n v="17522408"/>
    <n v="6620821"/>
    <n v="4972893"/>
    <n v="0"/>
    <n v="0"/>
    <n v="1976260"/>
    <n v="29458699"/>
    <n v="108809"/>
    <n v="5150742"/>
    <n v="92066338"/>
    <n v="185309"/>
    <n v="84969845"/>
    <n v="0"/>
    <n v="1082323"/>
    <n v="0"/>
    <n v="0"/>
    <n v="0"/>
    <n v="0"/>
    <n v="1053870"/>
    <n v="18263081"/>
    <n v="0"/>
    <n v="0"/>
    <n v="0"/>
    <n v="0"/>
    <n v="0"/>
    <n v="0"/>
    <n v="0"/>
    <n v="0"/>
    <n v="0"/>
    <n v="0"/>
    <n v="0"/>
    <n v="0"/>
    <n v="0"/>
  </r>
  <r>
    <n v="106190317"/>
    <x v="118"/>
    <n v="20182"/>
    <x v="1"/>
    <x v="2"/>
    <s v="Open"/>
    <x v="3"/>
    <s v="11 - Los Angeles"/>
    <n v="925"/>
    <x v="0"/>
    <x v="0"/>
    <s v=""/>
    <s v="323-644-2000"/>
    <s v="1891 EFFIE STREET"/>
    <x v="14"/>
    <n v="90026"/>
    <s v="PHIL WONG"/>
    <n v="55"/>
    <n v="55"/>
    <n v="55"/>
    <n v="0"/>
    <n v="0"/>
    <n v="0"/>
    <n v="0"/>
    <n v="118"/>
    <n v="0"/>
    <n v="94"/>
    <n v="0"/>
    <n v="0"/>
    <n v="0"/>
    <n v="212"/>
    <n v="0"/>
    <n v="0"/>
    <n v="0"/>
    <n v="0"/>
    <n v="0"/>
    <n v="2125"/>
    <n v="0"/>
    <n v="696"/>
    <n v="0"/>
    <n v="0"/>
    <n v="0"/>
    <n v="2821"/>
    <n v="0"/>
    <n v="5642"/>
    <n v="0"/>
    <n v="0"/>
    <n v="0"/>
    <n v="0"/>
    <n v="19437"/>
    <n v="0"/>
    <n v="3317"/>
    <n v="0"/>
    <n v="0"/>
    <n v="0"/>
    <n v="22754"/>
    <n v="0"/>
    <n v="0"/>
    <n v="0"/>
    <n v="0"/>
    <n v="2499369"/>
    <n v="0"/>
    <n v="1129142"/>
    <n v="0"/>
    <n v="0"/>
    <n v="0"/>
    <n v="3628511"/>
    <n v="0"/>
    <n v="0"/>
    <n v="0"/>
    <n v="0"/>
    <n v="3153241"/>
    <n v="0"/>
    <n v="2193384"/>
    <n v="0"/>
    <n v="0"/>
    <n v="0"/>
    <n v="5346625"/>
    <n v="0"/>
    <n v="0"/>
    <n v="0"/>
    <n v="0"/>
    <n v="0"/>
    <n v="-80725"/>
    <n v="1026255"/>
    <n v="0"/>
    <n v="627832"/>
    <n v="0"/>
    <n v="0"/>
    <n v="0"/>
    <n v="0"/>
    <n v="0"/>
    <n v="0"/>
    <n v="0"/>
    <n v="1573362"/>
    <n v="0"/>
    <n v="0"/>
    <n v="0"/>
    <n v="0"/>
    <n v="0"/>
    <n v="0"/>
    <n v="0"/>
    <n v="0"/>
    <n v="0"/>
    <n v="4626355"/>
    <n v="0"/>
    <n v="2775419"/>
    <n v="0"/>
    <n v="0"/>
    <n v="0"/>
    <n v="7401774"/>
    <n v="1459541"/>
    <n v="6575137"/>
    <n v="406217"/>
    <n v="135765"/>
    <n v="0"/>
    <n v="0"/>
    <n v="0"/>
    <n v="0"/>
    <n v="5792"/>
    <n v="12593585"/>
    <n v="0"/>
    <n v="0"/>
    <n v="0"/>
    <n v="0"/>
    <n v="0"/>
    <n v="0"/>
    <n v="0"/>
    <n v="0"/>
    <n v="0"/>
    <n v="0"/>
    <n v="0"/>
    <n v="0"/>
    <n v="0"/>
  </r>
  <r>
    <n v="106270777"/>
    <x v="119"/>
    <n v="20182"/>
    <x v="1"/>
    <x v="2"/>
    <s v="Open"/>
    <x v="24"/>
    <s v="08 - Mid-Coast"/>
    <n v="709"/>
    <x v="0"/>
    <x v="0"/>
    <s v="Rural"/>
    <s v="831-385-6000"/>
    <s v="300 CANAL STREET"/>
    <x v="89"/>
    <n v="93930"/>
    <s v="SUSAN CHILDERS"/>
    <n v="94"/>
    <n v="94"/>
    <n v="94"/>
    <n v="51"/>
    <n v="0"/>
    <n v="61"/>
    <n v="68"/>
    <n v="0"/>
    <n v="0"/>
    <n v="37"/>
    <n v="0"/>
    <n v="0"/>
    <n v="7"/>
    <n v="224"/>
    <n v="0"/>
    <n v="294"/>
    <n v="0"/>
    <n v="224"/>
    <n v="3636"/>
    <n v="0"/>
    <n v="0"/>
    <n v="142"/>
    <n v="0"/>
    <n v="0"/>
    <n v="17"/>
    <n v="4313"/>
    <n v="0"/>
    <n v="8626"/>
    <n v="4283"/>
    <n v="0"/>
    <n v="2314"/>
    <n v="15884"/>
    <n v="0"/>
    <n v="0"/>
    <n v="7093"/>
    <n v="0"/>
    <n v="0"/>
    <n v="965"/>
    <n v="30539"/>
    <n v="3500741"/>
    <n v="0"/>
    <n v="2620259"/>
    <n v="6648079"/>
    <n v="0"/>
    <n v="0"/>
    <n v="2308272"/>
    <n v="0"/>
    <n v="0"/>
    <n v="369855"/>
    <n v="15447206"/>
    <n v="7491010"/>
    <n v="0"/>
    <n v="3132984"/>
    <n v="16840501"/>
    <n v="0"/>
    <n v="0"/>
    <n v="8222625"/>
    <n v="0"/>
    <n v="0"/>
    <n v="1817983"/>
    <n v="37505103"/>
    <n v="591368"/>
    <n v="9881923"/>
    <n v="0"/>
    <n v="4861011"/>
    <n v="17908532"/>
    <n v="-370893"/>
    <n v="0"/>
    <n v="0"/>
    <n v="4268815"/>
    <n v="0"/>
    <n v="0"/>
    <n v="730959"/>
    <n v="0"/>
    <n v="0"/>
    <n v="0"/>
    <n v="29355"/>
    <n v="37901070"/>
    <n v="0"/>
    <n v="0"/>
    <n v="0"/>
    <n v="0"/>
    <n v="0"/>
    <n v="1109828"/>
    <n v="0"/>
    <n v="1263125"/>
    <n v="5580048"/>
    <n v="0"/>
    <n v="0"/>
    <n v="6262082"/>
    <n v="0"/>
    <n v="0"/>
    <n v="836156"/>
    <n v="15051239"/>
    <n v="1368518"/>
    <n v="17010071"/>
    <n v="0"/>
    <n v="77309"/>
    <n v="0"/>
    <n v="0"/>
    <n v="0"/>
    <n v="0"/>
    <n v="391565"/>
    <n v="19656042"/>
    <n v="0"/>
    <n v="0"/>
    <n v="0"/>
    <n v="0"/>
    <n v="0"/>
    <n v="0"/>
    <n v="0"/>
    <n v="0"/>
    <n v="0"/>
    <n v="0"/>
    <n v="0"/>
    <n v="0"/>
    <n v="0"/>
  </r>
  <r>
    <n v="106190522"/>
    <x v="120"/>
    <n v="20182"/>
    <x v="1"/>
    <x v="2"/>
    <s v="Open"/>
    <x v="3"/>
    <s v="11 - Los Angeles"/>
    <n v="909"/>
    <x v="0"/>
    <x v="0"/>
    <s v=""/>
    <s v="818-502-1900"/>
    <s v="1420 SOUTH CENTRAL AVENUE"/>
    <x v="3"/>
    <n v="91204"/>
    <s v="JACK IVIE"/>
    <n v="334"/>
    <n v="321"/>
    <n v="128"/>
    <n v="392"/>
    <n v="212"/>
    <n v="1036"/>
    <n v="1642"/>
    <n v="0"/>
    <n v="0"/>
    <n v="10"/>
    <n v="466"/>
    <n v="0"/>
    <n v="46"/>
    <n v="3804"/>
    <n v="0"/>
    <n v="3548"/>
    <n v="746"/>
    <n v="2442"/>
    <n v="2747"/>
    <n v="0"/>
    <n v="0"/>
    <n v="31"/>
    <n v="949"/>
    <n v="0"/>
    <n v="161"/>
    <n v="10624"/>
    <n v="0"/>
    <n v="21248"/>
    <n v="10729"/>
    <n v="1436"/>
    <n v="2351"/>
    <n v="7266"/>
    <n v="0"/>
    <n v="0"/>
    <n v="568"/>
    <n v="6250"/>
    <n v="227"/>
    <n v="1298"/>
    <n v="30125"/>
    <n v="73848939"/>
    <n v="17601318"/>
    <n v="23121699"/>
    <n v="40262191"/>
    <n v="0"/>
    <n v="0"/>
    <n v="485243"/>
    <n v="18298059"/>
    <n v="0"/>
    <n v="579528"/>
    <n v="174196977"/>
    <n v="20987124"/>
    <n v="4389703"/>
    <n v="5463885"/>
    <n v="24822390"/>
    <n v="0"/>
    <n v="0"/>
    <n v="1071251"/>
    <n v="11521064"/>
    <n v="294950"/>
    <n v="1686743"/>
    <n v="70237110"/>
    <n v="-1749756"/>
    <n v="77348984"/>
    <n v="17871836"/>
    <n v="16407103"/>
    <n v="59075999"/>
    <n v="-1058753"/>
    <n v="0"/>
    <n v="0"/>
    <n v="1244202"/>
    <n v="20601534"/>
    <n v="0"/>
    <n v="850263"/>
    <n v="0"/>
    <n v="0"/>
    <n v="0"/>
    <n v="5215464"/>
    <n v="195806876"/>
    <n v="517472"/>
    <n v="2120331"/>
    <n v="0"/>
    <n v="0"/>
    <n v="2637803"/>
    <n v="15110615"/>
    <n v="4419583"/>
    <n v="12044457"/>
    <n v="8866513"/>
    <n v="0"/>
    <n v="0"/>
    <n v="403422"/>
    <n v="9281177"/>
    <n v="0"/>
    <n v="1139247"/>
    <n v="51265014"/>
    <n v="679955"/>
    <n v="58409335"/>
    <n v="0"/>
    <n v="-137922"/>
    <n v="0"/>
    <n v="0"/>
    <n v="0"/>
    <n v="0"/>
    <n v="3513660"/>
    <n v="51935567"/>
    <n v="0"/>
    <n v="0"/>
    <n v="0"/>
    <n v="0"/>
    <n v="0"/>
    <n v="0"/>
    <n v="0"/>
    <n v="0"/>
    <n v="0"/>
    <n v="0"/>
    <n v="0"/>
    <n v="0"/>
    <n v="0"/>
  </r>
  <r>
    <n v="106190328"/>
    <x v="121"/>
    <n v="20182"/>
    <x v="1"/>
    <x v="2"/>
    <s v="Open"/>
    <x v="3"/>
    <s v="11 - Los Angeles"/>
    <n v="915"/>
    <x v="0"/>
    <x v="0"/>
    <s v=""/>
    <s v="626-852-5000"/>
    <s v="150 WEST ROUTE 66"/>
    <x v="82"/>
    <n v="91740"/>
    <s v="SOFIA ABRINA"/>
    <n v="128"/>
    <n v="128"/>
    <n v="105"/>
    <n v="480"/>
    <n v="42"/>
    <n v="34"/>
    <n v="76"/>
    <n v="0"/>
    <n v="0"/>
    <n v="6"/>
    <n v="12"/>
    <n v="0"/>
    <n v="4"/>
    <n v="654"/>
    <n v="0"/>
    <n v="3761"/>
    <n v="234"/>
    <n v="256"/>
    <n v="346"/>
    <n v="0"/>
    <n v="0"/>
    <n v="24"/>
    <n v="23"/>
    <n v="0"/>
    <n v="7"/>
    <n v="4651"/>
    <n v="0"/>
    <n v="9302"/>
    <n v="79"/>
    <n v="42"/>
    <n v="153"/>
    <n v="411"/>
    <n v="0"/>
    <n v="0"/>
    <n v="59"/>
    <n v="111"/>
    <n v="0"/>
    <n v="105"/>
    <n v="960"/>
    <n v="17819214"/>
    <n v="1499885"/>
    <n v="1824867"/>
    <n v="2502264"/>
    <n v="0"/>
    <n v="0"/>
    <n v="21560"/>
    <n v="497242"/>
    <n v="0"/>
    <n v="55198"/>
    <n v="24220230"/>
    <n v="291333"/>
    <n v="142211"/>
    <n v="354266"/>
    <n v="823942"/>
    <n v="0"/>
    <n v="0"/>
    <n v="235060"/>
    <n v="106376"/>
    <n v="0"/>
    <n v="184163"/>
    <n v="2137351"/>
    <n v="234519"/>
    <n v="12361071"/>
    <n v="861570"/>
    <n v="1092783"/>
    <n v="2966488"/>
    <n v="0"/>
    <n v="0"/>
    <n v="0"/>
    <n v="184595"/>
    <n v="274445"/>
    <n v="0"/>
    <n v="4842"/>
    <n v="0"/>
    <n v="0"/>
    <n v="0"/>
    <n v="0"/>
    <n v="17980313"/>
    <n v="0"/>
    <n v="0"/>
    <n v="0"/>
    <n v="0"/>
    <n v="0"/>
    <n v="5749476"/>
    <n v="780526"/>
    <n v="1086350"/>
    <n v="359718"/>
    <n v="0"/>
    <n v="0"/>
    <n v="72025"/>
    <n v="329173"/>
    <n v="0"/>
    <n v="0"/>
    <n v="8377268"/>
    <n v="87518"/>
    <n v="9302307"/>
    <n v="0"/>
    <n v="0"/>
    <n v="0"/>
    <n v="0"/>
    <n v="0"/>
    <n v="0"/>
    <n v="1307461"/>
    <n v="40823478"/>
    <n v="0"/>
    <n v="0"/>
    <n v="0"/>
    <n v="0"/>
    <n v="0"/>
    <n v="0"/>
    <n v="0"/>
    <n v="0"/>
    <n v="0"/>
    <n v="0"/>
    <n v="0"/>
    <n v="0"/>
    <n v="0"/>
  </r>
  <r>
    <n v="106110889"/>
    <x v="122"/>
    <n v="20182"/>
    <x v="1"/>
    <x v="2"/>
    <s v="Open"/>
    <x v="32"/>
    <s v="01 - Northern California"/>
    <n v="223"/>
    <x v="0"/>
    <x v="0"/>
    <s v="Rural"/>
    <s v="530-934-1800"/>
    <s v="1133 WEST SYCAMORE STREET"/>
    <x v="90"/>
    <n v="95988"/>
    <s v="BARBARA RYDGREN"/>
    <n v="47"/>
    <n v="25"/>
    <n v="25"/>
    <n v="35"/>
    <n v="0"/>
    <n v="8"/>
    <n v="5"/>
    <n v="0"/>
    <n v="0"/>
    <n v="6"/>
    <n v="0"/>
    <n v="0"/>
    <n v="2"/>
    <n v="56"/>
    <n v="0"/>
    <n v="643"/>
    <n v="0"/>
    <n v="328"/>
    <n v="115"/>
    <n v="0"/>
    <n v="0"/>
    <n v="59"/>
    <n v="0"/>
    <n v="0"/>
    <n v="28"/>
    <n v="1173"/>
    <n v="0"/>
    <n v="2346"/>
    <n v="4012"/>
    <n v="0"/>
    <n v="3861"/>
    <n v="0"/>
    <n v="0"/>
    <n v="0"/>
    <n v="2668"/>
    <n v="0"/>
    <n v="0"/>
    <n v="452"/>
    <n v="10993"/>
    <n v="1408179"/>
    <n v="0"/>
    <n v="917477"/>
    <n v="300000"/>
    <n v="0"/>
    <n v="0"/>
    <n v="40480"/>
    <n v="0"/>
    <n v="0"/>
    <n v="22592"/>
    <n v="2688728"/>
    <n v="2922800"/>
    <n v="0"/>
    <n v="1682440"/>
    <n v="0"/>
    <n v="0"/>
    <n v="0"/>
    <n v="2142552"/>
    <n v="0"/>
    <n v="0"/>
    <n v="364035"/>
    <n v="7111827"/>
    <n v="29393"/>
    <n v="1909575"/>
    <n v="0"/>
    <n v="1833669"/>
    <n v="0"/>
    <n v="0"/>
    <n v="0"/>
    <n v="0"/>
    <n v="447932"/>
    <n v="0"/>
    <n v="0"/>
    <n v="0"/>
    <n v="0"/>
    <n v="0"/>
    <n v="0"/>
    <n v="0"/>
    <n v="4220569"/>
    <n v="0"/>
    <n v="0"/>
    <n v="0"/>
    <n v="0"/>
    <n v="0"/>
    <n v="2421404"/>
    <n v="0"/>
    <n v="766248"/>
    <n v="0"/>
    <n v="0"/>
    <n v="0"/>
    <n v="2035100"/>
    <n v="0"/>
    <n v="0"/>
    <n v="357234"/>
    <n v="5579986"/>
    <n v="15236"/>
    <n v="5362285"/>
    <n v="0"/>
    <n v="0"/>
    <n v="0"/>
    <n v="0"/>
    <n v="0"/>
    <n v="0"/>
    <n v="63478"/>
    <n v="3168726"/>
    <n v="0"/>
    <n v="0"/>
    <n v="0"/>
    <n v="0"/>
    <n v="0"/>
    <n v="0"/>
    <n v="0"/>
    <n v="0"/>
    <n v="0"/>
    <n v="0"/>
    <n v="0"/>
    <n v="0"/>
    <n v="0"/>
  </r>
  <r>
    <n v="106420483"/>
    <x v="123"/>
    <n v="20182"/>
    <x v="1"/>
    <x v="2"/>
    <s v="Open"/>
    <x v="33"/>
    <s v="10 - Santa Barbara/Ventura"/>
    <n v="807"/>
    <x v="0"/>
    <x v="0"/>
    <s v=""/>
    <s v="805-967-3411"/>
    <s v="351 SOUTH PATTERSON AVENUE"/>
    <x v="91"/>
    <n v="93111"/>
    <s v="RONALD C. WERFT"/>
    <n v="52"/>
    <n v="28"/>
    <n v="28"/>
    <n v="220"/>
    <n v="30"/>
    <n v="5"/>
    <n v="24"/>
    <n v="0"/>
    <n v="0"/>
    <n v="6"/>
    <n v="138"/>
    <n v="0"/>
    <n v="7"/>
    <n v="430"/>
    <n v="0"/>
    <n v="506"/>
    <n v="79"/>
    <n v="10"/>
    <n v="60"/>
    <n v="0"/>
    <n v="0"/>
    <n v="11"/>
    <n v="232"/>
    <n v="0"/>
    <n v="10"/>
    <n v="908"/>
    <n v="0"/>
    <n v="1816"/>
    <n v="3495"/>
    <n v="343"/>
    <n v="542"/>
    <n v="3362"/>
    <n v="0"/>
    <n v="0"/>
    <n v="596"/>
    <n v="4852"/>
    <n v="0"/>
    <n v="594"/>
    <n v="13784"/>
    <n v="15228109"/>
    <n v="2008763"/>
    <n v="255942"/>
    <n v="1718869"/>
    <n v="0"/>
    <n v="0"/>
    <n v="301020"/>
    <n v="11729760"/>
    <n v="0"/>
    <n v="954947"/>
    <n v="32197410"/>
    <n v="10350748"/>
    <n v="1414123"/>
    <n v="831048"/>
    <n v="5399502"/>
    <n v="0"/>
    <n v="0"/>
    <n v="960273"/>
    <n v="10760054"/>
    <n v="0"/>
    <n v="915463"/>
    <n v="30631211"/>
    <n v="799564"/>
    <n v="20571525"/>
    <n v="2737563"/>
    <n v="996534"/>
    <n v="6432333"/>
    <n v="0"/>
    <n v="0"/>
    <n v="0"/>
    <n v="914109"/>
    <n v="6549128"/>
    <n v="0"/>
    <n v="276772"/>
    <n v="0"/>
    <n v="0"/>
    <n v="0"/>
    <n v="841685"/>
    <n v="40119213"/>
    <n v="0"/>
    <n v="0"/>
    <n v="0"/>
    <n v="0"/>
    <n v="0"/>
    <n v="5007332"/>
    <n v="685323"/>
    <n v="90456"/>
    <n v="686038"/>
    <n v="0"/>
    <n v="0"/>
    <n v="347184"/>
    <n v="15141121"/>
    <n v="0"/>
    <n v="751954"/>
    <n v="22709408"/>
    <n v="172652"/>
    <n v="18739718"/>
    <n v="745948"/>
    <n v="5347"/>
    <n v="0"/>
    <n v="0"/>
    <n v="0"/>
    <n v="0"/>
    <n v="0"/>
    <n v="115131559"/>
    <n v="0"/>
    <n v="0"/>
    <n v="0"/>
    <n v="0"/>
    <n v="0"/>
    <n v="0"/>
    <n v="0"/>
    <n v="0"/>
    <n v="0"/>
    <n v="0"/>
    <n v="0"/>
    <n v="0"/>
    <n v="0"/>
  </r>
  <r>
    <n v="106150775"/>
    <x v="124"/>
    <n v="20182"/>
    <x v="1"/>
    <x v="2"/>
    <s v="Open"/>
    <x v="0"/>
    <s v="09 - Central"/>
    <n v="617"/>
    <x v="4"/>
    <x v="0"/>
    <s v=""/>
    <s v="661-215-7500"/>
    <s v="901 OLIVE DRIVE"/>
    <x v="0"/>
    <n v="93308"/>
    <s v="GANESH ACHARYA"/>
    <n v="64"/>
    <n v="64"/>
    <n v="57"/>
    <n v="170"/>
    <n v="32"/>
    <n v="28"/>
    <n v="53"/>
    <n v="2"/>
    <n v="0"/>
    <n v="43"/>
    <n v="0"/>
    <n v="0"/>
    <n v="0"/>
    <n v="328"/>
    <n v="0"/>
    <n v="1105"/>
    <n v="161"/>
    <n v="191"/>
    <n v="270"/>
    <n v="10"/>
    <n v="0"/>
    <n v="209"/>
    <n v="0"/>
    <n v="0"/>
    <n v="0"/>
    <n v="1946"/>
    <n v="0"/>
    <n v="3892"/>
    <n v="697"/>
    <n v="57"/>
    <n v="34"/>
    <n v="316"/>
    <n v="0"/>
    <n v="0"/>
    <n v="812"/>
    <n v="0"/>
    <n v="0"/>
    <n v="477"/>
    <n v="2393"/>
    <n v="3643550"/>
    <n v="603491"/>
    <n v="560780"/>
    <n v="1158568"/>
    <n v="24960"/>
    <n v="0"/>
    <n v="798222"/>
    <n v="0"/>
    <n v="0"/>
    <n v="0"/>
    <n v="6789571"/>
    <n v="1011549"/>
    <n v="202445"/>
    <n v="27254"/>
    <n v="1488317"/>
    <n v="0"/>
    <n v="0"/>
    <n v="1439171"/>
    <n v="0"/>
    <n v="0"/>
    <n v="146117"/>
    <n v="4314853"/>
    <n v="118384"/>
    <n v="1756476"/>
    <n v="328315"/>
    <n v="918393"/>
    <n v="-4068676"/>
    <n v="0"/>
    <n v="0"/>
    <n v="0"/>
    <n v="2141676"/>
    <n v="0"/>
    <n v="0"/>
    <n v="42299"/>
    <n v="0"/>
    <n v="0"/>
    <n v="0"/>
    <n v="0"/>
    <n v="1236867"/>
    <n v="0"/>
    <n v="0"/>
    <n v="0"/>
    <n v="0"/>
    <n v="0"/>
    <n v="2780239"/>
    <n v="477621"/>
    <n v="-330359"/>
    <n v="6715561"/>
    <n v="24960"/>
    <n v="0"/>
    <n v="95717"/>
    <n v="0"/>
    <n v="0"/>
    <n v="103818"/>
    <n v="9867557"/>
    <n v="156405"/>
    <n v="9680098"/>
    <n v="0"/>
    <n v="0"/>
    <n v="0"/>
    <n v="0"/>
    <n v="0"/>
    <n v="0"/>
    <n v="18095"/>
    <n v="2619918"/>
    <n v="0"/>
    <n v="0"/>
    <n v="0"/>
    <n v="0"/>
    <n v="0"/>
    <n v="0"/>
    <n v="0"/>
    <n v="0"/>
    <n v="0"/>
    <n v="0"/>
    <n v="5998499"/>
    <n v="3510180"/>
    <n v="0"/>
  </r>
  <r>
    <n v="106190392"/>
    <x v="125"/>
    <n v="20182"/>
    <x v="1"/>
    <x v="2"/>
    <s v="Open"/>
    <x v="3"/>
    <s v="11 - Los Angeles"/>
    <n v="925"/>
    <x v="0"/>
    <x v="0"/>
    <s v=""/>
    <s v="213-977-2121"/>
    <s v="1225 WILSHIRE BOULEVARD"/>
    <x v="14"/>
    <n v="90017"/>
    <s v="ANDREW LEEKA"/>
    <n v="408"/>
    <n v="313"/>
    <n v="171"/>
    <n v="822"/>
    <n v="507"/>
    <n v="606"/>
    <n v="620"/>
    <n v="0"/>
    <n v="0"/>
    <n v="37"/>
    <n v="542"/>
    <n v="37"/>
    <n v="19"/>
    <n v="3190"/>
    <n v="0"/>
    <n v="4301"/>
    <n v="2404"/>
    <n v="3562"/>
    <n v="2948"/>
    <n v="0"/>
    <n v="0"/>
    <n v="252"/>
    <n v="1804"/>
    <n v="141"/>
    <n v="65"/>
    <n v="15477"/>
    <n v="0"/>
    <n v="30954"/>
    <n v="4026"/>
    <n v="1188"/>
    <n v="1487"/>
    <n v="3729"/>
    <n v="0"/>
    <n v="0"/>
    <n v="450"/>
    <n v="5539"/>
    <n v="1346"/>
    <n v="15"/>
    <n v="17780"/>
    <n v="96260029"/>
    <n v="55171211"/>
    <n v="48639217"/>
    <n v="52646679"/>
    <n v="0"/>
    <n v="0"/>
    <n v="4806870"/>
    <n v="39405342"/>
    <n v="2461304"/>
    <n v="1717445"/>
    <n v="301108097"/>
    <n v="26923027"/>
    <n v="11589142"/>
    <n v="9098837"/>
    <n v="24111183"/>
    <n v="0"/>
    <n v="0"/>
    <n v="2777129"/>
    <n v="32664626"/>
    <n v="4942108"/>
    <n v="65312"/>
    <n v="112171364"/>
    <n v="1983742"/>
    <n v="102730712"/>
    <n v="55828655"/>
    <n v="23518022"/>
    <n v="66047936"/>
    <n v="0"/>
    <n v="0"/>
    <n v="0"/>
    <n v="5431396"/>
    <n v="52420786"/>
    <n v="0"/>
    <n v="6532615"/>
    <n v="0"/>
    <n v="0"/>
    <n v="0"/>
    <n v="1539531"/>
    <n v="316033395"/>
    <n v="725933"/>
    <n v="834643"/>
    <n v="0"/>
    <n v="783668"/>
    <n v="2344244"/>
    <n v="19858861"/>
    <n v="11335101"/>
    <n v="33932539"/>
    <n v="11144967"/>
    <n v="0"/>
    <n v="0"/>
    <n v="2121249"/>
    <n v="20130215"/>
    <n v="833048"/>
    <n v="234330"/>
    <n v="99590310"/>
    <n v="972489"/>
    <n v="90639591"/>
    <n v="0"/>
    <n v="1884137"/>
    <n v="0"/>
    <n v="0"/>
    <n v="0"/>
    <n v="0"/>
    <n v="6997151"/>
    <n v="138399194"/>
    <n v="0"/>
    <n v="0"/>
    <n v="0"/>
    <n v="0"/>
    <n v="0"/>
    <n v="0"/>
    <n v="0"/>
    <n v="0"/>
    <n v="0"/>
    <n v="0"/>
    <n v="9105396"/>
    <n v="26239104"/>
    <n v="3098796"/>
  </r>
  <r>
    <n v="106430779"/>
    <x v="126"/>
    <n v="20182"/>
    <x v="1"/>
    <x v="2"/>
    <s v="Open"/>
    <x v="22"/>
    <s v="07 - Santa Clara"/>
    <n v="431"/>
    <x v="5"/>
    <x v="0"/>
    <s v=""/>
    <s v="408-559-2011"/>
    <s v="2425 SAMARITAN DRIVE"/>
    <x v="63"/>
    <n v="95124"/>
    <s v="JOE DESCHRYVER"/>
    <n v="474"/>
    <n v="335"/>
    <n v="335"/>
    <n v="1211"/>
    <n v="352"/>
    <n v="156"/>
    <n v="289"/>
    <n v="0"/>
    <n v="0"/>
    <n v="78"/>
    <n v="2128"/>
    <n v="12"/>
    <n v="95"/>
    <n v="4321"/>
    <n v="0"/>
    <n v="7054"/>
    <n v="1710"/>
    <n v="1038"/>
    <n v="1486"/>
    <n v="0"/>
    <n v="0"/>
    <n v="666"/>
    <n v="8640"/>
    <n v="34"/>
    <n v="290"/>
    <n v="20918"/>
    <n v="0"/>
    <n v="41836"/>
    <n v="9789"/>
    <n v="1827"/>
    <n v="510"/>
    <n v="3188"/>
    <n v="0"/>
    <n v="0"/>
    <n v="886"/>
    <n v="16911"/>
    <n v="182"/>
    <n v="767"/>
    <n v="34060"/>
    <n v="275802288"/>
    <n v="70021332"/>
    <n v="22950907"/>
    <n v="45356210"/>
    <n v="0"/>
    <n v="0"/>
    <n v="32340168"/>
    <n v="259365713"/>
    <n v="1490526"/>
    <n v="10488351"/>
    <n v="717815495"/>
    <n v="125723642"/>
    <n v="29602098"/>
    <n v="5886938"/>
    <n v="35801323"/>
    <n v="0"/>
    <n v="0"/>
    <n v="9881651"/>
    <n v="188182840"/>
    <n v="1831601"/>
    <n v="5315492"/>
    <n v="402225585"/>
    <n v="0"/>
    <n v="361322563"/>
    <n v="97069286"/>
    <n v="28729761"/>
    <n v="80637029"/>
    <n v="0"/>
    <n v="0"/>
    <n v="0"/>
    <n v="23507662"/>
    <n v="356694185"/>
    <n v="0"/>
    <n v="1034350"/>
    <n v="0"/>
    <n v="0"/>
    <n v="0"/>
    <n v="3603724"/>
    <n v="952598560"/>
    <n v="0"/>
    <n v="0"/>
    <n v="0"/>
    <n v="0"/>
    <n v="0"/>
    <n v="40203367"/>
    <n v="2554144"/>
    <n v="108084"/>
    <n v="520504"/>
    <n v="0"/>
    <n v="0"/>
    <n v="18714157"/>
    <n v="90854368"/>
    <n v="2287777"/>
    <n v="12200119"/>
    <n v="167442520"/>
    <n v="272173"/>
    <n v="123864182"/>
    <n v="2498547"/>
    <n v="0"/>
    <n v="0"/>
    <n v="0"/>
    <n v="0"/>
    <n v="0"/>
    <n v="9191668"/>
    <n v="143823086"/>
    <n v="0"/>
    <n v="0"/>
    <n v="0"/>
    <n v="0"/>
    <n v="0"/>
    <n v="0"/>
    <n v="0"/>
    <n v="0"/>
    <n v="0"/>
    <n v="0"/>
    <n v="0"/>
    <n v="0"/>
    <n v="0"/>
  </r>
  <r>
    <n v="106190352"/>
    <x v="127"/>
    <n v="20182"/>
    <x v="1"/>
    <x v="2"/>
    <s v="Open"/>
    <x v="3"/>
    <s v="11 - Los Angeles"/>
    <n v="913"/>
    <x v="5"/>
    <x v="0"/>
    <s v=""/>
    <s v="626-579-7777"/>
    <s v="1701 SANTA ANITA AVENUE"/>
    <x v="92"/>
    <n v="91733"/>
    <s v="STANLEY TOY"/>
    <n v="117"/>
    <n v="117"/>
    <n v="117"/>
    <n v="149"/>
    <n v="68"/>
    <n v="214"/>
    <n v="370"/>
    <n v="0"/>
    <n v="0"/>
    <n v="0"/>
    <n v="44"/>
    <n v="0"/>
    <n v="15"/>
    <n v="860"/>
    <n v="0"/>
    <n v="709"/>
    <n v="577"/>
    <n v="1331"/>
    <n v="1646"/>
    <n v="0"/>
    <n v="0"/>
    <n v="0"/>
    <n v="318"/>
    <n v="0"/>
    <n v="17"/>
    <n v="4598"/>
    <n v="0"/>
    <n v="9196"/>
    <n v="211"/>
    <n v="155"/>
    <n v="989"/>
    <n v="2731"/>
    <n v="0"/>
    <n v="0"/>
    <n v="0"/>
    <n v="357"/>
    <n v="0"/>
    <n v="536"/>
    <n v="4979"/>
    <n v="10814125"/>
    <n v="8103404"/>
    <n v="12165858"/>
    <n v="18829988"/>
    <n v="0"/>
    <n v="0"/>
    <n v="0"/>
    <n v="3905682"/>
    <n v="0"/>
    <n v="464456"/>
    <n v="54283513"/>
    <n v="2656589"/>
    <n v="2066354"/>
    <n v="5951170"/>
    <n v="12436155"/>
    <n v="0"/>
    <n v="0"/>
    <n v="0"/>
    <n v="2172873"/>
    <n v="0"/>
    <n v="2098107"/>
    <n v="27381248"/>
    <n v="974262"/>
    <n v="11193322"/>
    <n v="8574136"/>
    <n v="17601499"/>
    <n v="28741727"/>
    <n v="-1266402"/>
    <n v="0"/>
    <n v="0"/>
    <n v="0"/>
    <n v="4353596"/>
    <n v="0"/>
    <n v="0"/>
    <n v="0"/>
    <n v="0"/>
    <n v="0"/>
    <n v="432190"/>
    <n v="70604330"/>
    <n v="0"/>
    <n v="2495297"/>
    <n v="0"/>
    <n v="0"/>
    <n v="2495297"/>
    <n v="2277392"/>
    <n v="1595622"/>
    <n v="1781931"/>
    <n v="5019713"/>
    <n v="0"/>
    <n v="0"/>
    <n v="0"/>
    <n v="1724959"/>
    <n v="0"/>
    <n v="1156111"/>
    <n v="13555728"/>
    <n v="4293"/>
    <n v="17235652"/>
    <n v="0"/>
    <n v="0"/>
    <n v="0"/>
    <n v="0"/>
    <n v="0"/>
    <n v="0"/>
    <n v="195997"/>
    <n v="2113127"/>
    <n v="0"/>
    <n v="0"/>
    <n v="0"/>
    <n v="0"/>
    <n v="0"/>
    <n v="0"/>
    <n v="0"/>
    <n v="0"/>
    <n v="0"/>
    <n v="0"/>
    <n v="0"/>
    <n v="0"/>
    <n v="0"/>
  </r>
  <r>
    <n v="106350784"/>
    <x v="128"/>
    <n v="20182"/>
    <x v="1"/>
    <x v="2"/>
    <s v="Open"/>
    <x v="34"/>
    <s v="08 - Mid-Coast"/>
    <n v="701"/>
    <x v="2"/>
    <x v="0"/>
    <s v="Rural"/>
    <s v="831-637-5711"/>
    <s v="911 SUNSET DRIVE"/>
    <x v="93"/>
    <n v="95023"/>
    <s v="KEN UNDERWOOD"/>
    <n v="168"/>
    <n v="162"/>
    <n v="117"/>
    <n v="230"/>
    <n v="15"/>
    <n v="151"/>
    <n v="60"/>
    <n v="0"/>
    <n v="0"/>
    <n v="8"/>
    <n v="123"/>
    <n v="0"/>
    <n v="4"/>
    <n v="591"/>
    <n v="65"/>
    <n v="1669"/>
    <n v="89"/>
    <n v="7315"/>
    <n v="174"/>
    <n v="0"/>
    <n v="0"/>
    <n v="17"/>
    <n v="329"/>
    <n v="0"/>
    <n v="275"/>
    <n v="9868"/>
    <n v="8406"/>
    <n v="28142"/>
    <n v="11321"/>
    <n v="869"/>
    <n v="10547"/>
    <n v="5581"/>
    <n v="0"/>
    <n v="2"/>
    <n v="1362"/>
    <n v="12223"/>
    <n v="315"/>
    <n v="689"/>
    <n v="42909"/>
    <n v="10778528"/>
    <n v="881189"/>
    <n v="8882880"/>
    <n v="2494311"/>
    <n v="0"/>
    <n v="0"/>
    <n v="642367"/>
    <n v="5147474"/>
    <n v="0"/>
    <n v="285825"/>
    <n v="29112574"/>
    <n v="20217755"/>
    <n v="1495463"/>
    <n v="11878411"/>
    <n v="7846679"/>
    <n v="0"/>
    <n v="6731"/>
    <n v="2491039"/>
    <n v="14573262"/>
    <n v="147416"/>
    <n v="576768"/>
    <n v="59233524"/>
    <n v="1033698"/>
    <n v="25371720"/>
    <n v="2110432"/>
    <n v="9256396"/>
    <n v="8320373"/>
    <n v="-305764"/>
    <n v="0"/>
    <n v="296"/>
    <n v="1692539"/>
    <n v="10847968"/>
    <n v="0"/>
    <n v="165752"/>
    <n v="0"/>
    <n v="0"/>
    <n v="0"/>
    <n v="407300"/>
    <n v="58900710"/>
    <n v="0"/>
    <n v="0"/>
    <n v="0"/>
    <n v="0"/>
    <n v="0"/>
    <n v="5624563"/>
    <n v="265670"/>
    <n v="11654135"/>
    <n v="1911739"/>
    <n v="0"/>
    <n v="5875"/>
    <n v="1334531"/>
    <n v="8491556"/>
    <n v="-6390"/>
    <n v="163709"/>
    <n v="29445388"/>
    <n v="1826336"/>
    <n v="29547299"/>
    <n v="3093667"/>
    <n v="1730027"/>
    <n v="0"/>
    <n v="0"/>
    <n v="0"/>
    <n v="0"/>
    <n v="230172"/>
    <n v="65279162"/>
    <n v="0"/>
    <n v="0"/>
    <n v="0"/>
    <n v="0"/>
    <n v="0"/>
    <n v="0"/>
    <n v="0"/>
    <n v="0"/>
    <n v="0"/>
    <n v="0"/>
    <n v="0"/>
    <n v="0"/>
    <n v="0"/>
  </r>
  <r>
    <n v="106490964"/>
    <x v="129"/>
    <n v="20182"/>
    <x v="1"/>
    <x v="2"/>
    <s v="Open"/>
    <x v="17"/>
    <s v="03 - North Bay"/>
    <n v="401"/>
    <x v="2"/>
    <x v="0"/>
    <s v="Rural"/>
    <s v="707-431-6500"/>
    <s v="1375 UNIVERSITY STREET"/>
    <x v="94"/>
    <n v="95448"/>
    <s v="JOSEPH HARRINGTON"/>
    <n v="42"/>
    <n v="38"/>
    <n v="27"/>
    <n v="84"/>
    <n v="3"/>
    <n v="5"/>
    <n v="29"/>
    <n v="0"/>
    <n v="0"/>
    <n v="23"/>
    <n v="5"/>
    <n v="0"/>
    <n v="6"/>
    <n v="155"/>
    <n v="0"/>
    <n v="764"/>
    <n v="10"/>
    <n v="101"/>
    <n v="1048"/>
    <n v="0"/>
    <n v="0"/>
    <n v="57"/>
    <n v="12"/>
    <n v="0"/>
    <n v="12"/>
    <n v="2004"/>
    <n v="0"/>
    <n v="4008"/>
    <n v="5050"/>
    <n v="622"/>
    <n v="143"/>
    <n v="1723"/>
    <n v="0"/>
    <n v="0"/>
    <n v="2719"/>
    <n v="746"/>
    <n v="0"/>
    <n v="981"/>
    <n v="11984"/>
    <n v="3931953"/>
    <n v="63648"/>
    <n v="417332"/>
    <n v="4721855"/>
    <n v="0"/>
    <n v="0"/>
    <n v="771452"/>
    <n v="244820"/>
    <n v="0"/>
    <n v="153673"/>
    <n v="10304733"/>
    <n v="8112350"/>
    <n v="1169963"/>
    <n v="316476"/>
    <n v="2958350"/>
    <n v="0"/>
    <n v="0"/>
    <n v="3493778"/>
    <n v="1094560"/>
    <n v="0"/>
    <n v="704815"/>
    <n v="17850292"/>
    <n v="479751"/>
    <n v="5072393"/>
    <n v="806913"/>
    <n v="506481"/>
    <n v="4348660"/>
    <n v="0"/>
    <n v="0"/>
    <n v="0"/>
    <n v="1763291"/>
    <n v="685622"/>
    <n v="0"/>
    <n v="0"/>
    <n v="0"/>
    <n v="0"/>
    <n v="0"/>
    <n v="168927"/>
    <n v="13832038"/>
    <n v="80236"/>
    <n v="110018"/>
    <n v="0"/>
    <n v="67015"/>
    <n v="257269"/>
    <n v="6971910"/>
    <n v="506934"/>
    <n v="227327"/>
    <n v="3441563"/>
    <n v="0"/>
    <n v="0"/>
    <n v="2501939"/>
    <n v="720773"/>
    <n v="0"/>
    <n v="209810"/>
    <n v="14580256"/>
    <n v="839653"/>
    <n v="13234554"/>
    <n v="0"/>
    <n v="2619536"/>
    <n v="0"/>
    <n v="0"/>
    <n v="0"/>
    <n v="0"/>
    <n v="297607"/>
    <n v="8765999"/>
    <n v="0"/>
    <n v="0"/>
    <n v="0"/>
    <n v="0"/>
    <n v="0"/>
    <n v="0"/>
    <n v="0"/>
    <n v="0"/>
    <n v="0"/>
    <n v="0"/>
    <n v="0"/>
    <n v="0"/>
    <n v="0"/>
  </r>
  <r>
    <n v="106304159"/>
    <x v="130"/>
    <n v="20182"/>
    <x v="1"/>
    <x v="2"/>
    <s v="Open"/>
    <x v="12"/>
    <s v="13 - Orange"/>
    <n v="1015"/>
    <x v="4"/>
    <x v="0"/>
    <s v=""/>
    <s v="714-289-2400"/>
    <s v="393 S. TUSTIN STREET"/>
    <x v="44"/>
    <n v="92866"/>
    <s v="ROBERTA CONSOLVER"/>
    <n v="27"/>
    <n v="27"/>
    <n v="27"/>
    <n v="0"/>
    <n v="0"/>
    <n v="14"/>
    <n v="6"/>
    <n v="0"/>
    <n v="0"/>
    <n v="0"/>
    <n v="10"/>
    <n v="0"/>
    <n v="0"/>
    <n v="30"/>
    <n v="0"/>
    <n v="0"/>
    <n v="0"/>
    <n v="715"/>
    <n v="940"/>
    <n v="0"/>
    <n v="0"/>
    <n v="0"/>
    <n v="337"/>
    <n v="0"/>
    <n v="0"/>
    <n v="1992"/>
    <n v="0"/>
    <n v="3984"/>
    <n v="0"/>
    <n v="0"/>
    <n v="0"/>
    <n v="0"/>
    <n v="0"/>
    <n v="0"/>
    <n v="0"/>
    <n v="529"/>
    <n v="0"/>
    <n v="0"/>
    <n v="529"/>
    <n v="0"/>
    <n v="0"/>
    <n v="4314879"/>
    <n v="5421211"/>
    <n v="0"/>
    <n v="0"/>
    <n v="0"/>
    <n v="1697012"/>
    <n v="0"/>
    <n v="0"/>
    <n v="11433102"/>
    <n v="0"/>
    <n v="0"/>
    <n v="0"/>
    <n v="0"/>
    <n v="0"/>
    <n v="0"/>
    <n v="0"/>
    <n v="250413"/>
    <n v="0"/>
    <n v="0"/>
    <n v="250413"/>
    <n v="73659"/>
    <n v="0"/>
    <n v="0"/>
    <n v="3444510"/>
    <n v="4478311"/>
    <n v="0"/>
    <n v="0"/>
    <n v="0"/>
    <n v="0"/>
    <n v="1513500"/>
    <n v="0"/>
    <n v="0"/>
    <n v="0"/>
    <n v="0"/>
    <n v="0"/>
    <n v="39132"/>
    <n v="9549112"/>
    <n v="0"/>
    <n v="0"/>
    <n v="0"/>
    <n v="0"/>
    <n v="0"/>
    <n v="0"/>
    <n v="0"/>
    <n v="870368"/>
    <n v="942900"/>
    <n v="0"/>
    <n v="0"/>
    <n v="0"/>
    <n v="360267"/>
    <n v="0"/>
    <n v="-39132"/>
    <n v="2134403"/>
    <n v="0"/>
    <n v="2449060"/>
    <n v="0"/>
    <n v="0"/>
    <n v="0"/>
    <n v="0"/>
    <n v="0"/>
    <n v="0"/>
    <n v="0"/>
    <n v="3040238"/>
    <n v="0"/>
    <n v="0"/>
    <n v="0"/>
    <n v="0"/>
    <n v="0"/>
    <n v="0"/>
    <n v="0"/>
    <n v="0"/>
    <n v="0"/>
    <n v="0"/>
    <n v="0"/>
    <n v="0"/>
    <n v="0"/>
  </r>
  <r>
    <n v="106154022"/>
    <x v="446"/>
    <n v="20182"/>
    <x v="1"/>
    <x v="2"/>
    <s v="Open"/>
    <x v="0"/>
    <s v="09 - Central"/>
    <n v="617"/>
    <x v="5"/>
    <x v="0"/>
    <s v=""/>
    <s v="661-323-5500"/>
    <s v="5001 COMMERCE DRIVE"/>
    <x v="0"/>
    <n v="93309"/>
    <s v="MARTHA SAMORA"/>
    <n v="86"/>
    <n v="86"/>
    <n v="65"/>
    <n v="294"/>
    <n v="24"/>
    <n v="15"/>
    <n v="89"/>
    <n v="0"/>
    <n v="0"/>
    <n v="29"/>
    <n v="14"/>
    <n v="0"/>
    <n v="1"/>
    <n v="466"/>
    <n v="0"/>
    <n v="3476"/>
    <n v="312"/>
    <n v="152"/>
    <n v="806"/>
    <n v="0"/>
    <n v="0"/>
    <n v="343"/>
    <n v="118"/>
    <n v="0"/>
    <n v="21"/>
    <n v="5228"/>
    <n v="0"/>
    <n v="10456"/>
    <n v="0"/>
    <n v="0"/>
    <n v="0"/>
    <n v="0"/>
    <n v="0"/>
    <n v="0"/>
    <n v="0"/>
    <n v="0"/>
    <n v="0"/>
    <n v="0"/>
    <n v="0"/>
    <n v="9205202"/>
    <n v="802635"/>
    <n v="363324"/>
    <n v="2005036"/>
    <n v="0"/>
    <n v="0"/>
    <n v="825653"/>
    <n v="281336"/>
    <n v="0"/>
    <n v="52525"/>
    <n v="13535711"/>
    <n v="0"/>
    <n v="0"/>
    <n v="0"/>
    <n v="0"/>
    <n v="0"/>
    <n v="0"/>
    <n v="0"/>
    <n v="0"/>
    <n v="0"/>
    <n v="0"/>
    <n v="0"/>
    <n v="-271504"/>
    <n v="1757924"/>
    <n v="268270"/>
    <n v="305492"/>
    <n v="878276"/>
    <n v="0"/>
    <n v="0"/>
    <n v="0"/>
    <n v="430402"/>
    <n v="71492"/>
    <n v="0"/>
    <n v="0"/>
    <n v="0"/>
    <n v="0"/>
    <n v="0"/>
    <n v="8596"/>
    <n v="3448948"/>
    <n v="0"/>
    <n v="0"/>
    <n v="0"/>
    <n v="0"/>
    <n v="0"/>
    <n v="7718783"/>
    <n v="534365"/>
    <n v="57831"/>
    <n v="1126761"/>
    <n v="0"/>
    <n v="0"/>
    <n v="395251"/>
    <n v="209843"/>
    <n v="0"/>
    <n v="43929"/>
    <n v="10086763"/>
    <n v="8248"/>
    <n v="7094518"/>
    <n v="0"/>
    <n v="24198"/>
    <n v="0"/>
    <n v="0"/>
    <n v="0"/>
    <n v="0"/>
    <n v="71751"/>
    <n v="7390960"/>
    <n v="0"/>
    <n v="0"/>
    <n v="0"/>
    <n v="0"/>
    <n v="0"/>
    <n v="0"/>
    <n v="0"/>
    <n v="0"/>
    <n v="0"/>
    <n v="0"/>
    <n v="0"/>
    <n v="0"/>
    <n v="0"/>
  </r>
  <r>
    <n v="106504079"/>
    <x v="447"/>
    <n v="20182"/>
    <x v="1"/>
    <x v="2"/>
    <s v="Open"/>
    <x v="21"/>
    <s v="06 - North San Joaquin"/>
    <n v="511"/>
    <x v="5"/>
    <x v="0"/>
    <s v=""/>
    <s v="209-857-3300"/>
    <s v="1303 MABLE AVENUE"/>
    <x v="43"/>
    <n v="95355"/>
    <s v="LATINA POLLOCK"/>
    <n v="50"/>
    <n v="50"/>
    <n v="38"/>
    <n v="133"/>
    <n v="1"/>
    <n v="20"/>
    <n v="34"/>
    <n v="0"/>
    <n v="0"/>
    <n v="0"/>
    <n v="25"/>
    <n v="0"/>
    <n v="5"/>
    <n v="218"/>
    <n v="0"/>
    <n v="1782"/>
    <n v="13"/>
    <n v="279"/>
    <n v="424"/>
    <n v="0"/>
    <n v="0"/>
    <n v="0"/>
    <n v="295"/>
    <n v="0"/>
    <n v="45"/>
    <n v="2838"/>
    <n v="0"/>
    <n v="5676"/>
    <n v="0"/>
    <n v="0"/>
    <n v="0"/>
    <n v="0"/>
    <n v="0"/>
    <n v="0"/>
    <n v="0"/>
    <n v="0"/>
    <n v="0"/>
    <n v="0"/>
    <n v="0"/>
    <n v="4775410"/>
    <n v="30786"/>
    <n v="692777"/>
    <n v="1118999"/>
    <n v="0"/>
    <n v="0"/>
    <n v="0"/>
    <n v="762781"/>
    <n v="0"/>
    <n v="116285"/>
    <n v="7497038"/>
    <n v="0"/>
    <n v="0"/>
    <n v="0"/>
    <n v="0"/>
    <n v="0"/>
    <n v="0"/>
    <n v="0"/>
    <n v="0"/>
    <n v="0"/>
    <n v="0"/>
    <n v="0"/>
    <n v="75580"/>
    <n v="1049563"/>
    <n v="7659"/>
    <n v="354749"/>
    <n v="549833"/>
    <n v="0"/>
    <n v="0"/>
    <n v="0"/>
    <n v="0"/>
    <n v="418894"/>
    <n v="0"/>
    <n v="0"/>
    <n v="0"/>
    <n v="0"/>
    <n v="0"/>
    <n v="41063"/>
    <n v="2497341"/>
    <n v="0"/>
    <n v="0"/>
    <n v="0"/>
    <n v="0"/>
    <n v="0"/>
    <n v="3670362"/>
    <n v="22783"/>
    <n v="332994"/>
    <n v="560690"/>
    <n v="0"/>
    <n v="0"/>
    <n v="0"/>
    <n v="338766"/>
    <n v="0"/>
    <n v="74102"/>
    <n v="4999697"/>
    <n v="11895"/>
    <n v="4363909"/>
    <n v="0"/>
    <n v="0"/>
    <n v="0"/>
    <n v="0"/>
    <n v="0"/>
    <n v="0"/>
    <n v="10805"/>
    <n v="2194260"/>
    <n v="0"/>
    <n v="0"/>
    <n v="0"/>
    <n v="0"/>
    <n v="0"/>
    <n v="0"/>
    <n v="0"/>
    <n v="0"/>
    <n v="0"/>
    <n v="0"/>
    <n v="0"/>
    <n v="0"/>
    <n v="0"/>
  </r>
  <r>
    <n v="106304079"/>
    <x v="448"/>
    <n v="20182"/>
    <x v="1"/>
    <x v="2"/>
    <s v="Open"/>
    <x v="12"/>
    <s v="13 - Orange"/>
    <n v="1015"/>
    <x v="4"/>
    <x v="0"/>
    <s v=""/>
    <s v="714-832-9200"/>
    <s v="14851 YORBA STREET"/>
    <x v="83"/>
    <n v="92780"/>
    <s v="DIANA HANYAK"/>
    <n v="48"/>
    <n v="48"/>
    <n v="40"/>
    <n v="183"/>
    <n v="27"/>
    <n v="0"/>
    <n v="23"/>
    <n v="0"/>
    <n v="0"/>
    <n v="20"/>
    <n v="65"/>
    <n v="0"/>
    <n v="0"/>
    <n v="318"/>
    <n v="0"/>
    <n v="2081"/>
    <n v="314"/>
    <n v="0"/>
    <n v="217"/>
    <n v="0"/>
    <n v="0"/>
    <n v="252"/>
    <n v="683"/>
    <n v="0"/>
    <n v="0"/>
    <n v="3547"/>
    <n v="0"/>
    <n v="7094"/>
    <n v="0"/>
    <n v="0"/>
    <n v="0"/>
    <n v="0"/>
    <n v="0"/>
    <n v="0"/>
    <n v="0"/>
    <n v="0"/>
    <n v="0"/>
    <n v="0"/>
    <n v="0"/>
    <n v="5656579"/>
    <n v="847820"/>
    <n v="0"/>
    <n v="596503"/>
    <n v="0"/>
    <n v="0"/>
    <n v="688010"/>
    <n v="1875183"/>
    <n v="0"/>
    <n v="0"/>
    <n v="9664095"/>
    <n v="0"/>
    <n v="0"/>
    <n v="0"/>
    <n v="0"/>
    <n v="0"/>
    <n v="0"/>
    <n v="0"/>
    <n v="0"/>
    <n v="0"/>
    <n v="0"/>
    <n v="0"/>
    <n v="-23661"/>
    <n v="1527100"/>
    <n v="400911"/>
    <n v="0"/>
    <n v="265113"/>
    <n v="0"/>
    <n v="0"/>
    <n v="0"/>
    <n v="243215"/>
    <n v="1015760"/>
    <n v="0"/>
    <n v="0"/>
    <n v="0"/>
    <n v="0"/>
    <n v="0"/>
    <n v="6289"/>
    <n v="3434727"/>
    <n v="0"/>
    <n v="0"/>
    <n v="0"/>
    <n v="0"/>
    <n v="0"/>
    <n v="4138910"/>
    <n v="446909"/>
    <n v="0"/>
    <n v="333790"/>
    <n v="0"/>
    <n v="0"/>
    <n v="447195"/>
    <n v="868853"/>
    <n v="0"/>
    <n v="-6289"/>
    <n v="6229368"/>
    <n v="29617"/>
    <n v="5362392"/>
    <n v="0"/>
    <n v="-920"/>
    <n v="0"/>
    <n v="0"/>
    <n v="0"/>
    <n v="0"/>
    <n v="10054"/>
    <n v="780378"/>
    <n v="0"/>
    <n v="0"/>
    <n v="0"/>
    <n v="0"/>
    <n v="0"/>
    <n v="0"/>
    <n v="0"/>
    <n v="0"/>
    <n v="0"/>
    <n v="0"/>
    <n v="0"/>
    <n v="0"/>
    <n v="0"/>
  </r>
  <r>
    <n v="106331194"/>
    <x v="134"/>
    <n v="20182"/>
    <x v="1"/>
    <x v="2"/>
    <s v="Open"/>
    <x v="26"/>
    <s v="12 - Inland Counties"/>
    <n v="1109"/>
    <x v="2"/>
    <x v="0"/>
    <s v=""/>
    <s v="951-652-2811"/>
    <s v="1117 EAST DEVONSHIRE"/>
    <x v="95"/>
    <n v="92543"/>
    <s v="DAN MCLAUGHLIN"/>
    <n v="417"/>
    <n v="417"/>
    <n v="200"/>
    <n v="514"/>
    <n v="995"/>
    <n v="76"/>
    <n v="754"/>
    <n v="0"/>
    <n v="0"/>
    <n v="50"/>
    <n v="207"/>
    <n v="0"/>
    <n v="33"/>
    <n v="2629"/>
    <n v="0"/>
    <n v="2768"/>
    <n v="5524"/>
    <n v="342"/>
    <n v="4248"/>
    <n v="0"/>
    <n v="0"/>
    <n v="241"/>
    <n v="1019"/>
    <n v="0"/>
    <n v="128"/>
    <n v="14270"/>
    <n v="0"/>
    <n v="28540"/>
    <n v="1730"/>
    <n v="2994"/>
    <n v="1108"/>
    <n v="7475"/>
    <n v="0"/>
    <n v="0"/>
    <n v="364"/>
    <n v="1067"/>
    <n v="0"/>
    <n v="917"/>
    <n v="15655"/>
    <n v="30583723"/>
    <n v="49519543"/>
    <n v="3949932"/>
    <n v="45844326"/>
    <n v="0"/>
    <n v="0"/>
    <n v="3287639"/>
    <n v="5631827"/>
    <n v="0"/>
    <n v="771012"/>
    <n v="139588002"/>
    <n v="8497873"/>
    <n v="16846219"/>
    <n v="3003899"/>
    <n v="24442438"/>
    <n v="0"/>
    <n v="0"/>
    <n v="3152372"/>
    <n v="4944657"/>
    <n v="0"/>
    <n v="2160542"/>
    <n v="63048000"/>
    <n v="2560285"/>
    <n v="29935548"/>
    <n v="51137622"/>
    <n v="6319218"/>
    <n v="58018111"/>
    <n v="0"/>
    <n v="0"/>
    <n v="0"/>
    <n v="4215201"/>
    <n v="8293337"/>
    <n v="0"/>
    <n v="0"/>
    <n v="0"/>
    <n v="0"/>
    <n v="0"/>
    <n v="0"/>
    <n v="160479322"/>
    <n v="0"/>
    <n v="0"/>
    <n v="0"/>
    <n v="0"/>
    <n v="0"/>
    <n v="9146048"/>
    <n v="15228140"/>
    <n v="634612"/>
    <n v="12268653"/>
    <n v="0"/>
    <n v="0"/>
    <n v="2224810"/>
    <n v="2283147"/>
    <n v="0"/>
    <n v="371270"/>
    <n v="42156680"/>
    <n v="120189"/>
    <n v="36658725"/>
    <n v="0"/>
    <n v="0"/>
    <n v="0"/>
    <n v="0"/>
    <n v="0"/>
    <n v="0"/>
    <n v="611182"/>
    <n v="22401942"/>
    <n v="0"/>
    <n v="0"/>
    <n v="0"/>
    <n v="0"/>
    <n v="0"/>
    <n v="0"/>
    <n v="0"/>
    <n v="0"/>
    <n v="0"/>
    <n v="0"/>
    <n v="0"/>
    <n v="0"/>
    <n v="0"/>
  </r>
  <r>
    <n v="106190949"/>
    <x v="135"/>
    <n v="20182"/>
    <x v="1"/>
    <x v="2"/>
    <s v="Open"/>
    <x v="3"/>
    <s v="11 - Los Angeles"/>
    <n v="903"/>
    <x v="0"/>
    <x v="0"/>
    <s v=""/>
    <s v="661-253-8000"/>
    <s v="23845 MCBEAN PARKWAY"/>
    <x v="96"/>
    <n v="91355"/>
    <s v="ROGER SEAVER"/>
    <n v="238"/>
    <n v="232"/>
    <n v="152"/>
    <n v="835"/>
    <n v="503"/>
    <n v="273"/>
    <n v="233"/>
    <n v="0"/>
    <n v="0"/>
    <n v="68"/>
    <n v="1051"/>
    <n v="6"/>
    <n v="36"/>
    <n v="3005"/>
    <n v="0"/>
    <n v="4950"/>
    <n v="2048"/>
    <n v="1241"/>
    <n v="1011"/>
    <n v="0"/>
    <n v="0"/>
    <n v="202"/>
    <n v="3953"/>
    <n v="21"/>
    <n v="205"/>
    <n v="13631"/>
    <n v="0"/>
    <n v="27262"/>
    <n v="6414"/>
    <n v="2456"/>
    <n v="1658"/>
    <n v="4970"/>
    <n v="22"/>
    <n v="0"/>
    <n v="978"/>
    <n v="12125"/>
    <n v="163"/>
    <n v="923"/>
    <n v="29709"/>
    <n v="77481405"/>
    <n v="39445570"/>
    <n v="15852894"/>
    <n v="19331335"/>
    <n v="0"/>
    <n v="0"/>
    <n v="4037755"/>
    <n v="70547417"/>
    <n v="473012"/>
    <n v="2680401"/>
    <n v="229849789"/>
    <n v="37941389"/>
    <n v="23232402"/>
    <n v="9747925"/>
    <n v="26564223"/>
    <n v="132028"/>
    <n v="0"/>
    <n v="6046935"/>
    <n v="72791054"/>
    <n v="793341"/>
    <n v="4495596"/>
    <n v="181744893"/>
    <n v="6056493"/>
    <n v="97222921"/>
    <n v="52363959"/>
    <n v="21752733"/>
    <n v="42412792"/>
    <n v="0"/>
    <n v="105622"/>
    <n v="0"/>
    <n v="8317709"/>
    <n v="90190597"/>
    <n v="0"/>
    <n v="1101727"/>
    <n v="0"/>
    <n v="0"/>
    <n v="0"/>
    <n v="6243117"/>
    <n v="325767670"/>
    <n v="0"/>
    <n v="0"/>
    <n v="0"/>
    <n v="0"/>
    <n v="0"/>
    <n v="18199873"/>
    <n v="10314013"/>
    <n v="3848086"/>
    <n v="3482766"/>
    <n v="26406"/>
    <n v="0"/>
    <n v="1766981"/>
    <n v="47091381"/>
    <n v="164626"/>
    <n v="932880"/>
    <n v="85827012"/>
    <n v="1214375"/>
    <n v="91411476"/>
    <n v="0"/>
    <n v="902778"/>
    <n v="0"/>
    <n v="0"/>
    <n v="0"/>
    <n v="0"/>
    <n v="9432168"/>
    <n v="263059667"/>
    <n v="0"/>
    <n v="0"/>
    <n v="0"/>
    <n v="0"/>
    <n v="0"/>
    <n v="0"/>
    <n v="0"/>
    <n v="0"/>
    <n v="0"/>
    <n v="0"/>
    <n v="0"/>
    <n v="0"/>
    <n v="0"/>
  </r>
  <r>
    <n v="106344021"/>
    <x v="136"/>
    <n v="20182"/>
    <x v="1"/>
    <x v="2"/>
    <s v="Open"/>
    <x v="27"/>
    <s v="02 - Golden Empire"/>
    <n v="311"/>
    <x v="5"/>
    <x v="0"/>
    <s v=""/>
    <s v="916-489-3336"/>
    <s v="4250 AUBURN BOULEVARD."/>
    <x v="62"/>
    <n v="95841"/>
    <s v="SHAWN SILVA"/>
    <n v="125"/>
    <n v="120"/>
    <n v="120"/>
    <n v="195"/>
    <n v="0"/>
    <n v="388"/>
    <n v="0"/>
    <n v="0"/>
    <n v="144"/>
    <n v="0"/>
    <n v="275"/>
    <n v="10"/>
    <n v="0"/>
    <n v="1012"/>
    <n v="0"/>
    <n v="2791"/>
    <n v="0"/>
    <n v="3890"/>
    <n v="0"/>
    <n v="0"/>
    <n v="1752"/>
    <n v="0"/>
    <n v="1921"/>
    <n v="112"/>
    <n v="0"/>
    <n v="10466"/>
    <n v="0"/>
    <n v="20932"/>
    <n v="1135"/>
    <n v="0"/>
    <n v="0"/>
    <n v="0"/>
    <n v="0"/>
    <n v="0"/>
    <n v="0"/>
    <n v="3221"/>
    <n v="0"/>
    <n v="24"/>
    <n v="4380"/>
    <n v="4465600"/>
    <n v="0"/>
    <n v="6224000"/>
    <n v="0"/>
    <n v="0"/>
    <n v="2803200"/>
    <n v="0"/>
    <n v="3073600"/>
    <n v="182770"/>
    <n v="0"/>
    <n v="16749170"/>
    <n v="641771"/>
    <n v="0"/>
    <n v="0"/>
    <n v="0"/>
    <n v="0"/>
    <n v="0"/>
    <n v="0"/>
    <n v="1834711"/>
    <n v="0"/>
    <n v="12829"/>
    <n v="2489311"/>
    <n v="142676"/>
    <n v="1437407"/>
    <n v="0"/>
    <n v="2657366"/>
    <n v="0"/>
    <n v="0"/>
    <n v="0"/>
    <n v="1172258"/>
    <n v="0"/>
    <n v="2641898"/>
    <n v="0"/>
    <n v="182770"/>
    <n v="0"/>
    <n v="0"/>
    <n v="0"/>
    <n v="6416"/>
    <n v="8240791"/>
    <n v="0"/>
    <n v="0"/>
    <n v="0"/>
    <n v="0"/>
    <n v="0"/>
    <n v="3623467"/>
    <n v="0"/>
    <n v="3521213"/>
    <n v="0"/>
    <n v="0"/>
    <n v="1609431"/>
    <n v="0"/>
    <n v="2237238"/>
    <n v="0"/>
    <n v="6341"/>
    <n v="10997690"/>
    <n v="3221"/>
    <n v="7614953"/>
    <n v="954231"/>
    <n v="70977"/>
    <n v="0"/>
    <n v="0"/>
    <n v="0"/>
    <n v="0"/>
    <n v="80399"/>
    <n v="15989249"/>
    <n v="0"/>
    <n v="0"/>
    <n v="0"/>
    <n v="0"/>
    <n v="0"/>
    <n v="0"/>
    <n v="0"/>
    <n v="0"/>
    <n v="0"/>
    <n v="0"/>
    <n v="0"/>
    <n v="0"/>
    <n v="0"/>
  </r>
  <r>
    <n v="106362041"/>
    <x v="137"/>
    <n v="20182"/>
    <x v="1"/>
    <x v="2"/>
    <s v="Open"/>
    <x v="15"/>
    <s v="12 - Inland Counties"/>
    <n v="1214"/>
    <x v="4"/>
    <x v="0"/>
    <s v="Rural"/>
    <s v="760-366-3711"/>
    <s v="6601 WHITE FEATHER ROAD"/>
    <x v="97"/>
    <n v="92252"/>
    <s v="SCOTT WARTELLE"/>
    <n v="179"/>
    <n v="179"/>
    <n v="94"/>
    <n v="134"/>
    <n v="108"/>
    <n v="169"/>
    <n v="41"/>
    <n v="0"/>
    <n v="0"/>
    <n v="7"/>
    <n v="56"/>
    <n v="0"/>
    <n v="13"/>
    <n v="528"/>
    <n v="0"/>
    <n v="729"/>
    <n v="374"/>
    <n v="5913"/>
    <n v="869"/>
    <n v="0"/>
    <n v="0"/>
    <n v="287"/>
    <n v="205"/>
    <n v="0"/>
    <n v="16"/>
    <n v="8393"/>
    <n v="0"/>
    <n v="16786"/>
    <n v="3092"/>
    <n v="1604"/>
    <n v="5398"/>
    <n v="1219"/>
    <n v="0"/>
    <n v="0"/>
    <n v="472"/>
    <n v="2381"/>
    <n v="0"/>
    <n v="519"/>
    <n v="14685"/>
    <n v="5996528"/>
    <n v="3553805"/>
    <n v="11312370"/>
    <n v="2816478"/>
    <n v="0"/>
    <n v="0"/>
    <n v="548313"/>
    <n v="2357001"/>
    <n v="0"/>
    <n v="281734"/>
    <n v="26866229"/>
    <n v="9296312"/>
    <n v="6620079"/>
    <n v="16186870"/>
    <n v="4478266"/>
    <n v="0"/>
    <n v="0"/>
    <n v="2034111"/>
    <n v="6853800"/>
    <n v="0"/>
    <n v="1685225"/>
    <n v="47154663"/>
    <n v="418773"/>
    <n v="12179415"/>
    <n v="8302259"/>
    <n v="12316898"/>
    <n v="5978024"/>
    <n v="-107397"/>
    <n v="0"/>
    <n v="0"/>
    <n v="1897259"/>
    <n v="6772121"/>
    <n v="0"/>
    <n v="0"/>
    <n v="0"/>
    <n v="0"/>
    <n v="0"/>
    <n v="1910513"/>
    <n v="49667865"/>
    <n v="0"/>
    <n v="0"/>
    <n v="0"/>
    <n v="0"/>
    <n v="0"/>
    <n v="3113425"/>
    <n v="1871625"/>
    <n v="15289739"/>
    <n v="1316720"/>
    <n v="0"/>
    <n v="0"/>
    <n v="597003"/>
    <n v="2142525"/>
    <n v="0"/>
    <n v="21990"/>
    <n v="24353027"/>
    <n v="113585"/>
    <n v="16708294"/>
    <n v="0"/>
    <n v="7635"/>
    <n v="0"/>
    <n v="0"/>
    <n v="0"/>
    <n v="0"/>
    <n v="313423"/>
    <n v="21818288"/>
    <n v="0"/>
    <n v="0"/>
    <n v="0"/>
    <n v="0"/>
    <n v="0"/>
    <n v="0"/>
    <n v="0"/>
    <n v="0"/>
    <n v="0"/>
    <n v="0"/>
    <n v="0"/>
    <n v="10820813"/>
    <n v="439052"/>
  </r>
  <r>
    <n v="106010846"/>
    <x v="138"/>
    <n v="20182"/>
    <x v="1"/>
    <x v="2"/>
    <s v="Open"/>
    <x v="13"/>
    <s v="05 - East Bay"/>
    <n v="417"/>
    <x v="6"/>
    <x v="0"/>
    <s v=""/>
    <s v="510-437-4800"/>
    <s v="1411 EAST 31ST STREET"/>
    <x v="19"/>
    <n v="94602"/>
    <s v="DELVECCHIO FINLEY"/>
    <n v="408"/>
    <n v="372"/>
    <n v="372"/>
    <n v="804"/>
    <n v="75"/>
    <n v="935"/>
    <n v="1608"/>
    <n v="0"/>
    <n v="70"/>
    <n v="32"/>
    <n v="231"/>
    <n v="8"/>
    <n v="78"/>
    <n v="3841"/>
    <n v="0"/>
    <n v="6786"/>
    <n v="334"/>
    <n v="11639"/>
    <n v="7882"/>
    <n v="0"/>
    <n v="209"/>
    <n v="221"/>
    <n v="1529"/>
    <n v="28"/>
    <n v="276"/>
    <n v="28904"/>
    <n v="0"/>
    <n v="57808"/>
    <n v="11423"/>
    <n v="688"/>
    <n v="13140"/>
    <n v="31758"/>
    <n v="0"/>
    <n v="10450"/>
    <n v="366"/>
    <n v="2280"/>
    <n v="265"/>
    <n v="3277"/>
    <n v="73647"/>
    <n v="77125157"/>
    <n v="5656571"/>
    <n v="75304487"/>
    <n v="110086640"/>
    <n v="0"/>
    <n v="4304271"/>
    <n v="3768319"/>
    <n v="19632265"/>
    <n v="441478"/>
    <n v="3812166"/>
    <n v="300131354"/>
    <n v="64558448"/>
    <n v="5113344"/>
    <n v="46565082"/>
    <n v="106724606"/>
    <n v="0"/>
    <n v="25521476"/>
    <n v="2693514"/>
    <n v="17895749"/>
    <n v="1150618"/>
    <n v="15082977"/>
    <n v="285305814"/>
    <n v="13899555"/>
    <n v="113607578"/>
    <n v="8708030"/>
    <n v="112067441"/>
    <n v="208174499"/>
    <n v="-29229123"/>
    <n v="0"/>
    <n v="29825747"/>
    <n v="5007762"/>
    <n v="18477307"/>
    <n v="0"/>
    <n v="1557183"/>
    <n v="0"/>
    <n v="0"/>
    <n v="0"/>
    <n v="3694818"/>
    <n v="485790797"/>
    <n v="0"/>
    <n v="0"/>
    <n v="8164386"/>
    <n v="0"/>
    <n v="8164386"/>
    <n v="28076027"/>
    <n v="2061885"/>
    <n v="39031251"/>
    <n v="8636747"/>
    <n v="0"/>
    <n v="8164386"/>
    <n v="1454071"/>
    <n v="19050707"/>
    <n v="34913"/>
    <n v="1300770"/>
    <n v="107810757"/>
    <n v="47035939"/>
    <n v="204779991"/>
    <n v="0"/>
    <n v="0"/>
    <n v="0"/>
    <n v="0"/>
    <n v="0"/>
    <n v="0"/>
    <n v="3913734"/>
    <n v="65256877"/>
    <n v="0"/>
    <n v="0"/>
    <n v="0"/>
    <n v="0"/>
    <n v="0"/>
    <n v="0"/>
    <n v="0"/>
    <n v="0"/>
    <n v="0"/>
    <n v="0"/>
    <n v="0"/>
    <n v="0"/>
    <n v="0"/>
  </r>
  <r>
    <n v="106301205"/>
    <x v="139"/>
    <n v="20182"/>
    <x v="1"/>
    <x v="2"/>
    <s v="Open"/>
    <x v="12"/>
    <s v="13 - Orange"/>
    <n v="1016"/>
    <x v="0"/>
    <x v="0"/>
    <s v=""/>
    <s v="949-764-4624"/>
    <s v="1 HOAG DRIVE"/>
    <x v="98"/>
    <n v="92663"/>
    <s v="ROBERT BRAITHWAITE"/>
    <n v="518"/>
    <n v="499"/>
    <n v="342"/>
    <n v="2315"/>
    <n v="1134"/>
    <n v="131"/>
    <n v="614"/>
    <n v="0"/>
    <n v="0"/>
    <n v="98"/>
    <n v="2811"/>
    <n v="0"/>
    <n v="349"/>
    <n v="7452"/>
    <n v="0"/>
    <n v="9834"/>
    <n v="4492"/>
    <n v="396"/>
    <n v="2198"/>
    <n v="0"/>
    <n v="0"/>
    <n v="444"/>
    <n v="9942"/>
    <n v="0"/>
    <n v="994"/>
    <n v="28300"/>
    <n v="0"/>
    <n v="56600"/>
    <n v="28700"/>
    <n v="10851"/>
    <n v="916"/>
    <n v="5802"/>
    <n v="0"/>
    <n v="0"/>
    <n v="1556"/>
    <n v="46461"/>
    <n v="0"/>
    <n v="5184"/>
    <n v="99470"/>
    <n v="137952005"/>
    <n v="60773729"/>
    <n v="7470888"/>
    <n v="26388097"/>
    <n v="0"/>
    <n v="0"/>
    <n v="3701251"/>
    <n v="120218371"/>
    <n v="0"/>
    <n v="10825308"/>
    <n v="367329649"/>
    <n v="123681304"/>
    <n v="43377575"/>
    <n v="3380553"/>
    <n v="24341571"/>
    <n v="0"/>
    <n v="0"/>
    <n v="4108959"/>
    <n v="155234582"/>
    <n v="0"/>
    <n v="18820274"/>
    <n v="372944818"/>
    <n v="7200075"/>
    <n v="207391264"/>
    <n v="71600526"/>
    <n v="-6645624"/>
    <n v="59280028"/>
    <n v="0"/>
    <n v="0"/>
    <n v="0"/>
    <n v="1633901"/>
    <n v="163689387"/>
    <n v="0"/>
    <n v="3585099"/>
    <n v="0"/>
    <n v="0"/>
    <n v="0"/>
    <n v="5292118"/>
    <n v="513026774"/>
    <n v="288663"/>
    <n v="0"/>
    <n v="0"/>
    <n v="8222972"/>
    <n v="8511635"/>
    <n v="53013363"/>
    <n v="32741371"/>
    <n v="17473304"/>
    <n v="-8556120"/>
    <n v="166"/>
    <n v="0"/>
    <n v="4691030"/>
    <n v="119473082"/>
    <n v="0"/>
    <n v="16923132"/>
    <n v="235759328"/>
    <n v="11564379"/>
    <n v="254406140"/>
    <n v="0"/>
    <n v="27393590"/>
    <n v="0"/>
    <n v="0"/>
    <n v="0"/>
    <n v="0"/>
    <n v="25932526"/>
    <n v="801549933"/>
    <n v="0"/>
    <n v="0"/>
    <n v="0"/>
    <n v="0"/>
    <n v="0"/>
    <n v="0"/>
    <n v="0"/>
    <n v="0"/>
    <n v="0"/>
    <n v="0"/>
    <n v="0"/>
    <n v="0"/>
    <n v="0"/>
  </r>
  <r>
    <n v="106304460"/>
    <x v="140"/>
    <n v="20182"/>
    <x v="1"/>
    <x v="2"/>
    <s v="Open"/>
    <x v="12"/>
    <s v="13 - Orange"/>
    <n v="1016"/>
    <x v="4"/>
    <x v="0"/>
    <s v=""/>
    <s v="949-517-3149"/>
    <s v="16250 SAND CANYON AVENUE"/>
    <x v="99"/>
    <n v="92618"/>
    <s v="JENNIFER MITZNER"/>
    <n v="70"/>
    <n v="70"/>
    <n v="26"/>
    <n v="515"/>
    <n v="151"/>
    <n v="0"/>
    <n v="2"/>
    <n v="0"/>
    <n v="0"/>
    <n v="41"/>
    <n v="417"/>
    <n v="0"/>
    <n v="4"/>
    <n v="1130"/>
    <n v="0"/>
    <n v="1036"/>
    <n v="349"/>
    <n v="0"/>
    <n v="6"/>
    <n v="0"/>
    <n v="0"/>
    <n v="78"/>
    <n v="685"/>
    <n v="0"/>
    <n v="9"/>
    <n v="2163"/>
    <n v="0"/>
    <n v="4326"/>
    <n v="46"/>
    <n v="25"/>
    <n v="0"/>
    <n v="1"/>
    <n v="0"/>
    <n v="0"/>
    <n v="5"/>
    <n v="125"/>
    <n v="0"/>
    <n v="9"/>
    <n v="211"/>
    <n v="37351100"/>
    <n v="12166464"/>
    <n v="0"/>
    <n v="161796"/>
    <n v="0"/>
    <n v="0"/>
    <n v="3420780"/>
    <n v="30361066"/>
    <n v="0"/>
    <n v="352295"/>
    <n v="83813501"/>
    <n v="1747753"/>
    <n v="1012434"/>
    <n v="0"/>
    <n v="103533"/>
    <n v="0"/>
    <n v="0"/>
    <n v="119771"/>
    <n v="4596300"/>
    <n v="0"/>
    <n v="113880"/>
    <n v="7693671"/>
    <n v="471574"/>
    <n v="30632783"/>
    <n v="7158879"/>
    <n v="320"/>
    <n v="166405"/>
    <n v="0"/>
    <n v="0"/>
    <n v="0"/>
    <n v="697995"/>
    <n v="22018607"/>
    <n v="0"/>
    <n v="6964"/>
    <n v="0"/>
    <n v="0"/>
    <n v="0"/>
    <n v="81770"/>
    <n v="61235297"/>
    <n v="0"/>
    <n v="0"/>
    <n v="0"/>
    <n v="0"/>
    <n v="0"/>
    <n v="8426558"/>
    <n v="5957312"/>
    <n v="-320"/>
    <n v="91013"/>
    <n v="0"/>
    <n v="0"/>
    <n v="2779119"/>
    <n v="12773440"/>
    <n v="0"/>
    <n v="244753"/>
    <n v="30271875"/>
    <n v="159896"/>
    <n v="24275416"/>
    <n v="0"/>
    <n v="145839"/>
    <n v="0"/>
    <n v="0"/>
    <n v="0"/>
    <n v="0"/>
    <n v="127330"/>
    <n v="4787594"/>
    <n v="0"/>
    <n v="0"/>
    <n v="0"/>
    <n v="0"/>
    <n v="0"/>
    <n v="0"/>
    <n v="0"/>
    <n v="0"/>
    <n v="0"/>
    <n v="0"/>
    <n v="581043"/>
    <n v="0"/>
    <n v="0"/>
  </r>
  <r>
    <n v="106190382"/>
    <x v="141"/>
    <n v="20182"/>
    <x v="1"/>
    <x v="2"/>
    <s v="Open"/>
    <x v="3"/>
    <s v="11 - Los Angeles"/>
    <n v="925"/>
    <x v="5"/>
    <x v="0"/>
    <s v=""/>
    <s v="213-413-3000 "/>
    <s v="1300 NORTH VERMONT AVENUE"/>
    <x v="14"/>
    <n v="90027"/>
    <s v="RICHARD KIM"/>
    <n v="434"/>
    <n v="413"/>
    <n v="210"/>
    <n v="680"/>
    <n v="204"/>
    <n v="707"/>
    <n v="1156"/>
    <n v="0"/>
    <n v="0"/>
    <n v="1"/>
    <n v="263"/>
    <n v="0"/>
    <n v="77"/>
    <n v="3088"/>
    <n v="0"/>
    <n v="4850"/>
    <n v="1167"/>
    <n v="3859"/>
    <n v="8109"/>
    <n v="0"/>
    <n v="0"/>
    <n v="96"/>
    <n v="845"/>
    <n v="0"/>
    <n v="160"/>
    <n v="19086"/>
    <n v="0"/>
    <n v="38172"/>
    <n v="1677"/>
    <n v="475"/>
    <n v="2420"/>
    <n v="4695"/>
    <n v="0"/>
    <n v="0"/>
    <n v="626"/>
    <n v="1391"/>
    <n v="0"/>
    <n v="1144"/>
    <n v="12428"/>
    <n v="46942512"/>
    <n v="14253777"/>
    <n v="30844190"/>
    <n v="60569731"/>
    <n v="0"/>
    <n v="0"/>
    <n v="593631"/>
    <n v="10894171"/>
    <n v="0"/>
    <n v="1588114"/>
    <n v="165686126"/>
    <n v="8424167"/>
    <n v="4013236"/>
    <n v="7926029"/>
    <n v="22964196"/>
    <n v="0"/>
    <n v="0"/>
    <n v="235665"/>
    <n v="8650508"/>
    <n v="0"/>
    <n v="2827225"/>
    <n v="55041026"/>
    <n v="571890"/>
    <n v="42786910"/>
    <n v="14716897"/>
    <n v="23290845"/>
    <n v="70083026"/>
    <n v="-4042850"/>
    <n v="0"/>
    <n v="0"/>
    <n v="747954"/>
    <n v="13268218"/>
    <n v="0"/>
    <n v="1043392"/>
    <n v="0"/>
    <n v="0"/>
    <n v="0"/>
    <n v="1055185"/>
    <n v="163521467"/>
    <n v="0"/>
    <n v="6675606"/>
    <n v="0"/>
    <n v="0"/>
    <n v="6675606"/>
    <n v="12579769"/>
    <n v="3550116"/>
    <n v="19522225"/>
    <n v="20126507"/>
    <n v="0"/>
    <n v="0"/>
    <n v="81341"/>
    <n v="6276461"/>
    <n v="0"/>
    <n v="1744872"/>
    <n v="63881291"/>
    <n v="823018"/>
    <n v="62365965"/>
    <n v="0"/>
    <n v="639727"/>
    <n v="0"/>
    <n v="0"/>
    <n v="0"/>
    <n v="0"/>
    <n v="12350192"/>
    <n v="93907561"/>
    <n v="0"/>
    <n v="0"/>
    <n v="0"/>
    <n v="0"/>
    <n v="0"/>
    <n v="0"/>
    <n v="0"/>
    <n v="0"/>
    <n v="0"/>
    <n v="0"/>
    <n v="0"/>
    <n v="0"/>
    <n v="0"/>
  </r>
  <r>
    <n v="106301209"/>
    <x v="142"/>
    <n v="20182"/>
    <x v="1"/>
    <x v="2"/>
    <s v="Open"/>
    <x v="12"/>
    <s v="13 - Orange"/>
    <n v="1014"/>
    <x v="5"/>
    <x v="0"/>
    <s v=""/>
    <s v="714-843-5000"/>
    <s v="17772 BEACH BOULEVARD"/>
    <x v="100"/>
    <n v="92647"/>
    <s v="RICHARD ROWE"/>
    <n v="131"/>
    <n v="131"/>
    <n v="131"/>
    <n v="409"/>
    <n v="83"/>
    <n v="57"/>
    <n v="198"/>
    <n v="0"/>
    <n v="0"/>
    <n v="57"/>
    <n v="51"/>
    <n v="0"/>
    <n v="38"/>
    <n v="893"/>
    <n v="0"/>
    <n v="3490"/>
    <n v="290"/>
    <n v="194"/>
    <n v="681"/>
    <n v="0"/>
    <n v="0"/>
    <n v="136"/>
    <n v="139"/>
    <n v="0"/>
    <n v="41"/>
    <n v="4971"/>
    <n v="0"/>
    <n v="9942"/>
    <n v="2527"/>
    <n v="244"/>
    <n v="406"/>
    <n v="1835"/>
    <n v="0"/>
    <n v="0"/>
    <n v="576"/>
    <n v="485"/>
    <n v="0"/>
    <n v="413"/>
    <n v="6486"/>
    <n v="20387538"/>
    <n v="3300067"/>
    <n v="2861524"/>
    <n v="7488021"/>
    <n v="0"/>
    <n v="0"/>
    <n v="2070802"/>
    <n v="1543158"/>
    <n v="0"/>
    <n v="707004"/>
    <n v="38358114"/>
    <n v="2842385"/>
    <n v="977884"/>
    <n v="1288706"/>
    <n v="6059934"/>
    <n v="0"/>
    <n v="0"/>
    <n v="1811569"/>
    <n v="1435752"/>
    <n v="0"/>
    <n v="1167588"/>
    <n v="15583818"/>
    <n v="1569025"/>
    <n v="18283353"/>
    <n v="2362883"/>
    <n v="3834990"/>
    <n v="8476033"/>
    <n v="-105180"/>
    <n v="0"/>
    <n v="0"/>
    <n v="2508690"/>
    <n v="2490858"/>
    <n v="0"/>
    <n v="262349"/>
    <n v="0"/>
    <n v="0"/>
    <n v="0"/>
    <n v="0"/>
    <n v="39683001"/>
    <n v="0"/>
    <n v="0"/>
    <n v="0"/>
    <n v="0"/>
    <n v="0"/>
    <n v="4946570"/>
    <n v="1915068"/>
    <n v="420420"/>
    <n v="5071921"/>
    <n v="0"/>
    <n v="0"/>
    <n v="1373681"/>
    <n v="488051"/>
    <n v="0"/>
    <n v="43220"/>
    <n v="14258931"/>
    <n v="132434"/>
    <n v="15756998"/>
    <n v="0"/>
    <n v="0"/>
    <n v="0"/>
    <n v="0"/>
    <n v="0"/>
    <n v="0"/>
    <n v="220448"/>
    <n v="60948778"/>
    <n v="0"/>
    <n v="0"/>
    <n v="0"/>
    <n v="0"/>
    <n v="0"/>
    <n v="0"/>
    <n v="0"/>
    <n v="0"/>
    <n v="0"/>
    <n v="0"/>
    <n v="0"/>
    <n v="0"/>
    <n v="0"/>
  </r>
  <r>
    <n v="106190400"/>
    <x v="143"/>
    <n v="20182"/>
    <x v="1"/>
    <x v="2"/>
    <s v="Open"/>
    <x v="3"/>
    <s v="11 - Los Angeles"/>
    <n v="911"/>
    <x v="0"/>
    <x v="0"/>
    <s v=""/>
    <s v="626-397-5000"/>
    <s v="100 W. CALIFORNIA BOULEVARD"/>
    <x v="27"/>
    <n v="91105"/>
    <s v="LORI J MORGAN"/>
    <n v="578"/>
    <n v="578"/>
    <n v="330"/>
    <n v="1975"/>
    <n v="1114"/>
    <n v="545"/>
    <n v="770"/>
    <n v="0"/>
    <n v="0"/>
    <n v="117"/>
    <n v="2678"/>
    <n v="8"/>
    <n v="132"/>
    <n v="7339"/>
    <n v="0"/>
    <n v="9575"/>
    <n v="5015"/>
    <n v="2383"/>
    <n v="2509"/>
    <n v="0"/>
    <n v="0"/>
    <n v="450"/>
    <n v="9515"/>
    <n v="37"/>
    <n v="526"/>
    <n v="30010"/>
    <n v="0"/>
    <n v="60020"/>
    <n v="10303"/>
    <n v="3149"/>
    <n v="1376"/>
    <n v="4544"/>
    <n v="0"/>
    <n v="0"/>
    <n v="1672"/>
    <n v="20054"/>
    <n v="242"/>
    <n v="1366"/>
    <n v="42706"/>
    <n v="194768545"/>
    <n v="110378724"/>
    <n v="41679026"/>
    <n v="56775285"/>
    <n v="0"/>
    <n v="0"/>
    <n v="12113383"/>
    <n v="179982183"/>
    <n v="656087"/>
    <n v="9128919"/>
    <n v="605482152"/>
    <n v="43834147"/>
    <n v="30010802"/>
    <n v="6944683"/>
    <n v="26941099"/>
    <n v="0"/>
    <n v="0"/>
    <n v="3734870"/>
    <n v="72832068"/>
    <n v="1346222"/>
    <n v="6698834"/>
    <n v="192342725"/>
    <n v="15072165"/>
    <n v="204106513"/>
    <n v="114709227"/>
    <n v="41911275"/>
    <n v="76387552"/>
    <n v="0"/>
    <n v="0"/>
    <n v="0"/>
    <n v="12288446"/>
    <n v="180178808"/>
    <n v="0"/>
    <n v="2002309"/>
    <n v="0"/>
    <n v="0"/>
    <n v="0"/>
    <n v="0"/>
    <n v="646656295"/>
    <n v="0"/>
    <n v="0"/>
    <n v="0"/>
    <n v="0"/>
    <n v="0"/>
    <n v="34496179"/>
    <n v="25680299"/>
    <n v="6712434"/>
    <n v="7328832"/>
    <n v="0"/>
    <n v="0"/>
    <n v="3559807"/>
    <n v="72635443"/>
    <n v="0"/>
    <n v="755588"/>
    <n v="151168582"/>
    <n v="4377556"/>
    <n v="157371744"/>
    <n v="0"/>
    <n v="7518013"/>
    <n v="0"/>
    <n v="0"/>
    <n v="0"/>
    <n v="0"/>
    <n v="13763240"/>
    <n v="431857842"/>
    <n v="0"/>
    <n v="0"/>
    <n v="0"/>
    <n v="0"/>
    <n v="0"/>
    <n v="0"/>
    <n v="0"/>
    <n v="0"/>
    <n v="0"/>
    <n v="0"/>
    <n v="0"/>
    <n v="0"/>
    <n v="0"/>
  </r>
  <r>
    <n v="106121031"/>
    <x v="144"/>
    <n v="20182"/>
    <x v="1"/>
    <x v="2"/>
    <s v="Open"/>
    <x v="35"/>
    <s v="01 - Northern California"/>
    <n v="109"/>
    <x v="2"/>
    <x v="0"/>
    <s v="Rural"/>
    <s v="707-923-3921"/>
    <s v="733 CEDAR STREET"/>
    <x v="101"/>
    <n v="95542"/>
    <s v="MATT REES"/>
    <n v="17"/>
    <n v="17"/>
    <n v="17"/>
    <n v="6"/>
    <n v="0"/>
    <n v="1"/>
    <n v="2"/>
    <n v="0"/>
    <n v="0"/>
    <n v="3"/>
    <n v="0"/>
    <n v="0"/>
    <n v="0"/>
    <n v="12"/>
    <n v="0"/>
    <n v="69"/>
    <n v="0"/>
    <n v="12"/>
    <n v="779"/>
    <n v="0"/>
    <n v="0"/>
    <n v="9"/>
    <n v="0"/>
    <n v="0"/>
    <n v="93"/>
    <n v="962"/>
    <n v="728"/>
    <n v="2652"/>
    <n v="1292"/>
    <n v="50"/>
    <n v="92"/>
    <n v="888"/>
    <n v="0"/>
    <n v="0"/>
    <n v="854"/>
    <n v="60"/>
    <n v="0"/>
    <n v="266"/>
    <n v="3502"/>
    <n v="111416"/>
    <n v="0"/>
    <n v="41986"/>
    <n v="444490"/>
    <n v="0"/>
    <n v="0"/>
    <n v="45155"/>
    <n v="0"/>
    <n v="0"/>
    <n v="34667"/>
    <n v="677714"/>
    <n v="688263"/>
    <n v="38469"/>
    <n v="136638"/>
    <n v="783198"/>
    <n v="0"/>
    <n v="0"/>
    <n v="501458"/>
    <n v="38156"/>
    <n v="0"/>
    <n v="239342"/>
    <n v="2425524"/>
    <n v="0"/>
    <n v="263894"/>
    <n v="11541"/>
    <n v="153617"/>
    <n v="785720"/>
    <n v="0"/>
    <n v="0"/>
    <n v="0"/>
    <n v="87458"/>
    <n v="9157"/>
    <n v="0"/>
    <n v="0"/>
    <n v="0"/>
    <n v="0"/>
    <n v="0"/>
    <n v="246608"/>
    <n v="1557995"/>
    <n v="0"/>
    <n v="0"/>
    <n v="0"/>
    <n v="0"/>
    <n v="0"/>
    <n v="535785"/>
    <n v="26928"/>
    <n v="25007"/>
    <n v="441968"/>
    <n v="0"/>
    <n v="0"/>
    <n v="459155"/>
    <n v="28999"/>
    <n v="0"/>
    <n v="27401"/>
    <n v="1545243"/>
    <n v="0"/>
    <n v="0"/>
    <n v="0"/>
    <n v="0"/>
    <n v="0"/>
    <n v="0"/>
    <n v="0"/>
    <n v="0"/>
    <n v="0"/>
    <n v="0"/>
    <n v="0"/>
    <n v="0"/>
    <n v="0"/>
    <n v="0"/>
    <n v="0"/>
    <n v="0"/>
    <n v="0"/>
    <n v="0"/>
    <n v="0"/>
    <n v="0"/>
    <n v="0"/>
    <n v="0"/>
    <n v="0"/>
  </r>
  <r>
    <n v="106380842"/>
    <x v="145"/>
    <n v="20182"/>
    <x v="1"/>
    <x v="2"/>
    <s v="Open"/>
    <x v="20"/>
    <s v="04 - West Bay"/>
    <n v="423"/>
    <x v="0"/>
    <x v="3"/>
    <s v=""/>
    <s v="415-334-2500"/>
    <s v="302 SILVER AVENUE"/>
    <x v="38"/>
    <n v="94112"/>
    <s v="DANIEL RUTH"/>
    <n v="391"/>
    <n v="391"/>
    <n v="356"/>
    <n v="187"/>
    <n v="182"/>
    <n v="14"/>
    <n v="0"/>
    <n v="0"/>
    <n v="0"/>
    <n v="0"/>
    <n v="0"/>
    <n v="0"/>
    <n v="8"/>
    <n v="391"/>
    <n v="351"/>
    <n v="4789"/>
    <n v="4507"/>
    <n v="21839"/>
    <n v="0"/>
    <n v="0"/>
    <n v="0"/>
    <n v="0"/>
    <n v="0"/>
    <n v="0"/>
    <n v="896"/>
    <n v="32031"/>
    <n v="31052"/>
    <n v="95114"/>
    <n v="0"/>
    <n v="0"/>
    <n v="0"/>
    <n v="0"/>
    <n v="0"/>
    <n v="0"/>
    <n v="0"/>
    <n v="0"/>
    <n v="0"/>
    <n v="0"/>
    <n v="0"/>
    <n v="11028454"/>
    <n v="983944"/>
    <n v="11899031"/>
    <n v="0"/>
    <n v="0"/>
    <n v="0"/>
    <n v="0"/>
    <n v="0"/>
    <n v="0"/>
    <n v="486197"/>
    <n v="24397626"/>
    <n v="0"/>
    <n v="0"/>
    <n v="0"/>
    <n v="0"/>
    <n v="0"/>
    <n v="0"/>
    <n v="0"/>
    <n v="0"/>
    <n v="0"/>
    <n v="0"/>
    <n v="0"/>
    <n v="147991"/>
    <n v="4184713"/>
    <n v="574549"/>
    <n v="2815949"/>
    <n v="0"/>
    <n v="0"/>
    <n v="0"/>
    <n v="0"/>
    <n v="0"/>
    <n v="0"/>
    <n v="0"/>
    <n v="25559"/>
    <n v="0"/>
    <n v="0"/>
    <n v="0"/>
    <n v="0"/>
    <n v="7748761"/>
    <n v="0"/>
    <n v="0"/>
    <n v="0"/>
    <n v="0"/>
    <n v="0"/>
    <n v="6843741"/>
    <n v="409395"/>
    <n v="9083082"/>
    <n v="0"/>
    <n v="0"/>
    <n v="0"/>
    <n v="0"/>
    <n v="0"/>
    <n v="0"/>
    <n v="312647"/>
    <n v="16648865"/>
    <n v="120659"/>
    <n v="17668527"/>
    <n v="0"/>
    <n v="1136774"/>
    <n v="0"/>
    <n v="0"/>
    <n v="0"/>
    <n v="0"/>
    <n v="14038813"/>
    <n v="95638763"/>
    <n v="0"/>
    <n v="0"/>
    <n v="0"/>
    <n v="0"/>
    <n v="0"/>
    <n v="0"/>
    <n v="0"/>
    <n v="0"/>
    <n v="0"/>
    <n v="0"/>
    <n v="0"/>
    <n v="0"/>
    <n v="0"/>
  </r>
  <r>
    <n v="106220733"/>
    <x v="146"/>
    <n v="20182"/>
    <x v="1"/>
    <x v="2"/>
    <s v="Open"/>
    <x v="36"/>
    <s v="09 - Central"/>
    <n v="603"/>
    <x v="2"/>
    <x v="0"/>
    <s v="Rural"/>
    <s v="209-966-3631"/>
    <s v="5189 HOSPITAL ROAD."/>
    <x v="102"/>
    <n v="95338"/>
    <s v="MATTHEW MATTHIESSEN"/>
    <n v="34"/>
    <n v="33"/>
    <n v="33"/>
    <n v="62"/>
    <n v="0"/>
    <n v="12"/>
    <n v="0"/>
    <n v="0"/>
    <n v="0"/>
    <n v="9"/>
    <n v="0"/>
    <n v="0"/>
    <n v="1"/>
    <n v="84"/>
    <n v="0"/>
    <n v="302"/>
    <n v="0"/>
    <n v="2120"/>
    <n v="0"/>
    <n v="0"/>
    <n v="0"/>
    <n v="80"/>
    <n v="0"/>
    <n v="0"/>
    <n v="3"/>
    <n v="2505"/>
    <n v="0"/>
    <n v="5010"/>
    <n v="6254"/>
    <n v="0"/>
    <n v="2728"/>
    <n v="0"/>
    <n v="0"/>
    <n v="0"/>
    <n v="2742"/>
    <n v="0"/>
    <n v="0"/>
    <n v="417"/>
    <n v="12141"/>
    <n v="1109637"/>
    <n v="0"/>
    <n v="1060000"/>
    <n v="0"/>
    <n v="0"/>
    <n v="0"/>
    <n v="375742"/>
    <n v="0"/>
    <n v="0"/>
    <n v="30110"/>
    <n v="2575489"/>
    <n v="4035695"/>
    <n v="0"/>
    <n v="293380"/>
    <n v="0"/>
    <n v="0"/>
    <n v="0"/>
    <n v="3327990"/>
    <n v="0"/>
    <n v="0"/>
    <n v="361423"/>
    <n v="8018488"/>
    <n v="356829"/>
    <n v="2619223"/>
    <n v="0"/>
    <n v="-1119330"/>
    <n v="0"/>
    <n v="0"/>
    <n v="0"/>
    <n v="0"/>
    <n v="2067058"/>
    <n v="0"/>
    <n v="0"/>
    <n v="42535"/>
    <n v="0"/>
    <n v="0"/>
    <n v="0"/>
    <n v="100935"/>
    <n v="4067250"/>
    <n v="0"/>
    <n v="0"/>
    <n v="0"/>
    <n v="0"/>
    <n v="0"/>
    <n v="2526109"/>
    <n v="0"/>
    <n v="2472710"/>
    <n v="0"/>
    <n v="0"/>
    <n v="0"/>
    <n v="1636674"/>
    <n v="0"/>
    <n v="0"/>
    <n v="-108766"/>
    <n v="6526727"/>
    <n v="1332683"/>
    <n v="6228976"/>
    <n v="0"/>
    <n v="547199"/>
    <n v="0"/>
    <n v="0"/>
    <n v="0"/>
    <n v="0"/>
    <n v="380033"/>
    <n v="3503357"/>
    <n v="0"/>
    <n v="0"/>
    <n v="0"/>
    <n v="0"/>
    <n v="0"/>
    <n v="0"/>
    <n v="0"/>
    <n v="0"/>
    <n v="0"/>
    <n v="0"/>
    <n v="0"/>
    <n v="0"/>
    <n v="0"/>
  </r>
  <r>
    <n v="106331216"/>
    <x v="147"/>
    <n v="20182"/>
    <x v="1"/>
    <x v="2"/>
    <s v="Open"/>
    <x v="26"/>
    <s v="12 - Inland Counties"/>
    <n v="1103"/>
    <x v="5"/>
    <x v="0"/>
    <s v=""/>
    <s v="760-347-6191"/>
    <s v="47111 MONROE STREET"/>
    <x v="103"/>
    <n v="92201"/>
    <s v="GARY HONTS"/>
    <n v="145"/>
    <n v="145"/>
    <n v="48"/>
    <n v="199"/>
    <n v="234"/>
    <n v="216"/>
    <n v="547"/>
    <n v="0"/>
    <n v="0"/>
    <n v="1"/>
    <n v="209"/>
    <n v="2"/>
    <n v="30"/>
    <n v="1438"/>
    <n v="0"/>
    <n v="700"/>
    <n v="604"/>
    <n v="537"/>
    <n v="1264"/>
    <n v="0"/>
    <n v="0"/>
    <n v="22"/>
    <n v="436"/>
    <n v="9"/>
    <n v="84"/>
    <n v="3656"/>
    <n v="0"/>
    <n v="7312"/>
    <n v="879"/>
    <n v="996"/>
    <n v="1264"/>
    <n v="6931"/>
    <n v="84"/>
    <n v="0"/>
    <n v="167"/>
    <n v="2629"/>
    <n v="7"/>
    <n v="968"/>
    <n v="13925"/>
    <n v="23121227"/>
    <n v="23535043"/>
    <n v="15129805"/>
    <n v="36397153"/>
    <n v="0"/>
    <n v="0"/>
    <n v="438403"/>
    <n v="16642522"/>
    <n v="395032"/>
    <n v="3083314"/>
    <n v="118742499"/>
    <n v="13234475"/>
    <n v="13604665"/>
    <n v="6800020"/>
    <n v="41974183"/>
    <n v="722238"/>
    <n v="0"/>
    <n v="1298135"/>
    <n v="25636592"/>
    <n v="83043"/>
    <n v="5991750"/>
    <n v="109345101"/>
    <n v="1841381"/>
    <n v="32509094"/>
    <n v="32862812"/>
    <n v="9965068"/>
    <n v="66078231"/>
    <n v="-491347"/>
    <n v="722238"/>
    <n v="0"/>
    <n v="1694474"/>
    <n v="34105615"/>
    <n v="0"/>
    <n v="406995"/>
    <n v="0"/>
    <n v="0"/>
    <n v="0"/>
    <n v="7885457"/>
    <n v="187580018"/>
    <n v="0"/>
    <n v="0"/>
    <n v="0"/>
    <n v="0"/>
    <n v="0"/>
    <n v="3846608"/>
    <n v="4276896"/>
    <n v="12456104"/>
    <n v="12293105"/>
    <n v="0"/>
    <n v="0"/>
    <n v="0"/>
    <n v="7268179"/>
    <n v="71080"/>
    <n v="295610"/>
    <n v="40507582"/>
    <n v="129574"/>
    <n v="35904111"/>
    <n v="0"/>
    <n v="17613"/>
    <n v="0"/>
    <n v="0"/>
    <n v="0"/>
    <n v="0"/>
    <n v="573457"/>
    <n v="23392677"/>
    <n v="0"/>
    <n v="0"/>
    <n v="0"/>
    <n v="0"/>
    <n v="0"/>
    <n v="0"/>
    <n v="0"/>
    <n v="0"/>
    <n v="0"/>
    <n v="0"/>
    <n v="7051149"/>
    <n v="10336432"/>
    <n v="7480134"/>
  </r>
  <r>
    <n v="106074039"/>
    <x v="148"/>
    <n v="20182"/>
    <x v="1"/>
    <x v="2"/>
    <s v="Open"/>
    <x v="25"/>
    <s v="05 - East Bay"/>
    <n v="411"/>
    <x v="0"/>
    <x v="0"/>
    <s v=""/>
    <s v="925-939-3000"/>
    <s v="2740 GRANT STREET"/>
    <x v="104"/>
    <n v="94520"/>
    <s v="CALVIN KNIGHT"/>
    <n v="73"/>
    <n v="70"/>
    <n v="58"/>
    <n v="83"/>
    <n v="16"/>
    <n v="268"/>
    <n v="2"/>
    <n v="0"/>
    <n v="0"/>
    <n v="95"/>
    <n v="385"/>
    <n v="0"/>
    <n v="4"/>
    <n v="853"/>
    <n v="0"/>
    <n v="514"/>
    <n v="116"/>
    <n v="1550"/>
    <n v="14"/>
    <n v="0"/>
    <n v="0"/>
    <n v="711"/>
    <n v="1889"/>
    <n v="0"/>
    <n v="22"/>
    <n v="4816"/>
    <n v="0"/>
    <n v="9632"/>
    <n v="420"/>
    <n v="141"/>
    <n v="0"/>
    <n v="0"/>
    <n v="0"/>
    <n v="0"/>
    <n v="233"/>
    <n v="3144"/>
    <n v="0"/>
    <n v="21"/>
    <n v="3959"/>
    <n v="2273471"/>
    <n v="441097"/>
    <n v="5378632"/>
    <n v="62343"/>
    <n v="0"/>
    <n v="0"/>
    <n v="2826546"/>
    <n v="6546234"/>
    <n v="0"/>
    <n v="141993"/>
    <n v="17670316"/>
    <n v="551045"/>
    <n v="169433"/>
    <n v="0"/>
    <n v="0"/>
    <n v="0"/>
    <n v="0"/>
    <n v="258641"/>
    <n v="3385279"/>
    <n v="0"/>
    <n v="0"/>
    <n v="4364398"/>
    <n v="203403"/>
    <n v="1930629"/>
    <n v="416554"/>
    <n v="2788631"/>
    <n v="50575"/>
    <n v="0"/>
    <n v="0"/>
    <n v="0"/>
    <n v="2075544"/>
    <n v="4810228"/>
    <n v="0"/>
    <n v="46573"/>
    <n v="0"/>
    <n v="0"/>
    <n v="0"/>
    <n v="85843"/>
    <n v="12407980"/>
    <n v="0"/>
    <n v="0"/>
    <n v="0"/>
    <n v="0"/>
    <n v="0"/>
    <n v="893887"/>
    <n v="193976"/>
    <n v="2590001"/>
    <n v="11768"/>
    <n v="0"/>
    <n v="0"/>
    <n v="1009643"/>
    <n v="5121285"/>
    <n v="0"/>
    <n v="-193826"/>
    <n v="9626734"/>
    <n v="111523"/>
    <n v="11522460"/>
    <n v="0"/>
    <n v="0"/>
    <n v="0"/>
    <n v="0"/>
    <n v="0"/>
    <n v="0"/>
    <n v="732829"/>
    <n v="11712017"/>
    <n v="0"/>
    <n v="0"/>
    <n v="0"/>
    <n v="0"/>
    <n v="0"/>
    <n v="0"/>
    <n v="0"/>
    <n v="0"/>
    <n v="0"/>
    <n v="0"/>
    <n v="0"/>
    <n v="0"/>
    <n v="0"/>
  </r>
  <r>
    <n v="106071018"/>
    <x v="149"/>
    <n v="20182"/>
    <x v="1"/>
    <x v="2"/>
    <s v="Open"/>
    <x v="25"/>
    <s v="05 - East Bay"/>
    <n v="411"/>
    <x v="0"/>
    <x v="0"/>
    <s v=""/>
    <s v="925-682-8200"/>
    <s v="2540 EAST STREET"/>
    <x v="104"/>
    <n v="94520"/>
    <s v="CALVIN KNIGHT"/>
    <n v="245"/>
    <n v="207"/>
    <n v="154"/>
    <n v="1218"/>
    <n v="500"/>
    <n v="111"/>
    <n v="502"/>
    <n v="0"/>
    <n v="0"/>
    <n v="14"/>
    <n v="469"/>
    <n v="0"/>
    <n v="30"/>
    <n v="2844"/>
    <n v="0"/>
    <n v="5777"/>
    <n v="2382"/>
    <n v="823"/>
    <n v="2626"/>
    <n v="0"/>
    <n v="0"/>
    <n v="51"/>
    <n v="1570"/>
    <n v="0"/>
    <n v="84"/>
    <n v="13313"/>
    <n v="0"/>
    <n v="26626"/>
    <n v="8295"/>
    <n v="5264"/>
    <n v="1098"/>
    <n v="6582"/>
    <n v="0"/>
    <n v="0"/>
    <n v="543"/>
    <n v="10890"/>
    <n v="0"/>
    <n v="988"/>
    <n v="33660"/>
    <n v="215551935"/>
    <n v="86676212"/>
    <n v="24687706"/>
    <n v="91605301"/>
    <n v="0"/>
    <n v="0"/>
    <n v="2184497"/>
    <n v="69908279"/>
    <n v="0"/>
    <n v="2511863"/>
    <n v="493125793"/>
    <n v="90519193"/>
    <n v="43334771"/>
    <n v="7291845"/>
    <n v="44347633"/>
    <n v="0"/>
    <n v="0"/>
    <n v="2081830"/>
    <n v="80206994"/>
    <n v="0"/>
    <n v="5607682"/>
    <n v="273389948"/>
    <n v="8115402"/>
    <n v="264313639"/>
    <n v="117736899"/>
    <n v="35301116"/>
    <n v="130275016"/>
    <n v="0"/>
    <n v="0"/>
    <n v="0"/>
    <n v="3340016"/>
    <n v="91974479"/>
    <n v="0"/>
    <n v="4674027"/>
    <n v="0"/>
    <n v="0"/>
    <n v="0"/>
    <n v="1600461"/>
    <n v="657331055"/>
    <n v="0"/>
    <n v="0"/>
    <n v="0"/>
    <n v="0"/>
    <n v="0"/>
    <n v="41757489"/>
    <n v="12274084"/>
    <n v="-3321565"/>
    <n v="5677918"/>
    <n v="0"/>
    <n v="0"/>
    <n v="926311"/>
    <n v="58140794"/>
    <n v="0"/>
    <n v="-6270345"/>
    <n v="109184686"/>
    <n v="2225833"/>
    <n v="111946363"/>
    <n v="0"/>
    <n v="0"/>
    <n v="0"/>
    <n v="0"/>
    <n v="0"/>
    <n v="0"/>
    <n v="7479005"/>
    <n v="237218487"/>
    <n v="0"/>
    <n v="0"/>
    <n v="0"/>
    <n v="0"/>
    <n v="0"/>
    <n v="0"/>
    <n v="0"/>
    <n v="0"/>
    <n v="0"/>
    <n v="0"/>
    <n v="0"/>
    <n v="0"/>
    <n v="0"/>
  </r>
  <r>
    <n v="106070988"/>
    <x v="150"/>
    <n v="20182"/>
    <x v="1"/>
    <x v="2"/>
    <s v="Open"/>
    <x v="25"/>
    <s v="05 - East Bay"/>
    <n v="411"/>
    <x v="0"/>
    <x v="0"/>
    <s v=""/>
    <s v="925-939-3000"/>
    <s v="1601 YGNACIO VALLEY ROAD"/>
    <x v="105"/>
    <n v="94598"/>
    <s v="CALVIN KNIGHT"/>
    <n v="554"/>
    <n v="399"/>
    <n v="285"/>
    <n v="1835"/>
    <n v="607"/>
    <n v="149"/>
    <n v="599"/>
    <n v="0"/>
    <n v="0"/>
    <n v="50"/>
    <n v="1723"/>
    <n v="0"/>
    <n v="54"/>
    <n v="5017"/>
    <n v="0"/>
    <n v="9905"/>
    <n v="2975"/>
    <n v="1188"/>
    <n v="3738"/>
    <n v="0"/>
    <n v="0"/>
    <n v="268"/>
    <n v="7575"/>
    <n v="0"/>
    <n v="216"/>
    <n v="25865"/>
    <n v="0"/>
    <n v="51730"/>
    <n v="26965"/>
    <n v="6583"/>
    <n v="1656"/>
    <n v="4254"/>
    <n v="0"/>
    <n v="0"/>
    <n v="2543"/>
    <n v="34550"/>
    <n v="0"/>
    <n v="575"/>
    <n v="77126"/>
    <n v="298420198"/>
    <n v="91032595"/>
    <n v="40712005"/>
    <n v="102753458"/>
    <n v="0"/>
    <n v="0"/>
    <n v="5232260"/>
    <n v="227767296"/>
    <n v="0"/>
    <n v="4922901"/>
    <n v="770840713"/>
    <n v="101601217"/>
    <n v="42834311"/>
    <n v="6596452"/>
    <n v="27527143"/>
    <n v="0"/>
    <n v="0"/>
    <n v="2302985"/>
    <n v="120190596"/>
    <n v="0"/>
    <n v="4063663"/>
    <n v="305116367"/>
    <n v="1515836"/>
    <n v="348634178"/>
    <n v="118624688"/>
    <n v="47074121"/>
    <n v="120519429"/>
    <n v="0"/>
    <n v="0"/>
    <n v="0"/>
    <n v="4918547"/>
    <n v="190778740"/>
    <n v="0"/>
    <n v="4692588"/>
    <n v="0"/>
    <n v="0"/>
    <n v="0"/>
    <n v="4964967"/>
    <n v="841723094"/>
    <n v="0"/>
    <n v="0"/>
    <n v="0"/>
    <n v="0"/>
    <n v="0"/>
    <n v="51387237"/>
    <n v="15242218"/>
    <n v="234336"/>
    <n v="9761172"/>
    <n v="0"/>
    <n v="0"/>
    <n v="2616698"/>
    <n v="157179152"/>
    <n v="0"/>
    <n v="-2186827"/>
    <n v="234233986"/>
    <n v="3162397"/>
    <n v="214142619"/>
    <n v="0"/>
    <n v="-1484756"/>
    <n v="0"/>
    <n v="0"/>
    <n v="0"/>
    <n v="0"/>
    <n v="1217457"/>
    <n v="532302444"/>
    <n v="0"/>
    <n v="0"/>
    <n v="0"/>
    <n v="0"/>
    <n v="0"/>
    <n v="0"/>
    <n v="0"/>
    <n v="0"/>
    <n v="0"/>
    <n v="0"/>
    <n v="0"/>
    <n v="0"/>
    <n v="0"/>
  </r>
  <r>
    <n v="106196404"/>
    <x v="151"/>
    <n v="20182"/>
    <x v="1"/>
    <x v="2"/>
    <s v="Open"/>
    <x v="3"/>
    <s v="11 - Los Angeles"/>
    <n v="905"/>
    <x v="0"/>
    <x v="3"/>
    <s v=""/>
    <s v="818-774-3000"/>
    <s v="7150 TAMPA AVENUE"/>
    <x v="106"/>
    <n v="91335"/>
    <s v="ILANA SPRINGER"/>
    <n v="249"/>
    <n v="249"/>
    <n v="242"/>
    <n v="20"/>
    <n v="27"/>
    <n v="21"/>
    <n v="40"/>
    <n v="0"/>
    <n v="0"/>
    <n v="0"/>
    <n v="0"/>
    <n v="0"/>
    <n v="22"/>
    <n v="130"/>
    <n v="0"/>
    <n v="1440"/>
    <n v="603"/>
    <n v="2033"/>
    <n v="14636"/>
    <n v="0"/>
    <n v="0"/>
    <n v="0"/>
    <n v="0"/>
    <n v="0"/>
    <n v="3255"/>
    <n v="21967"/>
    <n v="0"/>
    <n v="43934"/>
    <n v="0"/>
    <n v="0"/>
    <n v="0"/>
    <n v="0"/>
    <n v="0"/>
    <n v="0"/>
    <n v="0"/>
    <n v="0"/>
    <n v="0"/>
    <n v="0"/>
    <n v="0"/>
    <n v="1229810"/>
    <n v="831064"/>
    <n v="574044"/>
    <n v="6627060"/>
    <n v="0"/>
    <n v="0"/>
    <n v="0"/>
    <n v="0"/>
    <n v="0"/>
    <n v="1427472"/>
    <n v="10689450"/>
    <n v="0"/>
    <n v="0"/>
    <n v="0"/>
    <n v="0"/>
    <n v="0"/>
    <n v="0"/>
    <n v="0"/>
    <n v="0"/>
    <n v="0"/>
    <n v="0"/>
    <n v="0"/>
    <n v="12000"/>
    <n v="1114634"/>
    <n v="192028"/>
    <n v="74394"/>
    <n v="898412"/>
    <n v="0"/>
    <n v="0"/>
    <n v="0"/>
    <n v="0"/>
    <n v="0"/>
    <n v="0"/>
    <n v="0"/>
    <n v="0"/>
    <n v="0"/>
    <n v="0"/>
    <n v="32546"/>
    <n v="2324014"/>
    <n v="0"/>
    <n v="0"/>
    <n v="0"/>
    <n v="0"/>
    <n v="0"/>
    <n v="115176"/>
    <n v="639036"/>
    <n v="499650"/>
    <n v="5728648"/>
    <n v="0"/>
    <n v="0"/>
    <n v="0"/>
    <n v="0"/>
    <n v="0"/>
    <n v="1382926"/>
    <n v="8365436"/>
    <n v="109511"/>
    <n v="7766772"/>
    <n v="0"/>
    <n v="5819"/>
    <n v="0"/>
    <n v="0"/>
    <n v="0"/>
    <n v="0"/>
    <n v="23391"/>
    <n v="54795307"/>
    <n v="0"/>
    <n v="0"/>
    <n v="0"/>
    <n v="0"/>
    <n v="0"/>
    <n v="0"/>
    <n v="0"/>
    <n v="0"/>
    <n v="0"/>
    <n v="0"/>
    <n v="0"/>
    <n v="0"/>
    <n v="0"/>
  </r>
  <r>
    <n v="106074097"/>
    <x v="152"/>
    <n v="20182"/>
    <x v="1"/>
    <x v="2"/>
    <s v="Open"/>
    <x v="25"/>
    <s v="05 - East Bay"/>
    <n v="411"/>
    <x v="0"/>
    <x v="4"/>
    <s v=""/>
    <s v="510-987-3380"/>
    <s v="4501 SAND CREEK ROAD"/>
    <x v="107"/>
    <n v="94531"/>
    <s v="JANET LIANG"/>
    <n v="146"/>
    <n v="146"/>
    <n v="53"/>
    <n v="98"/>
    <n v="606"/>
    <n v="17"/>
    <n v="137"/>
    <n v="0"/>
    <n v="0"/>
    <n v="10"/>
    <n v="720"/>
    <n v="0"/>
    <n v="20"/>
    <n v="1608"/>
    <n v="0"/>
    <n v="339"/>
    <n v="1899"/>
    <n v="38"/>
    <n v="408"/>
    <n v="0"/>
    <n v="0"/>
    <n v="31"/>
    <n v="1653"/>
    <n v="0"/>
    <n v="46"/>
    <n v="4414"/>
    <n v="0"/>
    <n v="8828"/>
    <n v="536"/>
    <n v="8193"/>
    <n v="375"/>
    <n v="4448"/>
    <n v="0"/>
    <n v="0"/>
    <n v="649"/>
    <n v="18145"/>
    <n v="0"/>
    <n v="3647"/>
    <n v="3599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82093344"/>
    <n v="0"/>
    <n v="0"/>
    <n v="0"/>
    <n v="0"/>
    <n v="0"/>
    <n v="0"/>
    <n v="317182"/>
    <n v="256852095"/>
    <n v="0"/>
    <n v="0"/>
    <n v="0"/>
    <n v="0"/>
    <n v="0"/>
    <n v="0"/>
    <n v="0"/>
    <n v="0"/>
    <n v="0"/>
    <n v="0"/>
    <n v="0"/>
    <n v="0"/>
    <n v="0"/>
  </r>
  <r>
    <n v="106196035"/>
    <x v="153"/>
    <n v="20182"/>
    <x v="1"/>
    <x v="2"/>
    <s v="Open"/>
    <x v="3"/>
    <s v="11 - Los Angeles"/>
    <n v="915"/>
    <x v="0"/>
    <x v="4"/>
    <s v=""/>
    <s v="626-405-5000"/>
    <s v="1011 BALDWIN PARK BOULEVARD."/>
    <x v="108"/>
    <n v="91706"/>
    <s v="JULIE MILLER-PHIPPS"/>
    <n v="272"/>
    <n v="257"/>
    <n v="106"/>
    <n v="59"/>
    <n v="959"/>
    <n v="35"/>
    <n v="183"/>
    <n v="0"/>
    <n v="0"/>
    <n v="4"/>
    <n v="1379"/>
    <n v="0"/>
    <n v="20"/>
    <n v="2639"/>
    <n v="0"/>
    <n v="353"/>
    <n v="3773"/>
    <n v="97"/>
    <n v="479"/>
    <n v="0"/>
    <n v="0"/>
    <n v="6"/>
    <n v="3958"/>
    <n v="0"/>
    <n v="94"/>
    <n v="8760"/>
    <n v="0"/>
    <n v="17520"/>
    <n v="691"/>
    <n v="27035"/>
    <n v="897"/>
    <n v="9399"/>
    <n v="0"/>
    <n v="0"/>
    <n v="218"/>
    <n v="60609"/>
    <n v="0"/>
    <n v="2378"/>
    <n v="10122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20016983"/>
    <n v="0"/>
    <n v="0"/>
    <n v="0"/>
    <n v="0"/>
    <n v="0"/>
    <n v="0"/>
    <n v="8731104"/>
    <n v="207776662"/>
    <n v="0"/>
    <n v="0"/>
    <n v="0"/>
    <n v="0"/>
    <n v="0"/>
    <n v="0"/>
    <n v="0"/>
    <n v="0"/>
    <n v="0"/>
    <n v="0"/>
    <n v="0"/>
    <n v="0"/>
    <n v="0"/>
  </r>
  <r>
    <n v="106196403"/>
    <x v="154"/>
    <n v="20182"/>
    <x v="1"/>
    <x v="2"/>
    <s v="Open"/>
    <x v="3"/>
    <s v="11 - Los Angeles"/>
    <n v="921"/>
    <x v="0"/>
    <x v="4"/>
    <s v=""/>
    <s v="626-405-5000"/>
    <s v="9333 IMPERIAL HIGHWAY"/>
    <x v="71"/>
    <n v="90242"/>
    <s v="JULIE MILLER-PHIPPS"/>
    <n v="352"/>
    <n v="352"/>
    <n v="176"/>
    <n v="104"/>
    <n v="1160"/>
    <n v="54"/>
    <n v="359"/>
    <n v="0"/>
    <n v="0"/>
    <n v="20"/>
    <n v="2056"/>
    <n v="0"/>
    <n v="36"/>
    <n v="3789"/>
    <n v="0"/>
    <n v="460"/>
    <n v="4829"/>
    <n v="280"/>
    <n v="1526"/>
    <n v="0"/>
    <n v="0"/>
    <n v="88"/>
    <n v="7305"/>
    <n v="0"/>
    <n v="80"/>
    <n v="14568"/>
    <n v="0"/>
    <n v="29136"/>
    <n v="549"/>
    <n v="12802"/>
    <n v="876"/>
    <n v="7222"/>
    <n v="0"/>
    <n v="0"/>
    <n v="257"/>
    <n v="32715"/>
    <n v="0"/>
    <n v="1271"/>
    <n v="55692"/>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52619550"/>
    <n v="0"/>
    <n v="0"/>
    <n v="0"/>
    <n v="0"/>
    <n v="0"/>
    <n v="0"/>
    <n v="17817173"/>
    <n v="528165603"/>
    <n v="0"/>
    <n v="0"/>
    <n v="0"/>
    <n v="0"/>
    <n v="0"/>
    <n v="0"/>
    <n v="0"/>
    <n v="0"/>
    <n v="0"/>
    <n v="0"/>
    <n v="0"/>
    <n v="0"/>
    <n v="0"/>
  </r>
  <r>
    <n v="106361223"/>
    <x v="155"/>
    <n v="20182"/>
    <x v="1"/>
    <x v="2"/>
    <s v="Open"/>
    <x v="15"/>
    <s v="12 - Inland Counties"/>
    <n v="1209"/>
    <x v="0"/>
    <x v="4"/>
    <s v="Teaching"/>
    <s v="626-405-5000"/>
    <s v="9961 SIERRA AVENUE"/>
    <x v="109"/>
    <n v="92335"/>
    <s v="JULIE MILLER-PHIPPS"/>
    <n v="626"/>
    <n v="626"/>
    <n v="343"/>
    <n v="145"/>
    <n v="2536"/>
    <n v="65"/>
    <n v="914"/>
    <n v="0"/>
    <n v="0"/>
    <n v="34"/>
    <n v="3905"/>
    <n v="0"/>
    <n v="93"/>
    <n v="7692"/>
    <n v="0"/>
    <n v="727"/>
    <n v="11176"/>
    <n v="296"/>
    <n v="2900"/>
    <n v="0"/>
    <n v="0"/>
    <n v="179"/>
    <n v="12824"/>
    <n v="0"/>
    <n v="306"/>
    <n v="28408"/>
    <n v="0"/>
    <n v="56816"/>
    <n v="928"/>
    <n v="18079"/>
    <n v="1570"/>
    <n v="12099"/>
    <n v="0"/>
    <n v="2"/>
    <n v="703"/>
    <n v="39928"/>
    <n v="1"/>
    <n v="2908"/>
    <n v="7621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60506378"/>
    <n v="0"/>
    <n v="0"/>
    <n v="0"/>
    <n v="0"/>
    <n v="0"/>
    <n v="0"/>
    <n v="7725736"/>
    <n v="968675831"/>
    <n v="0"/>
    <n v="0"/>
    <n v="0"/>
    <n v="0"/>
    <n v="0"/>
    <n v="0"/>
    <n v="0"/>
    <n v="0"/>
    <n v="0"/>
    <n v="0"/>
    <n v="0"/>
    <n v="0"/>
    <n v="0"/>
  </r>
  <r>
    <n v="106014132"/>
    <x v="156"/>
    <n v="20182"/>
    <x v="1"/>
    <x v="2"/>
    <s v="Open"/>
    <x v="13"/>
    <s v="05 - East Bay"/>
    <n v="421"/>
    <x v="0"/>
    <x v="4"/>
    <s v=""/>
    <s v="510-987-3380"/>
    <s v="39400 PASEO PADRE PARKWAY"/>
    <x v="85"/>
    <n v="94538"/>
    <s v="JANET LIANG"/>
    <n v="106"/>
    <n v="82"/>
    <n v="38"/>
    <n v="40"/>
    <n v="507"/>
    <n v="6"/>
    <n v="39"/>
    <n v="0"/>
    <n v="0"/>
    <n v="1"/>
    <n v="348"/>
    <n v="0"/>
    <n v="10"/>
    <n v="951"/>
    <n v="0"/>
    <n v="148"/>
    <n v="1656"/>
    <n v="15"/>
    <n v="146"/>
    <n v="0"/>
    <n v="0"/>
    <n v="3"/>
    <n v="1113"/>
    <n v="0"/>
    <n v="24"/>
    <n v="3105"/>
    <n v="0"/>
    <n v="6210"/>
    <n v="309"/>
    <n v="15991"/>
    <n v="184"/>
    <n v="2773"/>
    <n v="0"/>
    <n v="0"/>
    <n v="578"/>
    <n v="32333"/>
    <n v="0"/>
    <n v="10392"/>
    <n v="6256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59252968"/>
    <n v="0"/>
    <n v="0"/>
    <n v="0"/>
    <n v="0"/>
    <n v="0"/>
    <n v="0"/>
    <n v="4921625"/>
    <n v="90363426"/>
    <n v="0"/>
    <n v="0"/>
    <n v="0"/>
    <n v="0"/>
    <n v="0"/>
    <n v="0"/>
    <n v="0"/>
    <n v="0"/>
    <n v="0"/>
    <n v="0"/>
    <n v="0"/>
    <n v="0"/>
    <n v="0"/>
  </r>
  <r>
    <n v="106104062"/>
    <x v="157"/>
    <n v="20182"/>
    <x v="1"/>
    <x v="2"/>
    <s v="Open"/>
    <x v="7"/>
    <s v="09 - Central"/>
    <n v="605"/>
    <x v="0"/>
    <x v="4"/>
    <s v=""/>
    <s v="510-987-3380"/>
    <s v="7300 NORTH FRESNO STREET"/>
    <x v="42"/>
    <n v="93720"/>
    <s v="JANET LIANG"/>
    <n v="169"/>
    <n v="169"/>
    <n v="77"/>
    <n v="87"/>
    <n v="942"/>
    <n v="14"/>
    <n v="29"/>
    <n v="0"/>
    <n v="0"/>
    <n v="8"/>
    <n v="849"/>
    <n v="0"/>
    <n v="12"/>
    <n v="1941"/>
    <n v="0"/>
    <n v="325"/>
    <n v="3468"/>
    <n v="32"/>
    <n v="135"/>
    <n v="0"/>
    <n v="0"/>
    <n v="14"/>
    <n v="2350"/>
    <n v="0"/>
    <n v="48"/>
    <n v="6372"/>
    <n v="0"/>
    <n v="12744"/>
    <n v="470"/>
    <n v="23769"/>
    <n v="493"/>
    <n v="678"/>
    <n v="0"/>
    <n v="0"/>
    <n v="1404"/>
    <n v="31387"/>
    <n v="0"/>
    <n v="10854"/>
    <n v="6905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84650381"/>
    <n v="0"/>
    <n v="0"/>
    <n v="0"/>
    <n v="0"/>
    <n v="0"/>
    <n v="0"/>
    <n v="1142659"/>
    <n v="81249842"/>
    <n v="0"/>
    <n v="0"/>
    <n v="0"/>
    <n v="0"/>
    <n v="0"/>
    <n v="0"/>
    <n v="0"/>
    <n v="0"/>
    <n v="0"/>
    <n v="0"/>
    <n v="0"/>
    <n v="0"/>
    <n v="0"/>
  </r>
  <r>
    <n v="106190429"/>
    <x v="158"/>
    <n v="20182"/>
    <x v="1"/>
    <x v="2"/>
    <s v="Open"/>
    <x v="3"/>
    <s v="11 - Los Angeles"/>
    <n v="925"/>
    <x v="0"/>
    <x v="4"/>
    <s v="Teaching"/>
    <s v="626-405-5000"/>
    <s v="4867 SUNSET BOULEVARD"/>
    <x v="14"/>
    <n v="90027"/>
    <s v="JULIE MILLER-PHIPPS"/>
    <n v="528"/>
    <n v="528"/>
    <n v="376"/>
    <n v="108"/>
    <n v="2502"/>
    <n v="58"/>
    <n v="490"/>
    <n v="0"/>
    <n v="0"/>
    <n v="28"/>
    <n v="3528"/>
    <n v="0"/>
    <n v="108"/>
    <n v="6822"/>
    <n v="0"/>
    <n v="521"/>
    <n v="12917"/>
    <n v="229"/>
    <n v="2006"/>
    <n v="0"/>
    <n v="0"/>
    <n v="152"/>
    <n v="14824"/>
    <n v="0"/>
    <n v="443"/>
    <n v="31092"/>
    <n v="0"/>
    <n v="62184"/>
    <n v="1282"/>
    <n v="11341"/>
    <n v="994"/>
    <n v="4926"/>
    <n v="0"/>
    <n v="0"/>
    <n v="210"/>
    <n v="15635"/>
    <n v="1"/>
    <n v="1687"/>
    <n v="3607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22043506"/>
    <n v="0"/>
    <n v="0"/>
    <n v="0"/>
    <n v="0"/>
    <n v="0"/>
    <n v="0"/>
    <n v="1478002"/>
    <n v="522004512"/>
    <n v="0"/>
    <n v="0"/>
    <n v="0"/>
    <n v="0"/>
    <n v="0"/>
    <n v="0"/>
    <n v="0"/>
    <n v="0"/>
    <n v="0"/>
    <n v="0"/>
    <n v="0"/>
    <n v="0"/>
    <n v="0"/>
  </r>
  <r>
    <n v="106394009"/>
    <x v="159"/>
    <n v="20182"/>
    <x v="1"/>
    <x v="2"/>
    <s v="Open"/>
    <x v="6"/>
    <s v="06 - North San Joaquin"/>
    <n v="507"/>
    <x v="0"/>
    <x v="4"/>
    <s v=""/>
    <s v="510-987-3380"/>
    <s v="1777 WEST YOSEMITE AVENUE"/>
    <x v="69"/>
    <n v="95337"/>
    <s v="JANET LIANG"/>
    <n v="251"/>
    <n v="251"/>
    <n v="105"/>
    <n v="73"/>
    <n v="963"/>
    <n v="12"/>
    <n v="103"/>
    <n v="0"/>
    <n v="0"/>
    <n v="14"/>
    <n v="1625"/>
    <n v="0"/>
    <n v="31"/>
    <n v="2821"/>
    <n v="0"/>
    <n v="247"/>
    <n v="3472"/>
    <n v="35"/>
    <n v="212"/>
    <n v="0"/>
    <n v="0"/>
    <n v="30"/>
    <n v="4607"/>
    <n v="0"/>
    <n v="92"/>
    <n v="8695"/>
    <n v="0"/>
    <n v="17390"/>
    <n v="350"/>
    <n v="10292"/>
    <n v="441"/>
    <n v="3130"/>
    <n v="0"/>
    <n v="0"/>
    <n v="1086"/>
    <n v="28154"/>
    <n v="0"/>
    <n v="5942"/>
    <n v="4939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29436275"/>
    <n v="0"/>
    <n v="0"/>
    <n v="0"/>
    <n v="0"/>
    <n v="0"/>
    <n v="0"/>
    <n v="1048659"/>
    <n v="338547142"/>
    <n v="0"/>
    <n v="0"/>
    <n v="0"/>
    <n v="0"/>
    <n v="0"/>
    <n v="0"/>
    <n v="0"/>
    <n v="0"/>
    <n v="0"/>
    <n v="0"/>
    <n v="0"/>
    <n v="0"/>
    <n v="0"/>
  </r>
  <r>
    <n v="106334048"/>
    <x v="160"/>
    <n v="20182"/>
    <x v="1"/>
    <x v="2"/>
    <s v="Open"/>
    <x v="26"/>
    <s v="12 - Inland Counties"/>
    <n v="1109"/>
    <x v="0"/>
    <x v="4"/>
    <s v=""/>
    <s v="626-405-5000"/>
    <s v="27300 IRIS AVENUE"/>
    <x v="110"/>
    <n v="92555"/>
    <s v="JULIE MILLER-PHIPPS"/>
    <n v="94"/>
    <n v="94"/>
    <n v="33"/>
    <n v="32"/>
    <n v="342"/>
    <n v="3"/>
    <n v="108"/>
    <n v="0"/>
    <n v="0"/>
    <n v="5"/>
    <n v="459"/>
    <n v="0"/>
    <n v="6"/>
    <n v="955"/>
    <n v="0"/>
    <n v="157"/>
    <n v="1319"/>
    <n v="7"/>
    <n v="259"/>
    <n v="0"/>
    <n v="0"/>
    <n v="13"/>
    <n v="990"/>
    <n v="0"/>
    <n v="13"/>
    <n v="2758"/>
    <n v="0"/>
    <n v="5516"/>
    <n v="255"/>
    <n v="2637"/>
    <n v="466"/>
    <n v="3972"/>
    <n v="0"/>
    <n v="0"/>
    <n v="147"/>
    <n v="6167"/>
    <n v="0"/>
    <n v="540"/>
    <n v="1418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1413899"/>
    <n v="0"/>
    <n v="0"/>
    <n v="0"/>
    <n v="0"/>
    <n v="0"/>
    <n v="0"/>
    <n v="1895276"/>
    <n v="111112792"/>
    <n v="0"/>
    <n v="0"/>
    <n v="0"/>
    <n v="0"/>
    <n v="0"/>
    <n v="0"/>
    <n v="0"/>
    <n v="0"/>
    <n v="0"/>
    <n v="0"/>
    <n v="0"/>
    <n v="0"/>
    <n v="0"/>
  </r>
  <r>
    <n v="106014326"/>
    <x v="161"/>
    <n v="20182"/>
    <x v="1"/>
    <x v="2"/>
    <s v="Open"/>
    <x v="13"/>
    <s v="05 - East Bay"/>
    <n v="417"/>
    <x v="0"/>
    <x v="4"/>
    <s v="Teaching"/>
    <s v="510-987-3380"/>
    <s v="275 W. MACARTHUR BOULEVARD."/>
    <x v="19"/>
    <n v="94611"/>
    <s v="JANET LIANG"/>
    <n v="365"/>
    <n v="365"/>
    <n v="230"/>
    <n v="393"/>
    <n v="1688"/>
    <n v="56"/>
    <n v="399"/>
    <n v="0"/>
    <n v="0"/>
    <n v="43"/>
    <n v="2321"/>
    <n v="0"/>
    <n v="78"/>
    <n v="4978"/>
    <n v="0"/>
    <n v="1671"/>
    <n v="7137"/>
    <n v="246"/>
    <n v="1300"/>
    <n v="0"/>
    <n v="0"/>
    <n v="177"/>
    <n v="8098"/>
    <n v="0"/>
    <n v="365"/>
    <n v="18994"/>
    <n v="0"/>
    <n v="37988"/>
    <n v="1896"/>
    <n v="22507"/>
    <n v="1357"/>
    <n v="10729"/>
    <n v="0"/>
    <n v="1"/>
    <n v="1661"/>
    <n v="42757"/>
    <n v="0"/>
    <n v="12974"/>
    <n v="93882"/>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60106027"/>
    <n v="0"/>
    <n v="0"/>
    <n v="0"/>
    <n v="0"/>
    <n v="0"/>
    <n v="0"/>
    <n v="5094234"/>
    <n v="1198935821"/>
    <n v="0"/>
    <n v="0"/>
    <n v="0"/>
    <n v="0"/>
    <n v="0"/>
    <n v="0"/>
    <n v="0"/>
    <n v="0"/>
    <n v="0"/>
    <n v="0"/>
    <n v="0"/>
    <n v="0"/>
    <n v="0"/>
  </r>
  <r>
    <n v="106304409"/>
    <x v="162"/>
    <n v="20182"/>
    <x v="1"/>
    <x v="2"/>
    <s v="Open"/>
    <x v="12"/>
    <s v="13 - Orange"/>
    <n v="1011"/>
    <x v="0"/>
    <x v="4"/>
    <s v="Teaching"/>
    <s v="626-405-5000"/>
    <s v="3440 E LA PALMA AVENUE"/>
    <x v="15"/>
    <n v="92806"/>
    <s v="JULIE MILLER-PHIPPS"/>
    <n v="483"/>
    <n v="483"/>
    <n v="232"/>
    <n v="41"/>
    <n v="2001"/>
    <n v="48"/>
    <n v="462"/>
    <n v="0"/>
    <n v="0"/>
    <n v="16"/>
    <n v="3333"/>
    <n v="0"/>
    <n v="25"/>
    <n v="5926"/>
    <n v="0"/>
    <n v="164"/>
    <n v="7669"/>
    <n v="162"/>
    <n v="1441"/>
    <n v="0"/>
    <n v="0"/>
    <n v="48"/>
    <n v="9633"/>
    <n v="0"/>
    <n v="100"/>
    <n v="19217"/>
    <n v="0"/>
    <n v="38434"/>
    <n v="263"/>
    <n v="16508"/>
    <n v="420"/>
    <n v="6244"/>
    <n v="0"/>
    <n v="0"/>
    <n v="403"/>
    <n v="35458"/>
    <n v="0"/>
    <n v="1129"/>
    <n v="6042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90982121"/>
    <n v="0"/>
    <n v="0"/>
    <n v="0"/>
    <n v="0"/>
    <n v="0"/>
    <n v="0"/>
    <n v="5085247"/>
    <n v="771752077"/>
    <n v="0"/>
    <n v="0"/>
    <n v="0"/>
    <n v="0"/>
    <n v="0"/>
    <n v="0"/>
    <n v="0"/>
    <n v="0"/>
    <n v="0"/>
    <n v="0"/>
    <n v="0"/>
    <n v="0"/>
    <n v="0"/>
  </r>
  <r>
    <n v="106190432"/>
    <x v="163"/>
    <n v="20182"/>
    <x v="1"/>
    <x v="2"/>
    <s v="Open"/>
    <x v="3"/>
    <s v="11 - Los Angeles"/>
    <n v="905"/>
    <x v="0"/>
    <x v="4"/>
    <s v=""/>
    <s v="626-405-5000"/>
    <s v="13652 CANTARA STREET"/>
    <x v="111"/>
    <n v="91402"/>
    <s v="JULIE MILLER-PHIPPS"/>
    <n v="218"/>
    <n v="218"/>
    <n v="78"/>
    <n v="30"/>
    <n v="699"/>
    <n v="10"/>
    <n v="184"/>
    <n v="0"/>
    <n v="0"/>
    <n v="6"/>
    <n v="1122"/>
    <n v="0"/>
    <n v="13"/>
    <n v="2064"/>
    <n v="0"/>
    <n v="111"/>
    <n v="2406"/>
    <n v="26"/>
    <n v="630"/>
    <n v="0"/>
    <n v="0"/>
    <n v="19"/>
    <n v="3139"/>
    <n v="0"/>
    <n v="102"/>
    <n v="6433"/>
    <n v="0"/>
    <n v="12866"/>
    <n v="455"/>
    <n v="11278"/>
    <n v="1061"/>
    <n v="5623"/>
    <n v="0"/>
    <n v="0"/>
    <n v="250"/>
    <n v="22691"/>
    <n v="0"/>
    <n v="915"/>
    <n v="4227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89060122"/>
    <n v="0"/>
    <n v="0"/>
    <n v="0"/>
    <n v="0"/>
    <n v="0"/>
    <n v="0"/>
    <n v="1069801"/>
    <n v="271357628"/>
    <n v="0"/>
    <n v="0"/>
    <n v="0"/>
    <n v="0"/>
    <n v="0"/>
    <n v="0"/>
    <n v="0"/>
    <n v="0"/>
    <n v="0"/>
    <n v="0"/>
    <n v="0"/>
    <n v="0"/>
    <n v="0"/>
  </r>
  <r>
    <n v="106414139"/>
    <x v="164"/>
    <n v="20182"/>
    <x v="1"/>
    <x v="2"/>
    <s v="Open"/>
    <x v="37"/>
    <s v="04 - West Bay"/>
    <n v="428"/>
    <x v="0"/>
    <x v="4"/>
    <s v=""/>
    <s v="510-987-3380"/>
    <s v="1100 VETERANS BOULEVARD."/>
    <x v="112"/>
    <n v="94063"/>
    <s v="JANET LIANG"/>
    <n v="149"/>
    <n v="149"/>
    <n v="74"/>
    <n v="56"/>
    <n v="735"/>
    <n v="10"/>
    <n v="95"/>
    <n v="0"/>
    <n v="0"/>
    <n v="17"/>
    <n v="1065"/>
    <n v="0"/>
    <n v="30"/>
    <n v="2008"/>
    <n v="0"/>
    <n v="192"/>
    <n v="2564"/>
    <n v="29"/>
    <n v="383"/>
    <n v="0"/>
    <n v="0"/>
    <n v="62"/>
    <n v="2812"/>
    <n v="0"/>
    <n v="95"/>
    <n v="6137"/>
    <n v="0"/>
    <n v="12274"/>
    <n v="143"/>
    <n v="3856"/>
    <n v="119"/>
    <n v="942"/>
    <n v="0"/>
    <n v="2"/>
    <n v="377"/>
    <n v="7327"/>
    <n v="0"/>
    <n v="1281"/>
    <n v="1404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85478416"/>
    <n v="0"/>
    <n v="0"/>
    <n v="0"/>
    <n v="0"/>
    <n v="0"/>
    <n v="0"/>
    <n v="6525966"/>
    <n v="398066813"/>
    <n v="0"/>
    <n v="0"/>
    <n v="0"/>
    <n v="0"/>
    <n v="0"/>
    <n v="0"/>
    <n v="0"/>
    <n v="0"/>
    <n v="0"/>
    <n v="0"/>
    <n v="0"/>
    <n v="0"/>
    <n v="0"/>
  </r>
  <r>
    <n v="106334025"/>
    <x v="165"/>
    <n v="20182"/>
    <x v="1"/>
    <x v="2"/>
    <s v="Open"/>
    <x v="26"/>
    <s v="12 - Inland Counties"/>
    <n v="1111"/>
    <x v="0"/>
    <x v="4"/>
    <s v=""/>
    <s v="626-405-5000"/>
    <s v="10800 MAGNOLIA AVENUE"/>
    <x v="113"/>
    <n v="92505"/>
    <s v="JULIE MILLER-PHIPPS"/>
    <n v="226"/>
    <n v="226"/>
    <n v="107"/>
    <n v="42"/>
    <n v="741"/>
    <n v="15"/>
    <n v="232"/>
    <n v="0"/>
    <n v="0"/>
    <n v="7"/>
    <n v="1346"/>
    <n v="0"/>
    <n v="15"/>
    <n v="2398"/>
    <n v="0"/>
    <n v="196"/>
    <n v="3690"/>
    <n v="80"/>
    <n v="652"/>
    <n v="0"/>
    <n v="0"/>
    <n v="31"/>
    <n v="4071"/>
    <n v="0"/>
    <n v="127"/>
    <n v="8847"/>
    <n v="0"/>
    <n v="17694"/>
    <n v="466"/>
    <n v="18138"/>
    <n v="389"/>
    <n v="7212"/>
    <n v="0"/>
    <n v="0"/>
    <n v="232"/>
    <n v="44605"/>
    <n v="0"/>
    <n v="2258"/>
    <n v="7330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15340791"/>
    <n v="0"/>
    <n v="0"/>
    <n v="0"/>
    <n v="0"/>
    <n v="0"/>
    <n v="0"/>
    <n v="9423326"/>
    <n v="173165846"/>
    <n v="0"/>
    <n v="0"/>
    <n v="0"/>
    <n v="0"/>
    <n v="0"/>
    <n v="0"/>
    <n v="0"/>
    <n v="0"/>
    <n v="0"/>
    <n v="0"/>
    <n v="0"/>
    <n v="0"/>
    <n v="0"/>
  </r>
  <r>
    <n v="106314024"/>
    <x v="166"/>
    <n v="20182"/>
    <x v="1"/>
    <x v="2"/>
    <s v="Open"/>
    <x v="38"/>
    <s v="02 - Golden Empire"/>
    <n v="309"/>
    <x v="0"/>
    <x v="4"/>
    <s v=""/>
    <s v="510-987-3380"/>
    <s v="1600 EUREKA ROAD"/>
    <x v="114"/>
    <n v="95661"/>
    <s v="JANET LIANG"/>
    <n v="340"/>
    <n v="340"/>
    <n v="222"/>
    <n v="197"/>
    <n v="2025"/>
    <n v="79"/>
    <n v="463"/>
    <n v="0"/>
    <n v="0"/>
    <n v="25"/>
    <n v="2661"/>
    <n v="0"/>
    <n v="69"/>
    <n v="5519"/>
    <n v="0"/>
    <n v="730"/>
    <n v="7327"/>
    <n v="261"/>
    <n v="1263"/>
    <n v="0"/>
    <n v="0"/>
    <n v="156"/>
    <n v="8478"/>
    <n v="0"/>
    <n v="179"/>
    <n v="18394"/>
    <n v="0"/>
    <n v="36788"/>
    <n v="483"/>
    <n v="13552"/>
    <n v="1153"/>
    <n v="6173"/>
    <n v="0"/>
    <n v="0"/>
    <n v="695"/>
    <n v="24153"/>
    <n v="0"/>
    <n v="3825"/>
    <n v="500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10582220"/>
    <n v="0"/>
    <n v="0"/>
    <n v="0"/>
    <n v="0"/>
    <n v="0"/>
    <n v="0"/>
    <n v="5320794"/>
    <n v="467629092"/>
    <n v="0"/>
    <n v="0"/>
    <n v="0"/>
    <n v="0"/>
    <n v="0"/>
    <n v="0"/>
    <n v="0"/>
    <n v="0"/>
    <n v="0"/>
    <n v="0"/>
    <n v="0"/>
    <n v="0"/>
    <n v="0"/>
  </r>
  <r>
    <n v="106340913"/>
    <x v="167"/>
    <n v="20182"/>
    <x v="1"/>
    <x v="2"/>
    <s v="Open"/>
    <x v="27"/>
    <s v="02 - Golden Empire"/>
    <n v="311"/>
    <x v="0"/>
    <x v="4"/>
    <s v=""/>
    <s v="510-987-3380"/>
    <s v="2025 MORSE AVENUE"/>
    <x v="62"/>
    <n v="95825"/>
    <s v="JANET LIANG"/>
    <n v="287"/>
    <n v="287"/>
    <n v="134"/>
    <n v="284"/>
    <n v="1305"/>
    <n v="77"/>
    <n v="326"/>
    <n v="0"/>
    <n v="0"/>
    <n v="18"/>
    <n v="789"/>
    <n v="0"/>
    <n v="58"/>
    <n v="2857"/>
    <n v="0"/>
    <n v="1204"/>
    <n v="5037"/>
    <n v="358"/>
    <n v="1165"/>
    <n v="0"/>
    <n v="0"/>
    <n v="85"/>
    <n v="3070"/>
    <n v="0"/>
    <n v="189"/>
    <n v="11108"/>
    <n v="0"/>
    <n v="22216"/>
    <n v="1361"/>
    <n v="19383"/>
    <n v="2899"/>
    <n v="11501"/>
    <n v="0"/>
    <n v="0"/>
    <n v="1097"/>
    <n v="25020"/>
    <n v="0"/>
    <n v="7026"/>
    <n v="6828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79152671"/>
    <n v="0"/>
    <n v="0"/>
    <n v="0"/>
    <n v="0"/>
    <n v="0"/>
    <n v="0"/>
    <n v="5899524"/>
    <n v="123852432"/>
    <n v="0"/>
    <n v="0"/>
    <n v="0"/>
    <n v="0"/>
    <n v="0"/>
    <n v="0"/>
    <n v="0"/>
    <n v="0"/>
    <n v="0"/>
    <n v="0"/>
    <n v="0"/>
    <n v="0"/>
    <n v="0"/>
  </r>
  <r>
    <n v="106370730"/>
    <x v="168"/>
    <n v="20182"/>
    <x v="1"/>
    <x v="2"/>
    <s v="Open"/>
    <x v="14"/>
    <s v="14 - San Diego/Imperial"/>
    <n v="1416"/>
    <x v="0"/>
    <x v="4"/>
    <s v="Teaching"/>
    <s v="626-405-5000"/>
    <s v="4647 ZION AVENUE"/>
    <x v="28"/>
    <n v="92120"/>
    <s v="JULIE MILLER-PHIPPS"/>
    <n v="556"/>
    <n v="556"/>
    <n v="263"/>
    <n v="170"/>
    <n v="2541"/>
    <n v="45"/>
    <n v="342"/>
    <n v="0"/>
    <n v="0"/>
    <n v="25"/>
    <n v="2914"/>
    <n v="0"/>
    <n v="48"/>
    <n v="6085"/>
    <n v="0"/>
    <n v="642"/>
    <n v="9859"/>
    <n v="257"/>
    <n v="1279"/>
    <n v="0"/>
    <n v="0"/>
    <n v="70"/>
    <n v="9483"/>
    <n v="0"/>
    <n v="204"/>
    <n v="21794"/>
    <n v="0"/>
    <n v="43588"/>
    <n v="485"/>
    <n v="16220"/>
    <n v="456"/>
    <n v="4718"/>
    <n v="0"/>
    <n v="1"/>
    <n v="624"/>
    <n v="32736"/>
    <n v="0"/>
    <n v="1345"/>
    <n v="5658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46405893"/>
    <n v="0"/>
    <n v="0"/>
    <n v="0"/>
    <n v="0"/>
    <n v="0"/>
    <n v="0"/>
    <n v="4187190"/>
    <n v="867690358"/>
    <n v="0"/>
    <n v="0"/>
    <n v="0"/>
    <n v="0"/>
    <n v="0"/>
    <n v="0"/>
    <n v="0"/>
    <n v="0"/>
    <n v="0"/>
    <n v="0"/>
    <n v="0"/>
    <n v="0"/>
    <n v="0"/>
  </r>
  <r>
    <n v="106380857"/>
    <x v="169"/>
    <n v="20182"/>
    <x v="1"/>
    <x v="2"/>
    <s v="Open"/>
    <x v="20"/>
    <s v="04 - West Bay"/>
    <n v="423"/>
    <x v="0"/>
    <x v="4"/>
    <s v="Teaching"/>
    <s v="510-987-3380"/>
    <s v="2425 GEARY BOULEVARD"/>
    <x v="38"/>
    <n v="94115"/>
    <s v="JANET LIANG"/>
    <n v="239"/>
    <n v="239"/>
    <n v="139"/>
    <n v="98"/>
    <n v="1031"/>
    <n v="10"/>
    <n v="107"/>
    <n v="0"/>
    <n v="0"/>
    <n v="12"/>
    <n v="1537"/>
    <n v="0"/>
    <n v="26"/>
    <n v="2821"/>
    <n v="0"/>
    <n v="393"/>
    <n v="4825"/>
    <n v="32"/>
    <n v="448"/>
    <n v="0"/>
    <n v="0"/>
    <n v="114"/>
    <n v="5536"/>
    <n v="0"/>
    <n v="120"/>
    <n v="11468"/>
    <n v="0"/>
    <n v="22936"/>
    <n v="224"/>
    <n v="4831"/>
    <n v="118"/>
    <n v="1045"/>
    <n v="1"/>
    <n v="2"/>
    <n v="399"/>
    <n v="10628"/>
    <n v="0"/>
    <n v="1479"/>
    <n v="1872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67830686"/>
    <n v="0"/>
    <n v="0"/>
    <n v="0"/>
    <n v="0"/>
    <n v="0"/>
    <n v="0"/>
    <n v="3825836"/>
    <n v="280956028"/>
    <n v="0"/>
    <n v="0"/>
    <n v="0"/>
    <n v="0"/>
    <n v="0"/>
    <n v="0"/>
    <n v="0"/>
    <n v="0"/>
    <n v="0"/>
    <n v="0"/>
    <n v="0"/>
    <n v="0"/>
    <n v="0"/>
  </r>
  <r>
    <n v="106431506"/>
    <x v="170"/>
    <n v="20182"/>
    <x v="1"/>
    <x v="2"/>
    <s v="Open"/>
    <x v="22"/>
    <s v="07 - Santa Clara"/>
    <n v="431"/>
    <x v="0"/>
    <x v="4"/>
    <s v=""/>
    <s v="510-987-3380"/>
    <s v="250 HOSPITAL PARKWAY"/>
    <x v="63"/>
    <n v="95119"/>
    <s v="JANET LIANG"/>
    <n v="247"/>
    <n v="247"/>
    <n v="107"/>
    <n v="93"/>
    <n v="1085"/>
    <n v="46"/>
    <n v="66"/>
    <n v="0"/>
    <n v="0"/>
    <n v="24"/>
    <n v="1457"/>
    <n v="0"/>
    <n v="24"/>
    <n v="2795"/>
    <n v="0"/>
    <n v="320"/>
    <n v="4140"/>
    <n v="123"/>
    <n v="199"/>
    <n v="0"/>
    <n v="0"/>
    <n v="79"/>
    <n v="3918"/>
    <n v="0"/>
    <n v="62"/>
    <n v="8841"/>
    <n v="0"/>
    <n v="17682"/>
    <n v="368"/>
    <n v="9504"/>
    <n v="539"/>
    <n v="2527"/>
    <n v="0"/>
    <n v="0"/>
    <n v="1163"/>
    <n v="21150"/>
    <n v="0"/>
    <n v="3914"/>
    <n v="3916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20714777"/>
    <n v="0"/>
    <n v="0"/>
    <n v="0"/>
    <n v="0"/>
    <n v="0"/>
    <n v="0"/>
    <n v="3465236"/>
    <n v="104006239"/>
    <n v="0"/>
    <n v="0"/>
    <n v="0"/>
    <n v="0"/>
    <n v="0"/>
    <n v="0"/>
    <n v="0"/>
    <n v="0"/>
    <n v="0"/>
    <n v="0"/>
    <n v="0"/>
    <n v="0"/>
    <n v="0"/>
  </r>
  <r>
    <n v="106014337"/>
    <x v="171"/>
    <n v="20182"/>
    <x v="1"/>
    <x v="2"/>
    <s v="Open"/>
    <x v="13"/>
    <s v="05 - East Bay"/>
    <n v="421"/>
    <x v="0"/>
    <x v="4"/>
    <s v=""/>
    <s v="510-987-3380"/>
    <s v="2500 MERCED STREET"/>
    <x v="115"/>
    <n v="94577"/>
    <s v="JANET LIANG"/>
    <n v="206"/>
    <n v="206"/>
    <n v="108"/>
    <n v="108"/>
    <n v="953"/>
    <n v="24"/>
    <n v="162"/>
    <n v="0"/>
    <n v="0"/>
    <n v="10"/>
    <n v="1514"/>
    <n v="0"/>
    <n v="28"/>
    <n v="2799"/>
    <n v="0"/>
    <n v="331"/>
    <n v="3491"/>
    <n v="93"/>
    <n v="465"/>
    <n v="0"/>
    <n v="0"/>
    <n v="54"/>
    <n v="4418"/>
    <n v="0"/>
    <n v="89"/>
    <n v="8941"/>
    <n v="0"/>
    <n v="17882"/>
    <n v="435"/>
    <n v="9740"/>
    <n v="342"/>
    <n v="3413"/>
    <n v="0"/>
    <n v="1"/>
    <n v="615"/>
    <n v="20709"/>
    <n v="0"/>
    <n v="3862"/>
    <n v="3911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32851489"/>
    <n v="0"/>
    <n v="0"/>
    <n v="0"/>
    <n v="0"/>
    <n v="0"/>
    <n v="0"/>
    <n v="1036479"/>
    <n v="558277439"/>
    <n v="0"/>
    <n v="0"/>
    <n v="0"/>
    <n v="0"/>
    <n v="0"/>
    <n v="0"/>
    <n v="0"/>
    <n v="0"/>
    <n v="0"/>
    <n v="0"/>
    <n v="0"/>
    <n v="0"/>
    <n v="0"/>
  </r>
  <r>
    <n v="106210992"/>
    <x v="172"/>
    <n v="20182"/>
    <x v="1"/>
    <x v="2"/>
    <s v="Open"/>
    <x v="39"/>
    <s v="04 - West Bay"/>
    <n v="405"/>
    <x v="0"/>
    <x v="4"/>
    <s v=""/>
    <s v="510-987-3380"/>
    <s v="99 MONTECILLO ROAD"/>
    <x v="116"/>
    <n v="94903"/>
    <s v="JANET LIANG"/>
    <n v="116"/>
    <n v="116"/>
    <n v="45"/>
    <n v="39"/>
    <n v="691"/>
    <n v="11"/>
    <n v="0"/>
    <n v="0"/>
    <n v="0"/>
    <n v="5"/>
    <n v="309"/>
    <n v="0"/>
    <n v="3"/>
    <n v="1058"/>
    <n v="0"/>
    <n v="143"/>
    <n v="2537"/>
    <n v="24"/>
    <n v="0"/>
    <n v="0"/>
    <n v="0"/>
    <n v="14"/>
    <n v="1017"/>
    <n v="0"/>
    <n v="13"/>
    <n v="3748"/>
    <n v="0"/>
    <n v="7496"/>
    <n v="203"/>
    <n v="12098"/>
    <n v="38"/>
    <n v="1644"/>
    <n v="0"/>
    <n v="0"/>
    <n v="428"/>
    <n v="13271"/>
    <n v="0"/>
    <n v="5960"/>
    <n v="33642"/>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69934243"/>
    <n v="0"/>
    <n v="0"/>
    <n v="0"/>
    <n v="0"/>
    <n v="0"/>
    <n v="0"/>
    <n v="4459666"/>
    <n v="93629045"/>
    <n v="0"/>
    <n v="0"/>
    <n v="0"/>
    <n v="0"/>
    <n v="0"/>
    <n v="0"/>
    <n v="0"/>
    <n v="0"/>
    <n v="0"/>
    <n v="0"/>
    <n v="0"/>
    <n v="0"/>
    <n v="0"/>
  </r>
  <r>
    <n v="106434153"/>
    <x v="173"/>
    <n v="20182"/>
    <x v="1"/>
    <x v="2"/>
    <s v="Open"/>
    <x v="22"/>
    <s v="07 - Santa Clara"/>
    <n v="429"/>
    <x v="0"/>
    <x v="4"/>
    <s v="Teaching"/>
    <s v="510-987-3380"/>
    <s v="700 LAWRENCE EXPRESSWAY"/>
    <x v="117"/>
    <n v="95051"/>
    <s v="JANET LIANG"/>
    <n v="327"/>
    <n v="327"/>
    <n v="201"/>
    <n v="152"/>
    <n v="1470"/>
    <n v="25"/>
    <n v="141"/>
    <n v="0"/>
    <n v="0"/>
    <n v="20"/>
    <n v="2564"/>
    <n v="0"/>
    <n v="48"/>
    <n v="4420"/>
    <n v="0"/>
    <n v="697"/>
    <n v="6243"/>
    <n v="247"/>
    <n v="523"/>
    <n v="0"/>
    <n v="0"/>
    <n v="94"/>
    <n v="8699"/>
    <n v="0"/>
    <n v="130"/>
    <n v="16633"/>
    <n v="0"/>
    <n v="33266"/>
    <n v="385"/>
    <n v="14103"/>
    <n v="292"/>
    <n v="2450"/>
    <n v="0"/>
    <n v="0"/>
    <n v="1061"/>
    <n v="31218"/>
    <n v="0"/>
    <n v="5277"/>
    <n v="5478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19498789"/>
    <n v="0"/>
    <n v="0"/>
    <n v="0"/>
    <n v="0"/>
    <n v="0"/>
    <n v="0"/>
    <n v="4100356"/>
    <n v="476349337"/>
    <n v="0"/>
    <n v="0"/>
    <n v="0"/>
    <n v="0"/>
    <n v="0"/>
    <n v="0"/>
    <n v="0"/>
    <n v="0"/>
    <n v="0"/>
    <n v="0"/>
    <n v="0"/>
    <n v="0"/>
    <n v="0"/>
  </r>
  <r>
    <n v="106494019"/>
    <x v="174"/>
    <n v="20182"/>
    <x v="1"/>
    <x v="2"/>
    <s v="Open"/>
    <x v="17"/>
    <s v="03 - North Bay"/>
    <n v="401"/>
    <x v="0"/>
    <x v="4"/>
    <s v=""/>
    <s v="510-987-3380"/>
    <s v="401 BICENTENNIAL WAY"/>
    <x v="25"/>
    <n v="95403"/>
    <s v="JANET LIANG"/>
    <n v="173"/>
    <n v="173"/>
    <n v="91"/>
    <n v="61"/>
    <n v="1075"/>
    <n v="16"/>
    <n v="149"/>
    <n v="0"/>
    <n v="0"/>
    <n v="20"/>
    <n v="955"/>
    <n v="0"/>
    <n v="14"/>
    <n v="2290"/>
    <n v="0"/>
    <n v="229"/>
    <n v="4018"/>
    <n v="30"/>
    <n v="545"/>
    <n v="0"/>
    <n v="0"/>
    <n v="59"/>
    <n v="2581"/>
    <n v="0"/>
    <n v="50"/>
    <n v="7512"/>
    <n v="0"/>
    <n v="15024"/>
    <n v="328"/>
    <n v="12252"/>
    <n v="148"/>
    <n v="3493"/>
    <n v="0"/>
    <n v="2"/>
    <n v="647"/>
    <n v="15579"/>
    <n v="0"/>
    <n v="3363"/>
    <n v="35812"/>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99204842"/>
    <n v="0"/>
    <n v="0"/>
    <n v="0"/>
    <n v="0"/>
    <n v="0"/>
    <n v="0"/>
    <n v="1328030"/>
    <n v="268683178"/>
    <n v="0"/>
    <n v="0"/>
    <n v="0"/>
    <n v="0"/>
    <n v="0"/>
    <n v="0"/>
    <n v="0"/>
    <n v="0"/>
    <n v="0"/>
    <n v="0"/>
    <n v="0"/>
    <n v="0"/>
    <n v="0"/>
  </r>
  <r>
    <n v="106190431"/>
    <x v="175"/>
    <n v="20182"/>
    <x v="1"/>
    <x v="2"/>
    <s v="Open"/>
    <x v="3"/>
    <s v="11 - Los Angeles"/>
    <n v="933"/>
    <x v="0"/>
    <x v="4"/>
    <s v=""/>
    <s v="626-405-5000"/>
    <s v="25825 SOUTH VERMONT AVENUE"/>
    <x v="118"/>
    <n v="90710"/>
    <s v="JULIE MILLER-PHIPPS"/>
    <n v="257"/>
    <n v="257"/>
    <n v="97"/>
    <n v="83"/>
    <n v="866"/>
    <n v="17"/>
    <n v="222"/>
    <n v="0"/>
    <n v="0"/>
    <n v="6"/>
    <n v="1327"/>
    <n v="0"/>
    <n v="17"/>
    <n v="2538"/>
    <n v="0"/>
    <n v="451"/>
    <n v="3578"/>
    <n v="90"/>
    <n v="577"/>
    <n v="0"/>
    <n v="0"/>
    <n v="20"/>
    <n v="3246"/>
    <n v="0"/>
    <n v="43"/>
    <n v="8005"/>
    <n v="0"/>
    <n v="16010"/>
    <n v="441"/>
    <n v="10147"/>
    <n v="370"/>
    <n v="4630"/>
    <n v="0"/>
    <n v="0"/>
    <n v="115"/>
    <n v="21783"/>
    <n v="0"/>
    <n v="1217"/>
    <n v="3870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97911061"/>
    <n v="0"/>
    <n v="0"/>
    <n v="0"/>
    <n v="0"/>
    <n v="0"/>
    <n v="0"/>
    <n v="1781069"/>
    <n v="491391484"/>
    <n v="0"/>
    <n v="0"/>
    <n v="0"/>
    <n v="0"/>
    <n v="0"/>
    <n v="0"/>
    <n v="0"/>
    <n v="0"/>
    <n v="0"/>
    <n v="0"/>
    <n v="0"/>
    <n v="0"/>
    <n v="0"/>
  </r>
  <r>
    <n v="106342344"/>
    <x v="176"/>
    <n v="20182"/>
    <x v="1"/>
    <x v="2"/>
    <s v="Open"/>
    <x v="27"/>
    <s v="02 - Golden Empire"/>
    <n v="311"/>
    <x v="0"/>
    <x v="4"/>
    <s v=""/>
    <s v="510-987-3380"/>
    <s v="6600 BRUCEVILLE ROAD"/>
    <x v="62"/>
    <n v="95823"/>
    <s v="JANET LIANG"/>
    <n v="217"/>
    <n v="217"/>
    <n v="143"/>
    <n v="290"/>
    <n v="1253"/>
    <n v="130"/>
    <n v="405"/>
    <n v="0"/>
    <n v="0"/>
    <n v="30"/>
    <n v="1361"/>
    <n v="0"/>
    <n v="36"/>
    <n v="3505"/>
    <n v="0"/>
    <n v="1274"/>
    <n v="4915"/>
    <n v="636"/>
    <n v="1342"/>
    <n v="0"/>
    <n v="0"/>
    <n v="96"/>
    <n v="3416"/>
    <n v="0"/>
    <n v="150"/>
    <n v="11829"/>
    <n v="0"/>
    <n v="23658"/>
    <n v="1352"/>
    <n v="12389"/>
    <n v="2698"/>
    <n v="12309"/>
    <n v="0"/>
    <n v="0"/>
    <n v="1080"/>
    <n v="20710"/>
    <n v="0"/>
    <n v="4915"/>
    <n v="5545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55749502"/>
    <n v="0"/>
    <n v="0"/>
    <n v="0"/>
    <n v="0"/>
    <n v="0"/>
    <n v="0"/>
    <n v="7917201"/>
    <n v="281230808"/>
    <n v="0"/>
    <n v="0"/>
    <n v="0"/>
    <n v="0"/>
    <n v="0"/>
    <n v="0"/>
    <n v="0"/>
    <n v="0"/>
    <n v="0"/>
    <n v="0"/>
    <n v="0"/>
    <n v="0"/>
    <n v="0"/>
  </r>
  <r>
    <n v="106410806"/>
    <x v="177"/>
    <n v="20182"/>
    <x v="1"/>
    <x v="2"/>
    <s v="Open"/>
    <x v="37"/>
    <s v="04 - West Bay"/>
    <n v="425"/>
    <x v="0"/>
    <x v="4"/>
    <s v=""/>
    <s v="510-987-3380"/>
    <s v="1200 EL CAMINO REAL"/>
    <x v="119"/>
    <n v="94080"/>
    <s v="JANET LIANG"/>
    <n v="120"/>
    <n v="120"/>
    <n v="56"/>
    <n v="86"/>
    <n v="773"/>
    <n v="7"/>
    <n v="43"/>
    <n v="0"/>
    <n v="0"/>
    <n v="7"/>
    <n v="471"/>
    <n v="0"/>
    <n v="15"/>
    <n v="1402"/>
    <n v="0"/>
    <n v="329"/>
    <n v="2725"/>
    <n v="71"/>
    <n v="194"/>
    <n v="0"/>
    <n v="0"/>
    <n v="16"/>
    <n v="1245"/>
    <n v="0"/>
    <n v="42"/>
    <n v="4622"/>
    <n v="0"/>
    <n v="9244"/>
    <n v="223"/>
    <n v="6951"/>
    <n v="94"/>
    <n v="1205"/>
    <n v="0"/>
    <n v="0"/>
    <n v="693"/>
    <n v="11896"/>
    <n v="0"/>
    <n v="2318"/>
    <n v="2338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79088239"/>
    <n v="0"/>
    <n v="0"/>
    <n v="0"/>
    <n v="0"/>
    <n v="0"/>
    <n v="0"/>
    <n v="5226602"/>
    <n v="85126925"/>
    <n v="0"/>
    <n v="0"/>
    <n v="0"/>
    <n v="0"/>
    <n v="0"/>
    <n v="0"/>
    <n v="0"/>
    <n v="0"/>
    <n v="0"/>
    <n v="0"/>
    <n v="0"/>
    <n v="0"/>
    <n v="0"/>
  </r>
  <r>
    <n v="106484044"/>
    <x v="178"/>
    <n v="20182"/>
    <x v="1"/>
    <x v="2"/>
    <s v="Open"/>
    <x v="11"/>
    <s v="03 - North Bay"/>
    <n v="408"/>
    <x v="0"/>
    <x v="4"/>
    <s v=""/>
    <s v="510-987-3380"/>
    <s v="1 QUALITY DRIVE"/>
    <x v="120"/>
    <n v="95688"/>
    <s v="JANET LIANG"/>
    <n v="140"/>
    <n v="140"/>
    <n v="61"/>
    <n v="82"/>
    <n v="579"/>
    <n v="4"/>
    <n v="114"/>
    <n v="0"/>
    <n v="0"/>
    <n v="14"/>
    <n v="606"/>
    <n v="0"/>
    <n v="24"/>
    <n v="1423"/>
    <n v="0"/>
    <n v="334"/>
    <n v="2678"/>
    <n v="15"/>
    <n v="280"/>
    <n v="0"/>
    <n v="0"/>
    <n v="36"/>
    <n v="1582"/>
    <n v="0"/>
    <n v="123"/>
    <n v="5048"/>
    <n v="0"/>
    <n v="10096"/>
    <n v="387"/>
    <n v="10176"/>
    <n v="107"/>
    <n v="3253"/>
    <n v="0"/>
    <n v="1"/>
    <n v="763"/>
    <n v="18229"/>
    <n v="0"/>
    <n v="2793"/>
    <n v="3570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77145997"/>
    <n v="0"/>
    <n v="0"/>
    <n v="0"/>
    <n v="0"/>
    <n v="0"/>
    <n v="0"/>
    <n v="626511"/>
    <n v="337625608"/>
    <n v="0"/>
    <n v="0"/>
    <n v="0"/>
    <n v="0"/>
    <n v="0"/>
    <n v="0"/>
    <n v="0"/>
    <n v="0"/>
    <n v="0"/>
    <n v="0"/>
    <n v="0"/>
    <n v="0"/>
    <n v="0"/>
  </r>
  <r>
    <n v="106480989"/>
    <x v="449"/>
    <n v="20182"/>
    <x v="1"/>
    <x v="2"/>
    <s v="Open"/>
    <x v="11"/>
    <s v="03 - North Bay"/>
    <n v="409"/>
    <x v="0"/>
    <x v="4"/>
    <s v=""/>
    <s v="510-987-3380"/>
    <s v="975 SERENO DRIVE"/>
    <x v="13"/>
    <n v="94589"/>
    <s v="JANET LIANG"/>
    <n v="248"/>
    <n v="248"/>
    <n v="131"/>
    <n v="187"/>
    <n v="936"/>
    <n v="83"/>
    <n v="154"/>
    <n v="0"/>
    <n v="0"/>
    <n v="12"/>
    <n v="911"/>
    <n v="0"/>
    <n v="71"/>
    <n v="2354"/>
    <n v="0"/>
    <n v="828"/>
    <n v="4942"/>
    <n v="275"/>
    <n v="564"/>
    <n v="0"/>
    <n v="0"/>
    <n v="53"/>
    <n v="3837"/>
    <n v="0"/>
    <n v="306"/>
    <n v="10805"/>
    <n v="0"/>
    <n v="21610"/>
    <n v="865"/>
    <n v="11948"/>
    <n v="317"/>
    <n v="5683"/>
    <n v="0"/>
    <n v="0"/>
    <n v="791"/>
    <n v="18951"/>
    <n v="0"/>
    <n v="4500"/>
    <n v="4305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18217588"/>
    <n v="0"/>
    <n v="0"/>
    <n v="0"/>
    <n v="0"/>
    <n v="0"/>
    <n v="0"/>
    <n v="1910068"/>
    <n v="426524112"/>
    <n v="0"/>
    <n v="0"/>
    <n v="0"/>
    <n v="0"/>
    <n v="0"/>
    <n v="0"/>
    <n v="0"/>
    <n v="0"/>
    <n v="0"/>
    <n v="0"/>
    <n v="0"/>
    <n v="0"/>
    <n v="0"/>
  </r>
  <r>
    <n v="106070990"/>
    <x v="179"/>
    <n v="20182"/>
    <x v="1"/>
    <x v="2"/>
    <s v="Open"/>
    <x v="25"/>
    <s v="05 - East Bay"/>
    <n v="411"/>
    <x v="0"/>
    <x v="4"/>
    <s v=""/>
    <s v="510-987-3380"/>
    <s v="1425 SOUTH MAIN STREET"/>
    <x v="105"/>
    <n v="94596"/>
    <s v="JANET LIANG"/>
    <n v="233"/>
    <n v="233"/>
    <n v="122"/>
    <n v="74"/>
    <n v="1234"/>
    <n v="11"/>
    <n v="107"/>
    <n v="0"/>
    <n v="0"/>
    <n v="37"/>
    <n v="1492"/>
    <n v="0"/>
    <n v="23"/>
    <n v="2978"/>
    <n v="0"/>
    <n v="287"/>
    <n v="4999"/>
    <n v="30"/>
    <n v="370"/>
    <n v="0"/>
    <n v="0"/>
    <n v="122"/>
    <n v="4271"/>
    <n v="0"/>
    <n v="48"/>
    <n v="10127"/>
    <n v="0"/>
    <n v="20254"/>
    <n v="273"/>
    <n v="11667"/>
    <n v="127"/>
    <n v="1791"/>
    <n v="0"/>
    <n v="0"/>
    <n v="444"/>
    <n v="18413"/>
    <n v="0"/>
    <n v="3418"/>
    <n v="3613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62364895"/>
    <n v="0"/>
    <n v="0"/>
    <n v="0"/>
    <n v="0"/>
    <n v="0"/>
    <n v="0"/>
    <n v="4002482"/>
    <n v="189149622"/>
    <n v="0"/>
    <n v="0"/>
    <n v="0"/>
    <n v="0"/>
    <n v="0"/>
    <n v="0"/>
    <n v="0"/>
    <n v="0"/>
    <n v="0"/>
    <n v="0"/>
    <n v="0"/>
    <n v="0"/>
    <n v="0"/>
  </r>
  <r>
    <n v="106190434"/>
    <x v="180"/>
    <n v="20182"/>
    <x v="1"/>
    <x v="2"/>
    <s v="Open"/>
    <x v="3"/>
    <s v="11 - Los Angeles"/>
    <n v="927"/>
    <x v="0"/>
    <x v="4"/>
    <s v=""/>
    <s v="626-405-5000"/>
    <s v="6041 CADILLAC AVENUE"/>
    <x v="14"/>
    <n v="90034"/>
    <s v="JULIE MILLER-PHIPPS"/>
    <n v="265"/>
    <n v="265"/>
    <n v="75"/>
    <n v="72"/>
    <n v="743"/>
    <n v="20"/>
    <n v="195"/>
    <n v="0"/>
    <n v="0"/>
    <n v="8"/>
    <n v="1020"/>
    <n v="0"/>
    <n v="35"/>
    <n v="2093"/>
    <n v="0"/>
    <n v="325"/>
    <n v="2855"/>
    <n v="52"/>
    <n v="548"/>
    <n v="0"/>
    <n v="0"/>
    <n v="20"/>
    <n v="2288"/>
    <n v="0"/>
    <n v="117"/>
    <n v="6205"/>
    <n v="0"/>
    <n v="12410"/>
    <n v="1064"/>
    <n v="20786"/>
    <n v="1128"/>
    <n v="8576"/>
    <n v="0"/>
    <n v="0"/>
    <n v="343"/>
    <n v="37719"/>
    <n v="0"/>
    <n v="2691"/>
    <n v="7230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03897450"/>
    <n v="0"/>
    <n v="0"/>
    <n v="0"/>
    <n v="0"/>
    <n v="0"/>
    <n v="0"/>
    <n v="4721562"/>
    <n v="220635291"/>
    <n v="0"/>
    <n v="0"/>
    <n v="0"/>
    <n v="0"/>
    <n v="0"/>
    <n v="0"/>
    <n v="0"/>
    <n v="0"/>
    <n v="0"/>
    <n v="0"/>
    <n v="0"/>
    <n v="0"/>
    <n v="0"/>
  </r>
  <r>
    <n v="106191450"/>
    <x v="181"/>
    <n v="20182"/>
    <x v="1"/>
    <x v="2"/>
    <s v="Open"/>
    <x v="3"/>
    <s v="11 - Los Angeles"/>
    <n v="905"/>
    <x v="0"/>
    <x v="4"/>
    <s v=""/>
    <s v="626-405-5000"/>
    <s v="5601 DE SOTO AVENUE"/>
    <x v="121"/>
    <n v="91367"/>
    <s v="JULIE MILLER-PHIPPS"/>
    <n v="280"/>
    <n v="273"/>
    <n v="83"/>
    <n v="27"/>
    <n v="1046"/>
    <n v="12"/>
    <n v="100"/>
    <n v="0"/>
    <n v="0"/>
    <n v="7"/>
    <n v="911"/>
    <n v="0"/>
    <n v="13"/>
    <n v="2116"/>
    <n v="0"/>
    <n v="128"/>
    <n v="3720"/>
    <n v="25"/>
    <n v="253"/>
    <n v="0"/>
    <n v="0"/>
    <n v="20"/>
    <n v="2625"/>
    <n v="0"/>
    <n v="87"/>
    <n v="6858"/>
    <n v="0"/>
    <n v="13716"/>
    <n v="253"/>
    <n v="11393"/>
    <n v="433"/>
    <n v="2567"/>
    <n v="0"/>
    <n v="0"/>
    <n v="189"/>
    <n v="17153"/>
    <n v="0"/>
    <n v="1050"/>
    <n v="3303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94818792"/>
    <n v="0"/>
    <n v="0"/>
    <n v="0"/>
    <n v="0"/>
    <n v="0"/>
    <n v="0"/>
    <n v="24855245"/>
    <n v="349634009"/>
    <n v="0"/>
    <n v="0"/>
    <n v="0"/>
    <n v="0"/>
    <n v="0"/>
    <n v="0"/>
    <n v="0"/>
    <n v="0"/>
    <n v="0"/>
    <n v="0"/>
    <n v="0"/>
    <n v="0"/>
    <n v="0"/>
  </r>
  <r>
    <n v="106015000"/>
    <x v="183"/>
    <n v="20182"/>
    <x v="1"/>
    <x v="2"/>
    <s v="Open"/>
    <x v="13"/>
    <s v="05 - East Bay"/>
    <n v="417"/>
    <x v="0"/>
    <x v="4"/>
    <s v=""/>
    <s v="510-987-3380"/>
    <s v="1956 WEBSTER STREET"/>
    <x v="19"/>
    <n v="94612"/>
    <s v="JANET LIANG"/>
    <n v="4279"/>
    <n v="4079"/>
    <n v="2161"/>
    <n v="2502"/>
    <n v="19877"/>
    <n v="638"/>
    <n v="3045"/>
    <n v="0"/>
    <n v="0"/>
    <n v="327"/>
    <n v="23765"/>
    <n v="0"/>
    <n v="627"/>
    <n v="50781"/>
    <n v="0"/>
    <n v="10079"/>
    <n v="78327"/>
    <n v="2590"/>
    <n v="9969"/>
    <n v="0"/>
    <n v="0"/>
    <n v="1295"/>
    <n v="74076"/>
    <n v="0"/>
    <n v="2205"/>
    <n v="178541"/>
    <n v="0"/>
    <n v="357082"/>
    <n v="10591"/>
    <n v="233202"/>
    <n v="11841"/>
    <n v="79187"/>
    <n v="1"/>
    <n v="9"/>
    <n v="15631"/>
    <n v="410030"/>
    <n v="0"/>
    <n v="97740"/>
    <n v="858232"/>
    <n v="180081850"/>
    <n v="1484366794"/>
    <n v="79027802"/>
    <n v="180878763"/>
    <n v="0"/>
    <n v="0"/>
    <n v="59558084"/>
    <n v="1368753073"/>
    <n v="0"/>
    <n v="31562739"/>
    <n v="3384229105"/>
    <n v="68386585"/>
    <n v="1311493714"/>
    <n v="43516313"/>
    <n v="307241428"/>
    <n v="320"/>
    <n v="32101"/>
    <n v="119551760"/>
    <n v="2078245022"/>
    <n v="0"/>
    <n v="72475891"/>
    <n v="4000943134"/>
    <n v="54860463"/>
    <n v="178560147"/>
    <n v="1964317559"/>
    <n v="98603257"/>
    <n v="435116936"/>
    <n v="0"/>
    <n v="0"/>
    <n v="27018"/>
    <n v="95166210"/>
    <n v="1678411517"/>
    <n v="0"/>
    <n v="34930044"/>
    <n v="0"/>
    <n v="0"/>
    <n v="0"/>
    <n v="101927585"/>
    <n v="4641920736"/>
    <n v="0"/>
    <n v="0"/>
    <n v="0"/>
    <n v="0"/>
    <n v="0"/>
    <n v="62680115"/>
    <n v="830967625"/>
    <n v="14646211"/>
    <n v="48943405"/>
    <n v="320"/>
    <n v="5064"/>
    <n v="77408142"/>
    <n v="1750619406"/>
    <n v="0"/>
    <n v="-42018785"/>
    <n v="2743251503"/>
    <n v="98921456"/>
    <n v="2400880559"/>
    <n v="0"/>
    <n v="80603603"/>
    <n v="0"/>
    <n v="0"/>
    <n v="0"/>
    <n v="0"/>
    <n v="86890341"/>
    <n v="1384648011"/>
    <n v="0"/>
    <n v="0"/>
    <n v="0"/>
    <n v="0"/>
    <n v="0"/>
    <n v="0"/>
    <n v="0"/>
    <n v="0"/>
    <n v="0"/>
    <n v="0"/>
    <n v="0"/>
    <n v="0"/>
    <n v="0"/>
  </r>
  <r>
    <n v="106191300"/>
    <x v="184"/>
    <n v="20182"/>
    <x v="1"/>
    <x v="2"/>
    <s v="Open"/>
    <x v="3"/>
    <s v="11 - Los Angeles"/>
    <n v="925"/>
    <x v="0"/>
    <x v="4"/>
    <s v=""/>
    <s v="626-405-5000"/>
    <s v="393 E. WALNUT STREET"/>
    <x v="27"/>
    <n v="91188"/>
    <s v="JULIE MILLER-PHIPPS"/>
    <n v="4157"/>
    <n v="4135"/>
    <n v="1970"/>
    <n v="913"/>
    <n v="16136"/>
    <n v="382"/>
    <n v="3791"/>
    <n v="0"/>
    <n v="0"/>
    <n v="166"/>
    <n v="23300"/>
    <n v="0"/>
    <n v="429"/>
    <n v="45117"/>
    <n v="0"/>
    <n v="4235"/>
    <n v="67791"/>
    <n v="1601"/>
    <n v="12550"/>
    <n v="0"/>
    <n v="0"/>
    <n v="666"/>
    <n v="74386"/>
    <n v="0"/>
    <n v="1716"/>
    <n v="162945"/>
    <n v="0"/>
    <n v="325890"/>
    <n v="7132"/>
    <n v="176364"/>
    <n v="9060"/>
    <n v="77188"/>
    <n v="0"/>
    <n v="3"/>
    <n v="3691"/>
    <n v="367199"/>
    <n v="2"/>
    <n v="19389"/>
    <n v="660028"/>
    <n v="90532947"/>
    <n v="1072770298"/>
    <n v="47138211"/>
    <n v="168584238"/>
    <n v="0"/>
    <n v="9968"/>
    <n v="50048563"/>
    <n v="1123827547"/>
    <n v="0"/>
    <n v="8804885"/>
    <n v="2561716657"/>
    <n v="42758729"/>
    <n v="1147155616"/>
    <n v="41417392"/>
    <n v="308610310"/>
    <n v="0"/>
    <n v="10505"/>
    <n v="83720247"/>
    <n v="1961603559"/>
    <n v="897"/>
    <n v="29591774"/>
    <n v="3614869029"/>
    <n v="25351283"/>
    <n v="100510351"/>
    <n v="1716243334"/>
    <n v="92801429"/>
    <n v="442761216"/>
    <n v="0"/>
    <n v="0"/>
    <n v="9968"/>
    <n v="82518382"/>
    <n v="1826757840"/>
    <n v="0"/>
    <n v="27241397"/>
    <n v="0"/>
    <n v="0"/>
    <n v="0"/>
    <n v="93497412"/>
    <n v="4407692612"/>
    <n v="0"/>
    <n v="0"/>
    <n v="0"/>
    <n v="0"/>
    <n v="0"/>
    <n v="27145212"/>
    <n v="490223552"/>
    <n v="-12488568"/>
    <n v="28172385"/>
    <n v="0"/>
    <n v="9908"/>
    <n v="45912640"/>
    <n v="1228911190"/>
    <n v="0"/>
    <n v="-38993245"/>
    <n v="1768893074"/>
    <n v="426071496"/>
    <n v="2097174217"/>
    <n v="0"/>
    <n v="37162575"/>
    <n v="0"/>
    <n v="0"/>
    <n v="0"/>
    <n v="0"/>
    <n v="21957814"/>
    <n v="1271258540"/>
    <n v="0"/>
    <n v="0"/>
    <n v="0"/>
    <n v="0"/>
    <n v="0"/>
    <n v="0"/>
    <n v="0"/>
    <n v="0"/>
    <n v="0"/>
    <n v="0"/>
    <n v="0"/>
    <n v="0"/>
    <n v="0"/>
  </r>
  <r>
    <n v="106434218"/>
    <x v="185"/>
    <n v="20182"/>
    <x v="1"/>
    <x v="2"/>
    <s v="Open"/>
    <x v="22"/>
    <s v="07 - Santa Clara"/>
    <n v="428"/>
    <x v="0"/>
    <x v="2"/>
    <s v=""/>
    <s v="510-987-3380"/>
    <s v="3840 HOMESTEAD ROAD"/>
    <x v="117"/>
    <n v="95051"/>
    <s v="JANET LIANG"/>
    <n v="24"/>
    <n v="24"/>
    <n v="24"/>
    <n v="4"/>
    <n v="26"/>
    <n v="0"/>
    <n v="6"/>
    <n v="0"/>
    <n v="0"/>
    <n v="0"/>
    <n v="210"/>
    <n v="0"/>
    <n v="7"/>
    <n v="253"/>
    <n v="0"/>
    <n v="58"/>
    <n v="254"/>
    <n v="0"/>
    <n v="27"/>
    <n v="0"/>
    <n v="0"/>
    <n v="0"/>
    <n v="1375"/>
    <n v="0"/>
    <n v="34"/>
    <n v="1748"/>
    <n v="0"/>
    <n v="349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902140"/>
    <n v="0"/>
    <n v="0"/>
    <n v="0"/>
    <n v="0"/>
    <n v="0"/>
    <n v="0"/>
    <n v="170307"/>
    <n v="14351421"/>
    <n v="0"/>
    <n v="0"/>
    <n v="0"/>
    <n v="0"/>
    <n v="0"/>
    <n v="0"/>
    <n v="0"/>
    <n v="0"/>
    <n v="0"/>
    <n v="0"/>
    <n v="0"/>
    <n v="0"/>
    <n v="0"/>
  </r>
  <r>
    <n v="106540734"/>
    <x v="186"/>
    <n v="20182"/>
    <x v="1"/>
    <x v="2"/>
    <s v="Open"/>
    <x v="40"/>
    <s v="09 - Central"/>
    <n v="611"/>
    <x v="2"/>
    <x v="0"/>
    <s v=""/>
    <s v="559-624-2000"/>
    <s v="400 WEST MINERAL KING"/>
    <x v="122"/>
    <n v="93291"/>
    <s v="GARY K. HERBST"/>
    <n v="581"/>
    <n v="576"/>
    <n v="491"/>
    <n v="2244"/>
    <n v="491"/>
    <n v="806"/>
    <n v="1749"/>
    <n v="14"/>
    <n v="0"/>
    <n v="165"/>
    <n v="1131"/>
    <n v="94"/>
    <n v="29"/>
    <n v="6723"/>
    <n v="196"/>
    <n v="15031"/>
    <n v="3148"/>
    <n v="6804"/>
    <n v="8240"/>
    <n v="88"/>
    <n v="0"/>
    <n v="704"/>
    <n v="4579"/>
    <n v="290"/>
    <n v="79"/>
    <n v="38963"/>
    <n v="5225"/>
    <n v="83151"/>
    <n v="28931"/>
    <n v="5331"/>
    <n v="15174"/>
    <n v="37547"/>
    <n v="250"/>
    <n v="0"/>
    <n v="2030"/>
    <n v="38514"/>
    <n v="1076"/>
    <n v="36800"/>
    <n v="165653"/>
    <n v="114708845"/>
    <n v="26768298"/>
    <n v="28070660"/>
    <n v="61142528"/>
    <n v="584359"/>
    <n v="0"/>
    <n v="6341729"/>
    <n v="37862050"/>
    <n v="2008498"/>
    <n v="1833646"/>
    <n v="279320613"/>
    <n v="72463918"/>
    <n v="17520198"/>
    <n v="11326303"/>
    <n v="61263259"/>
    <n v="271065"/>
    <n v="0"/>
    <n v="6022383"/>
    <n v="58135575"/>
    <n v="2676082"/>
    <n v="4411442"/>
    <n v="234090225"/>
    <n v="1362376"/>
    <n v="139652195"/>
    <n v="28012120"/>
    <n v="21091827"/>
    <n v="84800434"/>
    <n v="0"/>
    <n v="504699"/>
    <n v="0"/>
    <n v="10479180"/>
    <n v="73458447"/>
    <n v="0"/>
    <n v="4684581"/>
    <n v="0"/>
    <n v="0"/>
    <n v="0"/>
    <n v="1776259"/>
    <n v="365822118"/>
    <n v="9511482"/>
    <n v="0"/>
    <n v="0"/>
    <n v="68478"/>
    <n v="9579960"/>
    <n v="47520568"/>
    <n v="25787858"/>
    <n v="18305136"/>
    <n v="37605353"/>
    <n v="350725"/>
    <n v="0"/>
    <n v="1884933"/>
    <n v="22607656"/>
    <n v="0"/>
    <n v="3106451"/>
    <n v="157168680"/>
    <n v="14361955"/>
    <n v="167888529"/>
    <n v="0"/>
    <n v="2113272"/>
    <n v="0"/>
    <n v="0"/>
    <n v="0"/>
    <n v="0"/>
    <n v="20222789"/>
    <n v="302028791"/>
    <n v="0"/>
    <n v="0"/>
    <n v="0"/>
    <n v="0"/>
    <n v="0"/>
    <n v="0"/>
    <n v="0"/>
    <n v="0"/>
    <n v="0"/>
    <n v="0"/>
    <n v="0"/>
    <n v="0"/>
    <n v="0"/>
  </r>
  <r>
    <n v="106194219"/>
    <x v="187"/>
    <n v="20182"/>
    <x v="1"/>
    <x v="2"/>
    <s v="Open"/>
    <x v="3"/>
    <s v="11 - Los Angeles"/>
    <n v="925"/>
    <x v="5"/>
    <x v="0"/>
    <s v="Teaching"/>
    <s v="800-872-2273"/>
    <s v="1500 SAN PABLO STREET"/>
    <x v="14"/>
    <n v="90033"/>
    <s v="ANGELIE GAWECO"/>
    <n v="401"/>
    <n v="350"/>
    <n v="235"/>
    <n v="1131"/>
    <n v="317"/>
    <n v="150"/>
    <n v="473"/>
    <n v="0"/>
    <n v="0"/>
    <n v="29"/>
    <n v="992"/>
    <n v="0"/>
    <n v="14"/>
    <n v="3106"/>
    <n v="0"/>
    <n v="7640"/>
    <n v="2196"/>
    <n v="1520"/>
    <n v="3917"/>
    <n v="0"/>
    <n v="0"/>
    <n v="178"/>
    <n v="5738"/>
    <n v="0"/>
    <n v="123"/>
    <n v="21312"/>
    <n v="0"/>
    <n v="42624"/>
    <n v="33757"/>
    <n v="4658"/>
    <n v="1474"/>
    <n v="4035"/>
    <n v="0"/>
    <n v="0"/>
    <n v="1676"/>
    <n v="41545"/>
    <n v="0"/>
    <n v="579"/>
    <n v="87724"/>
    <n v="202538152"/>
    <n v="69612600"/>
    <n v="31588996"/>
    <n v="105123230"/>
    <n v="0"/>
    <n v="0"/>
    <n v="4011900"/>
    <n v="173895074"/>
    <n v="0"/>
    <n v="3518670"/>
    <n v="590288622"/>
    <n v="124973661"/>
    <n v="15473985"/>
    <n v="6734983"/>
    <n v="19546042"/>
    <n v="0"/>
    <n v="0"/>
    <n v="6005415"/>
    <n v="126306120"/>
    <n v="0"/>
    <n v="1232816"/>
    <n v="300273022"/>
    <n v="1403630"/>
    <n v="268198075"/>
    <n v="64820660"/>
    <n v="32214132"/>
    <n v="72873728"/>
    <n v="0"/>
    <n v="0"/>
    <n v="0"/>
    <n v="9474489"/>
    <n v="178402858"/>
    <n v="0"/>
    <n v="0"/>
    <n v="0"/>
    <n v="0"/>
    <n v="0"/>
    <n v="3957772"/>
    <n v="631345344"/>
    <n v="0"/>
    <n v="0"/>
    <n v="0"/>
    <n v="0"/>
    <n v="0"/>
    <n v="58797541"/>
    <n v="20131818"/>
    <n v="6049443"/>
    <n v="51599050"/>
    <n v="0"/>
    <n v="0"/>
    <n v="527037"/>
    <n v="121325183"/>
    <n v="0"/>
    <n v="786228"/>
    <n v="259216300"/>
    <n v="8313053"/>
    <n v="228210763"/>
    <n v="0"/>
    <n v="0"/>
    <n v="0"/>
    <n v="0"/>
    <n v="0"/>
    <n v="0"/>
    <n v="6162533"/>
    <n v="459639423"/>
    <n v="0"/>
    <n v="0"/>
    <n v="0"/>
    <n v="0"/>
    <n v="0"/>
    <n v="0"/>
    <n v="0"/>
    <n v="0"/>
    <n v="0"/>
    <n v="0"/>
    <n v="0"/>
    <n v="0"/>
    <n v="0"/>
  </r>
  <r>
    <n v="106190150"/>
    <x v="188"/>
    <n v="20182"/>
    <x v="1"/>
    <x v="2"/>
    <s v="Open"/>
    <x v="3"/>
    <s v="11 - Los Angeles"/>
    <n v="935"/>
    <x v="0"/>
    <x v="0"/>
    <s v=""/>
    <s v="323-233-0425"/>
    <s v="4211 AVALON BOULEVARD"/>
    <x v="14"/>
    <n v="90011"/>
    <s v="JOHN H. GRIFFITH, PHD"/>
    <n v="72"/>
    <n v="72"/>
    <n v="72"/>
    <n v="0"/>
    <n v="0"/>
    <n v="0"/>
    <n v="0"/>
    <n v="0"/>
    <n v="0"/>
    <n v="429"/>
    <n v="0"/>
    <n v="0"/>
    <n v="0"/>
    <n v="429"/>
    <n v="0"/>
    <n v="0"/>
    <n v="0"/>
    <n v="0"/>
    <n v="0"/>
    <n v="0"/>
    <n v="0"/>
    <n v="4098"/>
    <n v="0"/>
    <n v="0"/>
    <n v="0"/>
    <n v="4098"/>
    <n v="0"/>
    <n v="8196"/>
    <n v="0"/>
    <n v="0"/>
    <n v="0"/>
    <n v="0"/>
    <n v="0"/>
    <n v="0"/>
    <n v="47224"/>
    <n v="0"/>
    <n v="0"/>
    <n v="0"/>
    <n v="47224"/>
    <n v="0"/>
    <n v="0"/>
    <n v="0"/>
    <n v="0"/>
    <n v="0"/>
    <n v="0"/>
    <n v="2937291"/>
    <n v="0"/>
    <n v="0"/>
    <n v="0"/>
    <n v="2937291"/>
    <n v="0"/>
    <n v="0"/>
    <n v="0"/>
    <n v="0"/>
    <n v="0"/>
    <n v="0"/>
    <n v="5529564"/>
    <n v="0"/>
    <n v="0"/>
    <n v="0"/>
    <n v="5529564"/>
    <n v="0"/>
    <n v="0"/>
    <n v="0"/>
    <n v="0"/>
    <n v="0"/>
    <n v="0"/>
    <n v="0"/>
    <n v="0"/>
    <n v="0"/>
    <n v="0"/>
    <n v="0"/>
    <n v="0"/>
    <n v="0"/>
    <n v="0"/>
    <n v="0"/>
    <n v="0"/>
    <n v="0"/>
    <n v="0"/>
    <n v="0"/>
    <n v="0"/>
    <n v="0"/>
    <n v="0"/>
    <n v="0"/>
    <n v="0"/>
    <n v="0"/>
    <n v="0"/>
    <n v="0"/>
    <n v="0"/>
    <n v="8466855"/>
    <n v="0"/>
    <n v="0"/>
    <n v="0"/>
    <n v="8466855"/>
    <n v="0"/>
    <n v="8511421"/>
    <n v="0"/>
    <n v="0"/>
    <n v="0"/>
    <n v="0"/>
    <n v="0"/>
    <n v="0"/>
    <n v="168872"/>
    <n v="5538718"/>
    <n v="0"/>
    <n v="0"/>
    <n v="0"/>
    <n v="0"/>
    <n v="0"/>
    <n v="0"/>
    <n v="0"/>
    <n v="0"/>
    <n v="0"/>
    <n v="0"/>
    <n v="0"/>
    <n v="0"/>
    <n v="0"/>
  </r>
  <r>
    <n v="106210993"/>
    <x v="189"/>
    <n v="20182"/>
    <x v="1"/>
    <x v="2"/>
    <s v="Open"/>
    <x v="39"/>
    <s v="04 - West Bay"/>
    <n v="405"/>
    <x v="5"/>
    <x v="0"/>
    <s v=""/>
    <s v="415-456-9680"/>
    <s v="1125 SIR FRANCIS DRAKE BOULEVARD."/>
    <x v="123"/>
    <n v="94904"/>
    <s v="ANN GORS "/>
    <n v="120"/>
    <n v="100"/>
    <n v="100"/>
    <n v="59"/>
    <n v="16"/>
    <n v="1"/>
    <n v="20"/>
    <n v="0"/>
    <n v="0"/>
    <n v="0"/>
    <n v="25"/>
    <n v="0"/>
    <n v="0"/>
    <n v="121"/>
    <n v="0"/>
    <n v="2715"/>
    <n v="764"/>
    <n v="70"/>
    <n v="2148"/>
    <n v="0"/>
    <n v="0"/>
    <n v="0"/>
    <n v="1626"/>
    <n v="0"/>
    <n v="0"/>
    <n v="7323"/>
    <n v="0"/>
    <n v="14646"/>
    <n v="1917"/>
    <n v="322"/>
    <n v="0"/>
    <n v="0"/>
    <n v="0"/>
    <n v="0"/>
    <n v="37"/>
    <n v="3322"/>
    <n v="0"/>
    <n v="0"/>
    <n v="5598"/>
    <n v="14442274"/>
    <n v="4383777"/>
    <n v="2219014"/>
    <n v="6881715"/>
    <n v="0"/>
    <n v="0"/>
    <n v="0"/>
    <n v="8573827"/>
    <n v="0"/>
    <n v="0"/>
    <n v="36500607"/>
    <n v="699938"/>
    <n v="67670"/>
    <n v="0"/>
    <n v="0"/>
    <n v="0"/>
    <n v="0"/>
    <n v="5296"/>
    <n v="340717"/>
    <n v="0"/>
    <n v="0"/>
    <n v="1113621"/>
    <n v="0"/>
    <n v="9154622"/>
    <n v="3072551"/>
    <n v="2229372"/>
    <n v="2167231"/>
    <n v="0"/>
    <n v="0"/>
    <n v="0"/>
    <n v="2558"/>
    <n v="4815660"/>
    <n v="0"/>
    <n v="0"/>
    <n v="0"/>
    <n v="0"/>
    <n v="0"/>
    <n v="0"/>
    <n v="21441994"/>
    <n v="0"/>
    <n v="0"/>
    <n v="0"/>
    <n v="0"/>
    <n v="0"/>
    <n v="5987589"/>
    <n v="1378896"/>
    <n v="-10358"/>
    <n v="4714484"/>
    <n v="0"/>
    <n v="0"/>
    <n v="2738"/>
    <n v="4098883"/>
    <n v="0"/>
    <n v="2"/>
    <n v="16172234"/>
    <n v="53095"/>
    <n v="14145221"/>
    <n v="0"/>
    <n v="0"/>
    <n v="0"/>
    <n v="0"/>
    <n v="0"/>
    <n v="0"/>
    <n v="98237"/>
    <n v="461540"/>
    <n v="0"/>
    <n v="0"/>
    <n v="0"/>
    <n v="0"/>
    <n v="0"/>
    <n v="0"/>
    <n v="0"/>
    <n v="0"/>
    <n v="0"/>
    <n v="0"/>
    <n v="0"/>
    <n v="0"/>
    <n v="0"/>
  </r>
  <r>
    <n v="106150736"/>
    <x v="190"/>
    <n v="20182"/>
    <x v="1"/>
    <x v="2"/>
    <s v="Open"/>
    <x v="0"/>
    <s v="09 - Central"/>
    <n v="617"/>
    <x v="6"/>
    <x v="0"/>
    <s v="Teaching"/>
    <s v="661-326-2000"/>
    <s v="1700 MOUNT VERNON AVENUE"/>
    <x v="0"/>
    <n v="93306"/>
    <s v="RUSSELL JUDD"/>
    <n v="222"/>
    <n v="204"/>
    <n v="155"/>
    <n v="244"/>
    <n v="44"/>
    <n v="691"/>
    <n v="1068"/>
    <n v="84"/>
    <n v="0"/>
    <n v="56"/>
    <n v="172"/>
    <n v="0"/>
    <n v="0"/>
    <n v="2359"/>
    <n v="0"/>
    <n v="1407"/>
    <n v="226"/>
    <n v="5183"/>
    <n v="3238"/>
    <n v="289"/>
    <n v="0"/>
    <n v="339"/>
    <n v="766"/>
    <n v="0"/>
    <n v="0"/>
    <n v="11448"/>
    <n v="0"/>
    <n v="22896"/>
    <n v="4436"/>
    <n v="892"/>
    <n v="22571"/>
    <n v="12887"/>
    <n v="4414"/>
    <n v="0"/>
    <n v="1226"/>
    <n v="4515"/>
    <n v="0"/>
    <n v="0"/>
    <n v="50941"/>
    <n v="13778214"/>
    <n v="2837722"/>
    <n v="40085694"/>
    <n v="40495342"/>
    <n v="3556342"/>
    <n v="0"/>
    <n v="2575920"/>
    <n v="10495258"/>
    <n v="0"/>
    <n v="0"/>
    <n v="113824492"/>
    <n v="7189314"/>
    <n v="1808047"/>
    <n v="45325534"/>
    <n v="29744442"/>
    <n v="8516318"/>
    <n v="0"/>
    <n v="2223175"/>
    <n v="8560802"/>
    <n v="0"/>
    <n v="0"/>
    <n v="103367632"/>
    <n v="18159124"/>
    <n v="13857624"/>
    <n v="2659077"/>
    <n v="63563364"/>
    <n v="57717456"/>
    <n v="-9467760"/>
    <n v="4193181"/>
    <n v="0"/>
    <n v="3119528"/>
    <n v="6188573"/>
    <n v="0"/>
    <n v="-5172270"/>
    <n v="0"/>
    <n v="0"/>
    <n v="0"/>
    <n v="0"/>
    <n v="154817897"/>
    <n v="0"/>
    <n v="0"/>
    <n v="0"/>
    <n v="0"/>
    <n v="0"/>
    <n v="7109904"/>
    <n v="1986692"/>
    <n v="21847864"/>
    <n v="3830964"/>
    <n v="13051749"/>
    <n v="0"/>
    <n v="1679567"/>
    <n v="12867487"/>
    <n v="0"/>
    <n v="0"/>
    <n v="62374227"/>
    <n v="3319594"/>
    <n v="93454941"/>
    <n v="0"/>
    <n v="7498141"/>
    <n v="0"/>
    <n v="0"/>
    <n v="0"/>
    <n v="0"/>
    <n v="3183463"/>
    <n v="62555433"/>
    <n v="0"/>
    <n v="0"/>
    <n v="0"/>
    <n v="0"/>
    <n v="0"/>
    <n v="0"/>
    <n v="0"/>
    <n v="0"/>
    <n v="0"/>
    <n v="0"/>
    <n v="0"/>
    <n v="0"/>
    <n v="0"/>
  </r>
  <r>
    <n v="106150737"/>
    <x v="191"/>
    <n v="20182"/>
    <x v="1"/>
    <x v="2"/>
    <s v="Open"/>
    <x v="0"/>
    <s v="09 - Central"/>
    <n v="619"/>
    <x v="2"/>
    <x v="0"/>
    <s v="Rural"/>
    <s v="760-379-2681"/>
    <s v="6412 LAUREL AVENUE"/>
    <x v="124"/>
    <n v="93240"/>
    <s v="TIMOTHY MCGLEW"/>
    <n v="99"/>
    <n v="99"/>
    <n v="99"/>
    <n v="34"/>
    <n v="30"/>
    <n v="24"/>
    <n v="14"/>
    <n v="0"/>
    <n v="0"/>
    <n v="2"/>
    <n v="2"/>
    <n v="0"/>
    <n v="2"/>
    <n v="108"/>
    <n v="4"/>
    <n v="292"/>
    <n v="300"/>
    <n v="4647"/>
    <n v="158"/>
    <n v="0"/>
    <n v="0"/>
    <n v="46"/>
    <n v="28"/>
    <n v="0"/>
    <n v="73"/>
    <n v="5544"/>
    <n v="5062"/>
    <n v="16150"/>
    <n v="1552"/>
    <n v="1227"/>
    <n v="223"/>
    <n v="2134"/>
    <n v="0"/>
    <n v="0"/>
    <n v="643"/>
    <n v="298"/>
    <n v="1"/>
    <n v="237"/>
    <n v="6315"/>
    <n v="868563"/>
    <n v="872653"/>
    <n v="6302610"/>
    <n v="387727"/>
    <n v="0"/>
    <n v="0"/>
    <n v="73897"/>
    <n v="63794"/>
    <n v="0"/>
    <n v="115521"/>
    <n v="8684765"/>
    <n v="4346901"/>
    <n v="3454154"/>
    <n v="515361"/>
    <n v="5283022"/>
    <n v="0"/>
    <n v="0"/>
    <n v="1375394"/>
    <n v="763967"/>
    <n v="1601"/>
    <n v="505911"/>
    <n v="16246311"/>
    <n v="518479"/>
    <n v="4034574"/>
    <n v="3470600"/>
    <n v="4066013"/>
    <n v="4657725"/>
    <n v="-31945"/>
    <n v="0"/>
    <n v="0"/>
    <n v="1119332"/>
    <n v="417700"/>
    <n v="0"/>
    <n v="1601"/>
    <n v="0"/>
    <n v="0"/>
    <n v="0"/>
    <n v="47037"/>
    <n v="18301116"/>
    <n v="0"/>
    <n v="0"/>
    <n v="0"/>
    <n v="0"/>
    <n v="0"/>
    <n v="1180890"/>
    <n v="856207"/>
    <n v="2783903"/>
    <n v="1013024"/>
    <n v="0"/>
    <n v="0"/>
    <n v="329959"/>
    <n v="410061"/>
    <n v="0"/>
    <n v="55916"/>
    <n v="6629960"/>
    <n v="69686"/>
    <n v="6913989"/>
    <n v="797282"/>
    <n v="77012"/>
    <n v="0"/>
    <n v="0"/>
    <n v="0"/>
    <n v="0"/>
    <n v="383174"/>
    <n v="4056793"/>
    <n v="0"/>
    <n v="0"/>
    <n v="0"/>
    <n v="0"/>
    <n v="0"/>
    <n v="0"/>
    <n v="0"/>
    <n v="0"/>
    <n v="0"/>
    <n v="0"/>
    <n v="0"/>
    <n v="0"/>
    <n v="0"/>
  </r>
  <r>
    <n v="106190049"/>
    <x v="192"/>
    <n v="20182"/>
    <x v="1"/>
    <x v="2"/>
    <s v="Open"/>
    <x v="3"/>
    <s v="11 - Los Angeles"/>
    <n v="915"/>
    <x v="4"/>
    <x v="0"/>
    <s v=""/>
    <s v="626-388-2700"/>
    <s v="14148 FRANCISQUITO AVENUE"/>
    <x v="108"/>
    <n v="91706"/>
    <s v="LARRY FOSTER"/>
    <n v="91"/>
    <n v="91"/>
    <n v="71"/>
    <n v="173"/>
    <n v="12"/>
    <n v="0"/>
    <n v="23"/>
    <n v="0"/>
    <n v="0"/>
    <n v="17"/>
    <n v="0"/>
    <n v="0"/>
    <n v="0"/>
    <n v="225"/>
    <n v="0"/>
    <n v="4089"/>
    <n v="276"/>
    <n v="0"/>
    <n v="1043"/>
    <n v="0"/>
    <n v="0"/>
    <n v="632"/>
    <n v="0"/>
    <n v="0"/>
    <n v="0"/>
    <n v="6040"/>
    <n v="0"/>
    <n v="12080"/>
    <n v="0"/>
    <n v="0"/>
    <n v="0"/>
    <n v="0"/>
    <n v="0"/>
    <n v="0"/>
    <n v="0"/>
    <n v="0"/>
    <n v="0"/>
    <n v="0"/>
    <n v="0"/>
    <n v="35349774"/>
    <n v="2744786"/>
    <n v="0"/>
    <n v="9141669"/>
    <n v="0"/>
    <n v="0"/>
    <n v="4901739"/>
    <n v="0"/>
    <n v="0"/>
    <n v="0"/>
    <n v="52137968"/>
    <n v="0"/>
    <n v="0"/>
    <n v="0"/>
    <n v="0"/>
    <n v="0"/>
    <n v="0"/>
    <n v="0"/>
    <n v="0"/>
    <n v="0"/>
    <n v="0"/>
    <n v="0"/>
    <n v="238513"/>
    <n v="26936787"/>
    <n v="2312051"/>
    <n v="0"/>
    <n v="7249886"/>
    <n v="0"/>
    <n v="0"/>
    <n v="0"/>
    <n v="2640406"/>
    <n v="0"/>
    <n v="0"/>
    <n v="0"/>
    <n v="0"/>
    <n v="0"/>
    <n v="0"/>
    <n v="0"/>
    <n v="39377643"/>
    <n v="0"/>
    <n v="0"/>
    <n v="0"/>
    <n v="0"/>
    <n v="0"/>
    <n v="8412987"/>
    <n v="432735"/>
    <n v="0"/>
    <n v="1891783"/>
    <n v="0"/>
    <n v="0"/>
    <n v="2022820"/>
    <n v="0"/>
    <n v="0"/>
    <n v="0"/>
    <n v="12760325"/>
    <n v="56533"/>
    <n v="9171995"/>
    <n v="210968"/>
    <n v="0"/>
    <n v="0"/>
    <n v="0"/>
    <n v="0"/>
    <n v="0"/>
    <n v="30584"/>
    <n v="1481422"/>
    <n v="0"/>
    <n v="0"/>
    <n v="0"/>
    <n v="0"/>
    <n v="0"/>
    <n v="0"/>
    <n v="0"/>
    <n v="0"/>
    <n v="0"/>
    <n v="0"/>
    <n v="0"/>
    <n v="0"/>
    <n v="0"/>
  </r>
  <r>
    <n v="106301127"/>
    <x v="193"/>
    <n v="20182"/>
    <x v="1"/>
    <x v="2"/>
    <s v="Open"/>
    <x v="12"/>
    <s v="13 - Orange"/>
    <n v="1011"/>
    <x v="5"/>
    <x v="0"/>
    <s v=""/>
    <s v="714-529-6842"/>
    <s v="875 NORTH BREA BOULEVARD"/>
    <x v="125"/>
    <n v="92821"/>
    <s v="RAFAEL PENA"/>
    <n v="86"/>
    <n v="86"/>
    <n v="86"/>
    <n v="66"/>
    <n v="23"/>
    <n v="1"/>
    <n v="8"/>
    <n v="0"/>
    <n v="0"/>
    <n v="3"/>
    <n v="8"/>
    <n v="0"/>
    <n v="4"/>
    <n v="113"/>
    <n v="0"/>
    <n v="2008"/>
    <n v="1253"/>
    <n v="332"/>
    <n v="1421"/>
    <n v="0"/>
    <n v="0"/>
    <n v="222"/>
    <n v="473"/>
    <n v="0"/>
    <n v="76"/>
    <n v="5785"/>
    <n v="0"/>
    <n v="11570"/>
    <n v="0"/>
    <n v="0"/>
    <n v="0"/>
    <n v="0"/>
    <n v="0"/>
    <n v="0"/>
    <n v="0"/>
    <n v="0"/>
    <n v="0"/>
    <n v="0"/>
    <n v="0"/>
    <n v="15630327"/>
    <n v="7340651"/>
    <n v="690939"/>
    <n v="4001806"/>
    <n v="0"/>
    <n v="0"/>
    <n v="196692"/>
    <n v="5142236"/>
    <n v="0"/>
    <n v="97821"/>
    <n v="33100472"/>
    <n v="0"/>
    <n v="0"/>
    <n v="0"/>
    <n v="0"/>
    <n v="0"/>
    <n v="0"/>
    <n v="0"/>
    <n v="0"/>
    <n v="0"/>
    <n v="0"/>
    <n v="0"/>
    <n v="127971"/>
    <n v="11997805"/>
    <n v="5446224"/>
    <n v="318846"/>
    <n v="2549900"/>
    <n v="0"/>
    <n v="0"/>
    <n v="0"/>
    <n v="-4353"/>
    <n v="3957244"/>
    <n v="0"/>
    <n v="0"/>
    <n v="0"/>
    <n v="0"/>
    <n v="0"/>
    <n v="36033"/>
    <n v="24429670"/>
    <n v="0"/>
    <n v="0"/>
    <n v="0"/>
    <n v="0"/>
    <n v="0"/>
    <n v="3624938"/>
    <n v="1885951"/>
    <n v="367081"/>
    <n v="1427277"/>
    <n v="0"/>
    <n v="0"/>
    <n v="195987"/>
    <n v="1109616"/>
    <n v="0"/>
    <n v="59952"/>
    <n v="8670802"/>
    <n v="8597"/>
    <n v="7202147"/>
    <n v="0"/>
    <n v="0"/>
    <n v="0"/>
    <n v="0"/>
    <n v="0"/>
    <n v="0"/>
    <n v="12656"/>
    <n v="1692990"/>
    <n v="0"/>
    <n v="0"/>
    <n v="0"/>
    <n v="0"/>
    <n v="0"/>
    <n v="0"/>
    <n v="0"/>
    <n v="0"/>
    <n v="0"/>
    <n v="0"/>
    <n v="0"/>
    <n v="0"/>
    <n v="0"/>
  </r>
  <r>
    <n v="106190449"/>
    <x v="194"/>
    <n v="20182"/>
    <x v="1"/>
    <x v="2"/>
    <s v="Open"/>
    <x v="3"/>
    <s v="11 - Los Angeles"/>
    <n v="921"/>
    <x v="5"/>
    <x v="0"/>
    <s v=""/>
    <s v="562-944-1900"/>
    <s v="14900 IMPERIAL HIGHWAY"/>
    <x v="126"/>
    <n v="90638"/>
    <s v="DAVE KOWALSKI"/>
    <n v="248"/>
    <n v="248"/>
    <n v="248"/>
    <n v="291"/>
    <n v="46"/>
    <n v="1"/>
    <n v="55"/>
    <n v="0"/>
    <n v="0"/>
    <n v="51"/>
    <n v="0"/>
    <n v="0"/>
    <n v="0"/>
    <n v="444"/>
    <n v="0"/>
    <n v="7167"/>
    <n v="1472"/>
    <n v="174"/>
    <n v="2525"/>
    <n v="0"/>
    <n v="0"/>
    <n v="1668"/>
    <n v="0"/>
    <n v="0"/>
    <n v="0"/>
    <n v="13006"/>
    <n v="0"/>
    <n v="26012"/>
    <n v="0"/>
    <n v="0"/>
    <n v="0"/>
    <n v="0"/>
    <n v="0"/>
    <n v="0"/>
    <n v="0"/>
    <n v="0"/>
    <n v="0"/>
    <n v="0"/>
    <n v="0"/>
    <n v="56471557"/>
    <n v="13535949"/>
    <n v="1281576"/>
    <n v="21346511"/>
    <n v="0"/>
    <n v="0"/>
    <n v="11924474"/>
    <n v="0"/>
    <n v="0"/>
    <n v="0"/>
    <n v="104560067"/>
    <n v="0"/>
    <n v="0"/>
    <n v="0"/>
    <n v="0"/>
    <n v="0"/>
    <n v="0"/>
    <n v="0"/>
    <n v="0"/>
    <n v="0"/>
    <n v="0"/>
    <n v="0"/>
    <n v="411255"/>
    <n v="43332717"/>
    <n v="10583524"/>
    <n v="1206438"/>
    <n v="16687534"/>
    <n v="0"/>
    <n v="0"/>
    <n v="0"/>
    <n v="7015411"/>
    <n v="0"/>
    <n v="0"/>
    <n v="0"/>
    <n v="0"/>
    <n v="0"/>
    <n v="0"/>
    <n v="0"/>
    <n v="79236879"/>
    <n v="0"/>
    <n v="0"/>
    <n v="0"/>
    <n v="0"/>
    <n v="0"/>
    <n v="13138840"/>
    <n v="2952425"/>
    <n v="75138"/>
    <n v="4658977"/>
    <n v="0"/>
    <n v="0"/>
    <n v="4497808"/>
    <n v="0"/>
    <n v="0"/>
    <n v="0"/>
    <n v="25323188"/>
    <n v="45226"/>
    <n v="20181948"/>
    <n v="0"/>
    <n v="0"/>
    <n v="0"/>
    <n v="0"/>
    <n v="0"/>
    <n v="0"/>
    <n v="823098"/>
    <n v="14584379"/>
    <n v="0"/>
    <n v="0"/>
    <n v="0"/>
    <n v="0"/>
    <n v="0"/>
    <n v="0"/>
    <n v="0"/>
    <n v="0"/>
    <n v="0"/>
    <n v="0"/>
    <n v="0"/>
    <n v="0"/>
    <n v="0"/>
  </r>
  <r>
    <n v="106190305"/>
    <x v="195"/>
    <n v="20182"/>
    <x v="1"/>
    <x v="2"/>
    <s v="Open"/>
    <x v="3"/>
    <s v="11 - Los Angeles"/>
    <n v="929"/>
    <x v="5"/>
    <x v="0"/>
    <s v=""/>
    <s v="310-981-5900"/>
    <s v="5525 WEST SLAUSON AVENUE"/>
    <x v="14"/>
    <n v="90056"/>
    <s v="FIONA BASA REYES"/>
    <n v="81"/>
    <n v="81"/>
    <n v="81"/>
    <n v="105"/>
    <n v="5"/>
    <n v="0"/>
    <n v="23"/>
    <n v="0"/>
    <n v="0"/>
    <n v="13"/>
    <n v="0"/>
    <n v="0"/>
    <n v="0"/>
    <n v="146"/>
    <n v="0"/>
    <n v="3569"/>
    <n v="251"/>
    <n v="84"/>
    <n v="1720"/>
    <n v="0"/>
    <n v="0"/>
    <n v="1243"/>
    <n v="0"/>
    <n v="0"/>
    <n v="0"/>
    <n v="6867"/>
    <n v="0"/>
    <n v="13734"/>
    <n v="0"/>
    <n v="0"/>
    <n v="0"/>
    <n v="0"/>
    <n v="0"/>
    <n v="0"/>
    <n v="0"/>
    <n v="0"/>
    <n v="0"/>
    <n v="0"/>
    <n v="0"/>
    <n v="39137710"/>
    <n v="2834467"/>
    <n v="147281"/>
    <n v="17473249"/>
    <n v="0"/>
    <n v="0"/>
    <n v="12673778"/>
    <n v="0"/>
    <n v="0"/>
    <n v="0"/>
    <n v="72266485"/>
    <n v="0"/>
    <n v="0"/>
    <n v="0"/>
    <n v="0"/>
    <n v="0"/>
    <n v="0"/>
    <n v="0"/>
    <n v="0"/>
    <n v="0"/>
    <n v="0"/>
    <n v="0"/>
    <n v="932223"/>
    <n v="32298435"/>
    <n v="2219322"/>
    <n v="-36552"/>
    <n v="14102247"/>
    <n v="0"/>
    <n v="0"/>
    <n v="0"/>
    <n v="8251786"/>
    <n v="0"/>
    <n v="0"/>
    <n v="0"/>
    <n v="0"/>
    <n v="0"/>
    <n v="0"/>
    <n v="0"/>
    <n v="57767461"/>
    <n v="0"/>
    <n v="0"/>
    <n v="0"/>
    <n v="0"/>
    <n v="0"/>
    <n v="6839275"/>
    <n v="615145"/>
    <n v="183833"/>
    <n v="3371002"/>
    <n v="0"/>
    <n v="0"/>
    <n v="3489769"/>
    <n v="0"/>
    <n v="0"/>
    <n v="0"/>
    <n v="14499024"/>
    <n v="49508"/>
    <n v="10867298"/>
    <n v="0"/>
    <n v="0"/>
    <n v="0"/>
    <n v="0"/>
    <n v="0"/>
    <n v="0"/>
    <n v="113715"/>
    <n v="7186152"/>
    <n v="0"/>
    <n v="0"/>
    <n v="0"/>
    <n v="0"/>
    <n v="0"/>
    <n v="0"/>
    <n v="0"/>
    <n v="0"/>
    <n v="0"/>
    <n v="0"/>
    <n v="0"/>
    <n v="0"/>
    <n v="0"/>
  </r>
  <r>
    <n v="106361274"/>
    <x v="196"/>
    <n v="20182"/>
    <x v="1"/>
    <x v="2"/>
    <s v="Open"/>
    <x v="15"/>
    <s v="12 - Inland Counties"/>
    <n v="1207"/>
    <x v="5"/>
    <x v="0"/>
    <s v=""/>
    <s v="909-391-0333"/>
    <s v="550 NORTH MONTEREY AVENUE"/>
    <x v="127"/>
    <n v="91764"/>
    <s v="NATALIE MERCKENS"/>
    <n v="91"/>
    <n v="91"/>
    <n v="91"/>
    <n v="70"/>
    <n v="21"/>
    <n v="1"/>
    <n v="42"/>
    <n v="0"/>
    <n v="0"/>
    <n v="0"/>
    <n v="0"/>
    <n v="0"/>
    <n v="11"/>
    <n v="145"/>
    <n v="0"/>
    <n v="2273"/>
    <n v="961"/>
    <n v="112"/>
    <n v="2414"/>
    <n v="0"/>
    <n v="0"/>
    <n v="0"/>
    <n v="0"/>
    <n v="0"/>
    <n v="691"/>
    <n v="6451"/>
    <n v="0"/>
    <n v="12902"/>
    <n v="0"/>
    <n v="0"/>
    <n v="0"/>
    <n v="0"/>
    <n v="0"/>
    <n v="0"/>
    <n v="0"/>
    <n v="0"/>
    <n v="0"/>
    <n v="0"/>
    <n v="0"/>
    <n v="23248905"/>
    <n v="10143279"/>
    <n v="110624"/>
    <n v="24907956"/>
    <n v="0"/>
    <n v="0"/>
    <n v="0"/>
    <n v="0"/>
    <n v="0"/>
    <n v="7972745"/>
    <n v="66383509"/>
    <n v="0"/>
    <n v="0"/>
    <n v="0"/>
    <n v="0"/>
    <n v="0"/>
    <n v="0"/>
    <n v="0"/>
    <n v="0"/>
    <n v="0"/>
    <n v="0"/>
    <n v="0"/>
    <n v="271544"/>
    <n v="18899383"/>
    <n v="7935894"/>
    <n v="110624"/>
    <n v="20566548"/>
    <n v="0"/>
    <n v="0"/>
    <n v="0"/>
    <n v="0"/>
    <n v="0"/>
    <n v="0"/>
    <n v="0"/>
    <n v="0"/>
    <n v="0"/>
    <n v="0"/>
    <n v="5126598"/>
    <n v="52910591"/>
    <n v="0"/>
    <n v="0"/>
    <n v="0"/>
    <n v="0"/>
    <n v="0"/>
    <n v="4349522"/>
    <n v="2207385"/>
    <n v="0"/>
    <n v="4341408"/>
    <n v="0"/>
    <n v="0"/>
    <n v="0"/>
    <n v="0"/>
    <n v="0"/>
    <n v="2574603"/>
    <n v="13472918"/>
    <n v="32911"/>
    <n v="10046321"/>
    <n v="0"/>
    <n v="0"/>
    <n v="0"/>
    <n v="0"/>
    <n v="0"/>
    <n v="0"/>
    <n v="249407"/>
    <n v="2409381"/>
    <n v="0"/>
    <n v="0"/>
    <n v="0"/>
    <n v="0"/>
    <n v="0"/>
    <n v="0"/>
    <n v="0"/>
    <n v="0"/>
    <n v="0"/>
    <n v="0"/>
    <n v="0"/>
    <n v="0"/>
    <n v="0"/>
  </r>
  <r>
    <n v="106364188"/>
    <x v="197"/>
    <n v="20182"/>
    <x v="1"/>
    <x v="2"/>
    <s v="Open"/>
    <x v="15"/>
    <s v="12 - Inland Counties"/>
    <n v="1207"/>
    <x v="0"/>
    <x v="0"/>
    <s v=""/>
    <s v="909-581-6400"/>
    <s v="10841 WHITE OAK AVENUE"/>
    <x v="128"/>
    <n v="91730"/>
    <s v="VICTOR CARRASCO"/>
    <n v="55"/>
    <n v="55"/>
    <n v="55"/>
    <n v="68"/>
    <n v="21"/>
    <n v="0"/>
    <n v="45"/>
    <n v="0"/>
    <n v="0"/>
    <n v="2"/>
    <n v="34"/>
    <n v="0"/>
    <n v="0"/>
    <n v="170"/>
    <n v="0"/>
    <n v="2000"/>
    <n v="530"/>
    <n v="0"/>
    <n v="1222"/>
    <n v="0"/>
    <n v="0"/>
    <n v="15"/>
    <n v="705"/>
    <n v="0"/>
    <n v="0"/>
    <n v="4472"/>
    <n v="0"/>
    <n v="8944"/>
    <n v="0"/>
    <n v="0"/>
    <n v="0"/>
    <n v="0"/>
    <n v="0"/>
    <n v="0"/>
    <n v="198"/>
    <n v="0"/>
    <n v="0"/>
    <n v="0"/>
    <n v="198"/>
    <n v="20789239"/>
    <n v="5248901"/>
    <n v="0"/>
    <n v="11329593"/>
    <n v="0"/>
    <n v="0"/>
    <n v="263240"/>
    <n v="7984448"/>
    <n v="0"/>
    <n v="0"/>
    <n v="45615421"/>
    <n v="0"/>
    <n v="0"/>
    <n v="0"/>
    <n v="0"/>
    <n v="0"/>
    <n v="0"/>
    <n v="2005350"/>
    <n v="0"/>
    <n v="0"/>
    <n v="0"/>
    <n v="2005350"/>
    <n v="-357129"/>
    <n v="16660326"/>
    <n v="4041240"/>
    <n v="-4925"/>
    <n v="9546711"/>
    <n v="0"/>
    <n v="0"/>
    <n v="0"/>
    <n v="67486"/>
    <n v="7845397"/>
    <n v="0"/>
    <n v="0"/>
    <n v="0"/>
    <n v="0"/>
    <n v="0"/>
    <n v="1483"/>
    <n v="37800589"/>
    <n v="0"/>
    <n v="0"/>
    <n v="0"/>
    <n v="0"/>
    <n v="0"/>
    <n v="4128913"/>
    <n v="1207661"/>
    <n v="4925"/>
    <n v="1782882"/>
    <n v="0"/>
    <n v="0"/>
    <n v="195754"/>
    <n v="2501530"/>
    <n v="0"/>
    <n v="-1483"/>
    <n v="9820182"/>
    <n v="0"/>
    <n v="10448798"/>
    <n v="0"/>
    <n v="59993"/>
    <n v="0"/>
    <n v="0"/>
    <n v="0"/>
    <n v="0"/>
    <n v="29897"/>
    <n v="3469324"/>
    <n v="0"/>
    <n v="0"/>
    <n v="0"/>
    <n v="0"/>
    <n v="0"/>
    <n v="0"/>
    <n v="0"/>
    <n v="0"/>
    <n v="0"/>
    <n v="0"/>
    <n v="0"/>
    <n v="0"/>
    <n v="0"/>
  </r>
  <r>
    <n v="106332172"/>
    <x v="198"/>
    <n v="20182"/>
    <x v="1"/>
    <x v="2"/>
    <s v="Open"/>
    <x v="26"/>
    <s v="12 - Inland Counties"/>
    <n v="1109"/>
    <x v="5"/>
    <x v="0"/>
    <s v=""/>
    <s v="951-436-3535"/>
    <s v="2224 MEDICAL CENTER DRIVE"/>
    <x v="129"/>
    <n v="92571"/>
    <s v="JOHN BROWNE"/>
    <n v="40"/>
    <n v="40"/>
    <n v="40"/>
    <n v="52"/>
    <n v="14"/>
    <n v="1"/>
    <n v="27"/>
    <n v="0"/>
    <n v="0"/>
    <n v="2"/>
    <n v="6"/>
    <n v="0"/>
    <n v="0"/>
    <n v="102"/>
    <n v="0"/>
    <n v="1324"/>
    <n v="447"/>
    <n v="114"/>
    <n v="909"/>
    <n v="0"/>
    <n v="0"/>
    <n v="48"/>
    <n v="315"/>
    <n v="0"/>
    <n v="0"/>
    <n v="3157"/>
    <n v="0"/>
    <n v="6314"/>
    <n v="0"/>
    <n v="0"/>
    <n v="0"/>
    <n v="0"/>
    <n v="0"/>
    <n v="0"/>
    <n v="0"/>
    <n v="0"/>
    <n v="0"/>
    <n v="0"/>
    <n v="0"/>
    <n v="14060426"/>
    <n v="5032967"/>
    <n v="1504761"/>
    <n v="9453431"/>
    <n v="0"/>
    <n v="0"/>
    <n v="405490"/>
    <n v="2909423"/>
    <n v="0"/>
    <n v="0"/>
    <n v="33366498"/>
    <n v="0"/>
    <n v="0"/>
    <n v="0"/>
    <n v="0"/>
    <n v="0"/>
    <n v="0"/>
    <n v="0"/>
    <n v="0"/>
    <n v="0"/>
    <n v="0"/>
    <n v="0"/>
    <n v="27303"/>
    <n v="11339902"/>
    <n v="4096832"/>
    <n v="1312876"/>
    <n v="7825900"/>
    <n v="0"/>
    <n v="0"/>
    <n v="0"/>
    <n v="38787"/>
    <n v="2016393"/>
    <n v="0"/>
    <n v="0"/>
    <n v="0"/>
    <n v="0"/>
    <n v="0"/>
    <n v="0"/>
    <n v="26657993"/>
    <n v="0"/>
    <n v="0"/>
    <n v="0"/>
    <n v="0"/>
    <n v="0"/>
    <n v="2720524"/>
    <n v="936135"/>
    <n v="191885"/>
    <n v="1627531"/>
    <n v="0"/>
    <n v="0"/>
    <n v="366703"/>
    <n v="865727"/>
    <n v="0"/>
    <n v="0"/>
    <n v="6708505"/>
    <n v="16168"/>
    <n v="6588183"/>
    <n v="0"/>
    <n v="0"/>
    <n v="0"/>
    <n v="0"/>
    <n v="0"/>
    <n v="0"/>
    <n v="61405"/>
    <n v="1412901"/>
    <n v="0"/>
    <n v="0"/>
    <n v="0"/>
    <n v="0"/>
    <n v="0"/>
    <n v="0"/>
    <n v="0"/>
    <n v="0"/>
    <n v="0"/>
    <n v="0"/>
    <n v="0"/>
    <n v="0"/>
    <n v="0"/>
  </r>
  <r>
    <n v="106370721"/>
    <x v="199"/>
    <n v="20182"/>
    <x v="1"/>
    <x v="2"/>
    <s v="Open"/>
    <x v="14"/>
    <s v="14 - San Diego/Imperial"/>
    <n v="1418"/>
    <x v="5"/>
    <x v="0"/>
    <s v=""/>
    <s v="619-543-4500"/>
    <s v="1940 EL CAJON BOULEVARD"/>
    <x v="28"/>
    <n v="92104"/>
    <s v="KERRY ASHMENT"/>
    <n v="70"/>
    <n v="70"/>
    <n v="70"/>
    <n v="81"/>
    <n v="23"/>
    <n v="1"/>
    <n v="24"/>
    <n v="0"/>
    <n v="0"/>
    <n v="25"/>
    <n v="0"/>
    <n v="0"/>
    <n v="0"/>
    <n v="154"/>
    <n v="154"/>
    <n v="2715"/>
    <n v="781"/>
    <n v="62"/>
    <n v="1188"/>
    <n v="0"/>
    <n v="0"/>
    <n v="813"/>
    <n v="0"/>
    <n v="0"/>
    <n v="0"/>
    <n v="5559"/>
    <n v="5559"/>
    <n v="16677"/>
    <n v="0"/>
    <n v="0"/>
    <n v="0"/>
    <n v="0"/>
    <n v="0"/>
    <n v="0"/>
    <n v="0"/>
    <n v="0"/>
    <n v="0"/>
    <n v="0"/>
    <n v="0"/>
    <n v="18392597"/>
    <n v="4806912"/>
    <n v="209834"/>
    <n v="6876083"/>
    <n v="0"/>
    <n v="0"/>
    <n v="5212214"/>
    <n v="0"/>
    <n v="0"/>
    <n v="0"/>
    <n v="35497640"/>
    <n v="0"/>
    <n v="0"/>
    <n v="0"/>
    <n v="0"/>
    <n v="0"/>
    <n v="0"/>
    <n v="0"/>
    <n v="0"/>
    <n v="0"/>
    <n v="0"/>
    <n v="0"/>
    <n v="307622"/>
    <n v="13003474"/>
    <n v="3582923"/>
    <n v="175221"/>
    <n v="4533651"/>
    <n v="0"/>
    <n v="0"/>
    <n v="0"/>
    <n v="2943056"/>
    <n v="0"/>
    <n v="0"/>
    <n v="0"/>
    <n v="0"/>
    <n v="0"/>
    <n v="0"/>
    <n v="0"/>
    <n v="24545947"/>
    <n v="0"/>
    <n v="0"/>
    <n v="0"/>
    <n v="0"/>
    <n v="0"/>
    <n v="5282702"/>
    <n v="1223989"/>
    <n v="34613"/>
    <n v="2342432"/>
    <n v="0"/>
    <n v="0"/>
    <n v="2067957"/>
    <n v="0"/>
    <n v="0"/>
    <n v="0"/>
    <n v="10951693"/>
    <n v="-39875"/>
    <n v="8471215"/>
    <n v="0"/>
    <n v="0"/>
    <n v="0"/>
    <n v="0"/>
    <n v="0"/>
    <n v="0"/>
    <n v="8517"/>
    <n v="1585080"/>
    <n v="0"/>
    <n v="0"/>
    <n v="0"/>
    <n v="0"/>
    <n v="0"/>
    <n v="0"/>
    <n v="0"/>
    <n v="0"/>
    <n v="0"/>
    <n v="0"/>
    <n v="0"/>
    <n v="0"/>
    <n v="0"/>
  </r>
  <r>
    <n v="106010887"/>
    <x v="200"/>
    <n v="20182"/>
    <x v="1"/>
    <x v="2"/>
    <s v="Open"/>
    <x v="13"/>
    <s v="05 - East Bay"/>
    <n v="421"/>
    <x v="5"/>
    <x v="0"/>
    <s v=""/>
    <s v="510-357-8300"/>
    <s v="2800 BENEDICT DRIVE"/>
    <x v="115"/>
    <n v="94577"/>
    <s v="VARSHA CHAUHAN"/>
    <n v="99"/>
    <n v="99"/>
    <n v="99"/>
    <n v="35"/>
    <n v="19"/>
    <n v="6"/>
    <n v="31"/>
    <n v="0"/>
    <n v="0"/>
    <n v="0"/>
    <n v="24"/>
    <n v="0"/>
    <n v="0"/>
    <n v="115"/>
    <n v="0"/>
    <n v="1625"/>
    <n v="1196"/>
    <n v="778"/>
    <n v="2233"/>
    <n v="0"/>
    <n v="0"/>
    <n v="0"/>
    <n v="1309"/>
    <n v="0"/>
    <n v="0"/>
    <n v="7141"/>
    <n v="0"/>
    <n v="14282"/>
    <n v="0"/>
    <n v="0"/>
    <n v="0"/>
    <n v="0"/>
    <n v="0"/>
    <n v="0"/>
    <n v="0"/>
    <n v="0"/>
    <n v="0"/>
    <n v="0"/>
    <n v="0"/>
    <n v="14879831"/>
    <n v="10685579"/>
    <n v="5923744"/>
    <n v="17276153"/>
    <n v="0"/>
    <n v="0"/>
    <n v="0"/>
    <n v="9896377"/>
    <n v="0"/>
    <n v="0"/>
    <n v="58661684"/>
    <n v="0"/>
    <n v="0"/>
    <n v="0"/>
    <n v="0"/>
    <n v="0"/>
    <n v="0"/>
    <n v="0"/>
    <n v="0"/>
    <n v="0"/>
    <n v="0"/>
    <n v="0"/>
    <n v="47551"/>
    <n v="11057276"/>
    <n v="8043744"/>
    <n v="4351646"/>
    <n v="11933454"/>
    <n v="0"/>
    <n v="0"/>
    <n v="0"/>
    <n v="0"/>
    <n v="6923391"/>
    <n v="0"/>
    <n v="0"/>
    <n v="0"/>
    <n v="0"/>
    <n v="0"/>
    <n v="0"/>
    <n v="42357062"/>
    <n v="0"/>
    <n v="0"/>
    <n v="0"/>
    <n v="0"/>
    <n v="0"/>
    <n v="3822555"/>
    <n v="2641835"/>
    <n v="1572098"/>
    <n v="5342699"/>
    <n v="0"/>
    <n v="0"/>
    <n v="0"/>
    <n v="2925435"/>
    <n v="0"/>
    <n v="0"/>
    <n v="16304622"/>
    <n v="44471"/>
    <n v="11373280"/>
    <n v="0"/>
    <n v="0"/>
    <n v="0"/>
    <n v="0"/>
    <n v="0"/>
    <n v="0"/>
    <n v="542514"/>
    <n v="3766767"/>
    <n v="0"/>
    <n v="0"/>
    <n v="0"/>
    <n v="0"/>
    <n v="0"/>
    <n v="0"/>
    <n v="0"/>
    <n v="0"/>
    <n v="0"/>
    <n v="0"/>
    <n v="0"/>
    <n v="0"/>
    <n v="0"/>
  </r>
  <r>
    <n v="106190196"/>
    <x v="201"/>
    <n v="20182"/>
    <x v="1"/>
    <x v="2"/>
    <s v="Open"/>
    <x v="3"/>
    <s v="11 - Los Angeles"/>
    <n v="929"/>
    <x v="5"/>
    <x v="0"/>
    <s v=""/>
    <s v="310-323-5330"/>
    <s v="1246 WEST 155TH STREET"/>
    <x v="130"/>
    <n v="90247"/>
    <s v="KERR, MICHAEL"/>
    <n v="54"/>
    <n v="54"/>
    <n v="54"/>
    <n v="87"/>
    <n v="8"/>
    <n v="1"/>
    <n v="15"/>
    <n v="0"/>
    <n v="0"/>
    <n v="7"/>
    <n v="0"/>
    <n v="0"/>
    <n v="0"/>
    <n v="118"/>
    <n v="0"/>
    <n v="2462"/>
    <n v="229"/>
    <n v="8"/>
    <n v="1228"/>
    <n v="0"/>
    <n v="0"/>
    <n v="446"/>
    <n v="0"/>
    <n v="0"/>
    <n v="0"/>
    <n v="4373"/>
    <n v="0"/>
    <n v="8746"/>
    <n v="0"/>
    <n v="0"/>
    <n v="0"/>
    <n v="0"/>
    <n v="0"/>
    <n v="0"/>
    <n v="0"/>
    <n v="0"/>
    <n v="0"/>
    <n v="0"/>
    <n v="0"/>
    <n v="21106395"/>
    <n v="2411686"/>
    <n v="45596"/>
    <n v="10665809"/>
    <n v="0"/>
    <n v="0"/>
    <n v="4253517"/>
    <n v="0"/>
    <n v="0"/>
    <n v="0"/>
    <n v="38483003"/>
    <n v="0"/>
    <n v="0"/>
    <n v="0"/>
    <n v="0"/>
    <n v="0"/>
    <n v="0"/>
    <n v="0"/>
    <n v="0"/>
    <n v="0"/>
    <n v="0"/>
    <n v="0"/>
    <n v="540727"/>
    <n v="16125977"/>
    <n v="1914016"/>
    <n v="45596"/>
    <n v="8336070"/>
    <n v="0"/>
    <n v="0"/>
    <n v="0"/>
    <n v="2708504"/>
    <n v="0"/>
    <n v="0"/>
    <n v="0"/>
    <n v="0"/>
    <n v="0"/>
    <n v="0"/>
    <n v="0"/>
    <n v="29670890"/>
    <n v="0"/>
    <n v="0"/>
    <n v="0"/>
    <n v="0"/>
    <n v="0"/>
    <n v="4439691"/>
    <n v="497670"/>
    <n v="0"/>
    <n v="2329739"/>
    <n v="0"/>
    <n v="0"/>
    <n v="1545013"/>
    <n v="0"/>
    <n v="0"/>
    <n v="0"/>
    <n v="8812113"/>
    <n v="102450"/>
    <n v="6828164"/>
    <n v="0"/>
    <n v="0"/>
    <n v="0"/>
    <n v="0"/>
    <n v="0"/>
    <n v="0"/>
    <n v="89558"/>
    <n v="1137535"/>
    <n v="0"/>
    <n v="0"/>
    <n v="0"/>
    <n v="0"/>
    <n v="0"/>
    <n v="0"/>
    <n v="0"/>
    <n v="0"/>
    <n v="0"/>
    <n v="0"/>
    <n v="0"/>
    <n v="0"/>
    <n v="0"/>
  </r>
  <r>
    <n v="106301380"/>
    <x v="202"/>
    <n v="20182"/>
    <x v="1"/>
    <x v="2"/>
    <s v="Open"/>
    <x v="12"/>
    <s v="13 - Orange"/>
    <n v="1014"/>
    <x v="5"/>
    <x v="0"/>
    <s v=""/>
    <s v="714-893-4541"/>
    <s v="200 HOSPITAL CIRCLE"/>
    <x v="131"/>
    <n v="92683"/>
    <s v="JULIE MYERS"/>
    <n v="109"/>
    <n v="109"/>
    <n v="109"/>
    <n v="151"/>
    <n v="24"/>
    <n v="0"/>
    <n v="13"/>
    <n v="0"/>
    <n v="0"/>
    <n v="0"/>
    <n v="25"/>
    <n v="0"/>
    <n v="3"/>
    <n v="216"/>
    <n v="0"/>
    <n v="5081"/>
    <n v="1245"/>
    <n v="0"/>
    <n v="913"/>
    <n v="0"/>
    <n v="0"/>
    <n v="0"/>
    <n v="1293"/>
    <n v="0"/>
    <n v="17"/>
    <n v="8549"/>
    <n v="0"/>
    <n v="17098"/>
    <n v="0"/>
    <n v="0"/>
    <n v="0"/>
    <n v="0"/>
    <n v="0"/>
    <n v="0"/>
    <n v="0"/>
    <n v="0"/>
    <n v="0"/>
    <n v="0"/>
    <n v="0"/>
    <n v="60554958"/>
    <n v="13187041"/>
    <n v="0"/>
    <n v="9044436"/>
    <n v="0"/>
    <n v="0"/>
    <n v="0"/>
    <n v="14220390"/>
    <n v="0"/>
    <n v="125215"/>
    <n v="97132040"/>
    <n v="0"/>
    <n v="0"/>
    <n v="0"/>
    <n v="0"/>
    <n v="0"/>
    <n v="0"/>
    <n v="0"/>
    <n v="0"/>
    <n v="0"/>
    <n v="0"/>
    <n v="0"/>
    <n v="0"/>
    <n v="51240725"/>
    <n v="10883551"/>
    <n v="0"/>
    <n v="7419749"/>
    <n v="0"/>
    <n v="0"/>
    <n v="0"/>
    <n v="0"/>
    <n v="8150041"/>
    <n v="0"/>
    <n v="125215"/>
    <n v="0"/>
    <n v="0"/>
    <n v="0"/>
    <n v="0"/>
    <n v="77819281"/>
    <n v="0"/>
    <n v="0"/>
    <n v="0"/>
    <n v="0"/>
    <n v="0"/>
    <n v="9314233"/>
    <n v="2303490"/>
    <n v="0"/>
    <n v="1624687"/>
    <n v="0"/>
    <n v="0"/>
    <n v="0"/>
    <n v="6070349"/>
    <n v="0"/>
    <n v="0"/>
    <n v="19312759"/>
    <n v="32998"/>
    <n v="17117422"/>
    <n v="0"/>
    <n v="0"/>
    <n v="0"/>
    <n v="0"/>
    <n v="0"/>
    <n v="0"/>
    <n v="164992"/>
    <n v="1469669"/>
    <n v="0"/>
    <n v="0"/>
    <n v="0"/>
    <n v="0"/>
    <n v="0"/>
    <n v="0"/>
    <n v="0"/>
    <n v="0"/>
    <n v="0"/>
    <n v="0"/>
    <n v="0"/>
    <n v="0"/>
    <n v="0"/>
  </r>
  <r>
    <n v="106194981"/>
    <x v="203"/>
    <n v="20182"/>
    <x v="1"/>
    <x v="2"/>
    <s v="Open"/>
    <x v="3"/>
    <s v="11 - Los Angeles"/>
    <n v="933"/>
    <x v="5"/>
    <x v="2"/>
    <s v=""/>
    <s v="562-630-8672"/>
    <s v="6060 PARAMOUNT BOULEVARD."/>
    <x v="54"/>
    <n v="90805"/>
    <s v="TIFFANY JUMP"/>
    <n v="16"/>
    <n v="16"/>
    <n v="16"/>
    <n v="0"/>
    <n v="0"/>
    <n v="0"/>
    <n v="0"/>
    <n v="2"/>
    <n v="0"/>
    <n v="19"/>
    <n v="0"/>
    <n v="0"/>
    <n v="0"/>
    <n v="21"/>
    <n v="0"/>
    <n v="0"/>
    <n v="0"/>
    <n v="0"/>
    <n v="0"/>
    <n v="70"/>
    <n v="0"/>
    <n v="1379"/>
    <n v="0"/>
    <n v="0"/>
    <n v="0"/>
    <n v="1449"/>
    <n v="0"/>
    <n v="2898"/>
    <n v="0"/>
    <n v="0"/>
    <n v="0"/>
    <n v="0"/>
    <n v="0"/>
    <n v="0"/>
    <n v="0"/>
    <n v="0"/>
    <n v="0"/>
    <n v="0"/>
    <n v="0"/>
    <n v="0"/>
    <n v="0"/>
    <n v="0"/>
    <n v="0"/>
    <n v="70000"/>
    <n v="0"/>
    <n v="1379000"/>
    <n v="0"/>
    <n v="0"/>
    <n v="0"/>
    <n v="1449000"/>
    <n v="0"/>
    <n v="0"/>
    <n v="0"/>
    <n v="0"/>
    <n v="0"/>
    <n v="0"/>
    <n v="0"/>
    <n v="0"/>
    <n v="0"/>
    <n v="0"/>
    <n v="0"/>
    <n v="0"/>
    <n v="0"/>
    <n v="0"/>
    <n v="0"/>
    <n v="0"/>
    <n v="0"/>
    <n v="31257"/>
    <n v="0"/>
    <n v="615762"/>
    <n v="0"/>
    <n v="0"/>
    <n v="0"/>
    <n v="0"/>
    <n v="0"/>
    <n v="0"/>
    <n v="0"/>
    <n v="647019"/>
    <n v="0"/>
    <n v="0"/>
    <n v="0"/>
    <n v="0"/>
    <n v="0"/>
    <n v="0"/>
    <n v="0"/>
    <n v="0"/>
    <n v="0"/>
    <n v="38743"/>
    <n v="0"/>
    <n v="763238"/>
    <n v="0"/>
    <n v="0"/>
    <n v="0"/>
    <n v="801981"/>
    <n v="0"/>
    <n v="800148"/>
    <n v="0"/>
    <n v="0"/>
    <n v="0"/>
    <n v="0"/>
    <n v="0"/>
    <n v="0"/>
    <n v="0"/>
    <n v="4922"/>
    <n v="0"/>
    <n v="0"/>
    <n v="0"/>
    <n v="0"/>
    <n v="0"/>
    <n v="0"/>
    <n v="0"/>
    <n v="0"/>
    <n v="0"/>
    <n v="0"/>
    <n v="0"/>
    <n v="0"/>
    <n v="0"/>
  </r>
  <r>
    <n v="106301234"/>
    <x v="204"/>
    <n v="20182"/>
    <x v="1"/>
    <x v="2"/>
    <s v="Open"/>
    <x v="12"/>
    <s v="13 - Orange"/>
    <n v="1013"/>
    <x v="5"/>
    <x v="0"/>
    <s v=""/>
    <s v="714-827-3000"/>
    <s v="7901 WALKER STREET"/>
    <x v="132"/>
    <n v="90623"/>
    <s v="EDWARD MIRZABEGIAN"/>
    <n v="141"/>
    <n v="141"/>
    <n v="141"/>
    <n v="359"/>
    <n v="108"/>
    <n v="77"/>
    <n v="138"/>
    <n v="0"/>
    <n v="0"/>
    <n v="43"/>
    <n v="43"/>
    <n v="0"/>
    <n v="19"/>
    <n v="787"/>
    <n v="0"/>
    <n v="2041"/>
    <n v="455"/>
    <n v="378"/>
    <n v="410"/>
    <n v="0"/>
    <n v="0"/>
    <n v="134"/>
    <n v="127"/>
    <n v="0"/>
    <n v="7"/>
    <n v="3552"/>
    <n v="0"/>
    <n v="7104"/>
    <n v="665"/>
    <n v="407"/>
    <n v="386"/>
    <n v="1579"/>
    <n v="0"/>
    <n v="0"/>
    <n v="477"/>
    <n v="637"/>
    <n v="0"/>
    <n v="284"/>
    <n v="4435"/>
    <n v="17612053"/>
    <n v="6674546"/>
    <n v="4162297"/>
    <n v="4717528"/>
    <n v="0"/>
    <n v="0"/>
    <n v="1709364"/>
    <n v="1290761"/>
    <n v="0"/>
    <n v="101599"/>
    <n v="36268148"/>
    <n v="2614565"/>
    <n v="1694245"/>
    <n v="1125805"/>
    <n v="4132495"/>
    <n v="0"/>
    <n v="0"/>
    <n v="1523901"/>
    <n v="1863737"/>
    <n v="0"/>
    <n v="700682"/>
    <n v="13655430"/>
    <n v="776605"/>
    <n v="15065128"/>
    <n v="6864878"/>
    <n v="3706203"/>
    <n v="6263699"/>
    <n v="0"/>
    <n v="0"/>
    <n v="0"/>
    <n v="1087905"/>
    <n v="2795475"/>
    <n v="0"/>
    <n v="10929"/>
    <n v="0"/>
    <n v="0"/>
    <n v="0"/>
    <n v="0"/>
    <n v="36570822"/>
    <n v="0"/>
    <n v="0"/>
    <n v="0"/>
    <n v="0"/>
    <n v="0"/>
    <n v="5161488"/>
    <n v="1503913"/>
    <n v="1581899"/>
    <n v="2586324"/>
    <n v="0"/>
    <n v="0"/>
    <n v="2145360"/>
    <n v="359023"/>
    <n v="0"/>
    <n v="14749"/>
    <n v="13352756"/>
    <n v="-40488"/>
    <n v="14689619"/>
    <n v="0"/>
    <n v="0"/>
    <n v="0"/>
    <n v="0"/>
    <n v="0"/>
    <n v="0"/>
    <n v="621827"/>
    <n v="36080852"/>
    <n v="0"/>
    <n v="0"/>
    <n v="0"/>
    <n v="0"/>
    <n v="0"/>
    <n v="0"/>
    <n v="0"/>
    <n v="0"/>
    <n v="0"/>
    <n v="0"/>
    <n v="0"/>
    <n v="0"/>
    <n v="0"/>
  </r>
  <r>
    <n v="106191227"/>
    <x v="205"/>
    <n v="20182"/>
    <x v="1"/>
    <x v="2"/>
    <s v="Open"/>
    <x v="3"/>
    <s v="11 - Los Angeles"/>
    <n v="933"/>
    <x v="6"/>
    <x v="0"/>
    <s v="Teaching"/>
    <s v="310-222-2101"/>
    <s v="1000 WEST CARSON STREET"/>
    <x v="65"/>
    <n v="90502"/>
    <s v="KIM MCKENZIE"/>
    <n v="453"/>
    <n v="426"/>
    <n v="373"/>
    <n v="462"/>
    <n v="150"/>
    <n v="1684"/>
    <n v="1577"/>
    <n v="118"/>
    <n v="0"/>
    <n v="248"/>
    <n v="161"/>
    <n v="0"/>
    <n v="35"/>
    <n v="4435"/>
    <n v="0"/>
    <n v="2940"/>
    <n v="878"/>
    <n v="9568"/>
    <n v="9735"/>
    <n v="397"/>
    <n v="0"/>
    <n v="1368"/>
    <n v="509"/>
    <n v="0"/>
    <n v="153"/>
    <n v="25548"/>
    <n v="0"/>
    <n v="51096"/>
    <n v="14433"/>
    <n v="624"/>
    <n v="37710"/>
    <n v="46264"/>
    <n v="12215"/>
    <n v="0"/>
    <n v="3974"/>
    <n v="4407"/>
    <n v="0"/>
    <n v="1695"/>
    <n v="121322"/>
    <n v="36631762"/>
    <n v="12487103"/>
    <n v="125736790"/>
    <n v="114177631"/>
    <n v="5059180"/>
    <n v="0"/>
    <n v="17733453"/>
    <n v="8444426"/>
    <n v="0"/>
    <n v="1977562"/>
    <n v="322247907"/>
    <n v="22888110"/>
    <n v="2336355"/>
    <n v="69392925"/>
    <n v="86313150"/>
    <n v="22991057"/>
    <n v="0"/>
    <n v="9620100"/>
    <n v="6259155"/>
    <n v="0"/>
    <n v="4748053"/>
    <n v="224548905"/>
    <n v="525733"/>
    <n v="40202545"/>
    <n v="10012467"/>
    <n v="131799865"/>
    <n v="80363824"/>
    <n v="-61516321"/>
    <n v="18946460"/>
    <n v="0"/>
    <n v="18475887"/>
    <n v="9931496"/>
    <n v="0"/>
    <n v="0"/>
    <n v="0"/>
    <n v="0"/>
    <n v="0"/>
    <n v="4542799"/>
    <n v="253284755"/>
    <n v="0"/>
    <n v="20855621"/>
    <n v="0"/>
    <n v="4294943"/>
    <n v="25150564"/>
    <n v="19317327"/>
    <n v="4810991"/>
    <n v="124846171"/>
    <n v="140982578"/>
    <n v="9103777"/>
    <n v="0"/>
    <n v="8877666"/>
    <n v="9067028"/>
    <n v="0"/>
    <n v="1657083"/>
    <n v="318662621"/>
    <n v="32104791"/>
    <n v="278229965"/>
    <n v="11120207"/>
    <n v="1353005"/>
    <n v="0"/>
    <n v="0"/>
    <n v="0"/>
    <n v="0"/>
    <n v="12984111"/>
    <n v="417393514"/>
    <n v="76947084"/>
    <n v="0"/>
    <n v="0"/>
    <n v="0"/>
    <n v="0"/>
    <n v="0"/>
    <n v="0"/>
    <n v="0"/>
    <n v="0"/>
    <n v="0"/>
    <n v="0"/>
    <n v="0"/>
    <n v="0"/>
  </r>
  <r>
    <n v="106191231"/>
    <x v="206"/>
    <n v="20182"/>
    <x v="1"/>
    <x v="2"/>
    <s v="Open"/>
    <x v="3"/>
    <s v="11 - Los Angeles"/>
    <n v="903"/>
    <x v="6"/>
    <x v="0"/>
    <s v="Teaching"/>
    <s v="747-210-1555"/>
    <s v="14445 OLIVE VIEW DRIVE"/>
    <x v="133"/>
    <n v="91342"/>
    <s v="JUDITH MAASS"/>
    <n v="355"/>
    <n v="260"/>
    <n v="198"/>
    <n v="402"/>
    <n v="83"/>
    <n v="1120"/>
    <n v="1015"/>
    <n v="130"/>
    <n v="0"/>
    <n v="67"/>
    <n v="34"/>
    <n v="0"/>
    <n v="1"/>
    <n v="2852"/>
    <n v="0"/>
    <n v="2271"/>
    <n v="472"/>
    <n v="6329"/>
    <n v="5737"/>
    <n v="736"/>
    <n v="0"/>
    <n v="378"/>
    <n v="191"/>
    <n v="0"/>
    <n v="6"/>
    <n v="16120"/>
    <n v="0"/>
    <n v="32240"/>
    <n v="7669"/>
    <n v="189"/>
    <n v="23135"/>
    <n v="23182"/>
    <n v="8445"/>
    <n v="0"/>
    <n v="2028"/>
    <n v="4592"/>
    <n v="0"/>
    <n v="77"/>
    <n v="69317"/>
    <n v="23521509"/>
    <n v="5906852"/>
    <n v="76877921"/>
    <n v="61137779"/>
    <n v="8419056"/>
    <n v="0"/>
    <n v="3839864"/>
    <n v="2239087"/>
    <n v="0"/>
    <n v="63381"/>
    <n v="182005449"/>
    <n v="16659210"/>
    <n v="1064385"/>
    <n v="56258370"/>
    <n v="53213635"/>
    <n v="24628295"/>
    <n v="0"/>
    <n v="5173745"/>
    <n v="8262515"/>
    <n v="0"/>
    <n v="263815"/>
    <n v="165523970"/>
    <n v="31946"/>
    <n v="34695998"/>
    <n v="6019654"/>
    <n v="120093262"/>
    <n v="80887168"/>
    <n v="-29259649"/>
    <n v="32809847"/>
    <n v="0"/>
    <n v="4443410"/>
    <n v="9537236"/>
    <n v="0"/>
    <n v="0"/>
    <n v="0"/>
    <n v="0"/>
    <n v="0"/>
    <n v="0"/>
    <n v="259258872"/>
    <n v="0"/>
    <n v="7673157"/>
    <n v="0"/>
    <n v="5645870"/>
    <n v="13319027"/>
    <n v="5484721"/>
    <n v="951583"/>
    <n v="42302678"/>
    <n v="41137403"/>
    <n v="237504"/>
    <n v="0"/>
    <n v="4570199"/>
    <n v="6610236"/>
    <n v="0"/>
    <n v="295250"/>
    <n v="101589574"/>
    <n v="27462143"/>
    <n v="167961742"/>
    <n v="18217542"/>
    <n v="57440857"/>
    <n v="0"/>
    <n v="0"/>
    <n v="0"/>
    <n v="0"/>
    <n v="7992336"/>
    <n v="101619547"/>
    <n v="32772505"/>
    <n v="0"/>
    <n v="0"/>
    <n v="0"/>
    <n v="0"/>
    <n v="0"/>
    <n v="0"/>
    <n v="0"/>
    <n v="0"/>
    <n v="0"/>
    <n v="0"/>
    <n v="0"/>
    <n v="0"/>
  </r>
  <r>
    <n v="106191306"/>
    <x v="207"/>
    <n v="20182"/>
    <x v="1"/>
    <x v="2"/>
    <s v="Open"/>
    <x v="3"/>
    <s v="11 - Los Angeles"/>
    <n v="921"/>
    <x v="6"/>
    <x v="0"/>
    <s v=""/>
    <s v="562-385-4022"/>
    <s v="7601 EAST IMPERIAL HIGHWAY"/>
    <x v="71"/>
    <n v="90242"/>
    <s v="ARIES LIMBAGA"/>
    <n v="239"/>
    <n v="189"/>
    <n v="135"/>
    <n v="114"/>
    <n v="11"/>
    <n v="316"/>
    <n v="258"/>
    <n v="86"/>
    <n v="0"/>
    <n v="48"/>
    <n v="11"/>
    <n v="0"/>
    <n v="1"/>
    <n v="845"/>
    <n v="0"/>
    <n v="946"/>
    <n v="103"/>
    <n v="3672"/>
    <n v="3027"/>
    <n v="825"/>
    <n v="0"/>
    <n v="848"/>
    <n v="79"/>
    <n v="0"/>
    <n v="28"/>
    <n v="9528"/>
    <n v="0"/>
    <n v="19056"/>
    <n v="3529"/>
    <n v="18"/>
    <n v="2673"/>
    <n v="4398"/>
    <n v="2965"/>
    <n v="0"/>
    <n v="124"/>
    <n v="198"/>
    <n v="0"/>
    <n v="30"/>
    <n v="13935"/>
    <n v="13004786"/>
    <n v="1091294"/>
    <n v="43080623"/>
    <n v="36648595"/>
    <n v="9810858"/>
    <n v="0"/>
    <n v="9321322"/>
    <n v="1045301"/>
    <n v="0"/>
    <n v="292880"/>
    <n v="114295659"/>
    <n v="8358895"/>
    <n v="56875"/>
    <n v="6187685"/>
    <n v="9078340"/>
    <n v="6536805"/>
    <n v="0"/>
    <n v="346570"/>
    <n v="458850"/>
    <n v="0"/>
    <n v="59010"/>
    <n v="31083030"/>
    <n v="263103"/>
    <n v="16851704"/>
    <n v="1020511"/>
    <n v="40318510"/>
    <n v="17904023"/>
    <n v="0"/>
    <n v="16347663"/>
    <n v="0"/>
    <n v="8907370"/>
    <n v="666249"/>
    <n v="0"/>
    <n v="0"/>
    <n v="0"/>
    <n v="0"/>
    <n v="0"/>
    <n v="0"/>
    <n v="102279133"/>
    <n v="0"/>
    <n v="4636987"/>
    <n v="0"/>
    <n v="51363"/>
    <n v="4688350"/>
    <n v="4511977"/>
    <n v="127658"/>
    <n v="8949798"/>
    <n v="32459899"/>
    <n v="0"/>
    <n v="0"/>
    <n v="760522"/>
    <n v="889265"/>
    <n v="0"/>
    <n v="88787"/>
    <n v="47787906"/>
    <n v="8837975"/>
    <n v="81310530"/>
    <n v="0"/>
    <n v="23864727"/>
    <n v="0"/>
    <n v="0"/>
    <n v="0"/>
    <n v="0"/>
    <n v="5791917"/>
    <n v="97369851"/>
    <n v="34701126"/>
    <n v="0"/>
    <n v="0"/>
    <n v="0"/>
    <n v="0"/>
    <n v="0"/>
    <n v="0"/>
    <n v="0"/>
    <n v="0"/>
    <n v="0"/>
    <n v="0"/>
    <n v="0"/>
    <n v="0"/>
  </r>
  <r>
    <n v="106191228"/>
    <x v="208"/>
    <n v="20182"/>
    <x v="1"/>
    <x v="2"/>
    <s v="Open"/>
    <x v="3"/>
    <s v="11 - Los Angeles"/>
    <n v="925"/>
    <x v="6"/>
    <x v="0"/>
    <s v="Teaching"/>
    <s v="323-409-1000"/>
    <s v="1200 NORTH STATE STREET"/>
    <x v="14"/>
    <n v="90033"/>
    <s v="JORGE OROZCO"/>
    <n v="676"/>
    <n v="649"/>
    <n v="637"/>
    <n v="783"/>
    <n v="256"/>
    <n v="3231"/>
    <n v="2338"/>
    <n v="144"/>
    <n v="0"/>
    <n v="418"/>
    <n v="128"/>
    <n v="0"/>
    <n v="30"/>
    <n v="7328"/>
    <n v="0"/>
    <n v="6005"/>
    <n v="1650"/>
    <n v="18287"/>
    <n v="16589"/>
    <n v="394"/>
    <n v="0"/>
    <n v="2140"/>
    <n v="757"/>
    <n v="0"/>
    <n v="93"/>
    <n v="45915"/>
    <n v="0"/>
    <n v="91830"/>
    <n v="16060"/>
    <n v="872"/>
    <n v="53008"/>
    <n v="56406"/>
    <n v="14565"/>
    <n v="0"/>
    <n v="8666"/>
    <n v="4378"/>
    <n v="0"/>
    <n v="1002"/>
    <n v="154957"/>
    <n v="75979747"/>
    <n v="24381939"/>
    <n v="257992633"/>
    <n v="200911865"/>
    <n v="5257341"/>
    <n v="0"/>
    <n v="25975695"/>
    <n v="12949755"/>
    <n v="0"/>
    <n v="1300019"/>
    <n v="604748994"/>
    <n v="35196000"/>
    <n v="3037860"/>
    <n v="129401180"/>
    <n v="129667262"/>
    <n v="30009861"/>
    <n v="0"/>
    <n v="27028260"/>
    <n v="10211355"/>
    <n v="0"/>
    <n v="3428827"/>
    <n v="367980605"/>
    <n v="4073782"/>
    <n v="89246229"/>
    <n v="24354852"/>
    <n v="306364921"/>
    <n v="227621234"/>
    <n v="-113093871"/>
    <n v="35267202"/>
    <n v="0"/>
    <n v="33530124"/>
    <n v="23161110"/>
    <n v="0"/>
    <n v="0"/>
    <n v="0"/>
    <n v="0"/>
    <n v="0"/>
    <n v="0"/>
    <n v="630525583"/>
    <n v="0"/>
    <n v="30265865"/>
    <n v="0"/>
    <n v="7268634"/>
    <n v="37534499"/>
    <n v="21929518"/>
    <n v="3064947"/>
    <n v="194122763"/>
    <n v="133223758"/>
    <n v="0"/>
    <n v="0"/>
    <n v="19473831"/>
    <n v="7268634"/>
    <n v="0"/>
    <n v="655064"/>
    <n v="379738515"/>
    <n v="16851641"/>
    <n v="408924516"/>
    <n v="56137169"/>
    <n v="32412245"/>
    <n v="0"/>
    <n v="0"/>
    <n v="0"/>
    <n v="0"/>
    <n v="28612055"/>
    <n v="805408571"/>
    <n v="94510322"/>
    <n v="0"/>
    <n v="0"/>
    <n v="0"/>
    <n v="0"/>
    <n v="0"/>
    <n v="0"/>
    <n v="0"/>
    <n v="0"/>
    <n v="0"/>
    <n v="0"/>
    <n v="0"/>
    <n v="0"/>
  </r>
  <r>
    <n v="106380865"/>
    <x v="209"/>
    <n v="20182"/>
    <x v="1"/>
    <x v="2"/>
    <s v="Open"/>
    <x v="20"/>
    <s v="04 - West Bay"/>
    <n v="423"/>
    <x v="6"/>
    <x v="3"/>
    <s v=""/>
    <s v="415-759-2300"/>
    <s v="375 LAGUNA HONDA BOULEVARD"/>
    <x v="38"/>
    <n v="94116"/>
    <s v="MIVIC HIROSE"/>
    <n v="780"/>
    <n v="780"/>
    <n v="774"/>
    <n v="14"/>
    <n v="0"/>
    <n v="132"/>
    <n v="19"/>
    <n v="0"/>
    <n v="0"/>
    <n v="1"/>
    <n v="0"/>
    <n v="0"/>
    <n v="1"/>
    <n v="167"/>
    <n v="0"/>
    <n v="736"/>
    <n v="116"/>
    <n v="67178"/>
    <n v="1352"/>
    <n v="0"/>
    <n v="0"/>
    <n v="39"/>
    <n v="0"/>
    <n v="0"/>
    <n v="51"/>
    <n v="69472"/>
    <n v="0"/>
    <n v="138944"/>
    <n v="1185"/>
    <n v="4"/>
    <n v="803"/>
    <n v="29"/>
    <n v="0"/>
    <n v="0"/>
    <n v="39"/>
    <n v="0"/>
    <n v="0"/>
    <n v="0"/>
    <n v="2060"/>
    <n v="4113429"/>
    <n v="164288"/>
    <n v="96262157"/>
    <n v="2748883"/>
    <n v="0"/>
    <n v="0"/>
    <n v="77331"/>
    <n v="0"/>
    <n v="0"/>
    <n v="574312"/>
    <n v="103940400"/>
    <n v="598088"/>
    <n v="545"/>
    <n v="398965"/>
    <n v="23430"/>
    <n v="0"/>
    <n v="0"/>
    <n v="27624"/>
    <n v="0"/>
    <n v="0"/>
    <n v="0"/>
    <n v="1048652"/>
    <n v="0"/>
    <n v="2833195"/>
    <n v="112830"/>
    <n v="72556947"/>
    <n v="2441706"/>
    <n v="0"/>
    <n v="0"/>
    <n v="0"/>
    <n v="0"/>
    <n v="0"/>
    <n v="0"/>
    <n v="0"/>
    <n v="0"/>
    <n v="0"/>
    <n v="0"/>
    <n v="402052"/>
    <n v="78346730"/>
    <n v="0"/>
    <n v="0"/>
    <n v="0"/>
    <n v="0"/>
    <n v="0"/>
    <n v="1878322"/>
    <n v="52003"/>
    <n v="24104175"/>
    <n v="330606"/>
    <n v="0"/>
    <n v="0"/>
    <n v="104955"/>
    <n v="0"/>
    <n v="0"/>
    <n v="172261"/>
    <n v="26642322"/>
    <n v="519243"/>
    <n v="80842589"/>
    <n v="0"/>
    <n v="32345362"/>
    <n v="0"/>
    <n v="0"/>
    <n v="0"/>
    <n v="0"/>
    <n v="213369"/>
    <n v="501032902"/>
    <n v="0"/>
    <n v="0"/>
    <n v="0"/>
    <n v="0"/>
    <n v="0"/>
    <n v="0"/>
    <n v="0"/>
    <n v="0"/>
    <n v="0"/>
    <n v="0"/>
    <n v="0"/>
    <n v="0"/>
    <n v="0"/>
  </r>
  <r>
    <n v="106304583"/>
    <x v="210"/>
    <n v="20182"/>
    <x v="1"/>
    <x v="2"/>
    <s v="Open"/>
    <x v="12"/>
    <s v="13 - Orange"/>
    <n v="1017"/>
    <x v="0"/>
    <x v="0"/>
    <s v=""/>
    <s v="949-446-0090"/>
    <s v="24552 PACIFIC PARK DRIVE"/>
    <x v="134"/>
    <n v="92656"/>
    <s v="GIL CARMONA"/>
    <n v="93"/>
    <n v="93"/>
    <n v="93"/>
    <n v="0"/>
    <n v="0"/>
    <n v="0"/>
    <n v="0"/>
    <n v="0"/>
    <n v="0"/>
    <n v="286"/>
    <n v="0"/>
    <n v="0"/>
    <n v="0"/>
    <n v="286"/>
    <n v="0"/>
    <n v="0"/>
    <n v="0"/>
    <n v="0"/>
    <n v="0"/>
    <n v="0"/>
    <n v="0"/>
    <n v="5642"/>
    <n v="0"/>
    <n v="0"/>
    <n v="0"/>
    <n v="5642"/>
    <n v="0"/>
    <n v="11284"/>
    <n v="0"/>
    <n v="0"/>
    <n v="0"/>
    <n v="0"/>
    <n v="0"/>
    <n v="0"/>
    <n v="1057"/>
    <n v="0"/>
    <n v="0"/>
    <n v="0"/>
    <n v="1057"/>
    <n v="0"/>
    <n v="0"/>
    <n v="0"/>
    <n v="0"/>
    <n v="0"/>
    <n v="0"/>
    <n v="9413128"/>
    <n v="0"/>
    <n v="0"/>
    <n v="0"/>
    <n v="9413128"/>
    <n v="0"/>
    <n v="0"/>
    <n v="0"/>
    <n v="0"/>
    <n v="0"/>
    <n v="0"/>
    <n v="433181"/>
    <n v="0"/>
    <n v="0"/>
    <n v="0"/>
    <n v="433181"/>
    <n v="0"/>
    <n v="0"/>
    <n v="0"/>
    <n v="0"/>
    <n v="0"/>
    <n v="0"/>
    <n v="0"/>
    <n v="0"/>
    <n v="0"/>
    <n v="0"/>
    <n v="0"/>
    <n v="0"/>
    <n v="0"/>
    <n v="0"/>
    <n v="0"/>
    <n v="0"/>
    <n v="0"/>
    <n v="0"/>
    <n v="0"/>
    <n v="0"/>
    <n v="0"/>
    <n v="0"/>
    <n v="0"/>
    <n v="0"/>
    <n v="0"/>
    <n v="0"/>
    <n v="0"/>
    <n v="0"/>
    <n v="9846309"/>
    <n v="0"/>
    <n v="0"/>
    <n v="0"/>
    <n v="9846309"/>
    <n v="0"/>
    <n v="3393212"/>
    <n v="0"/>
    <n v="0"/>
    <n v="0"/>
    <n v="0"/>
    <n v="0"/>
    <n v="0"/>
    <n v="0"/>
    <n v="838295"/>
    <n v="0"/>
    <n v="0"/>
    <n v="0"/>
    <n v="0"/>
    <n v="0"/>
    <n v="0"/>
    <n v="0"/>
    <n v="0"/>
    <n v="0"/>
    <n v="0"/>
    <n v="0"/>
    <n v="0"/>
    <n v="0"/>
  </r>
  <r>
    <n v="106190240"/>
    <x v="211"/>
    <n v="20182"/>
    <x v="1"/>
    <x v="2"/>
    <s v="Open"/>
    <x v="3"/>
    <s v="11 - Los Angeles"/>
    <n v="933"/>
    <x v="5"/>
    <x v="0"/>
    <s v=""/>
    <s v="562-531-2550"/>
    <s v="3700 SOUTH STREET"/>
    <x v="135"/>
    <n v="90712"/>
    <s v="JOHN GRAH"/>
    <n v="172"/>
    <n v="172"/>
    <n v="113"/>
    <n v="636"/>
    <n v="693"/>
    <n v="114"/>
    <n v="438"/>
    <n v="0"/>
    <n v="0"/>
    <n v="9"/>
    <n v="302"/>
    <n v="9"/>
    <n v="24"/>
    <n v="2225"/>
    <n v="0"/>
    <n v="3283"/>
    <n v="2965"/>
    <n v="599"/>
    <n v="2149"/>
    <n v="0"/>
    <n v="0"/>
    <n v="42"/>
    <n v="1073"/>
    <n v="25"/>
    <n v="63"/>
    <n v="10199"/>
    <n v="0"/>
    <n v="20398"/>
    <n v="1958"/>
    <n v="1891"/>
    <n v="758"/>
    <n v="4937"/>
    <n v="0"/>
    <n v="0"/>
    <n v="232"/>
    <n v="3078"/>
    <n v="11"/>
    <n v="1039"/>
    <n v="13904"/>
    <n v="74585895"/>
    <n v="87851886"/>
    <n v="12685690"/>
    <n v="44240241"/>
    <n v="0"/>
    <n v="0"/>
    <n v="1745582"/>
    <n v="30554579"/>
    <n v="598488"/>
    <n v="1088406"/>
    <n v="253350767"/>
    <n v="19713478"/>
    <n v="32393392"/>
    <n v="5203598"/>
    <n v="37189464"/>
    <n v="0"/>
    <n v="0"/>
    <n v="2004702"/>
    <n v="27727738"/>
    <n v="88853"/>
    <n v="5475104"/>
    <n v="129796329"/>
    <n v="2283130"/>
    <n v="83557959"/>
    <n v="104099857"/>
    <n v="5771340"/>
    <n v="73112125"/>
    <n v="0"/>
    <n v="0"/>
    <n v="0"/>
    <n v="3162552"/>
    <n v="40722860"/>
    <n v="0"/>
    <n v="609355"/>
    <n v="0"/>
    <n v="0"/>
    <n v="0"/>
    <n v="5127615"/>
    <n v="318446793"/>
    <n v="0"/>
    <n v="0"/>
    <n v="0"/>
    <n v="0"/>
    <n v="0"/>
    <n v="10741414"/>
    <n v="16145421"/>
    <n v="12117948"/>
    <n v="8317580"/>
    <n v="0"/>
    <n v="0"/>
    <n v="523305"/>
    <n v="16662291"/>
    <n v="77986"/>
    <n v="114358"/>
    <n v="64700303"/>
    <n v="192446"/>
    <n v="55127740"/>
    <n v="0"/>
    <n v="93077"/>
    <n v="0"/>
    <n v="0"/>
    <n v="0"/>
    <n v="0"/>
    <n v="1225111"/>
    <n v="36781706"/>
    <n v="0"/>
    <n v="0"/>
    <n v="0"/>
    <n v="0"/>
    <n v="0"/>
    <n v="0"/>
    <n v="0"/>
    <n v="0"/>
    <n v="0"/>
    <n v="0"/>
    <n v="9200604"/>
    <n v="11049168"/>
    <n v="2872645"/>
  </r>
  <r>
    <n v="106380868"/>
    <x v="212"/>
    <n v="20182"/>
    <x v="1"/>
    <x v="2"/>
    <s v="Open"/>
    <x v="20"/>
    <s v="04 - West Bay"/>
    <n v="423"/>
    <x v="3"/>
    <x v="0"/>
    <s v=""/>
    <s v="415-476-7000"/>
    <s v="401 PARNASSUS AVENUE"/>
    <x v="38"/>
    <n v="94143"/>
    <s v="MATHEW W. STATE, MD, PHD"/>
    <n v="67"/>
    <n v="22"/>
    <n v="22"/>
    <n v="43"/>
    <n v="11"/>
    <n v="4"/>
    <n v="11"/>
    <n v="0"/>
    <n v="0"/>
    <n v="0"/>
    <n v="76"/>
    <n v="0"/>
    <n v="6"/>
    <n v="151"/>
    <n v="0"/>
    <n v="571"/>
    <n v="89"/>
    <n v="61"/>
    <n v="117"/>
    <n v="0"/>
    <n v="0"/>
    <n v="0"/>
    <n v="564"/>
    <n v="0"/>
    <n v="47"/>
    <n v="1449"/>
    <n v="0"/>
    <n v="2898"/>
    <n v="1569"/>
    <n v="75"/>
    <n v="6"/>
    <n v="4"/>
    <n v="0"/>
    <n v="0"/>
    <n v="0"/>
    <n v="7320"/>
    <n v="0"/>
    <n v="263"/>
    <n v="9237"/>
    <n v="2396953"/>
    <n v="353640"/>
    <n v="143792"/>
    <n v="405525"/>
    <n v="0"/>
    <n v="0"/>
    <n v="0"/>
    <n v="2299665"/>
    <n v="0"/>
    <n v="253270"/>
    <n v="5852845"/>
    <n v="1317488"/>
    <n v="18591"/>
    <n v="4302"/>
    <n v="332"/>
    <n v="0"/>
    <n v="0"/>
    <n v="0"/>
    <n v="6521182"/>
    <n v="0"/>
    <n v="184146"/>
    <n v="8046041"/>
    <n v="58705"/>
    <n v="1963245"/>
    <n v="175595"/>
    <n v="148094"/>
    <n v="405857"/>
    <n v="0"/>
    <n v="0"/>
    <n v="0"/>
    <n v="0"/>
    <n v="5423407"/>
    <n v="0"/>
    <n v="0"/>
    <n v="0"/>
    <n v="0"/>
    <n v="0"/>
    <n v="242975"/>
    <n v="8417878"/>
    <n v="0"/>
    <n v="0"/>
    <n v="0"/>
    <n v="0"/>
    <n v="0"/>
    <n v="1751197"/>
    <n v="196636"/>
    <n v="0"/>
    <n v="0"/>
    <n v="0"/>
    <n v="0"/>
    <n v="0"/>
    <n v="3338734"/>
    <n v="0"/>
    <n v="194441"/>
    <n v="5481008"/>
    <n v="553952"/>
    <n v="7771784"/>
    <n v="0"/>
    <n v="0"/>
    <n v="0"/>
    <n v="0"/>
    <n v="0"/>
    <n v="0"/>
    <n v="33885"/>
    <n v="1570320"/>
    <n v="0"/>
    <n v="0"/>
    <n v="0"/>
    <n v="0"/>
    <n v="0"/>
    <n v="0"/>
    <n v="0"/>
    <n v="0"/>
    <n v="0"/>
    <n v="0"/>
    <n v="0"/>
    <n v="0"/>
    <n v="0"/>
  </r>
  <r>
    <n v="106364014"/>
    <x v="213"/>
    <n v="20182"/>
    <x v="1"/>
    <x v="2"/>
    <s v="Open"/>
    <x v="15"/>
    <s v="12 - Inland Counties"/>
    <n v="1209"/>
    <x v="0"/>
    <x v="0"/>
    <s v=""/>
    <s v="909-558-9200"/>
    <s v="1710 BARTON ROAD"/>
    <x v="136"/>
    <n v="92373"/>
    <s v="KERRY HEINRICH"/>
    <n v="89"/>
    <n v="89"/>
    <n v="68"/>
    <n v="42"/>
    <n v="86"/>
    <n v="490"/>
    <n v="0"/>
    <n v="0"/>
    <n v="0"/>
    <n v="286"/>
    <n v="26"/>
    <n v="0"/>
    <n v="16"/>
    <n v="946"/>
    <n v="0"/>
    <n v="436"/>
    <n v="887"/>
    <n v="3016"/>
    <n v="0"/>
    <n v="0"/>
    <n v="0"/>
    <n v="1603"/>
    <n v="153"/>
    <n v="0"/>
    <n v="60"/>
    <n v="6155"/>
    <n v="0"/>
    <n v="12310"/>
    <n v="680"/>
    <n v="935"/>
    <n v="694"/>
    <n v="0"/>
    <n v="0"/>
    <n v="0"/>
    <n v="9804"/>
    <n v="1208"/>
    <n v="0"/>
    <n v="30"/>
    <n v="13351"/>
    <n v="1069618"/>
    <n v="2171309"/>
    <n v="6758896"/>
    <n v="0"/>
    <n v="0"/>
    <n v="0"/>
    <n v="3841833"/>
    <n v="383294"/>
    <n v="0"/>
    <n v="152461"/>
    <n v="14377411"/>
    <n v="521192"/>
    <n v="820159"/>
    <n v="471205"/>
    <n v="0"/>
    <n v="0"/>
    <n v="0"/>
    <n v="7404336"/>
    <n v="998943"/>
    <n v="0"/>
    <n v="29201"/>
    <n v="10245036"/>
    <n v="14573"/>
    <n v="1101509"/>
    <n v="1960857"/>
    <n v="4990390"/>
    <n v="0"/>
    <n v="0"/>
    <n v="0"/>
    <n v="0"/>
    <n v="6848788"/>
    <n v="723760"/>
    <n v="0"/>
    <n v="79833"/>
    <n v="0"/>
    <n v="0"/>
    <n v="0"/>
    <n v="0"/>
    <n v="15719710"/>
    <n v="0"/>
    <n v="0"/>
    <n v="0"/>
    <n v="0"/>
    <n v="0"/>
    <n v="489301"/>
    <n v="1030610"/>
    <n v="2239711"/>
    <n v="0"/>
    <n v="0"/>
    <n v="0"/>
    <n v="4397381"/>
    <n v="658477"/>
    <n v="0"/>
    <n v="87257"/>
    <n v="8902737"/>
    <n v="1255438"/>
    <n v="11975079"/>
    <n v="69558"/>
    <n v="0"/>
    <n v="0"/>
    <n v="0"/>
    <n v="0"/>
    <n v="0"/>
    <n v="68588"/>
    <n v="24626395"/>
    <n v="0"/>
    <n v="0"/>
    <n v="0"/>
    <n v="0"/>
    <n v="0"/>
    <n v="0"/>
    <n v="0"/>
    <n v="0"/>
    <n v="0"/>
    <n v="0"/>
    <n v="0"/>
    <n v="0"/>
    <n v="0"/>
  </r>
  <r>
    <n v="106364502"/>
    <x v="214"/>
    <n v="20182"/>
    <x v="1"/>
    <x v="2"/>
    <s v="Open"/>
    <x v="15"/>
    <s v="12 - Inland Counties"/>
    <n v="1209"/>
    <x v="0"/>
    <x v="0"/>
    <s v="Teaching"/>
    <s v="909-558-4000"/>
    <s v="11234 ANDERSON STREET."/>
    <x v="137"/>
    <n v="92354"/>
    <s v="KERRY HEINRICH"/>
    <n v="343"/>
    <n v="343"/>
    <n v="287"/>
    <n v="10"/>
    <n v="7"/>
    <n v="312"/>
    <n v="2227"/>
    <n v="0"/>
    <n v="0"/>
    <n v="775"/>
    <n v="162"/>
    <n v="0"/>
    <n v="19"/>
    <n v="3512"/>
    <n v="0"/>
    <n v="41"/>
    <n v="288"/>
    <n v="4447"/>
    <n v="11469"/>
    <n v="0"/>
    <n v="0"/>
    <n v="4376"/>
    <n v="685"/>
    <n v="0"/>
    <n v="53"/>
    <n v="21359"/>
    <n v="0"/>
    <n v="42718"/>
    <n v="306"/>
    <n v="76"/>
    <n v="1498"/>
    <n v="12983"/>
    <n v="0"/>
    <n v="0"/>
    <n v="6502"/>
    <n v="1120"/>
    <n v="0"/>
    <n v="130"/>
    <n v="22615"/>
    <n v="1060396"/>
    <n v="6254549"/>
    <n v="92540537"/>
    <n v="246422887"/>
    <n v="0"/>
    <n v="0"/>
    <n v="89423982"/>
    <n v="9045650"/>
    <n v="0"/>
    <n v="716658"/>
    <n v="445464659"/>
    <n v="476385"/>
    <n v="476385"/>
    <n v="5374343"/>
    <n v="35490807"/>
    <n v="0"/>
    <n v="0"/>
    <n v="15074595"/>
    <n v="2151828"/>
    <n v="0"/>
    <n v="367480"/>
    <n v="59411823"/>
    <n v="1253693"/>
    <n v="1356054"/>
    <n v="5836460"/>
    <n v="82893421"/>
    <n v="238602172"/>
    <n v="0"/>
    <n v="0"/>
    <n v="0"/>
    <n v="71131694"/>
    <n v="8957982"/>
    <n v="0"/>
    <n v="0"/>
    <n v="0"/>
    <n v="0"/>
    <n v="0"/>
    <n v="563935"/>
    <n v="410595411"/>
    <n v="0"/>
    <n v="0"/>
    <n v="0"/>
    <n v="0"/>
    <n v="0"/>
    <n v="180727"/>
    <n v="690939"/>
    <n v="15021459"/>
    <n v="42057829"/>
    <n v="0"/>
    <n v="0"/>
    <n v="33366883"/>
    <n v="2239496"/>
    <n v="0"/>
    <n v="723738"/>
    <n v="94281071"/>
    <n v="2249408"/>
    <n v="151265704"/>
    <n v="0"/>
    <n v="407182"/>
    <n v="0"/>
    <n v="0"/>
    <n v="0"/>
    <n v="0"/>
    <n v="5741247"/>
    <n v="101562846"/>
    <n v="0"/>
    <n v="0"/>
    <n v="0"/>
    <n v="0"/>
    <n v="0"/>
    <n v="0"/>
    <n v="0"/>
    <n v="0"/>
    <n v="0"/>
    <n v="0"/>
    <n v="0"/>
    <n v="0"/>
    <n v="0"/>
  </r>
  <r>
    <n v="106361246"/>
    <x v="215"/>
    <n v="20182"/>
    <x v="1"/>
    <x v="2"/>
    <s v="Open"/>
    <x v="15"/>
    <s v="12 - Inland Counties"/>
    <n v="1209"/>
    <x v="0"/>
    <x v="0"/>
    <s v="Teaching"/>
    <s v="909-558-4000"/>
    <s v="11234 ANDERSON STREET"/>
    <x v="137"/>
    <n v="92354"/>
    <s v="KERRY HEINRICH"/>
    <n v="533"/>
    <n v="533"/>
    <n v="441"/>
    <n v="1418"/>
    <n v="969"/>
    <n v="550"/>
    <n v="1428"/>
    <n v="0"/>
    <n v="0"/>
    <n v="1120"/>
    <n v="158"/>
    <n v="0"/>
    <n v="57"/>
    <n v="5700"/>
    <n v="0"/>
    <n v="8116"/>
    <n v="4786"/>
    <n v="3340"/>
    <n v="7919"/>
    <n v="0"/>
    <n v="0"/>
    <n v="5901"/>
    <n v="1241"/>
    <n v="0"/>
    <n v="133"/>
    <n v="31436"/>
    <n v="0"/>
    <n v="62872"/>
    <n v="34802"/>
    <n v="18238"/>
    <n v="13935"/>
    <n v="51803"/>
    <n v="0"/>
    <n v="0"/>
    <n v="33056"/>
    <n v="15902"/>
    <n v="0"/>
    <n v="2852"/>
    <n v="170588"/>
    <n v="215486993"/>
    <n v="143216947"/>
    <n v="87328417"/>
    <n v="191596606"/>
    <n v="0"/>
    <n v="0"/>
    <n v="143015117"/>
    <n v="34758617"/>
    <n v="0"/>
    <n v="2872517"/>
    <n v="818275214"/>
    <n v="142951489"/>
    <n v="73877597"/>
    <n v="37453420"/>
    <n v="132613196"/>
    <n v="0"/>
    <n v="0"/>
    <n v="131479733"/>
    <n v="39674133"/>
    <n v="0"/>
    <n v="6112435"/>
    <n v="564162003"/>
    <n v="11214388"/>
    <n v="298738434"/>
    <n v="182263978"/>
    <n v="112731188"/>
    <n v="286897919"/>
    <n v="0"/>
    <n v="0"/>
    <n v="0"/>
    <n v="219595881"/>
    <n v="59546200"/>
    <n v="0"/>
    <n v="13281025"/>
    <n v="0"/>
    <n v="0"/>
    <n v="0"/>
    <n v="6857079"/>
    <n v="1191126092"/>
    <n v="0"/>
    <n v="0"/>
    <n v="0"/>
    <n v="3137619"/>
    <n v="3137619"/>
    <n v="48485660"/>
    <n v="34830566"/>
    <n v="12050649"/>
    <n v="37311883"/>
    <n v="0"/>
    <n v="0"/>
    <n v="41617944"/>
    <n v="18024169"/>
    <n v="0"/>
    <n v="2127873"/>
    <n v="194448744"/>
    <n v="2864688"/>
    <n v="456968844"/>
    <n v="0"/>
    <n v="-6709815"/>
    <n v="0"/>
    <n v="0"/>
    <n v="0"/>
    <n v="0"/>
    <n v="61288314"/>
    <n v="1181907682"/>
    <n v="0"/>
    <n v="0"/>
    <n v="0"/>
    <n v="0"/>
    <n v="0"/>
    <n v="0"/>
    <n v="0"/>
    <n v="0"/>
    <n v="0"/>
    <n v="0"/>
    <n v="0"/>
    <n v="0"/>
    <n v="0"/>
  </r>
  <r>
    <n v="106334589"/>
    <x v="216"/>
    <n v="20182"/>
    <x v="1"/>
    <x v="2"/>
    <s v="Open"/>
    <x v="26"/>
    <s v="12 - Inland Counties"/>
    <n v="1109"/>
    <x v="0"/>
    <x v="0"/>
    <s v=""/>
    <s v="951-290-4000"/>
    <s v="28062 BAXTER ROAD"/>
    <x v="138"/>
    <n v="92563"/>
    <s v="PETER BAKER"/>
    <n v="112"/>
    <n v="112"/>
    <n v="112"/>
    <n v="577"/>
    <n v="538"/>
    <n v="55"/>
    <n v="295"/>
    <n v="0"/>
    <n v="0"/>
    <n v="95"/>
    <n v="475"/>
    <n v="0"/>
    <n v="70"/>
    <n v="2105"/>
    <n v="0"/>
    <n v="2242"/>
    <n v="2096"/>
    <n v="254"/>
    <n v="972"/>
    <n v="0"/>
    <n v="0"/>
    <n v="272"/>
    <n v="1313"/>
    <n v="0"/>
    <n v="216"/>
    <n v="7365"/>
    <n v="0"/>
    <n v="14730"/>
    <n v="3117"/>
    <n v="2909"/>
    <n v="724"/>
    <n v="4521"/>
    <n v="0"/>
    <n v="0"/>
    <n v="2162"/>
    <n v="4614"/>
    <n v="0"/>
    <n v="1138"/>
    <n v="19185"/>
    <n v="46246272"/>
    <n v="47474014"/>
    <n v="6396344"/>
    <n v="20376116"/>
    <n v="0"/>
    <n v="0"/>
    <n v="5169367"/>
    <n v="23850288"/>
    <n v="0"/>
    <n v="3071768"/>
    <n v="152584169"/>
    <n v="23558508"/>
    <n v="27419311"/>
    <n v="3040272"/>
    <n v="20419562"/>
    <n v="0"/>
    <n v="0"/>
    <n v="6785538"/>
    <n v="27903420"/>
    <n v="0"/>
    <n v="2241534"/>
    <n v="111368145"/>
    <n v="4743866"/>
    <n v="57507531"/>
    <n v="62033164"/>
    <n v="7726429"/>
    <n v="33280246"/>
    <n v="0"/>
    <n v="0"/>
    <n v="0"/>
    <n v="7959498"/>
    <n v="37025726"/>
    <n v="0"/>
    <n v="0"/>
    <n v="0"/>
    <n v="0"/>
    <n v="0"/>
    <n v="5239931"/>
    <n v="215516391"/>
    <n v="0"/>
    <n v="0"/>
    <n v="0"/>
    <n v="0"/>
    <n v="0"/>
    <n v="12140952"/>
    <n v="12756534"/>
    <n v="1703621"/>
    <n v="7493288"/>
    <n v="0"/>
    <n v="0"/>
    <n v="3565840"/>
    <n v="13621120"/>
    <n v="0"/>
    <n v="-2845432"/>
    <n v="48435923"/>
    <n v="3781485"/>
    <n v="52871978"/>
    <n v="0"/>
    <n v="0"/>
    <n v="0"/>
    <n v="0"/>
    <n v="0"/>
    <n v="0"/>
    <n v="404907"/>
    <n v="26632279"/>
    <n v="0"/>
    <n v="0"/>
    <n v="0"/>
    <n v="0"/>
    <n v="0"/>
    <n v="0"/>
    <n v="0"/>
    <n v="0"/>
    <n v="0"/>
    <n v="0"/>
    <n v="0"/>
    <n v="0"/>
    <n v="0"/>
  </r>
  <r>
    <n v="106420491"/>
    <x v="217"/>
    <n v="20182"/>
    <x v="1"/>
    <x v="2"/>
    <s v="Open"/>
    <x v="33"/>
    <s v="10 - Santa Barbara/Ventura"/>
    <n v="805"/>
    <x v="2"/>
    <x v="0"/>
    <s v="Rural"/>
    <s v="805-737-3300"/>
    <s v="1515 E. OCEAN AVENUE"/>
    <x v="139"/>
    <n v="93436"/>
    <s v="JAMES RAGGIO"/>
    <n v="170"/>
    <n v="170"/>
    <n v="170"/>
    <n v="245"/>
    <n v="25"/>
    <n v="29"/>
    <n v="162"/>
    <n v="0"/>
    <n v="0"/>
    <n v="61"/>
    <n v="14"/>
    <n v="0"/>
    <n v="34"/>
    <n v="570"/>
    <n v="76"/>
    <n v="1421"/>
    <n v="173"/>
    <n v="183"/>
    <n v="6207"/>
    <n v="0"/>
    <n v="0"/>
    <n v="352"/>
    <n v="44"/>
    <n v="0"/>
    <n v="875"/>
    <n v="9255"/>
    <n v="7690"/>
    <n v="26200"/>
    <n v="4952"/>
    <n v="271"/>
    <n v="494"/>
    <n v="5272"/>
    <n v="0"/>
    <n v="0"/>
    <n v="3877"/>
    <n v="849"/>
    <n v="0"/>
    <n v="776"/>
    <n v="16491"/>
    <n v="6003093"/>
    <n v="661286"/>
    <n v="607663"/>
    <n v="4778766"/>
    <n v="0"/>
    <n v="0"/>
    <n v="1559756"/>
    <n v="362203"/>
    <n v="0"/>
    <n v="981455"/>
    <n v="14954222"/>
    <n v="10043267"/>
    <n v="809909"/>
    <n v="849806"/>
    <n v="7499701"/>
    <n v="0"/>
    <n v="0"/>
    <n v="6675355"/>
    <n v="1255706"/>
    <n v="0"/>
    <n v="1043882"/>
    <n v="28177626"/>
    <n v="754188"/>
    <n v="10185735"/>
    <n v="950771"/>
    <n v="721644"/>
    <n v="3816483"/>
    <n v="-207442"/>
    <n v="0"/>
    <n v="0"/>
    <n v="3564879"/>
    <n v="589993"/>
    <n v="0"/>
    <n v="574180"/>
    <n v="0"/>
    <n v="0"/>
    <n v="0"/>
    <n v="137333"/>
    <n v="21087764"/>
    <n v="0"/>
    <n v="38583"/>
    <n v="0"/>
    <n v="1883"/>
    <n v="40466"/>
    <n v="5860625"/>
    <n v="520424"/>
    <n v="943267"/>
    <n v="8500567"/>
    <n v="0"/>
    <n v="0"/>
    <n v="4670232"/>
    <n v="1029799"/>
    <n v="0"/>
    <n v="559636"/>
    <n v="22084550"/>
    <n v="884056"/>
    <n v="22656687"/>
    <n v="0"/>
    <n v="919660"/>
    <n v="0"/>
    <n v="0"/>
    <n v="0"/>
    <n v="0"/>
    <n v="1385378"/>
    <n v="69723619"/>
    <n v="0"/>
    <n v="0"/>
    <n v="0"/>
    <n v="0"/>
    <n v="0"/>
    <n v="0"/>
    <n v="0"/>
    <n v="0"/>
    <n v="0"/>
    <n v="0"/>
    <n v="0"/>
    <n v="0"/>
    <n v="0"/>
  </r>
  <r>
    <n v="106301248"/>
    <x v="219"/>
    <n v="20182"/>
    <x v="1"/>
    <x v="2"/>
    <s v="Open"/>
    <x v="12"/>
    <s v="13 - Orange"/>
    <n v="1013"/>
    <x v="5"/>
    <x v="0"/>
    <s v=""/>
    <s v="562-598-1311"/>
    <s v="3751 KATELLA AVENUE"/>
    <x v="140"/>
    <n v="90720"/>
    <s v="KENT CLAYTON"/>
    <n v="163"/>
    <n v="146"/>
    <n v="108"/>
    <n v="686"/>
    <n v="729"/>
    <n v="85"/>
    <n v="193"/>
    <n v="0"/>
    <n v="0"/>
    <n v="24"/>
    <n v="581"/>
    <n v="10"/>
    <n v="15"/>
    <n v="2323"/>
    <n v="0"/>
    <n v="3156"/>
    <n v="2972"/>
    <n v="496"/>
    <n v="675"/>
    <n v="0"/>
    <n v="0"/>
    <n v="104"/>
    <n v="1849"/>
    <n v="17"/>
    <n v="64"/>
    <n v="9333"/>
    <n v="0"/>
    <n v="18666"/>
    <n v="5342"/>
    <n v="5198"/>
    <n v="350"/>
    <n v="1918"/>
    <n v="0"/>
    <n v="0"/>
    <n v="1105"/>
    <n v="7251"/>
    <n v="14"/>
    <n v="432"/>
    <n v="21610"/>
    <n v="87354512"/>
    <n v="89253714"/>
    <n v="11545511"/>
    <n v="16248223"/>
    <n v="0"/>
    <n v="0"/>
    <n v="3863643"/>
    <n v="57370450"/>
    <n v="433747"/>
    <n v="1383463"/>
    <n v="267453263"/>
    <n v="40952825"/>
    <n v="41593134"/>
    <n v="2228332"/>
    <n v="16279995"/>
    <n v="0"/>
    <n v="0"/>
    <n v="2694308"/>
    <n v="53736122"/>
    <n v="140441"/>
    <n v="2105094"/>
    <n v="159730251"/>
    <n v="2507721"/>
    <n v="116942527"/>
    <n v="119367033"/>
    <n v="9374342"/>
    <n v="27756827"/>
    <n v="0"/>
    <n v="0"/>
    <n v="0"/>
    <n v="5235190"/>
    <n v="83148811"/>
    <n v="0"/>
    <n v="405268"/>
    <n v="0"/>
    <n v="0"/>
    <n v="0"/>
    <n v="2320758"/>
    <n v="367058477"/>
    <n v="1405663"/>
    <n v="0"/>
    <n v="0"/>
    <n v="0"/>
    <n v="1405663"/>
    <n v="11364810"/>
    <n v="12885478"/>
    <n v="4399501"/>
    <n v="4771391"/>
    <n v="0"/>
    <n v="0"/>
    <n v="1238748"/>
    <n v="26701852"/>
    <n v="168920"/>
    <n v="0"/>
    <n v="61530700"/>
    <n v="526844"/>
    <n v="60939831"/>
    <n v="0"/>
    <n v="196161"/>
    <n v="0"/>
    <n v="0"/>
    <n v="0"/>
    <n v="0"/>
    <n v="1489443"/>
    <n v="86310206"/>
    <n v="0"/>
    <n v="0"/>
    <n v="0"/>
    <n v="0"/>
    <n v="0"/>
    <n v="0"/>
    <n v="0"/>
    <n v="0"/>
    <n v="0"/>
    <n v="0"/>
    <n v="9755124"/>
    <n v="3775351"/>
    <n v="3551997"/>
  </r>
  <r>
    <n v="106190198"/>
    <x v="220"/>
    <n v="20182"/>
    <x v="1"/>
    <x v="2"/>
    <s v="Open"/>
    <x v="3"/>
    <s v="11 - Los Angeles"/>
    <n v="925"/>
    <x v="5"/>
    <x v="0"/>
    <s v=""/>
    <s v="323-267-0477"/>
    <s v="4081 EAST OLYMPIC BOULEVARD"/>
    <x v="14"/>
    <n v="90023"/>
    <s v="DAVID TOPPER"/>
    <n v="324"/>
    <n v="324"/>
    <n v="178"/>
    <n v="605"/>
    <n v="144"/>
    <n v="461"/>
    <n v="1403"/>
    <n v="0"/>
    <n v="0"/>
    <n v="14"/>
    <n v="52"/>
    <n v="6"/>
    <n v="2"/>
    <n v="2687"/>
    <n v="0"/>
    <n v="3216"/>
    <n v="903"/>
    <n v="2946"/>
    <n v="8586"/>
    <n v="0"/>
    <n v="0"/>
    <n v="43"/>
    <n v="219"/>
    <n v="29"/>
    <n v="7"/>
    <n v="15949"/>
    <n v="0"/>
    <n v="31898"/>
    <n v="418"/>
    <n v="190"/>
    <n v="519"/>
    <n v="1577"/>
    <n v="0"/>
    <n v="0"/>
    <n v="147"/>
    <n v="172"/>
    <n v="2"/>
    <n v="173"/>
    <n v="3198"/>
    <n v="26830648"/>
    <n v="9364259"/>
    <n v="14705610"/>
    <n v="76558158"/>
    <n v="0"/>
    <n v="0"/>
    <n v="298714"/>
    <n v="1968881"/>
    <n v="36109"/>
    <n v="18753"/>
    <n v="129781132"/>
    <n v="1710471"/>
    <n v="1350343"/>
    <n v="1675840"/>
    <n v="6656408"/>
    <n v="0"/>
    <n v="0"/>
    <n v="698167"/>
    <n v="742198"/>
    <n v="2303"/>
    <n v="370031"/>
    <n v="13205761"/>
    <n v="1550720"/>
    <n v="19518844"/>
    <n v="7499824"/>
    <n v="5815920"/>
    <n v="60207970"/>
    <n v="-3174647"/>
    <n v="0"/>
    <n v="0"/>
    <n v="669568"/>
    <n v="1393105"/>
    <n v="0"/>
    <n v="0"/>
    <n v="0"/>
    <n v="0"/>
    <n v="0"/>
    <n v="-903514"/>
    <n v="92577790"/>
    <n v="0"/>
    <n v="0"/>
    <n v="0"/>
    <n v="0"/>
    <n v="0"/>
    <n v="9022275"/>
    <n v="3091566"/>
    <n v="10998191"/>
    <n v="25317221"/>
    <n v="0"/>
    <n v="0"/>
    <n v="172431"/>
    <n v="1117499"/>
    <n v="38412"/>
    <n v="651508"/>
    <n v="50409103"/>
    <n v="235596"/>
    <n v="33737309"/>
    <n v="0"/>
    <n v="0"/>
    <n v="0"/>
    <n v="0"/>
    <n v="0"/>
    <n v="0"/>
    <n v="186714"/>
    <n v="43874805"/>
    <n v="0"/>
    <n v="0"/>
    <n v="0"/>
    <n v="0"/>
    <n v="0"/>
    <n v="0"/>
    <n v="0"/>
    <n v="0"/>
    <n v="0"/>
    <n v="0"/>
    <n v="0"/>
    <n v="0"/>
    <n v="0"/>
  </r>
  <r>
    <n v="106560492"/>
    <x v="221"/>
    <n v="20182"/>
    <x v="1"/>
    <x v="2"/>
    <s v="Open"/>
    <x v="8"/>
    <s v="10 - Santa Barbara/Ventura"/>
    <n v="813"/>
    <x v="5"/>
    <x v="0"/>
    <s v=""/>
    <s v="805-370-4427"/>
    <s v="215 WEST JANSS ROAD"/>
    <x v="141"/>
    <n v="91360"/>
    <s v="NATALIE MUSSI"/>
    <n v="362"/>
    <n v="321"/>
    <n v="321"/>
    <n v="1835"/>
    <n v="251"/>
    <n v="117"/>
    <n v="322"/>
    <n v="0"/>
    <n v="0"/>
    <n v="138"/>
    <n v="1277"/>
    <n v="10"/>
    <n v="26"/>
    <n v="3976"/>
    <n v="0"/>
    <n v="10511"/>
    <n v="1202"/>
    <n v="991"/>
    <n v="1438"/>
    <n v="0"/>
    <n v="0"/>
    <n v="518"/>
    <n v="4508"/>
    <n v="96"/>
    <n v="134"/>
    <n v="19398"/>
    <n v="0"/>
    <n v="38796"/>
    <n v="10355"/>
    <n v="1241"/>
    <n v="449"/>
    <n v="2963"/>
    <n v="0"/>
    <n v="0"/>
    <n v="1080"/>
    <n v="10007"/>
    <n v="176"/>
    <n v="907"/>
    <n v="27178"/>
    <n v="290943186"/>
    <n v="36085666"/>
    <n v="22109541"/>
    <n v="37272051"/>
    <n v="0"/>
    <n v="0"/>
    <n v="17086296"/>
    <n v="135485039"/>
    <n v="869165"/>
    <n v="4850645"/>
    <n v="544701589"/>
    <n v="78127980"/>
    <n v="16216053"/>
    <n v="4605672"/>
    <n v="23122697"/>
    <n v="0"/>
    <n v="0"/>
    <n v="9641822"/>
    <n v="86371486"/>
    <n v="1016568"/>
    <n v="7918553"/>
    <n v="227020831"/>
    <n v="0"/>
    <n v="332977561"/>
    <n v="47143888"/>
    <n v="24973644"/>
    <n v="56853351"/>
    <n v="0"/>
    <n v="0"/>
    <n v="0"/>
    <n v="20415427"/>
    <n v="158327199"/>
    <n v="0"/>
    <n v="1724721"/>
    <n v="0"/>
    <n v="0"/>
    <n v="0"/>
    <n v="12482553"/>
    <n v="654898344"/>
    <n v="0"/>
    <n v="0"/>
    <n v="0"/>
    <n v="0"/>
    <n v="0"/>
    <n v="36093605"/>
    <n v="5157831"/>
    <n v="1741569"/>
    <n v="3541397"/>
    <n v="0"/>
    <n v="0"/>
    <n v="6312691"/>
    <n v="63529326"/>
    <n v="-10596820"/>
    <n v="11044477"/>
    <n v="116824076"/>
    <n v="459515"/>
    <n v="82177079"/>
    <n v="0"/>
    <n v="123364"/>
    <n v="0"/>
    <n v="0"/>
    <n v="0"/>
    <n v="0"/>
    <n v="5051612"/>
    <n v="176663728"/>
    <n v="0"/>
    <n v="0"/>
    <n v="0"/>
    <n v="0"/>
    <n v="0"/>
    <n v="0"/>
    <n v="0"/>
    <n v="0"/>
    <n v="0"/>
    <n v="0"/>
    <n v="0"/>
    <n v="0"/>
    <n v="0"/>
  </r>
  <r>
    <n v="106434040"/>
    <x v="222"/>
    <n v="20182"/>
    <x v="1"/>
    <x v="2"/>
    <s v="Open"/>
    <x v="22"/>
    <s v="07 - Santa Clara"/>
    <n v="429"/>
    <x v="0"/>
    <x v="0"/>
    <s v="Teaching"/>
    <s v="650-497-8000"/>
    <s v="725 WELCH ROAD"/>
    <x v="142"/>
    <n v="94304"/>
    <s v="DENNIS LUND"/>
    <n v="397"/>
    <n v="397"/>
    <n v="397"/>
    <n v="21"/>
    <n v="0"/>
    <n v="867"/>
    <n v="471"/>
    <n v="0"/>
    <n v="0"/>
    <n v="46"/>
    <n v="1913"/>
    <n v="4"/>
    <n v="0"/>
    <n v="3322"/>
    <n v="0"/>
    <n v="173"/>
    <n v="0"/>
    <n v="8051"/>
    <n v="1654"/>
    <n v="0"/>
    <n v="0"/>
    <n v="183"/>
    <n v="11512"/>
    <n v="26"/>
    <n v="0"/>
    <n v="21599"/>
    <n v="0"/>
    <n v="43198"/>
    <n v="1384"/>
    <n v="0"/>
    <n v="23347"/>
    <n v="14748"/>
    <n v="0"/>
    <n v="0"/>
    <n v="1894"/>
    <n v="53140"/>
    <n v="0"/>
    <n v="1937"/>
    <n v="96450"/>
    <n v="9245684"/>
    <n v="0"/>
    <n v="370958589"/>
    <n v="55883743"/>
    <n v="0"/>
    <n v="0"/>
    <n v="9247712"/>
    <n v="455393064"/>
    <n v="1043838"/>
    <n v="0"/>
    <n v="901772630"/>
    <n v="3936981"/>
    <n v="0"/>
    <n v="66418239"/>
    <n v="41954774"/>
    <n v="0"/>
    <n v="0"/>
    <n v="5386905"/>
    <n v="151173785"/>
    <n v="0"/>
    <n v="5511554"/>
    <n v="274382238"/>
    <n v="2275860"/>
    <n v="11377696"/>
    <n v="0"/>
    <n v="367370172"/>
    <n v="90934162"/>
    <n v="0"/>
    <n v="0"/>
    <n v="0"/>
    <n v="11183916"/>
    <n v="343962100"/>
    <n v="0"/>
    <n v="1043838"/>
    <n v="0"/>
    <n v="0"/>
    <n v="0"/>
    <n v="2635396"/>
    <n v="830783140"/>
    <n v="0"/>
    <n v="0"/>
    <n v="0"/>
    <n v="0"/>
    <n v="0"/>
    <n v="1773676"/>
    <n v="0"/>
    <n v="68996239"/>
    <n v="6654248"/>
    <n v="0"/>
    <n v="0"/>
    <n v="3419941"/>
    <n v="261658714"/>
    <n v="0"/>
    <n v="2868910"/>
    <n v="345371728"/>
    <n v="19069916"/>
    <n v="406960007"/>
    <n v="0"/>
    <n v="3786988"/>
    <n v="0"/>
    <n v="0"/>
    <n v="0"/>
    <n v="0"/>
    <n v="43645139"/>
    <n v="1818611479"/>
    <n v="0"/>
    <n v="0"/>
    <n v="0"/>
    <n v="0"/>
    <n v="0"/>
    <n v="0"/>
    <n v="0"/>
    <n v="0"/>
    <n v="0"/>
    <n v="0"/>
    <n v="0"/>
    <n v="0"/>
    <n v="0"/>
  </r>
  <r>
    <n v="106121002"/>
    <x v="223"/>
    <n v="20182"/>
    <x v="1"/>
    <x v="2"/>
    <s v="Open"/>
    <x v="35"/>
    <s v="01 - Northern California"/>
    <n v="105"/>
    <x v="5"/>
    <x v="0"/>
    <s v=""/>
    <s v="707-822-3621"/>
    <s v="3800 JANES ROAD"/>
    <x v="143"/>
    <n v="95521"/>
    <s v="DOUGLAS A. SHAW"/>
    <n v="78"/>
    <n v="46"/>
    <n v="42"/>
    <n v="150"/>
    <n v="0"/>
    <n v="27"/>
    <n v="154"/>
    <n v="0"/>
    <n v="0"/>
    <n v="115"/>
    <n v="0"/>
    <n v="0"/>
    <n v="1"/>
    <n v="447"/>
    <n v="0"/>
    <n v="876"/>
    <n v="0"/>
    <n v="97"/>
    <n v="542"/>
    <n v="0"/>
    <n v="0"/>
    <n v="445"/>
    <n v="0"/>
    <n v="0"/>
    <n v="1"/>
    <n v="1961"/>
    <n v="0"/>
    <n v="3922"/>
    <n v="12169"/>
    <n v="303"/>
    <n v="2433"/>
    <n v="3566"/>
    <n v="0"/>
    <n v="0"/>
    <n v="8528"/>
    <n v="346"/>
    <n v="0"/>
    <n v="580"/>
    <n v="27925"/>
    <n v="7418433"/>
    <n v="0"/>
    <n v="852029"/>
    <n v="4089556"/>
    <n v="0"/>
    <n v="0"/>
    <n v="3234475"/>
    <n v="0"/>
    <n v="0"/>
    <n v="13289"/>
    <n v="15607782"/>
    <n v="14753266"/>
    <n v="167095"/>
    <n v="1790385"/>
    <n v="10650075"/>
    <n v="0"/>
    <n v="0"/>
    <n v="12910019"/>
    <n v="28575"/>
    <n v="0"/>
    <n v="838684"/>
    <n v="41138099"/>
    <n v="1384565"/>
    <n v="16589778"/>
    <n v="0"/>
    <n v="192492"/>
    <n v="13354737"/>
    <n v="-269587"/>
    <n v="0"/>
    <n v="0"/>
    <n v="7294319"/>
    <n v="0"/>
    <n v="0"/>
    <n v="0"/>
    <n v="0"/>
    <n v="0"/>
    <n v="0"/>
    <n v="1265188"/>
    <n v="39811492"/>
    <n v="0"/>
    <n v="0"/>
    <n v="0"/>
    <n v="0"/>
    <n v="0"/>
    <n v="4433649"/>
    <n v="0"/>
    <n v="2355985"/>
    <n v="868468"/>
    <n v="0"/>
    <n v="0"/>
    <n v="8449314"/>
    <n v="0"/>
    <n v="0"/>
    <n v="826973"/>
    <n v="16934389"/>
    <n v="300173"/>
    <n v="15810777"/>
    <n v="0"/>
    <n v="0"/>
    <n v="0"/>
    <n v="0"/>
    <n v="0"/>
    <n v="0"/>
    <n v="111203"/>
    <n v="8958663"/>
    <n v="0"/>
    <n v="0"/>
    <n v="0"/>
    <n v="0"/>
    <n v="0"/>
    <n v="0"/>
    <n v="0"/>
    <n v="0"/>
    <n v="0"/>
    <n v="0"/>
    <n v="0"/>
    <n v="0"/>
    <n v="0"/>
  </r>
  <r>
    <n v="106201281"/>
    <x v="224"/>
    <n v="20182"/>
    <x v="1"/>
    <x v="2"/>
    <s v="Open"/>
    <x v="41"/>
    <s v="09 - Central"/>
    <n v="601"/>
    <x v="0"/>
    <x v="0"/>
    <s v=""/>
    <s v="559-675-5555"/>
    <s v="1250 EAST ALMOND AVENUE"/>
    <x v="144"/>
    <n v="93637"/>
    <s v="KAREN PAOLINELLI"/>
    <n v="106"/>
    <n v="106"/>
    <n v="43"/>
    <n v="282"/>
    <n v="65"/>
    <n v="147"/>
    <n v="320"/>
    <n v="0"/>
    <n v="0"/>
    <n v="54"/>
    <n v="70"/>
    <n v="1"/>
    <n v="10"/>
    <n v="949"/>
    <n v="0"/>
    <n v="1105"/>
    <n v="328"/>
    <n v="525"/>
    <n v="1163"/>
    <n v="0"/>
    <n v="0"/>
    <n v="175"/>
    <n v="228"/>
    <n v="4"/>
    <n v="39"/>
    <n v="3567"/>
    <n v="0"/>
    <n v="7134"/>
    <n v="5647"/>
    <n v="1103"/>
    <n v="3862"/>
    <n v="16937"/>
    <n v="2"/>
    <n v="0"/>
    <n v="2577"/>
    <n v="5141"/>
    <n v="45"/>
    <n v="1306"/>
    <n v="36620"/>
    <n v="7526014"/>
    <n v="2182924"/>
    <n v="3165816"/>
    <n v="7311083"/>
    <n v="0"/>
    <n v="0"/>
    <n v="1099347"/>
    <n v="1589863"/>
    <n v="27413"/>
    <n v="183457"/>
    <n v="23085917"/>
    <n v="5577046"/>
    <n v="1053680"/>
    <n v="2770283"/>
    <n v="11633372"/>
    <n v="1280"/>
    <n v="0"/>
    <n v="2501570"/>
    <n v="3922723"/>
    <n v="30085"/>
    <n v="722028"/>
    <n v="28212067"/>
    <n v="528306"/>
    <n v="8164219"/>
    <n v="2387391"/>
    <n v="2056627"/>
    <n v="11407600"/>
    <n v="-875001"/>
    <n v="5429"/>
    <n v="0"/>
    <n v="1821613"/>
    <n v="3280037"/>
    <n v="0"/>
    <n v="269094"/>
    <n v="0"/>
    <n v="0"/>
    <n v="0"/>
    <n v="26731"/>
    <n v="29072046"/>
    <n v="0"/>
    <n v="0"/>
    <n v="0"/>
    <n v="0"/>
    <n v="0"/>
    <n v="4938841"/>
    <n v="849213"/>
    <n v="4754473"/>
    <n v="7536855"/>
    <n v="-4149"/>
    <n v="0"/>
    <n v="1779304"/>
    <n v="2232549"/>
    <n v="57498"/>
    <n v="81354"/>
    <n v="22225938"/>
    <n v="486463"/>
    <n v="23024067"/>
    <n v="1442787"/>
    <n v="75604"/>
    <n v="0"/>
    <n v="0"/>
    <n v="0"/>
    <n v="0"/>
    <n v="2366241"/>
    <n v="28437467"/>
    <n v="0"/>
    <n v="0"/>
    <n v="0"/>
    <n v="0"/>
    <n v="0"/>
    <n v="0"/>
    <n v="0"/>
    <n v="0"/>
    <n v="0"/>
    <n v="0"/>
    <n v="0"/>
    <n v="2242938"/>
    <n v="2777124"/>
  </r>
  <r>
    <n v="106260011"/>
    <x v="225"/>
    <n v="20182"/>
    <x v="1"/>
    <x v="2"/>
    <s v="Open"/>
    <x v="42"/>
    <s v="12 - Inland Counties"/>
    <n v="1205"/>
    <x v="2"/>
    <x v="0"/>
    <s v="Rural"/>
    <s v="760-924-4104"/>
    <s v="85 SIERRA PARK ROAD"/>
    <x v="145"/>
    <n v="93546"/>
    <s v="GARY MYERS"/>
    <n v="17"/>
    <n v="17"/>
    <n v="17"/>
    <n v="43"/>
    <n v="2"/>
    <n v="17"/>
    <n v="19"/>
    <n v="0"/>
    <n v="0"/>
    <n v="79"/>
    <n v="4"/>
    <n v="0"/>
    <n v="7"/>
    <n v="171"/>
    <n v="0"/>
    <n v="83"/>
    <n v="5"/>
    <n v="48"/>
    <n v="33"/>
    <n v="0"/>
    <n v="0"/>
    <n v="184"/>
    <n v="19"/>
    <n v="0"/>
    <n v="7"/>
    <n v="379"/>
    <n v="0"/>
    <n v="758"/>
    <n v="1801"/>
    <n v="146"/>
    <n v="901"/>
    <n v="1000"/>
    <n v="0"/>
    <n v="0"/>
    <n v="4364"/>
    <n v="215"/>
    <n v="0"/>
    <n v="530"/>
    <n v="8957"/>
    <n v="1843298"/>
    <n v="65737"/>
    <n v="933678"/>
    <n v="454355"/>
    <n v="0"/>
    <n v="0"/>
    <n v="3352057"/>
    <n v="122066"/>
    <n v="0"/>
    <n v="462409"/>
    <n v="7233600"/>
    <n v="3146836"/>
    <n v="201710"/>
    <n v="1423313"/>
    <n v="3674277"/>
    <n v="0"/>
    <n v="0"/>
    <n v="9378222"/>
    <n v="431757"/>
    <n v="0"/>
    <n v="1752331"/>
    <n v="20008446"/>
    <n v="791020"/>
    <n v="2109257"/>
    <n v="93182"/>
    <n v="16552"/>
    <n v="-716170"/>
    <n v="0"/>
    <n v="0"/>
    <n v="0"/>
    <n v="4774792"/>
    <n v="195346"/>
    <n v="0"/>
    <n v="540836"/>
    <n v="0"/>
    <n v="0"/>
    <n v="0"/>
    <n v="0"/>
    <n v="7804815"/>
    <n v="0"/>
    <n v="0"/>
    <n v="0"/>
    <n v="0"/>
    <n v="0"/>
    <n v="2880877"/>
    <n v="174265"/>
    <n v="2340438"/>
    <n v="4844803"/>
    <n v="0"/>
    <n v="0"/>
    <n v="7955487"/>
    <n v="358477"/>
    <n v="0"/>
    <n v="882884"/>
    <n v="19437231"/>
    <n v="1110425"/>
    <n v="18087641"/>
    <n v="0"/>
    <n v="1213502"/>
    <n v="0"/>
    <n v="0"/>
    <n v="0"/>
    <n v="0"/>
    <n v="2707681"/>
    <n v="40751898"/>
    <n v="0"/>
    <n v="0"/>
    <n v="0"/>
    <n v="0"/>
    <n v="0"/>
    <n v="0"/>
    <n v="0"/>
    <n v="0"/>
    <n v="0"/>
    <n v="0"/>
    <n v="0"/>
    <n v="0"/>
    <n v="0"/>
  </r>
  <r>
    <n v="106420493"/>
    <x v="226"/>
    <n v="20182"/>
    <x v="1"/>
    <x v="2"/>
    <s v="Open"/>
    <x v="33"/>
    <s v="10 - Santa Barbara/Ventura"/>
    <n v="803"/>
    <x v="0"/>
    <x v="0"/>
    <s v=""/>
    <s v="805-739-3000"/>
    <s v="1400 EAST CHURCH STREET"/>
    <x v="146"/>
    <n v="93454"/>
    <s v="CHUCK COVA"/>
    <n v="353"/>
    <n v="353"/>
    <n v="267"/>
    <n v="1420"/>
    <n v="194"/>
    <n v="506"/>
    <n v="852"/>
    <n v="0"/>
    <n v="0"/>
    <n v="120"/>
    <n v="775"/>
    <n v="0"/>
    <n v="28"/>
    <n v="3895"/>
    <n v="164"/>
    <n v="8930"/>
    <n v="1264"/>
    <n v="2459"/>
    <n v="6825"/>
    <n v="0"/>
    <n v="0"/>
    <n v="736"/>
    <n v="2967"/>
    <n v="0"/>
    <n v="196"/>
    <n v="23377"/>
    <n v="7924"/>
    <n v="54678"/>
    <n v="61039"/>
    <n v="6470"/>
    <n v="5184"/>
    <n v="33678"/>
    <n v="0"/>
    <n v="0"/>
    <n v="3479"/>
    <n v="37531"/>
    <n v="0"/>
    <n v="7846"/>
    <n v="155227"/>
    <n v="120737471"/>
    <n v="17032567"/>
    <n v="34585123"/>
    <n v="68094692"/>
    <n v="0"/>
    <n v="0"/>
    <n v="4931578"/>
    <n v="54411305"/>
    <n v="0"/>
    <n v="1826875"/>
    <n v="301619611"/>
    <n v="112369140"/>
    <n v="12811106"/>
    <n v="11569109"/>
    <n v="53615593"/>
    <n v="0"/>
    <n v="0"/>
    <n v="10431774"/>
    <n v="83821887"/>
    <n v="0"/>
    <n v="5317219"/>
    <n v="289935828"/>
    <n v="5439054"/>
    <n v="194974115"/>
    <n v="24870429"/>
    <n v="29874702"/>
    <n v="118105817"/>
    <n v="0"/>
    <n v="0"/>
    <n v="0"/>
    <n v="9769814"/>
    <n v="72476122"/>
    <n v="0"/>
    <n v="4230716"/>
    <n v="0"/>
    <n v="0"/>
    <n v="0"/>
    <n v="3891391"/>
    <n v="463632160"/>
    <n v="0"/>
    <n v="13103594"/>
    <n v="0"/>
    <n v="3316673"/>
    <n v="16420267"/>
    <n v="36864384"/>
    <n v="4752850"/>
    <n v="14554777"/>
    <n v="16640366"/>
    <n v="0"/>
    <n v="0"/>
    <n v="4823893"/>
    <n v="66250541"/>
    <n v="0"/>
    <n v="456735"/>
    <n v="144343546"/>
    <n v="4859596"/>
    <n v="137716960"/>
    <n v="0"/>
    <n v="633236"/>
    <n v="0"/>
    <n v="0"/>
    <n v="0"/>
    <n v="0"/>
    <n v="4801094"/>
    <n v="273928253"/>
    <n v="0"/>
    <n v="0"/>
    <n v="0"/>
    <n v="0"/>
    <n v="0"/>
    <n v="0"/>
    <n v="0"/>
    <n v="0"/>
    <n v="0"/>
    <n v="0"/>
    <n v="0"/>
    <n v="0"/>
    <n v="0"/>
  </r>
  <r>
    <n v="106244027"/>
    <x v="227"/>
    <n v="20182"/>
    <x v="1"/>
    <x v="2"/>
    <s v="Open"/>
    <x v="43"/>
    <s v="06 - North San Joaquin"/>
    <n v="515"/>
    <x v="6"/>
    <x v="2"/>
    <s v=""/>
    <s v="209-381-6879"/>
    <s v="300 EAST 15TH STREET"/>
    <x v="147"/>
    <n v="95340"/>
    <s v="YVONNIA BROWN, MSW"/>
    <n v="16"/>
    <n v="16"/>
    <n v="16"/>
    <n v="0"/>
    <n v="0"/>
    <n v="0"/>
    <n v="153"/>
    <n v="0"/>
    <n v="0"/>
    <n v="24"/>
    <n v="0"/>
    <n v="0"/>
    <n v="0"/>
    <n v="177"/>
    <n v="0"/>
    <n v="0"/>
    <n v="0"/>
    <n v="0"/>
    <n v="669"/>
    <n v="0"/>
    <n v="0"/>
    <n v="129"/>
    <n v="0"/>
    <n v="0"/>
    <n v="0"/>
    <n v="798"/>
    <n v="0"/>
    <n v="1596"/>
    <n v="0"/>
    <n v="0"/>
    <n v="0"/>
    <n v="0"/>
    <n v="0"/>
    <n v="0"/>
    <n v="0"/>
    <n v="0"/>
    <n v="0"/>
    <n v="0"/>
    <n v="0"/>
    <n v="0"/>
    <n v="0"/>
    <n v="0"/>
    <n v="1140454"/>
    <n v="0"/>
    <n v="0"/>
    <n v="219908"/>
    <n v="0"/>
    <n v="0"/>
    <n v="0"/>
    <n v="1360362"/>
    <n v="0"/>
    <n v="0"/>
    <n v="0"/>
    <n v="0"/>
    <n v="0"/>
    <n v="0"/>
    <n v="0"/>
    <n v="0"/>
    <n v="0"/>
    <n v="0"/>
    <n v="0"/>
    <n v="0"/>
    <n v="0"/>
    <n v="0"/>
    <n v="0"/>
    <n v="0"/>
    <n v="0"/>
    <n v="0"/>
    <n v="0"/>
    <n v="0"/>
    <n v="0"/>
    <n v="0"/>
    <n v="0"/>
    <n v="0"/>
    <n v="0"/>
    <n v="0"/>
    <n v="0"/>
    <n v="0"/>
    <n v="0"/>
    <n v="0"/>
    <n v="0"/>
    <n v="0"/>
    <n v="0"/>
    <n v="0"/>
    <n v="0"/>
    <n v="0"/>
    <n v="1140454"/>
    <n v="0"/>
    <n v="0"/>
    <n v="219908"/>
    <n v="0"/>
    <n v="0"/>
    <n v="0"/>
    <n v="1360362"/>
    <n v="0"/>
    <n v="1360362"/>
    <n v="0"/>
    <n v="0"/>
    <n v="0"/>
    <n v="0"/>
    <n v="0"/>
    <n v="0"/>
    <n v="0"/>
    <n v="0"/>
    <n v="0"/>
    <n v="0"/>
    <n v="0"/>
    <n v="0"/>
    <n v="0"/>
    <n v="0"/>
    <n v="0"/>
    <n v="0"/>
    <n v="0"/>
    <n v="0"/>
    <n v="0"/>
    <n v="0"/>
    <n v="0"/>
  </r>
  <r>
    <n v="106211006"/>
    <x v="228"/>
    <n v="20182"/>
    <x v="1"/>
    <x v="2"/>
    <s v="Open"/>
    <x v="39"/>
    <s v="04 - West Bay"/>
    <n v="405"/>
    <x v="3"/>
    <x v="0"/>
    <s v=""/>
    <s v="415-925-7000"/>
    <s v="250 BON AIR ROAD"/>
    <x v="148"/>
    <n v="94904"/>
    <s v="LEE DOMANICO"/>
    <n v="235"/>
    <n v="176"/>
    <n v="176"/>
    <n v="1059"/>
    <n v="119"/>
    <n v="230"/>
    <n v="286"/>
    <n v="0"/>
    <n v="0"/>
    <n v="94"/>
    <n v="494"/>
    <n v="0"/>
    <n v="44"/>
    <n v="2326"/>
    <n v="0"/>
    <n v="5222"/>
    <n v="449"/>
    <n v="1572"/>
    <n v="1214"/>
    <n v="0"/>
    <n v="0"/>
    <n v="451"/>
    <n v="1728"/>
    <n v="0"/>
    <n v="73"/>
    <n v="10709"/>
    <n v="0"/>
    <n v="21418"/>
    <n v="20806"/>
    <n v="2502"/>
    <n v="1530"/>
    <n v="5594"/>
    <n v="4"/>
    <n v="0"/>
    <n v="1973"/>
    <n v="19499"/>
    <n v="24"/>
    <n v="1016"/>
    <n v="52948"/>
    <n v="159357052"/>
    <n v="17228374"/>
    <n v="22012835"/>
    <n v="33567374"/>
    <n v="0"/>
    <n v="0"/>
    <n v="15747128"/>
    <n v="55547515"/>
    <n v="0"/>
    <n v="3739018"/>
    <n v="307199296"/>
    <n v="108874963"/>
    <n v="13329445"/>
    <n v="8531445"/>
    <n v="34179300"/>
    <n v="27644"/>
    <n v="0"/>
    <n v="10769466"/>
    <n v="72974654"/>
    <n v="201678"/>
    <n v="4071895"/>
    <n v="252960490"/>
    <n v="1497617"/>
    <n v="240243434"/>
    <n v="19602430"/>
    <n v="11206556"/>
    <n v="58535628"/>
    <n v="0"/>
    <n v="343065"/>
    <n v="0"/>
    <n v="19858492"/>
    <n v="100871721"/>
    <n v="0"/>
    <n v="2256452"/>
    <n v="0"/>
    <n v="0"/>
    <n v="0"/>
    <n v="3150063"/>
    <n v="457565458"/>
    <n v="1228499"/>
    <n v="7808598"/>
    <n v="0"/>
    <n v="33879"/>
    <n v="9070976"/>
    <n v="27988581"/>
    <n v="12183888"/>
    <n v="19337724"/>
    <n v="17019644"/>
    <n v="-315421"/>
    <n v="0"/>
    <n v="6658102"/>
    <n v="27684327"/>
    <n v="0"/>
    <n v="1108459"/>
    <n v="111665304"/>
    <n v="1457210"/>
    <n v="101270036"/>
    <n v="0"/>
    <n v="0"/>
    <n v="0"/>
    <n v="0"/>
    <n v="0"/>
    <n v="0"/>
    <n v="5387091"/>
    <n v="88119744"/>
    <n v="0"/>
    <n v="0"/>
    <n v="0"/>
    <n v="0"/>
    <n v="0"/>
    <n v="0"/>
    <n v="0"/>
    <n v="0"/>
    <n v="0"/>
    <n v="0"/>
    <n v="0"/>
    <n v="0"/>
    <n v="0"/>
  </r>
  <r>
    <n v="106190500"/>
    <x v="229"/>
    <n v="20182"/>
    <x v="1"/>
    <x v="2"/>
    <s v="Open"/>
    <x v="3"/>
    <s v="11 - Los Angeles"/>
    <n v="927"/>
    <x v="0"/>
    <x v="0"/>
    <s v=""/>
    <s v="310-448-7800"/>
    <s v="4650 LINCOLN BOULEVARD"/>
    <x v="149"/>
    <n v="90292"/>
    <s v="MARK GAVENS"/>
    <n v="103"/>
    <n v="103"/>
    <n v="75"/>
    <n v="467"/>
    <n v="120"/>
    <n v="63"/>
    <n v="60"/>
    <n v="0"/>
    <n v="0"/>
    <n v="83"/>
    <n v="337"/>
    <n v="0"/>
    <n v="29"/>
    <n v="1159"/>
    <n v="0"/>
    <n v="1569"/>
    <n v="484"/>
    <n v="307"/>
    <n v="244"/>
    <n v="0"/>
    <n v="0"/>
    <n v="219"/>
    <n v="758"/>
    <n v="0"/>
    <n v="93"/>
    <n v="3674"/>
    <n v="0"/>
    <n v="7348"/>
    <n v="4094"/>
    <n v="963"/>
    <n v="1213"/>
    <n v="4386"/>
    <n v="0"/>
    <n v="0"/>
    <n v="1162"/>
    <n v="7521"/>
    <n v="0"/>
    <n v="1847"/>
    <n v="21186"/>
    <n v="32796760"/>
    <n v="8575740"/>
    <n v="4415241"/>
    <n v="4357073"/>
    <n v="0"/>
    <n v="0"/>
    <n v="7280876"/>
    <n v="24263040"/>
    <n v="0"/>
    <n v="1564138"/>
    <n v="83252868"/>
    <n v="13057795"/>
    <n v="3620088"/>
    <n v="2161281"/>
    <n v="7901415"/>
    <n v="0"/>
    <n v="0"/>
    <n v="2815273"/>
    <n v="21009745"/>
    <n v="0"/>
    <n v="2934890"/>
    <n v="53500487"/>
    <n v="2287468"/>
    <n v="36171164"/>
    <n v="9564679"/>
    <n v="4920802"/>
    <n v="10535314"/>
    <n v="0"/>
    <n v="0"/>
    <n v="0"/>
    <n v="7056983"/>
    <n v="31636728"/>
    <n v="0"/>
    <n v="91653"/>
    <n v="0"/>
    <n v="0"/>
    <n v="0"/>
    <n v="6484023"/>
    <n v="108748814"/>
    <n v="0"/>
    <n v="0"/>
    <n v="0"/>
    <n v="0"/>
    <n v="0"/>
    <n v="8119608"/>
    <n v="2171757"/>
    <n v="1393027"/>
    <n v="1086922"/>
    <n v="0"/>
    <n v="0"/>
    <n v="2725425"/>
    <n v="11981760"/>
    <n v="0"/>
    <n v="526042"/>
    <n v="28004541"/>
    <n v="163750"/>
    <n v="28651735"/>
    <n v="0"/>
    <n v="236376"/>
    <n v="0"/>
    <n v="0"/>
    <n v="0"/>
    <n v="0"/>
    <n v="1136532"/>
    <n v="35098645"/>
    <n v="0"/>
    <n v="0"/>
    <n v="0"/>
    <n v="0"/>
    <n v="0"/>
    <n v="0"/>
    <n v="0"/>
    <n v="0"/>
    <n v="0"/>
    <n v="0"/>
    <n v="1286130"/>
    <n v="693309"/>
    <n v="0"/>
  </r>
  <r>
    <n v="106050932"/>
    <x v="230"/>
    <n v="20182"/>
    <x v="1"/>
    <x v="2"/>
    <s v="Open"/>
    <x v="44"/>
    <s v="06 - North San Joaquin"/>
    <n v="503"/>
    <x v="0"/>
    <x v="0"/>
    <s v="Rural"/>
    <s v="209-754-5916"/>
    <s v="768 MOUNTAIN RANCH ROAD"/>
    <x v="150"/>
    <n v="95249"/>
    <s v="ROBERT DIEHL"/>
    <n v="48"/>
    <n v="48"/>
    <n v="10"/>
    <n v="101"/>
    <n v="8"/>
    <n v="4"/>
    <n v="30"/>
    <n v="0"/>
    <n v="0"/>
    <n v="9"/>
    <n v="22"/>
    <n v="0"/>
    <n v="1"/>
    <n v="175"/>
    <n v="0"/>
    <n v="402"/>
    <n v="26"/>
    <n v="13"/>
    <n v="112"/>
    <n v="0"/>
    <n v="0"/>
    <n v="18"/>
    <n v="56"/>
    <n v="0"/>
    <n v="3"/>
    <n v="630"/>
    <n v="0"/>
    <n v="1260"/>
    <n v="8641"/>
    <n v="977"/>
    <n v="496"/>
    <n v="5940"/>
    <n v="36"/>
    <n v="0"/>
    <n v="805"/>
    <n v="4499"/>
    <n v="36"/>
    <n v="462"/>
    <n v="21892"/>
    <n v="6684624"/>
    <n v="479058"/>
    <n v="180534"/>
    <n v="1800202"/>
    <n v="0"/>
    <n v="0"/>
    <n v="307173"/>
    <n v="1637531"/>
    <n v="0"/>
    <n v="190582"/>
    <n v="11279704"/>
    <n v="11839907"/>
    <n v="1651730"/>
    <n v="882736"/>
    <n v="7920736"/>
    <n v="49762"/>
    <n v="0"/>
    <n v="1338259"/>
    <n v="6464486"/>
    <n v="25094"/>
    <n v="442669"/>
    <n v="30615379"/>
    <n v="750306"/>
    <n v="12825923"/>
    <n v="1465521"/>
    <n v="-45664"/>
    <n v="7265216"/>
    <n v="0"/>
    <n v="48527"/>
    <n v="0"/>
    <n v="500277"/>
    <n v="2256336"/>
    <n v="0"/>
    <n v="46681"/>
    <n v="0"/>
    <n v="0"/>
    <n v="0"/>
    <n v="655264"/>
    <n v="25768387"/>
    <n v="0"/>
    <n v="0"/>
    <n v="0"/>
    <n v="0"/>
    <n v="0"/>
    <n v="5396712"/>
    <n v="640734"/>
    <n v="1098620"/>
    <n v="2418649"/>
    <n v="1082"/>
    <n v="0"/>
    <n v="941601"/>
    <n v="5561689"/>
    <n v="0"/>
    <n v="67609"/>
    <n v="16126696"/>
    <n v="106774"/>
    <n v="16753618"/>
    <n v="0"/>
    <n v="243468"/>
    <n v="0"/>
    <n v="0"/>
    <n v="0"/>
    <n v="0"/>
    <n v="326444"/>
    <n v="12759165"/>
    <n v="0"/>
    <n v="0"/>
    <n v="0"/>
    <n v="0"/>
    <n v="0"/>
    <n v="0"/>
    <n v="0"/>
    <n v="0"/>
    <n v="0"/>
    <n v="0"/>
    <n v="0"/>
    <n v="0"/>
    <n v="0"/>
  </r>
  <r>
    <n v="106090933"/>
    <x v="231"/>
    <n v="20182"/>
    <x v="1"/>
    <x v="2"/>
    <s v="Open"/>
    <x v="19"/>
    <s v="02 - Golden Empire"/>
    <n v="304"/>
    <x v="0"/>
    <x v="0"/>
    <s v="Rural"/>
    <s v="530-626-2770"/>
    <s v="1100 MARSHALL WAY"/>
    <x v="77"/>
    <n v="95667"/>
    <s v="JAMES WHIPPLE"/>
    <n v="125"/>
    <n v="117"/>
    <n v="117"/>
    <n v="651"/>
    <n v="104"/>
    <n v="71"/>
    <n v="247"/>
    <n v="0"/>
    <n v="0"/>
    <n v="16"/>
    <n v="211"/>
    <n v="0"/>
    <n v="7"/>
    <n v="1307"/>
    <n v="85"/>
    <n v="3022"/>
    <n v="541"/>
    <n v="269"/>
    <n v="961"/>
    <n v="0"/>
    <n v="0"/>
    <n v="94"/>
    <n v="628"/>
    <n v="0"/>
    <n v="21"/>
    <n v="5536"/>
    <n v="755"/>
    <n v="11827"/>
    <n v="43649"/>
    <n v="7748"/>
    <n v="2836"/>
    <n v="13495"/>
    <n v="0"/>
    <n v="0"/>
    <n v="584"/>
    <n v="22543"/>
    <n v="0"/>
    <n v="1397"/>
    <n v="92252"/>
    <n v="59275541"/>
    <n v="13057113"/>
    <n v="5831821"/>
    <n v="25277690"/>
    <n v="0"/>
    <n v="0"/>
    <n v="1956028"/>
    <n v="17240694"/>
    <n v="0"/>
    <n v="139576"/>
    <n v="122778463"/>
    <n v="70866827"/>
    <n v="12401884"/>
    <n v="4773996"/>
    <n v="27087636"/>
    <n v="0"/>
    <n v="0"/>
    <n v="1365568"/>
    <n v="39068408"/>
    <n v="0"/>
    <n v="2224573"/>
    <n v="157788892"/>
    <n v="1062480"/>
    <n v="110578121"/>
    <n v="21117862"/>
    <n v="7262598"/>
    <n v="44524341"/>
    <n v="0"/>
    <n v="500"/>
    <n v="0"/>
    <n v="3979749"/>
    <n v="27937850"/>
    <n v="0"/>
    <n v="1836729"/>
    <n v="0"/>
    <n v="0"/>
    <n v="0"/>
    <n v="392348"/>
    <n v="218692578"/>
    <n v="0"/>
    <n v="0"/>
    <n v="0"/>
    <n v="28184"/>
    <n v="28184"/>
    <n v="18219432"/>
    <n v="4078058"/>
    <n v="3233626"/>
    <n v="7299874"/>
    <n v="-500"/>
    <n v="0"/>
    <n v="-692473"/>
    <n v="27817572"/>
    <n v="0"/>
    <n v="1947372"/>
    <n v="61902961"/>
    <n v="301117"/>
    <n v="64217230"/>
    <n v="11858519"/>
    <n v="696491"/>
    <n v="0"/>
    <n v="0"/>
    <n v="0"/>
    <n v="0"/>
    <n v="1073918"/>
    <n v="117287539"/>
    <n v="0"/>
    <n v="0"/>
    <n v="0"/>
    <n v="0"/>
    <n v="0"/>
    <n v="0"/>
    <n v="0"/>
    <n v="0"/>
    <n v="0"/>
    <n v="0"/>
    <n v="0"/>
    <n v="0"/>
    <n v="0"/>
  </r>
  <r>
    <n v="106191230"/>
    <x v="232"/>
    <n v="20182"/>
    <x v="1"/>
    <x v="2"/>
    <s v="Open"/>
    <x v="3"/>
    <s v="11 - Los Angeles"/>
    <n v="935"/>
    <x v="0"/>
    <x v="0"/>
    <s v=""/>
    <s v="424-338-8000"/>
    <s v="1680 EAST 120TH STREET"/>
    <x v="14"/>
    <n v="90059"/>
    <s v="ELAINE BATCHLOR"/>
    <n v="131"/>
    <n v="126"/>
    <n v="126"/>
    <n v="333"/>
    <n v="117"/>
    <n v="522"/>
    <n v="938"/>
    <n v="65"/>
    <n v="0"/>
    <n v="61"/>
    <n v="0"/>
    <n v="0"/>
    <n v="0"/>
    <n v="2036"/>
    <n v="0"/>
    <n v="1343"/>
    <n v="472"/>
    <n v="2104"/>
    <n v="3796"/>
    <n v="265"/>
    <n v="0"/>
    <n v="247"/>
    <n v="0"/>
    <n v="0"/>
    <n v="0"/>
    <n v="8227"/>
    <n v="0"/>
    <n v="16454"/>
    <n v="1133"/>
    <n v="642"/>
    <n v="5503"/>
    <n v="13324"/>
    <n v="2644"/>
    <n v="0"/>
    <n v="866"/>
    <n v="0"/>
    <n v="0"/>
    <n v="0"/>
    <n v="24112"/>
    <n v="50761152"/>
    <n v="16823266"/>
    <n v="68726325"/>
    <n v="114088486"/>
    <n v="7783164"/>
    <n v="0"/>
    <n v="9909483"/>
    <n v="0"/>
    <n v="0"/>
    <n v="0"/>
    <n v="268091876"/>
    <n v="24909033"/>
    <n v="14830152"/>
    <n v="66145704"/>
    <n v="155978483"/>
    <n v="31789901"/>
    <n v="0"/>
    <n v="14473352"/>
    <n v="0"/>
    <n v="0"/>
    <n v="0"/>
    <n v="308126625"/>
    <n v="0"/>
    <n v="70662434"/>
    <n v="26652944"/>
    <n v="101348577"/>
    <n v="259936748"/>
    <n v="0"/>
    <n v="29107279"/>
    <n v="0"/>
    <n v="19351885"/>
    <n v="0"/>
    <n v="0"/>
    <n v="5701103"/>
    <n v="0"/>
    <n v="0"/>
    <n v="0"/>
    <n v="0"/>
    <n v="512760970"/>
    <n v="0"/>
    <n v="0"/>
    <n v="0"/>
    <n v="0"/>
    <n v="0"/>
    <n v="5007751"/>
    <n v="5000474"/>
    <n v="33523452"/>
    <n v="10130221"/>
    <n v="10465786"/>
    <n v="0"/>
    <n v="5030950"/>
    <n v="0"/>
    <n v="-5701103"/>
    <n v="0"/>
    <n v="63457531"/>
    <n v="26145117"/>
    <n v="87258162"/>
    <n v="0"/>
    <n v="0"/>
    <n v="0"/>
    <n v="0"/>
    <n v="0"/>
    <n v="0"/>
    <n v="1680006"/>
    <n v="275682578"/>
    <n v="0"/>
    <n v="0"/>
    <n v="0"/>
    <n v="0"/>
    <n v="0"/>
    <n v="0"/>
    <n v="0"/>
    <n v="0"/>
    <n v="0"/>
    <n v="0"/>
    <n v="0"/>
    <n v="0"/>
    <n v="0"/>
  </r>
  <r>
    <n v="106450936"/>
    <x v="233"/>
    <n v="20182"/>
    <x v="1"/>
    <x v="2"/>
    <s v="Open"/>
    <x v="45"/>
    <s v="01 - Northern California"/>
    <n v="210"/>
    <x v="2"/>
    <x v="0"/>
    <s v="Rural"/>
    <s v="530-336-5511 "/>
    <s v="43563 STATE HIGHWAY 299 E"/>
    <x v="151"/>
    <n v="96028"/>
    <s v="LOUIS WARD"/>
    <n v="121"/>
    <n v="115"/>
    <n v="115"/>
    <n v="61"/>
    <n v="0"/>
    <n v="125"/>
    <n v="0"/>
    <n v="0"/>
    <n v="0"/>
    <n v="8"/>
    <n v="0"/>
    <n v="0"/>
    <n v="18"/>
    <n v="212"/>
    <n v="133"/>
    <n v="386"/>
    <n v="0"/>
    <n v="7159"/>
    <n v="0"/>
    <n v="0"/>
    <n v="0"/>
    <n v="32"/>
    <n v="0"/>
    <n v="0"/>
    <n v="200"/>
    <n v="7777"/>
    <n v="7346"/>
    <n v="22900"/>
    <n v="1740"/>
    <n v="0"/>
    <n v="834"/>
    <n v="0"/>
    <n v="0"/>
    <n v="0"/>
    <n v="889"/>
    <n v="0"/>
    <n v="0"/>
    <n v="84"/>
    <n v="3547"/>
    <n v="1334738"/>
    <n v="0"/>
    <n v="2367061"/>
    <n v="0"/>
    <n v="0"/>
    <n v="0"/>
    <n v="208408"/>
    <n v="0"/>
    <n v="0"/>
    <n v="67256"/>
    <n v="3977463"/>
    <n v="2770175"/>
    <n v="0"/>
    <n v="1376553"/>
    <n v="0"/>
    <n v="0"/>
    <n v="0"/>
    <n v="1400848"/>
    <n v="0"/>
    <n v="0"/>
    <n v="109349"/>
    <n v="5656925"/>
    <n v="224502"/>
    <n v="2242749"/>
    <n v="0"/>
    <n v="525063"/>
    <n v="0"/>
    <n v="-258840"/>
    <n v="0"/>
    <n v="0"/>
    <n v="110576"/>
    <n v="0"/>
    <n v="0"/>
    <n v="41384"/>
    <n v="0"/>
    <n v="0"/>
    <n v="0"/>
    <n v="285936"/>
    <n v="3171370"/>
    <n v="0"/>
    <n v="0"/>
    <n v="0"/>
    <n v="0"/>
    <n v="0"/>
    <n v="1862164"/>
    <n v="0"/>
    <n v="3477392"/>
    <n v="0"/>
    <n v="0"/>
    <n v="0"/>
    <n v="1274178"/>
    <n v="0"/>
    <n v="0"/>
    <n v="-150716"/>
    <n v="6463018"/>
    <n v="230337"/>
    <n v="6508884"/>
    <n v="424958"/>
    <n v="37260"/>
    <n v="0"/>
    <n v="0"/>
    <n v="0"/>
    <n v="0"/>
    <n v="834457"/>
    <n v="10133866"/>
    <n v="0"/>
    <n v="0"/>
    <n v="0"/>
    <n v="0"/>
    <n v="0"/>
    <n v="0"/>
    <n v="0"/>
    <n v="0"/>
    <n v="0"/>
    <n v="0"/>
    <n v="0"/>
    <n v="0"/>
    <n v="0"/>
  </r>
  <r>
    <n v="106190521"/>
    <x v="450"/>
    <n v="20182"/>
    <x v="1"/>
    <x v="2"/>
    <s v="Open"/>
    <x v="3"/>
    <s v="11 - Los Angeles"/>
    <n v="929"/>
    <x v="5"/>
    <x v="0"/>
    <s v=""/>
    <s v="310-532-4200"/>
    <s v="1145 W. REDONDO BEACH BOULEVARD."/>
    <x v="130"/>
    <n v="90247"/>
    <s v="ARACELI LONERGAN"/>
    <n v="172"/>
    <n v="172"/>
    <n v="149"/>
    <n v="417"/>
    <n v="137"/>
    <n v="215"/>
    <n v="655"/>
    <n v="0"/>
    <n v="0"/>
    <n v="30"/>
    <n v="35"/>
    <n v="14"/>
    <n v="48"/>
    <n v="1551"/>
    <n v="17"/>
    <n v="1646"/>
    <n v="541"/>
    <n v="806"/>
    <n v="2296"/>
    <n v="0"/>
    <n v="0"/>
    <n v="106"/>
    <n v="90"/>
    <n v="25"/>
    <n v="66"/>
    <n v="5576"/>
    <n v="6056"/>
    <n v="17208"/>
    <n v="654"/>
    <n v="541"/>
    <n v="1223"/>
    <n v="4718"/>
    <n v="0"/>
    <n v="0"/>
    <n v="379"/>
    <n v="316"/>
    <n v="604"/>
    <n v="1146"/>
    <n v="9581"/>
    <n v="29415504"/>
    <n v="10854482"/>
    <n v="18301358"/>
    <n v="57972007"/>
    <n v="0"/>
    <n v="0"/>
    <n v="2143308"/>
    <n v="1869960"/>
    <n v="628178"/>
    <n v="1042909"/>
    <n v="122227706"/>
    <n v="3728747"/>
    <n v="6171177"/>
    <n v="5008448"/>
    <n v="21805008"/>
    <n v="0"/>
    <n v="0"/>
    <n v="2172023"/>
    <n v="2238896"/>
    <n v="2589733"/>
    <n v="3002737"/>
    <n v="46716769"/>
    <n v="2688626"/>
    <n v="24295074"/>
    <n v="15796176"/>
    <n v="21230404"/>
    <n v="72985133"/>
    <n v="-1638910"/>
    <n v="0"/>
    <n v="0"/>
    <n v="2304518"/>
    <n v="3828676"/>
    <n v="0"/>
    <n v="596403"/>
    <n v="0"/>
    <n v="0"/>
    <n v="0"/>
    <n v="2378067"/>
    <n v="144464167"/>
    <n v="0"/>
    <n v="2047560"/>
    <n v="0"/>
    <n v="0"/>
    <n v="2047560"/>
    <n v="8849177"/>
    <n v="1229483"/>
    <n v="3718312"/>
    <n v="8839442"/>
    <n v="0"/>
    <n v="0"/>
    <n v="2010813"/>
    <n v="280180"/>
    <n v="2621508"/>
    <n v="-1021047"/>
    <n v="26527868"/>
    <n v="97818"/>
    <n v="24119826"/>
    <n v="0"/>
    <n v="-4637"/>
    <n v="0"/>
    <n v="0"/>
    <n v="0"/>
    <n v="0"/>
    <n v="128552"/>
    <n v="21685066"/>
    <n v="0"/>
    <n v="0"/>
    <n v="0"/>
    <n v="0"/>
    <n v="0"/>
    <n v="0"/>
    <n v="0"/>
    <n v="0"/>
    <n v="0"/>
    <n v="0"/>
    <n v="0"/>
    <n v="0"/>
    <n v="0"/>
  </r>
  <r>
    <n v="106240924"/>
    <x v="451"/>
    <n v="20182"/>
    <x v="1"/>
    <x v="2"/>
    <s v="Open"/>
    <x v="43"/>
    <s v="06 - North San Joaquin"/>
    <n v="517"/>
    <x v="0"/>
    <x v="0"/>
    <s v="Rural"/>
    <s v="209-826-0591"/>
    <s v="520 WEST I STREET"/>
    <x v="152"/>
    <n v="93635"/>
    <s v="ASH GOKLI"/>
    <n v="40"/>
    <n v="40"/>
    <n v="14"/>
    <n v="103"/>
    <n v="17"/>
    <n v="35"/>
    <n v="176"/>
    <n v="0"/>
    <n v="0"/>
    <n v="4"/>
    <n v="64"/>
    <n v="2"/>
    <n v="8"/>
    <n v="409"/>
    <n v="0"/>
    <n v="310"/>
    <n v="51"/>
    <n v="53"/>
    <n v="331"/>
    <n v="0"/>
    <n v="0"/>
    <n v="9"/>
    <n v="120"/>
    <n v="4"/>
    <n v="17"/>
    <n v="895"/>
    <n v="0"/>
    <n v="1790"/>
    <n v="1576"/>
    <n v="132"/>
    <n v="451"/>
    <n v="6802"/>
    <n v="0"/>
    <n v="0"/>
    <n v="161"/>
    <n v="2095"/>
    <n v="410"/>
    <n v="183"/>
    <n v="11810"/>
    <n v="4285494"/>
    <n v="935402"/>
    <n v="1174853"/>
    <n v="5603789"/>
    <n v="0"/>
    <n v="0"/>
    <n v="169955"/>
    <n v="2058487"/>
    <n v="60132"/>
    <n v="257089"/>
    <n v="14545201"/>
    <n v="9448283"/>
    <n v="1519667"/>
    <n v="2476866"/>
    <n v="22044068"/>
    <n v="0"/>
    <n v="0"/>
    <n v="1103041"/>
    <n v="7547165"/>
    <n v="1800675"/>
    <n v="812980"/>
    <n v="46752745"/>
    <n v="7921"/>
    <n v="9343745"/>
    <n v="1842911"/>
    <n v="2301758"/>
    <n v="24175282"/>
    <n v="-214612"/>
    <n v="0"/>
    <n v="0"/>
    <n v="896830"/>
    <n v="3217517"/>
    <n v="0"/>
    <n v="1860807"/>
    <n v="0"/>
    <n v="0"/>
    <n v="0"/>
    <n v="551311"/>
    <n v="43983470"/>
    <n v="0"/>
    <n v="0"/>
    <n v="0"/>
    <n v="0"/>
    <n v="0"/>
    <n v="4390032"/>
    <n v="612158"/>
    <n v="1564573"/>
    <n v="3472575"/>
    <n v="0"/>
    <n v="0"/>
    <n v="376166"/>
    <n v="6388135"/>
    <n v="0"/>
    <n v="510837"/>
    <n v="17314476"/>
    <n v="170528"/>
    <n v="15908700"/>
    <n v="0"/>
    <n v="1802"/>
    <n v="0"/>
    <n v="0"/>
    <n v="0"/>
    <n v="0"/>
    <n v="765188"/>
    <n v="12939110"/>
    <n v="0"/>
    <n v="0"/>
    <n v="0"/>
    <n v="0"/>
    <n v="0"/>
    <n v="0"/>
    <n v="0"/>
    <n v="0"/>
    <n v="0"/>
    <n v="0"/>
    <n v="0"/>
    <n v="0"/>
    <n v="0"/>
  </r>
  <r>
    <n v="106500939"/>
    <x v="452"/>
    <n v="20182"/>
    <x v="1"/>
    <x v="2"/>
    <s v="Open"/>
    <x v="21"/>
    <s v="06 - North San Joaquin"/>
    <n v="511"/>
    <x v="0"/>
    <x v="0"/>
    <s v=""/>
    <s v="209-526-4500"/>
    <s v="1700 COFFEE ROAD"/>
    <x v="43"/>
    <n v="95355"/>
    <s v="DARYN KUMAR"/>
    <n v="388"/>
    <n v="388"/>
    <n v="237"/>
    <n v="1428"/>
    <n v="630"/>
    <n v="231"/>
    <n v="891"/>
    <n v="0"/>
    <n v="0"/>
    <n v="78"/>
    <n v="950"/>
    <n v="36"/>
    <n v="12"/>
    <n v="4256"/>
    <n v="0"/>
    <n v="6901"/>
    <n v="2915"/>
    <n v="1130"/>
    <n v="3407"/>
    <n v="0"/>
    <n v="0"/>
    <n v="357"/>
    <n v="3103"/>
    <n v="141"/>
    <n v="47"/>
    <n v="18001"/>
    <n v="0"/>
    <n v="36002"/>
    <n v="4735"/>
    <n v="2095"/>
    <n v="846"/>
    <n v="7791"/>
    <n v="0"/>
    <n v="0"/>
    <n v="509"/>
    <n v="5094"/>
    <n v="367"/>
    <n v="491"/>
    <n v="21928"/>
    <n v="124617122"/>
    <n v="55261757"/>
    <n v="18797036"/>
    <n v="61987358"/>
    <n v="0"/>
    <n v="0"/>
    <n v="7177047"/>
    <n v="61904590"/>
    <n v="2887660"/>
    <n v="1025466"/>
    <n v="333658036"/>
    <n v="73873746"/>
    <n v="38841073"/>
    <n v="5032929"/>
    <n v="42858084"/>
    <n v="0"/>
    <n v="0"/>
    <n v="5364268"/>
    <n v="69324330"/>
    <n v="3014142"/>
    <n v="4463416"/>
    <n v="242771988"/>
    <n v="546801"/>
    <n v="168659178"/>
    <n v="90237301"/>
    <n v="14614952"/>
    <n v="88406404"/>
    <n v="0"/>
    <n v="0"/>
    <n v="0"/>
    <n v="7993227"/>
    <n v="67408693"/>
    <n v="0"/>
    <n v="5901802"/>
    <n v="0"/>
    <n v="0"/>
    <n v="0"/>
    <n v="3667296"/>
    <n v="447435654"/>
    <n v="12912599"/>
    <n v="0"/>
    <n v="0"/>
    <n v="7536860"/>
    <n v="20449459"/>
    <n v="29831690"/>
    <n v="16778128"/>
    <n v="9215013"/>
    <n v="16439038"/>
    <n v="0"/>
    <n v="0"/>
    <n v="4548088"/>
    <n v="71357087"/>
    <n v="0"/>
    <n v="1274785"/>
    <n v="149443829"/>
    <n v="2601518"/>
    <n v="138566201"/>
    <n v="0"/>
    <n v="304346"/>
    <n v="0"/>
    <n v="0"/>
    <n v="0"/>
    <n v="0"/>
    <n v="5631402"/>
    <n v="195545785"/>
    <n v="0"/>
    <n v="0"/>
    <n v="0"/>
    <n v="0"/>
    <n v="0"/>
    <n v="0"/>
    <n v="0"/>
    <n v="0"/>
    <n v="0"/>
    <n v="0"/>
    <n v="0"/>
    <n v="0"/>
    <n v="0"/>
  </r>
  <r>
    <n v="106190525"/>
    <x v="453"/>
    <n v="20182"/>
    <x v="1"/>
    <x v="2"/>
    <s v="Open"/>
    <x v="3"/>
    <s v="11 - Los Angeles"/>
    <n v="933"/>
    <x v="0"/>
    <x v="0"/>
    <s v="Teaching"/>
    <s v="562-933-2000"/>
    <s v="2801 ATLANTIC AVENUE"/>
    <x v="54"/>
    <n v="90806"/>
    <s v="JOHN BISHOP"/>
    <n v="453"/>
    <n v="453"/>
    <n v="302"/>
    <n v="1559"/>
    <n v="950"/>
    <n v="402"/>
    <n v="1085"/>
    <n v="1"/>
    <n v="0"/>
    <n v="63"/>
    <n v="1204"/>
    <n v="19"/>
    <n v="44"/>
    <n v="5327"/>
    <n v="0"/>
    <n v="8098"/>
    <n v="4534"/>
    <n v="1728"/>
    <n v="4953"/>
    <n v="4"/>
    <n v="0"/>
    <n v="301"/>
    <n v="5066"/>
    <n v="67"/>
    <n v="264"/>
    <n v="25015"/>
    <n v="0"/>
    <n v="50030"/>
    <n v="8946"/>
    <n v="4566"/>
    <n v="4363"/>
    <n v="14537"/>
    <n v="34"/>
    <n v="0"/>
    <n v="398"/>
    <n v="16640"/>
    <n v="635"/>
    <n v="936"/>
    <n v="51055"/>
    <n v="120079501"/>
    <n v="81269458"/>
    <n v="26756630"/>
    <n v="89496105"/>
    <n v="80224"/>
    <n v="0"/>
    <n v="4975821"/>
    <n v="82724403"/>
    <n v="1137662"/>
    <n v="5607866"/>
    <n v="412127670"/>
    <n v="43287219"/>
    <n v="23772329"/>
    <n v="16929051"/>
    <n v="50991581"/>
    <n v="166626"/>
    <n v="0"/>
    <n v="800257"/>
    <n v="66499186"/>
    <n v="1797165"/>
    <n v="6063904"/>
    <n v="210307318"/>
    <n v="2193381"/>
    <n v="135062123"/>
    <n v="84853820"/>
    <n v="17815529"/>
    <n v="126665602"/>
    <n v="0"/>
    <n v="236822"/>
    <n v="0"/>
    <n v="3438445"/>
    <n v="78832632"/>
    <n v="0"/>
    <n v="3255434"/>
    <n v="0"/>
    <n v="0"/>
    <n v="0"/>
    <n v="8569916"/>
    <n v="460923704"/>
    <n v="2877611"/>
    <n v="1882272"/>
    <n v="0"/>
    <n v="238866"/>
    <n v="4998749"/>
    <n v="28284290"/>
    <n v="23071287"/>
    <n v="25735326"/>
    <n v="15699812"/>
    <n v="10027"/>
    <n v="0"/>
    <n v="2367046"/>
    <n v="70293067"/>
    <n v="116911"/>
    <n v="932267"/>
    <n v="166510033"/>
    <n v="1358205"/>
    <n v="156592919"/>
    <n v="0"/>
    <n v="3023935"/>
    <n v="0"/>
    <n v="0"/>
    <n v="0"/>
    <n v="0"/>
    <n v="15296636"/>
    <n v="127401584"/>
    <n v="0"/>
    <n v="0"/>
    <n v="0"/>
    <n v="0"/>
    <n v="0"/>
    <n v="0"/>
    <n v="0"/>
    <n v="0"/>
    <n v="0"/>
    <n v="0"/>
    <n v="0"/>
    <n v="0"/>
    <n v="0"/>
  </r>
  <r>
    <n v="106301317"/>
    <x v="454"/>
    <n v="20182"/>
    <x v="1"/>
    <x v="2"/>
    <s v="Open"/>
    <x v="12"/>
    <s v="13 - Orange"/>
    <n v="1017"/>
    <x v="0"/>
    <x v="0"/>
    <s v=""/>
    <s v="949-837-4500"/>
    <s v="24451 HEALTH CENTER DRIVE"/>
    <x v="200"/>
    <n v="92653"/>
    <s v="MARCIA MANKER"/>
    <n v="252"/>
    <n v="252"/>
    <n v="127"/>
    <n v="795"/>
    <n v="957"/>
    <n v="79"/>
    <n v="97"/>
    <n v="0"/>
    <n v="0"/>
    <n v="15"/>
    <n v="1061"/>
    <n v="15"/>
    <n v="18"/>
    <n v="3037"/>
    <n v="0"/>
    <n v="2913"/>
    <n v="3368"/>
    <n v="441"/>
    <n v="427"/>
    <n v="0"/>
    <n v="0"/>
    <n v="23"/>
    <n v="3269"/>
    <n v="34"/>
    <n v="21"/>
    <n v="10496"/>
    <n v="0"/>
    <n v="20992"/>
    <n v="18787"/>
    <n v="9631"/>
    <n v="500"/>
    <n v="2212"/>
    <n v="0"/>
    <n v="0"/>
    <n v="644"/>
    <n v="19002"/>
    <n v="216"/>
    <n v="896"/>
    <n v="51888"/>
    <n v="50880578"/>
    <n v="65140489"/>
    <n v="6059433"/>
    <n v="6778651"/>
    <n v="0"/>
    <n v="0"/>
    <n v="600612"/>
    <n v="54263388"/>
    <n v="465133"/>
    <n v="394841"/>
    <n v="184583125"/>
    <n v="29741974"/>
    <n v="35991931"/>
    <n v="1220180"/>
    <n v="5992928"/>
    <n v="0"/>
    <n v="0"/>
    <n v="1020053"/>
    <n v="43766300"/>
    <n v="744823"/>
    <n v="1067725"/>
    <n v="119545914"/>
    <n v="1236428"/>
    <n v="65425662"/>
    <n v="89705447"/>
    <n v="5663504"/>
    <n v="11392093"/>
    <n v="0"/>
    <n v="0"/>
    <n v="0"/>
    <n v="1259311"/>
    <n v="55391807"/>
    <n v="0"/>
    <n v="1358326"/>
    <n v="0"/>
    <n v="0"/>
    <n v="0"/>
    <n v="670536"/>
    <n v="232103114"/>
    <n v="6252077"/>
    <n v="0"/>
    <n v="0"/>
    <n v="0"/>
    <n v="6252077"/>
    <n v="15042386"/>
    <n v="17486745"/>
    <n v="1616108"/>
    <n v="1355803"/>
    <n v="0"/>
    <n v="0"/>
    <n v="358349"/>
    <n v="42269092"/>
    <n v="49233"/>
    <n v="100286"/>
    <n v="78278002"/>
    <n v="847431"/>
    <n v="73957796"/>
    <n v="0"/>
    <n v="443533"/>
    <n v="0"/>
    <n v="0"/>
    <n v="0"/>
    <n v="0"/>
    <n v="6699083"/>
    <n v="93575850"/>
    <n v="0"/>
    <n v="0"/>
    <n v="0"/>
    <n v="0"/>
    <n v="0"/>
    <n v="0"/>
    <n v="0"/>
    <n v="0"/>
    <n v="0"/>
    <n v="0"/>
    <n v="0"/>
    <n v="0"/>
    <n v="0"/>
  </r>
  <r>
    <n v="106231013"/>
    <x v="237"/>
    <n v="20182"/>
    <x v="1"/>
    <x v="2"/>
    <s v="Open"/>
    <x v="5"/>
    <s v="01 - Northern California"/>
    <n v="111"/>
    <x v="2"/>
    <x v="0"/>
    <s v="Rural"/>
    <s v="707-961-1234"/>
    <s v="700 RIVER DRIVE"/>
    <x v="153"/>
    <n v="95437"/>
    <s v="BOB EDWARDS"/>
    <n v="25"/>
    <n v="25"/>
    <n v="17"/>
    <n v="124"/>
    <n v="0"/>
    <n v="5"/>
    <n v="35"/>
    <n v="0"/>
    <n v="0"/>
    <n v="25"/>
    <n v="0"/>
    <n v="0"/>
    <n v="9"/>
    <n v="198"/>
    <n v="28"/>
    <n v="437"/>
    <n v="0"/>
    <n v="35"/>
    <n v="94"/>
    <n v="0"/>
    <n v="0"/>
    <n v="65"/>
    <n v="0"/>
    <n v="0"/>
    <n v="31"/>
    <n v="662"/>
    <n v="316"/>
    <n v="1640"/>
    <n v="7232"/>
    <n v="0"/>
    <n v="183"/>
    <n v="2676"/>
    <n v="0"/>
    <n v="0"/>
    <n v="2702"/>
    <n v="0"/>
    <n v="0"/>
    <n v="261"/>
    <n v="13054"/>
    <n v="4269328"/>
    <n v="0"/>
    <n v="99410"/>
    <n v="994224"/>
    <n v="0"/>
    <n v="0"/>
    <n v="443663"/>
    <n v="0"/>
    <n v="0"/>
    <n v="178696"/>
    <n v="5985321"/>
    <n v="13499267"/>
    <n v="0"/>
    <n v="392410"/>
    <n v="4346621"/>
    <n v="0"/>
    <n v="0"/>
    <n v="4357944"/>
    <n v="0"/>
    <n v="0"/>
    <n v="363381"/>
    <n v="22959623"/>
    <n v="468947"/>
    <n v="8899682"/>
    <n v="0"/>
    <n v="476438"/>
    <n v="3978393"/>
    <n v="0"/>
    <n v="0"/>
    <n v="0"/>
    <n v="1628857"/>
    <n v="0"/>
    <n v="0"/>
    <n v="136330"/>
    <n v="0"/>
    <n v="0"/>
    <n v="0"/>
    <n v="0"/>
    <n v="15588647"/>
    <n v="0"/>
    <n v="0"/>
    <n v="0"/>
    <n v="0"/>
    <n v="0"/>
    <n v="8868913"/>
    <n v="0"/>
    <n v="15382"/>
    <n v="1362452"/>
    <n v="0"/>
    <n v="0"/>
    <n v="3172750"/>
    <n v="0"/>
    <n v="0"/>
    <n v="-63200"/>
    <n v="13356297"/>
    <n v="574907"/>
    <n v="14606629"/>
    <n v="0"/>
    <n v="392648"/>
    <n v="0"/>
    <n v="0"/>
    <n v="0"/>
    <n v="0"/>
    <n v="29898"/>
    <n v="14572282"/>
    <n v="0"/>
    <n v="0"/>
    <n v="0"/>
    <n v="0"/>
    <n v="0"/>
    <n v="0"/>
    <n v="0"/>
    <n v="0"/>
    <n v="0"/>
    <n v="0"/>
    <n v="0"/>
    <n v="0"/>
    <n v="0"/>
  </r>
  <r>
    <n v="106334018"/>
    <x v="238"/>
    <n v="20182"/>
    <x v="1"/>
    <x v="2"/>
    <s v="Open"/>
    <x v="26"/>
    <s v="12 - Inland Counties"/>
    <n v="1109"/>
    <x v="2"/>
    <x v="0"/>
    <s v=""/>
    <s v="951-679-8888"/>
    <s v="28400 MCCALL BOULEVARD"/>
    <x v="154"/>
    <n v="92585"/>
    <s v="DAN MCLAUGHLIN"/>
    <n v="84"/>
    <n v="84"/>
    <n v="48"/>
    <n v="140"/>
    <n v="299"/>
    <n v="11"/>
    <n v="158"/>
    <n v="0"/>
    <n v="0"/>
    <n v="15"/>
    <n v="54"/>
    <n v="0"/>
    <n v="5"/>
    <n v="682"/>
    <n v="0"/>
    <n v="685"/>
    <n v="1128"/>
    <n v="48"/>
    <n v="695"/>
    <n v="0"/>
    <n v="0"/>
    <n v="51"/>
    <n v="190"/>
    <n v="0"/>
    <n v="20"/>
    <n v="2817"/>
    <n v="0"/>
    <n v="5634"/>
    <n v="540"/>
    <n v="1136"/>
    <n v="329"/>
    <n v="2133"/>
    <n v="0"/>
    <n v="0"/>
    <n v="156"/>
    <n v="606"/>
    <n v="0"/>
    <n v="362"/>
    <n v="5262"/>
    <n v="7485841"/>
    <n v="14759247"/>
    <n v="2141830"/>
    <n v="5952150"/>
    <n v="0"/>
    <n v="0"/>
    <n v="1856770"/>
    <n v="2124031"/>
    <n v="0"/>
    <n v="223929"/>
    <n v="34543798"/>
    <n v="2806858"/>
    <n v="7223632"/>
    <n v="1159703"/>
    <n v="7149528"/>
    <n v="0"/>
    <n v="0"/>
    <n v="1039858"/>
    <n v="2593736"/>
    <n v="0"/>
    <n v="736501"/>
    <n v="22709816"/>
    <n v="665024"/>
    <n v="7587715"/>
    <n v="19157727"/>
    <n v="2682392"/>
    <n v="12001910"/>
    <n v="0"/>
    <n v="0"/>
    <n v="0"/>
    <n v="1357185"/>
    <n v="3069434"/>
    <n v="0"/>
    <n v="0"/>
    <n v="0"/>
    <n v="0"/>
    <n v="0"/>
    <n v="0"/>
    <n v="46521387"/>
    <n v="0"/>
    <n v="0"/>
    <n v="0"/>
    <n v="0"/>
    <n v="0"/>
    <n v="2704984"/>
    <n v="2825152"/>
    <n v="619141"/>
    <n v="1099768"/>
    <n v="0"/>
    <n v="0"/>
    <n v="1539443"/>
    <n v="1648333"/>
    <n v="0"/>
    <n v="295406"/>
    <n v="10732227"/>
    <n v="27608"/>
    <n v="12855670"/>
    <n v="0"/>
    <n v="0"/>
    <n v="0"/>
    <n v="0"/>
    <n v="0"/>
    <n v="0"/>
    <n v="426398"/>
    <n v="4019216"/>
    <n v="0"/>
    <n v="0"/>
    <n v="0"/>
    <n v="0"/>
    <n v="0"/>
    <n v="0"/>
    <n v="0"/>
    <n v="0"/>
    <n v="0"/>
    <n v="0"/>
    <n v="0"/>
    <n v="0"/>
    <n v="0"/>
  </r>
  <r>
    <n v="106414018"/>
    <x v="239"/>
    <n v="20182"/>
    <x v="1"/>
    <x v="2"/>
    <s v="Open"/>
    <x v="37"/>
    <s v="04 - West Bay"/>
    <n v="428"/>
    <x v="5"/>
    <x v="0"/>
    <s v=""/>
    <s v="650-324-8500"/>
    <s v="570 WILLOW ROAD"/>
    <x v="155"/>
    <n v="94025"/>
    <s v="JANET A. WAGNER"/>
    <n v="16"/>
    <n v="16"/>
    <n v="3"/>
    <n v="18"/>
    <n v="1"/>
    <n v="0"/>
    <n v="2"/>
    <n v="0"/>
    <n v="0"/>
    <n v="0"/>
    <n v="40"/>
    <n v="0"/>
    <n v="1"/>
    <n v="62"/>
    <n v="0"/>
    <n v="27"/>
    <n v="1"/>
    <n v="0"/>
    <n v="4"/>
    <n v="0"/>
    <n v="0"/>
    <n v="0"/>
    <n v="76"/>
    <n v="0"/>
    <n v="1"/>
    <n v="109"/>
    <n v="0"/>
    <n v="218"/>
    <n v="252"/>
    <n v="54"/>
    <n v="1"/>
    <n v="5"/>
    <n v="0"/>
    <n v="0"/>
    <n v="4"/>
    <n v="444"/>
    <n v="1"/>
    <n v="4"/>
    <n v="765"/>
    <n v="1152199"/>
    <n v="69843"/>
    <n v="0"/>
    <n v="171775"/>
    <n v="0"/>
    <n v="0"/>
    <n v="0"/>
    <n v="3653622"/>
    <n v="0"/>
    <n v="69688"/>
    <n v="5117127"/>
    <n v="2170229"/>
    <n v="520159"/>
    <n v="49867"/>
    <n v="115937"/>
    <n v="0"/>
    <n v="0"/>
    <n v="86062"/>
    <n v="6158141"/>
    <n v="3330"/>
    <n v="208502"/>
    <n v="9312227"/>
    <n v="0"/>
    <n v="2509748"/>
    <n v="473361"/>
    <n v="45515"/>
    <n v="234408"/>
    <n v="0"/>
    <n v="0"/>
    <n v="0"/>
    <n v="61770"/>
    <n v="5571974"/>
    <n v="0"/>
    <n v="3330"/>
    <n v="0"/>
    <n v="0"/>
    <n v="0"/>
    <n v="278190"/>
    <n v="9178296"/>
    <n v="0"/>
    <n v="0"/>
    <n v="0"/>
    <n v="0"/>
    <n v="0"/>
    <n v="812680"/>
    <n v="116641"/>
    <n v="4352"/>
    <n v="53304"/>
    <n v="0"/>
    <n v="0"/>
    <n v="24292"/>
    <n v="4239789"/>
    <n v="0"/>
    <n v="0"/>
    <n v="5251058"/>
    <n v="4162"/>
    <n v="3861322"/>
    <n v="0"/>
    <n v="22416"/>
    <n v="0"/>
    <n v="0"/>
    <n v="0"/>
    <n v="0"/>
    <n v="241180"/>
    <n v="7274764"/>
    <n v="0"/>
    <n v="0"/>
    <n v="0"/>
    <n v="0"/>
    <n v="0"/>
    <n v="0"/>
    <n v="0"/>
    <n v="0"/>
    <n v="0"/>
    <n v="0"/>
    <n v="0"/>
    <n v="0"/>
    <n v="0"/>
  </r>
  <r>
    <n v="106340947"/>
    <x v="240"/>
    <n v="20182"/>
    <x v="1"/>
    <x v="2"/>
    <s v="Open"/>
    <x v="27"/>
    <s v="02 - Golden Empire"/>
    <n v="311"/>
    <x v="1"/>
    <x v="0"/>
    <s v=""/>
    <s v="916-453-4545"/>
    <s v="4001 J STREET"/>
    <x v="62"/>
    <n v="95819"/>
    <s v="EDMUNDO CASTANEDA"/>
    <n v="432"/>
    <n v="394"/>
    <n v="394"/>
    <n v="1014"/>
    <n v="742"/>
    <n v="275"/>
    <n v="875"/>
    <n v="0"/>
    <n v="0"/>
    <n v="61"/>
    <n v="878"/>
    <n v="17"/>
    <n v="11"/>
    <n v="3873"/>
    <n v="0"/>
    <n v="4828"/>
    <n v="3550"/>
    <n v="1276"/>
    <n v="3305"/>
    <n v="0"/>
    <n v="0"/>
    <n v="206"/>
    <n v="3325"/>
    <n v="79"/>
    <n v="53"/>
    <n v="16622"/>
    <n v="0"/>
    <n v="33244"/>
    <n v="5291"/>
    <n v="3192"/>
    <n v="987"/>
    <n v="6642"/>
    <n v="0"/>
    <n v="0"/>
    <n v="358"/>
    <n v="8559"/>
    <n v="175"/>
    <n v="549"/>
    <n v="25753"/>
    <n v="145688701"/>
    <n v="133167274"/>
    <n v="28438492"/>
    <n v="70011214"/>
    <n v="0"/>
    <n v="0"/>
    <n v="10987987"/>
    <n v="118067093"/>
    <n v="2470947"/>
    <n v="1678037"/>
    <n v="510509745"/>
    <n v="62722453"/>
    <n v="29348099"/>
    <n v="6337529"/>
    <n v="43081746"/>
    <n v="0"/>
    <n v="0"/>
    <n v="3134849"/>
    <n v="67282150"/>
    <n v="1464644"/>
    <n v="1970227"/>
    <n v="215341697"/>
    <n v="3828014"/>
    <n v="174621890"/>
    <n v="135598714"/>
    <n v="27513414"/>
    <n v="89814649"/>
    <n v="0"/>
    <n v="0"/>
    <n v="0"/>
    <n v="11426266"/>
    <n v="137799269"/>
    <n v="0"/>
    <n v="5091225"/>
    <n v="0"/>
    <n v="0"/>
    <n v="0"/>
    <n v="3173059"/>
    <n v="588866500"/>
    <n v="2527571"/>
    <n v="0"/>
    <n v="0"/>
    <n v="19345636"/>
    <n v="21873207"/>
    <n v="32574498"/>
    <n v="28938493"/>
    <n v="6200159"/>
    <n v="22730616"/>
    <n v="0"/>
    <n v="0"/>
    <n v="2653111"/>
    <n v="65610475"/>
    <n v="0"/>
    <n v="150797"/>
    <n v="158858149"/>
    <n v="2681321"/>
    <n v="151495187"/>
    <n v="0"/>
    <n v="1501725"/>
    <n v="0"/>
    <n v="0"/>
    <n v="0"/>
    <n v="0"/>
    <n v="2554925"/>
    <n v="259293920"/>
    <n v="0"/>
    <n v="0"/>
    <n v="0"/>
    <n v="0"/>
    <n v="0"/>
    <n v="0"/>
    <n v="0"/>
    <n v="0"/>
    <n v="0"/>
    <n v="0"/>
    <n v="0"/>
    <n v="0"/>
    <n v="0"/>
  </r>
  <r>
    <n v="106150761"/>
    <x v="241"/>
    <n v="20182"/>
    <x v="1"/>
    <x v="2"/>
    <s v="Open"/>
    <x v="0"/>
    <s v="09 - Central"/>
    <n v="617"/>
    <x v="0"/>
    <x v="0"/>
    <s v=""/>
    <s v="661-632-5000"/>
    <s v="2215 TRUXTUN AVENUE"/>
    <x v="0"/>
    <n v="93301"/>
    <s v="BRUCE PETERS"/>
    <n v="222"/>
    <n v="218"/>
    <n v="107"/>
    <n v="502"/>
    <n v="185"/>
    <n v="195"/>
    <n v="716"/>
    <n v="0"/>
    <n v="0"/>
    <n v="101"/>
    <n v="813"/>
    <n v="11"/>
    <n v="13"/>
    <n v="2536"/>
    <n v="0"/>
    <n v="2148"/>
    <n v="716"/>
    <n v="642"/>
    <n v="2405"/>
    <n v="0"/>
    <n v="0"/>
    <n v="348"/>
    <n v="2520"/>
    <n v="30"/>
    <n v="32"/>
    <n v="8841"/>
    <n v="0"/>
    <n v="17682"/>
    <n v="5169"/>
    <n v="2201"/>
    <n v="2779"/>
    <n v="11739"/>
    <n v="0"/>
    <n v="0"/>
    <n v="1512"/>
    <n v="6797"/>
    <n v="673"/>
    <n v="1403"/>
    <n v="32273"/>
    <n v="40642072"/>
    <n v="13441163"/>
    <n v="11090887"/>
    <n v="40571411"/>
    <n v="0"/>
    <n v="0"/>
    <n v="5516408"/>
    <n v="40093449"/>
    <n v="527759"/>
    <n v="616521"/>
    <n v="152499670"/>
    <n v="24385796"/>
    <n v="11059792"/>
    <n v="9804463"/>
    <n v="52577850"/>
    <n v="0"/>
    <n v="0"/>
    <n v="6800195"/>
    <n v="38072804"/>
    <n v="1705468"/>
    <n v="2870814"/>
    <n v="147277182"/>
    <n v="3836111"/>
    <n v="54648519"/>
    <n v="21429762"/>
    <n v="11544180"/>
    <n v="82698772"/>
    <n v="0"/>
    <n v="0"/>
    <n v="0"/>
    <n v="8711045"/>
    <n v="48442276"/>
    <n v="0"/>
    <n v="2651316"/>
    <n v="0"/>
    <n v="0"/>
    <n v="0"/>
    <n v="1993337"/>
    <n v="235955318"/>
    <n v="3470154"/>
    <n v="0"/>
    <n v="0"/>
    <n v="5651876"/>
    <n v="9122030"/>
    <n v="10053800"/>
    <n v="6465157"/>
    <n v="8632710"/>
    <n v="10356952"/>
    <n v="0"/>
    <n v="0"/>
    <n v="3473342"/>
    <n v="33771064"/>
    <n v="0"/>
    <n v="190539"/>
    <n v="72943564"/>
    <n v="471708"/>
    <n v="75923878"/>
    <n v="0"/>
    <n v="2248123"/>
    <n v="0"/>
    <n v="0"/>
    <n v="0"/>
    <n v="0"/>
    <n v="1649106"/>
    <n v="71409840"/>
    <n v="0"/>
    <n v="0"/>
    <n v="0"/>
    <n v="0"/>
    <n v="0"/>
    <n v="0"/>
    <n v="0"/>
    <n v="0"/>
    <n v="0"/>
    <n v="0"/>
    <n v="0"/>
    <n v="0"/>
    <n v="0"/>
  </r>
  <r>
    <n v="106344029"/>
    <x v="242"/>
    <n v="20182"/>
    <x v="1"/>
    <x v="2"/>
    <s v="Open"/>
    <x v="27"/>
    <s v="02 - Golden Empire"/>
    <n v="309"/>
    <x v="1"/>
    <x v="0"/>
    <s v=""/>
    <s v="916-983-7500"/>
    <s v="1650 CREEKSIDE DRIVE"/>
    <x v="156"/>
    <n v="95630"/>
    <s v="EDMUNDO CASTANEDA"/>
    <n v="106"/>
    <n v="106"/>
    <n v="106"/>
    <n v="568"/>
    <n v="223"/>
    <n v="71"/>
    <n v="204"/>
    <n v="0"/>
    <n v="0"/>
    <n v="35"/>
    <n v="537"/>
    <n v="2"/>
    <n v="12"/>
    <n v="1652"/>
    <n v="0"/>
    <n v="2352"/>
    <n v="875"/>
    <n v="353"/>
    <n v="827"/>
    <n v="0"/>
    <n v="0"/>
    <n v="78"/>
    <n v="1487"/>
    <n v="5"/>
    <n v="31"/>
    <n v="6008"/>
    <n v="0"/>
    <n v="12016"/>
    <n v="2212"/>
    <n v="1036"/>
    <n v="714"/>
    <n v="3769"/>
    <n v="0"/>
    <n v="0"/>
    <n v="353"/>
    <n v="6467"/>
    <n v="109"/>
    <n v="470"/>
    <n v="15130"/>
    <n v="51104473"/>
    <n v="20017415"/>
    <n v="7060702"/>
    <n v="18358552"/>
    <n v="0"/>
    <n v="0"/>
    <n v="1817680"/>
    <n v="35585082"/>
    <n v="128356"/>
    <n v="881698"/>
    <n v="134953958"/>
    <n v="23648301"/>
    <n v="12821029"/>
    <n v="5253802"/>
    <n v="26495595"/>
    <n v="0"/>
    <n v="0"/>
    <n v="2781518"/>
    <n v="51151115"/>
    <n v="903998"/>
    <n v="2789180"/>
    <n v="125844538"/>
    <n v="3840361"/>
    <n v="64364852"/>
    <n v="29483622"/>
    <n v="10589718"/>
    <n v="38353316"/>
    <n v="0"/>
    <n v="0"/>
    <n v="0"/>
    <n v="3780686"/>
    <n v="49334574"/>
    <n v="0"/>
    <n v="1542633"/>
    <n v="0"/>
    <n v="0"/>
    <n v="0"/>
    <n v="1912896"/>
    <n v="203202658"/>
    <n v="993784"/>
    <n v="0"/>
    <n v="0"/>
    <n v="7478173"/>
    <n v="8471957"/>
    <n v="9885810"/>
    <n v="4254953"/>
    <n v="1452740"/>
    <n v="6259433"/>
    <n v="0"/>
    <n v="0"/>
    <n v="780292"/>
    <n v="43122970"/>
    <n v="0"/>
    <n v="311597"/>
    <n v="66067795"/>
    <n v="211124"/>
    <n v="52335353"/>
    <n v="0"/>
    <n v="4985520"/>
    <n v="0"/>
    <n v="0"/>
    <n v="0"/>
    <n v="0"/>
    <n v="1620722"/>
    <n v="46134150"/>
    <n v="0"/>
    <n v="0"/>
    <n v="0"/>
    <n v="0"/>
    <n v="0"/>
    <n v="0"/>
    <n v="0"/>
    <n v="0"/>
    <n v="0"/>
    <n v="0"/>
    <n v="0"/>
    <n v="0"/>
    <n v="0"/>
  </r>
  <r>
    <n v="106340950"/>
    <x v="455"/>
    <n v="20182"/>
    <x v="1"/>
    <x v="2"/>
    <s v="Open"/>
    <x v="27"/>
    <s v="02 - Golden Empire"/>
    <n v="309"/>
    <x v="0"/>
    <x v="0"/>
    <s v=""/>
    <s v="916-537-5000"/>
    <s v="6501 COYLE AVENUE"/>
    <x v="61"/>
    <n v="95608"/>
    <s v="MICHAEL KORPIEL"/>
    <n v="370"/>
    <n v="370"/>
    <n v="370"/>
    <n v="1413"/>
    <n v="627"/>
    <n v="505"/>
    <n v="1277"/>
    <n v="0"/>
    <n v="0"/>
    <n v="152"/>
    <n v="824"/>
    <n v="19"/>
    <n v="45"/>
    <n v="4862"/>
    <n v="0"/>
    <n v="6928"/>
    <n v="2718"/>
    <n v="3736"/>
    <n v="5078"/>
    <n v="0"/>
    <n v="0"/>
    <n v="455"/>
    <n v="3547"/>
    <n v="68"/>
    <n v="159"/>
    <n v="22689"/>
    <n v="0"/>
    <n v="45378"/>
    <n v="16864"/>
    <n v="5668"/>
    <n v="3415"/>
    <n v="10175"/>
    <n v="0"/>
    <n v="0"/>
    <n v="1168"/>
    <n v="7707"/>
    <n v="611"/>
    <n v="715"/>
    <n v="46323"/>
    <n v="163483235"/>
    <n v="72990987"/>
    <n v="69110462"/>
    <n v="112699570"/>
    <n v="0"/>
    <n v="0"/>
    <n v="13337288"/>
    <n v="92406186"/>
    <n v="1731460"/>
    <n v="4048410"/>
    <n v="529807598"/>
    <n v="64513230"/>
    <n v="26134098"/>
    <n v="14186840"/>
    <n v="58533458"/>
    <n v="0"/>
    <n v="0"/>
    <n v="4742015"/>
    <n v="66500757"/>
    <n v="3198643"/>
    <n v="4711101"/>
    <n v="242520142"/>
    <n v="8546479"/>
    <n v="191517346"/>
    <n v="86257125"/>
    <n v="64485044"/>
    <n v="132107985"/>
    <n v="0"/>
    <n v="0"/>
    <n v="0"/>
    <n v="14784369"/>
    <n v="113540045"/>
    <n v="0"/>
    <n v="7782782"/>
    <n v="0"/>
    <n v="0"/>
    <n v="0"/>
    <n v="6942419"/>
    <n v="625963594"/>
    <n v="1935629"/>
    <n v="0"/>
    <n v="0"/>
    <n v="16002619"/>
    <n v="17938248"/>
    <n v="34272456"/>
    <n v="14102322"/>
    <n v="15620358"/>
    <n v="37433142"/>
    <n v="0"/>
    <n v="0"/>
    <n v="3181302"/>
    <n v="58961357"/>
    <n v="0"/>
    <n v="731457"/>
    <n v="164302394"/>
    <n v="849774"/>
    <n v="168983608"/>
    <n v="0"/>
    <n v="1306694"/>
    <n v="0"/>
    <n v="0"/>
    <n v="0"/>
    <n v="0"/>
    <n v="2652295"/>
    <n v="142923298"/>
    <n v="0"/>
    <n v="0"/>
    <n v="0"/>
    <n v="0"/>
    <n v="0"/>
    <n v="0"/>
    <n v="0"/>
    <n v="0"/>
    <n v="0"/>
    <n v="0"/>
    <n v="0"/>
    <n v="0"/>
    <n v="0"/>
  </r>
  <r>
    <n v="106240942"/>
    <x v="243"/>
    <n v="20182"/>
    <x v="1"/>
    <x v="2"/>
    <s v="Open"/>
    <x v="43"/>
    <s v="06 - North San Joaquin"/>
    <n v="515"/>
    <x v="0"/>
    <x v="0"/>
    <s v=""/>
    <s v="209-564-5000"/>
    <s v="333  MERCY AVENUE"/>
    <x v="147"/>
    <n v="95340"/>
    <s v="DAVID DUNHAM"/>
    <n v="186"/>
    <n v="186"/>
    <n v="134"/>
    <n v="1251"/>
    <n v="129"/>
    <n v="239"/>
    <n v="1099"/>
    <n v="0"/>
    <n v="0"/>
    <n v="66"/>
    <n v="448"/>
    <n v="8"/>
    <n v="12"/>
    <n v="3252"/>
    <n v="0"/>
    <n v="5628"/>
    <n v="551"/>
    <n v="777"/>
    <n v="3569"/>
    <n v="0"/>
    <n v="0"/>
    <n v="197"/>
    <n v="1309"/>
    <n v="22"/>
    <n v="25"/>
    <n v="12078"/>
    <n v="0"/>
    <n v="24156"/>
    <n v="12411"/>
    <n v="834"/>
    <n v="2398"/>
    <n v="20760"/>
    <n v="0"/>
    <n v="0"/>
    <n v="1404"/>
    <n v="6236"/>
    <n v="437"/>
    <n v="1537"/>
    <n v="46017"/>
    <n v="101096558"/>
    <n v="10125656"/>
    <n v="13138235"/>
    <n v="62771872"/>
    <n v="0"/>
    <n v="0"/>
    <n v="3702222"/>
    <n v="25198910"/>
    <n v="382255"/>
    <n v="570583"/>
    <n v="216986291"/>
    <n v="37568574"/>
    <n v="3583828"/>
    <n v="7127224"/>
    <n v="63587685"/>
    <n v="0"/>
    <n v="0"/>
    <n v="4214696"/>
    <n v="22780751"/>
    <n v="1262529"/>
    <n v="2758513"/>
    <n v="142883800"/>
    <n v="2375433"/>
    <n v="116374808"/>
    <n v="11689305"/>
    <n v="7130431"/>
    <n v="105511376"/>
    <n v="-1722"/>
    <n v="0"/>
    <n v="0"/>
    <n v="5428665"/>
    <n v="21776475"/>
    <n v="0"/>
    <n v="3096449"/>
    <n v="0"/>
    <n v="0"/>
    <n v="0"/>
    <n v="2879458"/>
    <n v="276260678"/>
    <n v="0"/>
    <n v="0"/>
    <n v="0"/>
    <n v="0"/>
    <n v="0"/>
    <n v="21686838"/>
    <n v="1941699"/>
    <n v="11729236"/>
    <n v="20141116"/>
    <n v="0"/>
    <n v="0"/>
    <n v="2363544"/>
    <n v="25554296"/>
    <n v="0"/>
    <n v="192684"/>
    <n v="83609413"/>
    <n v="900550"/>
    <n v="76722340"/>
    <n v="0"/>
    <n v="-149339"/>
    <n v="0"/>
    <n v="0"/>
    <n v="0"/>
    <n v="0"/>
    <n v="2427353"/>
    <n v="193638481"/>
    <n v="0"/>
    <n v="0"/>
    <n v="0"/>
    <n v="0"/>
    <n v="0"/>
    <n v="0"/>
    <n v="0"/>
    <n v="0"/>
    <n v="0"/>
    <n v="0"/>
    <n v="0"/>
    <n v="0"/>
    <n v="0"/>
  </r>
  <r>
    <n v="106470871"/>
    <x v="245"/>
    <n v="20182"/>
    <x v="1"/>
    <x v="2"/>
    <s v="Open"/>
    <x v="31"/>
    <s v="01 - Northern California"/>
    <n v="205"/>
    <x v="3"/>
    <x v="0"/>
    <s v="Rural"/>
    <s v="530-225-6000"/>
    <s v="914 PINE STREET"/>
    <x v="158"/>
    <n v="96067"/>
    <s v="KENNETH PLATOU"/>
    <n v="33"/>
    <n v="25"/>
    <n v="25"/>
    <n v="122"/>
    <n v="13"/>
    <n v="12"/>
    <n v="38"/>
    <n v="0"/>
    <n v="0"/>
    <n v="8"/>
    <n v="27"/>
    <n v="0"/>
    <n v="0"/>
    <n v="220"/>
    <n v="0"/>
    <n v="455"/>
    <n v="58"/>
    <n v="34"/>
    <n v="114"/>
    <n v="0"/>
    <n v="0"/>
    <n v="30"/>
    <n v="89"/>
    <n v="0"/>
    <n v="0"/>
    <n v="780"/>
    <n v="0"/>
    <n v="1560"/>
    <n v="8049"/>
    <n v="436"/>
    <n v="384"/>
    <n v="4532"/>
    <n v="0"/>
    <n v="0"/>
    <n v="909"/>
    <n v="3509"/>
    <n v="90"/>
    <n v="132"/>
    <n v="18041"/>
    <n v="6070674"/>
    <n v="798987"/>
    <n v="466407"/>
    <n v="1815899"/>
    <n v="0"/>
    <n v="0"/>
    <n v="509251"/>
    <n v="1068867"/>
    <n v="0"/>
    <n v="0"/>
    <n v="10730085"/>
    <n v="10311120"/>
    <n v="822186"/>
    <n v="751907"/>
    <n v="5131291"/>
    <n v="0"/>
    <n v="0"/>
    <n v="1457422"/>
    <n v="4210669"/>
    <n v="63574"/>
    <n v="141534"/>
    <n v="22889703"/>
    <n v="614918"/>
    <n v="9149204"/>
    <n v="1014971"/>
    <n v="334548"/>
    <n v="4316038"/>
    <n v="0"/>
    <n v="0"/>
    <n v="0"/>
    <n v="640818"/>
    <n v="808021"/>
    <n v="0"/>
    <n v="243286"/>
    <n v="0"/>
    <n v="0"/>
    <n v="0"/>
    <n v="207358"/>
    <n v="17329162"/>
    <n v="0"/>
    <n v="64273"/>
    <n v="0"/>
    <n v="0"/>
    <n v="64273"/>
    <n v="6961938"/>
    <n v="550499"/>
    <n v="735670"/>
    <n v="2615383"/>
    <n v="0"/>
    <n v="0"/>
    <n v="1237518"/>
    <n v="4221578"/>
    <n v="0"/>
    <n v="32313"/>
    <n v="16354899"/>
    <n v="-991603"/>
    <n v="14820689"/>
    <n v="0"/>
    <n v="185937"/>
    <n v="0"/>
    <n v="0"/>
    <n v="0"/>
    <n v="0"/>
    <n v="1127746"/>
    <n v="16047372"/>
    <n v="0"/>
    <n v="0"/>
    <n v="0"/>
    <n v="0"/>
    <n v="0"/>
    <n v="0"/>
    <n v="0"/>
    <n v="0"/>
    <n v="0"/>
    <n v="0"/>
    <n v="0"/>
    <n v="0"/>
    <n v="0"/>
  </r>
  <r>
    <n v="106450949"/>
    <x v="244"/>
    <n v="20182"/>
    <x v="1"/>
    <x v="2"/>
    <s v="Open"/>
    <x v="45"/>
    <s v="01 - Northern California"/>
    <n v="209"/>
    <x v="1"/>
    <x v="0"/>
    <s v=""/>
    <s v="530-225-6000"/>
    <s v="2175 ROSALINE AVENUE"/>
    <x v="157"/>
    <n v="96001"/>
    <s v="TODD SMITH"/>
    <n v="267"/>
    <n v="267"/>
    <n v="267"/>
    <n v="1625"/>
    <n v="65"/>
    <n v="182"/>
    <n v="785"/>
    <n v="0"/>
    <n v="0"/>
    <n v="183"/>
    <n v="617"/>
    <n v="6"/>
    <n v="1"/>
    <n v="3464"/>
    <n v="0"/>
    <n v="7231"/>
    <n v="363"/>
    <n v="1585"/>
    <n v="3193"/>
    <n v="0"/>
    <n v="0"/>
    <n v="533"/>
    <n v="2184"/>
    <n v="22"/>
    <n v="2"/>
    <n v="15113"/>
    <n v="0"/>
    <n v="30226"/>
    <n v="23833"/>
    <n v="407"/>
    <n v="2397"/>
    <n v="11754"/>
    <n v="0"/>
    <n v="0"/>
    <n v="2274"/>
    <n v="9704"/>
    <n v="269"/>
    <n v="1304"/>
    <n v="51942"/>
    <n v="142073368"/>
    <n v="6940513"/>
    <n v="25072497"/>
    <n v="50140755"/>
    <n v="0"/>
    <n v="0"/>
    <n v="12173348"/>
    <n v="42994280"/>
    <n v="416418"/>
    <n v="26420"/>
    <n v="279837599"/>
    <n v="88274027"/>
    <n v="2499427"/>
    <n v="8085735"/>
    <n v="40992619"/>
    <n v="0"/>
    <n v="0"/>
    <n v="10887432"/>
    <n v="37482192"/>
    <n v="991205"/>
    <n v="2145022"/>
    <n v="191357659"/>
    <n v="5334779"/>
    <n v="186710223"/>
    <n v="7792835"/>
    <n v="22707962"/>
    <n v="63197673"/>
    <n v="0"/>
    <n v="2292"/>
    <n v="0"/>
    <n v="16368180"/>
    <n v="36330905"/>
    <n v="0"/>
    <n v="4169606"/>
    <n v="0"/>
    <n v="0"/>
    <n v="0"/>
    <n v="1868903"/>
    <n v="344483358"/>
    <n v="109125"/>
    <n v="0"/>
    <n v="0"/>
    <n v="0"/>
    <n v="109125"/>
    <n v="41938044"/>
    <n v="1716119"/>
    <n v="7591860"/>
    <n v="27461632"/>
    <n v="354"/>
    <n v="0"/>
    <n v="6236103"/>
    <n v="41704790"/>
    <n v="0"/>
    <n v="172123"/>
    <n v="126821025"/>
    <n v="796826"/>
    <n v="114102443"/>
    <n v="0"/>
    <n v="9418997"/>
    <n v="0"/>
    <n v="0"/>
    <n v="0"/>
    <n v="0"/>
    <n v="1842551"/>
    <n v="91142164"/>
    <n v="0"/>
    <n v="0"/>
    <n v="0"/>
    <n v="0"/>
    <n v="0"/>
    <n v="0"/>
    <n v="0"/>
    <n v="0"/>
    <n v="0"/>
    <n v="0"/>
    <n v="0"/>
    <n v="0"/>
    <n v="0"/>
  </r>
  <r>
    <n v="106013687"/>
    <x v="247"/>
    <n v="20182"/>
    <x v="1"/>
    <x v="2"/>
    <s v="Open"/>
    <x v="13"/>
    <s v="05 - East Bay"/>
    <n v="417"/>
    <x v="0"/>
    <x v="0"/>
    <s v=""/>
    <s v="510-869-8802"/>
    <s v="3012 SUMMIT STREET"/>
    <x v="19"/>
    <n v="94609"/>
    <s v="CHARLES J. PROSPER"/>
    <n v="24"/>
    <n v="24"/>
    <n v="22"/>
    <n v="0"/>
    <n v="1"/>
    <n v="0"/>
    <n v="0"/>
    <n v="0"/>
    <n v="0"/>
    <n v="9"/>
    <n v="107"/>
    <n v="1"/>
    <n v="4"/>
    <n v="122"/>
    <n v="0"/>
    <n v="0"/>
    <n v="8"/>
    <n v="0"/>
    <n v="0"/>
    <n v="0"/>
    <n v="0"/>
    <n v="196"/>
    <n v="1539"/>
    <n v="19"/>
    <n v="62"/>
    <n v="1824"/>
    <n v="0"/>
    <n v="3648"/>
    <n v="0"/>
    <n v="0"/>
    <n v="0"/>
    <n v="0"/>
    <n v="0"/>
    <n v="0"/>
    <n v="29"/>
    <n v="697"/>
    <n v="0"/>
    <n v="12"/>
    <n v="738"/>
    <n v="0"/>
    <n v="30318"/>
    <n v="0"/>
    <n v="0"/>
    <n v="0"/>
    <n v="0"/>
    <n v="401851"/>
    <n v="3523883"/>
    <n v="42018"/>
    <n v="143072"/>
    <n v="4141142"/>
    <n v="0"/>
    <n v="0"/>
    <n v="0"/>
    <n v="0"/>
    <n v="0"/>
    <n v="0"/>
    <n v="44311"/>
    <n v="900537"/>
    <n v="0"/>
    <n v="20052"/>
    <n v="964900"/>
    <n v="0"/>
    <n v="0"/>
    <n v="30318"/>
    <n v="0"/>
    <n v="0"/>
    <n v="0"/>
    <n v="0"/>
    <n v="0"/>
    <n v="369909"/>
    <n v="4418728"/>
    <n v="0"/>
    <n v="42018"/>
    <n v="0"/>
    <n v="0"/>
    <n v="0"/>
    <n v="64353"/>
    <n v="4925326"/>
    <n v="0"/>
    <n v="0"/>
    <n v="0"/>
    <n v="0"/>
    <n v="0"/>
    <n v="0"/>
    <n v="0"/>
    <n v="0"/>
    <n v="0"/>
    <n v="0"/>
    <n v="0"/>
    <n v="76253"/>
    <n v="5692"/>
    <n v="0"/>
    <n v="98771"/>
    <n v="180716"/>
    <n v="75"/>
    <n v="885989"/>
    <n v="0"/>
    <n v="0"/>
    <n v="0"/>
    <n v="0"/>
    <n v="0"/>
    <n v="0"/>
    <n v="0"/>
    <n v="0"/>
    <n v="0"/>
    <n v="0"/>
    <n v="0"/>
    <n v="0"/>
    <n v="0"/>
    <n v="0"/>
    <n v="0"/>
    <n v="0"/>
    <n v="0"/>
    <n v="0"/>
    <n v="0"/>
    <n v="0"/>
    <n v="0"/>
  </r>
  <r>
    <n v="106340951"/>
    <x v="248"/>
    <n v="20182"/>
    <x v="1"/>
    <x v="2"/>
    <s v="Open"/>
    <x v="27"/>
    <s v="02 - Golden Empire"/>
    <n v="311"/>
    <x v="0"/>
    <x v="0"/>
    <s v=""/>
    <s v="916-423-3000"/>
    <s v="7500 HOSPITAL DRIVE"/>
    <x v="62"/>
    <n v="95823"/>
    <s v="PHYLLIS BALTZ"/>
    <n v="329"/>
    <n v="329"/>
    <n v="329"/>
    <n v="627"/>
    <n v="286"/>
    <n v="399"/>
    <n v="878"/>
    <n v="0"/>
    <n v="0"/>
    <n v="42"/>
    <n v="350"/>
    <n v="13"/>
    <n v="17"/>
    <n v="2612"/>
    <n v="133"/>
    <n v="3331"/>
    <n v="1515"/>
    <n v="13596"/>
    <n v="3401"/>
    <n v="0"/>
    <n v="0"/>
    <n v="106"/>
    <n v="1025"/>
    <n v="106"/>
    <n v="130"/>
    <n v="23210"/>
    <n v="14256"/>
    <n v="60676"/>
    <n v="4129"/>
    <n v="1449"/>
    <n v="3119"/>
    <n v="10549"/>
    <n v="0"/>
    <n v="0"/>
    <n v="1382"/>
    <n v="4661"/>
    <n v="455"/>
    <n v="315"/>
    <n v="26059"/>
    <n v="55684444"/>
    <n v="22626504"/>
    <n v="43174989"/>
    <n v="62043811"/>
    <n v="0"/>
    <n v="0"/>
    <n v="2106181"/>
    <n v="23071572"/>
    <n v="598752"/>
    <n v="736915"/>
    <n v="210043168"/>
    <n v="23295480"/>
    <n v="9660956"/>
    <n v="10722038"/>
    <n v="56558666"/>
    <n v="0"/>
    <n v="0"/>
    <n v="4107231"/>
    <n v="22209509"/>
    <n v="2285867"/>
    <n v="2078023"/>
    <n v="130917770"/>
    <n v="4124340"/>
    <n v="66100701"/>
    <n v="28052161"/>
    <n v="38922114"/>
    <n v="96932345"/>
    <n v="0"/>
    <n v="0"/>
    <n v="0"/>
    <n v="4841924"/>
    <n v="29846516"/>
    <n v="0"/>
    <n v="3697845"/>
    <n v="0"/>
    <n v="0"/>
    <n v="0"/>
    <n v="1837897"/>
    <n v="274355843"/>
    <n v="961869"/>
    <n v="0"/>
    <n v="0"/>
    <n v="6579925"/>
    <n v="7541794"/>
    <n v="11951503"/>
    <n v="4956102"/>
    <n v="14282437"/>
    <n v="20707102"/>
    <n v="0"/>
    <n v="0"/>
    <n v="1340420"/>
    <n v="20759589"/>
    <n v="0"/>
    <n v="149736"/>
    <n v="74146889"/>
    <n v="559391"/>
    <n v="76179368"/>
    <n v="0"/>
    <n v="252434"/>
    <n v="0"/>
    <n v="0"/>
    <n v="0"/>
    <n v="0"/>
    <n v="1696082"/>
    <n v="108739595"/>
    <n v="0"/>
    <n v="0"/>
    <n v="0"/>
    <n v="0"/>
    <n v="0"/>
    <n v="0"/>
    <n v="0"/>
    <n v="0"/>
    <n v="0"/>
    <n v="0"/>
    <n v="0"/>
    <n v="0"/>
    <n v="0"/>
  </r>
  <r>
    <n v="106190529"/>
    <x v="249"/>
    <n v="20182"/>
    <x v="1"/>
    <x v="2"/>
    <s v="Open"/>
    <x v="3"/>
    <s v="11 - Los Angeles"/>
    <n v="913"/>
    <x v="0"/>
    <x v="0"/>
    <s v=""/>
    <s v="626-898-8000"/>
    <s v="300 WEST HUNTINGTON DRIVE"/>
    <x v="159"/>
    <n v="91007"/>
    <s v="DAN AUSMAN"/>
    <n v="348"/>
    <n v="274"/>
    <n v="274"/>
    <n v="1358"/>
    <n v="756"/>
    <n v="166"/>
    <n v="419"/>
    <n v="0"/>
    <n v="0"/>
    <n v="43"/>
    <n v="901"/>
    <n v="6"/>
    <n v="95"/>
    <n v="3744"/>
    <n v="0"/>
    <n v="8054"/>
    <n v="3092"/>
    <n v="1054"/>
    <n v="2000"/>
    <n v="0"/>
    <n v="0"/>
    <n v="204"/>
    <n v="3315"/>
    <n v="54"/>
    <n v="339"/>
    <n v="18112"/>
    <n v="0"/>
    <n v="36224"/>
    <n v="3311"/>
    <n v="2359"/>
    <n v="1175"/>
    <n v="4883"/>
    <n v="0"/>
    <n v="0"/>
    <n v="375"/>
    <n v="5672"/>
    <n v="37"/>
    <n v="600"/>
    <n v="18412"/>
    <n v="136666069"/>
    <n v="66190123"/>
    <n v="18538963"/>
    <n v="38826523"/>
    <n v="0"/>
    <n v="0"/>
    <n v="5045555"/>
    <n v="56763711"/>
    <n v="1066474"/>
    <n v="4240071"/>
    <n v="327337489"/>
    <n v="27621030"/>
    <n v="20166474"/>
    <n v="5576576"/>
    <n v="21456927"/>
    <n v="0"/>
    <n v="0"/>
    <n v="1950254"/>
    <n v="34518195"/>
    <n v="368118"/>
    <n v="3127294"/>
    <n v="114784868"/>
    <n v="1359067"/>
    <n v="137810143"/>
    <n v="70477472"/>
    <n v="22012847"/>
    <n v="53888972"/>
    <n v="0"/>
    <n v="0"/>
    <n v="0"/>
    <n v="6154765"/>
    <n v="71288546"/>
    <n v="0"/>
    <n v="1434592"/>
    <n v="0"/>
    <n v="0"/>
    <n v="0"/>
    <n v="6273037"/>
    <n v="370699441"/>
    <n v="0"/>
    <n v="0"/>
    <n v="0"/>
    <n v="0"/>
    <n v="0"/>
    <n v="25491233"/>
    <n v="15015559"/>
    <n v="1982114"/>
    <n v="6093061"/>
    <n v="0"/>
    <n v="0"/>
    <n v="771085"/>
    <n v="19080542"/>
    <n v="0"/>
    <n v="2989322"/>
    <n v="71422916"/>
    <n v="953849"/>
    <n v="71384827"/>
    <n v="0"/>
    <n v="537858"/>
    <n v="0"/>
    <n v="0"/>
    <n v="0"/>
    <n v="0"/>
    <n v="1637670"/>
    <n v="239490759"/>
    <n v="0"/>
    <n v="0"/>
    <n v="0"/>
    <n v="0"/>
    <n v="0"/>
    <n v="0"/>
    <n v="0"/>
    <n v="0"/>
    <n v="0"/>
    <n v="0"/>
    <n v="4688955"/>
    <n v="0"/>
    <n v="0"/>
  </r>
  <r>
    <n v="106190958"/>
    <x v="250"/>
    <n v="20182"/>
    <x v="1"/>
    <x v="2"/>
    <s v="Open"/>
    <x v="3"/>
    <s v="11 - Los Angeles"/>
    <n v="921"/>
    <x v="7"/>
    <x v="1"/>
    <s v=""/>
    <s v="562-863-7011"/>
    <s v="11401 BLOOMFIELD AVENUE"/>
    <x v="51"/>
    <n v="90650"/>
    <s v="WILLIAM SILVA"/>
    <n v="1106"/>
    <n v="826"/>
    <n v="826"/>
    <n v="35"/>
    <n v="0"/>
    <n v="0"/>
    <n v="0"/>
    <n v="0"/>
    <n v="0"/>
    <n v="14"/>
    <n v="0"/>
    <n v="0"/>
    <n v="168"/>
    <n v="217"/>
    <n v="0"/>
    <n v="20036"/>
    <n v="0"/>
    <n v="0"/>
    <n v="0"/>
    <n v="0"/>
    <n v="0"/>
    <n v="244"/>
    <n v="0"/>
    <n v="0"/>
    <n v="51389"/>
    <n v="71669"/>
    <n v="0"/>
    <n v="143338"/>
    <n v="0"/>
    <n v="0"/>
    <n v="0"/>
    <n v="0"/>
    <n v="0"/>
    <n v="0"/>
    <n v="0"/>
    <n v="0"/>
    <n v="0"/>
    <n v="0"/>
    <n v="0"/>
    <n v="14065037"/>
    <n v="0"/>
    <n v="0"/>
    <n v="0"/>
    <n v="0"/>
    <n v="0"/>
    <n v="171450"/>
    <n v="0"/>
    <n v="0"/>
    <n v="36074329"/>
    <n v="50310816"/>
    <n v="0"/>
    <n v="0"/>
    <n v="0"/>
    <n v="0"/>
    <n v="0"/>
    <n v="0"/>
    <n v="0"/>
    <n v="0"/>
    <n v="0"/>
    <n v="0"/>
    <n v="0"/>
    <n v="0"/>
    <n v="1005"/>
    <n v="0"/>
    <n v="0"/>
    <n v="0"/>
    <n v="0"/>
    <n v="0"/>
    <n v="0"/>
    <n v="0"/>
    <n v="0"/>
    <n v="0"/>
    <n v="0"/>
    <n v="0"/>
    <n v="0"/>
    <n v="0"/>
    <n v="3923"/>
    <n v="4928"/>
    <n v="0"/>
    <n v="0"/>
    <n v="0"/>
    <n v="0"/>
    <n v="0"/>
    <n v="14064032"/>
    <n v="0"/>
    <n v="0"/>
    <n v="0"/>
    <n v="0"/>
    <n v="0"/>
    <n v="171450"/>
    <n v="0"/>
    <n v="0"/>
    <n v="36070406"/>
    <n v="50305888"/>
    <n v="0"/>
    <n v="55852196"/>
    <n v="0"/>
    <n v="5546308"/>
    <n v="0"/>
    <n v="0"/>
    <n v="0"/>
    <n v="0"/>
    <n v="0"/>
    <n v="0"/>
    <n v="0"/>
    <n v="0"/>
    <n v="0"/>
    <n v="0"/>
    <n v="0"/>
    <n v="0"/>
    <n v="0"/>
    <n v="0"/>
    <n v="0"/>
    <n v="0"/>
    <n v="0"/>
    <n v="0"/>
    <n v="0"/>
  </r>
  <r>
    <n v="106410852"/>
    <x v="251"/>
    <n v="20182"/>
    <x v="1"/>
    <x v="2"/>
    <s v="Open"/>
    <x v="37"/>
    <s v="04 - West Bay"/>
    <n v="427"/>
    <x v="0"/>
    <x v="0"/>
    <s v=""/>
    <s v="650-696-5400"/>
    <s v="1501 TROUSDALE DRIVE"/>
    <x v="160"/>
    <n v="94010"/>
    <s v="JANET A. WAGNER"/>
    <n v="301"/>
    <n v="301"/>
    <n v="190"/>
    <n v="976"/>
    <n v="536"/>
    <n v="169"/>
    <n v="222"/>
    <n v="0"/>
    <n v="0"/>
    <n v="58"/>
    <n v="1277"/>
    <n v="53"/>
    <n v="25"/>
    <n v="3316"/>
    <n v="0"/>
    <n v="4963"/>
    <n v="2670"/>
    <n v="1005"/>
    <n v="922"/>
    <n v="0"/>
    <n v="0"/>
    <n v="221"/>
    <n v="4568"/>
    <n v="171"/>
    <n v="75"/>
    <n v="14595"/>
    <n v="0"/>
    <n v="29190"/>
    <n v="2590"/>
    <n v="1347"/>
    <n v="202"/>
    <n v="2248"/>
    <n v="0"/>
    <n v="0"/>
    <n v="315"/>
    <n v="6162"/>
    <n v="268"/>
    <n v="355"/>
    <n v="13487"/>
    <n v="90003122"/>
    <n v="45086508"/>
    <n v="8932348"/>
    <n v="17422728"/>
    <n v="0"/>
    <n v="0"/>
    <n v="4733533"/>
    <n v="65215816"/>
    <n v="2599658"/>
    <n v="1327192"/>
    <n v="235320905"/>
    <n v="57206172"/>
    <n v="29531958"/>
    <n v="1424517"/>
    <n v="16555924"/>
    <n v="0"/>
    <n v="0"/>
    <n v="3172873"/>
    <n v="90127061"/>
    <n v="2073428"/>
    <n v="2715321"/>
    <n v="202807254"/>
    <n v="841969"/>
    <n v="120740524"/>
    <n v="65771764"/>
    <n v="4212035"/>
    <n v="29485448"/>
    <n v="0"/>
    <n v="0"/>
    <n v="0"/>
    <n v="4653079"/>
    <n v="71616281"/>
    <n v="0"/>
    <n v="4673086"/>
    <n v="0"/>
    <n v="0"/>
    <n v="0"/>
    <n v="3200544"/>
    <n v="305194730"/>
    <n v="9825821"/>
    <n v="0"/>
    <n v="0"/>
    <n v="10618678"/>
    <n v="20444499"/>
    <n v="26468770"/>
    <n v="18672523"/>
    <n v="6144830"/>
    <n v="4493204"/>
    <n v="0"/>
    <n v="0"/>
    <n v="3253327"/>
    <n v="94345274"/>
    <n v="0"/>
    <n v="0"/>
    <n v="153377928"/>
    <n v="1698212"/>
    <n v="152825011"/>
    <n v="0"/>
    <n v="4710122"/>
    <n v="0"/>
    <n v="0"/>
    <n v="0"/>
    <n v="0"/>
    <n v="7734166"/>
    <n v="529965525"/>
    <n v="0"/>
    <n v="0"/>
    <n v="0"/>
    <n v="0"/>
    <n v="0"/>
    <n v="0"/>
    <n v="0"/>
    <n v="0"/>
    <n v="0"/>
    <n v="0"/>
    <n v="0"/>
    <n v="0"/>
    <n v="0"/>
  </r>
  <r>
    <n v="106190681"/>
    <x v="252"/>
    <n v="20182"/>
    <x v="1"/>
    <x v="2"/>
    <s v="Open"/>
    <x v="3"/>
    <s v="11 - Los Angeles"/>
    <n v="925"/>
    <x v="5"/>
    <x v="0"/>
    <s v=""/>
    <s v="323-930-1040"/>
    <s v="6000 SAN VICENTE BOULEVARD"/>
    <x v="14"/>
    <n v="90036"/>
    <s v="GIL TEPPER"/>
    <n v="17"/>
    <n v="17"/>
    <n v="3"/>
    <n v="12"/>
    <n v="0"/>
    <n v="0"/>
    <n v="0"/>
    <n v="0"/>
    <n v="0"/>
    <n v="0"/>
    <n v="0"/>
    <n v="0"/>
    <n v="31"/>
    <n v="43"/>
    <n v="0"/>
    <n v="29"/>
    <n v="0"/>
    <n v="0"/>
    <n v="0"/>
    <n v="0"/>
    <n v="0"/>
    <n v="0"/>
    <n v="0"/>
    <n v="0"/>
    <n v="50"/>
    <n v="79"/>
    <n v="0"/>
    <n v="158"/>
    <n v="7"/>
    <n v="0"/>
    <n v="0"/>
    <n v="0"/>
    <n v="0"/>
    <n v="0"/>
    <n v="0"/>
    <n v="0"/>
    <n v="0"/>
    <n v="58"/>
    <n v="65"/>
    <n v="1941537"/>
    <n v="0"/>
    <n v="0"/>
    <n v="0"/>
    <n v="0"/>
    <n v="0"/>
    <n v="0"/>
    <n v="0"/>
    <n v="0"/>
    <n v="4750447"/>
    <n v="6691984"/>
    <n v="71318"/>
    <n v="0"/>
    <n v="0"/>
    <n v="0"/>
    <n v="0"/>
    <n v="0"/>
    <n v="0"/>
    <n v="0"/>
    <n v="0"/>
    <n v="1248595"/>
    <n v="1319913"/>
    <n v="400595"/>
    <n v="1695110"/>
    <n v="0"/>
    <n v="0"/>
    <n v="0"/>
    <n v="0"/>
    <n v="0"/>
    <n v="0"/>
    <n v="0"/>
    <n v="0"/>
    <n v="0"/>
    <n v="0"/>
    <n v="0"/>
    <n v="0"/>
    <n v="0"/>
    <n v="4132575"/>
    <n v="6228280"/>
    <n v="0"/>
    <n v="0"/>
    <n v="0"/>
    <n v="0"/>
    <n v="0"/>
    <n v="317745"/>
    <n v="0"/>
    <n v="0"/>
    <n v="0"/>
    <n v="0"/>
    <n v="0"/>
    <n v="0"/>
    <n v="0"/>
    <n v="0"/>
    <n v="1465872"/>
    <n v="1783617"/>
    <n v="0"/>
    <n v="2160544"/>
    <n v="0"/>
    <n v="0"/>
    <n v="0"/>
    <n v="0"/>
    <n v="0"/>
    <n v="0"/>
    <n v="44088"/>
    <n v="1613358"/>
    <n v="0"/>
    <n v="0"/>
    <n v="0"/>
    <n v="0"/>
    <n v="0"/>
    <n v="0"/>
    <n v="0"/>
    <n v="0"/>
    <n v="0"/>
    <n v="0"/>
    <n v="0"/>
    <n v="0"/>
    <n v="0"/>
  </r>
  <r>
    <n v="106190524"/>
    <x v="253"/>
    <n v="20182"/>
    <x v="1"/>
    <x v="2"/>
    <s v="Open"/>
    <x v="3"/>
    <s v="11 - Los Angeles"/>
    <n v="905"/>
    <x v="0"/>
    <x v="0"/>
    <s v=""/>
    <s v="818-787-2222"/>
    <s v="14850 ROSCOE BOULEVARD"/>
    <x v="111"/>
    <n v="91402"/>
    <s v="JAMES THEIRING"/>
    <n v="145"/>
    <n v="145"/>
    <n v="135"/>
    <n v="668"/>
    <n v="128"/>
    <n v="326"/>
    <n v="348"/>
    <n v="0"/>
    <n v="0"/>
    <n v="0"/>
    <n v="0"/>
    <n v="19"/>
    <n v="300"/>
    <n v="1789"/>
    <n v="0"/>
    <n v="2922"/>
    <n v="518"/>
    <n v="2428"/>
    <n v="2679"/>
    <n v="0"/>
    <n v="0"/>
    <n v="0"/>
    <n v="0"/>
    <n v="80"/>
    <n v="1053"/>
    <n v="9680"/>
    <n v="0"/>
    <n v="19360"/>
    <n v="1089"/>
    <n v="183"/>
    <n v="548"/>
    <n v="597"/>
    <n v="0"/>
    <n v="0"/>
    <n v="0"/>
    <n v="0"/>
    <n v="26"/>
    <n v="220"/>
    <n v="2663"/>
    <n v="26408861"/>
    <n v="3492239"/>
    <n v="9041876"/>
    <n v="13076565"/>
    <n v="0"/>
    <n v="0"/>
    <n v="0"/>
    <n v="0"/>
    <n v="409986"/>
    <n v="6697867"/>
    <n v="59127394"/>
    <n v="4221744"/>
    <n v="763733"/>
    <n v="2030514"/>
    <n v="2305809"/>
    <n v="0"/>
    <n v="0"/>
    <n v="0"/>
    <n v="0"/>
    <n v="82357"/>
    <n v="1367174"/>
    <n v="10771331"/>
    <n v="2127689"/>
    <n v="18921431"/>
    <n v="1971310"/>
    <n v="9578809"/>
    <n v="12538395"/>
    <n v="-1222253"/>
    <n v="0"/>
    <n v="0"/>
    <n v="0"/>
    <n v="0"/>
    <n v="0"/>
    <n v="492344"/>
    <n v="0"/>
    <n v="0"/>
    <n v="0"/>
    <n v="2313139"/>
    <n v="46720864"/>
    <n v="0"/>
    <n v="4480896"/>
    <n v="0"/>
    <n v="0"/>
    <n v="4480896"/>
    <n v="11709174"/>
    <n v="2284662"/>
    <n v="2715834"/>
    <n v="7324875"/>
    <n v="0"/>
    <n v="0"/>
    <n v="0"/>
    <n v="0"/>
    <n v="0"/>
    <n v="3624212"/>
    <n v="27658757"/>
    <n v="-1522092"/>
    <n v="25090890"/>
    <n v="0"/>
    <n v="0"/>
    <n v="0"/>
    <n v="0"/>
    <n v="0"/>
    <n v="0"/>
    <n v="312712"/>
    <n v="2921647"/>
    <n v="0"/>
    <n v="0"/>
    <n v="0"/>
    <n v="0"/>
    <n v="0"/>
    <n v="0"/>
    <n v="0"/>
    <n v="0"/>
    <n v="0"/>
    <n v="0"/>
    <n v="0"/>
    <n v="0"/>
    <n v="0"/>
  </r>
  <r>
    <n v="106301262"/>
    <x v="254"/>
    <n v="20182"/>
    <x v="1"/>
    <x v="2"/>
    <s v="Open"/>
    <x v="12"/>
    <s v="13 - Orange"/>
    <n v="1017"/>
    <x v="0"/>
    <x v="0"/>
    <s v=""/>
    <s v="949-364-1400"/>
    <s v="27700 MEDICAL CENTER ROAD"/>
    <x v="45"/>
    <n v="92691"/>
    <s v="TAREK SALAWAY"/>
    <n v="523"/>
    <n v="404"/>
    <n v="216"/>
    <n v="1402"/>
    <n v="773"/>
    <n v="234"/>
    <n v="494"/>
    <n v="0"/>
    <n v="0"/>
    <n v="80"/>
    <n v="1632"/>
    <n v="3"/>
    <n v="73"/>
    <n v="4691"/>
    <n v="0"/>
    <n v="6336"/>
    <n v="3328"/>
    <n v="914"/>
    <n v="1922"/>
    <n v="0"/>
    <n v="0"/>
    <n v="245"/>
    <n v="6618"/>
    <n v="44"/>
    <n v="217"/>
    <n v="19624"/>
    <n v="0"/>
    <n v="39248"/>
    <n v="12598"/>
    <n v="8183"/>
    <n v="1855"/>
    <n v="5767"/>
    <n v="0"/>
    <n v="0"/>
    <n v="803"/>
    <n v="26597"/>
    <n v="34"/>
    <n v="2384"/>
    <n v="58221"/>
    <n v="120536784"/>
    <n v="72899715"/>
    <n v="18183257"/>
    <n v="33815385"/>
    <n v="0"/>
    <n v="0"/>
    <n v="5698264"/>
    <n v="119126678"/>
    <n v="16684"/>
    <n v="7641583"/>
    <n v="377918350"/>
    <n v="70249522"/>
    <n v="42269833"/>
    <n v="11424195"/>
    <n v="27678278"/>
    <n v="0"/>
    <n v="0"/>
    <n v="4241642"/>
    <n v="129434638"/>
    <n v="82888"/>
    <n v="12356970"/>
    <n v="297737966"/>
    <n v="3367368"/>
    <n v="159038245"/>
    <n v="106309439"/>
    <n v="20867176"/>
    <n v="54995663"/>
    <n v="0"/>
    <n v="0"/>
    <n v="0"/>
    <n v="3644046"/>
    <n v="164446173"/>
    <n v="0"/>
    <n v="10278974"/>
    <n v="0"/>
    <n v="0"/>
    <n v="0"/>
    <n v="5680783"/>
    <n v="528627867"/>
    <n v="3915048"/>
    <n v="0"/>
    <n v="0"/>
    <n v="4628404"/>
    <n v="8543452"/>
    <n v="31748061"/>
    <n v="12775157"/>
    <n v="8740276"/>
    <n v="6498000"/>
    <n v="0"/>
    <n v="0"/>
    <n v="6295860"/>
    <n v="88743547"/>
    <n v="0"/>
    <n v="771000"/>
    <n v="155571901"/>
    <n v="2283298"/>
    <n v="144283729"/>
    <n v="0"/>
    <n v="-1334361"/>
    <n v="0"/>
    <n v="0"/>
    <n v="0"/>
    <n v="0"/>
    <n v="518594"/>
    <n v="342631419"/>
    <n v="0"/>
    <n v="0"/>
    <n v="0"/>
    <n v="0"/>
    <n v="0"/>
    <n v="0"/>
    <n v="0"/>
    <n v="0"/>
    <n v="0"/>
    <n v="0"/>
    <n v="0"/>
    <n v="0"/>
    <n v="0"/>
  </r>
  <r>
    <n v="106250956"/>
    <x v="255"/>
    <n v="20182"/>
    <x v="1"/>
    <x v="2"/>
    <s v="Open"/>
    <x v="46"/>
    <s v="01 - Northern California"/>
    <n v="201"/>
    <x v="6"/>
    <x v="0"/>
    <s v="Rural"/>
    <s v="530-233-5131"/>
    <s v="228 WEST MCDOWELL AVENUE"/>
    <x v="161"/>
    <n v="96101"/>
    <s v="KEVIN KRAMER"/>
    <n v="87"/>
    <n v="87"/>
    <n v="49"/>
    <n v="27"/>
    <n v="2"/>
    <n v="1"/>
    <n v="17"/>
    <n v="0"/>
    <n v="0"/>
    <n v="4"/>
    <n v="0"/>
    <n v="0"/>
    <n v="3"/>
    <n v="54"/>
    <n v="18"/>
    <n v="182"/>
    <n v="6"/>
    <n v="457"/>
    <n v="2273"/>
    <n v="0"/>
    <n v="0"/>
    <n v="8"/>
    <n v="0"/>
    <n v="0"/>
    <n v="280"/>
    <n v="3206"/>
    <n v="3111"/>
    <n v="9523"/>
    <n v="2974"/>
    <n v="255"/>
    <n v="64"/>
    <n v="2732"/>
    <n v="0"/>
    <n v="0"/>
    <n v="1929"/>
    <n v="0"/>
    <n v="0"/>
    <n v="318"/>
    <n v="8272"/>
    <n v="387450"/>
    <n v="22851"/>
    <n v="114919"/>
    <n v="815164"/>
    <n v="0"/>
    <n v="0"/>
    <n v="45591"/>
    <n v="0"/>
    <n v="0"/>
    <n v="75158"/>
    <n v="1461133"/>
    <n v="1931138"/>
    <n v="217187"/>
    <n v="83526"/>
    <n v="1792885"/>
    <n v="0"/>
    <n v="0"/>
    <n v="1140219"/>
    <n v="0"/>
    <n v="0"/>
    <n v="309314"/>
    <n v="5474269"/>
    <n v="106169"/>
    <n v="968343"/>
    <n v="100250"/>
    <n v="-55707"/>
    <n v="-732133"/>
    <n v="-46786"/>
    <n v="0"/>
    <n v="0"/>
    <n v="558891"/>
    <n v="0"/>
    <n v="0"/>
    <n v="0"/>
    <n v="0"/>
    <n v="0"/>
    <n v="0"/>
    <n v="79071"/>
    <n v="978098"/>
    <n v="0"/>
    <n v="40666"/>
    <n v="0"/>
    <n v="0"/>
    <n v="40666"/>
    <n v="1350245"/>
    <n v="139788"/>
    <n v="300938"/>
    <n v="3380848"/>
    <n v="0"/>
    <n v="0"/>
    <n v="626919"/>
    <n v="0"/>
    <n v="0"/>
    <n v="199232"/>
    <n v="5997970"/>
    <n v="88503"/>
    <n v="4670239"/>
    <n v="0"/>
    <n v="967088"/>
    <n v="0"/>
    <n v="0"/>
    <n v="0"/>
    <n v="0"/>
    <n v="1052053"/>
    <n v="7349848"/>
    <n v="0"/>
    <n v="0"/>
    <n v="0"/>
    <n v="0"/>
    <n v="0"/>
    <n v="0"/>
    <n v="0"/>
    <n v="0"/>
    <n v="0"/>
    <n v="0"/>
    <n v="0"/>
    <n v="0"/>
    <n v="0"/>
  </r>
  <r>
    <n v="106190541"/>
    <x v="256"/>
    <n v="20182"/>
    <x v="1"/>
    <x v="2"/>
    <s v="Open"/>
    <x v="3"/>
    <s v="11 - Los Angeles"/>
    <n v="913"/>
    <x v="5"/>
    <x v="0"/>
    <s v=""/>
    <s v="626-408-9800"/>
    <s v="323 SOUTH HELIOTROPE AVENUE"/>
    <x v="162"/>
    <n v="91016"/>
    <s v="RON KUPFERSTEIN"/>
    <n v="49"/>
    <n v="49"/>
    <n v="49"/>
    <n v="84"/>
    <n v="0"/>
    <n v="0"/>
    <n v="0"/>
    <n v="0"/>
    <n v="0"/>
    <n v="46"/>
    <n v="0"/>
    <n v="0"/>
    <n v="0"/>
    <n v="130"/>
    <n v="0"/>
    <n v="2586"/>
    <n v="0"/>
    <n v="0"/>
    <n v="0"/>
    <n v="0"/>
    <n v="0"/>
    <n v="152"/>
    <n v="0"/>
    <n v="0"/>
    <n v="0"/>
    <n v="2738"/>
    <n v="2586"/>
    <n v="8062"/>
    <n v="0"/>
    <n v="0"/>
    <n v="0"/>
    <n v="0"/>
    <n v="0"/>
    <n v="0"/>
    <n v="80"/>
    <n v="0"/>
    <n v="0"/>
    <n v="0"/>
    <n v="80"/>
    <n v="26937568"/>
    <n v="0"/>
    <n v="0"/>
    <n v="0"/>
    <n v="0"/>
    <n v="0"/>
    <n v="4889119"/>
    <n v="0"/>
    <n v="0"/>
    <n v="0"/>
    <n v="31826687"/>
    <n v="0"/>
    <n v="0"/>
    <n v="0"/>
    <n v="0"/>
    <n v="0"/>
    <n v="0"/>
    <n v="308150"/>
    <n v="0"/>
    <n v="0"/>
    <n v="0"/>
    <n v="308150"/>
    <n v="0"/>
    <n v="21126830"/>
    <n v="0"/>
    <n v="0"/>
    <n v="0"/>
    <n v="0"/>
    <n v="0"/>
    <n v="0"/>
    <n v="2429992"/>
    <n v="0"/>
    <n v="0"/>
    <n v="0"/>
    <n v="0"/>
    <n v="0"/>
    <n v="0"/>
    <n v="0"/>
    <n v="23556822"/>
    <n v="0"/>
    <n v="0"/>
    <n v="0"/>
    <n v="0"/>
    <n v="0"/>
    <n v="5810738"/>
    <n v="0"/>
    <n v="0"/>
    <n v="0"/>
    <n v="0"/>
    <n v="0"/>
    <n v="2767277"/>
    <n v="0"/>
    <n v="0"/>
    <n v="0"/>
    <n v="8578015"/>
    <n v="0"/>
    <n v="5778494"/>
    <n v="0"/>
    <n v="0"/>
    <n v="0"/>
    <n v="0"/>
    <n v="0"/>
    <n v="0"/>
    <n v="2843"/>
    <n v="6663380"/>
    <n v="0"/>
    <n v="0"/>
    <n v="0"/>
    <n v="0"/>
    <n v="0"/>
    <n v="0"/>
    <n v="0"/>
    <n v="0"/>
    <n v="0"/>
    <n v="0"/>
    <n v="0"/>
    <n v="0"/>
    <n v="0"/>
  </r>
  <r>
    <n v="106361166"/>
    <x v="257"/>
    <n v="20182"/>
    <x v="1"/>
    <x v="2"/>
    <s v="Open"/>
    <x v="15"/>
    <s v="12 - Inland Counties"/>
    <n v="1207"/>
    <x v="5"/>
    <x v="0"/>
    <s v=""/>
    <s v="909-625-5411"/>
    <s v="5000 SAN BERNARDINO STREET"/>
    <x v="163"/>
    <n v="91763"/>
    <s v="MICHAEL SARIAN"/>
    <n v="102"/>
    <n v="102"/>
    <n v="45"/>
    <n v="127"/>
    <n v="95"/>
    <n v="113"/>
    <n v="323"/>
    <n v="0"/>
    <n v="0"/>
    <n v="60"/>
    <n v="8"/>
    <n v="0"/>
    <n v="90"/>
    <n v="816"/>
    <n v="0"/>
    <n v="615"/>
    <n v="217"/>
    <n v="352"/>
    <n v="846"/>
    <n v="0"/>
    <n v="0"/>
    <n v="143"/>
    <n v="21"/>
    <n v="0"/>
    <n v="200"/>
    <n v="2394"/>
    <n v="0"/>
    <n v="4788"/>
    <n v="215"/>
    <n v="245"/>
    <n v="868"/>
    <n v="3440"/>
    <n v="0"/>
    <n v="0"/>
    <n v="621"/>
    <n v="30"/>
    <n v="0"/>
    <n v="487"/>
    <n v="5906"/>
    <n v="9677273"/>
    <n v="4702413"/>
    <n v="6002077"/>
    <n v="12610110"/>
    <n v="0"/>
    <n v="0"/>
    <n v="2376078"/>
    <n v="362383"/>
    <n v="0"/>
    <n v="2474395"/>
    <n v="38204729"/>
    <n v="1255747"/>
    <n v="1613062"/>
    <n v="3596938"/>
    <n v="13998377"/>
    <n v="0"/>
    <n v="0"/>
    <n v="2480546"/>
    <n v="189094"/>
    <n v="0"/>
    <n v="1746829"/>
    <n v="24880593"/>
    <n v="2188546"/>
    <n v="8511528"/>
    <n v="4852691"/>
    <n v="6642280"/>
    <n v="22368344"/>
    <n v="0"/>
    <n v="0"/>
    <n v="0"/>
    <n v="2608648"/>
    <n v="421464"/>
    <n v="0"/>
    <n v="150069"/>
    <n v="0"/>
    <n v="0"/>
    <n v="0"/>
    <n v="1882609"/>
    <n v="49626179"/>
    <n v="0"/>
    <n v="0"/>
    <n v="0"/>
    <n v="0"/>
    <n v="0"/>
    <n v="2421492"/>
    <n v="1462784"/>
    <n v="2956735"/>
    <n v="4240143"/>
    <n v="0"/>
    <n v="0"/>
    <n v="2247976"/>
    <n v="130013"/>
    <n v="0"/>
    <n v="0"/>
    <n v="13459143"/>
    <n v="44148"/>
    <n v="12422151"/>
    <n v="0"/>
    <n v="0"/>
    <n v="0"/>
    <n v="0"/>
    <n v="0"/>
    <n v="0"/>
    <n v="330158"/>
    <n v="40121676"/>
    <n v="0"/>
    <n v="0"/>
    <n v="0"/>
    <n v="0"/>
    <n v="0"/>
    <n v="0"/>
    <n v="0"/>
    <n v="0"/>
    <n v="0"/>
    <n v="0"/>
    <n v="0"/>
    <n v="0"/>
    <n v="0"/>
  </r>
  <r>
    <n v="106190547"/>
    <x v="258"/>
    <n v="20182"/>
    <x v="1"/>
    <x v="2"/>
    <s v="Open"/>
    <x v="3"/>
    <s v="11 - Los Angeles"/>
    <n v="913"/>
    <x v="5"/>
    <x v="0"/>
    <s v=""/>
    <s v="626-570-9000"/>
    <s v="900 SOUTH ATLANTIC BOULEVARD"/>
    <x v="88"/>
    <n v="91754"/>
    <s v="PHILIP COHEN"/>
    <n v="101"/>
    <n v="101"/>
    <n v="50"/>
    <n v="171"/>
    <n v="172"/>
    <n v="153"/>
    <n v="527"/>
    <n v="0"/>
    <n v="0"/>
    <n v="3"/>
    <n v="84"/>
    <n v="0"/>
    <n v="110"/>
    <n v="1220"/>
    <n v="0"/>
    <n v="844"/>
    <n v="718"/>
    <n v="500"/>
    <n v="1958"/>
    <n v="0"/>
    <n v="0"/>
    <n v="8"/>
    <n v="254"/>
    <n v="0"/>
    <n v="212"/>
    <n v="4494"/>
    <n v="0"/>
    <n v="8988"/>
    <n v="717"/>
    <n v="556"/>
    <n v="943"/>
    <n v="3608"/>
    <n v="0"/>
    <n v="0"/>
    <n v="85"/>
    <n v="847"/>
    <n v="0"/>
    <n v="560"/>
    <n v="7316"/>
    <n v="19799881"/>
    <n v="17492935"/>
    <n v="9189363"/>
    <n v="39763215"/>
    <n v="0"/>
    <n v="0"/>
    <n v="161964"/>
    <n v="6205127"/>
    <n v="0"/>
    <n v="4344325"/>
    <n v="96956810"/>
    <n v="8235511"/>
    <n v="9732178"/>
    <n v="5874102"/>
    <n v="30924593"/>
    <n v="0"/>
    <n v="0"/>
    <n v="439378"/>
    <n v="9360221"/>
    <n v="0"/>
    <n v="3420515"/>
    <n v="67986498"/>
    <n v="1339971"/>
    <n v="25786524"/>
    <n v="24710205"/>
    <n v="8967078"/>
    <n v="61307954"/>
    <n v="-1298058"/>
    <n v="0"/>
    <n v="0"/>
    <n v="463045"/>
    <n v="12563742"/>
    <n v="0"/>
    <n v="0"/>
    <n v="0"/>
    <n v="0"/>
    <n v="0"/>
    <n v="5946361"/>
    <n v="139786822"/>
    <n v="588844"/>
    <n v="9109762"/>
    <n v="0"/>
    <n v="0"/>
    <n v="9698606"/>
    <n v="2248868"/>
    <n v="3103752"/>
    <n v="7394445"/>
    <n v="18489616"/>
    <n v="0"/>
    <n v="0"/>
    <n v="138297"/>
    <n v="3001606"/>
    <n v="0"/>
    <n v="478508"/>
    <n v="34855092"/>
    <n v="-364774"/>
    <n v="25779577"/>
    <n v="0"/>
    <n v="-5980"/>
    <n v="0"/>
    <n v="0"/>
    <n v="0"/>
    <n v="0"/>
    <n v="413802"/>
    <n v="2130257"/>
    <n v="0"/>
    <n v="0"/>
    <n v="0"/>
    <n v="0"/>
    <n v="0"/>
    <n v="0"/>
    <n v="0"/>
    <n v="0"/>
    <n v="0"/>
    <n v="0"/>
    <n v="0"/>
    <n v="0"/>
    <n v="0"/>
  </r>
  <r>
    <n v="106190552"/>
    <x v="259"/>
    <n v="20182"/>
    <x v="1"/>
    <x v="2"/>
    <s v="Open"/>
    <x v="3"/>
    <s v="11 - Los Angeles"/>
    <n v="905"/>
    <x v="0"/>
    <x v="0"/>
    <s v=""/>
    <s v="818-876-1050"/>
    <s v="23388 MULHOLLAND DRIVE"/>
    <x v="121"/>
    <n v="91364"/>
    <s v="BOB BEITCHER"/>
    <n v="277"/>
    <n v="190"/>
    <n v="184"/>
    <n v="24"/>
    <n v="0"/>
    <n v="11"/>
    <n v="0"/>
    <n v="0"/>
    <n v="0"/>
    <n v="0"/>
    <n v="0"/>
    <n v="13"/>
    <n v="7"/>
    <n v="55"/>
    <n v="0"/>
    <n v="334"/>
    <n v="0"/>
    <n v="5265"/>
    <n v="0"/>
    <n v="0"/>
    <n v="0"/>
    <n v="0"/>
    <n v="0"/>
    <n v="9406"/>
    <n v="839"/>
    <n v="15844"/>
    <n v="0"/>
    <n v="31688"/>
    <n v="0"/>
    <n v="0"/>
    <n v="0"/>
    <n v="0"/>
    <n v="0"/>
    <n v="0"/>
    <n v="0"/>
    <n v="0"/>
    <n v="0"/>
    <n v="0"/>
    <n v="0"/>
    <n v="970656"/>
    <n v="0"/>
    <n v="2728730"/>
    <n v="0"/>
    <n v="0"/>
    <n v="0"/>
    <n v="0"/>
    <n v="0"/>
    <n v="1584475"/>
    <n v="622103"/>
    <n v="5905964"/>
    <n v="0"/>
    <n v="0"/>
    <n v="0"/>
    <n v="0"/>
    <n v="0"/>
    <n v="0"/>
    <n v="0"/>
    <n v="0"/>
    <n v="0"/>
    <n v="0"/>
    <n v="0"/>
    <n v="0"/>
    <n v="548891"/>
    <n v="0"/>
    <n v="189639"/>
    <n v="0"/>
    <n v="0"/>
    <n v="0"/>
    <n v="0"/>
    <n v="0"/>
    <n v="0"/>
    <n v="0"/>
    <n v="346558"/>
    <n v="0"/>
    <n v="0"/>
    <n v="0"/>
    <n v="206612"/>
    <n v="1291700"/>
    <n v="0"/>
    <n v="0"/>
    <n v="0"/>
    <n v="0"/>
    <n v="0"/>
    <n v="421765"/>
    <n v="0"/>
    <n v="2539091"/>
    <n v="0"/>
    <n v="0"/>
    <n v="0"/>
    <n v="0"/>
    <n v="0"/>
    <n v="1237917"/>
    <n v="415491"/>
    <n v="4614264"/>
    <n v="194767"/>
    <n v="13849732"/>
    <n v="0"/>
    <n v="3476872"/>
    <n v="0"/>
    <n v="0"/>
    <n v="0"/>
    <n v="0"/>
    <n v="185200"/>
    <n v="28580888"/>
    <n v="0"/>
    <n v="0"/>
    <n v="0"/>
    <n v="0"/>
    <n v="0"/>
    <n v="0"/>
    <n v="0"/>
    <n v="0"/>
    <n v="0"/>
    <n v="0"/>
    <n v="0"/>
    <n v="0"/>
    <n v="0"/>
  </r>
  <r>
    <n v="106361266"/>
    <x v="260"/>
    <n v="20182"/>
    <x v="1"/>
    <x v="2"/>
    <s v="Open"/>
    <x v="15"/>
    <s v="12 - Inland Counties"/>
    <n v="1209"/>
    <x v="2"/>
    <x v="0"/>
    <s v="Rural"/>
    <s v="909-336-3651"/>
    <s v="29101 HOSPITAL ROAD"/>
    <x v="164"/>
    <n v="92352"/>
    <s v="CHARLES HARRISON"/>
    <n v="37"/>
    <n v="37"/>
    <n v="30"/>
    <n v="21"/>
    <n v="15"/>
    <n v="12"/>
    <n v="12"/>
    <n v="0"/>
    <n v="0"/>
    <n v="1"/>
    <n v="8"/>
    <n v="0"/>
    <n v="1"/>
    <n v="70"/>
    <n v="5"/>
    <n v="109"/>
    <n v="34"/>
    <n v="1277"/>
    <n v="584"/>
    <n v="0"/>
    <n v="0"/>
    <n v="3"/>
    <n v="17"/>
    <n v="0"/>
    <n v="1"/>
    <n v="2025"/>
    <n v="1845"/>
    <n v="5895"/>
    <n v="1544"/>
    <n v="697"/>
    <n v="3589"/>
    <n v="1834"/>
    <n v="0"/>
    <n v="0"/>
    <n v="97"/>
    <n v="1312"/>
    <n v="0"/>
    <n v="285"/>
    <n v="9358"/>
    <n v="418033"/>
    <n v="209662"/>
    <n v="1066214"/>
    <n v="602999"/>
    <n v="0"/>
    <n v="0"/>
    <n v="29014"/>
    <n v="106461"/>
    <n v="0"/>
    <n v="4227"/>
    <n v="2436610"/>
    <n v="1717266"/>
    <n v="1385330"/>
    <n v="2553778"/>
    <n v="2030745"/>
    <n v="0"/>
    <n v="0"/>
    <n v="184785"/>
    <n v="2175296"/>
    <n v="0"/>
    <n v="246548"/>
    <n v="10293748"/>
    <n v="246000"/>
    <n v="841330"/>
    <n v="865041"/>
    <n v="1778917"/>
    <n v="-1482401"/>
    <n v="-81836"/>
    <n v="0"/>
    <n v="0"/>
    <n v="137251"/>
    <n v="1331661"/>
    <n v="0"/>
    <n v="80000"/>
    <n v="0"/>
    <n v="0"/>
    <n v="0"/>
    <n v="99673"/>
    <n v="3815636"/>
    <n v="0"/>
    <n v="0"/>
    <n v="0"/>
    <n v="0"/>
    <n v="0"/>
    <n v="1293969"/>
    <n v="729951"/>
    <n v="1842911"/>
    <n v="4116145"/>
    <n v="0"/>
    <n v="0"/>
    <n v="76548"/>
    <n v="753296"/>
    <n v="0"/>
    <n v="101902"/>
    <n v="8914722"/>
    <n v="164022"/>
    <n v="6304455"/>
    <n v="0"/>
    <n v="1437440"/>
    <n v="0"/>
    <n v="0"/>
    <n v="0"/>
    <n v="0"/>
    <n v="119335"/>
    <n v="16695647"/>
    <n v="0"/>
    <n v="0"/>
    <n v="0"/>
    <n v="0"/>
    <n v="0"/>
    <n v="0"/>
    <n v="0"/>
    <n v="0"/>
    <n v="0"/>
    <n v="0"/>
    <n v="0"/>
    <n v="0"/>
    <n v="0"/>
  </r>
  <r>
    <n v="106281266"/>
    <x v="261"/>
    <n v="20182"/>
    <x v="1"/>
    <x v="2"/>
    <s v="Open"/>
    <x v="10"/>
    <s v="03 - North Bay"/>
    <n v="407"/>
    <x v="7"/>
    <x v="1"/>
    <s v=""/>
    <s v="707-253-5000"/>
    <s v="2100 NAPA-VALLEJO HIGHWAY"/>
    <x v="165"/>
    <n v="94558"/>
    <s v="FRANK TURLEY"/>
    <n v="1418"/>
    <n v="1314"/>
    <n v="1314"/>
    <n v="28"/>
    <n v="0"/>
    <n v="0"/>
    <n v="0"/>
    <n v="0"/>
    <n v="0"/>
    <n v="11"/>
    <n v="0"/>
    <n v="0"/>
    <n v="190"/>
    <n v="229"/>
    <n v="0"/>
    <n v="69065"/>
    <n v="0"/>
    <n v="0"/>
    <n v="0"/>
    <n v="0"/>
    <n v="0"/>
    <n v="99"/>
    <n v="0"/>
    <n v="0"/>
    <n v="44499"/>
    <n v="113663"/>
    <n v="0"/>
    <n v="227326"/>
    <n v="0"/>
    <n v="0"/>
    <n v="0"/>
    <n v="0"/>
    <n v="0"/>
    <n v="0"/>
    <n v="0"/>
    <n v="0"/>
    <n v="0"/>
    <n v="0"/>
    <n v="0"/>
    <n v="40036277"/>
    <n v="0"/>
    <n v="0"/>
    <n v="0"/>
    <n v="0"/>
    <n v="0"/>
    <n v="57131"/>
    <n v="0"/>
    <n v="0"/>
    <n v="25795590"/>
    <n v="65888998"/>
    <n v="0"/>
    <n v="0"/>
    <n v="0"/>
    <n v="0"/>
    <n v="0"/>
    <n v="0"/>
    <n v="0"/>
    <n v="0"/>
    <n v="0"/>
    <n v="0"/>
    <n v="0"/>
    <n v="0"/>
    <n v="2423"/>
    <n v="0"/>
    <n v="0"/>
    <n v="0"/>
    <n v="0"/>
    <n v="0"/>
    <n v="0"/>
    <n v="0"/>
    <n v="0"/>
    <n v="0"/>
    <n v="0"/>
    <n v="0"/>
    <n v="0"/>
    <n v="0"/>
    <n v="3439"/>
    <n v="5862"/>
    <n v="0"/>
    <n v="0"/>
    <n v="0"/>
    <n v="0"/>
    <n v="0"/>
    <n v="40033855"/>
    <n v="0"/>
    <n v="0"/>
    <n v="0"/>
    <n v="0"/>
    <n v="0"/>
    <n v="57131"/>
    <n v="0"/>
    <n v="0"/>
    <n v="25792150"/>
    <n v="65883136"/>
    <n v="0"/>
    <n v="93528679"/>
    <n v="0"/>
    <n v="27645543"/>
    <n v="0"/>
    <n v="0"/>
    <n v="0"/>
    <n v="0"/>
    <n v="0"/>
    <n v="0"/>
    <n v="0"/>
    <n v="0"/>
    <n v="0"/>
    <n v="0"/>
    <n v="0"/>
    <n v="0"/>
    <n v="0"/>
    <n v="0"/>
    <n v="0"/>
    <n v="0"/>
    <n v="0"/>
    <n v="0"/>
    <n v="0"/>
  </r>
  <r>
    <n v="106274043"/>
    <x v="262"/>
    <n v="20182"/>
    <x v="1"/>
    <x v="2"/>
    <s v="Open"/>
    <x v="24"/>
    <s v="08 - Mid-Coast"/>
    <n v="705"/>
    <x v="6"/>
    <x v="0"/>
    <s v=""/>
    <s v="831-755-4111"/>
    <s v="1441 CONSTITUTION BOULEVARD"/>
    <x v="166"/>
    <n v="93906"/>
    <s v="GARY GRAY"/>
    <n v="172"/>
    <n v="116"/>
    <n v="116"/>
    <n v="430"/>
    <n v="0"/>
    <n v="669"/>
    <n v="692"/>
    <n v="0"/>
    <n v="0"/>
    <n v="437"/>
    <n v="0"/>
    <n v="2"/>
    <n v="64"/>
    <n v="2294"/>
    <n v="0"/>
    <n v="2425"/>
    <n v="0"/>
    <n v="2927"/>
    <n v="2662"/>
    <n v="0"/>
    <n v="0"/>
    <n v="2249"/>
    <n v="0"/>
    <n v="7"/>
    <n v="157"/>
    <n v="10427"/>
    <n v="0"/>
    <n v="20854"/>
    <n v="6473"/>
    <n v="0"/>
    <n v="8822"/>
    <n v="19763"/>
    <n v="0"/>
    <n v="0"/>
    <n v="7981"/>
    <n v="0"/>
    <n v="786"/>
    <n v="2207"/>
    <n v="46032"/>
    <n v="42935818"/>
    <n v="0"/>
    <n v="59372634"/>
    <n v="54176947"/>
    <n v="0"/>
    <n v="0"/>
    <n v="51348616"/>
    <n v="0"/>
    <n v="230209"/>
    <n v="32791"/>
    <n v="208097015"/>
    <n v="11694733"/>
    <n v="0"/>
    <n v="14398201"/>
    <n v="37022819"/>
    <n v="0"/>
    <n v="0"/>
    <n v="23312654"/>
    <n v="0"/>
    <n v="1293563"/>
    <n v="4790125"/>
    <n v="92512095"/>
    <n v="4117078"/>
    <n v="43778993"/>
    <n v="0"/>
    <n v="61446558"/>
    <n v="74295907"/>
    <n v="-9527481"/>
    <n v="0"/>
    <n v="0"/>
    <n v="43679365"/>
    <n v="0"/>
    <n v="0"/>
    <n v="1523774"/>
    <n v="0"/>
    <n v="0"/>
    <n v="0"/>
    <n v="0"/>
    <n v="219314194"/>
    <n v="0"/>
    <n v="0"/>
    <n v="0"/>
    <n v="0"/>
    <n v="0"/>
    <n v="10851558"/>
    <n v="0"/>
    <n v="21851758"/>
    <n v="16903858"/>
    <n v="0"/>
    <n v="0"/>
    <n v="30981905"/>
    <n v="0"/>
    <n v="0"/>
    <n v="705837"/>
    <n v="81294916"/>
    <n v="2078916"/>
    <n v="69601228"/>
    <n v="0"/>
    <n v="-1966210"/>
    <n v="0"/>
    <n v="0"/>
    <n v="0"/>
    <n v="0"/>
    <n v="1159057"/>
    <n v="119638671"/>
    <n v="0"/>
    <n v="0"/>
    <n v="0"/>
    <n v="0"/>
    <n v="0"/>
    <n v="0"/>
    <n v="0"/>
    <n v="0"/>
    <n v="0"/>
    <n v="0"/>
    <n v="0"/>
    <n v="0"/>
    <n v="0"/>
  </r>
  <r>
    <n v="106301304"/>
    <x v="263"/>
    <n v="20182"/>
    <x v="1"/>
    <x v="2"/>
    <s v="Open"/>
    <x v="12"/>
    <s v="13 - Orange"/>
    <n v="1016"/>
    <x v="5"/>
    <x v="0"/>
    <s v=""/>
    <s v="949-650-9750"/>
    <s v="1501 EAST 16TH STREET"/>
    <x v="98"/>
    <n v="92663"/>
    <s v="JAMES E PARKHURST"/>
    <n v="36"/>
    <n v="36"/>
    <n v="36"/>
    <n v="202"/>
    <n v="27"/>
    <n v="0"/>
    <n v="0"/>
    <n v="0"/>
    <n v="0"/>
    <n v="0"/>
    <n v="0"/>
    <n v="0"/>
    <n v="0"/>
    <n v="229"/>
    <n v="0"/>
    <n v="2453"/>
    <n v="327"/>
    <n v="0"/>
    <n v="0"/>
    <n v="0"/>
    <n v="0"/>
    <n v="0"/>
    <n v="0"/>
    <n v="0"/>
    <n v="0"/>
    <n v="2780"/>
    <n v="0"/>
    <n v="5560"/>
    <n v="0"/>
    <n v="0"/>
    <n v="0"/>
    <n v="0"/>
    <n v="0"/>
    <n v="0"/>
    <n v="0"/>
    <n v="0"/>
    <n v="0"/>
    <n v="0"/>
    <n v="0"/>
    <n v="3405332"/>
    <n v="467226"/>
    <n v="0"/>
    <n v="0"/>
    <n v="0"/>
    <n v="0"/>
    <n v="0"/>
    <n v="0"/>
    <n v="0"/>
    <n v="0"/>
    <n v="3872558"/>
    <n v="0"/>
    <n v="0"/>
    <n v="0"/>
    <n v="0"/>
    <n v="0"/>
    <n v="0"/>
    <n v="0"/>
    <n v="0"/>
    <n v="0"/>
    <n v="0"/>
    <n v="0"/>
    <n v="0"/>
    <n v="971409"/>
    <n v="187421"/>
    <n v="0"/>
    <n v="0"/>
    <n v="0"/>
    <n v="0"/>
    <n v="0"/>
    <n v="0"/>
    <n v="0"/>
    <n v="0"/>
    <n v="0"/>
    <n v="0"/>
    <n v="0"/>
    <n v="0"/>
    <n v="0"/>
    <n v="1158830"/>
    <n v="0"/>
    <n v="0"/>
    <n v="0"/>
    <n v="0"/>
    <n v="0"/>
    <n v="2433923"/>
    <n v="279805"/>
    <n v="0"/>
    <n v="0"/>
    <n v="0"/>
    <n v="0"/>
    <n v="0"/>
    <n v="0"/>
    <n v="0"/>
    <n v="0"/>
    <n v="2713728"/>
    <n v="160"/>
    <n v="2735278"/>
    <n v="0"/>
    <n v="0"/>
    <n v="0"/>
    <n v="0"/>
    <n v="0"/>
    <n v="0"/>
    <n v="0"/>
    <n v="735"/>
    <n v="0"/>
    <n v="0"/>
    <n v="0"/>
    <n v="0"/>
    <n v="0"/>
    <n v="0"/>
    <n v="0"/>
    <n v="0"/>
    <n v="0"/>
    <n v="0"/>
    <n v="0"/>
    <n v="0"/>
    <n v="0"/>
  </r>
  <r>
    <n v="106514033"/>
    <x v="264"/>
    <n v="20182"/>
    <x v="1"/>
    <x v="2"/>
    <s v="Open"/>
    <x v="47"/>
    <s v="02 - Golden Empire"/>
    <n v="227"/>
    <x v="5"/>
    <x v="2"/>
    <s v=""/>
    <s v="530-790-2520"/>
    <s v="1535 PLUMAS COURT"/>
    <x v="167"/>
    <n v="95993"/>
    <s v="ARNE HYSON"/>
    <n v="16"/>
    <n v="16"/>
    <n v="16"/>
    <n v="0"/>
    <n v="0"/>
    <n v="0"/>
    <n v="0"/>
    <n v="0"/>
    <n v="0"/>
    <n v="0"/>
    <n v="0"/>
    <n v="0"/>
    <n v="106"/>
    <n v="106"/>
    <n v="0"/>
    <n v="0"/>
    <n v="0"/>
    <n v="0"/>
    <n v="0"/>
    <n v="0"/>
    <n v="0"/>
    <n v="0"/>
    <n v="0"/>
    <n v="0"/>
    <n v="1396"/>
    <n v="1396"/>
    <n v="0"/>
    <n v="2792"/>
    <n v="0"/>
    <n v="0"/>
    <n v="0"/>
    <n v="0"/>
    <n v="0"/>
    <n v="0"/>
    <n v="0"/>
    <n v="0"/>
    <n v="0"/>
    <n v="0"/>
    <n v="0"/>
    <n v="0"/>
    <n v="0"/>
    <n v="0"/>
    <n v="0"/>
    <n v="0"/>
    <n v="0"/>
    <n v="0"/>
    <n v="0"/>
    <n v="0"/>
    <n v="1301406"/>
    <n v="1301406"/>
    <n v="0"/>
    <n v="0"/>
    <n v="0"/>
    <n v="0"/>
    <n v="0"/>
    <n v="0"/>
    <n v="0"/>
    <n v="0"/>
    <n v="0"/>
    <n v="0"/>
    <n v="0"/>
    <n v="0"/>
    <n v="0"/>
    <n v="0"/>
    <n v="0"/>
    <n v="0"/>
    <n v="0"/>
    <n v="0"/>
    <n v="0"/>
    <n v="0"/>
    <n v="0"/>
    <n v="0"/>
    <n v="0"/>
    <n v="0"/>
    <n v="0"/>
    <n v="0"/>
    <n v="0"/>
    <n v="0"/>
    <n v="0"/>
    <n v="0"/>
    <n v="0"/>
    <n v="0"/>
    <n v="0"/>
    <n v="0"/>
    <n v="0"/>
    <n v="0"/>
    <n v="0"/>
    <n v="0"/>
    <n v="0"/>
    <n v="0"/>
    <n v="0"/>
    <n v="0"/>
    <n v="1301406"/>
    <n v="1301406"/>
    <n v="0"/>
    <n v="1166517"/>
    <n v="0"/>
    <n v="0"/>
    <n v="0"/>
    <n v="0"/>
    <n v="0"/>
    <n v="0"/>
    <n v="0"/>
    <n v="0"/>
    <n v="0"/>
    <n v="0"/>
    <n v="0"/>
    <n v="0"/>
    <n v="0"/>
    <n v="0"/>
    <n v="0"/>
    <n v="0"/>
    <n v="0"/>
    <n v="0"/>
    <n v="0"/>
    <n v="0"/>
    <n v="0"/>
  </r>
  <r>
    <n v="106481357"/>
    <x v="265"/>
    <n v="20182"/>
    <x v="1"/>
    <x v="2"/>
    <s v="Open"/>
    <x v="11"/>
    <s v="03 - North Bay"/>
    <n v="408"/>
    <x v="0"/>
    <x v="0"/>
    <s v=""/>
    <s v="707-646-5000"/>
    <s v="1200 B. GALE WILSON BOULEVARD."/>
    <x v="168"/>
    <n v="94533"/>
    <s v="B KONARD JONES"/>
    <n v="182"/>
    <n v="182"/>
    <n v="182"/>
    <n v="1062"/>
    <n v="76"/>
    <n v="208"/>
    <n v="633"/>
    <n v="0"/>
    <n v="3"/>
    <n v="76"/>
    <n v="328"/>
    <n v="8"/>
    <n v="14"/>
    <n v="2408"/>
    <n v="0"/>
    <n v="5271"/>
    <n v="248"/>
    <n v="1037"/>
    <n v="2521"/>
    <n v="0"/>
    <n v="9"/>
    <n v="361"/>
    <n v="1056"/>
    <n v="27"/>
    <n v="45"/>
    <n v="10575"/>
    <n v="0"/>
    <n v="21150"/>
    <n v="30167"/>
    <n v="1680"/>
    <n v="2672"/>
    <n v="26301"/>
    <n v="0"/>
    <n v="12"/>
    <n v="10746"/>
    <n v="22034"/>
    <n v="122"/>
    <n v="3138"/>
    <n v="96872"/>
    <n v="243768767"/>
    <n v="16595353"/>
    <n v="41363663"/>
    <n v="121908017"/>
    <n v="0"/>
    <n v="507865"/>
    <n v="15166120"/>
    <n v="68483419"/>
    <n v="3093787"/>
    <n v="1449689"/>
    <n v="512336680"/>
    <n v="135774354"/>
    <n v="8887669"/>
    <n v="29965703"/>
    <n v="139565609"/>
    <n v="0"/>
    <n v="168191"/>
    <n v="19179690"/>
    <n v="87631262"/>
    <n v="1098960"/>
    <n v="11752281"/>
    <n v="434023719"/>
    <n v="-11101944"/>
    <n v="346306751"/>
    <n v="21637142"/>
    <n v="59446848"/>
    <n v="247237702"/>
    <n v="-1748065"/>
    <n v="0"/>
    <n v="280222"/>
    <n v="23336056"/>
    <n v="114374411"/>
    <n v="0"/>
    <n v="18953911"/>
    <n v="0"/>
    <n v="0"/>
    <n v="0"/>
    <n v="5392717"/>
    <n v="824115751"/>
    <n v="0"/>
    <n v="12902180"/>
    <n v="0"/>
    <n v="9700151"/>
    <n v="22602331"/>
    <n v="33236370"/>
    <n v="3845880"/>
    <n v="13630583"/>
    <n v="27138104"/>
    <n v="0"/>
    <n v="395834"/>
    <n v="11009754"/>
    <n v="51440421"/>
    <n v="0"/>
    <n v="4150033"/>
    <n v="144846979"/>
    <n v="5451805"/>
    <n v="136444269"/>
    <n v="0"/>
    <n v="2986212"/>
    <n v="0"/>
    <n v="0"/>
    <n v="0"/>
    <n v="0"/>
    <n v="15306921"/>
    <n v="245714623"/>
    <n v="0"/>
    <n v="0"/>
    <n v="0"/>
    <n v="0"/>
    <n v="0"/>
    <n v="0"/>
    <n v="0"/>
    <n v="0"/>
    <n v="0"/>
    <n v="0"/>
    <n v="0"/>
    <n v="0"/>
    <n v="0"/>
  </r>
  <r>
    <n v="106141273"/>
    <x v="266"/>
    <n v="20182"/>
    <x v="1"/>
    <x v="2"/>
    <s v="Open"/>
    <x v="48"/>
    <s v="12 - Inland Counties"/>
    <n v="1203"/>
    <x v="2"/>
    <x v="0"/>
    <s v="Rural"/>
    <s v="760-873-5811"/>
    <s v="150 PIONEER LANE"/>
    <x v="169"/>
    <n v="93514"/>
    <s v="KEVIN FLANIGAN, MD"/>
    <n v="25"/>
    <n v="25"/>
    <n v="10"/>
    <n v="143"/>
    <n v="11"/>
    <n v="19"/>
    <n v="37"/>
    <n v="0"/>
    <n v="0"/>
    <n v="18"/>
    <n v="47"/>
    <n v="0"/>
    <n v="7"/>
    <n v="282"/>
    <n v="0"/>
    <n v="475"/>
    <n v="36"/>
    <n v="46"/>
    <n v="85"/>
    <n v="0"/>
    <n v="0"/>
    <n v="31"/>
    <n v="126"/>
    <n v="0"/>
    <n v="23"/>
    <n v="822"/>
    <n v="0"/>
    <n v="1644"/>
    <n v="6471"/>
    <n v="209"/>
    <n v="1238"/>
    <n v="3290"/>
    <n v="0"/>
    <n v="0"/>
    <n v="1365"/>
    <n v="5451"/>
    <n v="123"/>
    <n v="512"/>
    <n v="18659"/>
    <n v="5373830"/>
    <n v="435886"/>
    <n v="789437"/>
    <n v="1405956"/>
    <n v="0"/>
    <n v="0"/>
    <n v="499989"/>
    <n v="1938237"/>
    <n v="0"/>
    <n v="236246"/>
    <n v="10679581"/>
    <n v="10643905"/>
    <n v="509948"/>
    <n v="2355566"/>
    <n v="4169607"/>
    <n v="0"/>
    <n v="0"/>
    <n v="1638848"/>
    <n v="7608610"/>
    <n v="110468"/>
    <n v="435454"/>
    <n v="27472406"/>
    <n v="791013"/>
    <n v="8064386"/>
    <n v="228424"/>
    <n v="2574122"/>
    <n v="3562449"/>
    <n v="-3142669"/>
    <n v="0"/>
    <n v="0"/>
    <n v="2800211"/>
    <n v="1227086"/>
    <n v="0"/>
    <n v="101989"/>
    <n v="-1190"/>
    <n v="0"/>
    <n v="0"/>
    <n v="74198"/>
    <n v="16280019"/>
    <n v="0"/>
    <n v="0"/>
    <n v="0"/>
    <n v="0"/>
    <n v="0"/>
    <n v="7953349"/>
    <n v="717409"/>
    <n v="3713550"/>
    <n v="2013115"/>
    <n v="0"/>
    <n v="499"/>
    <n v="-661374"/>
    <n v="8319761"/>
    <n v="9171"/>
    <n v="-193512"/>
    <n v="21871968"/>
    <n v="703677"/>
    <n v="22050215"/>
    <n v="0"/>
    <n v="-1377173"/>
    <n v="0"/>
    <n v="0"/>
    <n v="0"/>
    <n v="0"/>
    <n v="360064"/>
    <n v="76802723"/>
    <n v="0"/>
    <n v="0"/>
    <n v="0"/>
    <n v="0"/>
    <n v="0"/>
    <n v="0"/>
    <n v="0"/>
    <n v="0"/>
    <n v="0"/>
    <n v="0"/>
    <n v="0"/>
    <n v="0"/>
    <n v="0"/>
  </r>
  <r>
    <n v="106190568"/>
    <x v="267"/>
    <n v="20182"/>
    <x v="1"/>
    <x v="2"/>
    <s v="Open"/>
    <x v="3"/>
    <s v="11 - Los Angeles"/>
    <n v="905"/>
    <x v="0"/>
    <x v="0"/>
    <s v=""/>
    <s v="818-885-8500"/>
    <s v="18300 ROSCOE BOULEVARD"/>
    <x v="170"/>
    <n v="91325"/>
    <s v="SALIBA SALO"/>
    <n v="412"/>
    <n v="412"/>
    <n v="192"/>
    <n v="992"/>
    <n v="533"/>
    <n v="395"/>
    <n v="661"/>
    <n v="0"/>
    <n v="0"/>
    <n v="101"/>
    <n v="828"/>
    <n v="60"/>
    <n v="61"/>
    <n v="3631"/>
    <n v="0"/>
    <n v="5201"/>
    <n v="2446"/>
    <n v="1788"/>
    <n v="2099"/>
    <n v="0"/>
    <n v="0"/>
    <n v="370"/>
    <n v="3784"/>
    <n v="97"/>
    <n v="99"/>
    <n v="15884"/>
    <n v="0"/>
    <n v="31768"/>
    <n v="5203"/>
    <n v="1687"/>
    <n v="3084"/>
    <n v="7087"/>
    <n v="0"/>
    <n v="0"/>
    <n v="1173"/>
    <n v="6432"/>
    <n v="505"/>
    <n v="539"/>
    <n v="25710"/>
    <n v="139986474"/>
    <n v="65098210"/>
    <n v="47051661"/>
    <n v="52352878"/>
    <n v="0"/>
    <n v="0"/>
    <n v="14505113"/>
    <n v="89213351"/>
    <n v="1542016"/>
    <n v="1567445"/>
    <n v="411317148"/>
    <n v="43444743"/>
    <n v="15833967"/>
    <n v="15798389"/>
    <n v="36843416"/>
    <n v="0"/>
    <n v="0"/>
    <n v="2900228"/>
    <n v="37610924"/>
    <n v="2670533"/>
    <n v="2852664"/>
    <n v="157954864"/>
    <n v="10655145"/>
    <n v="157735980"/>
    <n v="66787758"/>
    <n v="46832947"/>
    <n v="78905572"/>
    <n v="0"/>
    <n v="0"/>
    <n v="0"/>
    <n v="12586921"/>
    <n v="83417742"/>
    <n v="0"/>
    <n v="4651427"/>
    <n v="0"/>
    <n v="0"/>
    <n v="0"/>
    <n v="3385026"/>
    <n v="464958518"/>
    <n v="0"/>
    <n v="0"/>
    <n v="0"/>
    <n v="0"/>
    <n v="0"/>
    <n v="22757596"/>
    <n v="13547967"/>
    <n v="15808951"/>
    <n v="9226637"/>
    <n v="0"/>
    <n v="0"/>
    <n v="3585176"/>
    <n v="39117136"/>
    <n v="0"/>
    <n v="270031"/>
    <n v="104313494"/>
    <n v="2771259"/>
    <n v="103099380"/>
    <n v="0"/>
    <n v="403127"/>
    <n v="0"/>
    <n v="0"/>
    <n v="0"/>
    <n v="0"/>
    <n v="2598962"/>
    <n v="178038964"/>
    <n v="0"/>
    <n v="0"/>
    <n v="0"/>
    <n v="0"/>
    <n v="0"/>
    <n v="0"/>
    <n v="0"/>
    <n v="0"/>
    <n v="0"/>
    <n v="0"/>
    <n v="0"/>
    <n v="0"/>
    <n v="0"/>
  </r>
  <r>
    <n v="106214034"/>
    <x v="268"/>
    <n v="20182"/>
    <x v="1"/>
    <x v="2"/>
    <s v="Open"/>
    <x v="39"/>
    <s v="04 - West Bay"/>
    <n v="405"/>
    <x v="0"/>
    <x v="0"/>
    <s v=""/>
    <s v="415-209-1300"/>
    <s v="180 ROWLAND WAY"/>
    <x v="171"/>
    <n v="94945"/>
    <s v="GRANT DAVIES"/>
    <n v="47"/>
    <n v="47"/>
    <n v="20"/>
    <n v="280"/>
    <n v="24"/>
    <n v="15"/>
    <n v="63"/>
    <n v="0"/>
    <n v="0"/>
    <n v="8"/>
    <n v="72"/>
    <n v="2"/>
    <n v="4"/>
    <n v="468"/>
    <n v="0"/>
    <n v="897"/>
    <n v="71"/>
    <n v="46"/>
    <n v="172"/>
    <n v="0"/>
    <n v="0"/>
    <n v="16"/>
    <n v="176"/>
    <n v="3"/>
    <n v="8"/>
    <n v="1389"/>
    <n v="0"/>
    <n v="2778"/>
    <n v="1007"/>
    <n v="95"/>
    <n v="134"/>
    <n v="1043"/>
    <n v="0"/>
    <n v="1"/>
    <n v="83"/>
    <n v="840"/>
    <n v="140"/>
    <n v="99"/>
    <n v="3442"/>
    <n v="15394806"/>
    <n v="1132502"/>
    <n v="884238"/>
    <n v="3010735"/>
    <n v="0"/>
    <n v="0"/>
    <n v="433840"/>
    <n v="3160121"/>
    <n v="120624"/>
    <n v="207977"/>
    <n v="24344843"/>
    <n v="13026935"/>
    <n v="1525276"/>
    <n v="830511"/>
    <n v="5002078"/>
    <n v="0"/>
    <n v="1011"/>
    <n v="978647"/>
    <n v="9997530"/>
    <n v="663522"/>
    <n v="452320"/>
    <n v="32477830"/>
    <n v="796522"/>
    <n v="23382426"/>
    <n v="2126601"/>
    <n v="1433017"/>
    <n v="6840347"/>
    <n v="0"/>
    <n v="0"/>
    <n v="1011"/>
    <n v="987832"/>
    <n v="5668907"/>
    <n v="0"/>
    <n v="784146"/>
    <n v="0"/>
    <n v="0"/>
    <n v="0"/>
    <n v="0"/>
    <n v="42020809"/>
    <n v="0"/>
    <n v="0"/>
    <n v="0"/>
    <n v="0"/>
    <n v="0"/>
    <n v="5039315"/>
    <n v="531177"/>
    <n v="281732"/>
    <n v="1172466"/>
    <n v="0"/>
    <n v="0"/>
    <n v="424655"/>
    <n v="7352519"/>
    <n v="0"/>
    <n v="0"/>
    <n v="14801864"/>
    <n v="320238"/>
    <n v="25709095"/>
    <n v="0"/>
    <n v="964397"/>
    <n v="0"/>
    <n v="0"/>
    <n v="0"/>
    <n v="0"/>
    <n v="1547796"/>
    <n v="35399528"/>
    <n v="0"/>
    <n v="0"/>
    <n v="0"/>
    <n v="0"/>
    <n v="0"/>
    <n v="0"/>
    <n v="0"/>
    <n v="0"/>
    <n v="0"/>
    <n v="0"/>
    <n v="0"/>
    <n v="0"/>
    <n v="0"/>
  </r>
  <r>
    <n v="106500967"/>
    <x v="269"/>
    <n v="20182"/>
    <x v="1"/>
    <x v="2"/>
    <s v="Open"/>
    <x v="21"/>
    <s v="06 - North San Joaquin"/>
    <n v="511"/>
    <x v="2"/>
    <x v="0"/>
    <s v="Rural"/>
    <s v="209-848-4102"/>
    <s v="350 SOUTH OAK STREET"/>
    <x v="172"/>
    <n v="95361"/>
    <s v="JOHN J MCCORMICK"/>
    <n v="150"/>
    <n v="144"/>
    <n v="144"/>
    <n v="89"/>
    <n v="50"/>
    <n v="21"/>
    <n v="54"/>
    <n v="0"/>
    <n v="0"/>
    <n v="23"/>
    <n v="3"/>
    <n v="0"/>
    <n v="1"/>
    <n v="241"/>
    <n v="0"/>
    <n v="908"/>
    <n v="419"/>
    <n v="7117"/>
    <n v="401"/>
    <n v="0"/>
    <n v="0"/>
    <n v="90"/>
    <n v="34"/>
    <n v="0"/>
    <n v="39"/>
    <n v="9008"/>
    <n v="0"/>
    <n v="18016"/>
    <n v="4010"/>
    <n v="1209"/>
    <n v="3428"/>
    <n v="14860"/>
    <n v="0"/>
    <n v="0"/>
    <n v="3603"/>
    <n v="225"/>
    <n v="609"/>
    <n v="1842"/>
    <n v="29786"/>
    <n v="3085090"/>
    <n v="1592088"/>
    <n v="4349439"/>
    <n v="1701522"/>
    <n v="0"/>
    <n v="0"/>
    <n v="506479"/>
    <n v="369869"/>
    <n v="0"/>
    <n v="45185"/>
    <n v="11649672"/>
    <n v="5268866"/>
    <n v="2591378"/>
    <n v="2484355"/>
    <n v="15645407"/>
    <n v="0"/>
    <n v="0"/>
    <n v="4551982"/>
    <n v="957409"/>
    <n v="222109"/>
    <n v="1737987"/>
    <n v="33459493"/>
    <n v="802315"/>
    <n v="5963232"/>
    <n v="3963979"/>
    <n v="3331376"/>
    <n v="4370790"/>
    <n v="0"/>
    <n v="0"/>
    <n v="0"/>
    <n v="1501064"/>
    <n v="1084701"/>
    <n v="0"/>
    <n v="222109"/>
    <n v="0"/>
    <n v="0"/>
    <n v="0"/>
    <n v="784130"/>
    <n v="22023696"/>
    <n v="0"/>
    <n v="0"/>
    <n v="0"/>
    <n v="23321"/>
    <n v="23321"/>
    <n v="2390724"/>
    <n v="219487"/>
    <n v="3502418"/>
    <n v="12976139"/>
    <n v="0"/>
    <n v="0"/>
    <n v="3557397"/>
    <n v="265898"/>
    <n v="0"/>
    <n v="196727"/>
    <n v="23108790"/>
    <n v="2255524"/>
    <n v="18415987"/>
    <n v="0"/>
    <n v="604425"/>
    <n v="0"/>
    <n v="0"/>
    <n v="0"/>
    <n v="0"/>
    <n v="315350"/>
    <n v="83626801"/>
    <n v="0"/>
    <n v="0"/>
    <n v="0"/>
    <n v="0"/>
    <n v="0"/>
    <n v="0"/>
    <n v="0"/>
    <n v="0"/>
    <n v="0"/>
    <n v="0"/>
    <n v="0"/>
    <n v="0"/>
    <n v="0"/>
  </r>
  <r>
    <n v="106198495"/>
    <x v="270"/>
    <n v="20182"/>
    <x v="1"/>
    <x v="2"/>
    <s v="Open"/>
    <x v="3"/>
    <s v="11 - Los Angeles"/>
    <n v="933"/>
    <x v="5"/>
    <x v="2"/>
    <s v=""/>
    <s v="562-304-1740"/>
    <s v="2600 REDONDO AVENUE, SUITE 500"/>
    <x v="54"/>
    <n v="90806"/>
    <s v="DALIA BOTROS"/>
    <n v="36"/>
    <n v="36"/>
    <n v="36"/>
    <n v="145"/>
    <n v="26"/>
    <n v="0"/>
    <n v="0"/>
    <n v="0"/>
    <n v="0"/>
    <n v="85"/>
    <n v="5"/>
    <n v="0"/>
    <n v="19"/>
    <n v="280"/>
    <n v="0"/>
    <n v="1499"/>
    <n v="191"/>
    <n v="0"/>
    <n v="0"/>
    <n v="0"/>
    <n v="0"/>
    <n v="492"/>
    <n v="24"/>
    <n v="0"/>
    <n v="118"/>
    <n v="2324"/>
    <n v="0"/>
    <n v="4648"/>
    <n v="0"/>
    <n v="0"/>
    <n v="0"/>
    <n v="0"/>
    <n v="0"/>
    <n v="0"/>
    <n v="0"/>
    <n v="0"/>
    <n v="0"/>
    <n v="0"/>
    <n v="0"/>
    <n v="2536375"/>
    <n v="296800"/>
    <n v="0"/>
    <n v="0"/>
    <n v="0"/>
    <n v="0"/>
    <n v="604800"/>
    <n v="42000"/>
    <n v="0"/>
    <n v="10225"/>
    <n v="3490200"/>
    <n v="0"/>
    <n v="0"/>
    <n v="0"/>
    <n v="0"/>
    <n v="0"/>
    <n v="0"/>
    <n v="0"/>
    <n v="0"/>
    <n v="0"/>
    <n v="0"/>
    <n v="0"/>
    <n v="70258"/>
    <n v="573853"/>
    <n v="178817"/>
    <n v="0"/>
    <n v="0"/>
    <n v="0"/>
    <n v="0"/>
    <n v="0"/>
    <n v="171944"/>
    <n v="17690"/>
    <n v="0"/>
    <n v="0"/>
    <n v="0"/>
    <n v="0"/>
    <n v="0"/>
    <n v="-18375"/>
    <n v="994187"/>
    <n v="0"/>
    <n v="0"/>
    <n v="0"/>
    <n v="0"/>
    <n v="0"/>
    <n v="1923177"/>
    <n v="96203"/>
    <n v="0"/>
    <n v="0"/>
    <n v="0"/>
    <n v="0"/>
    <n v="427938"/>
    <n v="20095"/>
    <n v="0"/>
    <n v="28600"/>
    <n v="2496013"/>
    <n v="0"/>
    <n v="1587514"/>
    <n v="0"/>
    <n v="0"/>
    <n v="0"/>
    <n v="0"/>
    <n v="0"/>
    <n v="0"/>
    <n v="7783"/>
    <n v="447135"/>
    <n v="0"/>
    <n v="0"/>
    <n v="0"/>
    <n v="0"/>
    <n v="0"/>
    <n v="0"/>
    <n v="0"/>
    <n v="0"/>
    <n v="0"/>
    <n v="0"/>
    <n v="0"/>
    <n v="0"/>
    <n v="0"/>
  </r>
  <r>
    <n v="106430837"/>
    <x v="271"/>
    <n v="20182"/>
    <x v="1"/>
    <x v="2"/>
    <s v="Open"/>
    <x v="22"/>
    <s v="07 - Santa Clara"/>
    <n v="431"/>
    <x v="1"/>
    <x v="0"/>
    <s v=""/>
    <s v="408-848-2000"/>
    <s v="2105 FOREST AVENUE"/>
    <x v="63"/>
    <n v="95128"/>
    <s v="BOB MINKIN"/>
    <n v="358"/>
    <n v="260"/>
    <n v="202"/>
    <n v="563"/>
    <n v="192"/>
    <n v="397"/>
    <n v="437"/>
    <n v="0"/>
    <n v="0"/>
    <n v="9"/>
    <n v="461"/>
    <n v="0"/>
    <n v="36"/>
    <n v="2095"/>
    <n v="5"/>
    <n v="3217"/>
    <n v="841"/>
    <n v="1700"/>
    <n v="2468"/>
    <n v="0"/>
    <n v="0"/>
    <n v="36"/>
    <n v="1772"/>
    <n v="0"/>
    <n v="85"/>
    <n v="10119"/>
    <n v="2143"/>
    <n v="22381"/>
    <n v="7055"/>
    <n v="1717"/>
    <n v="3155"/>
    <n v="9037"/>
    <n v="0"/>
    <n v="0"/>
    <n v="492"/>
    <n v="7505"/>
    <n v="0"/>
    <n v="673"/>
    <n v="29634"/>
    <n v="83573455"/>
    <n v="26496852"/>
    <n v="26464920"/>
    <n v="42454638"/>
    <n v="0"/>
    <n v="0"/>
    <n v="1952303"/>
    <n v="41830635"/>
    <n v="0"/>
    <n v="1129521"/>
    <n v="223902324"/>
    <n v="36532742"/>
    <n v="14349885"/>
    <n v="11618405"/>
    <n v="33686867"/>
    <n v="0"/>
    <n v="0"/>
    <n v="1740495"/>
    <n v="39021408"/>
    <n v="0"/>
    <n v="2179886"/>
    <n v="139129688"/>
    <n v="3555854"/>
    <n v="102205739"/>
    <n v="35529978"/>
    <n v="30215745"/>
    <n v="59260844"/>
    <n v="0"/>
    <n v="0"/>
    <n v="0"/>
    <n v="2939564"/>
    <n v="56755000"/>
    <n v="0"/>
    <n v="296746"/>
    <n v="0"/>
    <n v="0"/>
    <n v="0"/>
    <n v="2136707"/>
    <n v="292896177"/>
    <n v="0"/>
    <n v="0"/>
    <n v="0"/>
    <n v="0"/>
    <n v="0"/>
    <n v="17641339"/>
    <n v="4659371"/>
    <n v="7857687"/>
    <n v="15635459"/>
    <n v="0"/>
    <n v="0"/>
    <n v="693802"/>
    <n v="22795810"/>
    <n v="0"/>
    <n v="852367"/>
    <n v="70135835"/>
    <n v="913793"/>
    <n v="81589541"/>
    <n v="0"/>
    <n v="157436"/>
    <n v="0"/>
    <n v="0"/>
    <n v="0"/>
    <n v="0"/>
    <n v="1847267"/>
    <n v="29176110"/>
    <n v="0"/>
    <n v="0"/>
    <n v="0"/>
    <n v="0"/>
    <n v="0"/>
    <n v="0"/>
    <n v="0"/>
    <n v="0"/>
    <n v="0"/>
    <n v="0"/>
    <n v="0"/>
    <n v="0"/>
    <n v="0"/>
  </r>
  <r>
    <n v="106560501"/>
    <x v="272"/>
    <n v="20182"/>
    <x v="1"/>
    <x v="2"/>
    <s v="Open"/>
    <x v="8"/>
    <s v="10 - Santa Barbara/Ventura"/>
    <n v="809"/>
    <x v="0"/>
    <x v="0"/>
    <s v="Rural"/>
    <s v="805-652-5011"/>
    <s v="1306 MARICOPA HIGHWAY"/>
    <x v="173"/>
    <n v="93023"/>
    <s v="GARY WILDE"/>
    <n v="91"/>
    <n v="91"/>
    <n v="63"/>
    <n v="57"/>
    <n v="23"/>
    <n v="6"/>
    <n v="10"/>
    <n v="0"/>
    <n v="0"/>
    <n v="0"/>
    <n v="22"/>
    <n v="3"/>
    <n v="2"/>
    <n v="123"/>
    <n v="25"/>
    <n v="753"/>
    <n v="429"/>
    <n v="123"/>
    <n v="3615"/>
    <n v="0"/>
    <n v="0"/>
    <n v="1"/>
    <n v="789"/>
    <n v="3"/>
    <n v="2"/>
    <n v="5715"/>
    <n v="5108"/>
    <n v="16538"/>
    <n v="2315"/>
    <n v="555"/>
    <n v="350"/>
    <n v="1891"/>
    <n v="0"/>
    <n v="0"/>
    <n v="130"/>
    <n v="2602"/>
    <n v="78"/>
    <n v="394"/>
    <n v="8315"/>
    <n v="1920542"/>
    <n v="736537"/>
    <n v="257334"/>
    <n v="2352977"/>
    <n v="0"/>
    <n v="0"/>
    <n v="8277"/>
    <n v="615378"/>
    <n v="24534"/>
    <n v="5364"/>
    <n v="5920943"/>
    <n v="2210684"/>
    <n v="612600"/>
    <n v="291283"/>
    <n v="1400592"/>
    <n v="0"/>
    <n v="0"/>
    <n v="121077"/>
    <n v="2269227"/>
    <n v="109031"/>
    <n v="147778"/>
    <n v="7162272"/>
    <n v="167697"/>
    <n v="2438389"/>
    <n v="997704"/>
    <n v="124852"/>
    <n v="1334919"/>
    <n v="-15279"/>
    <n v="0"/>
    <n v="0"/>
    <n v="76074"/>
    <n v="1728294"/>
    <n v="0"/>
    <n v="133565"/>
    <n v="0"/>
    <n v="0"/>
    <n v="0"/>
    <n v="100812"/>
    <n v="7087027"/>
    <n v="0"/>
    <n v="97539"/>
    <n v="0"/>
    <n v="0"/>
    <n v="97539"/>
    <n v="1641171"/>
    <n v="341323"/>
    <n v="426572"/>
    <n v="2470370"/>
    <n v="0"/>
    <n v="0"/>
    <n v="48320"/>
    <n v="1061423"/>
    <n v="0"/>
    <n v="104548"/>
    <n v="6093727"/>
    <n v="101356"/>
    <n v="8222983"/>
    <n v="0"/>
    <n v="125150"/>
    <n v="0"/>
    <n v="0"/>
    <n v="0"/>
    <n v="0"/>
    <n v="1488723"/>
    <n v="18207398"/>
    <n v="0"/>
    <n v="0"/>
    <n v="0"/>
    <n v="0"/>
    <n v="0"/>
    <n v="0"/>
    <n v="0"/>
    <n v="0"/>
    <n v="0"/>
    <n v="0"/>
    <n v="0"/>
    <n v="0"/>
    <n v="0"/>
  </r>
  <r>
    <n v="106190534"/>
    <x v="273"/>
    <n v="20182"/>
    <x v="1"/>
    <x v="2"/>
    <s v="Open"/>
    <x v="3"/>
    <s v="11 - Los Angeles"/>
    <n v="925"/>
    <x v="5"/>
    <x v="0"/>
    <s v=""/>
    <s v="310-657-5900"/>
    <s v="5900 WEST OLYMPIC BOULEVARD"/>
    <x v="14"/>
    <n v="90036"/>
    <s v="MATTHEW WILLIAMS"/>
    <n v="204"/>
    <n v="204"/>
    <n v="64"/>
    <n v="512"/>
    <n v="93"/>
    <n v="118"/>
    <n v="171"/>
    <n v="0"/>
    <n v="0"/>
    <n v="77"/>
    <n v="43"/>
    <n v="0"/>
    <n v="98"/>
    <n v="1112"/>
    <n v="0"/>
    <n v="2817"/>
    <n v="466"/>
    <n v="764"/>
    <n v="1006"/>
    <n v="0"/>
    <n v="0"/>
    <n v="326"/>
    <n v="193"/>
    <n v="0"/>
    <n v="202"/>
    <n v="5774"/>
    <n v="0"/>
    <n v="11548"/>
    <n v="2481"/>
    <n v="537"/>
    <n v="434"/>
    <n v="2220"/>
    <n v="0"/>
    <n v="0"/>
    <n v="1243"/>
    <n v="885"/>
    <n v="0"/>
    <n v="998"/>
    <n v="8798"/>
    <n v="46119085"/>
    <n v="7178802"/>
    <n v="10366408"/>
    <n v="17210152"/>
    <n v="0"/>
    <n v="0"/>
    <n v="7275941"/>
    <n v="5128964"/>
    <n v="0"/>
    <n v="6603411"/>
    <n v="99882763"/>
    <n v="13650160"/>
    <n v="2974355"/>
    <n v="2379670"/>
    <n v="12418461"/>
    <n v="0"/>
    <n v="0"/>
    <n v="6825381"/>
    <n v="4976793"/>
    <n v="0"/>
    <n v="5463547"/>
    <n v="48688367"/>
    <n v="10822877"/>
    <n v="49924889"/>
    <n v="7950139"/>
    <n v="11725189"/>
    <n v="24711039"/>
    <n v="0"/>
    <n v="0"/>
    <n v="0"/>
    <n v="10489873"/>
    <n v="9418716"/>
    <n v="0"/>
    <n v="0"/>
    <n v="0"/>
    <n v="0"/>
    <n v="0"/>
    <n v="5322367"/>
    <n v="130365089"/>
    <n v="0"/>
    <n v="0"/>
    <n v="0"/>
    <n v="0"/>
    <n v="0"/>
    <n v="5490378"/>
    <n v="1713397"/>
    <n v="342383"/>
    <n v="1759235"/>
    <n v="0"/>
    <n v="0"/>
    <n v="2562231"/>
    <n v="450872"/>
    <n v="0"/>
    <n v="5887545"/>
    <n v="18206041"/>
    <n v="155558"/>
    <n v="18608044"/>
    <n v="0"/>
    <n v="0"/>
    <n v="0"/>
    <n v="0"/>
    <n v="0"/>
    <n v="0"/>
    <n v="963114"/>
    <n v="48220351"/>
    <n v="0"/>
    <n v="0"/>
    <n v="0"/>
    <n v="0"/>
    <n v="0"/>
    <n v="0"/>
    <n v="0"/>
    <n v="0"/>
    <n v="0"/>
    <n v="0"/>
    <n v="0"/>
    <n v="0"/>
    <n v="0"/>
  </r>
  <r>
    <n v="106300225"/>
    <x v="274"/>
    <n v="20182"/>
    <x v="1"/>
    <x v="2"/>
    <s v="Open"/>
    <x v="12"/>
    <s v="13 - Orange"/>
    <n v="1014"/>
    <x v="0"/>
    <x v="0"/>
    <s v=""/>
    <s v="714-962-4677"/>
    <s v="9920 TALBERT AVENUE"/>
    <x v="84"/>
    <n v="92708"/>
    <s v="MARCIA MANKER"/>
    <n v="218"/>
    <n v="218"/>
    <n v="125"/>
    <n v="646"/>
    <n v="724"/>
    <n v="58"/>
    <n v="333"/>
    <n v="0"/>
    <n v="0"/>
    <n v="20"/>
    <n v="964"/>
    <n v="11"/>
    <n v="30"/>
    <n v="2786"/>
    <n v="0"/>
    <n v="2793"/>
    <n v="2949"/>
    <n v="353"/>
    <n v="1210"/>
    <n v="0"/>
    <n v="0"/>
    <n v="59"/>
    <n v="2857"/>
    <n v="28"/>
    <n v="55"/>
    <n v="10304"/>
    <n v="0"/>
    <n v="20608"/>
    <n v="3552"/>
    <n v="4970"/>
    <n v="328"/>
    <n v="3448"/>
    <n v="0"/>
    <n v="0"/>
    <n v="215"/>
    <n v="11305"/>
    <n v="154"/>
    <n v="722"/>
    <n v="24694"/>
    <n v="48554164"/>
    <n v="55201672"/>
    <n v="5812136"/>
    <n v="19608972"/>
    <n v="0"/>
    <n v="0"/>
    <n v="1374459"/>
    <n v="50489231"/>
    <n v="385524"/>
    <n v="759430"/>
    <n v="182185588"/>
    <n v="21197185"/>
    <n v="25099402"/>
    <n v="768556"/>
    <n v="7718286"/>
    <n v="0"/>
    <n v="0"/>
    <n v="1064684"/>
    <n v="43590285"/>
    <n v="589573"/>
    <n v="1072454"/>
    <n v="101100425"/>
    <n v="545621"/>
    <n v="57498270"/>
    <n v="71440601"/>
    <n v="5613355"/>
    <n v="23561080"/>
    <n v="0"/>
    <n v="0"/>
    <n v="0"/>
    <n v="1772106"/>
    <n v="60178961"/>
    <n v="0"/>
    <n v="1165243"/>
    <n v="0"/>
    <n v="0"/>
    <n v="0"/>
    <n v="947429"/>
    <n v="222722666"/>
    <n v="8600229"/>
    <n v="0"/>
    <n v="0"/>
    <n v="0"/>
    <n v="8600229"/>
    <n v="12234729"/>
    <n v="17456101"/>
    <n v="967337"/>
    <n v="3765155"/>
    <n v="0"/>
    <n v="0"/>
    <n v="666918"/>
    <n v="33668854"/>
    <n v="55396"/>
    <n v="349086"/>
    <n v="69163576"/>
    <n v="513864"/>
    <n v="69787991"/>
    <n v="0"/>
    <n v="654288"/>
    <n v="0"/>
    <n v="0"/>
    <n v="0"/>
    <n v="0"/>
    <n v="7458272"/>
    <n v="132244429"/>
    <n v="0"/>
    <n v="0"/>
    <n v="0"/>
    <n v="0"/>
    <n v="0"/>
    <n v="0"/>
    <n v="0"/>
    <n v="0"/>
    <n v="0"/>
    <n v="0"/>
    <n v="0"/>
    <n v="0"/>
    <n v="0"/>
  </r>
  <r>
    <n v="106301566"/>
    <x v="275"/>
    <n v="20182"/>
    <x v="1"/>
    <x v="2"/>
    <s v="Open"/>
    <x v="12"/>
    <s v="13 - Orange"/>
    <n v="1015"/>
    <x v="5"/>
    <x v="0"/>
    <s v=""/>
    <s v="714-835-3555"/>
    <s v="1001 NORTH TUSTIN AVENUE"/>
    <x v="174"/>
    <n v="92705"/>
    <s v="PETER BARONOFF"/>
    <n v="228"/>
    <n v="228"/>
    <n v="228"/>
    <n v="303"/>
    <n v="242"/>
    <n v="409"/>
    <n v="533"/>
    <n v="0"/>
    <n v="0"/>
    <n v="0"/>
    <n v="434"/>
    <n v="0"/>
    <n v="90"/>
    <n v="2011"/>
    <n v="0"/>
    <n v="1633"/>
    <n v="1259"/>
    <n v="1668"/>
    <n v="2388"/>
    <n v="0"/>
    <n v="0"/>
    <n v="0"/>
    <n v="2330"/>
    <n v="0"/>
    <n v="444"/>
    <n v="9722"/>
    <n v="0"/>
    <n v="19444"/>
    <n v="543"/>
    <n v="731"/>
    <n v="1836"/>
    <n v="3458"/>
    <n v="0"/>
    <n v="0"/>
    <n v="0"/>
    <n v="2197"/>
    <n v="0"/>
    <n v="732"/>
    <n v="9497"/>
    <n v="35151724"/>
    <n v="20378329"/>
    <n v="22457992"/>
    <n v="37542740"/>
    <n v="0"/>
    <n v="0"/>
    <n v="0"/>
    <n v="38016496"/>
    <n v="0"/>
    <n v="3568311"/>
    <n v="157115592"/>
    <n v="5190413"/>
    <n v="10705219"/>
    <n v="8149550"/>
    <n v="17809262"/>
    <n v="0"/>
    <n v="0"/>
    <n v="0"/>
    <n v="18973643"/>
    <n v="0"/>
    <n v="3153258"/>
    <n v="63981345"/>
    <n v="2320781"/>
    <n v="33130676"/>
    <n v="23016567"/>
    <n v="22749683"/>
    <n v="48874323"/>
    <n v="-607385"/>
    <n v="0"/>
    <n v="0"/>
    <n v="0"/>
    <n v="41696936"/>
    <n v="0"/>
    <n v="0"/>
    <n v="0"/>
    <n v="0"/>
    <n v="0"/>
    <n v="3942982"/>
    <n v="175124563"/>
    <n v="0"/>
    <n v="0"/>
    <n v="0"/>
    <n v="0"/>
    <n v="0"/>
    <n v="7211461"/>
    <n v="8066981"/>
    <n v="8465244"/>
    <n v="6477680"/>
    <n v="0"/>
    <n v="0"/>
    <n v="0"/>
    <n v="15293202"/>
    <n v="0"/>
    <n v="457806"/>
    <n v="45972374"/>
    <n v="149538"/>
    <n v="53683974"/>
    <n v="1215806"/>
    <n v="0"/>
    <n v="0"/>
    <n v="0"/>
    <n v="0"/>
    <n v="0"/>
    <n v="566283"/>
    <n v="9254990"/>
    <n v="0"/>
    <n v="0"/>
    <n v="0"/>
    <n v="0"/>
    <n v="0"/>
    <n v="0"/>
    <n v="0"/>
    <n v="0"/>
    <n v="0"/>
    <n v="0"/>
    <n v="0"/>
    <n v="0"/>
    <n v="0"/>
  </r>
  <r>
    <n v="106040802"/>
    <x v="276"/>
    <n v="20182"/>
    <x v="1"/>
    <x v="2"/>
    <s v="Open"/>
    <x v="2"/>
    <s v="01 - Northern California"/>
    <n v="221"/>
    <x v="0"/>
    <x v="0"/>
    <s v="Rural"/>
    <s v="530-846-5671"/>
    <s v="240 SPRUCE STREET"/>
    <x v="175"/>
    <n v="95948"/>
    <s v="WADE STURGEON"/>
    <n v="45"/>
    <n v="46"/>
    <n v="46"/>
    <n v="35"/>
    <n v="0"/>
    <n v="42"/>
    <n v="0"/>
    <n v="0"/>
    <n v="0"/>
    <n v="10"/>
    <n v="0"/>
    <n v="0"/>
    <n v="4"/>
    <n v="91"/>
    <n v="1"/>
    <n v="1604"/>
    <n v="0"/>
    <n v="1899"/>
    <n v="0"/>
    <n v="0"/>
    <n v="0"/>
    <n v="437"/>
    <n v="0"/>
    <n v="0"/>
    <n v="197"/>
    <n v="4137"/>
    <n v="3425"/>
    <n v="11699"/>
    <n v="5809"/>
    <n v="0"/>
    <n v="6874"/>
    <n v="0"/>
    <n v="0"/>
    <n v="0"/>
    <n v="1583"/>
    <n v="0"/>
    <n v="0"/>
    <n v="713"/>
    <n v="14979"/>
    <n v="885162"/>
    <n v="0"/>
    <n v="1047347"/>
    <n v="0"/>
    <n v="0"/>
    <n v="0"/>
    <n v="241171"/>
    <n v="0"/>
    <n v="0"/>
    <n v="108659"/>
    <n v="2282339"/>
    <n v="4114347"/>
    <n v="0"/>
    <n v="4868201"/>
    <n v="0"/>
    <n v="0"/>
    <n v="0"/>
    <n v="1120995"/>
    <n v="0"/>
    <n v="0"/>
    <n v="505063"/>
    <n v="10608606"/>
    <n v="233774"/>
    <n v="2559799"/>
    <n v="0"/>
    <n v="3092232"/>
    <n v="0"/>
    <n v="-109089"/>
    <n v="0"/>
    <n v="0"/>
    <n v="903979"/>
    <n v="0"/>
    <n v="0"/>
    <n v="0"/>
    <n v="0"/>
    <n v="0"/>
    <n v="0"/>
    <n v="0"/>
    <n v="6680695"/>
    <n v="0"/>
    <n v="0"/>
    <n v="0"/>
    <n v="0"/>
    <n v="0"/>
    <n v="2439710"/>
    <n v="0"/>
    <n v="2932405"/>
    <n v="0"/>
    <n v="0"/>
    <n v="0"/>
    <n v="458187"/>
    <n v="0"/>
    <n v="0"/>
    <n v="379948"/>
    <n v="6210250"/>
    <n v="227252"/>
    <n v="6853625"/>
    <n v="809209"/>
    <n v="11969"/>
    <n v="0"/>
    <n v="0"/>
    <n v="0"/>
    <n v="0"/>
    <n v="197526"/>
    <n v="2719983"/>
    <n v="0"/>
    <n v="0"/>
    <n v="0"/>
    <n v="0"/>
    <n v="0"/>
    <n v="0"/>
    <n v="0"/>
    <n v="0"/>
    <n v="0"/>
    <n v="0"/>
    <n v="0"/>
    <n v="0"/>
    <n v="0"/>
  </r>
  <r>
    <n v="106040937"/>
    <x v="277"/>
    <n v="20182"/>
    <x v="1"/>
    <x v="2"/>
    <s v="Open"/>
    <x v="2"/>
    <s v="01 - Northern California"/>
    <n v="221"/>
    <x v="0"/>
    <x v="0"/>
    <s v=""/>
    <s v="530-532-8500"/>
    <s v="2767 OLIVE HIGHWAY"/>
    <x v="176"/>
    <n v="95966"/>
    <s v="ROBERT WENTZ"/>
    <n v="133"/>
    <n v="133"/>
    <n v="133"/>
    <n v="1438"/>
    <n v="32"/>
    <n v="250"/>
    <n v="1199"/>
    <n v="0"/>
    <n v="3"/>
    <n v="302"/>
    <n v="85"/>
    <n v="2"/>
    <n v="101"/>
    <n v="3412"/>
    <n v="0"/>
    <n v="5042"/>
    <n v="94"/>
    <n v="750"/>
    <n v="3189"/>
    <n v="0"/>
    <n v="7"/>
    <n v="834"/>
    <n v="211"/>
    <n v="6"/>
    <n v="280"/>
    <n v="10413"/>
    <n v="0"/>
    <n v="20826"/>
    <n v="63243"/>
    <n v="1800"/>
    <n v="5079"/>
    <n v="49402"/>
    <n v="0"/>
    <n v="61"/>
    <n v="7588"/>
    <n v="22623"/>
    <n v="518"/>
    <n v="3739"/>
    <n v="154053"/>
    <n v="51522590"/>
    <n v="926742"/>
    <n v="8528615"/>
    <n v="35020259"/>
    <n v="0"/>
    <n v="72470"/>
    <n v="9580736"/>
    <n v="2838038"/>
    <n v="62384"/>
    <n v="1882862"/>
    <n v="110434696"/>
    <n v="47748895"/>
    <n v="1025179"/>
    <n v="3068510"/>
    <n v="37340536"/>
    <n v="0"/>
    <n v="61007"/>
    <n v="15844303"/>
    <n v="6991223"/>
    <n v="386946"/>
    <n v="2531258"/>
    <n v="114997857"/>
    <n v="4527980"/>
    <n v="71060725"/>
    <n v="1510982"/>
    <n v="-1575788"/>
    <n v="53876139"/>
    <n v="-1266809"/>
    <n v="0"/>
    <n v="136946"/>
    <n v="17404969"/>
    <n v="5377650"/>
    <n v="0"/>
    <n v="449330"/>
    <n v="-61572"/>
    <n v="0"/>
    <n v="0"/>
    <n v="1774699"/>
    <n v="153215251"/>
    <n v="0"/>
    <n v="0"/>
    <n v="0"/>
    <n v="0"/>
    <n v="0"/>
    <n v="28210760"/>
    <n v="440939"/>
    <n v="14439722"/>
    <n v="18484656"/>
    <n v="0"/>
    <n v="-3469"/>
    <n v="8020070"/>
    <n v="1697024"/>
    <n v="61572"/>
    <n v="866028"/>
    <n v="72217302"/>
    <n v="1532694"/>
    <n v="71943287"/>
    <n v="12325926"/>
    <n v="99487"/>
    <n v="0"/>
    <n v="0"/>
    <n v="0"/>
    <n v="0"/>
    <n v="702058"/>
    <n v="40593036"/>
    <n v="0"/>
    <n v="0"/>
    <n v="0"/>
    <n v="0"/>
    <n v="0"/>
    <n v="0"/>
    <n v="0"/>
    <n v="0"/>
    <n v="0"/>
    <n v="0"/>
    <n v="4578850"/>
    <n v="8979687"/>
    <n v="59351"/>
  </r>
  <r>
    <n v="106331226"/>
    <x v="279"/>
    <n v="20182"/>
    <x v="1"/>
    <x v="2"/>
    <s v="Open"/>
    <x v="26"/>
    <s v="12 - Inland Counties"/>
    <n v="1111"/>
    <x v="5"/>
    <x v="0"/>
    <s v=""/>
    <s v="951-330-3649"/>
    <s v="5900 BROCKTON AVENUE"/>
    <x v="113"/>
    <n v="92506"/>
    <s v="SAAD NIAZI"/>
    <n v="68"/>
    <n v="68"/>
    <n v="62"/>
    <n v="98"/>
    <n v="143"/>
    <n v="61"/>
    <n v="0"/>
    <n v="0"/>
    <n v="0"/>
    <n v="5"/>
    <n v="198"/>
    <n v="0"/>
    <n v="38"/>
    <n v="543"/>
    <n v="0"/>
    <n v="979"/>
    <n v="1049"/>
    <n v="251"/>
    <n v="0"/>
    <n v="0"/>
    <n v="0"/>
    <n v="110"/>
    <n v="1157"/>
    <n v="0"/>
    <n v="141"/>
    <n v="3687"/>
    <n v="0"/>
    <n v="7374"/>
    <n v="209"/>
    <n v="248"/>
    <n v="0"/>
    <n v="0"/>
    <n v="0"/>
    <n v="0"/>
    <n v="0"/>
    <n v="456"/>
    <n v="0"/>
    <n v="8"/>
    <n v="921"/>
    <n v="1822000"/>
    <n v="2268000"/>
    <n v="498000"/>
    <n v="0"/>
    <n v="0"/>
    <n v="0"/>
    <n v="140000"/>
    <n v="2330000"/>
    <n v="0"/>
    <n v="400000"/>
    <n v="7458000"/>
    <n v="114250"/>
    <n v="150500"/>
    <n v="0"/>
    <n v="0"/>
    <n v="0"/>
    <n v="0"/>
    <n v="0"/>
    <n v="238750"/>
    <n v="0"/>
    <n v="5000"/>
    <n v="508500"/>
    <n v="27888"/>
    <n v="1049099"/>
    <n v="1349339"/>
    <n v="370601"/>
    <n v="0"/>
    <n v="0"/>
    <n v="0"/>
    <n v="0"/>
    <n v="116397"/>
    <n v="1406114"/>
    <n v="0"/>
    <n v="18418"/>
    <n v="0"/>
    <n v="0"/>
    <n v="0"/>
    <n v="125843"/>
    <n v="4463699"/>
    <n v="0"/>
    <n v="0"/>
    <n v="0"/>
    <n v="0"/>
    <n v="0"/>
    <n v="887151"/>
    <n v="1069161"/>
    <n v="127399"/>
    <n v="0"/>
    <n v="0"/>
    <n v="0"/>
    <n v="23603"/>
    <n v="1131166"/>
    <n v="0"/>
    <n v="264321"/>
    <n v="3502801"/>
    <n v="6523"/>
    <n v="2437009"/>
    <n v="0"/>
    <n v="0"/>
    <n v="0"/>
    <n v="0"/>
    <n v="0"/>
    <n v="0"/>
    <n v="328295"/>
    <n v="9510827"/>
    <n v="0"/>
    <n v="0"/>
    <n v="0"/>
    <n v="0"/>
    <n v="0"/>
    <n v="0"/>
    <n v="0"/>
    <n v="0"/>
    <n v="0"/>
    <n v="0"/>
    <n v="0"/>
    <n v="0"/>
    <n v="0"/>
  </r>
  <r>
    <n v="106190696"/>
    <x v="280"/>
    <n v="20182"/>
    <x v="1"/>
    <x v="2"/>
    <s v="Open"/>
    <x v="3"/>
    <s v="11 - Los Angeles"/>
    <n v="907"/>
    <x v="5"/>
    <x v="0"/>
    <s v=""/>
    <s v="818-767-3310"/>
    <s v="9449 SAN FERNANDO ROAD"/>
    <x v="177"/>
    <n v="91352"/>
    <s v="PRECIOUS MAYES"/>
    <n v="231"/>
    <n v="231"/>
    <n v="231"/>
    <n v="132"/>
    <n v="21"/>
    <n v="509"/>
    <n v="204"/>
    <n v="0"/>
    <n v="0"/>
    <n v="13"/>
    <n v="41"/>
    <n v="0"/>
    <n v="9"/>
    <n v="929"/>
    <n v="0"/>
    <n v="824"/>
    <n v="198"/>
    <n v="6197"/>
    <n v="3739"/>
    <n v="0"/>
    <n v="0"/>
    <n v="111"/>
    <n v="381"/>
    <n v="0"/>
    <n v="19"/>
    <n v="11469"/>
    <n v="0"/>
    <n v="22938"/>
    <n v="169"/>
    <n v="31"/>
    <n v="500"/>
    <n v="1207"/>
    <n v="0"/>
    <n v="0"/>
    <n v="173"/>
    <n v="240"/>
    <n v="9"/>
    <n v="249"/>
    <n v="2578"/>
    <n v="3531724"/>
    <n v="1074185"/>
    <n v="16010540"/>
    <n v="12112617"/>
    <n v="0"/>
    <n v="0"/>
    <n v="404913"/>
    <n v="722092"/>
    <n v="0"/>
    <n v="146878"/>
    <n v="34002949"/>
    <n v="376171"/>
    <n v="198431"/>
    <n v="912079"/>
    <n v="2536598"/>
    <n v="0"/>
    <n v="0"/>
    <n v="226370"/>
    <n v="343193"/>
    <n v="15176"/>
    <n v="313618"/>
    <n v="4921636"/>
    <n v="535415"/>
    <n v="2517945"/>
    <n v="374560"/>
    <n v="12591827"/>
    <n v="8781343"/>
    <n v="-2617076"/>
    <n v="0"/>
    <n v="0"/>
    <n v="303772"/>
    <n v="455658"/>
    <n v="0"/>
    <n v="77309"/>
    <n v="0"/>
    <n v="0"/>
    <n v="0"/>
    <n v="62943"/>
    <n v="23083696"/>
    <n v="0"/>
    <n v="0"/>
    <n v="0"/>
    <n v="5851352"/>
    <n v="5851352"/>
    <n v="1389950"/>
    <n v="898056"/>
    <n v="4330792"/>
    <n v="8484948"/>
    <n v="0"/>
    <n v="0"/>
    <n v="327511"/>
    <n v="6460979"/>
    <n v="-62133"/>
    <n v="-137862"/>
    <n v="21692241"/>
    <n v="46639"/>
    <n v="18971628"/>
    <n v="745434"/>
    <n v="91081"/>
    <n v="0"/>
    <n v="0"/>
    <n v="0"/>
    <n v="0"/>
    <n v="32632"/>
    <n v="14221132"/>
    <n v="0"/>
    <n v="0"/>
    <n v="0"/>
    <n v="0"/>
    <n v="0"/>
    <n v="0"/>
    <n v="0"/>
    <n v="0"/>
    <n v="0"/>
    <n v="0"/>
    <n v="0"/>
    <n v="0"/>
    <n v="0"/>
  </r>
  <r>
    <n v="106196405"/>
    <x v="281"/>
    <n v="20182"/>
    <x v="1"/>
    <x v="2"/>
    <s v="Open"/>
    <x v="3"/>
    <s v="11 - Los Angeles"/>
    <n v="901"/>
    <x v="5"/>
    <x v="0"/>
    <s v=""/>
    <s v="661-382-5000"/>
    <s v="38600 MEDICAL CENTER DRIVE"/>
    <x v="178"/>
    <n v="93551"/>
    <s v="DICK ALLEN"/>
    <n v="184"/>
    <n v="125"/>
    <n v="125"/>
    <n v="558"/>
    <n v="375"/>
    <n v="173"/>
    <n v="494"/>
    <n v="0"/>
    <n v="0"/>
    <n v="62"/>
    <n v="323"/>
    <n v="12"/>
    <n v="31"/>
    <n v="2028"/>
    <n v="0"/>
    <n v="2536"/>
    <n v="1353"/>
    <n v="718"/>
    <n v="1958"/>
    <n v="0"/>
    <n v="0"/>
    <n v="150"/>
    <n v="1096"/>
    <n v="32"/>
    <n v="1027"/>
    <n v="8870"/>
    <n v="0"/>
    <n v="17740"/>
    <n v="1918"/>
    <n v="1049"/>
    <n v="1781"/>
    <n v="8785"/>
    <n v="0"/>
    <n v="0"/>
    <n v="580"/>
    <n v="2261"/>
    <n v="1055"/>
    <n v="496"/>
    <n v="17925"/>
    <n v="52184336"/>
    <n v="36382839"/>
    <n v="15670378"/>
    <n v="40713928"/>
    <n v="0"/>
    <n v="0"/>
    <n v="3123202"/>
    <n v="29155489"/>
    <n v="929585"/>
    <n v="16370600"/>
    <n v="194530357"/>
    <n v="24592428"/>
    <n v="14260864"/>
    <n v="12024916"/>
    <n v="55775632"/>
    <n v="0"/>
    <n v="0"/>
    <n v="6310297"/>
    <n v="24885493"/>
    <n v="6559557"/>
    <n v="5386630"/>
    <n v="149795817"/>
    <n v="2723083"/>
    <n v="75651312"/>
    <n v="42416728"/>
    <n v="25725011"/>
    <n v="86463319"/>
    <n v="0"/>
    <n v="0"/>
    <n v="0"/>
    <n v="8284674"/>
    <n v="41750992"/>
    <n v="0"/>
    <n v="3833885"/>
    <n v="0"/>
    <n v="0"/>
    <n v="0"/>
    <n v="12959137"/>
    <n v="299808141"/>
    <n v="0"/>
    <n v="0"/>
    <n v="0"/>
    <n v="0"/>
    <n v="0"/>
    <n v="1125452"/>
    <n v="8226975"/>
    <n v="1970283"/>
    <n v="10026241"/>
    <n v="0"/>
    <n v="0"/>
    <n v="1148825"/>
    <n v="9566907"/>
    <n v="3655257"/>
    <n v="8798093"/>
    <n v="44518033"/>
    <n v="171881"/>
    <n v="35059980"/>
    <n v="0"/>
    <n v="0"/>
    <n v="0"/>
    <n v="0"/>
    <n v="0"/>
    <n v="0"/>
    <n v="1181162"/>
    <n v="187350470"/>
    <n v="0"/>
    <n v="0"/>
    <n v="0"/>
    <n v="0"/>
    <n v="0"/>
    <n v="0"/>
    <n v="0"/>
    <n v="0"/>
    <n v="0"/>
    <n v="0"/>
    <n v="0"/>
    <n v="0"/>
    <n v="0"/>
  </r>
  <r>
    <n v="106331288"/>
    <x v="282"/>
    <n v="20182"/>
    <x v="1"/>
    <x v="2"/>
    <s v="Open"/>
    <x v="26"/>
    <s v="12 - Inland Counties"/>
    <n v="1101"/>
    <x v="2"/>
    <x v="0"/>
    <s v="Rural"/>
    <s v="760-921-4115"/>
    <s v="250 NORTH FIRST STREET"/>
    <x v="179"/>
    <n v="92225"/>
    <s v="SANDRA ANAYA"/>
    <n v="51"/>
    <n v="37"/>
    <n v="35"/>
    <n v="48"/>
    <n v="10"/>
    <n v="51"/>
    <n v="3"/>
    <n v="0"/>
    <n v="0"/>
    <n v="56"/>
    <n v="15"/>
    <n v="0"/>
    <n v="0"/>
    <n v="183"/>
    <n v="0"/>
    <n v="130"/>
    <n v="35"/>
    <n v="102"/>
    <n v="12"/>
    <n v="0"/>
    <n v="0"/>
    <n v="125"/>
    <n v="31"/>
    <n v="0"/>
    <n v="0"/>
    <n v="435"/>
    <n v="0"/>
    <n v="870"/>
    <n v="956"/>
    <n v="87"/>
    <n v="2139"/>
    <n v="106"/>
    <n v="0"/>
    <n v="0"/>
    <n v="830"/>
    <n v="364"/>
    <n v="0"/>
    <n v="307"/>
    <n v="4789"/>
    <n v="1340563"/>
    <n v="288537"/>
    <n v="1152280"/>
    <n v="79298"/>
    <n v="0"/>
    <n v="0"/>
    <n v="1291350"/>
    <n v="332773"/>
    <n v="0"/>
    <n v="0"/>
    <n v="4484801"/>
    <n v="2509825"/>
    <n v="365843"/>
    <n v="4745986"/>
    <n v="121085"/>
    <n v="0"/>
    <n v="0"/>
    <n v="1279871"/>
    <n v="1309230"/>
    <n v="0"/>
    <n v="879268"/>
    <n v="11211108"/>
    <n v="474999"/>
    <n v="2896816"/>
    <n v="465219"/>
    <n v="4564644"/>
    <n v="170151"/>
    <n v="0"/>
    <n v="0"/>
    <n v="0"/>
    <n v="1501274"/>
    <n v="723366"/>
    <n v="0"/>
    <n v="0"/>
    <n v="0"/>
    <n v="0"/>
    <n v="0"/>
    <n v="265657"/>
    <n v="11062126"/>
    <n v="0"/>
    <n v="0"/>
    <n v="0"/>
    <n v="0"/>
    <n v="0"/>
    <n v="953572"/>
    <n v="189161"/>
    <n v="1333622"/>
    <n v="30232"/>
    <n v="0"/>
    <n v="0"/>
    <n v="1069947"/>
    <n v="918637"/>
    <n v="0"/>
    <n v="138612"/>
    <n v="4633783"/>
    <n v="13836"/>
    <n v="4790931"/>
    <n v="0"/>
    <n v="0"/>
    <n v="0"/>
    <n v="0"/>
    <n v="0"/>
    <n v="0"/>
    <n v="0"/>
    <n v="1165959"/>
    <n v="0"/>
    <n v="0"/>
    <n v="0"/>
    <n v="0"/>
    <n v="0"/>
    <n v="0"/>
    <n v="0"/>
    <n v="0"/>
    <n v="0"/>
    <n v="0"/>
    <n v="0"/>
    <n v="0"/>
    <n v="0"/>
  </r>
  <r>
    <n v="106370755"/>
    <x v="283"/>
    <n v="20182"/>
    <x v="1"/>
    <x v="2"/>
    <s v="Open"/>
    <x v="14"/>
    <s v="14 - San Diego/Imperial"/>
    <n v="1412"/>
    <x v="2"/>
    <x v="0"/>
    <s v=""/>
    <s v="760-739-3000"/>
    <s v="555 E. VALLEY PARKWAY"/>
    <x v="180"/>
    <n v="92025"/>
    <s v="DIANE HANSEN"/>
    <n v="578"/>
    <n v="359"/>
    <n v="281"/>
    <n v="1180"/>
    <n v="1405"/>
    <n v="676"/>
    <n v="1079"/>
    <n v="3"/>
    <n v="0"/>
    <n v="528"/>
    <n v="1674"/>
    <n v="113"/>
    <n v="0"/>
    <n v="6658"/>
    <n v="0"/>
    <n v="5451"/>
    <n v="4881"/>
    <n v="1931"/>
    <n v="3974"/>
    <n v="10"/>
    <n v="0"/>
    <n v="1947"/>
    <n v="4757"/>
    <n v="259"/>
    <n v="0"/>
    <n v="23210"/>
    <n v="0"/>
    <n v="46420"/>
    <n v="11391"/>
    <n v="14507"/>
    <n v="2316"/>
    <n v="7963"/>
    <n v="1"/>
    <n v="0"/>
    <n v="5999"/>
    <n v="8920"/>
    <n v="1101"/>
    <n v="56"/>
    <n v="52254"/>
    <n v="112753489"/>
    <n v="121438613"/>
    <n v="30527268"/>
    <n v="66010686"/>
    <n v="140281"/>
    <n v="0"/>
    <n v="55600946"/>
    <n v="67650794"/>
    <n v="2827004"/>
    <n v="0"/>
    <n v="456949081"/>
    <n v="52657845"/>
    <n v="64798582"/>
    <n v="15914306"/>
    <n v="51583308"/>
    <n v="7043"/>
    <n v="0"/>
    <n v="48139724"/>
    <n v="57633502"/>
    <n v="8811909"/>
    <n v="450279"/>
    <n v="299996498"/>
    <n v="9070941"/>
    <n v="139676177"/>
    <n v="141951271"/>
    <n v="25329630"/>
    <n v="97444606"/>
    <n v="0"/>
    <n v="68997"/>
    <n v="0"/>
    <n v="63763301"/>
    <n v="121219692"/>
    <n v="0"/>
    <n v="2567972"/>
    <n v="0"/>
    <n v="0"/>
    <n v="0"/>
    <n v="208526"/>
    <n v="601301113"/>
    <n v="10181807"/>
    <n v="0"/>
    <n v="0"/>
    <n v="11607377"/>
    <n v="21789184"/>
    <n v="25735157"/>
    <n v="54467731"/>
    <n v="21111944"/>
    <n v="20149388"/>
    <n v="78327"/>
    <n v="0"/>
    <n v="39977369"/>
    <n v="15671980"/>
    <n v="0"/>
    <n v="241754"/>
    <n v="177433650"/>
    <n v="1994736"/>
    <n v="147866365"/>
    <n v="0"/>
    <n v="4460885"/>
    <n v="0"/>
    <n v="0"/>
    <n v="0"/>
    <n v="0"/>
    <n v="2968854"/>
    <n v="925761022"/>
    <n v="0"/>
    <n v="0"/>
    <n v="0"/>
    <n v="0"/>
    <n v="0"/>
    <n v="0"/>
    <n v="0"/>
    <n v="0"/>
    <n v="0"/>
    <n v="0"/>
    <n v="0"/>
    <n v="0"/>
    <n v="0"/>
  </r>
  <r>
    <n v="106370759"/>
    <x v="284"/>
    <n v="20182"/>
    <x v="1"/>
    <x v="2"/>
    <s v="Open"/>
    <x v="14"/>
    <s v="14 - San Diego/Imperial"/>
    <n v="1420"/>
    <x v="1"/>
    <x v="0"/>
    <s v=""/>
    <s v="619-470-4321"/>
    <s v="2400 EAST FOURTH STREET"/>
    <x v="181"/>
    <n v="91950"/>
    <s v="BECKY LEVY"/>
    <n v="291"/>
    <n v="291"/>
    <n v="291"/>
    <n v="635"/>
    <n v="164"/>
    <n v="809"/>
    <n v="318"/>
    <n v="0"/>
    <n v="0"/>
    <n v="136"/>
    <n v="4"/>
    <n v="0"/>
    <n v="213"/>
    <n v="2279"/>
    <n v="0"/>
    <n v="4232"/>
    <n v="891"/>
    <n v="5803"/>
    <n v="1299"/>
    <n v="0"/>
    <n v="0"/>
    <n v="655"/>
    <n v="16"/>
    <n v="0"/>
    <n v="524"/>
    <n v="13420"/>
    <n v="0"/>
    <n v="26840"/>
    <n v="6458"/>
    <n v="904"/>
    <n v="1078"/>
    <n v="3548"/>
    <n v="0"/>
    <n v="0"/>
    <n v="1734"/>
    <n v="41"/>
    <n v="2"/>
    <n v="956"/>
    <n v="14721"/>
    <n v="25269580"/>
    <n v="7301937"/>
    <n v="28179215"/>
    <n v="11913349"/>
    <n v="0"/>
    <n v="0"/>
    <n v="4804540"/>
    <n v="119841"/>
    <n v="0"/>
    <n v="4509172"/>
    <n v="82097634"/>
    <n v="9036569"/>
    <n v="2694428"/>
    <n v="2450502"/>
    <n v="8176159"/>
    <n v="0"/>
    <n v="0"/>
    <n v="2946150"/>
    <n v="76955"/>
    <n v="15953"/>
    <n v="2418154"/>
    <n v="27814870"/>
    <n v="2092953"/>
    <n v="23918661"/>
    <n v="8142296"/>
    <n v="21408939"/>
    <n v="10000239"/>
    <n v="-2126969"/>
    <n v="0"/>
    <n v="0"/>
    <n v="3322272"/>
    <n v="104160"/>
    <n v="0"/>
    <n v="15953"/>
    <n v="0"/>
    <n v="0"/>
    <n v="0"/>
    <n v="4660978"/>
    <n v="71539482"/>
    <n v="0"/>
    <n v="0"/>
    <n v="0"/>
    <n v="0"/>
    <n v="0"/>
    <n v="10387488"/>
    <n v="1854069"/>
    <n v="11347747"/>
    <n v="10089269"/>
    <n v="0"/>
    <n v="0"/>
    <n v="4428418"/>
    <n v="92636"/>
    <n v="0"/>
    <n v="173395"/>
    <n v="38373022"/>
    <n v="1164897"/>
    <n v="36789612"/>
    <n v="0"/>
    <n v="374510"/>
    <n v="0"/>
    <n v="0"/>
    <n v="0"/>
    <n v="0"/>
    <n v="388313"/>
    <n v="29788311"/>
    <n v="0"/>
    <n v="0"/>
    <n v="0"/>
    <n v="0"/>
    <n v="0"/>
    <n v="0"/>
    <n v="0"/>
    <n v="0"/>
    <n v="0"/>
    <n v="0"/>
    <n v="0"/>
    <n v="0"/>
    <n v="0"/>
  </r>
  <r>
    <n v="106331293"/>
    <x v="285"/>
    <n v="20182"/>
    <x v="1"/>
    <x v="2"/>
    <s v="Open"/>
    <x v="26"/>
    <s v="12 - Inland Counties"/>
    <n v="1111"/>
    <x v="0"/>
    <x v="0"/>
    <s v=""/>
    <s v="951-688-2211"/>
    <s v="3865 JACKSON STREET"/>
    <x v="113"/>
    <n v="92503"/>
    <s v="STEVE POPKIN"/>
    <n v="193"/>
    <n v="193"/>
    <n v="113"/>
    <n v="314"/>
    <n v="365"/>
    <n v="201"/>
    <n v="614"/>
    <n v="0"/>
    <n v="0"/>
    <n v="35"/>
    <n v="305"/>
    <n v="0"/>
    <n v="38"/>
    <n v="1872"/>
    <n v="0"/>
    <n v="2031"/>
    <n v="1317"/>
    <n v="921"/>
    <n v="1778"/>
    <n v="0"/>
    <n v="0"/>
    <n v="86"/>
    <n v="847"/>
    <n v="0"/>
    <n v="92"/>
    <n v="7072"/>
    <n v="0"/>
    <n v="14144"/>
    <n v="896"/>
    <n v="973"/>
    <n v="1576"/>
    <n v="5415"/>
    <n v="2"/>
    <n v="0"/>
    <n v="321"/>
    <n v="4581"/>
    <n v="52"/>
    <n v="750"/>
    <n v="14566"/>
    <n v="28991233"/>
    <n v="24434166"/>
    <n v="10776315"/>
    <n v="28118298"/>
    <n v="0"/>
    <n v="0"/>
    <n v="1803727"/>
    <n v="17517892"/>
    <n v="0"/>
    <n v="1541398"/>
    <n v="113183029"/>
    <n v="4362370"/>
    <n v="9235833"/>
    <n v="5906993"/>
    <n v="21023822"/>
    <n v="5725"/>
    <n v="0"/>
    <n v="1281773"/>
    <n v="13477131"/>
    <n v="240846"/>
    <n v="2442708"/>
    <n v="57977201"/>
    <n v="190766"/>
    <n v="28029569"/>
    <n v="28174285"/>
    <n v="9407975"/>
    <n v="37460368"/>
    <n v="-450000"/>
    <n v="5725"/>
    <n v="0"/>
    <n v="2336619"/>
    <n v="24804638"/>
    <n v="0"/>
    <n v="693499"/>
    <n v="0"/>
    <n v="0"/>
    <n v="0"/>
    <n v="3177974"/>
    <n v="133831418"/>
    <n v="0"/>
    <n v="0"/>
    <n v="0"/>
    <n v="164600"/>
    <n v="164600"/>
    <n v="5324034"/>
    <n v="5495714"/>
    <n v="7725333"/>
    <n v="11681752"/>
    <n v="0"/>
    <n v="0"/>
    <n v="748881"/>
    <n v="6354985"/>
    <n v="0"/>
    <n v="162713"/>
    <n v="37493412"/>
    <n v="423275"/>
    <n v="36922279"/>
    <n v="0"/>
    <n v="26222"/>
    <n v="0"/>
    <n v="0"/>
    <n v="0"/>
    <n v="0"/>
    <n v="2756458"/>
    <n v="29801109"/>
    <n v="0"/>
    <n v="0"/>
    <n v="0"/>
    <n v="0"/>
    <n v="0"/>
    <n v="0"/>
    <n v="0"/>
    <n v="0"/>
    <n v="0"/>
    <n v="0"/>
    <n v="4490815"/>
    <n v="4767868"/>
    <n v="6759798"/>
  </r>
  <r>
    <n v="106454013"/>
    <x v="286"/>
    <n v="20182"/>
    <x v="1"/>
    <x v="2"/>
    <s v="Open"/>
    <x v="45"/>
    <s v="01 - Northern California"/>
    <n v="209"/>
    <x v="8"/>
    <x v="0"/>
    <s v=""/>
    <s v="530-225-8700"/>
    <s v="2900 EUREKA WAY"/>
    <x v="157"/>
    <n v="96001"/>
    <s v="SHARI LEJSEK"/>
    <n v="10"/>
    <n v="10"/>
    <n v="10"/>
    <n v="12"/>
    <n v="0"/>
    <n v="0"/>
    <n v="0"/>
    <n v="0"/>
    <n v="0"/>
    <n v="5"/>
    <n v="15"/>
    <n v="0"/>
    <n v="8"/>
    <n v="40"/>
    <n v="0"/>
    <n v="25"/>
    <n v="0"/>
    <n v="0"/>
    <n v="0"/>
    <n v="0"/>
    <n v="0"/>
    <n v="11"/>
    <n v="31"/>
    <n v="0"/>
    <n v="8"/>
    <n v="75"/>
    <n v="0"/>
    <n v="150"/>
    <n v="173"/>
    <n v="0"/>
    <n v="0"/>
    <n v="35"/>
    <n v="0"/>
    <n v="0"/>
    <n v="31"/>
    <n v="106"/>
    <n v="0"/>
    <n v="15"/>
    <n v="360"/>
    <n v="975500"/>
    <n v="0"/>
    <n v="0"/>
    <n v="0"/>
    <n v="0"/>
    <n v="0"/>
    <n v="173081"/>
    <n v="829824"/>
    <n v="0"/>
    <n v="267504"/>
    <n v="2245909"/>
    <n v="2119562"/>
    <n v="0"/>
    <n v="0"/>
    <n v="192429"/>
    <n v="0"/>
    <n v="0"/>
    <n v="370073"/>
    <n v="1998607"/>
    <n v="0"/>
    <n v="232808"/>
    <n v="4913479"/>
    <n v="0"/>
    <n v="2433529"/>
    <n v="0"/>
    <n v="0"/>
    <n v="175726"/>
    <n v="0"/>
    <n v="0"/>
    <n v="0"/>
    <n v="323906"/>
    <n v="2342053"/>
    <n v="0"/>
    <n v="0"/>
    <n v="0"/>
    <n v="0"/>
    <n v="0"/>
    <n v="464717"/>
    <n v="5739931"/>
    <n v="0"/>
    <n v="0"/>
    <n v="0"/>
    <n v="0"/>
    <n v="0"/>
    <n v="661533"/>
    <n v="0"/>
    <n v="0"/>
    <n v="16703"/>
    <n v="0"/>
    <n v="0"/>
    <n v="219248"/>
    <n v="486378"/>
    <n v="0"/>
    <n v="35595"/>
    <n v="1419457"/>
    <n v="21080"/>
    <n v="1514481"/>
    <n v="0"/>
    <n v="0"/>
    <n v="0"/>
    <n v="0"/>
    <n v="0"/>
    <n v="0"/>
    <n v="25278"/>
    <n v="841409"/>
    <n v="0"/>
    <n v="0"/>
    <n v="0"/>
    <n v="0"/>
    <n v="0"/>
    <n v="0"/>
    <n v="0"/>
    <n v="0"/>
    <n v="0"/>
    <n v="0"/>
    <n v="0"/>
    <n v="0"/>
    <n v="0"/>
  </r>
  <r>
    <n v="106361768"/>
    <x v="287"/>
    <n v="20182"/>
    <x v="1"/>
    <x v="2"/>
    <s v="Open"/>
    <x v="15"/>
    <s v="12 - Inland Counties"/>
    <n v="1209"/>
    <x v="7"/>
    <x v="1"/>
    <s v=""/>
    <s v="909-425-7321"/>
    <s v="3102 E. HIGHLAND AVENUE"/>
    <x v="182"/>
    <n v="92369"/>
    <s v="WILLIAM SUMMERS"/>
    <n v="1287"/>
    <n v="1514"/>
    <n v="1514"/>
    <n v="7"/>
    <n v="0"/>
    <n v="0"/>
    <n v="0"/>
    <n v="0"/>
    <n v="0"/>
    <n v="5"/>
    <n v="0"/>
    <n v="0"/>
    <n v="396"/>
    <n v="408"/>
    <n v="0"/>
    <n v="18542"/>
    <n v="0"/>
    <n v="0"/>
    <n v="0"/>
    <n v="0"/>
    <n v="0"/>
    <n v="9"/>
    <n v="0"/>
    <n v="0"/>
    <n v="117189"/>
    <n v="135740"/>
    <n v="0"/>
    <n v="271480"/>
    <n v="0"/>
    <n v="0"/>
    <n v="0"/>
    <n v="0"/>
    <n v="0"/>
    <n v="0"/>
    <n v="0"/>
    <n v="0"/>
    <n v="0"/>
    <n v="0"/>
    <n v="0"/>
    <n v="10069236"/>
    <n v="0"/>
    <n v="0"/>
    <n v="0"/>
    <n v="0"/>
    <n v="0"/>
    <n v="5021"/>
    <n v="0"/>
    <n v="0"/>
    <n v="63638796"/>
    <n v="73713053"/>
    <n v="0"/>
    <n v="0"/>
    <n v="0"/>
    <n v="0"/>
    <n v="0"/>
    <n v="0"/>
    <n v="0"/>
    <n v="0"/>
    <n v="0"/>
    <n v="0"/>
    <n v="0"/>
    <n v="0"/>
    <n v="677"/>
    <n v="0"/>
    <n v="0"/>
    <n v="0"/>
    <n v="0"/>
    <n v="0"/>
    <n v="0"/>
    <n v="0"/>
    <n v="0"/>
    <n v="0"/>
    <n v="0"/>
    <n v="0"/>
    <n v="0"/>
    <n v="0"/>
    <n v="3893"/>
    <n v="4570"/>
    <n v="0"/>
    <n v="0"/>
    <n v="0"/>
    <n v="0"/>
    <n v="0"/>
    <n v="10068559"/>
    <n v="0"/>
    <n v="0"/>
    <n v="0"/>
    <n v="0"/>
    <n v="0"/>
    <n v="5021"/>
    <n v="0"/>
    <n v="0"/>
    <n v="63634903"/>
    <n v="73708483"/>
    <n v="0"/>
    <n v="83865978"/>
    <n v="0"/>
    <n v="10157495"/>
    <n v="0"/>
    <n v="0"/>
    <n v="0"/>
    <n v="0"/>
    <n v="0"/>
    <n v="0"/>
    <n v="0"/>
    <n v="0"/>
    <n v="0"/>
    <n v="0"/>
    <n v="0"/>
    <n v="0"/>
    <n v="0"/>
    <n v="0"/>
    <n v="0"/>
    <n v="0"/>
    <n v="0"/>
    <n v="0"/>
    <n v="0"/>
  </r>
  <r>
    <n v="106491001"/>
    <x v="288"/>
    <n v="20182"/>
    <x v="1"/>
    <x v="2"/>
    <s v="Open"/>
    <x v="17"/>
    <s v="03 - North Bay"/>
    <n v="403"/>
    <x v="0"/>
    <x v="0"/>
    <s v=""/>
    <s v="707-778-1111"/>
    <s v="400 NORTH MCDOWELL BOULEVARD"/>
    <x v="183"/>
    <n v="94954"/>
    <s v="KEVIN KLOCKENGA"/>
    <n v="80"/>
    <n v="59"/>
    <n v="31"/>
    <n v="285"/>
    <n v="51"/>
    <n v="55"/>
    <n v="110"/>
    <n v="0"/>
    <n v="0"/>
    <n v="4"/>
    <n v="99"/>
    <n v="1"/>
    <n v="0"/>
    <n v="605"/>
    <n v="0"/>
    <n v="1088"/>
    <n v="194"/>
    <n v="209"/>
    <n v="422"/>
    <n v="0"/>
    <n v="0"/>
    <n v="17"/>
    <n v="377"/>
    <n v="2"/>
    <n v="0"/>
    <n v="2309"/>
    <n v="0"/>
    <n v="4618"/>
    <n v="4222"/>
    <n v="1501"/>
    <n v="599"/>
    <n v="3620"/>
    <n v="0"/>
    <n v="0"/>
    <n v="710"/>
    <n v="3804"/>
    <n v="78"/>
    <n v="439"/>
    <n v="14973"/>
    <n v="22118818"/>
    <n v="3944954"/>
    <n v="4254899"/>
    <n v="8566867"/>
    <n v="0"/>
    <n v="0"/>
    <n v="336802"/>
    <n v="7668794"/>
    <n v="28948"/>
    <n v="0"/>
    <n v="46920082"/>
    <n v="20050699"/>
    <n v="7127435"/>
    <n v="2842670"/>
    <n v="17191573"/>
    <n v="0"/>
    <n v="0"/>
    <n v="3374090"/>
    <n v="18068687"/>
    <n v="370075"/>
    <n v="2087775"/>
    <n v="71113004"/>
    <n v="639128"/>
    <n v="35520838"/>
    <n v="9209029"/>
    <n v="6037435"/>
    <n v="23258657"/>
    <n v="0"/>
    <n v="0"/>
    <n v="0"/>
    <n v="2882805"/>
    <n v="18669619"/>
    <n v="0"/>
    <n v="399023"/>
    <n v="0"/>
    <n v="0"/>
    <n v="0"/>
    <n v="1067245"/>
    <n v="97683779"/>
    <n v="0"/>
    <n v="0"/>
    <n v="0"/>
    <n v="0"/>
    <n v="0"/>
    <n v="6648679"/>
    <n v="1863360"/>
    <n v="1060134"/>
    <n v="2499783"/>
    <n v="0"/>
    <n v="0"/>
    <n v="828087"/>
    <n v="7067862"/>
    <n v="0"/>
    <n v="381402"/>
    <n v="20349307"/>
    <n v="73126"/>
    <n v="18910825"/>
    <n v="967587"/>
    <n v="15320"/>
    <n v="0"/>
    <n v="0"/>
    <n v="0"/>
    <n v="0"/>
    <n v="689013"/>
    <n v="11466754"/>
    <n v="0"/>
    <n v="0"/>
    <n v="0"/>
    <n v="0"/>
    <n v="0"/>
    <n v="0"/>
    <n v="0"/>
    <n v="0"/>
    <n v="0"/>
    <n v="0"/>
    <n v="0"/>
    <n v="0"/>
    <n v="0"/>
  </r>
  <r>
    <n v="106130760"/>
    <x v="289"/>
    <n v="20182"/>
    <x v="1"/>
    <x v="2"/>
    <s v="Open"/>
    <x v="30"/>
    <s v="14 - San Diego/Imperial"/>
    <n v="1424"/>
    <x v="2"/>
    <x v="0"/>
    <s v=""/>
    <s v="760-351-3333"/>
    <s v="207 WEST LEGION ROAD"/>
    <x v="184"/>
    <n v="92227"/>
    <s v="LAWRENCE LEWIS"/>
    <n v="107"/>
    <n v="107"/>
    <n v="91"/>
    <n v="378"/>
    <n v="71"/>
    <n v="109"/>
    <n v="492"/>
    <n v="0"/>
    <n v="0"/>
    <n v="30"/>
    <n v="213"/>
    <n v="0"/>
    <n v="68"/>
    <n v="1361"/>
    <n v="0"/>
    <n v="1898"/>
    <n v="320"/>
    <n v="334"/>
    <n v="1512"/>
    <n v="0"/>
    <n v="0"/>
    <n v="240"/>
    <n v="642"/>
    <n v="0"/>
    <n v="184"/>
    <n v="5130"/>
    <n v="0"/>
    <n v="10260"/>
    <n v="10820"/>
    <n v="1360"/>
    <n v="1886"/>
    <n v="21598"/>
    <n v="0"/>
    <n v="0"/>
    <n v="1323"/>
    <n v="8796"/>
    <n v="7"/>
    <n v="728"/>
    <n v="46518"/>
    <n v="16182908"/>
    <n v="2555656"/>
    <n v="2261129"/>
    <n v="11803546"/>
    <n v="0"/>
    <n v="0"/>
    <n v="1218219"/>
    <n v="5654405"/>
    <n v="0"/>
    <n v="1612243"/>
    <n v="41288106"/>
    <n v="19403825"/>
    <n v="2999894"/>
    <n v="3562984"/>
    <n v="28520888"/>
    <n v="0"/>
    <n v="0"/>
    <n v="3613077"/>
    <n v="14692552"/>
    <n v="117435"/>
    <n v="1283932"/>
    <n v="74194587"/>
    <n v="3044223"/>
    <n v="25437426"/>
    <n v="4446329"/>
    <n v="5250078"/>
    <n v="30705999"/>
    <n v="-685362"/>
    <n v="0"/>
    <n v="0"/>
    <n v="3258299"/>
    <n v="9167724"/>
    <n v="0"/>
    <n v="338669"/>
    <n v="0"/>
    <n v="0"/>
    <n v="0"/>
    <n v="1545229"/>
    <n v="82508614"/>
    <n v="0"/>
    <n v="0"/>
    <n v="0"/>
    <n v="0"/>
    <n v="0"/>
    <n v="9316550"/>
    <n v="1034772"/>
    <n v="1181349"/>
    <n v="9077679"/>
    <n v="0"/>
    <n v="0"/>
    <n v="1328200"/>
    <n v="10148268"/>
    <n v="0"/>
    <n v="887261"/>
    <n v="32974079"/>
    <n v="287876"/>
    <n v="31481357"/>
    <n v="2687600"/>
    <n v="664095"/>
    <n v="0"/>
    <n v="0"/>
    <n v="0"/>
    <n v="0"/>
    <n v="1414327"/>
    <n v="29383380"/>
    <n v="0"/>
    <n v="0"/>
    <n v="0"/>
    <n v="0"/>
    <n v="0"/>
    <n v="0"/>
    <n v="0"/>
    <n v="0"/>
    <n v="0"/>
    <n v="0"/>
    <n v="0"/>
    <n v="0"/>
    <n v="0"/>
  </r>
  <r>
    <n v="106301297"/>
    <x v="290"/>
    <n v="20182"/>
    <x v="1"/>
    <x v="2"/>
    <s v="Open"/>
    <x v="12"/>
    <s v="13 - Orange"/>
    <n v="1011"/>
    <x v="5"/>
    <x v="0"/>
    <s v=""/>
    <s v="714-993-2000"/>
    <s v="1301 NORTH ROSE DRIVE"/>
    <x v="185"/>
    <n v="92870"/>
    <s v="CHRISTINA OH"/>
    <n v="114"/>
    <n v="94"/>
    <n v="24"/>
    <n v="186"/>
    <n v="195"/>
    <n v="21"/>
    <n v="122"/>
    <n v="0"/>
    <n v="0"/>
    <n v="3"/>
    <n v="183"/>
    <n v="9"/>
    <n v="8"/>
    <n v="727"/>
    <n v="0"/>
    <n v="577"/>
    <n v="621"/>
    <n v="69"/>
    <n v="356"/>
    <n v="0"/>
    <n v="0"/>
    <n v="11"/>
    <n v="488"/>
    <n v="32"/>
    <n v="20"/>
    <n v="2174"/>
    <n v="0"/>
    <n v="4348"/>
    <n v="1950"/>
    <n v="1871"/>
    <n v="308"/>
    <n v="2786"/>
    <n v="0"/>
    <n v="0"/>
    <n v="335"/>
    <n v="4743"/>
    <n v="21"/>
    <n v="464"/>
    <n v="12478"/>
    <n v="16050337"/>
    <n v="19464914"/>
    <n v="1995776"/>
    <n v="10666208"/>
    <n v="0"/>
    <n v="0"/>
    <n v="289893"/>
    <n v="17536987"/>
    <n v="724088"/>
    <n v="681796"/>
    <n v="67409999"/>
    <n v="16218929"/>
    <n v="21235914"/>
    <n v="3313491"/>
    <n v="28028905"/>
    <n v="0"/>
    <n v="0"/>
    <n v="3091639"/>
    <n v="48496459"/>
    <n v="337400"/>
    <n v="5511983"/>
    <n v="126234720"/>
    <n v="1238652"/>
    <n v="29133074"/>
    <n v="36735961"/>
    <n v="4272866"/>
    <n v="35752714"/>
    <n v="0"/>
    <n v="0"/>
    <n v="0"/>
    <n v="3103497"/>
    <n v="50545510"/>
    <n v="0"/>
    <n v="1061488"/>
    <n v="0"/>
    <n v="0"/>
    <n v="0"/>
    <n v="5528429"/>
    <n v="167372191"/>
    <n v="0"/>
    <n v="0"/>
    <n v="0"/>
    <n v="0"/>
    <n v="0"/>
    <n v="3136192"/>
    <n v="3964867"/>
    <n v="1036401"/>
    <n v="2942399"/>
    <n v="0"/>
    <n v="0"/>
    <n v="235261"/>
    <n v="14784213"/>
    <n v="0"/>
    <n v="173195"/>
    <n v="26272528"/>
    <n v="53859"/>
    <n v="22818426"/>
    <n v="0"/>
    <n v="55328"/>
    <n v="0"/>
    <n v="0"/>
    <n v="0"/>
    <n v="0"/>
    <n v="1287417"/>
    <n v="39772222"/>
    <n v="0"/>
    <n v="0"/>
    <n v="0"/>
    <n v="0"/>
    <n v="0"/>
    <n v="0"/>
    <n v="0"/>
    <n v="0"/>
    <n v="0"/>
    <n v="0"/>
    <n v="2514780"/>
    <n v="869269"/>
    <n v="1651260"/>
  </r>
  <r>
    <n v="106320986"/>
    <x v="291"/>
    <n v="20182"/>
    <x v="1"/>
    <x v="2"/>
    <s v="Open"/>
    <x v="29"/>
    <s v="01 - Northern California"/>
    <n v="215"/>
    <x v="2"/>
    <x v="0"/>
    <s v="Rural"/>
    <s v="530-283-2121"/>
    <s v="1065 BUCKS LAKE ROAD"/>
    <x v="186"/>
    <n v="95971"/>
    <s v="JEFFREY KEPPLE, MD"/>
    <n v="25"/>
    <n v="25"/>
    <n v="25"/>
    <n v="69"/>
    <n v="0"/>
    <n v="5"/>
    <n v="23"/>
    <n v="0"/>
    <n v="0"/>
    <n v="34"/>
    <n v="0"/>
    <n v="0"/>
    <n v="3"/>
    <n v="134"/>
    <n v="0"/>
    <n v="306"/>
    <n v="0"/>
    <n v="10"/>
    <n v="67"/>
    <n v="0"/>
    <n v="0"/>
    <n v="76"/>
    <n v="0"/>
    <n v="0"/>
    <n v="28"/>
    <n v="487"/>
    <n v="0"/>
    <n v="974"/>
    <n v="5020"/>
    <n v="0"/>
    <n v="384"/>
    <n v="2812"/>
    <n v="1"/>
    <n v="0"/>
    <n v="4229"/>
    <n v="0"/>
    <n v="0"/>
    <n v="231"/>
    <n v="12677"/>
    <n v="1351565"/>
    <n v="0"/>
    <n v="67530"/>
    <n v="305822"/>
    <n v="0"/>
    <n v="0"/>
    <n v="419151"/>
    <n v="0"/>
    <n v="0"/>
    <n v="10290"/>
    <n v="2154358"/>
    <n v="3515258"/>
    <n v="0"/>
    <n v="574000"/>
    <n v="1841859"/>
    <n v="1409"/>
    <n v="0"/>
    <n v="2745730"/>
    <n v="0"/>
    <n v="0"/>
    <n v="117932"/>
    <n v="8796188"/>
    <n v="-178267"/>
    <n v="2001084"/>
    <n v="0"/>
    <n v="258779"/>
    <n v="1059687"/>
    <n v="0"/>
    <n v="0"/>
    <n v="0"/>
    <n v="1062700"/>
    <n v="0"/>
    <n v="0"/>
    <n v="0"/>
    <n v="0"/>
    <n v="0"/>
    <n v="0"/>
    <n v="74047"/>
    <n v="4278030"/>
    <n v="0"/>
    <n v="0"/>
    <n v="0"/>
    <n v="0"/>
    <n v="0"/>
    <n v="2865739"/>
    <n v="0"/>
    <n v="382751"/>
    <n v="1087994"/>
    <n v="1409"/>
    <n v="0"/>
    <n v="2102181"/>
    <n v="0"/>
    <n v="0"/>
    <n v="232442"/>
    <n v="6672516"/>
    <n v="644823"/>
    <n v="6201118"/>
    <n v="0"/>
    <n v="169181"/>
    <n v="0"/>
    <n v="0"/>
    <n v="0"/>
    <n v="0"/>
    <n v="3197740"/>
    <n v="5672181"/>
    <n v="0"/>
    <n v="0"/>
    <n v="0"/>
    <n v="0"/>
    <n v="0"/>
    <n v="0"/>
    <n v="0"/>
    <n v="0"/>
    <n v="0"/>
    <n v="0"/>
    <n v="0"/>
    <n v="0"/>
    <n v="0"/>
  </r>
  <r>
    <n v="106370977"/>
    <x v="292"/>
    <n v="20182"/>
    <x v="1"/>
    <x v="2"/>
    <s v="Open"/>
    <x v="14"/>
    <s v="14 - San Diego/Imperial"/>
    <n v="1412"/>
    <x v="2"/>
    <x v="0"/>
    <s v=""/>
    <s v="858-613-4000"/>
    <s v="15615 POMERADO ROAD"/>
    <x v="187"/>
    <n v="92064"/>
    <s v="DIANE HANSEN"/>
    <n v="236"/>
    <n v="236"/>
    <n v="163"/>
    <n v="523"/>
    <n v="368"/>
    <n v="136"/>
    <n v="253"/>
    <n v="0"/>
    <n v="0"/>
    <n v="237"/>
    <n v="210"/>
    <n v="28"/>
    <n v="0"/>
    <n v="1755"/>
    <n v="194"/>
    <n v="3306"/>
    <n v="1695"/>
    <n v="1584"/>
    <n v="5037"/>
    <n v="0"/>
    <n v="0"/>
    <n v="913"/>
    <n v="919"/>
    <n v="60"/>
    <n v="0"/>
    <n v="13514"/>
    <n v="8564"/>
    <n v="35592"/>
    <n v="3244"/>
    <n v="2064"/>
    <n v="432"/>
    <n v="1982"/>
    <n v="0"/>
    <n v="0"/>
    <n v="3343"/>
    <n v="1663"/>
    <n v="190"/>
    <n v="151"/>
    <n v="13069"/>
    <n v="36706133"/>
    <n v="15211267"/>
    <n v="5217059"/>
    <n v="20285938"/>
    <n v="0"/>
    <n v="0"/>
    <n v="14744321"/>
    <n v="5216810"/>
    <n v="1746331"/>
    <n v="0"/>
    <n v="99127859"/>
    <n v="23245995"/>
    <n v="14789857"/>
    <n v="3095489"/>
    <n v="14198434"/>
    <n v="0"/>
    <n v="0"/>
    <n v="23954585"/>
    <n v="11915719"/>
    <n v="1362649"/>
    <n v="1079230"/>
    <n v="93641958"/>
    <n v="2696810"/>
    <n v="52031478"/>
    <n v="26717257"/>
    <n v="3254081"/>
    <n v="25784082"/>
    <n v="0"/>
    <n v="0"/>
    <n v="0"/>
    <n v="24401539"/>
    <n v="10294650"/>
    <n v="0"/>
    <n v="412170"/>
    <n v="0"/>
    <n v="0"/>
    <n v="0"/>
    <n v="954596"/>
    <n v="146546663"/>
    <n v="4363632"/>
    <n v="0"/>
    <n v="0"/>
    <n v="4974590"/>
    <n v="9338222"/>
    <n v="7920650"/>
    <n v="7647499"/>
    <n v="5058466"/>
    <n v="8700290"/>
    <n v="0"/>
    <n v="0"/>
    <n v="14297367"/>
    <n v="11812469"/>
    <n v="0"/>
    <n v="124635"/>
    <n v="55561376"/>
    <n v="231950"/>
    <n v="44875300"/>
    <n v="0"/>
    <n v="1267237"/>
    <n v="0"/>
    <n v="0"/>
    <n v="0"/>
    <n v="0"/>
    <n v="2738952"/>
    <n v="78868297"/>
    <n v="0"/>
    <n v="0"/>
    <n v="0"/>
    <n v="0"/>
    <n v="0"/>
    <n v="0"/>
    <n v="0"/>
    <n v="0"/>
    <n v="0"/>
    <n v="0"/>
    <n v="0"/>
    <n v="0"/>
    <n v="0"/>
  </r>
  <r>
    <n v="106190630"/>
    <x v="293"/>
    <n v="20182"/>
    <x v="1"/>
    <x v="2"/>
    <s v="Open"/>
    <x v="3"/>
    <s v="11 - Los Angeles"/>
    <n v="917"/>
    <x v="0"/>
    <x v="0"/>
    <s v=""/>
    <s v="909-865-9500"/>
    <s v="1798 NORTH GAREY AVENUE"/>
    <x v="21"/>
    <n v="91767"/>
    <s v="RICHARD YOCHUM"/>
    <n v="412"/>
    <n v="390"/>
    <n v="300"/>
    <n v="771"/>
    <n v="956"/>
    <n v="836"/>
    <n v="1712"/>
    <n v="0"/>
    <n v="0"/>
    <n v="28"/>
    <n v="864"/>
    <n v="66"/>
    <n v="101"/>
    <n v="5334"/>
    <n v="0"/>
    <n v="3534"/>
    <n v="3735"/>
    <n v="4640"/>
    <n v="6066"/>
    <n v="0"/>
    <n v="0"/>
    <n v="163"/>
    <n v="3003"/>
    <n v="193"/>
    <n v="290"/>
    <n v="21624"/>
    <n v="0"/>
    <n v="43248"/>
    <n v="11742"/>
    <n v="18136"/>
    <n v="7568"/>
    <n v="23318"/>
    <n v="1365"/>
    <n v="0"/>
    <n v="1073"/>
    <n v="30221"/>
    <n v="5848"/>
    <n v="7324"/>
    <n v="106595"/>
    <n v="122207767"/>
    <n v="114460308"/>
    <n v="149895227"/>
    <n v="180956471"/>
    <n v="0"/>
    <n v="0"/>
    <n v="5739369"/>
    <n v="98055686"/>
    <n v="6308478"/>
    <n v="9485871"/>
    <n v="687109177"/>
    <n v="57480828"/>
    <n v="82246876"/>
    <n v="46587129"/>
    <n v="107173286"/>
    <n v="3034434"/>
    <n v="0"/>
    <n v="3606547"/>
    <n v="101620476"/>
    <n v="4824318"/>
    <n v="6415761"/>
    <n v="412989655"/>
    <n v="9028178"/>
    <n v="169182453"/>
    <n v="158243062"/>
    <n v="187330516"/>
    <n v="276670201"/>
    <n v="-2668458"/>
    <n v="0"/>
    <n v="0"/>
    <n v="7746078"/>
    <n v="170740255"/>
    <n v="0"/>
    <n v="11132796"/>
    <n v="0"/>
    <n v="0"/>
    <n v="0"/>
    <n v="8198505"/>
    <n v="995603586"/>
    <n v="11319779"/>
    <n v="267205"/>
    <n v="0"/>
    <n v="0"/>
    <n v="11586984"/>
    <n v="10506142"/>
    <n v="49783901"/>
    <n v="11820298"/>
    <n v="11726761"/>
    <n v="3034434"/>
    <n v="0"/>
    <n v="1599838"/>
    <n v="19907729"/>
    <n v="0"/>
    <n v="7703127"/>
    <n v="116082230"/>
    <n v="709011"/>
    <n v="0"/>
    <n v="0"/>
    <n v="-1253041"/>
    <n v="0"/>
    <n v="0"/>
    <n v="0"/>
    <n v="0"/>
    <n v="14500678"/>
    <n v="296532544"/>
    <n v="0"/>
    <n v="0"/>
    <n v="0"/>
    <n v="0"/>
    <n v="0"/>
    <n v="0"/>
    <n v="0"/>
    <n v="0"/>
    <n v="0"/>
    <n v="0"/>
    <n v="0"/>
    <n v="0"/>
    <n v="0"/>
  </r>
  <r>
    <n v="106541123"/>
    <x v="294"/>
    <n v="20182"/>
    <x v="1"/>
    <x v="2"/>
    <s v="Open"/>
    <x v="40"/>
    <s v="09 - Central"/>
    <n v="613"/>
    <x v="7"/>
    <x v="1"/>
    <s v=""/>
    <s v="559-782-2222"/>
    <s v="26501 AVENUE 140"/>
    <x v="188"/>
    <n v="93258"/>
    <s v="KAY HARALSON"/>
    <n v="1210"/>
    <n v="266"/>
    <n v="266"/>
    <n v="1"/>
    <n v="0"/>
    <n v="7"/>
    <n v="0"/>
    <n v="0"/>
    <n v="0"/>
    <n v="6"/>
    <n v="0"/>
    <n v="0"/>
    <n v="15"/>
    <n v="29"/>
    <n v="0"/>
    <n v="216"/>
    <n v="0"/>
    <n v="5954"/>
    <n v="0"/>
    <n v="0"/>
    <n v="0"/>
    <n v="4442"/>
    <n v="0"/>
    <n v="0"/>
    <n v="13574"/>
    <n v="24186"/>
    <n v="0"/>
    <n v="48372"/>
    <n v="0"/>
    <n v="0"/>
    <n v="0"/>
    <n v="0"/>
    <n v="0"/>
    <n v="0"/>
    <n v="0"/>
    <n v="0"/>
    <n v="0"/>
    <n v="0"/>
    <n v="0"/>
    <n v="1567365"/>
    <n v="0"/>
    <n v="29072610"/>
    <n v="0"/>
    <n v="0"/>
    <n v="0"/>
    <n v="246409"/>
    <n v="0"/>
    <n v="0"/>
    <n v="753079"/>
    <n v="31639463"/>
    <n v="0"/>
    <n v="0"/>
    <n v="0"/>
    <n v="0"/>
    <n v="0"/>
    <n v="0"/>
    <n v="0"/>
    <n v="0"/>
    <n v="0"/>
    <n v="0"/>
    <n v="0"/>
    <n v="0"/>
    <n v="45219"/>
    <n v="0"/>
    <n v="55948"/>
    <n v="0"/>
    <n v="0"/>
    <n v="0"/>
    <n v="0"/>
    <n v="0"/>
    <n v="0"/>
    <n v="0"/>
    <n v="0"/>
    <n v="0"/>
    <n v="0"/>
    <n v="0"/>
    <n v="17097"/>
    <n v="118264"/>
    <n v="0"/>
    <n v="0"/>
    <n v="0"/>
    <n v="0"/>
    <n v="0"/>
    <n v="1522146"/>
    <n v="0"/>
    <n v="29016661"/>
    <n v="0"/>
    <n v="0"/>
    <n v="0"/>
    <n v="246409"/>
    <n v="0"/>
    <n v="0"/>
    <n v="735983"/>
    <n v="31521199"/>
    <n v="0"/>
    <n v="39865790"/>
    <n v="0"/>
    <n v="8344591"/>
    <n v="0"/>
    <n v="0"/>
    <n v="0"/>
    <n v="0"/>
    <n v="0"/>
    <n v="0"/>
    <n v="0"/>
    <n v="0"/>
    <n v="0"/>
    <n v="0"/>
    <n v="0"/>
    <n v="0"/>
    <n v="0"/>
    <n v="0"/>
    <n v="0"/>
    <n v="0"/>
    <n v="0"/>
    <n v="0"/>
    <n v="0"/>
  </r>
  <r>
    <n v="106190631"/>
    <x v="295"/>
    <n v="20182"/>
    <x v="1"/>
    <x v="2"/>
    <s v="Open"/>
    <x v="3"/>
    <s v="11 - Los Angeles"/>
    <n v="919"/>
    <x v="0"/>
    <x v="0"/>
    <s v=""/>
    <s v="562-698-0811"/>
    <s v="12401 WASHINGTON BOULEVARD."/>
    <x v="189"/>
    <n v="90602"/>
    <s v="JIM WEST"/>
    <n v="547"/>
    <n v="465"/>
    <n v="217"/>
    <n v="946"/>
    <n v="1399"/>
    <n v="317"/>
    <n v="440"/>
    <n v="0"/>
    <n v="0"/>
    <n v="97"/>
    <n v="935"/>
    <n v="59"/>
    <n v="37"/>
    <n v="4230"/>
    <n v="0"/>
    <n v="5567"/>
    <n v="6272"/>
    <n v="1301"/>
    <n v="1604"/>
    <n v="0"/>
    <n v="0"/>
    <n v="374"/>
    <n v="4241"/>
    <n v="228"/>
    <n v="149"/>
    <n v="19736"/>
    <n v="0"/>
    <n v="39472"/>
    <n v="22474"/>
    <n v="17455"/>
    <n v="2551"/>
    <n v="7415"/>
    <n v="0"/>
    <n v="0"/>
    <n v="5196"/>
    <n v="43600"/>
    <n v="339"/>
    <n v="1957"/>
    <n v="100987"/>
    <n v="106792875"/>
    <n v="167146173"/>
    <n v="37633638"/>
    <n v="39182989"/>
    <n v="0"/>
    <n v="0"/>
    <n v="8539548"/>
    <n v="99462953"/>
    <n v="1745014"/>
    <n v="7179729"/>
    <n v="467682919"/>
    <n v="77314283"/>
    <n v="136207674"/>
    <n v="12494704"/>
    <n v="38710650"/>
    <n v="0"/>
    <n v="0"/>
    <n v="19206724"/>
    <n v="151588035"/>
    <n v="724637"/>
    <n v="9670866"/>
    <n v="445917573"/>
    <n v="2412807"/>
    <n v="166762768"/>
    <n v="282872414"/>
    <n v="41157452"/>
    <n v="70992183"/>
    <n v="0"/>
    <n v="0"/>
    <n v="0"/>
    <n v="21294972"/>
    <n v="187918992"/>
    <n v="0"/>
    <n v="2469651"/>
    <n v="0"/>
    <n v="0"/>
    <n v="0"/>
    <n v="6548505"/>
    <n v="782429744"/>
    <n v="0"/>
    <n v="0"/>
    <n v="0"/>
    <n v="0"/>
    <n v="0"/>
    <n v="17344390"/>
    <n v="20481433"/>
    <n v="8970890"/>
    <n v="6901456"/>
    <n v="0"/>
    <n v="0"/>
    <n v="6451300"/>
    <n v="63131996"/>
    <n v="0"/>
    <n v="7889283"/>
    <n v="131170748"/>
    <n v="13232341"/>
    <n v="132855874"/>
    <n v="7318275"/>
    <n v="1555087"/>
    <n v="0"/>
    <n v="0"/>
    <n v="0"/>
    <n v="0"/>
    <n v="2211971"/>
    <n v="352108922"/>
    <n v="0"/>
    <n v="0"/>
    <n v="0"/>
    <n v="0"/>
    <n v="0"/>
    <n v="0"/>
    <n v="0"/>
    <n v="0"/>
    <n v="0"/>
    <n v="0"/>
    <n v="0"/>
    <n v="0"/>
    <n v="0"/>
  </r>
  <r>
    <n v="106190599"/>
    <x v="297"/>
    <n v="20182"/>
    <x v="1"/>
    <x v="2"/>
    <s v="Open"/>
    <x v="3"/>
    <s v="11 - Los Angeles"/>
    <n v="921"/>
    <x v="5"/>
    <x v="0"/>
    <s v=""/>
    <s v="562-531-3110"/>
    <s v="16453 COLORADO AVENUE"/>
    <x v="190"/>
    <n v="90723"/>
    <s v="MARK APODACA"/>
    <n v="177"/>
    <n v="177"/>
    <n v="120"/>
    <n v="88"/>
    <n v="7"/>
    <n v="1"/>
    <n v="30"/>
    <n v="0"/>
    <n v="0"/>
    <n v="0"/>
    <n v="8"/>
    <n v="0"/>
    <n v="0"/>
    <n v="134"/>
    <n v="0"/>
    <n v="4365"/>
    <n v="325"/>
    <n v="283"/>
    <n v="3231"/>
    <n v="0"/>
    <n v="0"/>
    <n v="0"/>
    <n v="865"/>
    <n v="0"/>
    <n v="0"/>
    <n v="9069"/>
    <n v="0"/>
    <n v="18138"/>
    <n v="1"/>
    <n v="0"/>
    <n v="0"/>
    <n v="0"/>
    <n v="0"/>
    <n v="0"/>
    <n v="0"/>
    <n v="1"/>
    <n v="0"/>
    <n v="0"/>
    <n v="2"/>
    <n v="38089439"/>
    <n v="3761357"/>
    <n v="1643785"/>
    <n v="25267203"/>
    <n v="0"/>
    <n v="0"/>
    <n v="0"/>
    <n v="6531487"/>
    <n v="0"/>
    <n v="0"/>
    <n v="75293271"/>
    <n v="544"/>
    <n v="0"/>
    <n v="0"/>
    <n v="0"/>
    <n v="0"/>
    <n v="0"/>
    <n v="0"/>
    <n v="1456"/>
    <n v="0"/>
    <n v="0"/>
    <n v="2000"/>
    <n v="847782"/>
    <n v="29311403"/>
    <n v="3214308"/>
    <n v="1220782"/>
    <n v="19134152"/>
    <n v="0"/>
    <n v="0"/>
    <n v="0"/>
    <n v="0"/>
    <n v="4124088"/>
    <n v="0"/>
    <n v="0"/>
    <n v="0"/>
    <n v="0"/>
    <n v="0"/>
    <n v="0"/>
    <n v="57852515"/>
    <n v="0"/>
    <n v="0"/>
    <n v="0"/>
    <n v="0"/>
    <n v="0"/>
    <n v="8778580"/>
    <n v="547048"/>
    <n v="371219"/>
    <n v="5337054"/>
    <n v="0"/>
    <n v="0"/>
    <n v="0"/>
    <n v="2408855"/>
    <n v="0"/>
    <n v="0"/>
    <n v="17442756"/>
    <n v="40510"/>
    <n v="16385345"/>
    <n v="0"/>
    <n v="0"/>
    <n v="0"/>
    <n v="0"/>
    <n v="0"/>
    <n v="0"/>
    <n v="26034"/>
    <n v="2812109"/>
    <n v="0"/>
    <n v="0"/>
    <n v="0"/>
    <n v="0"/>
    <n v="0"/>
    <n v="0"/>
    <n v="0"/>
    <n v="0"/>
    <n v="0"/>
    <n v="0"/>
    <n v="0"/>
    <n v="0"/>
    <n v="0"/>
  </r>
  <r>
    <n v="106190385"/>
    <x v="298"/>
    <n v="20182"/>
    <x v="1"/>
    <x v="2"/>
    <s v="Open"/>
    <x v="3"/>
    <s v="11 - Los Angeles"/>
    <n v="903"/>
    <x v="1"/>
    <x v="0"/>
    <s v=""/>
    <s v="818-365-8051"/>
    <s v="15031 RINALDI STREET"/>
    <x v="191"/>
    <n v="91345"/>
    <s v="BERNARD KLEIN, MD"/>
    <n v="377"/>
    <n v="377"/>
    <n v="315"/>
    <n v="909"/>
    <n v="574"/>
    <n v="515"/>
    <n v="1028"/>
    <n v="0"/>
    <n v="0"/>
    <n v="47"/>
    <n v="1502"/>
    <n v="72"/>
    <n v="0"/>
    <n v="4647"/>
    <n v="119"/>
    <n v="7049"/>
    <n v="2441"/>
    <n v="2554"/>
    <n v="4468"/>
    <n v="0"/>
    <n v="0"/>
    <n v="153"/>
    <n v="6123"/>
    <n v="199"/>
    <n v="0"/>
    <n v="22987"/>
    <n v="4186"/>
    <n v="50160"/>
    <n v="2937"/>
    <n v="3636"/>
    <n v="1844"/>
    <n v="14426"/>
    <n v="0"/>
    <n v="0"/>
    <n v="570"/>
    <n v="5653"/>
    <n v="1728"/>
    <n v="0"/>
    <n v="30794"/>
    <n v="124144582"/>
    <n v="102203251"/>
    <n v="42463906"/>
    <n v="76263561"/>
    <n v="0"/>
    <n v="0"/>
    <n v="2162174"/>
    <n v="86529364"/>
    <n v="2812240"/>
    <n v="0"/>
    <n v="436579078"/>
    <n v="25452593"/>
    <n v="36510288"/>
    <n v="15779082"/>
    <n v="50658695"/>
    <n v="0"/>
    <n v="0"/>
    <n v="4675604"/>
    <n v="46370507"/>
    <n v="14174462"/>
    <n v="0"/>
    <n v="193621231"/>
    <n v="2153901"/>
    <n v="131256266"/>
    <n v="121097091"/>
    <n v="39756706"/>
    <n v="116799182"/>
    <n v="-950004"/>
    <n v="0"/>
    <n v="0"/>
    <n v="5521360"/>
    <n v="104709530"/>
    <n v="0"/>
    <n v="6671045"/>
    <n v="0"/>
    <n v="0"/>
    <n v="0"/>
    <n v="0"/>
    <n v="527015077"/>
    <n v="6047819"/>
    <n v="3596787"/>
    <n v="0"/>
    <n v="0"/>
    <n v="9644606"/>
    <n v="17829615"/>
    <n v="23190171"/>
    <n v="19237223"/>
    <n v="13286066"/>
    <n v="0"/>
    <n v="0"/>
    <n v="1293048"/>
    <n v="27736115"/>
    <n v="10257600"/>
    <n v="0"/>
    <n v="112829838"/>
    <n v="1661281"/>
    <n v="98582684"/>
    <n v="4140443"/>
    <n v="780430"/>
    <n v="0"/>
    <n v="0"/>
    <n v="0"/>
    <n v="0"/>
    <n v="3734303"/>
    <n v="201212196"/>
    <n v="0"/>
    <n v="0"/>
    <n v="0"/>
    <n v="0"/>
    <n v="0"/>
    <n v="0"/>
    <n v="0"/>
    <n v="0"/>
    <n v="0"/>
    <n v="0"/>
    <n v="5164683"/>
    <n v="9840663"/>
    <n v="0"/>
  </r>
  <r>
    <n v="106190680"/>
    <x v="456"/>
    <n v="20182"/>
    <x v="1"/>
    <x v="2"/>
    <s v="Open"/>
    <x v="3"/>
    <s v="11 - Los Angeles"/>
    <n v="933"/>
    <x v="0"/>
    <x v="0"/>
    <s v=""/>
    <s v="310-832-3311"/>
    <s v="1300 WEST SEVENTH STREET"/>
    <x v="192"/>
    <n v="90732"/>
    <s v="MARY KINGSTON"/>
    <n v="356"/>
    <n v="324"/>
    <n v="324"/>
    <n v="421"/>
    <n v="416"/>
    <n v="223"/>
    <n v="422"/>
    <n v="0"/>
    <n v="0"/>
    <n v="56"/>
    <n v="368"/>
    <n v="21"/>
    <n v="0"/>
    <n v="1927"/>
    <n v="321"/>
    <n v="4452"/>
    <n v="3827"/>
    <n v="2114"/>
    <n v="4346"/>
    <n v="0"/>
    <n v="0"/>
    <n v="648"/>
    <n v="3289"/>
    <n v="104"/>
    <n v="0"/>
    <n v="18780"/>
    <n v="10592"/>
    <n v="48152"/>
    <n v="1987"/>
    <n v="926"/>
    <n v="959"/>
    <n v="4573"/>
    <n v="0"/>
    <n v="0"/>
    <n v="430"/>
    <n v="2476"/>
    <n v="377"/>
    <n v="259"/>
    <n v="11987"/>
    <n v="35930690"/>
    <n v="30457263"/>
    <n v="13257545"/>
    <n v="29900988"/>
    <n v="0"/>
    <n v="0"/>
    <n v="3668331"/>
    <n v="18619044"/>
    <n v="588744"/>
    <n v="0"/>
    <n v="132422605"/>
    <n v="11429876"/>
    <n v="6032814"/>
    <n v="3277605"/>
    <n v="12577220"/>
    <n v="0"/>
    <n v="0"/>
    <n v="2173579"/>
    <n v="12515772"/>
    <n v="1905358"/>
    <n v="1309517"/>
    <n v="51221741"/>
    <n v="636042"/>
    <n v="38583254"/>
    <n v="29306627"/>
    <n v="8942299"/>
    <n v="35912087"/>
    <n v="-212499"/>
    <n v="0"/>
    <n v="0"/>
    <n v="4751151"/>
    <n v="21914600"/>
    <n v="0"/>
    <n v="863402"/>
    <n v="0"/>
    <n v="0"/>
    <n v="0"/>
    <n v="453326"/>
    <n v="141150289"/>
    <n v="0"/>
    <n v="0"/>
    <n v="0"/>
    <n v="0"/>
    <n v="0"/>
    <n v="8613281"/>
    <n v="7057069"/>
    <n v="7748081"/>
    <n v="6419000"/>
    <n v="0"/>
    <n v="0"/>
    <n v="1070526"/>
    <n v="9112382"/>
    <n v="1622062"/>
    <n v="851656"/>
    <n v="42494057"/>
    <n v="830151"/>
    <n v="40632442"/>
    <n v="1692899"/>
    <n v="317131"/>
    <n v="0"/>
    <n v="0"/>
    <n v="0"/>
    <n v="0"/>
    <n v="2003629"/>
    <n v="30368870"/>
    <n v="0"/>
    <n v="0"/>
    <n v="0"/>
    <n v="0"/>
    <n v="0"/>
    <n v="0"/>
    <n v="0"/>
    <n v="0"/>
    <n v="0"/>
    <n v="0"/>
    <n v="2215935"/>
    <n v="5352042"/>
    <n v="0"/>
  </r>
  <r>
    <n v="106190470"/>
    <x v="457"/>
    <n v="20182"/>
    <x v="1"/>
    <x v="2"/>
    <s v="Open"/>
    <x v="3"/>
    <s v="11 - Los Angeles"/>
    <n v="931"/>
    <x v="0"/>
    <x v="0"/>
    <s v=""/>
    <s v="310-540-7676"/>
    <s v="4101 TORRANCE BOULEVARD"/>
    <x v="65"/>
    <n v="90503"/>
    <s v="MARY KINGSTON"/>
    <n v="442"/>
    <n v="418"/>
    <n v="418"/>
    <n v="1001"/>
    <n v="1320"/>
    <n v="335"/>
    <n v="659"/>
    <n v="0"/>
    <n v="0"/>
    <n v="56"/>
    <n v="1528"/>
    <n v="42"/>
    <n v="22"/>
    <n v="4963"/>
    <n v="553"/>
    <n v="5652"/>
    <n v="7833"/>
    <n v="1581"/>
    <n v="2208"/>
    <n v="0"/>
    <n v="0"/>
    <n v="164"/>
    <n v="5528"/>
    <n v="136"/>
    <n v="70"/>
    <n v="23172"/>
    <n v="6069"/>
    <n v="52413"/>
    <n v="9145"/>
    <n v="4968"/>
    <n v="1353"/>
    <n v="7585"/>
    <n v="0"/>
    <n v="0"/>
    <n v="815"/>
    <n v="10313"/>
    <n v="447"/>
    <n v="451"/>
    <n v="35077"/>
    <n v="87326825"/>
    <n v="92136491"/>
    <n v="23530872"/>
    <n v="36109368"/>
    <n v="0"/>
    <n v="0"/>
    <n v="2436530"/>
    <n v="82128897"/>
    <n v="2020537"/>
    <n v="1039982"/>
    <n v="326729502"/>
    <n v="38716852"/>
    <n v="24954272"/>
    <n v="7858032"/>
    <n v="30446435"/>
    <n v="0"/>
    <n v="0"/>
    <n v="4966498"/>
    <n v="62846009"/>
    <n v="2720975"/>
    <n v="2751314"/>
    <n v="175260387"/>
    <n v="1982088"/>
    <n v="107371945"/>
    <n v="91672331"/>
    <n v="22407139"/>
    <n v="59357310"/>
    <n v="0"/>
    <n v="0"/>
    <n v="0"/>
    <n v="7183989"/>
    <n v="98725366"/>
    <n v="0"/>
    <n v="3337671"/>
    <n v="0"/>
    <n v="0"/>
    <n v="0"/>
    <n v="1852558"/>
    <n v="393890397"/>
    <n v="256345"/>
    <n v="0"/>
    <n v="0"/>
    <n v="0"/>
    <n v="256345"/>
    <n v="18174053"/>
    <n v="25212449"/>
    <n v="8857827"/>
    <n v="6935700"/>
    <n v="0"/>
    <n v="0"/>
    <n v="189808"/>
    <n v="45677113"/>
    <n v="1385119"/>
    <n v="1923768"/>
    <n v="108355837"/>
    <n v="1395641"/>
    <n v="97864311"/>
    <n v="2874770"/>
    <n v="-100344"/>
    <n v="0"/>
    <n v="0"/>
    <n v="0"/>
    <n v="0"/>
    <n v="4733076"/>
    <n v="116540291"/>
    <n v="0"/>
    <n v="0"/>
    <n v="0"/>
    <n v="0"/>
    <n v="0"/>
    <n v="0"/>
    <n v="0"/>
    <n v="0"/>
    <n v="0"/>
    <n v="0"/>
    <n v="4320517"/>
    <n v="4929352"/>
    <n v="0"/>
  </r>
  <r>
    <n v="106190756"/>
    <x v="301"/>
    <n v="20182"/>
    <x v="1"/>
    <x v="2"/>
    <s v="Open"/>
    <x v="3"/>
    <s v="11 - Los Angeles"/>
    <n v="927"/>
    <x v="1"/>
    <x v="0"/>
    <s v=""/>
    <s v="310-829-5511"/>
    <s v="2121 SANTA MONICA BOULEVARD."/>
    <x v="193"/>
    <n v="90404"/>
    <s v="MARCEL LOH"/>
    <n v="266"/>
    <n v="234"/>
    <n v="234"/>
    <n v="1327"/>
    <n v="147"/>
    <n v="71"/>
    <n v="179"/>
    <n v="0"/>
    <n v="0"/>
    <n v="23"/>
    <n v="1255"/>
    <n v="23"/>
    <n v="2"/>
    <n v="3027"/>
    <n v="0"/>
    <n v="6362"/>
    <n v="894"/>
    <n v="395"/>
    <n v="752"/>
    <n v="0"/>
    <n v="0"/>
    <n v="165"/>
    <n v="4514"/>
    <n v="57"/>
    <n v="4"/>
    <n v="13143"/>
    <n v="0"/>
    <n v="26286"/>
    <n v="6852"/>
    <n v="864"/>
    <n v="481"/>
    <n v="1435"/>
    <n v="0"/>
    <n v="0"/>
    <n v="327"/>
    <n v="6698"/>
    <n v="422"/>
    <n v="78"/>
    <n v="17157"/>
    <n v="104723611"/>
    <n v="17606050"/>
    <n v="3929160"/>
    <n v="8506038"/>
    <n v="0"/>
    <n v="0"/>
    <n v="2416680"/>
    <n v="66114511"/>
    <n v="834853"/>
    <n v="58586"/>
    <n v="204189489"/>
    <n v="45696529"/>
    <n v="5384971"/>
    <n v="2693627"/>
    <n v="4241539"/>
    <n v="0"/>
    <n v="0"/>
    <n v="2086966"/>
    <n v="42747695"/>
    <n v="2692666"/>
    <n v="498413"/>
    <n v="106042406"/>
    <n v="676725"/>
    <n v="120264333"/>
    <n v="20793464"/>
    <n v="4594892"/>
    <n v="11336687"/>
    <n v="0"/>
    <n v="0"/>
    <n v="0"/>
    <n v="3559544"/>
    <n v="62733691"/>
    <n v="0"/>
    <n v="1587280"/>
    <n v="0"/>
    <n v="0"/>
    <n v="0"/>
    <n v="250633"/>
    <n v="225797249"/>
    <n v="0"/>
    <n v="0"/>
    <n v="0"/>
    <n v="0"/>
    <n v="0"/>
    <n v="29827688"/>
    <n v="2147405"/>
    <n v="2013448"/>
    <n v="1383083"/>
    <n v="0"/>
    <n v="0"/>
    <n v="934278"/>
    <n v="45891049"/>
    <n v="1932544"/>
    <n v="305151"/>
    <n v="84434646"/>
    <n v="2247024"/>
    <n v="87430031"/>
    <n v="1170432"/>
    <n v="7036024"/>
    <n v="0"/>
    <n v="0"/>
    <n v="0"/>
    <n v="0"/>
    <n v="200574"/>
    <n v="285541244"/>
    <n v="0"/>
    <n v="0"/>
    <n v="0"/>
    <n v="0"/>
    <n v="0"/>
    <n v="0"/>
    <n v="0"/>
    <n v="0"/>
    <n v="0"/>
    <n v="0"/>
    <n v="3224885"/>
    <n v="528888"/>
    <n v="0"/>
  </r>
  <r>
    <n v="106190758"/>
    <x v="302"/>
    <n v="20182"/>
    <x v="1"/>
    <x v="2"/>
    <s v="Open"/>
    <x v="3"/>
    <s v="11 - Los Angeles"/>
    <n v="907"/>
    <x v="1"/>
    <x v="0"/>
    <s v=""/>
    <s v="818-843-5111"/>
    <s v="501 S BUENA VISTA STREET"/>
    <x v="194"/>
    <n v="91505"/>
    <s v="KELLY M LINDEN"/>
    <n v="446"/>
    <n v="307"/>
    <n v="257"/>
    <n v="1542"/>
    <n v="321"/>
    <n v="305"/>
    <n v="687"/>
    <n v="0"/>
    <n v="0"/>
    <n v="31"/>
    <n v="1108"/>
    <n v="38"/>
    <n v="29"/>
    <n v="4061"/>
    <n v="0"/>
    <n v="8257"/>
    <n v="1267"/>
    <n v="1309"/>
    <n v="2078"/>
    <n v="0"/>
    <n v="0"/>
    <n v="90"/>
    <n v="4255"/>
    <n v="89"/>
    <n v="68"/>
    <n v="17413"/>
    <n v="0"/>
    <n v="34826"/>
    <n v="8549"/>
    <n v="7754"/>
    <n v="1341"/>
    <n v="7236"/>
    <n v="0"/>
    <n v="0"/>
    <n v="983"/>
    <n v="10471"/>
    <n v="432"/>
    <n v="658"/>
    <n v="37424"/>
    <n v="181669721"/>
    <n v="40336141"/>
    <n v="24222750"/>
    <n v="48703747"/>
    <n v="0"/>
    <n v="0"/>
    <n v="2001583"/>
    <n v="94630402"/>
    <n v="1979343"/>
    <n v="1512307"/>
    <n v="395055994"/>
    <n v="80882562"/>
    <n v="19954862"/>
    <n v="7123901"/>
    <n v="29582148"/>
    <n v="0"/>
    <n v="0"/>
    <n v="6797630"/>
    <n v="72408935"/>
    <n v="2989136"/>
    <n v="4548419"/>
    <n v="224287593"/>
    <n v="2169400"/>
    <n v="230623998"/>
    <n v="49960328"/>
    <n v="22438586"/>
    <n v="71903022"/>
    <n v="0"/>
    <n v="0"/>
    <n v="0"/>
    <n v="7713820"/>
    <n v="121645884"/>
    <n v="0"/>
    <n v="3852033"/>
    <n v="0"/>
    <n v="0"/>
    <n v="0"/>
    <n v="2770234"/>
    <n v="513077305"/>
    <n v="941619"/>
    <n v="0"/>
    <n v="0"/>
    <n v="0"/>
    <n v="941619"/>
    <n v="31008632"/>
    <n v="11061110"/>
    <n v="8798266"/>
    <n v="6108658"/>
    <n v="0"/>
    <n v="0"/>
    <n v="1054572"/>
    <n v="44808357"/>
    <n v="1099043"/>
    <n v="3269263"/>
    <n v="107207901"/>
    <n v="2209354"/>
    <n v="99885908"/>
    <n v="1826608"/>
    <n v="-141898"/>
    <n v="0"/>
    <n v="0"/>
    <n v="0"/>
    <n v="0"/>
    <n v="2064504"/>
    <n v="186535302"/>
    <n v="0"/>
    <n v="0"/>
    <n v="0"/>
    <n v="0"/>
    <n v="0"/>
    <n v="0"/>
    <n v="0"/>
    <n v="0"/>
    <n v="0"/>
    <n v="0"/>
    <n v="5518357"/>
    <n v="6395860"/>
    <n v="0"/>
  </r>
  <r>
    <n v="106190517"/>
    <x v="303"/>
    <n v="20182"/>
    <x v="1"/>
    <x v="2"/>
    <s v="Open"/>
    <x v="3"/>
    <s v="11 - Los Angeles"/>
    <n v="905"/>
    <x v="5"/>
    <x v="0"/>
    <s v=""/>
    <s v="818-881-0800"/>
    <s v="18321 CLARK STREET"/>
    <x v="195"/>
    <n v="91356"/>
    <s v="DALE SUROWITZ"/>
    <n v="249"/>
    <n v="249"/>
    <n v="201"/>
    <n v="1117"/>
    <n v="214"/>
    <n v="201"/>
    <n v="468"/>
    <n v="0"/>
    <n v="0"/>
    <n v="17"/>
    <n v="1110"/>
    <n v="24"/>
    <n v="25"/>
    <n v="3176"/>
    <n v="0"/>
    <n v="4979"/>
    <n v="726"/>
    <n v="806"/>
    <n v="1389"/>
    <n v="0"/>
    <n v="0"/>
    <n v="57"/>
    <n v="3830"/>
    <n v="57"/>
    <n v="59"/>
    <n v="11903"/>
    <n v="0"/>
    <n v="23806"/>
    <n v="5779"/>
    <n v="940"/>
    <n v="762"/>
    <n v="6175"/>
    <n v="0"/>
    <n v="0"/>
    <n v="320"/>
    <n v="6608"/>
    <n v="562"/>
    <n v="6"/>
    <n v="21152"/>
    <n v="102829979"/>
    <n v="21250453"/>
    <n v="13015247"/>
    <n v="23904647"/>
    <n v="0"/>
    <n v="0"/>
    <n v="911825"/>
    <n v="61268231"/>
    <n v="911825"/>
    <n v="943819"/>
    <n v="225036026"/>
    <n v="35323188"/>
    <n v="6000071"/>
    <n v="3583541"/>
    <n v="19262171"/>
    <n v="0"/>
    <n v="0"/>
    <n v="1595303"/>
    <n v="32942999"/>
    <n v="2804209"/>
    <n v="27453"/>
    <n v="101538935"/>
    <n v="1181335"/>
    <n v="119096181"/>
    <n v="23282379"/>
    <n v="11265291"/>
    <n v="39230035"/>
    <n v="0"/>
    <n v="0"/>
    <n v="0"/>
    <n v="2154674"/>
    <n v="64304087"/>
    <n v="0"/>
    <n v="1864882"/>
    <n v="0"/>
    <n v="0"/>
    <n v="0"/>
    <n v="487430"/>
    <n v="262866294"/>
    <n v="0"/>
    <n v="0"/>
    <n v="0"/>
    <n v="0"/>
    <n v="0"/>
    <n v="18557238"/>
    <n v="3869570"/>
    <n v="5273453"/>
    <n v="3780634"/>
    <n v="0"/>
    <n v="0"/>
    <n v="343385"/>
    <n v="29566348"/>
    <n v="1837710"/>
    <n v="480329"/>
    <n v="63708667"/>
    <n v="273100"/>
    <n v="66760977"/>
    <n v="2041064"/>
    <n v="272832"/>
    <n v="0"/>
    <n v="0"/>
    <n v="0"/>
    <n v="0"/>
    <n v="20899170"/>
    <n v="162573945"/>
    <n v="0"/>
    <n v="0"/>
    <n v="0"/>
    <n v="0"/>
    <n v="0"/>
    <n v="0"/>
    <n v="0"/>
    <n v="0"/>
    <n v="0"/>
    <n v="0"/>
    <n v="4281953"/>
    <n v="3598606"/>
    <n v="0"/>
  </r>
  <r>
    <n v="106281047"/>
    <x v="304"/>
    <n v="20182"/>
    <x v="1"/>
    <x v="2"/>
    <s v="Open"/>
    <x v="10"/>
    <s v="03 - North Bay"/>
    <n v="407"/>
    <x v="1"/>
    <x v="0"/>
    <s v=""/>
    <s v="707-252-4411"/>
    <s v="1000 TRANCAS STREET"/>
    <x v="165"/>
    <n v="94558"/>
    <s v="LARRY COOMES"/>
    <n v="208"/>
    <n v="153"/>
    <n v="125"/>
    <n v="782"/>
    <n v="101"/>
    <n v="117"/>
    <n v="340"/>
    <n v="0"/>
    <n v="0"/>
    <n v="27"/>
    <n v="289"/>
    <n v="3"/>
    <n v="13"/>
    <n v="1672"/>
    <n v="0"/>
    <n v="4151"/>
    <n v="305"/>
    <n v="520"/>
    <n v="1569"/>
    <n v="0"/>
    <n v="0"/>
    <n v="269"/>
    <n v="939"/>
    <n v="8"/>
    <n v="43"/>
    <n v="7804"/>
    <n v="0"/>
    <n v="15608"/>
    <n v="15515"/>
    <n v="1449"/>
    <n v="686"/>
    <n v="6617"/>
    <n v="0"/>
    <n v="0"/>
    <n v="1214"/>
    <n v="11741"/>
    <n v="53"/>
    <n v="1361"/>
    <n v="38636"/>
    <n v="86789726"/>
    <n v="11819316"/>
    <n v="10605122"/>
    <n v="30405841"/>
    <n v="0"/>
    <n v="0"/>
    <n v="3183182"/>
    <n v="30571706"/>
    <n v="183525"/>
    <n v="198768"/>
    <n v="173757186"/>
    <n v="68437290"/>
    <n v="10274335"/>
    <n v="4618308"/>
    <n v="33094242"/>
    <n v="0"/>
    <n v="0"/>
    <n v="4547946"/>
    <n v="63925537"/>
    <n v="603427"/>
    <n v="4309966"/>
    <n v="189811051"/>
    <n v="2281162"/>
    <n v="136587143"/>
    <n v="19355212"/>
    <n v="12799781"/>
    <n v="59044834"/>
    <n v="0"/>
    <n v="0"/>
    <n v="0"/>
    <n v="6369561"/>
    <n v="61533561"/>
    <n v="0"/>
    <n v="3250816"/>
    <n v="0"/>
    <n v="0"/>
    <n v="0"/>
    <n v="3792468"/>
    <n v="305014538"/>
    <n v="562785"/>
    <n v="5195096"/>
    <n v="0"/>
    <n v="1059474"/>
    <n v="6817355"/>
    <n v="17552448"/>
    <n v="3195144"/>
    <n v="1877702"/>
    <n v="9247664"/>
    <n v="0"/>
    <n v="0"/>
    <n v="1294142"/>
    <n v="33116372"/>
    <n v="0"/>
    <n v="-912418"/>
    <n v="65371054"/>
    <n v="2222607"/>
    <n v="66571231"/>
    <n v="3640833"/>
    <n v="2220549"/>
    <n v="0"/>
    <n v="0"/>
    <n v="0"/>
    <n v="0"/>
    <n v="1857494"/>
    <n v="200185013"/>
    <n v="0"/>
    <n v="0"/>
    <n v="0"/>
    <n v="0"/>
    <n v="0"/>
    <n v="0"/>
    <n v="0"/>
    <n v="0"/>
    <n v="0"/>
    <n v="0"/>
    <n v="0"/>
    <n v="1004762"/>
    <n v="0"/>
  </r>
  <r>
    <n v="106370673"/>
    <x v="305"/>
    <n v="20182"/>
    <x v="1"/>
    <x v="2"/>
    <s v="Open"/>
    <x v="14"/>
    <s v="14 - San Diego/Imperial"/>
    <n v="1416"/>
    <x v="0"/>
    <x v="0"/>
    <s v="Teaching"/>
    <s v="858-576-1700"/>
    <s v="3020 CHILDREN'S WAY"/>
    <x v="28"/>
    <n v="92123"/>
    <s v="DONALD KEARNS, MD"/>
    <n v="524"/>
    <n v="444"/>
    <n v="349"/>
    <n v="7"/>
    <n v="0"/>
    <n v="1438"/>
    <n v="1104"/>
    <n v="106"/>
    <n v="0"/>
    <n v="328"/>
    <n v="1804"/>
    <n v="16"/>
    <n v="62"/>
    <n v="4865"/>
    <n v="13"/>
    <n v="2"/>
    <n v="0"/>
    <n v="10516"/>
    <n v="2013"/>
    <n v="1572"/>
    <n v="0"/>
    <n v="1623"/>
    <n v="9636"/>
    <n v="82"/>
    <n v="485"/>
    <n v="25929"/>
    <n v="2942"/>
    <n v="54800"/>
    <n v="142"/>
    <n v="0"/>
    <n v="13999"/>
    <n v="38153"/>
    <n v="0"/>
    <n v="0"/>
    <n v="4089"/>
    <n v="25007"/>
    <n v="16"/>
    <n v="1895"/>
    <n v="83301"/>
    <n v="242953"/>
    <n v="0"/>
    <n v="183187025"/>
    <n v="31259550"/>
    <n v="4863657"/>
    <n v="0"/>
    <n v="30536640"/>
    <n v="163029781"/>
    <n v="1281391"/>
    <n v="3448449"/>
    <n v="417849446"/>
    <n v="1011827"/>
    <n v="0"/>
    <n v="43969263"/>
    <n v="71361368"/>
    <n v="0"/>
    <n v="0"/>
    <n v="11786439"/>
    <n v="83843432"/>
    <n v="39172"/>
    <n v="1902031"/>
    <n v="213913532"/>
    <n v="6358714"/>
    <n v="922107"/>
    <n v="0"/>
    <n v="166056341"/>
    <n v="94746917"/>
    <n v="-3282617"/>
    <n v="3312229"/>
    <n v="0"/>
    <n v="30196360"/>
    <n v="138490465"/>
    <n v="0"/>
    <n v="1320563"/>
    <n v="0"/>
    <n v="0"/>
    <n v="0"/>
    <n v="4273899"/>
    <n v="442394978"/>
    <n v="0"/>
    <n v="4843947"/>
    <n v="0"/>
    <n v="14661202"/>
    <n v="19505149"/>
    <n v="332673"/>
    <n v="0"/>
    <n v="64382563"/>
    <n v="12717948"/>
    <n v="1551428"/>
    <n v="0"/>
    <n v="12126719"/>
    <n v="122408078"/>
    <n v="0"/>
    <n v="-4646260"/>
    <n v="208873149"/>
    <n v="18772182"/>
    <n v="199482367"/>
    <n v="0"/>
    <n v="-11059257"/>
    <n v="0"/>
    <n v="0"/>
    <n v="0"/>
    <n v="0"/>
    <n v="13437347"/>
    <n v="492765456"/>
    <n v="0"/>
    <n v="0"/>
    <n v="0"/>
    <n v="0"/>
    <n v="0"/>
    <n v="0"/>
    <n v="0"/>
    <n v="0"/>
    <n v="0"/>
    <n v="0"/>
    <n v="0"/>
    <n v="0"/>
    <n v="0"/>
  </r>
  <r>
    <n v="106361308"/>
    <x v="306"/>
    <n v="20182"/>
    <x v="1"/>
    <x v="2"/>
    <s v="Open"/>
    <x v="15"/>
    <s v="12 - Inland Counties"/>
    <n v="1209"/>
    <x v="0"/>
    <x v="0"/>
    <s v=""/>
    <s v="909-335-5501"/>
    <s v="350 TERRACINA BOULEVARD"/>
    <x v="136"/>
    <n v="92373"/>
    <s v="JAMES R. HOLMES"/>
    <n v="229"/>
    <n v="197"/>
    <n v="140"/>
    <n v="513"/>
    <n v="950"/>
    <n v="196"/>
    <n v="485"/>
    <n v="0"/>
    <n v="0"/>
    <n v="40"/>
    <n v="867"/>
    <n v="14"/>
    <n v="14"/>
    <n v="3079"/>
    <n v="0"/>
    <n v="2242"/>
    <n v="4061"/>
    <n v="1021"/>
    <n v="1484"/>
    <n v="0"/>
    <n v="0"/>
    <n v="96"/>
    <n v="2968"/>
    <n v="38"/>
    <n v="42"/>
    <n v="11952"/>
    <n v="0"/>
    <n v="23904"/>
    <n v="8138"/>
    <n v="11944"/>
    <n v="1987"/>
    <n v="9027"/>
    <n v="0"/>
    <n v="0"/>
    <n v="278"/>
    <n v="9651"/>
    <n v="1271"/>
    <n v="1190"/>
    <n v="43486"/>
    <n v="44350574"/>
    <n v="81212237"/>
    <n v="13074823"/>
    <n v="28515723"/>
    <n v="0"/>
    <n v="0"/>
    <n v="3613230"/>
    <n v="47712037"/>
    <n v="280739"/>
    <n v="311577"/>
    <n v="219070940"/>
    <n v="21604722"/>
    <n v="47239031"/>
    <n v="5387064"/>
    <n v="24589486"/>
    <n v="0"/>
    <n v="0"/>
    <n v="1537032"/>
    <n v="55835211"/>
    <n v="2039190"/>
    <n v="1906640"/>
    <n v="160138376"/>
    <n v="707650"/>
    <n v="56535750"/>
    <n v="115824798"/>
    <n v="16013164"/>
    <n v="49546652"/>
    <n v="0"/>
    <n v="0"/>
    <n v="0"/>
    <n v="3710613"/>
    <n v="89500472"/>
    <n v="0"/>
    <n v="2250330"/>
    <n v="0"/>
    <n v="0"/>
    <n v="0"/>
    <n v="860503"/>
    <n v="334949932"/>
    <n v="15568688"/>
    <n v="0"/>
    <n v="0"/>
    <n v="21767945"/>
    <n v="37336633"/>
    <n v="9419546"/>
    <n v="28195158"/>
    <n v="2448723"/>
    <n v="3558557"/>
    <n v="0"/>
    <n v="0"/>
    <n v="1439649"/>
    <n v="35814721"/>
    <n v="69599"/>
    <n v="650064"/>
    <n v="81596017"/>
    <n v="56918"/>
    <n v="82420197"/>
    <n v="1399665"/>
    <n v="6674365"/>
    <n v="0"/>
    <n v="0"/>
    <n v="7434143"/>
    <n v="16833451"/>
    <n v="5783913"/>
    <n v="121638716"/>
    <n v="0"/>
    <n v="0"/>
    <n v="0"/>
    <n v="0"/>
    <n v="0"/>
    <n v="0"/>
    <n v="0"/>
    <n v="0"/>
    <n v="0"/>
    <n v="0"/>
    <n v="0"/>
    <n v="0"/>
    <n v="0"/>
  </r>
  <r>
    <n v="106121051"/>
    <x v="307"/>
    <n v="20182"/>
    <x v="1"/>
    <x v="2"/>
    <s v="Open"/>
    <x v="35"/>
    <s v="01 - Northern California"/>
    <n v="107"/>
    <x v="1"/>
    <x v="0"/>
    <s v="Rural"/>
    <s v="707-445-8121"/>
    <s v="3300 RENNER DRIVE"/>
    <x v="196"/>
    <n v="95540"/>
    <s v="ROBERTA LUSKIN-HAWK, MD"/>
    <n v="35"/>
    <n v="25"/>
    <n v="25"/>
    <n v="142"/>
    <n v="3"/>
    <n v="27"/>
    <n v="107"/>
    <n v="0"/>
    <n v="0"/>
    <n v="2"/>
    <n v="55"/>
    <n v="0"/>
    <n v="10"/>
    <n v="346"/>
    <n v="0"/>
    <n v="797"/>
    <n v="15"/>
    <n v="58"/>
    <n v="313"/>
    <n v="0"/>
    <n v="0"/>
    <n v="6"/>
    <n v="143"/>
    <n v="0"/>
    <n v="26"/>
    <n v="1358"/>
    <n v="0"/>
    <n v="2716"/>
    <n v="4275"/>
    <n v="232"/>
    <n v="222"/>
    <n v="3323"/>
    <n v="0"/>
    <n v="0"/>
    <n v="235"/>
    <n v="2815"/>
    <n v="0"/>
    <n v="750"/>
    <n v="11852"/>
    <n v="11304533"/>
    <n v="272859"/>
    <n v="1036196"/>
    <n v="5891245"/>
    <n v="0"/>
    <n v="0"/>
    <n v="336437"/>
    <n v="2514096"/>
    <n v="0"/>
    <n v="550149"/>
    <n v="21905515"/>
    <n v="14442803"/>
    <n v="579621"/>
    <n v="938243"/>
    <n v="10614216"/>
    <n v="0"/>
    <n v="0"/>
    <n v="1238845"/>
    <n v="9119380"/>
    <n v="0"/>
    <n v="1259172"/>
    <n v="38192280"/>
    <n v="286759"/>
    <n v="19864910"/>
    <n v="676699"/>
    <n v="261006"/>
    <n v="14311527"/>
    <n v="0"/>
    <n v="0"/>
    <n v="0"/>
    <n v="733068"/>
    <n v="7200168"/>
    <n v="0"/>
    <n v="1147836"/>
    <n v="0"/>
    <n v="0"/>
    <n v="0"/>
    <n v="758074"/>
    <n v="45240047"/>
    <n v="0"/>
    <n v="0"/>
    <n v="0"/>
    <n v="0"/>
    <n v="0"/>
    <n v="5735682"/>
    <n v="175781"/>
    <n v="1713433"/>
    <n v="2175815"/>
    <n v="0"/>
    <n v="0"/>
    <n v="842214"/>
    <n v="4309131"/>
    <n v="0"/>
    <n v="-94308"/>
    <n v="14857748"/>
    <n v="157000"/>
    <n v="11139896"/>
    <n v="0"/>
    <n v="1080000"/>
    <n v="0"/>
    <n v="0"/>
    <n v="0"/>
    <n v="0"/>
    <n v="463000"/>
    <n v="12436000"/>
    <n v="0"/>
    <n v="0"/>
    <n v="0"/>
    <n v="0"/>
    <n v="0"/>
    <n v="0"/>
    <n v="0"/>
    <n v="0"/>
    <n v="0"/>
    <n v="0"/>
    <n v="72896"/>
    <n v="1219907"/>
    <n v="0"/>
  </r>
  <r>
    <n v="106430705"/>
    <x v="308"/>
    <n v="20182"/>
    <x v="1"/>
    <x v="2"/>
    <s v="Open"/>
    <x v="22"/>
    <s v="07 - Santa Clara"/>
    <n v="431"/>
    <x v="5"/>
    <x v="0"/>
    <s v=""/>
    <s v="408-259-5000"/>
    <s v="225 NORTH JACKSON AVENUE"/>
    <x v="63"/>
    <n v="95116"/>
    <s v="MICHAEL CARTER"/>
    <n v="264"/>
    <n v="264"/>
    <n v="264"/>
    <n v="1242"/>
    <n v="650"/>
    <n v="338"/>
    <n v="662"/>
    <n v="0"/>
    <n v="0"/>
    <n v="132"/>
    <n v="434"/>
    <n v="38"/>
    <n v="89"/>
    <n v="3585"/>
    <n v="0"/>
    <n v="7463"/>
    <n v="3680"/>
    <n v="1968"/>
    <n v="3362"/>
    <n v="0"/>
    <n v="0"/>
    <n v="753"/>
    <n v="1595"/>
    <n v="175"/>
    <n v="399"/>
    <n v="19395"/>
    <n v="0"/>
    <n v="38790"/>
    <n v="4346"/>
    <n v="2271"/>
    <n v="2846"/>
    <n v="10810"/>
    <n v="0"/>
    <n v="0"/>
    <n v="726"/>
    <n v="3395"/>
    <n v="201"/>
    <n v="2808"/>
    <n v="27403"/>
    <n v="283201164"/>
    <n v="145109867"/>
    <n v="71320648"/>
    <n v="130526160"/>
    <n v="0"/>
    <n v="0"/>
    <n v="28240927"/>
    <n v="94881852"/>
    <n v="7660280"/>
    <n v="18259065"/>
    <n v="779199963"/>
    <n v="54919116"/>
    <n v="32137905"/>
    <n v="23896664"/>
    <n v="83565183"/>
    <n v="0"/>
    <n v="0"/>
    <n v="9315364"/>
    <n v="38000447"/>
    <n v="3001721"/>
    <n v="22100501"/>
    <n v="266936901"/>
    <n v="6834106"/>
    <n v="311442109"/>
    <n v="163932742"/>
    <n v="88595585"/>
    <n v="212806908"/>
    <n v="0"/>
    <n v="0"/>
    <n v="0"/>
    <n v="24577529"/>
    <n v="95751917"/>
    <n v="0"/>
    <n v="10662001"/>
    <n v="0"/>
    <n v="0"/>
    <n v="0"/>
    <n v="34873724"/>
    <n v="949476621"/>
    <n v="0"/>
    <n v="0"/>
    <n v="0"/>
    <n v="0"/>
    <n v="0"/>
    <n v="26678171"/>
    <n v="13315030"/>
    <n v="6621727"/>
    <n v="1284435"/>
    <n v="0"/>
    <n v="0"/>
    <n v="12978762"/>
    <n v="37130382"/>
    <n v="0"/>
    <n v="-1348264"/>
    <n v="96660243"/>
    <n v="485153"/>
    <n v="111292896"/>
    <n v="4052864"/>
    <n v="60521"/>
    <n v="0"/>
    <n v="0"/>
    <n v="0"/>
    <n v="0"/>
    <n v="1031425"/>
    <n v="294068745"/>
    <n v="0"/>
    <n v="0"/>
    <n v="0"/>
    <n v="0"/>
    <n v="0"/>
    <n v="0"/>
    <n v="0"/>
    <n v="0"/>
    <n v="0"/>
    <n v="0"/>
    <n v="0"/>
    <n v="0"/>
    <n v="0"/>
  </r>
  <r>
    <n v="106190930"/>
    <x v="309"/>
    <n v="20182"/>
    <x v="1"/>
    <x v="2"/>
    <s v="Open"/>
    <x v="3"/>
    <s v="11 - Los Angeles"/>
    <n v="927"/>
    <x v="3"/>
    <x v="0"/>
    <s v=""/>
    <s v="310-267-9315"/>
    <s v="150 MEDICAL PLAZA"/>
    <x v="14"/>
    <n v="90095"/>
    <s v="JOHN MAZZIOTTA"/>
    <n v="74"/>
    <n v="74"/>
    <n v="74"/>
    <n v="89"/>
    <n v="7"/>
    <n v="47"/>
    <n v="0"/>
    <n v="0"/>
    <n v="0"/>
    <n v="0"/>
    <n v="321"/>
    <n v="21"/>
    <n v="14"/>
    <n v="499"/>
    <n v="0"/>
    <n v="1400"/>
    <n v="262"/>
    <n v="811"/>
    <n v="0"/>
    <n v="0"/>
    <n v="0"/>
    <n v="0"/>
    <n v="3202"/>
    <n v="175"/>
    <n v="121"/>
    <n v="5971"/>
    <n v="0"/>
    <n v="11942"/>
    <n v="338"/>
    <n v="111"/>
    <n v="0"/>
    <n v="0"/>
    <n v="0"/>
    <n v="0"/>
    <n v="0"/>
    <n v="4633"/>
    <n v="0"/>
    <n v="340"/>
    <n v="5422"/>
    <n v="5237469"/>
    <n v="202998"/>
    <n v="2736980"/>
    <n v="0"/>
    <n v="0"/>
    <n v="0"/>
    <n v="0"/>
    <n v="12832335"/>
    <n v="2787778"/>
    <n v="831105"/>
    <n v="24628665"/>
    <n v="453187"/>
    <n v="12321"/>
    <n v="0"/>
    <n v="0"/>
    <n v="0"/>
    <n v="0"/>
    <n v="0"/>
    <n v="4129847"/>
    <n v="0"/>
    <n v="40600"/>
    <n v="4635955"/>
    <n v="436230"/>
    <n v="3016102"/>
    <n v="87002"/>
    <n v="2389009"/>
    <n v="0"/>
    <n v="0"/>
    <n v="0"/>
    <n v="0"/>
    <n v="0"/>
    <n v="6164041"/>
    <n v="0"/>
    <n v="1233986"/>
    <n v="0"/>
    <n v="2787778"/>
    <n v="-2787778"/>
    <n v="-505097"/>
    <n v="12821273"/>
    <n v="0"/>
    <n v="0"/>
    <n v="0"/>
    <n v="0"/>
    <n v="0"/>
    <n v="2591760"/>
    <n v="114775"/>
    <n v="337199"/>
    <n v="0"/>
    <n v="0"/>
    <n v="0"/>
    <n v="0"/>
    <n v="10473441"/>
    <n v="2787778"/>
    <n v="138394"/>
    <n v="16443347"/>
    <n v="11528"/>
    <n v="17686547"/>
    <n v="0"/>
    <n v="771021"/>
    <n v="0"/>
    <n v="0"/>
    <n v="0"/>
    <n v="0"/>
    <n v="1111480"/>
    <n v="10050472"/>
    <n v="0"/>
    <n v="0"/>
    <n v="0"/>
    <n v="0"/>
    <n v="0"/>
    <n v="0"/>
    <n v="0"/>
    <n v="0"/>
    <n v="0"/>
    <n v="0"/>
    <n v="0"/>
    <n v="0"/>
    <n v="0"/>
  </r>
  <r>
    <n v="106454068"/>
    <x v="310"/>
    <n v="20182"/>
    <x v="1"/>
    <x v="2"/>
    <s v="Open"/>
    <x v="45"/>
    <s v="01 - Northern California"/>
    <n v="209"/>
    <x v="5"/>
    <x v="2"/>
    <s v=""/>
    <s v="530-262-6700"/>
    <s v="2750 EUREKA WAY"/>
    <x v="157"/>
    <n v="96001"/>
    <s v="O. NWANGBURUKA"/>
    <n v="16"/>
    <n v="16"/>
    <n v="16"/>
    <n v="0"/>
    <n v="0"/>
    <n v="0"/>
    <n v="0"/>
    <n v="113"/>
    <n v="0"/>
    <n v="0"/>
    <n v="0"/>
    <n v="0"/>
    <n v="0"/>
    <n v="113"/>
    <n v="0"/>
    <n v="0"/>
    <n v="0"/>
    <n v="0"/>
    <n v="0"/>
    <n v="1261"/>
    <n v="0"/>
    <n v="0"/>
    <n v="0"/>
    <n v="0"/>
    <n v="0"/>
    <n v="1261"/>
    <n v="0"/>
    <n v="2522"/>
    <n v="0"/>
    <n v="0"/>
    <n v="0"/>
    <n v="0"/>
    <n v="0"/>
    <n v="0"/>
    <n v="0"/>
    <n v="0"/>
    <n v="0"/>
    <n v="0"/>
    <n v="0"/>
    <n v="0"/>
    <n v="0"/>
    <n v="0"/>
    <n v="0"/>
    <n v="1130800"/>
    <n v="0"/>
    <n v="0"/>
    <n v="0"/>
    <n v="0"/>
    <n v="0"/>
    <n v="1130800"/>
    <n v="0"/>
    <n v="0"/>
    <n v="0"/>
    <n v="0"/>
    <n v="0"/>
    <n v="0"/>
    <n v="0"/>
    <n v="0"/>
    <n v="0"/>
    <n v="0"/>
    <n v="0"/>
    <n v="0"/>
    <n v="0"/>
    <n v="0"/>
    <n v="0"/>
    <n v="0"/>
    <n v="0"/>
    <n v="0"/>
    <n v="0"/>
    <n v="0"/>
    <n v="0"/>
    <n v="0"/>
    <n v="0"/>
    <n v="0"/>
    <n v="0"/>
    <n v="0"/>
    <n v="0"/>
    <n v="0"/>
    <n v="0"/>
    <n v="0"/>
    <n v="0"/>
    <n v="0"/>
    <n v="0"/>
    <n v="0"/>
    <n v="0"/>
    <n v="0"/>
    <n v="0"/>
    <n v="1130800"/>
    <n v="0"/>
    <n v="0"/>
    <n v="0"/>
    <n v="0"/>
    <n v="0"/>
    <n v="1130800"/>
    <n v="0"/>
    <n v="1061184"/>
    <n v="0"/>
    <n v="0"/>
    <n v="0"/>
    <n v="0"/>
    <n v="0"/>
    <n v="0"/>
    <n v="13566"/>
    <n v="75891"/>
    <n v="0"/>
    <n v="0"/>
    <n v="0"/>
    <n v="0"/>
    <n v="0"/>
    <n v="0"/>
    <n v="0"/>
    <n v="0"/>
    <n v="0"/>
    <n v="0"/>
    <n v="0"/>
    <n v="0"/>
    <n v="0"/>
  </r>
  <r>
    <n v="106524017"/>
    <x v="311"/>
    <n v="20182"/>
    <x v="1"/>
    <x v="2"/>
    <s v="Open"/>
    <x v="49"/>
    <s v="01 - Northern California"/>
    <n v="211"/>
    <x v="5"/>
    <x v="2"/>
    <s v=""/>
    <s v="530-567-7300"/>
    <s v="925 WALNUT STREET"/>
    <x v="197"/>
    <n v="96080"/>
    <s v="CARL WOMACK"/>
    <n v="16"/>
    <n v="16"/>
    <n v="16"/>
    <n v="0"/>
    <n v="0"/>
    <n v="0"/>
    <n v="0"/>
    <n v="0"/>
    <n v="0"/>
    <n v="0"/>
    <n v="0"/>
    <n v="0"/>
    <n v="162"/>
    <n v="162"/>
    <n v="0"/>
    <n v="0"/>
    <n v="0"/>
    <n v="0"/>
    <n v="0"/>
    <n v="0"/>
    <n v="0"/>
    <n v="0"/>
    <n v="0"/>
    <n v="0"/>
    <n v="1263"/>
    <n v="1263"/>
    <n v="0"/>
    <n v="2526"/>
    <n v="0"/>
    <n v="0"/>
    <n v="0"/>
    <n v="0"/>
    <n v="0"/>
    <n v="0"/>
    <n v="0"/>
    <n v="0"/>
    <n v="0"/>
    <n v="0"/>
    <n v="0"/>
    <n v="0"/>
    <n v="0"/>
    <n v="0"/>
    <n v="0"/>
    <n v="0"/>
    <n v="0"/>
    <n v="0"/>
    <n v="0"/>
    <n v="0"/>
    <n v="1252040"/>
    <n v="1252040"/>
    <n v="0"/>
    <n v="0"/>
    <n v="0"/>
    <n v="0"/>
    <n v="0"/>
    <n v="0"/>
    <n v="0"/>
    <n v="0"/>
    <n v="0"/>
    <n v="0"/>
    <n v="0"/>
    <n v="0"/>
    <n v="0"/>
    <n v="0"/>
    <n v="0"/>
    <n v="0"/>
    <n v="0"/>
    <n v="0"/>
    <n v="0"/>
    <n v="0"/>
    <n v="0"/>
    <n v="0"/>
    <n v="0"/>
    <n v="0"/>
    <n v="0"/>
    <n v="0"/>
    <n v="0"/>
    <n v="0"/>
    <n v="0"/>
    <n v="0"/>
    <n v="0"/>
    <n v="0"/>
    <n v="0"/>
    <n v="0"/>
    <n v="0"/>
    <n v="0"/>
    <n v="0"/>
    <n v="0"/>
    <n v="0"/>
    <n v="0"/>
    <n v="0"/>
    <n v="0"/>
    <n v="1252040"/>
    <n v="1252040"/>
    <n v="0"/>
    <n v="1116804"/>
    <n v="0"/>
    <n v="0"/>
    <n v="0"/>
    <n v="0"/>
    <n v="0"/>
    <n v="0"/>
    <n v="3382"/>
    <n v="125618"/>
    <n v="0"/>
    <n v="0"/>
    <n v="0"/>
    <n v="0"/>
    <n v="0"/>
    <n v="0"/>
    <n v="0"/>
    <n v="0"/>
    <n v="0"/>
    <n v="0"/>
    <n v="0"/>
    <n v="0"/>
    <n v="0"/>
  </r>
  <r>
    <n v="106580996"/>
    <x v="312"/>
    <n v="20182"/>
    <x v="1"/>
    <x v="2"/>
    <s v="Open"/>
    <x v="50"/>
    <s v="02 - Golden Empire"/>
    <n v="227"/>
    <x v="0"/>
    <x v="0"/>
    <s v=""/>
    <s v="530-749-4663"/>
    <s v="726 FOURTH STREET"/>
    <x v="198"/>
    <n v="95901"/>
    <s v="RICK RAWSON"/>
    <n v="221"/>
    <n v="221"/>
    <n v="149"/>
    <n v="1346"/>
    <n v="29"/>
    <n v="291"/>
    <n v="699"/>
    <n v="1"/>
    <n v="0"/>
    <n v="514"/>
    <n v="0"/>
    <n v="1"/>
    <n v="9"/>
    <n v="2890"/>
    <n v="0"/>
    <n v="7231"/>
    <n v="113"/>
    <n v="1365"/>
    <n v="2731"/>
    <n v="25"/>
    <n v="0"/>
    <n v="1876"/>
    <n v="0"/>
    <n v="95"/>
    <n v="117"/>
    <n v="13553"/>
    <n v="0"/>
    <n v="27106"/>
    <n v="13347"/>
    <n v="300"/>
    <n v="1499"/>
    <n v="8250"/>
    <n v="1"/>
    <n v="0"/>
    <n v="7074"/>
    <n v="0"/>
    <n v="0"/>
    <n v="857"/>
    <n v="31328"/>
    <n v="103970828"/>
    <n v="2042960"/>
    <n v="18186034"/>
    <n v="39150077"/>
    <n v="273387"/>
    <n v="0"/>
    <n v="29833511"/>
    <n v="0"/>
    <n v="788565"/>
    <n v="1431225"/>
    <n v="195676587"/>
    <n v="59760447"/>
    <n v="1344114"/>
    <n v="6697057"/>
    <n v="36965895"/>
    <n v="1070"/>
    <n v="0"/>
    <n v="31667699"/>
    <n v="0"/>
    <n v="0"/>
    <n v="3820462"/>
    <n v="140256744"/>
    <n v="3392955"/>
    <n v="89272241"/>
    <n v="2491809"/>
    <n v="29715680"/>
    <n v="57842257"/>
    <n v="-7398"/>
    <n v="10222"/>
    <n v="0"/>
    <n v="21090001"/>
    <n v="0"/>
    <n v="0"/>
    <n v="788565"/>
    <n v="0"/>
    <n v="0"/>
    <n v="0"/>
    <n v="0"/>
    <n v="204596332"/>
    <n v="0"/>
    <n v="0"/>
    <n v="0"/>
    <n v="0"/>
    <n v="0"/>
    <n v="74459034"/>
    <n v="895264"/>
    <n v="-4825191"/>
    <n v="18273716"/>
    <n v="-9152"/>
    <n v="0"/>
    <n v="37018230"/>
    <n v="24"/>
    <n v="788565"/>
    <n v="4736509"/>
    <n v="131336999"/>
    <n v="817389"/>
    <n v="95990949"/>
    <n v="12192408"/>
    <n v="233885"/>
    <n v="0"/>
    <n v="0"/>
    <n v="0"/>
    <n v="0"/>
    <n v="17410011"/>
    <n v="357248586"/>
    <n v="0"/>
    <n v="0"/>
    <n v="0"/>
    <n v="0"/>
    <n v="0"/>
    <n v="0"/>
    <n v="0"/>
    <n v="0"/>
    <n v="0"/>
    <n v="0"/>
    <n v="0"/>
    <n v="0"/>
    <n v="0"/>
  </r>
  <r>
    <n v="106150782"/>
    <x v="313"/>
    <n v="20182"/>
    <x v="1"/>
    <x v="2"/>
    <s v="Open"/>
    <x v="0"/>
    <s v="09 - Central"/>
    <n v="621"/>
    <x v="0"/>
    <x v="0"/>
    <s v="Rural"/>
    <s v="760-466-3551"/>
    <s v="1081 NORTH CHINA LAKE BOULEVARD."/>
    <x v="199"/>
    <n v="93555"/>
    <s v="JAMES SUVER"/>
    <n v="150"/>
    <n v="150"/>
    <n v="81"/>
    <n v="170"/>
    <n v="0"/>
    <n v="90"/>
    <n v="23"/>
    <n v="0"/>
    <n v="0"/>
    <n v="109"/>
    <n v="2"/>
    <n v="5"/>
    <n v="25"/>
    <n v="424"/>
    <n v="0"/>
    <n v="690"/>
    <n v="0"/>
    <n v="268"/>
    <n v="71"/>
    <n v="0"/>
    <n v="0"/>
    <n v="274"/>
    <n v="4"/>
    <n v="19"/>
    <n v="120"/>
    <n v="1446"/>
    <n v="0"/>
    <n v="2892"/>
    <n v="6290"/>
    <n v="0"/>
    <n v="4391"/>
    <n v="943"/>
    <n v="0"/>
    <n v="0"/>
    <n v="7749"/>
    <n v="262"/>
    <n v="186"/>
    <n v="1003"/>
    <n v="20824"/>
    <n v="7353368"/>
    <n v="0"/>
    <n v="6480354"/>
    <n v="567818"/>
    <n v="0"/>
    <n v="0"/>
    <n v="5839612"/>
    <n v="133355"/>
    <n v="14592"/>
    <n v="826858"/>
    <n v="21215957"/>
    <n v="17209323"/>
    <n v="0"/>
    <n v="12087369"/>
    <n v="1429386"/>
    <n v="0"/>
    <n v="0"/>
    <n v="17369013"/>
    <n v="598603"/>
    <n v="6150"/>
    <n v="558641"/>
    <n v="49258485"/>
    <n v="761183"/>
    <n v="17080185"/>
    <n v="0"/>
    <n v="11310625"/>
    <n v="2726218"/>
    <n v="0"/>
    <n v="0"/>
    <n v="0"/>
    <n v="9642640"/>
    <n v="0"/>
    <n v="0"/>
    <n v="53559"/>
    <n v="-3853"/>
    <n v="0"/>
    <n v="0"/>
    <n v="416459"/>
    <n v="41987016"/>
    <n v="0"/>
    <n v="0"/>
    <n v="0"/>
    <n v="0"/>
    <n v="0"/>
    <n v="7482505"/>
    <n v="0"/>
    <n v="7257098"/>
    <n v="-729014"/>
    <n v="0"/>
    <n v="0"/>
    <n v="13565985"/>
    <n v="731958"/>
    <n v="-28963"/>
    <n v="207857"/>
    <n v="28487426"/>
    <n v="467037"/>
    <n v="29244928"/>
    <n v="0"/>
    <n v="263812"/>
    <n v="0"/>
    <n v="0"/>
    <n v="0"/>
    <n v="0"/>
    <n v="131874"/>
    <n v="83395804"/>
    <n v="0"/>
    <n v="0"/>
    <n v="0"/>
    <n v="0"/>
    <n v="0"/>
    <n v="0"/>
    <n v="0"/>
    <n v="0"/>
    <n v="0"/>
    <n v="0"/>
    <n v="0"/>
    <n v="0"/>
    <n v="0"/>
  </r>
  <r>
    <n v="106331312"/>
    <x v="314"/>
    <n v="20182"/>
    <x v="1"/>
    <x v="2"/>
    <s v="Open"/>
    <x v="26"/>
    <s v="12 - Inland Counties"/>
    <n v="1111"/>
    <x v="4"/>
    <x v="0"/>
    <s v=""/>
    <s v="951-788-3000"/>
    <s v="4445 MAGNOLIA AVENUE"/>
    <x v="113"/>
    <n v="92501"/>
    <s v="PATRICK BRILLIANT"/>
    <n v="456"/>
    <n v="456"/>
    <n v="456"/>
    <n v="1160"/>
    <n v="1343"/>
    <n v="568"/>
    <n v="1689"/>
    <n v="12"/>
    <n v="0"/>
    <n v="128"/>
    <n v="1031"/>
    <n v="5"/>
    <n v="133"/>
    <n v="6069"/>
    <n v="0"/>
    <n v="6670"/>
    <n v="6881"/>
    <n v="3304"/>
    <n v="6382"/>
    <n v="45"/>
    <n v="0"/>
    <n v="480"/>
    <n v="4123"/>
    <n v="79"/>
    <n v="245"/>
    <n v="28209"/>
    <n v="0"/>
    <n v="56418"/>
    <n v="4552"/>
    <n v="5051"/>
    <n v="2905"/>
    <n v="14861"/>
    <n v="27"/>
    <n v="0"/>
    <n v="1069"/>
    <n v="6463"/>
    <n v="55"/>
    <n v="2971"/>
    <n v="37954"/>
    <n v="182339699"/>
    <n v="224702318"/>
    <n v="75696951"/>
    <n v="188443148"/>
    <n v="1790479"/>
    <n v="0"/>
    <n v="23507525"/>
    <n v="132476068"/>
    <n v="1387331"/>
    <n v="7201211"/>
    <n v="837544730"/>
    <n v="48913801"/>
    <n v="81694594"/>
    <n v="22256043"/>
    <n v="113779510"/>
    <n v="428418"/>
    <n v="0"/>
    <n v="15937039"/>
    <n v="81544655"/>
    <n v="2143828"/>
    <n v="24084000"/>
    <n v="390781888"/>
    <n v="0"/>
    <n v="194032811"/>
    <n v="277309602"/>
    <n v="90503636"/>
    <n v="293618916"/>
    <n v="0"/>
    <n v="1696950"/>
    <n v="0"/>
    <n v="31063294"/>
    <n v="161138930"/>
    <n v="0"/>
    <n v="5458920"/>
    <n v="0"/>
    <n v="0"/>
    <n v="0"/>
    <n v="31348003"/>
    <n v="1086171062"/>
    <n v="0"/>
    <n v="0"/>
    <n v="0"/>
    <n v="0"/>
    <n v="0"/>
    <n v="37220689"/>
    <n v="29087310"/>
    <n v="7449358"/>
    <n v="8603742"/>
    <n v="521948"/>
    <n v="0"/>
    <n v="8381269"/>
    <n v="52881793"/>
    <n v="-1927761"/>
    <n v="-62792"/>
    <n v="142155556"/>
    <n v="470493"/>
    <n v="91979848"/>
    <n v="5729063"/>
    <n v="10273264"/>
    <n v="0"/>
    <n v="0"/>
    <n v="0"/>
    <n v="0"/>
    <n v="16063656"/>
    <n v="401616882"/>
    <n v="0"/>
    <n v="0"/>
    <n v="0"/>
    <n v="0"/>
    <n v="0"/>
    <n v="0"/>
    <n v="0"/>
    <n v="0"/>
    <n v="0"/>
    <n v="0"/>
    <n v="0"/>
    <n v="0"/>
    <n v="0"/>
  </r>
  <r>
    <n v="106334487"/>
    <x v="315"/>
    <n v="20182"/>
    <x v="1"/>
    <x v="2"/>
    <s v="Open"/>
    <x v="26"/>
    <s v="12 - Inland Counties"/>
    <n v="1109"/>
    <x v="6"/>
    <x v="0"/>
    <s v="Teaching"/>
    <s v="951-486-4000"/>
    <s v="26520 CACTUS AVENUE"/>
    <x v="110"/>
    <n v="92555"/>
    <s v="ZAREH SARRAFIAN"/>
    <n v="439"/>
    <n v="439"/>
    <n v="439"/>
    <n v="519"/>
    <n v="444"/>
    <n v="906"/>
    <n v="1400"/>
    <n v="39"/>
    <n v="0"/>
    <n v="1057"/>
    <n v="160"/>
    <n v="2"/>
    <n v="118"/>
    <n v="4645"/>
    <n v="0"/>
    <n v="3900"/>
    <n v="2627"/>
    <n v="4964"/>
    <n v="5716"/>
    <n v="185"/>
    <n v="0"/>
    <n v="7305"/>
    <n v="653"/>
    <n v="20"/>
    <n v="329"/>
    <n v="25699"/>
    <n v="0"/>
    <n v="51398"/>
    <n v="3113"/>
    <n v="1861"/>
    <n v="11984"/>
    <n v="22969"/>
    <n v="563"/>
    <n v="0"/>
    <n v="6134"/>
    <n v="1247"/>
    <n v="227"/>
    <n v="2316"/>
    <n v="50414"/>
    <n v="37267828"/>
    <n v="30892659"/>
    <n v="54529297"/>
    <n v="74096573"/>
    <n v="2594438"/>
    <n v="0"/>
    <n v="51797413"/>
    <n v="11682433"/>
    <n v="186354"/>
    <n v="3276258"/>
    <n v="266323253"/>
    <n v="10435275"/>
    <n v="7294847"/>
    <n v="30683881"/>
    <n v="52116283"/>
    <n v="2219344"/>
    <n v="0"/>
    <n v="16243524"/>
    <n v="4550850"/>
    <n v="227344"/>
    <n v="5578797"/>
    <n v="129350145"/>
    <n v="5944184"/>
    <n v="23124287"/>
    <n v="18364948"/>
    <n v="40313368"/>
    <n v="51453035"/>
    <n v="-14938677"/>
    <n v="4813782"/>
    <n v="0"/>
    <n v="30704680"/>
    <n v="4861813"/>
    <n v="0"/>
    <n v="413698"/>
    <n v="0"/>
    <n v="0"/>
    <n v="0"/>
    <n v="0"/>
    <n v="165055118"/>
    <n v="0"/>
    <n v="0"/>
    <n v="0"/>
    <n v="0"/>
    <n v="0"/>
    <n v="24578816"/>
    <n v="19822558"/>
    <n v="59838487"/>
    <n v="74759821"/>
    <n v="0"/>
    <n v="0"/>
    <n v="37336257"/>
    <n v="11371470"/>
    <n v="0"/>
    <n v="2910871"/>
    <n v="230618280"/>
    <n v="1851365"/>
    <n v="149976940"/>
    <n v="0"/>
    <n v="12795842"/>
    <n v="0"/>
    <n v="0"/>
    <n v="0"/>
    <n v="0"/>
    <n v="6835435"/>
    <n v="196155144"/>
    <n v="0"/>
    <n v="0"/>
    <n v="0"/>
    <n v="0"/>
    <n v="0"/>
    <n v="0"/>
    <n v="0"/>
    <n v="0"/>
    <n v="0"/>
    <n v="0"/>
    <n v="0"/>
    <n v="0"/>
    <n v="0"/>
  </r>
  <r>
    <n v="106190796"/>
    <x v="316"/>
    <n v="20182"/>
    <x v="1"/>
    <x v="2"/>
    <s v="Open"/>
    <x v="3"/>
    <s v="11 - Los Angeles"/>
    <n v="927"/>
    <x v="3"/>
    <x v="0"/>
    <s v="Teaching"/>
    <s v="310-825-5041"/>
    <s v="757 WESTWOOD PLAZA"/>
    <x v="14"/>
    <n v="90095"/>
    <s v="JOHNESE SPISSO"/>
    <n v="445"/>
    <n v="454"/>
    <n v="454"/>
    <n v="1659"/>
    <n v="462"/>
    <n v="750"/>
    <n v="525"/>
    <n v="0"/>
    <n v="0"/>
    <n v="54"/>
    <n v="2364"/>
    <n v="7"/>
    <n v="70"/>
    <n v="5891"/>
    <n v="0"/>
    <n v="11996"/>
    <n v="3580"/>
    <n v="6231"/>
    <n v="4391"/>
    <n v="0"/>
    <n v="0"/>
    <n v="319"/>
    <n v="14177"/>
    <n v="51"/>
    <n v="505"/>
    <n v="41250"/>
    <n v="0"/>
    <n v="82500"/>
    <n v="42755"/>
    <n v="8480"/>
    <n v="7277"/>
    <n v="6001"/>
    <n v="0"/>
    <n v="0"/>
    <n v="840"/>
    <n v="75491"/>
    <n v="204"/>
    <n v="6600"/>
    <n v="147648"/>
    <n v="191014603"/>
    <n v="20603517"/>
    <n v="87245124"/>
    <n v="58558532"/>
    <n v="0"/>
    <n v="0"/>
    <n v="5861344"/>
    <n v="269026295"/>
    <n v="676811"/>
    <n v="6661685"/>
    <n v="639647911"/>
    <n v="110361341"/>
    <n v="4547743"/>
    <n v="20372795"/>
    <n v="13880965"/>
    <n v="0"/>
    <n v="0"/>
    <n v="2469272"/>
    <n v="192585489"/>
    <n v="360971"/>
    <n v="11686046"/>
    <n v="356264622"/>
    <n v="1145763"/>
    <n v="194893900"/>
    <n v="17104822"/>
    <n v="44947738"/>
    <n v="56631177"/>
    <n v="0"/>
    <n v="0"/>
    <n v="0"/>
    <n v="5477011"/>
    <n v="199815194"/>
    <n v="0"/>
    <n v="1037782"/>
    <n v="0"/>
    <n v="919846"/>
    <n v="-919846"/>
    <n v="6239815"/>
    <n v="527293202"/>
    <n v="0"/>
    <n v="0"/>
    <n v="0"/>
    <n v="0"/>
    <n v="0"/>
    <n v="106482044"/>
    <n v="8046438"/>
    <n v="62670181"/>
    <n v="15808320"/>
    <n v="0"/>
    <n v="0"/>
    <n v="2853605"/>
    <n v="261796590"/>
    <n v="0"/>
    <n v="10962153"/>
    <n v="468619331"/>
    <n v="53903209"/>
    <n v="487348867"/>
    <n v="0"/>
    <n v="5225239"/>
    <n v="0"/>
    <n v="0"/>
    <n v="0"/>
    <n v="0"/>
    <n v="18349985"/>
    <n v="1030835418"/>
    <n v="0"/>
    <n v="0"/>
    <n v="0"/>
    <n v="0"/>
    <n v="0"/>
    <n v="0"/>
    <n v="0"/>
    <n v="0"/>
    <n v="0"/>
    <n v="0"/>
    <n v="0"/>
    <n v="0"/>
    <n v="0"/>
  </r>
  <r>
    <n v="106344011"/>
    <x v="317"/>
    <n v="20182"/>
    <x v="1"/>
    <x v="2"/>
    <s v="Open"/>
    <x v="27"/>
    <s v="02 - Golden Empire"/>
    <n v="311"/>
    <x v="6"/>
    <x v="2"/>
    <s v=""/>
    <s v="916-875-1000"/>
    <s v="2150 STOCKTON BOULEVARD"/>
    <x v="62"/>
    <n v="95817"/>
    <s v="ANTHONY MADARIAGA, LMFT"/>
    <n v="50"/>
    <n v="50"/>
    <n v="50"/>
    <n v="0"/>
    <n v="0"/>
    <n v="0"/>
    <n v="0"/>
    <n v="0"/>
    <n v="0"/>
    <n v="170"/>
    <n v="0"/>
    <n v="0"/>
    <n v="0"/>
    <n v="170"/>
    <n v="0"/>
    <n v="0"/>
    <n v="0"/>
    <n v="0"/>
    <n v="0"/>
    <n v="0"/>
    <n v="0"/>
    <n v="4357"/>
    <n v="0"/>
    <n v="0"/>
    <n v="0"/>
    <n v="4357"/>
    <n v="0"/>
    <n v="8714"/>
    <n v="0"/>
    <n v="0"/>
    <n v="0"/>
    <n v="0"/>
    <n v="0"/>
    <n v="0"/>
    <n v="0"/>
    <n v="0"/>
    <n v="0"/>
    <n v="0"/>
    <n v="0"/>
    <n v="0"/>
    <n v="0"/>
    <n v="0"/>
    <n v="0"/>
    <n v="0"/>
    <n v="0"/>
    <n v="3137040"/>
    <n v="0"/>
    <n v="0"/>
    <n v="0"/>
    <n v="3137040"/>
    <n v="0"/>
    <n v="0"/>
    <n v="0"/>
    <n v="0"/>
    <n v="0"/>
    <n v="0"/>
    <n v="0"/>
    <n v="0"/>
    <n v="0"/>
    <n v="0"/>
    <n v="0"/>
    <n v="0"/>
    <n v="0"/>
    <n v="0"/>
    <n v="0"/>
    <n v="0"/>
    <n v="0"/>
    <n v="0"/>
    <n v="0"/>
    <n v="0"/>
    <n v="0"/>
    <n v="0"/>
    <n v="0"/>
    <n v="0"/>
    <n v="0"/>
    <n v="0"/>
    <n v="0"/>
    <n v="0"/>
    <n v="0"/>
    <n v="0"/>
    <n v="0"/>
    <n v="0"/>
    <n v="0"/>
    <n v="0"/>
    <n v="0"/>
    <n v="0"/>
    <n v="0"/>
    <n v="0"/>
    <n v="0"/>
    <n v="3137040"/>
    <n v="0"/>
    <n v="0"/>
    <n v="0"/>
    <n v="3137040"/>
    <n v="0"/>
    <n v="10069102"/>
    <n v="865409"/>
    <n v="0"/>
    <n v="0"/>
    <n v="0"/>
    <n v="0"/>
    <n v="0"/>
    <n v="0"/>
    <n v="0"/>
    <n v="0"/>
    <n v="0"/>
    <n v="0"/>
    <n v="0"/>
    <n v="0"/>
    <n v="0"/>
    <n v="0"/>
    <n v="0"/>
    <n v="0"/>
    <n v="0"/>
    <n v="0"/>
    <n v="0"/>
    <n v="0"/>
  </r>
  <r>
    <n v="106270875"/>
    <x v="319"/>
    <n v="20182"/>
    <x v="1"/>
    <x v="2"/>
    <s v="Open"/>
    <x v="24"/>
    <s v="08 - Mid-Coast"/>
    <n v="705"/>
    <x v="2"/>
    <x v="0"/>
    <s v=""/>
    <s v="831-757-4333"/>
    <s v="450 EAST ROMIE LANE"/>
    <x v="166"/>
    <n v="93901"/>
    <s v="PETE DELGADO"/>
    <n v="263"/>
    <n v="255"/>
    <n v="144"/>
    <n v="1135"/>
    <n v="90"/>
    <n v="40"/>
    <n v="111"/>
    <n v="0"/>
    <n v="0"/>
    <n v="80"/>
    <n v="1219"/>
    <n v="10"/>
    <n v="39"/>
    <n v="2724"/>
    <n v="0"/>
    <n v="5695"/>
    <n v="429"/>
    <n v="207"/>
    <n v="571"/>
    <n v="0"/>
    <n v="0"/>
    <n v="311"/>
    <n v="4650"/>
    <n v="23"/>
    <n v="42"/>
    <n v="11928"/>
    <n v="0"/>
    <n v="23856"/>
    <n v="5827"/>
    <n v="427"/>
    <n v="1433"/>
    <n v="8431"/>
    <n v="0"/>
    <n v="0"/>
    <n v="831"/>
    <n v="7606"/>
    <n v="22"/>
    <n v="441"/>
    <n v="25018"/>
    <n v="133318980"/>
    <n v="10211886"/>
    <n v="18026044"/>
    <n v="45779083"/>
    <n v="0"/>
    <n v="0"/>
    <n v="5805920"/>
    <n v="55130993"/>
    <n v="106616"/>
    <n v="5381702"/>
    <n v="273761224"/>
    <n v="65716350"/>
    <n v="5181175"/>
    <n v="8798381"/>
    <n v="58180127"/>
    <n v="0"/>
    <n v="0"/>
    <n v="6846684"/>
    <n v="56004845"/>
    <n v="133830"/>
    <n v="2486693"/>
    <n v="203348085"/>
    <n v="7479767"/>
    <n v="170892958"/>
    <n v="13313105"/>
    <n v="18759092"/>
    <n v="82901116"/>
    <n v="0"/>
    <n v="0"/>
    <n v="0"/>
    <n v="2374267"/>
    <n v="53483396"/>
    <n v="0"/>
    <n v="1651099"/>
    <n v="0"/>
    <n v="0"/>
    <n v="0"/>
    <n v="171465"/>
    <n v="351026265"/>
    <n v="0"/>
    <n v="0"/>
    <n v="0"/>
    <n v="0"/>
    <n v="0"/>
    <n v="28142372"/>
    <n v="2079956"/>
    <n v="8065333"/>
    <n v="21058094"/>
    <n v="0"/>
    <n v="0"/>
    <n v="10278337"/>
    <n v="57652442"/>
    <n v="-1410653"/>
    <n v="217163"/>
    <n v="126083044"/>
    <n v="2475011"/>
    <n v="103200763"/>
    <n v="0"/>
    <n v="-817627"/>
    <n v="0"/>
    <n v="0"/>
    <n v="0"/>
    <n v="0"/>
    <n v="6440643"/>
    <n v="253355437"/>
    <n v="0"/>
    <n v="0"/>
    <n v="0"/>
    <n v="0"/>
    <n v="0"/>
    <n v="0"/>
    <n v="0"/>
    <n v="0"/>
    <n v="0"/>
    <n v="0"/>
    <n v="0"/>
    <n v="0"/>
    <n v="0"/>
  </r>
  <r>
    <n v="106361318"/>
    <x v="320"/>
    <n v="20182"/>
    <x v="1"/>
    <x v="2"/>
    <s v="Open"/>
    <x v="15"/>
    <s v="12 - Inland Counties"/>
    <n v="1207"/>
    <x v="0"/>
    <x v="0"/>
    <s v=""/>
    <s v="909-985-2811"/>
    <s v="999 SAN BERNARDINO ROAD"/>
    <x v="201"/>
    <n v="91786"/>
    <s v="HARRIS KOENIG"/>
    <n v="363"/>
    <n v="363"/>
    <n v="363"/>
    <n v="791"/>
    <n v="1001"/>
    <n v="220"/>
    <n v="685"/>
    <n v="0"/>
    <n v="0"/>
    <n v="130"/>
    <n v="1325"/>
    <n v="72"/>
    <n v="103"/>
    <n v="4327"/>
    <n v="0"/>
    <n v="3607"/>
    <n v="4279"/>
    <n v="928"/>
    <n v="2189"/>
    <n v="0"/>
    <n v="0"/>
    <n v="402"/>
    <n v="4069"/>
    <n v="203"/>
    <n v="292"/>
    <n v="15969"/>
    <n v="0"/>
    <n v="31938"/>
    <n v="10162"/>
    <n v="9035"/>
    <n v="1959"/>
    <n v="8403"/>
    <n v="0"/>
    <n v="0"/>
    <n v="2156"/>
    <n v="25225"/>
    <n v="967"/>
    <n v="1391"/>
    <n v="59298"/>
    <n v="70827269"/>
    <n v="91812662"/>
    <n v="17149017"/>
    <n v="40991736"/>
    <n v="0"/>
    <n v="0"/>
    <n v="6782793"/>
    <n v="78674111"/>
    <n v="3768733"/>
    <n v="5423299"/>
    <n v="315429620"/>
    <n v="43210019"/>
    <n v="42669540"/>
    <n v="8919545"/>
    <n v="39358829"/>
    <n v="0"/>
    <n v="0"/>
    <n v="7658485"/>
    <n v="89198423"/>
    <n v="3120625"/>
    <n v="4490656"/>
    <n v="238626122"/>
    <n v="1400000"/>
    <n v="97410651"/>
    <n v="114551940"/>
    <n v="23198413"/>
    <n v="72781542"/>
    <n v="0"/>
    <n v="0"/>
    <n v="0"/>
    <n v="11885468"/>
    <n v="138162527"/>
    <n v="0"/>
    <n v="4500000"/>
    <n v="0"/>
    <n v="0"/>
    <n v="0"/>
    <n v="10005108"/>
    <n v="473895649"/>
    <n v="0"/>
    <n v="0"/>
    <n v="0"/>
    <n v="213919"/>
    <n v="213919"/>
    <n v="16626637"/>
    <n v="19930262"/>
    <n v="2870149"/>
    <n v="7569023"/>
    <n v="0"/>
    <n v="0"/>
    <n v="2555810"/>
    <n v="29710007"/>
    <n v="0"/>
    <n v="1112124"/>
    <n v="80374012"/>
    <n v="1540372"/>
    <n v="89146836"/>
    <n v="0"/>
    <n v="-2800034"/>
    <n v="0"/>
    <n v="0"/>
    <n v="0"/>
    <n v="0"/>
    <n v="393376"/>
    <n v="269164715"/>
    <n v="0"/>
    <n v="0"/>
    <n v="0"/>
    <n v="0"/>
    <n v="0"/>
    <n v="0"/>
    <n v="0"/>
    <n v="0"/>
    <n v="0"/>
    <n v="0"/>
    <n v="0"/>
    <n v="0"/>
    <n v="0"/>
  </r>
  <r>
    <n v="106374055"/>
    <x v="321"/>
    <n v="20182"/>
    <x v="1"/>
    <x v="2"/>
    <s v="Open"/>
    <x v="14"/>
    <s v="14 - San Diego/Imperial"/>
    <n v="1418"/>
    <x v="6"/>
    <x v="3"/>
    <s v=""/>
    <s v="619-692-8232"/>
    <s v="3853 ROSECRANS STREET"/>
    <x v="28"/>
    <n v="92110"/>
    <s v="IZABELA KARMACH"/>
    <n v="301"/>
    <n v="301"/>
    <n v="248"/>
    <n v="4"/>
    <n v="0"/>
    <n v="21"/>
    <n v="0"/>
    <n v="95"/>
    <n v="0"/>
    <n v="2"/>
    <n v="105"/>
    <n v="0"/>
    <n v="157"/>
    <n v="384"/>
    <n v="0"/>
    <n v="8"/>
    <n v="0"/>
    <n v="15687"/>
    <n v="0"/>
    <n v="587"/>
    <n v="0"/>
    <n v="9"/>
    <n v="3105"/>
    <n v="0"/>
    <n v="1127"/>
    <n v="20523"/>
    <n v="0"/>
    <n v="41046"/>
    <n v="566"/>
    <n v="0"/>
    <n v="4297"/>
    <n v="0"/>
    <n v="4231"/>
    <n v="0"/>
    <n v="2996"/>
    <n v="2511"/>
    <n v="0"/>
    <n v="167"/>
    <n v="14768"/>
    <n v="8179"/>
    <n v="0"/>
    <n v="3683612"/>
    <n v="0"/>
    <n v="619671"/>
    <n v="0"/>
    <n v="9203"/>
    <n v="1635790"/>
    <n v="0"/>
    <n v="1190259"/>
    <n v="7146714"/>
    <n v="108622"/>
    <n v="0"/>
    <n v="825108"/>
    <n v="0"/>
    <n v="812422"/>
    <n v="0"/>
    <n v="575268"/>
    <n v="482021"/>
    <n v="0"/>
    <n v="31979"/>
    <n v="2835420"/>
    <n v="0"/>
    <n v="39025"/>
    <n v="0"/>
    <n v="355623"/>
    <n v="0"/>
    <n v="0"/>
    <n v="478478"/>
    <n v="0"/>
    <n v="195279"/>
    <n v="560796"/>
    <n v="0"/>
    <n v="0"/>
    <n v="0"/>
    <n v="0"/>
    <n v="0"/>
    <n v="408363"/>
    <n v="2037564"/>
    <n v="0"/>
    <n v="0"/>
    <n v="0"/>
    <n v="0"/>
    <n v="0"/>
    <n v="77778"/>
    <n v="0"/>
    <n v="4153096"/>
    <n v="0"/>
    <n v="953614"/>
    <n v="0"/>
    <n v="389192"/>
    <n v="1557016"/>
    <n v="0"/>
    <n v="813874"/>
    <n v="7944570"/>
    <n v="0"/>
    <n v="55398163"/>
    <n v="0"/>
    <n v="47453592"/>
    <n v="0"/>
    <n v="0"/>
    <n v="0"/>
    <n v="0"/>
    <n v="0"/>
    <n v="4364143"/>
    <n v="0"/>
    <n v="0"/>
    <n v="0"/>
    <n v="0"/>
    <n v="0"/>
    <n v="0"/>
    <n v="0"/>
    <n v="0"/>
    <n v="0"/>
    <n v="0"/>
    <n v="0"/>
    <n v="0"/>
    <n v="0"/>
  </r>
  <r>
    <n v="106190673"/>
    <x v="322"/>
    <n v="20182"/>
    <x v="1"/>
    <x v="2"/>
    <s v="Open"/>
    <x v="3"/>
    <s v="11 - Los Angeles"/>
    <n v="917"/>
    <x v="5"/>
    <x v="0"/>
    <s v=""/>
    <s v="909-599-6811"/>
    <s v="1350 WEST COVINA BOULEVARD"/>
    <x v="202"/>
    <n v="91773"/>
    <s v="PARRISH SCARBORO"/>
    <n v="101"/>
    <n v="101"/>
    <n v="45"/>
    <n v="208"/>
    <n v="209"/>
    <n v="29"/>
    <n v="131"/>
    <n v="0"/>
    <n v="0"/>
    <n v="35"/>
    <n v="226"/>
    <n v="0"/>
    <n v="45"/>
    <n v="883"/>
    <n v="0"/>
    <n v="813"/>
    <n v="684"/>
    <n v="75"/>
    <n v="548"/>
    <n v="0"/>
    <n v="0"/>
    <n v="93"/>
    <n v="602"/>
    <n v="0"/>
    <n v="150"/>
    <n v="2965"/>
    <n v="0"/>
    <n v="5930"/>
    <n v="424"/>
    <n v="466"/>
    <n v="339"/>
    <n v="1482"/>
    <n v="0"/>
    <n v="0"/>
    <n v="659"/>
    <n v="1240"/>
    <n v="0"/>
    <n v="263"/>
    <n v="4873"/>
    <n v="8670235"/>
    <n v="10123044"/>
    <n v="812905"/>
    <n v="6451390"/>
    <n v="0"/>
    <n v="0"/>
    <n v="1548008"/>
    <n v="9635882"/>
    <n v="0"/>
    <n v="2393448"/>
    <n v="39634912"/>
    <n v="2305088"/>
    <n v="3241078"/>
    <n v="1260480"/>
    <n v="5827946"/>
    <n v="0"/>
    <n v="0"/>
    <n v="3360184"/>
    <n v="9329710"/>
    <n v="0"/>
    <n v="886559"/>
    <n v="26211045"/>
    <n v="1532253"/>
    <n v="8519336"/>
    <n v="10544191"/>
    <n v="1181021"/>
    <n v="9934207"/>
    <n v="0"/>
    <n v="0"/>
    <n v="0"/>
    <n v="3154544"/>
    <n v="14380084"/>
    <n v="0"/>
    <n v="76361"/>
    <n v="0"/>
    <n v="0"/>
    <n v="0"/>
    <n v="1128077"/>
    <n v="50450074"/>
    <n v="0"/>
    <n v="0"/>
    <n v="0"/>
    <n v="0"/>
    <n v="0"/>
    <n v="2455987"/>
    <n v="2819931"/>
    <n v="892364"/>
    <n v="2345129"/>
    <n v="0"/>
    <n v="0"/>
    <n v="1753648"/>
    <n v="4585508"/>
    <n v="0"/>
    <n v="543316"/>
    <n v="15395883"/>
    <n v="70706"/>
    <n v="14256771"/>
    <n v="0"/>
    <n v="69287"/>
    <n v="0"/>
    <n v="0"/>
    <n v="0"/>
    <n v="0"/>
    <n v="192434"/>
    <n v="16999633"/>
    <n v="0"/>
    <n v="0"/>
    <n v="0"/>
    <n v="0"/>
    <n v="0"/>
    <n v="0"/>
    <n v="0"/>
    <n v="0"/>
    <n v="0"/>
    <n v="0"/>
    <n v="0"/>
    <n v="0"/>
    <n v="0"/>
  </r>
  <r>
    <n v="106190200"/>
    <x v="323"/>
    <n v="20182"/>
    <x v="1"/>
    <x v="2"/>
    <s v="Open"/>
    <x v="3"/>
    <s v="11 - Los Angeles"/>
    <n v="913"/>
    <x v="0"/>
    <x v="0"/>
    <s v=""/>
    <s v="626-289-5454"/>
    <s v="438 W. LAS TUNAS DRIVE"/>
    <x v="203"/>
    <n v="91776"/>
    <s v="KAREN PRICE-GHARZEDDINE"/>
    <n v="273"/>
    <n v="273"/>
    <n v="273"/>
    <n v="690"/>
    <n v="346"/>
    <n v="174"/>
    <n v="657"/>
    <n v="0"/>
    <n v="0"/>
    <n v="29"/>
    <n v="320"/>
    <n v="2"/>
    <n v="102"/>
    <n v="2320"/>
    <n v="0"/>
    <n v="5927"/>
    <n v="1852"/>
    <n v="1761"/>
    <n v="4096"/>
    <n v="0"/>
    <n v="0"/>
    <n v="151"/>
    <n v="1214"/>
    <n v="13"/>
    <n v="248"/>
    <n v="15262"/>
    <n v="0"/>
    <n v="30524"/>
    <n v="1032"/>
    <n v="639"/>
    <n v="509"/>
    <n v="2830"/>
    <n v="0"/>
    <n v="0"/>
    <n v="212"/>
    <n v="1034"/>
    <n v="26"/>
    <n v="557"/>
    <n v="6839"/>
    <n v="73121371"/>
    <n v="27778382"/>
    <n v="14656529"/>
    <n v="55833958"/>
    <n v="0"/>
    <n v="0"/>
    <n v="2742263"/>
    <n v="24003178"/>
    <n v="185271"/>
    <n v="4499649"/>
    <n v="202820601"/>
    <n v="18642912"/>
    <n v="9583903"/>
    <n v="3379002"/>
    <n v="21409343"/>
    <n v="0"/>
    <n v="0"/>
    <n v="1688474"/>
    <n v="11899649"/>
    <n v="123826"/>
    <n v="2822758"/>
    <n v="69549867"/>
    <n v="664397"/>
    <n v="79222151"/>
    <n v="32962216"/>
    <n v="7778162"/>
    <n v="66703855"/>
    <n v="0"/>
    <n v="0"/>
    <n v="0"/>
    <n v="3806890"/>
    <n v="27932257"/>
    <n v="0"/>
    <n v="309097"/>
    <n v="0"/>
    <n v="0"/>
    <n v="0"/>
    <n v="6102318"/>
    <n v="225481343"/>
    <n v="753186"/>
    <n v="0"/>
    <n v="0"/>
    <n v="0"/>
    <n v="753186"/>
    <n v="12542133"/>
    <n v="5153255"/>
    <n v="10257369"/>
    <n v="10539446"/>
    <n v="0"/>
    <n v="0"/>
    <n v="623847"/>
    <n v="7970570"/>
    <n v="0"/>
    <n v="555691"/>
    <n v="47642311"/>
    <n v="161614"/>
    <n v="46688778"/>
    <n v="240180"/>
    <n v="0"/>
    <n v="0"/>
    <n v="0"/>
    <n v="0"/>
    <n v="0"/>
    <n v="409736"/>
    <n v="6878029"/>
    <n v="0"/>
    <n v="0"/>
    <n v="0"/>
    <n v="0"/>
    <n v="0"/>
    <n v="0"/>
    <n v="0"/>
    <n v="0"/>
    <n v="0"/>
    <n v="0"/>
    <n v="0"/>
    <n v="0"/>
    <n v="0"/>
  </r>
  <r>
    <n v="106331326"/>
    <x v="324"/>
    <n v="20182"/>
    <x v="1"/>
    <x v="2"/>
    <s v="Open"/>
    <x v="26"/>
    <s v="12 - Inland Counties"/>
    <n v="1107"/>
    <x v="2"/>
    <x v="0"/>
    <s v="Rural"/>
    <s v="951-845-1121"/>
    <s v="600 N. HIGHLAND SPRINGS AVENUE"/>
    <x v="204"/>
    <n v="92220"/>
    <s v="STEVE BARRON"/>
    <n v="79"/>
    <n v="79"/>
    <n v="79"/>
    <n v="133"/>
    <n v="194"/>
    <n v="37"/>
    <n v="191"/>
    <n v="0"/>
    <n v="0"/>
    <n v="117"/>
    <n v="0"/>
    <n v="7"/>
    <n v="11"/>
    <n v="690"/>
    <n v="0"/>
    <n v="508"/>
    <n v="726"/>
    <n v="114"/>
    <n v="627"/>
    <n v="0"/>
    <n v="0"/>
    <n v="372"/>
    <n v="0"/>
    <n v="30"/>
    <n v="37"/>
    <n v="2414"/>
    <n v="0"/>
    <n v="4828"/>
    <n v="1018"/>
    <n v="1874"/>
    <n v="767"/>
    <n v="5442"/>
    <n v="0"/>
    <n v="0"/>
    <n v="2127"/>
    <n v="0"/>
    <n v="0"/>
    <n v="885"/>
    <n v="12113"/>
    <n v="5086648"/>
    <n v="6782206"/>
    <n v="981769"/>
    <n v="5587189"/>
    <n v="0"/>
    <n v="0"/>
    <n v="3597921"/>
    <n v="0"/>
    <n v="262925"/>
    <n v="604281"/>
    <n v="22902939"/>
    <n v="6211650"/>
    <n v="9926049"/>
    <n v="1832717"/>
    <n v="14925718"/>
    <n v="0"/>
    <n v="0"/>
    <n v="8878210"/>
    <n v="0"/>
    <n v="0"/>
    <n v="602836"/>
    <n v="42377180"/>
    <n v="255391"/>
    <n v="9873126"/>
    <n v="1790311"/>
    <n v="1881515"/>
    <n v="17590082"/>
    <n v="0"/>
    <n v="0"/>
    <n v="0"/>
    <n v="11938991"/>
    <n v="0"/>
    <n v="0"/>
    <n v="262925"/>
    <n v="0"/>
    <n v="0"/>
    <n v="0"/>
    <n v="0"/>
    <n v="43592341"/>
    <n v="0"/>
    <n v="0"/>
    <n v="0"/>
    <n v="0"/>
    <n v="0"/>
    <n v="1425172"/>
    <n v="14917944"/>
    <n v="932971"/>
    <n v="2922825"/>
    <n v="0"/>
    <n v="0"/>
    <n v="537140"/>
    <n v="0"/>
    <n v="0"/>
    <n v="951726"/>
    <n v="21687778"/>
    <n v="6372743"/>
    <n v="21457810"/>
    <n v="0"/>
    <n v="2342686"/>
    <n v="0"/>
    <n v="0"/>
    <n v="0"/>
    <n v="0"/>
    <n v="264291"/>
    <n v="102067458"/>
    <n v="0"/>
    <n v="0"/>
    <n v="0"/>
    <n v="0"/>
    <n v="0"/>
    <n v="0"/>
    <n v="0"/>
    <n v="0"/>
    <n v="0"/>
    <n v="0"/>
    <n v="0"/>
    <n v="0"/>
    <n v="0"/>
  </r>
  <r>
    <n v="106394003"/>
    <x v="325"/>
    <n v="20182"/>
    <x v="1"/>
    <x v="2"/>
    <s v="Open"/>
    <x v="6"/>
    <s v="06 - North San Joaquin"/>
    <n v="507"/>
    <x v="6"/>
    <x v="2"/>
    <s v=""/>
    <s v="209-468-8750"/>
    <s v="1212 NORTH CALIFORNIA STREET."/>
    <x v="64"/>
    <n v="95202"/>
    <s v="TONY VATAN"/>
    <n v="16"/>
    <n v="16"/>
    <n v="16"/>
    <n v="0"/>
    <n v="0"/>
    <n v="0"/>
    <n v="0"/>
    <n v="0"/>
    <n v="0"/>
    <n v="0"/>
    <n v="0"/>
    <n v="0"/>
    <n v="106"/>
    <n v="106"/>
    <n v="0"/>
    <n v="0"/>
    <n v="0"/>
    <n v="0"/>
    <n v="0"/>
    <n v="0"/>
    <n v="0"/>
    <n v="0"/>
    <n v="0"/>
    <n v="0"/>
    <n v="1456"/>
    <n v="1456"/>
    <n v="0"/>
    <n v="2912"/>
    <n v="0"/>
    <n v="0"/>
    <n v="0"/>
    <n v="0"/>
    <n v="0"/>
    <n v="0"/>
    <n v="0"/>
    <n v="0"/>
    <n v="0"/>
    <n v="0"/>
    <n v="0"/>
    <n v="0"/>
    <n v="0"/>
    <n v="0"/>
    <n v="0"/>
    <n v="0"/>
    <n v="0"/>
    <n v="0"/>
    <n v="0"/>
    <n v="0"/>
    <n v="2138894"/>
    <n v="2138894"/>
    <n v="0"/>
    <n v="0"/>
    <n v="0"/>
    <n v="0"/>
    <n v="0"/>
    <n v="0"/>
    <n v="0"/>
    <n v="0"/>
    <n v="0"/>
    <n v="0"/>
    <n v="0"/>
    <n v="0"/>
    <n v="0"/>
    <n v="0"/>
    <n v="0"/>
    <n v="0"/>
    <n v="0"/>
    <n v="0"/>
    <n v="0"/>
    <n v="0"/>
    <n v="0"/>
    <n v="0"/>
    <n v="0"/>
    <n v="0"/>
    <n v="0"/>
    <n v="0"/>
    <n v="0"/>
    <n v="0"/>
    <n v="0"/>
    <n v="0"/>
    <n v="0"/>
    <n v="0"/>
    <n v="0"/>
    <n v="0"/>
    <n v="0"/>
    <n v="0"/>
    <n v="0"/>
    <n v="0"/>
    <n v="0"/>
    <n v="0"/>
    <n v="0"/>
    <n v="0"/>
    <n v="2138894"/>
    <n v="2138894"/>
    <n v="0"/>
    <n v="2138894"/>
    <n v="0"/>
    <n v="0"/>
    <n v="0"/>
    <n v="0"/>
    <n v="0"/>
    <n v="0"/>
    <n v="0"/>
    <n v="0"/>
    <n v="0"/>
    <n v="0"/>
    <n v="0"/>
    <n v="0"/>
    <n v="0"/>
    <n v="0"/>
    <n v="0"/>
    <n v="0"/>
    <n v="0"/>
    <n v="0"/>
    <n v="0"/>
    <n v="0"/>
    <n v="0"/>
  </r>
  <r>
    <n v="106391010"/>
    <x v="326"/>
    <n v="20182"/>
    <x v="1"/>
    <x v="2"/>
    <s v="Open"/>
    <x v="6"/>
    <s v="06 - North San Joaquin"/>
    <n v="507"/>
    <x v="6"/>
    <x v="0"/>
    <s v="Teaching"/>
    <s v="209-468-6000"/>
    <s v="500 WEST HOSPITAL ROAD"/>
    <x v="205"/>
    <n v="95231"/>
    <s v="DAVID CULBERSON"/>
    <n v="196"/>
    <n v="181"/>
    <n v="134"/>
    <n v="484"/>
    <n v="0"/>
    <n v="623"/>
    <n v="1043"/>
    <n v="0"/>
    <n v="0"/>
    <n v="695"/>
    <n v="0"/>
    <n v="0"/>
    <n v="75"/>
    <n v="2920"/>
    <n v="0"/>
    <n v="2068"/>
    <n v="0"/>
    <n v="2989"/>
    <n v="3514"/>
    <n v="0"/>
    <n v="0"/>
    <n v="2818"/>
    <n v="0"/>
    <n v="0"/>
    <n v="192"/>
    <n v="11581"/>
    <n v="0"/>
    <n v="23162"/>
    <n v="8743"/>
    <n v="0"/>
    <n v="5477"/>
    <n v="23120"/>
    <n v="0"/>
    <n v="0"/>
    <n v="8010"/>
    <n v="0"/>
    <n v="51"/>
    <n v="753"/>
    <n v="46154"/>
    <n v="42626217"/>
    <n v="0"/>
    <n v="49050020"/>
    <n v="67143805"/>
    <n v="0"/>
    <n v="0"/>
    <n v="59464491"/>
    <n v="0"/>
    <n v="0"/>
    <n v="1661968"/>
    <n v="219946501"/>
    <n v="26740439"/>
    <n v="0"/>
    <n v="14492074"/>
    <n v="58902030"/>
    <n v="0"/>
    <n v="0"/>
    <n v="26605924"/>
    <n v="0"/>
    <n v="35700"/>
    <n v="6161568"/>
    <n v="132937735"/>
    <n v="4726151"/>
    <n v="53782459"/>
    <n v="0"/>
    <n v="59021114"/>
    <n v="90938853"/>
    <n v="0"/>
    <n v="0"/>
    <n v="0"/>
    <n v="67332164"/>
    <n v="0"/>
    <n v="0"/>
    <n v="4328267"/>
    <n v="0"/>
    <n v="0"/>
    <n v="0"/>
    <n v="0"/>
    <n v="280129008"/>
    <n v="0"/>
    <n v="15093108"/>
    <n v="0"/>
    <n v="0"/>
    <n v="15093108"/>
    <n v="15584196"/>
    <n v="0"/>
    <n v="19614088"/>
    <n v="32106983"/>
    <n v="0"/>
    <n v="0"/>
    <n v="18738252"/>
    <n v="0"/>
    <n v="0"/>
    <n v="1804817"/>
    <n v="87848336"/>
    <n v="165203"/>
    <n v="93615076"/>
    <n v="0"/>
    <n v="1553491"/>
    <n v="0"/>
    <n v="0"/>
    <n v="0"/>
    <n v="0"/>
    <n v="5644467"/>
    <n v="118380258"/>
    <n v="0"/>
    <n v="0"/>
    <n v="0"/>
    <n v="0"/>
    <n v="0"/>
    <n v="0"/>
    <n v="0"/>
    <n v="0"/>
    <n v="0"/>
    <n v="0"/>
    <n v="0"/>
    <n v="0"/>
    <n v="0"/>
  </r>
  <r>
    <n v="106104023"/>
    <x v="327"/>
    <n v="20182"/>
    <x v="1"/>
    <x v="2"/>
    <s v="Open"/>
    <x v="7"/>
    <s v="09 - Central"/>
    <n v="605"/>
    <x v="4"/>
    <x v="0"/>
    <s v=""/>
    <s v="559-436-3600"/>
    <s v="7173 N. SHARON AVENUE"/>
    <x v="42"/>
    <n v="93720"/>
    <s v="MARY JO JACOBSON"/>
    <n v="62"/>
    <n v="62"/>
    <n v="62"/>
    <n v="271"/>
    <n v="38"/>
    <n v="6"/>
    <n v="24"/>
    <n v="0"/>
    <n v="0"/>
    <n v="47"/>
    <n v="0"/>
    <n v="0"/>
    <n v="0"/>
    <n v="386"/>
    <n v="0"/>
    <n v="3244"/>
    <n v="439"/>
    <n v="129"/>
    <n v="280"/>
    <n v="0"/>
    <n v="0"/>
    <n v="667"/>
    <n v="0"/>
    <n v="0"/>
    <n v="0"/>
    <n v="4759"/>
    <n v="0"/>
    <n v="9518"/>
    <n v="3676"/>
    <n v="387"/>
    <n v="0"/>
    <n v="819"/>
    <n v="0"/>
    <n v="0"/>
    <n v="2103"/>
    <n v="0"/>
    <n v="0"/>
    <n v="0"/>
    <n v="6985"/>
    <n v="10960700"/>
    <n v="1373220"/>
    <n v="188061"/>
    <n v="866630"/>
    <n v="0"/>
    <n v="0"/>
    <n v="1373220"/>
    <n v="0"/>
    <n v="0"/>
    <n v="0"/>
    <n v="14761831"/>
    <n v="1106584"/>
    <n v="242845"/>
    <n v="0"/>
    <n v="129439"/>
    <n v="0"/>
    <n v="0"/>
    <n v="688699"/>
    <n v="0"/>
    <n v="0"/>
    <n v="0"/>
    <n v="2167567"/>
    <n v="124934"/>
    <n v="4905033"/>
    <n v="630913"/>
    <n v="-1558"/>
    <n v="390885"/>
    <n v="0"/>
    <n v="0"/>
    <n v="0"/>
    <n v="942372"/>
    <n v="0"/>
    <n v="0"/>
    <n v="0"/>
    <n v="0"/>
    <n v="0"/>
    <n v="0"/>
    <n v="0"/>
    <n v="6992579"/>
    <n v="0"/>
    <n v="0"/>
    <n v="0"/>
    <n v="0"/>
    <n v="0"/>
    <n v="7037317"/>
    <n v="985152"/>
    <n v="189619"/>
    <n v="605184"/>
    <n v="0"/>
    <n v="0"/>
    <n v="1119547"/>
    <n v="0"/>
    <n v="0"/>
    <n v="0"/>
    <n v="9936819"/>
    <n v="46073"/>
    <n v="6525064"/>
    <n v="0"/>
    <n v="0"/>
    <n v="0"/>
    <n v="0"/>
    <n v="0"/>
    <n v="0"/>
    <n v="29287"/>
    <n v="666752"/>
    <n v="0"/>
    <n v="0"/>
    <n v="0"/>
    <n v="0"/>
    <n v="0"/>
    <n v="0"/>
    <n v="0"/>
    <n v="0"/>
    <n v="0"/>
    <n v="0"/>
    <n v="0"/>
    <n v="0"/>
    <n v="0"/>
  </r>
  <r>
    <n v="106434032"/>
    <x v="328"/>
    <n v="20182"/>
    <x v="1"/>
    <x v="2"/>
    <s v="Open"/>
    <x v="22"/>
    <s v="07 - Santa Clara"/>
    <n v="431"/>
    <x v="0"/>
    <x v="0"/>
    <s v=""/>
    <s v="669-234-5959"/>
    <s v="455 SILICON VALLEY BOULEVARD"/>
    <x v="63"/>
    <n v="95138"/>
    <s v="SEAN PETERSON"/>
    <n v="80"/>
    <n v="80"/>
    <n v="80"/>
    <n v="47"/>
    <n v="14"/>
    <n v="108"/>
    <n v="0"/>
    <n v="134"/>
    <n v="0"/>
    <n v="0"/>
    <n v="322"/>
    <n v="0"/>
    <n v="0"/>
    <n v="625"/>
    <n v="0"/>
    <n v="515"/>
    <n v="188"/>
    <n v="1287"/>
    <n v="0"/>
    <n v="1663"/>
    <n v="0"/>
    <n v="0"/>
    <n v="3229"/>
    <n v="0"/>
    <n v="0"/>
    <n v="6882"/>
    <n v="0"/>
    <n v="13764"/>
    <n v="0"/>
    <n v="0"/>
    <n v="0"/>
    <n v="0"/>
    <n v="0"/>
    <n v="0"/>
    <n v="0"/>
    <n v="0"/>
    <n v="0"/>
    <n v="0"/>
    <n v="0"/>
    <n v="1287500"/>
    <n v="470000"/>
    <n v="3217500"/>
    <n v="0"/>
    <n v="4157500"/>
    <n v="0"/>
    <n v="0"/>
    <n v="8177700"/>
    <n v="0"/>
    <n v="0"/>
    <n v="17310200"/>
    <n v="0"/>
    <n v="0"/>
    <n v="0"/>
    <n v="0"/>
    <n v="0"/>
    <n v="0"/>
    <n v="0"/>
    <n v="0"/>
    <n v="0"/>
    <n v="0"/>
    <n v="0"/>
    <n v="-11101"/>
    <n v="1462017"/>
    <n v="-125837"/>
    <n v="-1174773"/>
    <n v="0"/>
    <n v="0"/>
    <n v="4010295"/>
    <n v="0"/>
    <n v="0"/>
    <n v="3418719"/>
    <n v="0"/>
    <n v="0"/>
    <n v="0"/>
    <n v="0"/>
    <n v="0"/>
    <n v="0"/>
    <n v="7579320"/>
    <n v="0"/>
    <n v="0"/>
    <n v="0"/>
    <n v="0"/>
    <n v="0"/>
    <n v="-174517"/>
    <n v="595837"/>
    <n v="4392273"/>
    <n v="0"/>
    <n v="147205"/>
    <n v="0"/>
    <n v="11101"/>
    <n v="4758981"/>
    <n v="0"/>
    <n v="0"/>
    <n v="9730880"/>
    <n v="8200"/>
    <n v="0"/>
    <n v="0"/>
    <n v="600"/>
    <n v="0"/>
    <n v="0"/>
    <n v="0"/>
    <n v="0"/>
    <n v="1345798"/>
    <n v="28057693"/>
    <n v="0"/>
    <n v="0"/>
    <n v="0"/>
    <n v="0"/>
    <n v="0"/>
    <n v="0"/>
    <n v="0"/>
    <n v="0"/>
    <n v="0"/>
    <n v="0"/>
    <n v="0"/>
    <n v="0"/>
    <n v="0"/>
  </r>
  <r>
    <n v="106013619"/>
    <x v="329"/>
    <n v="20182"/>
    <x v="1"/>
    <x v="2"/>
    <s v="Open"/>
    <x v="13"/>
    <s v="05 - East Bay"/>
    <n v="421"/>
    <x v="6"/>
    <x v="0"/>
    <s v=""/>
    <s v="510-437-4800"/>
    <s v="13855 EAST 14TH STREET"/>
    <x v="115"/>
    <n v="94578"/>
    <s v="DELVECCHIO FINLEY"/>
    <n v="93"/>
    <n v="48"/>
    <n v="48"/>
    <n v="343"/>
    <n v="37"/>
    <n v="63"/>
    <n v="188"/>
    <n v="0"/>
    <n v="9"/>
    <n v="3"/>
    <n v="54"/>
    <n v="0"/>
    <n v="7"/>
    <n v="704"/>
    <n v="0"/>
    <n v="1460"/>
    <n v="170"/>
    <n v="326"/>
    <n v="711"/>
    <n v="0"/>
    <n v="22"/>
    <n v="12"/>
    <n v="191"/>
    <n v="0"/>
    <n v="34"/>
    <n v="2926"/>
    <n v="0"/>
    <n v="5852"/>
    <n v="1786"/>
    <n v="125"/>
    <n v="843"/>
    <n v="4221"/>
    <n v="0"/>
    <n v="267"/>
    <n v="168"/>
    <n v="930"/>
    <n v="15"/>
    <n v="641"/>
    <n v="8996"/>
    <n v="28739650"/>
    <n v="4274052"/>
    <n v="5448666"/>
    <n v="13736667"/>
    <n v="0"/>
    <n v="658806"/>
    <n v="275523"/>
    <n v="4447341"/>
    <n v="0"/>
    <n v="612044"/>
    <n v="58192749"/>
    <n v="12277223"/>
    <n v="1040227"/>
    <n v="3948864"/>
    <n v="19155581"/>
    <n v="0"/>
    <n v="1008239"/>
    <n v="1055879"/>
    <n v="4362073"/>
    <n v="73487"/>
    <n v="2821039"/>
    <n v="45742612"/>
    <n v="2236041"/>
    <n v="32994258"/>
    <n v="4234017"/>
    <n v="8345332"/>
    <n v="31850262"/>
    <n v="-943000"/>
    <n v="0"/>
    <n v="693"/>
    <n v="1027058"/>
    <n v="4690113"/>
    <n v="0"/>
    <n v="594391"/>
    <n v="0"/>
    <n v="0"/>
    <n v="0"/>
    <n v="0"/>
    <n v="85029165"/>
    <n v="0"/>
    <n v="0"/>
    <n v="239014"/>
    <n v="0"/>
    <n v="239014"/>
    <n v="8022615"/>
    <n v="1080262"/>
    <n v="1995198"/>
    <n v="1041986"/>
    <n v="0"/>
    <n v="1905366"/>
    <n v="304344"/>
    <n v="4119301"/>
    <n v="73487"/>
    <n v="602651"/>
    <n v="19145210"/>
    <n v="16323"/>
    <n v="18091177"/>
    <n v="0"/>
    <n v="0"/>
    <n v="0"/>
    <n v="0"/>
    <n v="0"/>
    <n v="0"/>
    <n v="0"/>
    <n v="14170290"/>
    <n v="0"/>
    <n v="0"/>
    <n v="0"/>
    <n v="0"/>
    <n v="0"/>
    <n v="0"/>
    <n v="0"/>
    <n v="0"/>
    <n v="0"/>
    <n v="0"/>
    <n v="0"/>
    <n v="0"/>
    <n v="0"/>
  </r>
  <r>
    <n v="106404046"/>
    <x v="330"/>
    <n v="20182"/>
    <x v="1"/>
    <x v="2"/>
    <s v="Open"/>
    <x v="16"/>
    <s v="08 - Mid-Coast"/>
    <n v="801"/>
    <x v="6"/>
    <x v="2"/>
    <s v=""/>
    <s v="805-781-4700"/>
    <s v="2178 JOHNSON AVENUE"/>
    <x v="86"/>
    <n v="93401"/>
    <s v="ANNE ROBIN"/>
    <n v="16"/>
    <n v="16"/>
    <n v="11"/>
    <n v="0"/>
    <n v="0"/>
    <n v="0"/>
    <n v="0"/>
    <n v="39"/>
    <n v="0"/>
    <n v="64"/>
    <n v="4"/>
    <n v="0"/>
    <n v="0"/>
    <n v="107"/>
    <n v="0"/>
    <n v="0"/>
    <n v="0"/>
    <n v="0"/>
    <n v="0"/>
    <n v="549"/>
    <n v="0"/>
    <n v="306"/>
    <n v="5"/>
    <n v="0"/>
    <n v="0"/>
    <n v="860"/>
    <n v="0"/>
    <n v="1720"/>
    <n v="0"/>
    <n v="0"/>
    <n v="0"/>
    <n v="0"/>
    <n v="0"/>
    <n v="0"/>
    <n v="0"/>
    <n v="0"/>
    <n v="0"/>
    <n v="0"/>
    <n v="0"/>
    <n v="0"/>
    <n v="0"/>
    <n v="0"/>
    <n v="0"/>
    <n v="345583"/>
    <n v="0"/>
    <n v="558612"/>
    <n v="9128"/>
    <n v="0"/>
    <n v="0"/>
    <n v="913323"/>
    <n v="0"/>
    <n v="0"/>
    <n v="0"/>
    <n v="0"/>
    <n v="0"/>
    <n v="0"/>
    <n v="0"/>
    <n v="0"/>
    <n v="0"/>
    <n v="0"/>
    <n v="0"/>
    <n v="0"/>
    <n v="0"/>
    <n v="0"/>
    <n v="0"/>
    <n v="0"/>
    <n v="0"/>
    <n v="0"/>
    <n v="0"/>
    <n v="0"/>
    <n v="0"/>
    <n v="0"/>
    <n v="0"/>
    <n v="0"/>
    <n v="0"/>
    <n v="0"/>
    <n v="0"/>
    <n v="0"/>
    <n v="0"/>
    <n v="0"/>
    <n v="0"/>
    <n v="0"/>
    <n v="0"/>
    <n v="0"/>
    <n v="0"/>
    <n v="0"/>
    <n v="0"/>
    <n v="345583"/>
    <n v="0"/>
    <n v="558612"/>
    <n v="9128"/>
    <n v="0"/>
    <n v="0"/>
    <n v="913323"/>
    <n v="0"/>
    <n v="1067032"/>
    <n v="0"/>
    <n v="0"/>
    <n v="0"/>
    <n v="0"/>
    <n v="0"/>
    <n v="0"/>
    <n v="0"/>
    <n v="0"/>
    <n v="0"/>
    <n v="0"/>
    <n v="0"/>
    <n v="0"/>
    <n v="0"/>
    <n v="0"/>
    <n v="0"/>
    <n v="0"/>
    <n v="0"/>
    <n v="0"/>
    <n v="0"/>
    <n v="0"/>
    <n v="0"/>
  </r>
  <r>
    <n v="106410782"/>
    <x v="331"/>
    <n v="20182"/>
    <x v="1"/>
    <x v="2"/>
    <s v="Open"/>
    <x v="37"/>
    <s v="04 - West Bay"/>
    <n v="427"/>
    <x v="6"/>
    <x v="0"/>
    <s v=""/>
    <s v="650-573-2222"/>
    <s v="222 WEST 39TH AVENUE"/>
    <x v="206"/>
    <n v="94403"/>
    <s v="CHESTER J. KUNNAPPILLY, MD"/>
    <n v="509"/>
    <n v="509"/>
    <n v="509"/>
    <n v="103"/>
    <n v="96"/>
    <n v="176"/>
    <n v="217"/>
    <n v="0"/>
    <n v="21"/>
    <n v="33"/>
    <n v="0"/>
    <n v="9"/>
    <n v="42"/>
    <n v="697"/>
    <n v="122"/>
    <n v="2490"/>
    <n v="2133"/>
    <n v="5123"/>
    <n v="20458"/>
    <n v="0"/>
    <n v="52"/>
    <n v="1058"/>
    <n v="0"/>
    <n v="108"/>
    <n v="478"/>
    <n v="31900"/>
    <n v="26085"/>
    <n v="89885"/>
    <n v="7545"/>
    <n v="6732"/>
    <n v="12607"/>
    <n v="41560"/>
    <n v="0"/>
    <n v="18020"/>
    <n v="734"/>
    <n v="0"/>
    <n v="1786"/>
    <n v="5926"/>
    <n v="94910"/>
    <n v="7272188"/>
    <n v="6436352"/>
    <n v="8907911"/>
    <n v="15990974"/>
    <n v="0"/>
    <n v="493061"/>
    <n v="976835"/>
    <n v="0"/>
    <n v="451595"/>
    <n v="764220"/>
    <n v="41293136"/>
    <n v="7159906"/>
    <n v="5314642"/>
    <n v="11424846"/>
    <n v="33284640"/>
    <n v="0"/>
    <n v="14827819"/>
    <n v="1182195"/>
    <n v="0"/>
    <n v="1173885"/>
    <n v="4211403"/>
    <n v="78579336"/>
    <n v="1270339"/>
    <n v="8089175"/>
    <n v="6219087"/>
    <n v="9101255"/>
    <n v="36171042"/>
    <n v="-9113959"/>
    <n v="0"/>
    <n v="14110404"/>
    <n v="705623"/>
    <n v="0"/>
    <n v="0"/>
    <n v="567594"/>
    <n v="0"/>
    <n v="0"/>
    <n v="0"/>
    <n v="3073109"/>
    <n v="70193669"/>
    <n v="0"/>
    <n v="1573325"/>
    <n v="0"/>
    <n v="0"/>
    <n v="1573325"/>
    <n v="6342919"/>
    <n v="5531907"/>
    <n v="11231502"/>
    <n v="23791856"/>
    <n v="0"/>
    <n v="1210476"/>
    <n v="1453407"/>
    <n v="0"/>
    <n v="504265"/>
    <n v="1185796"/>
    <n v="51252128"/>
    <n v="49489049"/>
    <n v="101128383"/>
    <n v="6954424"/>
    <n v="5752354"/>
    <n v="0"/>
    <n v="0"/>
    <n v="0"/>
    <n v="0"/>
    <n v="2042737"/>
    <n v="31596811"/>
    <n v="0"/>
    <n v="0"/>
    <n v="0"/>
    <n v="0"/>
    <n v="0"/>
    <n v="0"/>
    <n v="0"/>
    <n v="0"/>
    <n v="0"/>
    <n v="0"/>
    <n v="0"/>
    <n v="0"/>
    <n v="0"/>
  </r>
  <r>
    <n v="106074017"/>
    <x v="332"/>
    <n v="20182"/>
    <x v="1"/>
    <x v="2"/>
    <s v="Open"/>
    <x v="25"/>
    <s v="05 - East Bay"/>
    <n v="411"/>
    <x v="5"/>
    <x v="0"/>
    <s v=""/>
    <s v="925-275-9200"/>
    <s v="6001 NORRIS CANYON ROAD"/>
    <x v="207"/>
    <n v="94583"/>
    <s v="ANN LUCENA"/>
    <n v="123"/>
    <n v="116"/>
    <n v="47"/>
    <n v="381"/>
    <n v="219"/>
    <n v="22"/>
    <n v="51"/>
    <n v="0"/>
    <n v="0"/>
    <n v="16"/>
    <n v="467"/>
    <n v="0"/>
    <n v="16"/>
    <n v="1172"/>
    <n v="0"/>
    <n v="1398"/>
    <n v="840"/>
    <n v="136"/>
    <n v="191"/>
    <n v="0"/>
    <n v="0"/>
    <n v="76"/>
    <n v="1257"/>
    <n v="0"/>
    <n v="71"/>
    <n v="3969"/>
    <n v="0"/>
    <n v="7938"/>
    <n v="4442"/>
    <n v="927"/>
    <n v="91"/>
    <n v="580"/>
    <n v="0"/>
    <n v="0"/>
    <n v="663"/>
    <n v="7878"/>
    <n v="3"/>
    <n v="1614"/>
    <n v="16198"/>
    <n v="49924804"/>
    <n v="24462972"/>
    <n v="2419685"/>
    <n v="6400483"/>
    <n v="0"/>
    <n v="0"/>
    <n v="3938466"/>
    <n v="48404547"/>
    <n v="0"/>
    <n v="2320943"/>
    <n v="137871900"/>
    <n v="32110238"/>
    <n v="8498557"/>
    <n v="1187043"/>
    <n v="6261114"/>
    <n v="0"/>
    <n v="0"/>
    <n v="6210995"/>
    <n v="56561180"/>
    <n v="33024"/>
    <n v="7179980"/>
    <n v="118042131"/>
    <n v="1007769"/>
    <n v="73027570"/>
    <n v="27336011"/>
    <n v="3216889"/>
    <n v="11681208"/>
    <n v="0"/>
    <n v="0"/>
    <n v="0"/>
    <n v="8819106"/>
    <n v="75291933"/>
    <n v="0"/>
    <n v="33024"/>
    <n v="0"/>
    <n v="0"/>
    <n v="0"/>
    <n v="8559831"/>
    <n v="208973341"/>
    <n v="0"/>
    <n v="0"/>
    <n v="0"/>
    <n v="0"/>
    <n v="0"/>
    <n v="9007472"/>
    <n v="5625518"/>
    <n v="389839"/>
    <n v="980389"/>
    <n v="0"/>
    <n v="0"/>
    <n v="1274520"/>
    <n v="29155198"/>
    <n v="0"/>
    <n v="507754"/>
    <n v="46940690"/>
    <n v="312176"/>
    <n v="45681172"/>
    <n v="0"/>
    <n v="75552"/>
    <n v="0"/>
    <n v="0"/>
    <n v="0"/>
    <n v="0"/>
    <n v="1309377"/>
    <n v="69958584"/>
    <n v="0"/>
    <n v="0"/>
    <n v="0"/>
    <n v="0"/>
    <n v="0"/>
    <n v="0"/>
    <n v="0"/>
    <n v="0"/>
    <n v="0"/>
    <n v="0"/>
    <n v="3612873"/>
    <n v="473746"/>
    <n v="252241"/>
  </r>
  <r>
    <n v="106424002"/>
    <x v="334"/>
    <n v="20182"/>
    <x v="1"/>
    <x v="2"/>
    <s v="Open"/>
    <x v="33"/>
    <s v="10 - Santa Barbara/Ventura"/>
    <n v="807"/>
    <x v="6"/>
    <x v="2"/>
    <s v=""/>
    <s v="805-681-5244"/>
    <s v="315 CAMINO DEL REMEDIO"/>
    <x v="91"/>
    <n v="93110"/>
    <s v="ALICE A. GLEGHORN, PHD"/>
    <n v="16"/>
    <n v="16"/>
    <n v="16"/>
    <n v="25"/>
    <n v="0"/>
    <n v="59"/>
    <n v="0"/>
    <n v="9"/>
    <n v="0"/>
    <n v="3"/>
    <n v="0"/>
    <n v="0"/>
    <n v="0"/>
    <n v="96"/>
    <n v="0"/>
    <n v="297"/>
    <n v="0"/>
    <n v="950"/>
    <n v="0"/>
    <n v="149"/>
    <n v="0"/>
    <n v="20"/>
    <n v="0"/>
    <n v="0"/>
    <n v="0"/>
    <n v="1416"/>
    <n v="0"/>
    <n v="2832"/>
    <n v="0"/>
    <n v="0"/>
    <n v="0"/>
    <n v="0"/>
    <n v="0"/>
    <n v="0"/>
    <n v="0"/>
    <n v="0"/>
    <n v="0"/>
    <n v="0"/>
    <n v="0"/>
    <n v="715363"/>
    <n v="0"/>
    <n v="1385943"/>
    <n v="0"/>
    <n v="290381"/>
    <n v="0"/>
    <n v="48467"/>
    <n v="0"/>
    <n v="0"/>
    <n v="0"/>
    <n v="2440154"/>
    <n v="0"/>
    <n v="0"/>
    <n v="0"/>
    <n v="0"/>
    <n v="0"/>
    <n v="0"/>
    <n v="0"/>
    <n v="0"/>
    <n v="0"/>
    <n v="0"/>
    <n v="0"/>
    <n v="0"/>
    <n v="42666"/>
    <n v="0"/>
    <n v="494281"/>
    <n v="0"/>
    <n v="0"/>
    <n v="290381"/>
    <n v="0"/>
    <n v="0"/>
    <n v="0"/>
    <n v="0"/>
    <n v="0"/>
    <n v="0"/>
    <n v="0"/>
    <n v="0"/>
    <n v="0"/>
    <n v="827328"/>
    <n v="0"/>
    <n v="0"/>
    <n v="0"/>
    <n v="0"/>
    <n v="0"/>
    <n v="672697"/>
    <n v="0"/>
    <n v="891662"/>
    <n v="0"/>
    <n v="0"/>
    <n v="0"/>
    <n v="48467"/>
    <n v="0"/>
    <n v="0"/>
    <n v="0"/>
    <n v="1612826"/>
    <n v="0"/>
    <n v="2416497"/>
    <n v="0"/>
    <n v="0"/>
    <n v="0"/>
    <n v="0"/>
    <n v="0"/>
    <n v="0"/>
    <n v="0"/>
    <n v="0"/>
    <n v="0"/>
    <n v="0"/>
    <n v="0"/>
    <n v="0"/>
    <n v="0"/>
    <n v="0"/>
    <n v="0"/>
    <n v="0"/>
    <n v="0"/>
    <n v="0"/>
    <n v="0"/>
    <n v="0"/>
    <n v="0"/>
  </r>
  <r>
    <n v="106420514"/>
    <x v="333"/>
    <n v="20182"/>
    <x v="1"/>
    <x v="2"/>
    <s v="Open"/>
    <x v="33"/>
    <s v="10 - Santa Barbara/Ventura"/>
    <n v="807"/>
    <x v="0"/>
    <x v="0"/>
    <s v="Teaching"/>
    <s v="805-687-1111"/>
    <s v="400 W. PUEBLO STREET"/>
    <x v="91"/>
    <n v="93105"/>
    <s v="RONALD C. WERFT"/>
    <n v="429"/>
    <n v="363"/>
    <n v="257"/>
    <n v="1739"/>
    <n v="304"/>
    <n v="244"/>
    <n v="642"/>
    <n v="0"/>
    <n v="0"/>
    <n v="118"/>
    <n v="1291"/>
    <n v="0"/>
    <n v="65"/>
    <n v="4403"/>
    <n v="0"/>
    <n v="9550"/>
    <n v="1472"/>
    <n v="1645"/>
    <n v="3804"/>
    <n v="0"/>
    <n v="0"/>
    <n v="762"/>
    <n v="5867"/>
    <n v="0"/>
    <n v="215"/>
    <n v="23315"/>
    <n v="0"/>
    <n v="46630"/>
    <n v="10422"/>
    <n v="1173"/>
    <n v="1516"/>
    <n v="6496"/>
    <n v="0"/>
    <n v="0"/>
    <n v="1081"/>
    <n v="12376"/>
    <n v="0"/>
    <n v="862"/>
    <n v="33926"/>
    <n v="149008733"/>
    <n v="23401349"/>
    <n v="31384786"/>
    <n v="53079429"/>
    <n v="0"/>
    <n v="0"/>
    <n v="10119871"/>
    <n v="85890222"/>
    <n v="0"/>
    <n v="2048117"/>
    <n v="354932507"/>
    <n v="53200284"/>
    <n v="8429421"/>
    <n v="3368963"/>
    <n v="17879139"/>
    <n v="0"/>
    <n v="0"/>
    <n v="2756889"/>
    <n v="42787613"/>
    <n v="0"/>
    <n v="2761769"/>
    <n v="131184078"/>
    <n v="307696"/>
    <n v="158994564"/>
    <n v="25382519"/>
    <n v="28868660"/>
    <n v="51875056"/>
    <n v="0"/>
    <n v="0"/>
    <n v="0"/>
    <n v="7272007"/>
    <n v="28078180"/>
    <n v="0"/>
    <n v="2138911"/>
    <n v="0"/>
    <n v="0"/>
    <n v="0"/>
    <n v="2422125"/>
    <n v="305339718"/>
    <n v="0"/>
    <n v="0"/>
    <n v="0"/>
    <n v="0"/>
    <n v="0"/>
    <n v="43060603"/>
    <n v="6448251"/>
    <n v="5885089"/>
    <n v="19083512"/>
    <n v="0"/>
    <n v="0"/>
    <n v="5604753"/>
    <n v="100445808"/>
    <n v="0"/>
    <n v="248851"/>
    <n v="180776867"/>
    <n v="3521343"/>
    <n v="168479006"/>
    <n v="9764936"/>
    <n v="6126821"/>
    <n v="0"/>
    <n v="0"/>
    <n v="0"/>
    <n v="0"/>
    <n v="14016973"/>
    <n v="720056255"/>
    <n v="0"/>
    <n v="0"/>
    <n v="0"/>
    <n v="0"/>
    <n v="0"/>
    <n v="0"/>
    <n v="0"/>
    <n v="0"/>
    <n v="0"/>
    <n v="0"/>
    <n v="5628072"/>
    <n v="6446508"/>
    <n v="0"/>
  </r>
  <r>
    <n v="106430883"/>
    <x v="335"/>
    <n v="20182"/>
    <x v="1"/>
    <x v="2"/>
    <s v="Open"/>
    <x v="22"/>
    <s v="07 - Santa Clara"/>
    <n v="431"/>
    <x v="6"/>
    <x v="0"/>
    <s v="Teaching"/>
    <s v="408-885-5000"/>
    <s v="751 SOUTH BASCOM AVENUE"/>
    <x v="63"/>
    <n v="95128"/>
    <s v="PAUL LORENZ"/>
    <n v="731"/>
    <n v="711"/>
    <n v="351"/>
    <n v="746"/>
    <n v="290"/>
    <n v="1166"/>
    <n v="2068"/>
    <n v="111"/>
    <n v="3"/>
    <n v="83"/>
    <n v="609"/>
    <n v="137"/>
    <n v="0"/>
    <n v="5213"/>
    <n v="0"/>
    <n v="5853"/>
    <n v="1952"/>
    <n v="7565"/>
    <n v="9131"/>
    <n v="367"/>
    <n v="27"/>
    <n v="911"/>
    <n v="4576"/>
    <n v="595"/>
    <n v="0"/>
    <n v="30977"/>
    <n v="0"/>
    <n v="61954"/>
    <n v="24539"/>
    <n v="8313"/>
    <n v="39417"/>
    <n v="95752"/>
    <n v="5922"/>
    <n v="653"/>
    <n v="2894"/>
    <n v="23468"/>
    <n v="5585"/>
    <n v="0"/>
    <n v="206543"/>
    <n v="106450393"/>
    <n v="31614177"/>
    <n v="142401724"/>
    <n v="175633018"/>
    <n v="7239291"/>
    <n v="457665"/>
    <n v="23655936"/>
    <n v="76849100"/>
    <n v="6658989"/>
    <n v="0"/>
    <n v="570960293"/>
    <n v="101095401"/>
    <n v="28861073"/>
    <n v="88069413"/>
    <n v="219519512"/>
    <n v="18736402"/>
    <n v="191703"/>
    <n v="21015285"/>
    <n v="64258891"/>
    <n v="28030120"/>
    <n v="0"/>
    <n v="569777800"/>
    <n v="548916"/>
    <n v="166904572"/>
    <n v="47076214"/>
    <n v="169816418"/>
    <n v="247641024"/>
    <n v="-39672006"/>
    <n v="21492938"/>
    <n v="676944"/>
    <n v="24900687"/>
    <n v="118709754"/>
    <n v="0"/>
    <n v="25520566"/>
    <n v="0"/>
    <n v="0"/>
    <n v="0"/>
    <n v="0"/>
    <n v="783616027"/>
    <n v="0"/>
    <n v="57456527"/>
    <n v="142594"/>
    <n v="0"/>
    <n v="57599121"/>
    <n v="40598069"/>
    <n v="13312526"/>
    <n v="100022896"/>
    <n v="204967799"/>
    <n v="4206286"/>
    <n v="115018"/>
    <n v="19578232"/>
    <n v="21771959"/>
    <n v="10148402"/>
    <n v="0"/>
    <n v="414721187"/>
    <n v="19546440"/>
    <n v="450689355"/>
    <n v="0"/>
    <n v="26660094"/>
    <n v="0"/>
    <n v="0"/>
    <n v="0"/>
    <n v="0"/>
    <n v="0"/>
    <n v="81428992"/>
    <n v="0"/>
    <n v="0"/>
    <n v="0"/>
    <n v="0"/>
    <n v="0"/>
    <n v="0"/>
    <n v="0"/>
    <n v="0"/>
    <n v="0"/>
    <n v="0"/>
    <n v="0"/>
    <n v="0"/>
    <n v="0"/>
  </r>
  <r>
    <n v="106190687"/>
    <x v="336"/>
    <n v="20182"/>
    <x v="1"/>
    <x v="2"/>
    <s v="Open"/>
    <x v="3"/>
    <s v="11 - Los Angeles"/>
    <n v="927"/>
    <x v="0"/>
    <x v="0"/>
    <s v="Teaching"/>
    <s v="424-259-6000"/>
    <s v="1250 16TH STREET"/>
    <x v="193"/>
    <n v="90404"/>
    <s v="DAVID FEINBERG, MD"/>
    <n v="265"/>
    <n v="265"/>
    <n v="265"/>
    <n v="1254"/>
    <n v="422"/>
    <n v="294"/>
    <n v="254"/>
    <n v="0"/>
    <n v="0"/>
    <n v="13"/>
    <n v="1402"/>
    <n v="18"/>
    <n v="39"/>
    <n v="3696"/>
    <n v="0"/>
    <n v="6624"/>
    <n v="2174"/>
    <n v="1585"/>
    <n v="1307"/>
    <n v="0"/>
    <n v="0"/>
    <n v="67"/>
    <n v="6256"/>
    <n v="73"/>
    <n v="165"/>
    <n v="18251"/>
    <n v="0"/>
    <n v="36502"/>
    <n v="10619"/>
    <n v="4663"/>
    <n v="1239"/>
    <n v="3243"/>
    <n v="49"/>
    <n v="0"/>
    <n v="203"/>
    <n v="25307"/>
    <n v="335"/>
    <n v="1453"/>
    <n v="47111"/>
    <n v="75203902"/>
    <n v="4865039"/>
    <n v="16619799"/>
    <n v="14770833"/>
    <n v="0"/>
    <n v="0"/>
    <n v="675566"/>
    <n v="93333397"/>
    <n v="787223"/>
    <n v="1765001"/>
    <n v="208020760"/>
    <n v="30648465"/>
    <n v="1226814"/>
    <n v="3873295"/>
    <n v="6209723"/>
    <n v="78851"/>
    <n v="0"/>
    <n v="795343"/>
    <n v="66563586"/>
    <n v="392324"/>
    <n v="1702708"/>
    <n v="111491109"/>
    <n v="-1808803"/>
    <n v="78184082"/>
    <n v="5198023"/>
    <n v="5617222"/>
    <n v="17000753"/>
    <n v="0"/>
    <n v="55629"/>
    <n v="0"/>
    <n v="1080297"/>
    <n v="73004721"/>
    <n v="0"/>
    <n v="1179547"/>
    <n v="0"/>
    <n v="0"/>
    <n v="0"/>
    <n v="1364674"/>
    <n v="180876145"/>
    <n v="246391"/>
    <n v="805852"/>
    <n v="0"/>
    <n v="3256265"/>
    <n v="4308508"/>
    <n v="27668285"/>
    <n v="1140221"/>
    <n v="14875872"/>
    <n v="4785655"/>
    <n v="23222"/>
    <n v="0"/>
    <n v="390612"/>
    <n v="90148527"/>
    <n v="0"/>
    <n v="3911838"/>
    <n v="142944232"/>
    <n v="6623050"/>
    <n v="144792462"/>
    <n v="0"/>
    <n v="6703465"/>
    <n v="0"/>
    <n v="0"/>
    <n v="0"/>
    <n v="0"/>
    <n v="15515590"/>
    <n v="671128209"/>
    <n v="0"/>
    <n v="0"/>
    <n v="0"/>
    <n v="0"/>
    <n v="0"/>
    <n v="0"/>
    <n v="0"/>
    <n v="0"/>
    <n v="0"/>
    <n v="0"/>
    <n v="0"/>
    <n v="0"/>
    <n v="0"/>
  </r>
  <r>
    <n v="106491064"/>
    <x v="337"/>
    <n v="20182"/>
    <x v="1"/>
    <x v="2"/>
    <s v="Open"/>
    <x v="17"/>
    <s v="03 - North Bay"/>
    <n v="401"/>
    <x v="1"/>
    <x v="0"/>
    <s v=""/>
    <s v="707-525-5300"/>
    <s v="1165 MONTGOMERY DRIVE"/>
    <x v="25"/>
    <n v="95405"/>
    <s v="TODD SALNAS"/>
    <n v="298"/>
    <n v="283"/>
    <n v="209"/>
    <n v="1379"/>
    <n v="152"/>
    <n v="232"/>
    <n v="550"/>
    <n v="0"/>
    <n v="0"/>
    <n v="155"/>
    <n v="424"/>
    <n v="4"/>
    <n v="159"/>
    <n v="3055"/>
    <n v="0"/>
    <n v="8096"/>
    <n v="891"/>
    <n v="1365"/>
    <n v="3229"/>
    <n v="0"/>
    <n v="0"/>
    <n v="909"/>
    <n v="2487"/>
    <n v="22"/>
    <n v="934"/>
    <n v="17933"/>
    <n v="0"/>
    <n v="35866"/>
    <n v="24070"/>
    <n v="2728"/>
    <n v="1770"/>
    <n v="12423"/>
    <n v="0"/>
    <n v="0"/>
    <n v="2900"/>
    <n v="12422"/>
    <n v="217"/>
    <n v="5521"/>
    <n v="62051"/>
    <n v="187264733"/>
    <n v="20599282"/>
    <n v="31578095"/>
    <n v="74671345"/>
    <n v="0"/>
    <n v="0"/>
    <n v="21034645"/>
    <n v="57514616"/>
    <n v="516995"/>
    <n v="21595408"/>
    <n v="414775119"/>
    <n v="121601130"/>
    <n v="13780326"/>
    <n v="8942961"/>
    <n v="62758951"/>
    <n v="0"/>
    <n v="0"/>
    <n v="14649046"/>
    <n v="62754057"/>
    <n v="1096954"/>
    <n v="27898713"/>
    <n v="313482138"/>
    <n v="-2528826"/>
    <n v="261338168"/>
    <n v="29921871"/>
    <n v="30836040"/>
    <n v="117376555"/>
    <n v="0"/>
    <n v="0"/>
    <n v="0"/>
    <n v="27339866"/>
    <n v="92837150"/>
    <n v="0"/>
    <n v="1613949"/>
    <n v="0"/>
    <n v="0"/>
    <n v="0"/>
    <n v="43010107"/>
    <n v="601744880"/>
    <n v="0"/>
    <n v="0"/>
    <n v="0"/>
    <n v="8038815"/>
    <n v="8038815"/>
    <n v="47527695"/>
    <n v="4457737"/>
    <n v="9685016"/>
    <n v="20053741"/>
    <n v="0"/>
    <n v="0"/>
    <n v="8343825"/>
    <n v="35470338"/>
    <n v="0"/>
    <n v="9012840"/>
    <n v="134551192"/>
    <n v="4481637"/>
    <n v="124994229"/>
    <n v="5091511"/>
    <n v="1493807"/>
    <n v="0"/>
    <n v="0"/>
    <n v="0"/>
    <n v="0"/>
    <n v="10986167"/>
    <n v="237500368"/>
    <n v="0"/>
    <n v="0"/>
    <n v="0"/>
    <n v="0"/>
    <n v="0"/>
    <n v="0"/>
    <n v="0"/>
    <n v="0"/>
    <n v="0"/>
    <n v="0"/>
    <n v="0"/>
    <n v="0"/>
    <n v="0"/>
  </r>
  <r>
    <n v="106420522"/>
    <x v="338"/>
    <n v="20182"/>
    <x v="1"/>
    <x v="2"/>
    <s v="Open"/>
    <x v="33"/>
    <s v="10 - Santa Barbara/Ventura"/>
    <n v="805"/>
    <x v="0"/>
    <x v="0"/>
    <s v="Rural"/>
    <s v="805-967-3411"/>
    <s v="2050 VIBORG ROAD"/>
    <x v="208"/>
    <n v="93463"/>
    <s v="RONALD C. WERFT"/>
    <n v="11"/>
    <n v="11"/>
    <n v="11"/>
    <n v="47"/>
    <n v="8"/>
    <n v="0"/>
    <n v="3"/>
    <n v="0"/>
    <n v="0"/>
    <n v="2"/>
    <n v="3"/>
    <n v="0"/>
    <n v="2"/>
    <n v="65"/>
    <n v="0"/>
    <n v="141"/>
    <n v="17"/>
    <n v="0"/>
    <n v="7"/>
    <n v="0"/>
    <n v="0"/>
    <n v="6"/>
    <n v="3"/>
    <n v="0"/>
    <n v="4"/>
    <n v="178"/>
    <n v="0"/>
    <n v="356"/>
    <n v="2009"/>
    <n v="180"/>
    <n v="127"/>
    <n v="901"/>
    <n v="0"/>
    <n v="0"/>
    <n v="105"/>
    <n v="1508"/>
    <n v="0"/>
    <n v="292"/>
    <n v="5122"/>
    <n v="1485842"/>
    <n v="230113"/>
    <n v="0"/>
    <n v="65558"/>
    <n v="0"/>
    <n v="0"/>
    <n v="38284"/>
    <n v="53245"/>
    <n v="0"/>
    <n v="59296"/>
    <n v="1932338"/>
    <n v="6329015"/>
    <n v="466880"/>
    <n v="181744"/>
    <n v="1529701"/>
    <n v="0"/>
    <n v="0"/>
    <n v="207488"/>
    <n v="2734322"/>
    <n v="0"/>
    <n v="266063"/>
    <n v="11715213"/>
    <n v="-82494"/>
    <n v="5815427"/>
    <n v="540145"/>
    <n v="160947"/>
    <n v="1402315"/>
    <n v="0"/>
    <n v="0"/>
    <n v="0"/>
    <n v="131729"/>
    <n v="812731"/>
    <n v="0"/>
    <n v="33766"/>
    <n v="0"/>
    <n v="0"/>
    <n v="0"/>
    <n v="162680"/>
    <n v="8977246"/>
    <n v="0"/>
    <n v="0"/>
    <n v="0"/>
    <n v="0"/>
    <n v="0"/>
    <n v="2032428"/>
    <n v="156848"/>
    <n v="20797"/>
    <n v="192944"/>
    <n v="0"/>
    <n v="0"/>
    <n v="114043"/>
    <n v="2007834"/>
    <n v="0"/>
    <n v="145411"/>
    <n v="4670305"/>
    <n v="61282"/>
    <n v="4391469"/>
    <n v="144636"/>
    <n v="303287"/>
    <n v="0"/>
    <n v="0"/>
    <n v="0"/>
    <n v="0"/>
    <n v="255267"/>
    <n v="13003471"/>
    <n v="0"/>
    <n v="0"/>
    <n v="0"/>
    <n v="0"/>
    <n v="0"/>
    <n v="0"/>
    <n v="0"/>
    <n v="0"/>
    <n v="0"/>
    <n v="0"/>
    <n v="0"/>
    <n v="0"/>
    <n v="0"/>
  </r>
  <r>
    <n v="106371256"/>
    <x v="339"/>
    <n v="20182"/>
    <x v="1"/>
    <x v="2"/>
    <s v="Open"/>
    <x v="14"/>
    <s v="14 - San Diego/Imperial"/>
    <n v="1416"/>
    <x v="0"/>
    <x v="0"/>
    <s v=""/>
    <s v="858-455-9100"/>
    <s v="10666 NORTH TORREY PINES ROAD"/>
    <x v="209"/>
    <n v="92037"/>
    <s v="TIM COLLINS"/>
    <n v="173"/>
    <n v="150"/>
    <n v="89"/>
    <n v="641"/>
    <n v="574"/>
    <n v="12"/>
    <n v="12"/>
    <n v="0"/>
    <n v="0"/>
    <n v="14"/>
    <n v="689"/>
    <n v="3"/>
    <n v="11"/>
    <n v="1956"/>
    <n v="0"/>
    <n v="2554"/>
    <n v="1758"/>
    <n v="153"/>
    <n v="32"/>
    <n v="0"/>
    <n v="0"/>
    <n v="15"/>
    <n v="2438"/>
    <n v="7"/>
    <n v="30"/>
    <n v="6987"/>
    <n v="0"/>
    <n v="13974"/>
    <n v="6099"/>
    <n v="4769"/>
    <n v="18"/>
    <n v="37"/>
    <n v="0"/>
    <n v="0"/>
    <n v="87"/>
    <n v="12083"/>
    <n v="40"/>
    <n v="168"/>
    <n v="23301"/>
    <n v="85296434"/>
    <n v="51192563"/>
    <n v="2370200"/>
    <n v="371267"/>
    <n v="0"/>
    <n v="0"/>
    <n v="273606"/>
    <n v="84670623"/>
    <n v="238591"/>
    <n v="1015614"/>
    <n v="225428898"/>
    <n v="38122265"/>
    <n v="23996499"/>
    <n v="149175"/>
    <n v="159742"/>
    <n v="0"/>
    <n v="0"/>
    <n v="277509"/>
    <n v="64716488"/>
    <n v="224917"/>
    <n v="957407"/>
    <n v="128604002"/>
    <n v="390446"/>
    <n v="104389655"/>
    <n v="62250102"/>
    <n v="314137"/>
    <n v="196652"/>
    <n v="0"/>
    <n v="0"/>
    <n v="0"/>
    <n v="319865"/>
    <n v="109290876"/>
    <n v="0"/>
    <n v="463508"/>
    <n v="0"/>
    <n v="0"/>
    <n v="0"/>
    <n v="1134834"/>
    <n v="278750075"/>
    <n v="0"/>
    <n v="0"/>
    <n v="0"/>
    <n v="0"/>
    <n v="0"/>
    <n v="18962304"/>
    <n v="12858141"/>
    <n v="2296685"/>
    <n v="334096"/>
    <n v="0"/>
    <n v="0"/>
    <n v="225271"/>
    <n v="39736506"/>
    <n v="0"/>
    <n v="869822"/>
    <n v="75282825"/>
    <n v="1664722"/>
    <n v="65848997"/>
    <n v="663591"/>
    <n v="0"/>
    <n v="0"/>
    <n v="0"/>
    <n v="0"/>
    <n v="0"/>
    <n v="1569088"/>
    <n v="104919679"/>
    <n v="0"/>
    <n v="0"/>
    <n v="0"/>
    <n v="0"/>
    <n v="0"/>
    <n v="0"/>
    <n v="0"/>
    <n v="0"/>
    <n v="0"/>
    <n v="0"/>
    <n v="0"/>
    <n v="0"/>
    <n v="0"/>
  </r>
  <r>
    <n v="106371394"/>
    <x v="340"/>
    <n v="20182"/>
    <x v="1"/>
    <x v="2"/>
    <s v="Open"/>
    <x v="14"/>
    <s v="14 - San Diego/Imperial"/>
    <n v="1416"/>
    <x v="0"/>
    <x v="0"/>
    <s v=""/>
    <s v="760-633-6501"/>
    <s v="354 SANTA FE DRIVE"/>
    <x v="210"/>
    <n v="92024"/>
    <s v="CARL ETTER"/>
    <n v="193"/>
    <n v="192"/>
    <n v="146"/>
    <n v="1031"/>
    <n v="587"/>
    <n v="113"/>
    <n v="243"/>
    <n v="0"/>
    <n v="0"/>
    <n v="19"/>
    <n v="1059"/>
    <n v="27"/>
    <n v="7"/>
    <n v="3086"/>
    <n v="0"/>
    <n v="4536"/>
    <n v="2387"/>
    <n v="435"/>
    <n v="954"/>
    <n v="0"/>
    <n v="0"/>
    <n v="65"/>
    <n v="3586"/>
    <n v="82"/>
    <n v="20"/>
    <n v="12065"/>
    <n v="0"/>
    <n v="24130"/>
    <n v="4739"/>
    <n v="2981"/>
    <n v="659"/>
    <n v="2006"/>
    <n v="0"/>
    <n v="0"/>
    <n v="400"/>
    <n v="10117"/>
    <n v="426"/>
    <n v="105"/>
    <n v="21433"/>
    <n v="86103825"/>
    <n v="47619980"/>
    <n v="7901978"/>
    <n v="15629977"/>
    <n v="0"/>
    <n v="0"/>
    <n v="1515564"/>
    <n v="61389709"/>
    <n v="1297846"/>
    <n v="318401"/>
    <n v="221777280"/>
    <n v="24350609"/>
    <n v="17504964"/>
    <n v="2904089"/>
    <n v="9394156"/>
    <n v="0"/>
    <n v="0"/>
    <n v="1255305"/>
    <n v="49831994"/>
    <n v="1509958"/>
    <n v="370438"/>
    <n v="107121513"/>
    <n v="1289548"/>
    <n v="93731781"/>
    <n v="54666656"/>
    <n v="8966424"/>
    <n v="20405600"/>
    <n v="0"/>
    <n v="0"/>
    <n v="0"/>
    <n v="2022170"/>
    <n v="66633836"/>
    <n v="0"/>
    <n v="2807804"/>
    <n v="0"/>
    <n v="0"/>
    <n v="0"/>
    <n v="32084"/>
    <n v="250555903"/>
    <n v="0"/>
    <n v="0"/>
    <n v="0"/>
    <n v="53614"/>
    <n v="53614"/>
    <n v="16531882"/>
    <n v="10379073"/>
    <n v="1647705"/>
    <n v="4539010"/>
    <n v="0"/>
    <n v="0"/>
    <n v="457081"/>
    <n v="43743689"/>
    <n v="0"/>
    <n v="1098064"/>
    <n v="78396504"/>
    <n v="776660"/>
    <n v="69214983"/>
    <n v="5205874"/>
    <n v="0"/>
    <n v="0"/>
    <n v="0"/>
    <n v="0"/>
    <n v="0"/>
    <n v="2452391"/>
    <n v="168958394"/>
    <n v="0"/>
    <n v="0"/>
    <n v="0"/>
    <n v="0"/>
    <n v="0"/>
    <n v="0"/>
    <n v="0"/>
    <n v="0"/>
    <n v="0"/>
    <n v="0"/>
    <n v="0"/>
    <n v="0"/>
    <n v="0"/>
  </r>
  <r>
    <n v="106370771"/>
    <x v="341"/>
    <n v="20182"/>
    <x v="1"/>
    <x v="2"/>
    <s v="Open"/>
    <x v="14"/>
    <s v="14 - San Diego/Imperial"/>
    <n v="1416"/>
    <x v="0"/>
    <x v="0"/>
    <s v=""/>
    <s v="858-457-6332"/>
    <s v="9888 GENESEE AVENUE"/>
    <x v="209"/>
    <n v="92037"/>
    <s v="CARL ETTER"/>
    <n v="432"/>
    <n v="365"/>
    <n v="295"/>
    <n v="1414"/>
    <n v="695"/>
    <n v="137"/>
    <n v="215"/>
    <n v="0"/>
    <n v="0"/>
    <n v="33"/>
    <n v="2080"/>
    <n v="29"/>
    <n v="47"/>
    <n v="4650"/>
    <n v="0"/>
    <n v="6760"/>
    <n v="3254"/>
    <n v="843"/>
    <n v="1137"/>
    <n v="0"/>
    <n v="0"/>
    <n v="131"/>
    <n v="7625"/>
    <n v="89"/>
    <n v="146"/>
    <n v="19985"/>
    <n v="0"/>
    <n v="39970"/>
    <n v="5851"/>
    <n v="2141"/>
    <n v="547"/>
    <n v="1525"/>
    <n v="0"/>
    <n v="0"/>
    <n v="200"/>
    <n v="12714"/>
    <n v="307"/>
    <n v="503"/>
    <n v="23788"/>
    <n v="211586238"/>
    <n v="93318969"/>
    <n v="16516194"/>
    <n v="35721864"/>
    <n v="0"/>
    <n v="0"/>
    <n v="4090982"/>
    <n v="250386330"/>
    <n v="2662014"/>
    <n v="4359847"/>
    <n v="618642438"/>
    <n v="77602419"/>
    <n v="32348826"/>
    <n v="2458522"/>
    <n v="10349409"/>
    <n v="0"/>
    <n v="0"/>
    <n v="1723101"/>
    <n v="132197368"/>
    <n v="2920546"/>
    <n v="4783271"/>
    <n v="264383462"/>
    <n v="1375741"/>
    <n v="253558749"/>
    <n v="111269445"/>
    <n v="15165787"/>
    <n v="40617623"/>
    <n v="0"/>
    <n v="0"/>
    <n v="0"/>
    <n v="2417500"/>
    <n v="262926735"/>
    <n v="0"/>
    <n v="5582560"/>
    <n v="0"/>
    <n v="0"/>
    <n v="0"/>
    <n v="8171484"/>
    <n v="701085624"/>
    <n v="0"/>
    <n v="0"/>
    <n v="0"/>
    <n v="-36106"/>
    <n v="-36106"/>
    <n v="35618671"/>
    <n v="14365538"/>
    <n v="3366039"/>
    <n v="5407707"/>
    <n v="0"/>
    <n v="0"/>
    <n v="3356672"/>
    <n v="119445731"/>
    <n v="0"/>
    <n v="343812"/>
    <n v="181904170"/>
    <n v="4961591"/>
    <n v="153671304"/>
    <n v="3149175"/>
    <n v="0"/>
    <n v="0"/>
    <n v="0"/>
    <n v="0"/>
    <n v="0"/>
    <n v="5665304"/>
    <n v="530431276"/>
    <n v="0"/>
    <n v="0"/>
    <n v="0"/>
    <n v="0"/>
    <n v="0"/>
    <n v="0"/>
    <n v="0"/>
    <n v="0"/>
    <n v="0"/>
    <n v="0"/>
    <n v="0"/>
    <n v="0"/>
    <n v="0"/>
  </r>
  <r>
    <n v="106370744"/>
    <x v="342"/>
    <n v="20182"/>
    <x v="1"/>
    <x v="2"/>
    <s v="Open"/>
    <x v="14"/>
    <s v="14 - San Diego/Imperial"/>
    <n v="1418"/>
    <x v="0"/>
    <x v="0"/>
    <s v="Teaching"/>
    <s v="619-294-8111"/>
    <s v="4077 FIFTH AVENUE"/>
    <x v="28"/>
    <n v="92103"/>
    <s v="TOM GAMMIERE"/>
    <n v="655"/>
    <n v="528"/>
    <n v="398"/>
    <n v="1636"/>
    <n v="1688"/>
    <n v="985"/>
    <n v="1648"/>
    <n v="0"/>
    <n v="0"/>
    <n v="164"/>
    <n v="1252"/>
    <n v="245"/>
    <n v="53"/>
    <n v="7671"/>
    <n v="0"/>
    <n v="8507"/>
    <n v="8463"/>
    <n v="5498"/>
    <n v="6677"/>
    <n v="0"/>
    <n v="0"/>
    <n v="452"/>
    <n v="4335"/>
    <n v="693"/>
    <n v="149"/>
    <n v="34774"/>
    <n v="0"/>
    <n v="69548"/>
    <n v="7117"/>
    <n v="5412"/>
    <n v="4802"/>
    <n v="12709"/>
    <n v="0"/>
    <n v="0"/>
    <n v="1056"/>
    <n v="9314"/>
    <n v="1686"/>
    <n v="362"/>
    <n v="42458"/>
    <n v="166214700"/>
    <n v="157124687"/>
    <n v="66376238"/>
    <n v="123168653"/>
    <n v="0"/>
    <n v="0"/>
    <n v="18405868"/>
    <n v="104190593"/>
    <n v="13091972"/>
    <n v="2807571"/>
    <n v="651380282"/>
    <n v="45064166"/>
    <n v="47192515"/>
    <n v="15886491"/>
    <n v="51540169"/>
    <n v="0"/>
    <n v="0"/>
    <n v="5563882"/>
    <n v="57510937"/>
    <n v="5918042"/>
    <n v="1269124"/>
    <n v="229945326"/>
    <n v="3510743"/>
    <n v="173368023"/>
    <n v="166942527"/>
    <n v="58636287"/>
    <n v="140725205"/>
    <n v="-5160468"/>
    <n v="0"/>
    <n v="0"/>
    <n v="17807504"/>
    <n v="103715592"/>
    <n v="0"/>
    <n v="19010016"/>
    <n v="0"/>
    <n v="0"/>
    <n v="0"/>
    <n v="10515087"/>
    <n v="689070516"/>
    <n v="0"/>
    <n v="0"/>
    <n v="0"/>
    <n v="679975"/>
    <n v="679975"/>
    <n v="37233014"/>
    <n v="36914469"/>
    <n v="27589609"/>
    <n v="33482977"/>
    <n v="0"/>
    <n v="0"/>
    <n v="5394783"/>
    <n v="56556263"/>
    <n v="0"/>
    <n v="-4236048"/>
    <n v="192935067"/>
    <n v="7259145"/>
    <n v="180661978"/>
    <n v="6219647"/>
    <n v="1232"/>
    <n v="0"/>
    <n v="0"/>
    <n v="0"/>
    <n v="0"/>
    <n v="5180263"/>
    <n v="193576601"/>
    <n v="0"/>
    <n v="0"/>
    <n v="0"/>
    <n v="0"/>
    <n v="0"/>
    <n v="0"/>
    <n v="0"/>
    <n v="0"/>
    <n v="0"/>
    <n v="0"/>
    <n v="0"/>
    <n v="0"/>
    <n v="0"/>
  </r>
  <r>
    <n v="106124004"/>
    <x v="343"/>
    <n v="20182"/>
    <x v="1"/>
    <x v="2"/>
    <s v="Open"/>
    <x v="35"/>
    <s v="01 - Northern California"/>
    <n v="105"/>
    <x v="6"/>
    <x v="2"/>
    <s v=""/>
    <s v="707-445-7710"/>
    <s v="720 WOOD STREET"/>
    <x v="211"/>
    <n v="95501"/>
    <s v="EMI BOTZLER-RODGERS"/>
    <n v="16"/>
    <n v="16"/>
    <n v="16"/>
    <n v="41"/>
    <n v="0"/>
    <n v="0"/>
    <n v="0"/>
    <n v="0"/>
    <n v="0"/>
    <n v="108"/>
    <n v="0"/>
    <n v="1"/>
    <n v="0"/>
    <n v="150"/>
    <n v="0"/>
    <n v="319"/>
    <n v="0"/>
    <n v="0"/>
    <n v="0"/>
    <n v="0"/>
    <n v="0"/>
    <n v="782"/>
    <n v="0"/>
    <n v="7"/>
    <n v="0"/>
    <n v="1108"/>
    <n v="0"/>
    <n v="2216"/>
    <n v="0"/>
    <n v="0"/>
    <n v="0"/>
    <n v="0"/>
    <n v="0"/>
    <n v="0"/>
    <n v="0"/>
    <n v="0"/>
    <n v="0"/>
    <n v="0"/>
    <n v="0"/>
    <n v="545012"/>
    <n v="0"/>
    <n v="0"/>
    <n v="0"/>
    <n v="0"/>
    <n v="0"/>
    <n v="1336047"/>
    <n v="0"/>
    <n v="11959"/>
    <n v="0"/>
    <n v="1893018"/>
    <n v="0"/>
    <n v="0"/>
    <n v="0"/>
    <n v="0"/>
    <n v="0"/>
    <n v="0"/>
    <n v="0"/>
    <n v="0"/>
    <n v="0"/>
    <n v="0"/>
    <n v="0"/>
    <n v="0"/>
    <n v="0"/>
    <n v="0"/>
    <n v="0"/>
    <n v="0"/>
    <n v="0"/>
    <n v="0"/>
    <n v="0"/>
    <n v="0"/>
    <n v="0"/>
    <n v="0"/>
    <n v="0"/>
    <n v="0"/>
    <n v="0"/>
    <n v="0"/>
    <n v="0"/>
    <n v="0"/>
    <n v="0"/>
    <n v="0"/>
    <n v="0"/>
    <n v="0"/>
    <n v="0"/>
    <n v="545012"/>
    <n v="0"/>
    <n v="0"/>
    <n v="0"/>
    <n v="0"/>
    <n v="0"/>
    <n v="1336047"/>
    <n v="0"/>
    <n v="11959"/>
    <n v="0"/>
    <n v="1893018"/>
    <n v="0"/>
    <n v="1796930"/>
    <n v="263926"/>
    <n v="0"/>
    <n v="0"/>
    <n v="0"/>
    <n v="0"/>
    <n v="0"/>
    <n v="0"/>
    <n v="0"/>
    <n v="0"/>
    <n v="0"/>
    <n v="0"/>
    <n v="0"/>
    <n v="0"/>
    <n v="0"/>
    <n v="0"/>
    <n v="0"/>
    <n v="0"/>
    <n v="0"/>
    <n v="0"/>
    <n v="0"/>
    <n v="0"/>
  </r>
  <r>
    <n v="106321016"/>
    <x v="344"/>
    <n v="20182"/>
    <x v="1"/>
    <x v="2"/>
    <s v="Open"/>
    <x v="29"/>
    <s v="01 - Northern California"/>
    <n v="215"/>
    <x v="2"/>
    <x v="0"/>
    <s v="Rural"/>
    <s v="530-258-2151"/>
    <s v="130 BRENTWOOD DRIVE"/>
    <x v="212"/>
    <n v="96020"/>
    <s v="LINDA WAGNER"/>
    <n v="26"/>
    <n v="26"/>
    <n v="26"/>
    <n v="23"/>
    <n v="0"/>
    <n v="0"/>
    <n v="2"/>
    <n v="0"/>
    <n v="0"/>
    <n v="3"/>
    <n v="0"/>
    <n v="0"/>
    <n v="0"/>
    <n v="28"/>
    <n v="0"/>
    <n v="94"/>
    <n v="0"/>
    <n v="1365"/>
    <n v="13"/>
    <n v="0"/>
    <n v="0"/>
    <n v="9"/>
    <n v="0"/>
    <n v="0"/>
    <n v="91"/>
    <n v="1572"/>
    <n v="1456"/>
    <n v="4600"/>
    <n v="3189"/>
    <n v="0"/>
    <n v="149"/>
    <n v="1029"/>
    <n v="0"/>
    <n v="0"/>
    <n v="2198"/>
    <n v="0"/>
    <n v="0"/>
    <n v="392"/>
    <n v="6957"/>
    <n v="579993"/>
    <n v="0"/>
    <n v="685139"/>
    <n v="97895"/>
    <n v="0"/>
    <n v="0"/>
    <n v="46533"/>
    <n v="0"/>
    <n v="0"/>
    <n v="45500"/>
    <n v="1455060"/>
    <n v="2134435"/>
    <n v="0"/>
    <n v="138619"/>
    <n v="900135"/>
    <n v="0"/>
    <n v="0"/>
    <n v="1494195"/>
    <n v="0"/>
    <n v="0"/>
    <n v="242886"/>
    <n v="4910270"/>
    <n v="123999"/>
    <n v="1379602"/>
    <n v="0"/>
    <n v="496606"/>
    <n v="601666"/>
    <n v="-50354"/>
    <n v="0"/>
    <n v="0"/>
    <n v="516434"/>
    <n v="0"/>
    <n v="0"/>
    <n v="7891"/>
    <n v="0"/>
    <n v="0"/>
    <n v="0"/>
    <n v="101479"/>
    <n v="3177323"/>
    <n v="0"/>
    <n v="0"/>
    <n v="0"/>
    <n v="0"/>
    <n v="0"/>
    <n v="1334826"/>
    <n v="0"/>
    <n v="377506"/>
    <n v="396365"/>
    <n v="0"/>
    <n v="0"/>
    <n v="1024293"/>
    <n v="0"/>
    <n v="-7891"/>
    <n v="62908"/>
    <n v="3188007"/>
    <n v="1126036"/>
    <n v="4101995"/>
    <n v="678287"/>
    <n v="2479131"/>
    <n v="0"/>
    <n v="0"/>
    <n v="0"/>
    <n v="0"/>
    <n v="255821"/>
    <n v="2005222"/>
    <n v="0"/>
    <n v="0"/>
    <n v="0"/>
    <n v="0"/>
    <n v="0"/>
    <n v="0"/>
    <n v="0"/>
    <n v="0"/>
    <n v="0"/>
    <n v="0"/>
    <n v="0"/>
    <n v="0"/>
    <n v="0"/>
  </r>
  <r>
    <n v="106410891"/>
    <x v="345"/>
    <n v="20182"/>
    <x v="1"/>
    <x v="2"/>
    <s v="Open"/>
    <x v="37"/>
    <s v="04 - West Bay"/>
    <n v="428"/>
    <x v="0"/>
    <x v="0"/>
    <s v=""/>
    <s v="650-369-5811"/>
    <s v="170 ALAMEDA DE LAS PULGAS"/>
    <x v="112"/>
    <n v="94062"/>
    <s v="BILL GRAHAM"/>
    <n v="208"/>
    <n v="172"/>
    <n v="58"/>
    <n v="543"/>
    <n v="94"/>
    <n v="19"/>
    <n v="26"/>
    <n v="0"/>
    <n v="0"/>
    <n v="19"/>
    <n v="589"/>
    <n v="1"/>
    <n v="26"/>
    <n v="1317"/>
    <n v="0"/>
    <n v="2238"/>
    <n v="350"/>
    <n v="108"/>
    <n v="113"/>
    <n v="0"/>
    <n v="0"/>
    <n v="84"/>
    <n v="1826"/>
    <n v="1"/>
    <n v="108"/>
    <n v="4828"/>
    <n v="0"/>
    <n v="9656"/>
    <n v="7400"/>
    <n v="804"/>
    <n v="100"/>
    <n v="575"/>
    <n v="0"/>
    <n v="0"/>
    <n v="61"/>
    <n v="7606"/>
    <n v="118"/>
    <n v="256"/>
    <n v="16920"/>
    <n v="88005816"/>
    <n v="12517871"/>
    <n v="2837308"/>
    <n v="4166317"/>
    <n v="0"/>
    <n v="0"/>
    <n v="804419"/>
    <n v="61192499"/>
    <n v="81819"/>
    <n v="3437834"/>
    <n v="173043883"/>
    <n v="54355194"/>
    <n v="5902419"/>
    <n v="734168"/>
    <n v="4221680"/>
    <n v="0"/>
    <n v="0"/>
    <n v="451502"/>
    <n v="55867251"/>
    <n v="868037"/>
    <n v="1882796"/>
    <n v="124283047"/>
    <n v="1395997"/>
    <n v="124295240"/>
    <n v="16189809"/>
    <n v="2717022"/>
    <n v="7821278"/>
    <n v="0"/>
    <n v="0"/>
    <n v="0"/>
    <n v="914957"/>
    <n v="70343612"/>
    <n v="0"/>
    <n v="1963178"/>
    <n v="0"/>
    <n v="0"/>
    <n v="0"/>
    <n v="4489095"/>
    <n v="230130188"/>
    <n v="0"/>
    <n v="0"/>
    <n v="0"/>
    <n v="0"/>
    <n v="0"/>
    <n v="17874116"/>
    <n v="2180055"/>
    <n v="120279"/>
    <n v="523819"/>
    <n v="0"/>
    <n v="0"/>
    <n v="278993"/>
    <n v="45640438"/>
    <n v="0"/>
    <n v="579042"/>
    <n v="67196742"/>
    <n v="1021079"/>
    <n v="70646509"/>
    <n v="0"/>
    <n v="1416364"/>
    <n v="0"/>
    <n v="0"/>
    <n v="0"/>
    <n v="0"/>
    <n v="3983751"/>
    <n v="307894972"/>
    <n v="0"/>
    <n v="0"/>
    <n v="0"/>
    <n v="0"/>
    <n v="0"/>
    <n v="0"/>
    <n v="0"/>
    <n v="0"/>
    <n v="0"/>
    <n v="0"/>
    <n v="0"/>
    <n v="0"/>
    <n v="0"/>
  </r>
  <r>
    <n v="106410817"/>
    <x v="346"/>
    <n v="20182"/>
    <x v="1"/>
    <x v="2"/>
    <s v="Open"/>
    <x v="37"/>
    <s v="04 - West Bay"/>
    <n v="425"/>
    <x v="0"/>
    <x v="0"/>
    <s v=""/>
    <s v="650-992-4000"/>
    <s v="1900 SULLIVAN AVENUE"/>
    <x v="213"/>
    <n v="94015"/>
    <s v="MARK FRATZKE"/>
    <n v="478"/>
    <n v="478"/>
    <n v="229"/>
    <n v="511"/>
    <n v="129"/>
    <n v="64"/>
    <n v="170"/>
    <n v="0"/>
    <n v="0"/>
    <n v="35"/>
    <n v="431"/>
    <n v="0"/>
    <n v="14"/>
    <n v="1354"/>
    <n v="25"/>
    <n v="4416"/>
    <n v="1077"/>
    <n v="5844"/>
    <n v="6927"/>
    <n v="0"/>
    <n v="0"/>
    <n v="119"/>
    <n v="2195"/>
    <n v="0"/>
    <n v="61"/>
    <n v="20639"/>
    <n v="14286"/>
    <n v="55564"/>
    <n v="8782"/>
    <n v="1961"/>
    <n v="709"/>
    <n v="7708"/>
    <n v="0"/>
    <n v="0"/>
    <n v="401"/>
    <n v="12689"/>
    <n v="0"/>
    <n v="924"/>
    <n v="33174"/>
    <n v="82558388"/>
    <n v="19526620"/>
    <n v="27933268"/>
    <n v="39746471"/>
    <n v="0"/>
    <n v="0"/>
    <n v="7496109"/>
    <n v="56377696"/>
    <n v="0"/>
    <n v="1660054"/>
    <n v="235298606"/>
    <n v="39036251"/>
    <n v="12169879"/>
    <n v="2801545"/>
    <n v="23832354"/>
    <n v="0"/>
    <n v="0"/>
    <n v="1855038"/>
    <n v="47532452"/>
    <n v="0"/>
    <n v="2835507"/>
    <n v="130063026"/>
    <n v="1620101"/>
    <n v="110195673"/>
    <n v="28525501"/>
    <n v="24906772"/>
    <n v="47956804"/>
    <n v="0"/>
    <n v="0"/>
    <n v="0"/>
    <n v="8087973"/>
    <n v="75110102"/>
    <n v="0"/>
    <n v="1002961"/>
    <n v="0"/>
    <n v="0"/>
    <n v="0"/>
    <n v="2703854"/>
    <n v="300109741"/>
    <n v="0"/>
    <n v="0"/>
    <n v="0"/>
    <n v="0"/>
    <n v="0"/>
    <n v="11152716"/>
    <n v="2962143"/>
    <n v="5796550"/>
    <n v="15165382"/>
    <n v="0"/>
    <n v="0"/>
    <n v="1201191"/>
    <n v="28114262"/>
    <n v="0"/>
    <n v="859647"/>
    <n v="65251891"/>
    <n v="1840726"/>
    <n v="76172612"/>
    <n v="0"/>
    <n v="-421929"/>
    <n v="0"/>
    <n v="0"/>
    <n v="0"/>
    <n v="0"/>
    <n v="4460365"/>
    <n v="43189589"/>
    <n v="0"/>
    <n v="0"/>
    <n v="0"/>
    <n v="0"/>
    <n v="0"/>
    <n v="0"/>
    <n v="0"/>
    <n v="0"/>
    <n v="0"/>
    <n v="0"/>
    <n v="0"/>
    <n v="0"/>
    <n v="0"/>
  </r>
  <r>
    <n v="106370875"/>
    <x v="347"/>
    <n v="20182"/>
    <x v="1"/>
    <x v="2"/>
    <s v="Open"/>
    <x v="14"/>
    <s v="14 - San Diego/Imperial"/>
    <n v="1420"/>
    <x v="0"/>
    <x v="0"/>
    <s v=""/>
    <s v="619-482-5800"/>
    <s v="751 MEDICAL CENTER COURT"/>
    <x v="214"/>
    <n v="91911"/>
    <s v="PABLO VELEZ"/>
    <n v="343"/>
    <n v="336"/>
    <n v="278"/>
    <n v="1057"/>
    <n v="712"/>
    <n v="355"/>
    <n v="1135"/>
    <n v="1"/>
    <n v="0"/>
    <n v="58"/>
    <n v="594"/>
    <n v="81"/>
    <n v="46"/>
    <n v="4039"/>
    <n v="195"/>
    <n v="6608"/>
    <n v="4192"/>
    <n v="3723"/>
    <n v="7425"/>
    <n v="2"/>
    <n v="0"/>
    <n v="282"/>
    <n v="2473"/>
    <n v="369"/>
    <n v="213"/>
    <n v="25287"/>
    <n v="7735"/>
    <n v="58309"/>
    <n v="6414"/>
    <n v="6634"/>
    <n v="2251"/>
    <n v="8756"/>
    <n v="2"/>
    <n v="0"/>
    <n v="1553"/>
    <n v="11379"/>
    <n v="1544"/>
    <n v="333"/>
    <n v="38866"/>
    <n v="115403979"/>
    <n v="65336569"/>
    <n v="30766759"/>
    <n v="83914450"/>
    <n v="66275"/>
    <n v="0"/>
    <n v="3735846"/>
    <n v="42075037"/>
    <n v="5187917"/>
    <n v="3002256"/>
    <n v="349489088"/>
    <n v="47515893"/>
    <n v="32114752"/>
    <n v="11864212"/>
    <n v="54129386"/>
    <n v="2979"/>
    <n v="0"/>
    <n v="5283207"/>
    <n v="48181598"/>
    <n v="3474556"/>
    <n v="742977"/>
    <n v="203309560"/>
    <n v="268969"/>
    <n v="141084176"/>
    <n v="91602495"/>
    <n v="31335503"/>
    <n v="119854429"/>
    <n v="-2927696"/>
    <n v="61602"/>
    <n v="0"/>
    <n v="7776247"/>
    <n v="66525413"/>
    <n v="0"/>
    <n v="8662473"/>
    <n v="0"/>
    <n v="0"/>
    <n v="0"/>
    <n v="2833551"/>
    <n v="467077162"/>
    <n v="3922648"/>
    <n v="0"/>
    <n v="0"/>
    <n v="6136172"/>
    <n v="10058820"/>
    <n v="21835696"/>
    <n v="9771474"/>
    <n v="14223164"/>
    <n v="18189407"/>
    <n v="7652"/>
    <n v="0"/>
    <n v="1242806"/>
    <n v="29867394"/>
    <n v="0"/>
    <n v="642713"/>
    <n v="95780306"/>
    <n v="2045712"/>
    <n v="102212598"/>
    <n v="0"/>
    <n v="2947245"/>
    <n v="0"/>
    <n v="0"/>
    <n v="0"/>
    <n v="0"/>
    <n v="56151808"/>
    <n v="229088742"/>
    <n v="0"/>
    <n v="0"/>
    <n v="0"/>
    <n v="0"/>
    <n v="0"/>
    <n v="0"/>
    <n v="0"/>
    <n v="0"/>
    <n v="0"/>
    <n v="0"/>
    <n v="0"/>
    <n v="0"/>
    <n v="0"/>
  </r>
  <r>
    <n v="106370689"/>
    <x v="348"/>
    <n v="20182"/>
    <x v="1"/>
    <x v="2"/>
    <s v="Open"/>
    <x v="14"/>
    <s v="14 - San Diego/Imperial"/>
    <n v="1420"/>
    <x v="0"/>
    <x v="0"/>
    <s v=""/>
    <s v="619-435-6251"/>
    <s v="250 PROSPECT PLACE"/>
    <x v="215"/>
    <n v="92118"/>
    <s v="SUSAN STONE"/>
    <n v="181"/>
    <n v="154"/>
    <n v="120"/>
    <n v="211"/>
    <n v="111"/>
    <n v="32"/>
    <n v="117"/>
    <n v="0"/>
    <n v="0"/>
    <n v="9"/>
    <n v="145"/>
    <n v="0"/>
    <n v="0"/>
    <n v="625"/>
    <n v="107"/>
    <n v="1302"/>
    <n v="525"/>
    <n v="1782"/>
    <n v="5754"/>
    <n v="0"/>
    <n v="0"/>
    <n v="384"/>
    <n v="1032"/>
    <n v="5"/>
    <n v="87"/>
    <n v="10871"/>
    <n v="9084"/>
    <n v="30826"/>
    <n v="5335"/>
    <n v="2409"/>
    <n v="469"/>
    <n v="1570"/>
    <n v="0"/>
    <n v="0"/>
    <n v="1355"/>
    <n v="7956"/>
    <n v="249"/>
    <n v="103"/>
    <n v="19446"/>
    <n v="15552981"/>
    <n v="9335719"/>
    <n v="4070826"/>
    <n v="14024373"/>
    <n v="0"/>
    <n v="0"/>
    <n v="1330184"/>
    <n v="12084021"/>
    <n v="100117"/>
    <n v="208078"/>
    <n v="56706299"/>
    <n v="9386424"/>
    <n v="4992657"/>
    <n v="2112717"/>
    <n v="6562686"/>
    <n v="0"/>
    <n v="0"/>
    <n v="2346718"/>
    <n v="15049269"/>
    <n v="632126"/>
    <n v="265870"/>
    <n v="41348467"/>
    <n v="63788"/>
    <n v="20934620"/>
    <n v="13735095"/>
    <n v="2065039"/>
    <n v="14776071"/>
    <n v="0"/>
    <n v="0"/>
    <n v="0"/>
    <n v="2945650"/>
    <n v="20629952"/>
    <n v="0"/>
    <n v="732243"/>
    <n v="0"/>
    <n v="0"/>
    <n v="0"/>
    <n v="32519"/>
    <n v="75914977"/>
    <n v="841372"/>
    <n v="0"/>
    <n v="0"/>
    <n v="2470168"/>
    <n v="3311540"/>
    <n v="4004785"/>
    <n v="1434652"/>
    <n v="4118504"/>
    <n v="5810988"/>
    <n v="0"/>
    <n v="0"/>
    <n v="731252"/>
    <n v="8973506"/>
    <n v="0"/>
    <n v="377642"/>
    <n v="25451329"/>
    <n v="139573"/>
    <n v="26281211"/>
    <n v="0"/>
    <n v="581702"/>
    <n v="0"/>
    <n v="0"/>
    <n v="0"/>
    <n v="0"/>
    <n v="1201272"/>
    <n v="31531026"/>
    <n v="0"/>
    <n v="0"/>
    <n v="0"/>
    <n v="0"/>
    <n v="0"/>
    <n v="0"/>
    <n v="0"/>
    <n v="0"/>
    <n v="0"/>
    <n v="0"/>
    <n v="0"/>
    <n v="0"/>
    <n v="0"/>
  </r>
  <r>
    <n v="106370714"/>
    <x v="349"/>
    <n v="20182"/>
    <x v="1"/>
    <x v="2"/>
    <s v="Open"/>
    <x v="14"/>
    <s v="14 - San Diego/Imperial"/>
    <n v="1422"/>
    <x v="0"/>
    <x v="0"/>
    <s v=""/>
    <s v="619-465-0711"/>
    <s v="5555 GROSSMONT CENTER DRIVE"/>
    <x v="20"/>
    <n v="91942"/>
    <s v="SCOTT EVANS"/>
    <n v="524"/>
    <n v="504"/>
    <n v="366"/>
    <n v="2018"/>
    <n v="1014"/>
    <n v="743"/>
    <n v="2012"/>
    <n v="1"/>
    <n v="0"/>
    <n v="111"/>
    <n v="976"/>
    <n v="73"/>
    <n v="16"/>
    <n v="6964"/>
    <n v="32"/>
    <n v="11015"/>
    <n v="4601"/>
    <n v="4822"/>
    <n v="7929"/>
    <n v="2"/>
    <n v="0"/>
    <n v="535"/>
    <n v="4020"/>
    <n v="294"/>
    <n v="47"/>
    <n v="33265"/>
    <n v="850"/>
    <n v="67380"/>
    <n v="45642"/>
    <n v="16796"/>
    <n v="5595"/>
    <n v="19443"/>
    <n v="0"/>
    <n v="0"/>
    <n v="1565"/>
    <n v="26949"/>
    <n v="1537"/>
    <n v="442"/>
    <n v="117969"/>
    <n v="188234175"/>
    <n v="87552253"/>
    <n v="55671551"/>
    <n v="150469222"/>
    <n v="244291"/>
    <n v="0"/>
    <n v="10243519"/>
    <n v="79834752"/>
    <n v="5043344"/>
    <n v="646949"/>
    <n v="577940056"/>
    <n v="85297339"/>
    <n v="46699813"/>
    <n v="19121620"/>
    <n v="85212929"/>
    <n v="0"/>
    <n v="0"/>
    <n v="6252887"/>
    <n v="106379583"/>
    <n v="7242453"/>
    <n v="2069187"/>
    <n v="358275811"/>
    <n v="64704"/>
    <n v="228648750"/>
    <n v="125987869"/>
    <n v="52396327"/>
    <n v="205413164"/>
    <n v="-4617069"/>
    <n v="230197"/>
    <n v="0"/>
    <n v="13948112"/>
    <n v="135391813"/>
    <n v="0"/>
    <n v="12285797"/>
    <n v="0"/>
    <n v="0"/>
    <n v="0"/>
    <n v="1976910"/>
    <n v="771726574"/>
    <n v="6013965"/>
    <n v="0"/>
    <n v="0"/>
    <n v="13129211"/>
    <n v="19143176"/>
    <n v="44882764"/>
    <n v="14278162"/>
    <n v="27013913"/>
    <n v="30268987"/>
    <n v="14094"/>
    <n v="0"/>
    <n v="2548294"/>
    <n v="63951733"/>
    <n v="0"/>
    <n v="674522"/>
    <n v="183632469"/>
    <n v="1290259"/>
    <n v="177520012"/>
    <n v="0"/>
    <n v="2208562"/>
    <n v="0"/>
    <n v="0"/>
    <n v="0"/>
    <n v="0"/>
    <n v="23242349"/>
    <n v="416344463"/>
    <n v="0"/>
    <n v="0"/>
    <n v="0"/>
    <n v="0"/>
    <n v="0"/>
    <n v="0"/>
    <n v="0"/>
    <n v="0"/>
    <n v="0"/>
    <n v="0"/>
    <n v="0"/>
    <n v="0"/>
    <n v="0"/>
  </r>
  <r>
    <n v="106374049"/>
    <x v="350"/>
    <n v="20182"/>
    <x v="1"/>
    <x v="2"/>
    <s v="Open"/>
    <x v="14"/>
    <s v="14 - San Diego/Imperial"/>
    <n v="1416"/>
    <x v="0"/>
    <x v="0"/>
    <s v=""/>
    <s v="858-637-6920"/>
    <s v="7989 LINDA VISTA ROAD"/>
    <x v="28"/>
    <n v="92111"/>
    <s v="TRISHA KHALEGHI"/>
    <n v="16"/>
    <n v="14"/>
    <n v="13"/>
    <n v="0"/>
    <n v="3"/>
    <n v="0"/>
    <n v="0"/>
    <n v="0"/>
    <n v="0"/>
    <n v="0"/>
    <n v="77"/>
    <n v="0"/>
    <n v="2"/>
    <n v="82"/>
    <n v="0"/>
    <n v="0"/>
    <n v="68"/>
    <n v="0"/>
    <n v="0"/>
    <n v="0"/>
    <n v="0"/>
    <n v="0"/>
    <n v="1034"/>
    <n v="0"/>
    <n v="30"/>
    <n v="1132"/>
    <n v="0"/>
    <n v="2264"/>
    <n v="0"/>
    <n v="0"/>
    <n v="0"/>
    <n v="0"/>
    <n v="0"/>
    <n v="0"/>
    <n v="0"/>
    <n v="1296"/>
    <n v="9"/>
    <n v="26"/>
    <n v="1331"/>
    <n v="0"/>
    <n v="100380"/>
    <n v="0"/>
    <n v="0"/>
    <n v="0"/>
    <n v="0"/>
    <n v="0"/>
    <n v="1406427"/>
    <n v="0"/>
    <n v="31826"/>
    <n v="1538633"/>
    <n v="0"/>
    <n v="0"/>
    <n v="0"/>
    <n v="0"/>
    <n v="0"/>
    <n v="0"/>
    <n v="0"/>
    <n v="1654646"/>
    <n v="16497"/>
    <n v="29112"/>
    <n v="1700255"/>
    <n v="15292"/>
    <n v="0"/>
    <n v="76506"/>
    <n v="0"/>
    <n v="0"/>
    <n v="0"/>
    <n v="0"/>
    <n v="0"/>
    <n v="0"/>
    <n v="1752224"/>
    <n v="0"/>
    <n v="16497"/>
    <n v="0"/>
    <n v="0"/>
    <n v="0"/>
    <n v="37700"/>
    <n v="1898219"/>
    <n v="3837"/>
    <n v="0"/>
    <n v="0"/>
    <n v="0"/>
    <n v="3837"/>
    <n v="0"/>
    <n v="27710"/>
    <n v="0"/>
    <n v="0"/>
    <n v="0"/>
    <n v="0"/>
    <n v="0"/>
    <n v="1308849"/>
    <n v="0"/>
    <n v="7947"/>
    <n v="1344506"/>
    <n v="0"/>
    <n v="1247016"/>
    <n v="0"/>
    <n v="29203"/>
    <n v="0"/>
    <n v="0"/>
    <n v="0"/>
    <n v="0"/>
    <n v="38074"/>
    <n v="357069"/>
    <n v="0"/>
    <n v="0"/>
    <n v="0"/>
    <n v="0"/>
    <n v="0"/>
    <n v="0"/>
    <n v="0"/>
    <n v="0"/>
    <n v="0"/>
    <n v="0"/>
    <n v="0"/>
    <n v="0"/>
    <n v="0"/>
  </r>
  <r>
    <n v="106370694"/>
    <x v="351"/>
    <n v="20182"/>
    <x v="1"/>
    <x v="2"/>
    <s v="Open"/>
    <x v="14"/>
    <s v="14 - San Diego/Imperial"/>
    <n v="1416"/>
    <x v="0"/>
    <x v="0"/>
    <s v=""/>
    <s v="858-939-3400"/>
    <s v="7901 FROST STREET"/>
    <x v="28"/>
    <n v="92123"/>
    <s v="TIMOTHY SMITH"/>
    <n v="862"/>
    <n v="665"/>
    <n v="461"/>
    <n v="1399"/>
    <n v="1318"/>
    <n v="586"/>
    <n v="1252"/>
    <n v="0"/>
    <n v="0"/>
    <n v="239"/>
    <n v="3270"/>
    <n v="113"/>
    <n v="50"/>
    <n v="8227"/>
    <n v="0"/>
    <n v="7796"/>
    <n v="6217"/>
    <n v="5019"/>
    <n v="5295"/>
    <n v="0"/>
    <n v="0"/>
    <n v="1491"/>
    <n v="14140"/>
    <n v="373"/>
    <n v="177"/>
    <n v="40508"/>
    <n v="0"/>
    <n v="81016"/>
    <n v="17719"/>
    <n v="25529"/>
    <n v="2655"/>
    <n v="8362"/>
    <n v="0"/>
    <n v="0"/>
    <n v="2085"/>
    <n v="38978"/>
    <n v="1421"/>
    <n v="531"/>
    <n v="97280"/>
    <n v="182585142"/>
    <n v="151575844"/>
    <n v="78016018"/>
    <n v="100897027"/>
    <n v="0"/>
    <n v="0"/>
    <n v="30365739"/>
    <n v="269691771"/>
    <n v="8237008"/>
    <n v="4170924"/>
    <n v="825539473"/>
    <n v="82128414"/>
    <n v="89307573"/>
    <n v="16853804"/>
    <n v="54031629"/>
    <n v="0"/>
    <n v="0"/>
    <n v="9797593"/>
    <n v="249482036"/>
    <n v="7718229"/>
    <n v="2889789"/>
    <n v="512209067"/>
    <n v="386477"/>
    <n v="225242893"/>
    <n v="233948538"/>
    <n v="69319344"/>
    <n v="135629686"/>
    <n v="0"/>
    <n v="0"/>
    <n v="0"/>
    <n v="33747994"/>
    <n v="392134841"/>
    <n v="0"/>
    <n v="15955237"/>
    <n v="0"/>
    <n v="0"/>
    <n v="0"/>
    <n v="6079535"/>
    <n v="1112444545"/>
    <n v="18051571"/>
    <n v="0"/>
    <n v="0"/>
    <n v="52407812"/>
    <n v="70459383"/>
    <n v="39470663"/>
    <n v="24986449"/>
    <n v="25550478"/>
    <n v="19298970"/>
    <n v="0"/>
    <n v="0"/>
    <n v="6415339"/>
    <n v="179446778"/>
    <n v="0"/>
    <n v="594701"/>
    <n v="295763378"/>
    <n v="3044398"/>
    <n v="254930400"/>
    <n v="0"/>
    <n v="6779531"/>
    <n v="0"/>
    <n v="0"/>
    <n v="0"/>
    <n v="0"/>
    <n v="5155049"/>
    <n v="379783642"/>
    <n v="0"/>
    <n v="0"/>
    <n v="0"/>
    <n v="0"/>
    <n v="0"/>
    <n v="0"/>
    <n v="0"/>
    <n v="0"/>
    <n v="0"/>
    <n v="0"/>
    <n v="0"/>
    <n v="0"/>
    <n v="0"/>
  </r>
  <r>
    <n v="106370745"/>
    <x v="352"/>
    <n v="20182"/>
    <x v="1"/>
    <x v="2"/>
    <s v="Open"/>
    <x v="14"/>
    <s v="14 - San Diego/Imperial"/>
    <n v="1416"/>
    <x v="0"/>
    <x v="0"/>
    <s v=""/>
    <s v="858-278-4110"/>
    <s v="7850 VISTA HILL AVENUE"/>
    <x v="28"/>
    <n v="92123"/>
    <s v="TRISHA KHALEGHI"/>
    <n v="158"/>
    <n v="145"/>
    <n v="130"/>
    <n v="201"/>
    <n v="110"/>
    <n v="116"/>
    <n v="0"/>
    <n v="295"/>
    <n v="0"/>
    <n v="69"/>
    <n v="495"/>
    <n v="25"/>
    <n v="17"/>
    <n v="1328"/>
    <n v="0"/>
    <n v="2659"/>
    <n v="1489"/>
    <n v="837"/>
    <n v="0"/>
    <n v="2954"/>
    <n v="0"/>
    <n v="552"/>
    <n v="3057"/>
    <n v="167"/>
    <n v="96"/>
    <n v="11811"/>
    <n v="0"/>
    <n v="23622"/>
    <n v="8964"/>
    <n v="1509"/>
    <n v="17"/>
    <n v="0"/>
    <n v="0"/>
    <n v="0"/>
    <n v="2232"/>
    <n v="8240"/>
    <n v="92"/>
    <n v="104"/>
    <n v="21158"/>
    <n v="15621434"/>
    <n v="8440923"/>
    <n v="4903223"/>
    <n v="0"/>
    <n v="16652131"/>
    <n v="0"/>
    <n v="2957256"/>
    <n v="17237717"/>
    <n v="908112"/>
    <n v="535866"/>
    <n v="67256662"/>
    <n v="13257213"/>
    <n v="2522907"/>
    <n v="59630"/>
    <n v="0"/>
    <n v="0"/>
    <n v="0"/>
    <n v="4118364"/>
    <n v="14507230"/>
    <n v="177674"/>
    <n v="197407"/>
    <n v="34840425"/>
    <n v="102097"/>
    <n v="24125699"/>
    <n v="9775947"/>
    <n v="4072603"/>
    <n v="0"/>
    <n v="0"/>
    <n v="14431256"/>
    <n v="0"/>
    <n v="5898420"/>
    <n v="21277094"/>
    <n v="0"/>
    <n v="1085786"/>
    <n v="0"/>
    <n v="0"/>
    <n v="0"/>
    <n v="553500"/>
    <n v="81322402"/>
    <n v="309644"/>
    <n v="0"/>
    <n v="0"/>
    <n v="1502"/>
    <n v="311146"/>
    <n v="4752949"/>
    <n v="1497527"/>
    <n v="890250"/>
    <n v="0"/>
    <n v="2220875"/>
    <n v="0"/>
    <n v="1177200"/>
    <n v="10469355"/>
    <n v="0"/>
    <n v="77675"/>
    <n v="21085831"/>
    <n v="104339"/>
    <n v="21687688"/>
    <n v="0"/>
    <n v="566782"/>
    <n v="0"/>
    <n v="0"/>
    <n v="0"/>
    <n v="0"/>
    <n v="558420"/>
    <n v="16905065"/>
    <n v="0"/>
    <n v="0"/>
    <n v="0"/>
    <n v="0"/>
    <n v="0"/>
    <n v="0"/>
    <n v="0"/>
    <n v="0"/>
    <n v="0"/>
    <n v="0"/>
    <n v="0"/>
    <n v="0"/>
    <n v="0"/>
  </r>
  <r>
    <n v="106450940"/>
    <x v="353"/>
    <n v="20182"/>
    <x v="1"/>
    <x v="2"/>
    <s v="Open"/>
    <x v="45"/>
    <s v="01 - Northern California"/>
    <n v="209"/>
    <x v="5"/>
    <x v="0"/>
    <s v=""/>
    <s v="530-244-5400"/>
    <s v="1100 BUTTE STREET"/>
    <x v="157"/>
    <n v="96001"/>
    <s v="CASEY FATCH"/>
    <n v="178"/>
    <n v="178"/>
    <n v="96"/>
    <n v="1112"/>
    <n v="25"/>
    <n v="35"/>
    <n v="329"/>
    <n v="0"/>
    <n v="0"/>
    <n v="139"/>
    <n v="83"/>
    <n v="0"/>
    <n v="22"/>
    <n v="1745"/>
    <n v="0"/>
    <n v="5522"/>
    <n v="107"/>
    <n v="221"/>
    <n v="1505"/>
    <n v="0"/>
    <n v="0"/>
    <n v="488"/>
    <n v="286"/>
    <n v="0"/>
    <n v="59"/>
    <n v="8188"/>
    <n v="0"/>
    <n v="16376"/>
    <n v="4967"/>
    <n v="96"/>
    <n v="540"/>
    <n v="4615"/>
    <n v="0"/>
    <n v="0"/>
    <n v="1712"/>
    <n v="822"/>
    <n v="0"/>
    <n v="1566"/>
    <n v="14318"/>
    <n v="85602321"/>
    <n v="1987251"/>
    <n v="2781338"/>
    <n v="22308377"/>
    <n v="0"/>
    <n v="0"/>
    <n v="11011008"/>
    <n v="6299015"/>
    <n v="0"/>
    <n v="1013649"/>
    <n v="131002959"/>
    <n v="32893664"/>
    <n v="871547"/>
    <n v="2251083"/>
    <n v="20810188"/>
    <n v="0"/>
    <n v="0"/>
    <n v="9928264"/>
    <n v="5708594"/>
    <n v="0"/>
    <n v="1729496"/>
    <n v="74192836"/>
    <n v="2588321"/>
    <n v="99364304"/>
    <n v="2451231"/>
    <n v="2397343"/>
    <n v="34190436"/>
    <n v="-82285"/>
    <n v="0"/>
    <n v="0"/>
    <n v="14725191"/>
    <n v="8086626"/>
    <n v="0"/>
    <n v="319682"/>
    <n v="0"/>
    <n v="0"/>
    <n v="0"/>
    <n v="134510"/>
    <n v="164175359"/>
    <n v="0"/>
    <n v="0"/>
    <n v="0"/>
    <n v="0"/>
    <n v="0"/>
    <n v="19131681"/>
    <n v="398993"/>
    <n v="2545703"/>
    <n v="8928129"/>
    <n v="0"/>
    <n v="0"/>
    <n v="6173700"/>
    <n v="3681046"/>
    <n v="0"/>
    <n v="161184"/>
    <n v="41020436"/>
    <n v="902199"/>
    <n v="36665990"/>
    <n v="0"/>
    <n v="10405"/>
    <n v="0"/>
    <n v="0"/>
    <n v="0"/>
    <n v="0"/>
    <n v="499280"/>
    <n v="16930940"/>
    <n v="0"/>
    <n v="0"/>
    <n v="0"/>
    <n v="0"/>
    <n v="0"/>
    <n v="0"/>
    <n v="0"/>
    <n v="0"/>
    <n v="0"/>
    <n v="0"/>
    <n v="0"/>
    <n v="0"/>
    <n v="0"/>
  </r>
  <r>
    <n v="106190708"/>
    <x v="354"/>
    <n v="20182"/>
    <x v="1"/>
    <x v="2"/>
    <s v="Open"/>
    <x v="3"/>
    <s v="11 - Los Angeles"/>
    <n v="905"/>
    <x v="0"/>
    <x v="0"/>
    <s v=""/>
    <s v="818-581-1664"/>
    <s v="4929 VAN NUYS BOULEVARD"/>
    <x v="216"/>
    <n v="91403"/>
    <s v="BOCKHI PARK"/>
    <n v="153"/>
    <n v="153"/>
    <n v="153"/>
    <n v="782"/>
    <n v="137"/>
    <n v="69"/>
    <n v="218"/>
    <n v="0"/>
    <n v="0"/>
    <n v="104"/>
    <n v="19"/>
    <n v="1"/>
    <n v="28"/>
    <n v="1358"/>
    <n v="0"/>
    <n v="4469"/>
    <n v="877"/>
    <n v="558"/>
    <n v="1862"/>
    <n v="0"/>
    <n v="0"/>
    <n v="267"/>
    <n v="81"/>
    <n v="1"/>
    <n v="53"/>
    <n v="8168"/>
    <n v="0"/>
    <n v="16336"/>
    <n v="1929"/>
    <n v="356"/>
    <n v="462"/>
    <n v="2308"/>
    <n v="0"/>
    <n v="0"/>
    <n v="1518"/>
    <n v="186"/>
    <n v="15"/>
    <n v="713"/>
    <n v="7487"/>
    <n v="40687341"/>
    <n v="8368907"/>
    <n v="5946450"/>
    <n v="17922470"/>
    <n v="0"/>
    <n v="0"/>
    <n v="4943233"/>
    <n v="813260"/>
    <n v="16107"/>
    <n v="789227"/>
    <n v="79486995"/>
    <n v="5772198"/>
    <n v="1272436"/>
    <n v="1241748"/>
    <n v="5653788"/>
    <n v="0"/>
    <n v="0"/>
    <n v="3699971"/>
    <n v="599433"/>
    <n v="28665"/>
    <n v="1404603"/>
    <n v="19672842"/>
    <n v="3198959"/>
    <n v="33286277"/>
    <n v="5876290"/>
    <n v="6542248"/>
    <n v="18528221"/>
    <n v="0"/>
    <n v="0"/>
    <n v="0"/>
    <n v="4356020"/>
    <n v="615324"/>
    <n v="0"/>
    <n v="568505"/>
    <n v="0"/>
    <n v="0"/>
    <n v="0"/>
    <n v="336124"/>
    <n v="73307968"/>
    <n v="0"/>
    <n v="0"/>
    <n v="0"/>
    <n v="0"/>
    <n v="0"/>
    <n v="13139870"/>
    <n v="2441022"/>
    <n v="733874"/>
    <n v="4764357"/>
    <n v="0"/>
    <n v="0"/>
    <n v="3271891"/>
    <n v="539483"/>
    <n v="192274"/>
    <n v="769098"/>
    <n v="25851869"/>
    <n v="101229"/>
    <n v="23604433"/>
    <n v="0"/>
    <n v="0"/>
    <n v="0"/>
    <n v="0"/>
    <n v="0"/>
    <n v="0"/>
    <n v="923961"/>
    <n v="50077929"/>
    <n v="0"/>
    <n v="0"/>
    <n v="0"/>
    <n v="0"/>
    <n v="0"/>
    <n v="0"/>
    <n v="0"/>
    <n v="0"/>
    <n v="0"/>
    <n v="0"/>
    <n v="0"/>
    <n v="0"/>
    <n v="0"/>
  </r>
  <r>
    <n v="106344114"/>
    <x v="355"/>
    <n v="20182"/>
    <x v="1"/>
    <x v="2"/>
    <s v="Open"/>
    <x v="27"/>
    <s v="02 - Golden Empire"/>
    <n v="311"/>
    <x v="0"/>
    <x v="5"/>
    <s v=""/>
    <s v="916-453-2000"/>
    <s v="2425 STOCKTON BOULEVARD"/>
    <x v="62"/>
    <n v="95817"/>
    <s v="MARGARET BRYAN"/>
    <n v="80"/>
    <n v="70"/>
    <n v="70"/>
    <n v="0"/>
    <n v="0"/>
    <n v="133"/>
    <n v="63"/>
    <n v="0"/>
    <n v="0"/>
    <n v="6"/>
    <n v="71"/>
    <n v="49"/>
    <n v="0"/>
    <n v="322"/>
    <n v="0"/>
    <n v="0"/>
    <n v="0"/>
    <n v="595"/>
    <n v="229"/>
    <n v="0"/>
    <n v="0"/>
    <n v="8"/>
    <n v="278"/>
    <n v="906"/>
    <n v="0"/>
    <n v="2016"/>
    <n v="0"/>
    <n v="4032"/>
    <n v="0"/>
    <n v="0"/>
    <n v="2247"/>
    <n v="3178"/>
    <n v="0"/>
    <n v="0"/>
    <n v="176"/>
    <n v="2316"/>
    <n v="415"/>
    <n v="0"/>
    <n v="8332"/>
    <n v="0"/>
    <n v="0"/>
    <n v="7999169"/>
    <n v="2891274"/>
    <n v="0"/>
    <n v="0"/>
    <n v="228913"/>
    <n v="4918694"/>
    <n v="9582042"/>
    <n v="0"/>
    <n v="25620092"/>
    <n v="0"/>
    <n v="0"/>
    <n v="2966792"/>
    <n v="3984668"/>
    <n v="0"/>
    <n v="0"/>
    <n v="150635"/>
    <n v="3388130"/>
    <n v="871443"/>
    <n v="0"/>
    <n v="11361668"/>
    <n v="0"/>
    <n v="0"/>
    <n v="0"/>
    <n v="8777653"/>
    <n v="6062008"/>
    <n v="0"/>
    <n v="0"/>
    <n v="0"/>
    <n v="253168"/>
    <n v="6247207"/>
    <n v="0"/>
    <n v="10453485"/>
    <n v="0"/>
    <n v="0"/>
    <n v="0"/>
    <n v="0"/>
    <n v="31793521"/>
    <n v="0"/>
    <n v="0"/>
    <n v="0"/>
    <n v="0"/>
    <n v="0"/>
    <n v="0"/>
    <n v="0"/>
    <n v="2188308"/>
    <n v="813934"/>
    <n v="0"/>
    <n v="0"/>
    <n v="126380"/>
    <n v="2059617"/>
    <n v="0"/>
    <n v="0"/>
    <n v="5188239"/>
    <n v="1145540"/>
    <n v="16495426"/>
    <n v="0"/>
    <n v="0"/>
    <n v="0"/>
    <n v="0"/>
    <n v="0"/>
    <n v="0"/>
    <n v="604387"/>
    <n v="69021573"/>
    <n v="0"/>
    <n v="0"/>
    <n v="0"/>
    <n v="0"/>
    <n v="0"/>
    <n v="0"/>
    <n v="0"/>
    <n v="0"/>
    <n v="0"/>
    <n v="0"/>
    <n v="0"/>
    <n v="0"/>
    <n v="0"/>
  </r>
  <r>
    <n v="106291023"/>
    <x v="356"/>
    <n v="20182"/>
    <x v="1"/>
    <x v="2"/>
    <s v="Open"/>
    <x v="51"/>
    <s v="02 - Golden Empire"/>
    <n v="301"/>
    <x v="0"/>
    <x v="0"/>
    <s v="Rural"/>
    <s v="530-274-6700"/>
    <s v="155 GLASSON WAY"/>
    <x v="217"/>
    <n v="95945"/>
    <s v="KATHERINE MEDEIROS"/>
    <n v="121"/>
    <n v="121"/>
    <n v="121"/>
    <n v="600"/>
    <n v="120"/>
    <n v="65"/>
    <n v="209"/>
    <n v="0"/>
    <n v="0"/>
    <n v="26"/>
    <n v="160"/>
    <n v="2"/>
    <n v="3"/>
    <n v="1185"/>
    <n v="0"/>
    <n v="2383"/>
    <n v="578"/>
    <n v="243"/>
    <n v="765"/>
    <n v="0"/>
    <n v="0"/>
    <n v="79"/>
    <n v="492"/>
    <n v="4"/>
    <n v="4"/>
    <n v="4548"/>
    <n v="0"/>
    <n v="9096"/>
    <n v="13039"/>
    <n v="2390"/>
    <n v="805"/>
    <n v="3798"/>
    <n v="0"/>
    <n v="0"/>
    <n v="679"/>
    <n v="4279"/>
    <n v="17"/>
    <n v="395"/>
    <n v="25402"/>
    <n v="48945896"/>
    <n v="11155373"/>
    <n v="4854808"/>
    <n v="13879176"/>
    <n v="0"/>
    <n v="0"/>
    <n v="1410370"/>
    <n v="10379850"/>
    <n v="105880"/>
    <n v="118678"/>
    <n v="90850031"/>
    <n v="41309607"/>
    <n v="8082490"/>
    <n v="3545015"/>
    <n v="15342742"/>
    <n v="0"/>
    <n v="0"/>
    <n v="2355608"/>
    <n v="14183454"/>
    <n v="57583"/>
    <n v="1281921"/>
    <n v="86158420"/>
    <n v="1572251"/>
    <n v="74877692"/>
    <n v="16085604"/>
    <n v="5448783"/>
    <n v="21532025"/>
    <n v="0"/>
    <n v="0"/>
    <n v="0"/>
    <n v="1785531"/>
    <n v="10249067"/>
    <n v="0"/>
    <n v="841454"/>
    <n v="0"/>
    <n v="0"/>
    <n v="0"/>
    <n v="1528502"/>
    <n v="133920909"/>
    <n v="0"/>
    <n v="0"/>
    <n v="0"/>
    <n v="0"/>
    <n v="0"/>
    <n v="14803429"/>
    <n v="2998224"/>
    <n v="2083581"/>
    <n v="7458393"/>
    <n v="0"/>
    <n v="0"/>
    <n v="1935308"/>
    <n v="13680730"/>
    <n v="0"/>
    <n v="127877"/>
    <n v="43087542"/>
    <n v="361853"/>
    <n v="42198521"/>
    <n v="0"/>
    <n v="2645793"/>
    <n v="0"/>
    <n v="0"/>
    <n v="0"/>
    <n v="0"/>
    <n v="1360237"/>
    <n v="39498370"/>
    <n v="0"/>
    <n v="0"/>
    <n v="0"/>
    <n v="0"/>
    <n v="0"/>
    <n v="0"/>
    <n v="0"/>
    <n v="0"/>
    <n v="0"/>
    <n v="0"/>
    <n v="0"/>
    <n v="0"/>
    <n v="0"/>
  </r>
  <r>
    <n v="106540798"/>
    <x v="357"/>
    <n v="20182"/>
    <x v="1"/>
    <x v="2"/>
    <s v="Open"/>
    <x v="40"/>
    <s v="09 - Central"/>
    <n v="613"/>
    <x v="2"/>
    <x v="0"/>
    <s v=""/>
    <s v="559-784-1110 "/>
    <s v="465 WEST PUTNAM AVENUE"/>
    <x v="188"/>
    <n v="93257"/>
    <s v="DONNA HEFNER"/>
    <n v="167"/>
    <n v="167"/>
    <n v="167"/>
    <n v="428"/>
    <n v="69"/>
    <n v="134"/>
    <n v="467"/>
    <n v="0"/>
    <n v="0"/>
    <n v="18"/>
    <n v="163"/>
    <n v="0"/>
    <n v="13"/>
    <n v="1292"/>
    <n v="0"/>
    <n v="2240"/>
    <n v="376"/>
    <n v="3257"/>
    <n v="1459"/>
    <n v="0"/>
    <n v="0"/>
    <n v="123"/>
    <n v="502"/>
    <n v="0"/>
    <n v="32"/>
    <n v="7989"/>
    <n v="0"/>
    <n v="15978"/>
    <n v="13339"/>
    <n v="3236"/>
    <n v="2245"/>
    <n v="13362"/>
    <n v="7"/>
    <n v="0"/>
    <n v="1002"/>
    <n v="12449"/>
    <n v="0"/>
    <n v="1783"/>
    <n v="47423"/>
    <n v="18832868"/>
    <n v="3348905"/>
    <n v="13453950"/>
    <n v="13977239"/>
    <n v="0"/>
    <n v="0"/>
    <n v="1561721"/>
    <n v="5404428"/>
    <n v="0"/>
    <n v="185670"/>
    <n v="56764781"/>
    <n v="38997961"/>
    <n v="6705249"/>
    <n v="4185631"/>
    <n v="33679248"/>
    <n v="1129201"/>
    <n v="0"/>
    <n v="4058871"/>
    <n v="19825939"/>
    <n v="0"/>
    <n v="71022"/>
    <n v="108653122"/>
    <n v="-1508758"/>
    <n v="49238855"/>
    <n v="8606280"/>
    <n v="13927305"/>
    <n v="39341657"/>
    <n v="-761183"/>
    <n v="0"/>
    <n v="0"/>
    <n v="3659135"/>
    <n v="15418575"/>
    <n v="0"/>
    <n v="130364"/>
    <n v="0"/>
    <n v="0"/>
    <n v="0"/>
    <n v="7425"/>
    <n v="128059655"/>
    <n v="0"/>
    <n v="0"/>
    <n v="0"/>
    <n v="0"/>
    <n v="0"/>
    <n v="8591974"/>
    <n v="1447874"/>
    <n v="4473459"/>
    <n v="8314830"/>
    <n v="1129201"/>
    <n v="0"/>
    <n v="1961457"/>
    <n v="9811792"/>
    <n v="0"/>
    <n v="1627661"/>
    <n v="37358248"/>
    <n v="1590813"/>
    <n v="38264747"/>
    <n v="0"/>
    <n v="227906"/>
    <n v="0"/>
    <n v="0"/>
    <n v="0"/>
    <n v="0"/>
    <n v="1933400"/>
    <n v="107399358"/>
    <n v="0"/>
    <n v="0"/>
    <n v="0"/>
    <n v="0"/>
    <n v="0"/>
    <n v="0"/>
    <n v="0"/>
    <n v="0"/>
    <n v="0"/>
    <n v="0"/>
    <n v="0"/>
    <n v="0"/>
    <n v="0"/>
  </r>
  <r>
    <n v="106342392"/>
    <x v="358"/>
    <n v="20182"/>
    <x v="1"/>
    <x v="2"/>
    <s v="Open"/>
    <x v="27"/>
    <s v="02 - Golden Empire"/>
    <n v="311"/>
    <x v="5"/>
    <x v="0"/>
    <s v=""/>
    <s v="916-288-0300"/>
    <s v="8001 BRUCEVILLE ROAD"/>
    <x v="62"/>
    <n v="95823"/>
    <s v="JOHN ZAUNER"/>
    <n v="171"/>
    <n v="171"/>
    <n v="171"/>
    <n v="238"/>
    <n v="113"/>
    <n v="538"/>
    <n v="0"/>
    <n v="0"/>
    <n v="0"/>
    <n v="169"/>
    <n v="311"/>
    <n v="13"/>
    <n v="4"/>
    <n v="1386"/>
    <n v="0"/>
    <n v="2328"/>
    <n v="997"/>
    <n v="5491"/>
    <n v="0"/>
    <n v="0"/>
    <n v="0"/>
    <n v="1605"/>
    <n v="2891"/>
    <n v="130"/>
    <n v="43"/>
    <n v="13485"/>
    <n v="0"/>
    <n v="26970"/>
    <n v="225"/>
    <n v="243"/>
    <n v="0"/>
    <n v="0"/>
    <n v="0"/>
    <n v="0"/>
    <n v="194"/>
    <n v="1618"/>
    <n v="0"/>
    <n v="1"/>
    <n v="2281"/>
    <n v="3724800"/>
    <n v="1595200"/>
    <n v="8785600"/>
    <n v="0"/>
    <n v="0"/>
    <n v="0"/>
    <n v="2568000"/>
    <n v="4624013"/>
    <n v="208487"/>
    <n v="68800"/>
    <n v="21574900"/>
    <n v="192310"/>
    <n v="207814"/>
    <n v="0"/>
    <n v="0"/>
    <n v="0"/>
    <n v="0"/>
    <n v="166120"/>
    <n v="1383022"/>
    <n v="0"/>
    <n v="1067"/>
    <n v="1950333"/>
    <n v="315318"/>
    <n v="1053668"/>
    <n v="640008"/>
    <n v="3739504"/>
    <n v="0"/>
    <n v="0"/>
    <n v="0"/>
    <n v="0"/>
    <n v="1060255"/>
    <n v="1979210"/>
    <n v="0"/>
    <n v="208487"/>
    <n v="0"/>
    <n v="0"/>
    <n v="0"/>
    <n v="42530"/>
    <n v="9038980"/>
    <n v="0"/>
    <n v="0"/>
    <n v="0"/>
    <n v="0"/>
    <n v="0"/>
    <n v="2548124"/>
    <n v="1163006"/>
    <n v="5046096"/>
    <n v="0"/>
    <n v="0"/>
    <n v="0"/>
    <n v="1673865"/>
    <n v="3985295"/>
    <n v="0"/>
    <n v="69867"/>
    <n v="14486253"/>
    <n v="2938"/>
    <n v="8185433"/>
    <n v="1111311"/>
    <n v="12100"/>
    <n v="0"/>
    <n v="0"/>
    <n v="0"/>
    <n v="0"/>
    <n v="51667"/>
    <n v="30530151"/>
    <n v="0"/>
    <n v="0"/>
    <n v="0"/>
    <n v="0"/>
    <n v="0"/>
    <n v="0"/>
    <n v="0"/>
    <n v="0"/>
    <n v="0"/>
    <n v="0"/>
    <n v="0"/>
    <n v="0"/>
    <n v="0"/>
  </r>
  <r>
    <n v="106400524"/>
    <x v="359"/>
    <n v="20182"/>
    <x v="1"/>
    <x v="2"/>
    <s v="Open"/>
    <x v="16"/>
    <s v="08 - Mid-Coast"/>
    <n v="801"/>
    <x v="5"/>
    <x v="0"/>
    <s v=""/>
    <s v="805-546-7600"/>
    <s v="1010 MURRAY STREET"/>
    <x v="86"/>
    <n v="93405"/>
    <s v="MARK LISA"/>
    <n v="164"/>
    <n v="164"/>
    <n v="73"/>
    <n v="399"/>
    <n v="99"/>
    <n v="90"/>
    <n v="240"/>
    <n v="1"/>
    <n v="0"/>
    <n v="40"/>
    <n v="515"/>
    <n v="8"/>
    <n v="3"/>
    <n v="1395"/>
    <n v="0"/>
    <n v="1860"/>
    <n v="413"/>
    <n v="446"/>
    <n v="865"/>
    <n v="1"/>
    <n v="0"/>
    <n v="167"/>
    <n v="2228"/>
    <n v="42"/>
    <n v="18"/>
    <n v="6040"/>
    <n v="0"/>
    <n v="12080"/>
    <n v="2412"/>
    <n v="426"/>
    <n v="374"/>
    <n v="2467"/>
    <n v="1"/>
    <n v="0"/>
    <n v="469"/>
    <n v="4009"/>
    <n v="11"/>
    <n v="290"/>
    <n v="10459"/>
    <n v="50208336"/>
    <n v="11627962"/>
    <n v="10603551"/>
    <n v="20087133"/>
    <n v="27469"/>
    <n v="0"/>
    <n v="4332103"/>
    <n v="54729091"/>
    <n v="1245250"/>
    <n v="431459"/>
    <n v="153292354"/>
    <n v="20932725"/>
    <n v="5611041"/>
    <n v="2421382"/>
    <n v="14404253"/>
    <n v="2088"/>
    <n v="0"/>
    <n v="4328186"/>
    <n v="30126405"/>
    <n v="123428"/>
    <n v="1700941"/>
    <n v="79650449"/>
    <n v="2465545"/>
    <n v="63226632"/>
    <n v="15202364"/>
    <n v="5085535"/>
    <n v="26271386"/>
    <n v="0"/>
    <n v="27802"/>
    <n v="0"/>
    <n v="7686149"/>
    <n v="57133340"/>
    <n v="0"/>
    <n v="1346060"/>
    <n v="0"/>
    <n v="0"/>
    <n v="0"/>
    <n v="1126381"/>
    <n v="179571194"/>
    <n v="0"/>
    <n v="0"/>
    <n v="0"/>
    <n v="0"/>
    <n v="0"/>
    <n v="7914429"/>
    <n v="2036639"/>
    <n v="7939398"/>
    <n v="8220000"/>
    <n v="1755"/>
    <n v="0"/>
    <n v="827458"/>
    <n v="26409312"/>
    <n v="22618"/>
    <n v="0"/>
    <n v="53371609"/>
    <n v="104138"/>
    <n v="41278023"/>
    <n v="0"/>
    <n v="52863"/>
    <n v="0"/>
    <n v="0"/>
    <n v="0"/>
    <n v="0"/>
    <n v="599022"/>
    <n v="63210091"/>
    <n v="0"/>
    <n v="0"/>
    <n v="0"/>
    <n v="0"/>
    <n v="0"/>
    <n v="0"/>
    <n v="0"/>
    <n v="0"/>
    <n v="0"/>
    <n v="0"/>
    <n v="5628962"/>
    <n v="6951780"/>
    <n v="6315840"/>
  </r>
  <r>
    <n v="106190661"/>
    <x v="360"/>
    <n v="20182"/>
    <x v="1"/>
    <x v="2"/>
    <s v="Open"/>
    <x v="3"/>
    <s v="11 - Los Angeles"/>
    <n v="925"/>
    <x v="5"/>
    <x v="0"/>
    <s v=""/>
    <s v="213-989-6100"/>
    <s v="1711 WEST TEMPLE STREET"/>
    <x v="14"/>
    <n v="90026"/>
    <s v="MICHAEL PHILLIPS"/>
    <n v="234"/>
    <n v="211"/>
    <n v="211"/>
    <n v="928"/>
    <n v="57"/>
    <n v="627"/>
    <n v="85"/>
    <n v="0"/>
    <n v="0"/>
    <n v="9"/>
    <n v="7"/>
    <n v="0"/>
    <n v="10"/>
    <n v="1723"/>
    <n v="0"/>
    <n v="8340"/>
    <n v="416"/>
    <n v="4896"/>
    <n v="650"/>
    <n v="0"/>
    <n v="0"/>
    <n v="33"/>
    <n v="72"/>
    <n v="0"/>
    <n v="29"/>
    <n v="14436"/>
    <n v="0"/>
    <n v="28872"/>
    <n v="528"/>
    <n v="182"/>
    <n v="66"/>
    <n v="458"/>
    <n v="0"/>
    <n v="0"/>
    <n v="283"/>
    <n v="326"/>
    <n v="0"/>
    <n v="144"/>
    <n v="1987"/>
    <n v="32855812"/>
    <n v="1579022"/>
    <n v="17101331"/>
    <n v="3284231"/>
    <n v="0"/>
    <n v="0"/>
    <n v="880611"/>
    <n v="344749"/>
    <n v="0"/>
    <n v="190173"/>
    <n v="56235929"/>
    <n v="2382726"/>
    <n v="370446"/>
    <n v="93224"/>
    <n v="984589"/>
    <n v="0"/>
    <n v="0"/>
    <n v="278608"/>
    <n v="388256"/>
    <n v="0"/>
    <n v="181838"/>
    <n v="4679687"/>
    <n v="0"/>
    <n v="24872290"/>
    <n v="2258191"/>
    <n v="11751654"/>
    <n v="5148583"/>
    <n v="0"/>
    <n v="0"/>
    <n v="0"/>
    <n v="332735"/>
    <n v="347088"/>
    <n v="0"/>
    <n v="0"/>
    <n v="0"/>
    <n v="0"/>
    <n v="0"/>
    <n v="154382"/>
    <n v="44864923"/>
    <n v="0"/>
    <n v="0"/>
    <n v="0"/>
    <n v="0"/>
    <n v="0"/>
    <n v="10366248"/>
    <n v="-308723"/>
    <n v="5442901"/>
    <n v="-879763"/>
    <n v="0"/>
    <n v="0"/>
    <n v="826484"/>
    <n v="385917"/>
    <n v="0"/>
    <n v="217629"/>
    <n v="16050693"/>
    <n v="235706"/>
    <n v="17699446"/>
    <n v="0"/>
    <n v="0"/>
    <n v="0"/>
    <n v="0"/>
    <n v="0"/>
    <n v="0"/>
    <n v="0"/>
    <n v="9995951"/>
    <n v="0"/>
    <n v="0"/>
    <n v="0"/>
    <n v="0"/>
    <n v="0"/>
    <n v="0"/>
    <n v="0"/>
    <n v="0"/>
    <n v="0"/>
    <n v="0"/>
    <n v="0"/>
    <n v="0"/>
    <n v="0"/>
  </r>
  <r>
    <n v="106491267"/>
    <x v="361"/>
    <n v="20182"/>
    <x v="1"/>
    <x v="2"/>
    <s v="Open"/>
    <x v="17"/>
    <s v="03 - North Bay"/>
    <n v="403"/>
    <x v="7"/>
    <x v="1"/>
    <s v=""/>
    <s v="707-938-6000"/>
    <s v="15000 ARNOLD DRIVE"/>
    <x v="218"/>
    <n v="95431"/>
    <s v="TIMOTHY MEEKER"/>
    <n v="1413"/>
    <n v="1023"/>
    <n v="109"/>
    <n v="1"/>
    <n v="0"/>
    <n v="5"/>
    <n v="0"/>
    <n v="0"/>
    <n v="0"/>
    <n v="0"/>
    <n v="0"/>
    <n v="0"/>
    <n v="17"/>
    <n v="23"/>
    <n v="0"/>
    <n v="252"/>
    <n v="0"/>
    <n v="2002"/>
    <n v="0"/>
    <n v="0"/>
    <n v="0"/>
    <n v="0"/>
    <n v="0"/>
    <n v="0"/>
    <n v="7600"/>
    <n v="9854"/>
    <n v="0"/>
    <n v="19708"/>
    <n v="0"/>
    <n v="0"/>
    <n v="0"/>
    <n v="0"/>
    <n v="0"/>
    <n v="0"/>
    <n v="0"/>
    <n v="0"/>
    <n v="0"/>
    <n v="0"/>
    <n v="0"/>
    <n v="1817383"/>
    <n v="0"/>
    <n v="9607390"/>
    <n v="0"/>
    <n v="0"/>
    <n v="0"/>
    <n v="0"/>
    <n v="0"/>
    <n v="0"/>
    <n v="983368"/>
    <n v="12408141"/>
    <n v="0"/>
    <n v="0"/>
    <n v="0"/>
    <n v="0"/>
    <n v="0"/>
    <n v="0"/>
    <n v="0"/>
    <n v="0"/>
    <n v="0"/>
    <n v="0"/>
    <n v="0"/>
    <n v="0"/>
    <n v="127241"/>
    <n v="0"/>
    <n v="113795"/>
    <n v="0"/>
    <n v="0"/>
    <n v="0"/>
    <n v="0"/>
    <n v="0"/>
    <n v="0"/>
    <n v="0"/>
    <n v="0"/>
    <n v="0"/>
    <n v="0"/>
    <n v="0"/>
    <n v="9198"/>
    <n v="250234"/>
    <n v="0"/>
    <n v="0"/>
    <n v="0"/>
    <n v="0"/>
    <n v="0"/>
    <n v="1690142"/>
    <n v="0"/>
    <n v="9493595"/>
    <n v="0"/>
    <n v="0"/>
    <n v="0"/>
    <n v="0"/>
    <n v="0"/>
    <n v="0"/>
    <n v="974170"/>
    <n v="12157907"/>
    <n v="0"/>
    <n v="28645433"/>
    <n v="0"/>
    <n v="16487526"/>
    <n v="0"/>
    <n v="0"/>
    <n v="0"/>
    <n v="0"/>
    <n v="0"/>
    <n v="0"/>
    <n v="0"/>
    <n v="0"/>
    <n v="0"/>
    <n v="0"/>
    <n v="0"/>
    <n v="0"/>
    <n v="0"/>
    <n v="0"/>
    <n v="0"/>
    <n v="0"/>
    <n v="0"/>
    <n v="0"/>
    <n v="0"/>
  </r>
  <r>
    <n v="106491076"/>
    <x v="362"/>
    <n v="20182"/>
    <x v="1"/>
    <x v="2"/>
    <s v="Open"/>
    <x v="17"/>
    <s v="03 - North Bay"/>
    <n v="403"/>
    <x v="2"/>
    <x v="0"/>
    <s v=""/>
    <s v="707-935-5000"/>
    <s v="347 ANDRIEUX STREET"/>
    <x v="219"/>
    <n v="95476"/>
    <s v="KELLY MATHER"/>
    <n v="75"/>
    <n v="64"/>
    <n v="39"/>
    <n v="219"/>
    <n v="48"/>
    <n v="18"/>
    <n v="49"/>
    <n v="0"/>
    <n v="0"/>
    <n v="50"/>
    <n v="18"/>
    <n v="0"/>
    <n v="3"/>
    <n v="405"/>
    <n v="0"/>
    <n v="1514"/>
    <n v="340"/>
    <n v="84"/>
    <n v="331"/>
    <n v="0"/>
    <n v="0"/>
    <n v="151"/>
    <n v="49"/>
    <n v="0"/>
    <n v="33"/>
    <n v="2502"/>
    <n v="0"/>
    <n v="5004"/>
    <n v="7588"/>
    <n v="1838"/>
    <n v="375"/>
    <n v="1275"/>
    <n v="0"/>
    <n v="0"/>
    <n v="4401"/>
    <n v="435"/>
    <n v="55"/>
    <n v="388"/>
    <n v="16355"/>
    <n v="14736424"/>
    <n v="3199705"/>
    <n v="1332042"/>
    <n v="2626125"/>
    <n v="0"/>
    <n v="0"/>
    <n v="2058134"/>
    <n v="1430090"/>
    <n v="0"/>
    <n v="674158"/>
    <n v="26056678"/>
    <n v="16335858"/>
    <n v="6760613"/>
    <n v="1291510"/>
    <n v="6029778"/>
    <n v="0"/>
    <n v="0"/>
    <n v="10240923"/>
    <n v="1415222"/>
    <n v="125748"/>
    <n v="835235"/>
    <n v="43034887"/>
    <n v="550000"/>
    <n v="26116235"/>
    <n v="8603776"/>
    <n v="1683232"/>
    <n v="6793419"/>
    <n v="0"/>
    <n v="0"/>
    <n v="0"/>
    <n v="8171921"/>
    <n v="2463022"/>
    <n v="0"/>
    <n v="69711"/>
    <n v="0"/>
    <n v="0"/>
    <n v="0"/>
    <n v="768914"/>
    <n v="55220230"/>
    <n v="0"/>
    <n v="0"/>
    <n v="0"/>
    <n v="345236"/>
    <n v="345236"/>
    <n v="4956047"/>
    <n v="1356542"/>
    <n v="940320"/>
    <n v="1862484"/>
    <n v="0"/>
    <n v="0"/>
    <n v="4127136"/>
    <n v="727526"/>
    <n v="56037"/>
    <n v="190479"/>
    <n v="14216571"/>
    <n v="40174"/>
    <n v="15078785"/>
    <n v="0"/>
    <n v="2103688"/>
    <n v="0"/>
    <n v="0"/>
    <n v="0"/>
    <n v="0"/>
    <n v="910149"/>
    <n v="52220905"/>
    <n v="0"/>
    <n v="0"/>
    <n v="0"/>
    <n v="0"/>
    <n v="0"/>
    <n v="0"/>
    <n v="0"/>
    <n v="0"/>
    <n v="0"/>
    <n v="0"/>
    <n v="0"/>
    <n v="0"/>
    <n v="0"/>
  </r>
  <r>
    <n v="106301258"/>
    <x v="363"/>
    <n v="20182"/>
    <x v="1"/>
    <x v="2"/>
    <s v="Open"/>
    <x v="12"/>
    <s v="13 - Orange"/>
    <n v="1015"/>
    <x v="5"/>
    <x v="0"/>
    <s v=""/>
    <s v="714-754-5454"/>
    <s v="2701 S. BRISTOL STREET"/>
    <x v="174"/>
    <n v="92704"/>
    <s v="PETER BARONOFF"/>
    <n v="178"/>
    <n v="178"/>
    <n v="178"/>
    <n v="177"/>
    <n v="60"/>
    <n v="225"/>
    <n v="210"/>
    <n v="0"/>
    <n v="0"/>
    <n v="3"/>
    <n v="49"/>
    <n v="0"/>
    <n v="122"/>
    <n v="846"/>
    <n v="0"/>
    <n v="2260"/>
    <n v="344"/>
    <n v="887"/>
    <n v="4486"/>
    <n v="0"/>
    <n v="0"/>
    <n v="12"/>
    <n v="117"/>
    <n v="0"/>
    <n v="381"/>
    <n v="8487"/>
    <n v="0"/>
    <n v="16974"/>
    <n v="267"/>
    <n v="172"/>
    <n v="1707"/>
    <n v="2462"/>
    <n v="0"/>
    <n v="0"/>
    <n v="151"/>
    <n v="382"/>
    <n v="0"/>
    <n v="871"/>
    <n v="6012"/>
    <n v="9910341"/>
    <n v="2636880"/>
    <n v="7401989"/>
    <n v="24321044"/>
    <n v="0"/>
    <n v="0"/>
    <n v="135523"/>
    <n v="1349621"/>
    <n v="0"/>
    <n v="2940156"/>
    <n v="48695554"/>
    <n v="1251537"/>
    <n v="1588092"/>
    <n v="4875214"/>
    <n v="11342426"/>
    <n v="0"/>
    <n v="0"/>
    <n v="507363"/>
    <n v="2573382"/>
    <n v="0"/>
    <n v="811852"/>
    <n v="22949866"/>
    <n v="1742064"/>
    <n v="8576781"/>
    <n v="3366798"/>
    <n v="10614910"/>
    <n v="30680355"/>
    <n v="-1052410"/>
    <n v="0"/>
    <n v="0"/>
    <n v="468681"/>
    <n v="2615198"/>
    <n v="0"/>
    <n v="0"/>
    <n v="0"/>
    <n v="0"/>
    <n v="0"/>
    <n v="1192471"/>
    <n v="58204848"/>
    <n v="0"/>
    <n v="0"/>
    <n v="0"/>
    <n v="0"/>
    <n v="0"/>
    <n v="2585097"/>
    <n v="858174"/>
    <n v="1662292"/>
    <n v="6035524"/>
    <n v="0"/>
    <n v="0"/>
    <n v="174205"/>
    <n v="1307805"/>
    <n v="0"/>
    <n v="817475"/>
    <n v="13440572"/>
    <n v="42918"/>
    <n v="19211243"/>
    <n v="361643"/>
    <n v="0"/>
    <n v="0"/>
    <n v="0"/>
    <n v="0"/>
    <n v="0"/>
    <n v="69979"/>
    <n v="1502115"/>
    <n v="0"/>
    <n v="0"/>
    <n v="0"/>
    <n v="0"/>
    <n v="0"/>
    <n v="0"/>
    <n v="0"/>
    <n v="0"/>
    <n v="0"/>
    <n v="0"/>
    <n v="0"/>
    <n v="0"/>
    <n v="0"/>
  </r>
  <r>
    <n v="106190380"/>
    <x v="364"/>
    <n v="20182"/>
    <x v="1"/>
    <x v="2"/>
    <s v="Open"/>
    <x v="3"/>
    <s v="11 - Los Angeles"/>
    <n v="925"/>
    <x v="5"/>
    <x v="0"/>
    <s v=""/>
    <s v="323-462-2271"/>
    <s v="6245 DE LONGPRE AVENUE"/>
    <x v="220"/>
    <n v="90028"/>
    <s v="DAVID TOPPER"/>
    <n v="612"/>
    <n v="612"/>
    <n v="317"/>
    <n v="1391"/>
    <n v="314"/>
    <n v="1603"/>
    <n v="1161"/>
    <n v="0"/>
    <n v="0"/>
    <n v="12"/>
    <n v="359"/>
    <n v="3"/>
    <n v="16"/>
    <n v="4859"/>
    <n v="0"/>
    <n v="8526"/>
    <n v="1735"/>
    <n v="9470"/>
    <n v="7113"/>
    <n v="0"/>
    <n v="0"/>
    <n v="41"/>
    <n v="1585"/>
    <n v="4"/>
    <n v="126"/>
    <n v="28600"/>
    <n v="0"/>
    <n v="57200"/>
    <n v="1196"/>
    <n v="534"/>
    <n v="562"/>
    <n v="3080"/>
    <n v="0"/>
    <n v="0"/>
    <n v="159"/>
    <n v="1070"/>
    <n v="0"/>
    <n v="497"/>
    <n v="7098"/>
    <n v="78396629"/>
    <n v="15587281"/>
    <n v="34902090"/>
    <n v="94576226"/>
    <n v="0"/>
    <n v="0"/>
    <n v="4020473"/>
    <n v="16747362"/>
    <n v="1736"/>
    <n v="239246"/>
    <n v="244471043"/>
    <n v="8805371"/>
    <n v="2467123"/>
    <n v="2183301"/>
    <n v="17312062"/>
    <n v="0"/>
    <n v="0"/>
    <n v="1098680"/>
    <n v="7822728"/>
    <n v="0"/>
    <n v="1113102"/>
    <n v="40802367"/>
    <n v="2916120"/>
    <n v="75302670"/>
    <n v="17498108"/>
    <n v="16453127"/>
    <n v="84194913"/>
    <n v="-2142444"/>
    <n v="0"/>
    <n v="0"/>
    <n v="5372492"/>
    <n v="14322775"/>
    <n v="0"/>
    <n v="3946"/>
    <n v="0"/>
    <n v="0"/>
    <n v="0"/>
    <n v="873024"/>
    <n v="214794731"/>
    <n v="6478134"/>
    <n v="0"/>
    <n v="0"/>
    <n v="0"/>
    <n v="6478134"/>
    <n v="11899330"/>
    <n v="6462012"/>
    <n v="21104891"/>
    <n v="28673831"/>
    <n v="0"/>
    <n v="0"/>
    <n v="-413801"/>
    <n v="9122417"/>
    <n v="76184"/>
    <n v="31949"/>
    <n v="76956813"/>
    <n v="69960"/>
    <n v="66536509"/>
    <n v="0"/>
    <n v="0"/>
    <n v="0"/>
    <n v="0"/>
    <n v="0"/>
    <n v="0"/>
    <n v="613920"/>
    <n v="67333882"/>
    <n v="0"/>
    <n v="0"/>
    <n v="0"/>
    <n v="0"/>
    <n v="0"/>
    <n v="0"/>
    <n v="0"/>
    <n v="0"/>
    <n v="0"/>
    <n v="0"/>
    <n v="0"/>
    <n v="0"/>
    <n v="0"/>
  </r>
  <r>
    <n v="106334068"/>
    <x v="366"/>
    <n v="20182"/>
    <x v="1"/>
    <x v="2"/>
    <s v="Open"/>
    <x v="26"/>
    <s v="12 - Inland Counties"/>
    <n v="1109"/>
    <x v="5"/>
    <x v="0"/>
    <s v=""/>
    <s v="951-696-6000"/>
    <s v="25500 MEDICAL CENTER DRIVE"/>
    <x v="138"/>
    <n v="92562"/>
    <s v="BRADLEY NEET"/>
    <n v="250"/>
    <n v="250"/>
    <n v="250"/>
    <n v="523"/>
    <n v="913"/>
    <n v="197"/>
    <n v="957"/>
    <n v="0"/>
    <n v="0"/>
    <n v="148"/>
    <n v="1055"/>
    <n v="4"/>
    <n v="91"/>
    <n v="3888"/>
    <n v="0"/>
    <n v="2525"/>
    <n v="3514"/>
    <n v="1041"/>
    <n v="2942"/>
    <n v="0"/>
    <n v="0"/>
    <n v="399"/>
    <n v="2708"/>
    <n v="8"/>
    <n v="151"/>
    <n v="13288"/>
    <n v="0"/>
    <n v="26576"/>
    <n v="1676"/>
    <n v="2610"/>
    <n v="1396"/>
    <n v="10011"/>
    <n v="0"/>
    <n v="0"/>
    <n v="1467"/>
    <n v="6223"/>
    <n v="7"/>
    <n v="2739"/>
    <n v="26129"/>
    <n v="37555773"/>
    <n v="57998682"/>
    <n v="12904248"/>
    <n v="40656668"/>
    <n v="0"/>
    <n v="0"/>
    <n v="5783835"/>
    <n v="44550027"/>
    <n v="87270"/>
    <n v="3549696"/>
    <n v="203086199"/>
    <n v="12428779"/>
    <n v="26983119"/>
    <n v="6305976"/>
    <n v="46385557"/>
    <n v="0"/>
    <n v="0"/>
    <n v="7688307"/>
    <n v="37549292"/>
    <n v="123340"/>
    <n v="10095966"/>
    <n v="147560336"/>
    <n v="4818648"/>
    <n v="41251541"/>
    <n v="70006530"/>
    <n v="17042011"/>
    <n v="76421260"/>
    <n v="0"/>
    <n v="0"/>
    <n v="0"/>
    <n v="11128294"/>
    <n v="51806905"/>
    <n v="0"/>
    <n v="210610"/>
    <n v="0"/>
    <n v="0"/>
    <n v="0"/>
    <n v="7873330"/>
    <n v="280559129"/>
    <n v="0"/>
    <n v="0"/>
    <n v="0"/>
    <n v="0"/>
    <n v="0"/>
    <n v="8733011"/>
    <n v="14975271"/>
    <n v="2168213"/>
    <n v="10620965"/>
    <n v="0"/>
    <n v="0"/>
    <n v="2343848"/>
    <n v="30292414"/>
    <n v="0"/>
    <n v="953684"/>
    <n v="70087406"/>
    <n v="1330857"/>
    <n v="66882670"/>
    <n v="0"/>
    <n v="0"/>
    <n v="0"/>
    <n v="0"/>
    <n v="0"/>
    <n v="0"/>
    <n v="1389674"/>
    <n v="107911654"/>
    <n v="0"/>
    <n v="0"/>
    <n v="0"/>
    <n v="0"/>
    <n v="0"/>
    <n v="0"/>
    <n v="0"/>
    <n v="0"/>
    <n v="0"/>
    <n v="0"/>
    <n v="0"/>
    <n v="0"/>
    <n v="0"/>
  </r>
  <r>
    <n v="106100899"/>
    <x v="367"/>
    <n v="20182"/>
    <x v="1"/>
    <x v="2"/>
    <s v="Open"/>
    <x v="7"/>
    <s v="09 - Central"/>
    <n v="605"/>
    <x v="1"/>
    <x v="0"/>
    <s v=""/>
    <s v="559-450-3000"/>
    <s v="1303 EAST HERNDON AVENUE"/>
    <x v="42"/>
    <n v="93720"/>
    <s v="NANCY HOLLINGSWORTH"/>
    <n v="436"/>
    <n v="436"/>
    <n v="436"/>
    <n v="2210"/>
    <n v="493"/>
    <n v="460"/>
    <n v="1698"/>
    <n v="0"/>
    <n v="0"/>
    <n v="31"/>
    <n v="996"/>
    <n v="31"/>
    <n v="0"/>
    <n v="5919"/>
    <n v="0"/>
    <n v="10505"/>
    <n v="2622"/>
    <n v="2135"/>
    <n v="6691"/>
    <n v="0"/>
    <n v="0"/>
    <n v="100"/>
    <n v="4287"/>
    <n v="114"/>
    <n v="0"/>
    <n v="26454"/>
    <n v="0"/>
    <n v="52908"/>
    <n v="12195"/>
    <n v="2524"/>
    <n v="2599"/>
    <n v="14444"/>
    <n v="0"/>
    <n v="0"/>
    <n v="624"/>
    <n v="10563"/>
    <n v="1668"/>
    <n v="0"/>
    <n v="44617"/>
    <n v="119599145"/>
    <n v="29665450"/>
    <n v="22138364"/>
    <n v="62113332"/>
    <n v="0"/>
    <n v="0"/>
    <n v="2083965"/>
    <n v="44718087"/>
    <n v="1080482"/>
    <n v="0"/>
    <n v="281398825"/>
    <n v="57700548"/>
    <n v="15399216"/>
    <n v="6450164"/>
    <n v="52223147"/>
    <n v="0"/>
    <n v="0"/>
    <n v="2878512"/>
    <n v="43208826"/>
    <n v="3040326"/>
    <n v="0"/>
    <n v="180900739"/>
    <n v="2681244"/>
    <n v="135122196"/>
    <n v="35219815"/>
    <n v="12319810"/>
    <n v="71511827"/>
    <n v="0"/>
    <n v="0"/>
    <n v="0"/>
    <n v="3458526"/>
    <n v="52997421"/>
    <n v="0"/>
    <n v="3670520"/>
    <n v="0"/>
    <n v="0"/>
    <n v="0"/>
    <n v="0"/>
    <n v="316981359"/>
    <n v="0"/>
    <n v="0"/>
    <n v="0"/>
    <n v="0"/>
    <n v="0"/>
    <n v="41832363"/>
    <n v="9844851"/>
    <n v="16268718"/>
    <n v="42481689"/>
    <n v="0"/>
    <n v="0"/>
    <n v="1503951"/>
    <n v="32821685"/>
    <n v="0"/>
    <n v="564948"/>
    <n v="145318205"/>
    <n v="2552133"/>
    <n v="127308650"/>
    <n v="413755"/>
    <n v="1366721"/>
    <n v="0"/>
    <n v="0"/>
    <n v="0"/>
    <n v="0"/>
    <n v="7258562"/>
    <n v="197698049"/>
    <n v="0"/>
    <n v="0"/>
    <n v="0"/>
    <n v="0"/>
    <n v="0"/>
    <n v="0"/>
    <n v="0"/>
    <n v="0"/>
    <n v="0"/>
    <n v="0"/>
    <n v="0"/>
    <n v="0"/>
    <n v="0"/>
  </r>
  <r>
    <n v="106361339"/>
    <x v="368"/>
    <n v="20182"/>
    <x v="1"/>
    <x v="2"/>
    <s v="Open"/>
    <x v="15"/>
    <s v="12 - Inland Counties"/>
    <n v="1209"/>
    <x v="0"/>
    <x v="0"/>
    <s v=""/>
    <s v="909-883-8711"/>
    <s v="2101 NORTH WATERMAN AVENUE"/>
    <x v="30"/>
    <n v="92404"/>
    <s v="DOUGLAS KLEAM"/>
    <n v="342"/>
    <n v="322"/>
    <n v="314"/>
    <n v="538"/>
    <n v="874"/>
    <n v="297"/>
    <n v="1318"/>
    <n v="0"/>
    <n v="0"/>
    <n v="21"/>
    <n v="415"/>
    <n v="10"/>
    <n v="26"/>
    <n v="3499"/>
    <n v="0"/>
    <n v="2723"/>
    <n v="4016"/>
    <n v="1799"/>
    <n v="5243"/>
    <n v="0"/>
    <n v="0"/>
    <n v="53"/>
    <n v="1378"/>
    <n v="46"/>
    <n v="69"/>
    <n v="15327"/>
    <n v="0"/>
    <n v="30654"/>
    <n v="3410"/>
    <n v="3147"/>
    <n v="4156"/>
    <n v="21473"/>
    <n v="0"/>
    <n v="0"/>
    <n v="539"/>
    <n v="4808"/>
    <n v="913"/>
    <n v="3471"/>
    <n v="41917"/>
    <n v="59016044"/>
    <n v="88495779"/>
    <n v="38238452"/>
    <n v="86861239"/>
    <n v="0"/>
    <n v="0"/>
    <n v="1222235"/>
    <n v="31376957"/>
    <n v="897518"/>
    <n v="1821803"/>
    <n v="307930027"/>
    <n v="17335479"/>
    <n v="28024621"/>
    <n v="11092604"/>
    <n v="55919113"/>
    <n v="0"/>
    <n v="0"/>
    <n v="1896743"/>
    <n v="22071167"/>
    <n v="3132538"/>
    <n v="3358119"/>
    <n v="142830384"/>
    <n v="1691891"/>
    <n v="64329095"/>
    <n v="100470994"/>
    <n v="30428085"/>
    <n v="124672456"/>
    <n v="-938922"/>
    <n v="0"/>
    <n v="0"/>
    <n v="2448174"/>
    <n v="34798246"/>
    <n v="0"/>
    <n v="4030056"/>
    <n v="0"/>
    <n v="0"/>
    <n v="0"/>
    <n v="617591"/>
    <n v="362547666"/>
    <n v="1547344"/>
    <n v="0"/>
    <n v="0"/>
    <n v="0"/>
    <n v="1547344"/>
    <n v="11985883"/>
    <n v="17496421"/>
    <n v="19796720"/>
    <n v="18085394"/>
    <n v="0"/>
    <n v="0"/>
    <n v="670804"/>
    <n v="18421473"/>
    <n v="0"/>
    <n v="3303394"/>
    <n v="89760089"/>
    <n v="706280"/>
    <n v="104641628"/>
    <n v="0"/>
    <n v="139321"/>
    <n v="0"/>
    <n v="0"/>
    <n v="0"/>
    <n v="0"/>
    <n v="9398784"/>
    <n v="110364492"/>
    <n v="0"/>
    <n v="0"/>
    <n v="0"/>
    <n v="0"/>
    <n v="0"/>
    <n v="0"/>
    <n v="0"/>
    <n v="0"/>
    <n v="0"/>
    <n v="0"/>
    <n v="0"/>
    <n v="0"/>
    <n v="0"/>
  </r>
  <r>
    <n v="106521041"/>
    <x v="369"/>
    <n v="20182"/>
    <x v="1"/>
    <x v="2"/>
    <s v="Open"/>
    <x v="49"/>
    <s v="01 - Northern California"/>
    <n v="211"/>
    <x v="1"/>
    <x v="0"/>
    <s v="Rural"/>
    <s v="530-225-6000"/>
    <s v="2550 SISTER MARY COLUMBA DRIVE"/>
    <x v="197"/>
    <n v="96080"/>
    <s v="MARK KORTH"/>
    <n v="76"/>
    <n v="49"/>
    <n v="49"/>
    <n v="337"/>
    <n v="9"/>
    <n v="72"/>
    <n v="179"/>
    <n v="0"/>
    <n v="0"/>
    <n v="15"/>
    <n v="106"/>
    <n v="5"/>
    <n v="4"/>
    <n v="727"/>
    <n v="0"/>
    <n v="1067"/>
    <n v="35"/>
    <n v="230"/>
    <n v="510"/>
    <n v="0"/>
    <n v="0"/>
    <n v="38"/>
    <n v="273"/>
    <n v="15"/>
    <n v="13"/>
    <n v="2181"/>
    <n v="0"/>
    <n v="4362"/>
    <n v="9296"/>
    <n v="243"/>
    <n v="2394"/>
    <n v="7195"/>
    <n v="0"/>
    <n v="0"/>
    <n v="1039"/>
    <n v="5288"/>
    <n v="258"/>
    <n v="766"/>
    <n v="26479"/>
    <n v="20863320"/>
    <n v="431972"/>
    <n v="3599428"/>
    <n v="8642755"/>
    <n v="0"/>
    <n v="0"/>
    <n v="827840"/>
    <n v="5405763"/>
    <n v="222080"/>
    <n v="216483"/>
    <n v="40209641"/>
    <n v="25654882"/>
    <n v="694036"/>
    <n v="5273206"/>
    <n v="18412951"/>
    <n v="0"/>
    <n v="0"/>
    <n v="2601526"/>
    <n v="11981974"/>
    <n v="653193"/>
    <n v="1686491"/>
    <n v="66958259"/>
    <n v="2296238"/>
    <n v="37317238"/>
    <n v="925549"/>
    <n v="6415157"/>
    <n v="21078162"/>
    <n v="0"/>
    <n v="14867"/>
    <n v="0"/>
    <n v="2542766"/>
    <n v="5997138"/>
    <n v="0"/>
    <n v="1405122"/>
    <n v="0"/>
    <n v="0"/>
    <n v="0"/>
    <n v="1660228"/>
    <n v="79652465"/>
    <n v="13803"/>
    <n v="0"/>
    <n v="0"/>
    <n v="0"/>
    <n v="13803"/>
    <n v="8618426"/>
    <n v="197802"/>
    <n v="1977106"/>
    <n v="5645825"/>
    <n v="2883"/>
    <n v="0"/>
    <n v="751823"/>
    <n v="10152078"/>
    <n v="0"/>
    <n v="183295"/>
    <n v="27529238"/>
    <n v="327394"/>
    <n v="25148644"/>
    <n v="0"/>
    <n v="2592411"/>
    <n v="0"/>
    <n v="0"/>
    <n v="0"/>
    <n v="0"/>
    <n v="930247"/>
    <n v="28218956"/>
    <n v="0"/>
    <n v="0"/>
    <n v="0"/>
    <n v="0"/>
    <n v="0"/>
    <n v="0"/>
    <n v="0"/>
    <n v="0"/>
    <n v="0"/>
    <n v="0"/>
    <n v="0"/>
    <n v="0"/>
    <n v="0"/>
  </r>
  <r>
    <n v="106190754"/>
    <x v="370"/>
    <n v="20182"/>
    <x v="1"/>
    <x v="2"/>
    <s v="Open"/>
    <x v="3"/>
    <s v="11 - Los Angeles"/>
    <n v="923"/>
    <x v="1"/>
    <x v="0"/>
    <s v=""/>
    <s v="310-900-8900"/>
    <s v="3630 E. IMPERIAL HIGHWAY"/>
    <x v="222"/>
    <n v="90262"/>
    <s v="ELEANOR RAMIREZ"/>
    <n v="384"/>
    <n v="384"/>
    <n v="384"/>
    <n v="683"/>
    <n v="481"/>
    <n v="1251"/>
    <n v="2405"/>
    <n v="10"/>
    <n v="0"/>
    <n v="80"/>
    <n v="380"/>
    <n v="50"/>
    <n v="260"/>
    <n v="5600"/>
    <n v="0"/>
    <n v="3694"/>
    <n v="2219"/>
    <n v="6588"/>
    <n v="8646"/>
    <n v="33"/>
    <n v="0"/>
    <n v="1010"/>
    <n v="1471"/>
    <n v="72"/>
    <n v="375"/>
    <n v="24108"/>
    <n v="0"/>
    <n v="48216"/>
    <n v="2308"/>
    <n v="2953"/>
    <n v="4638"/>
    <n v="16108"/>
    <n v="364"/>
    <n v="0"/>
    <n v="837"/>
    <n v="3748"/>
    <n v="949"/>
    <n v="2032"/>
    <n v="33937"/>
    <n v="58375306"/>
    <n v="47237207"/>
    <n v="59869534"/>
    <n v="121303195"/>
    <n v="637035"/>
    <n v="0"/>
    <n v="13348430"/>
    <n v="26088536"/>
    <n v="2872724"/>
    <n v="4610994"/>
    <n v="334342961"/>
    <n v="8511452"/>
    <n v="19155361"/>
    <n v="13657408"/>
    <n v="64253416"/>
    <n v="2245284"/>
    <n v="0"/>
    <n v="2239170"/>
    <n v="16413566"/>
    <n v="5901089"/>
    <n v="9627377"/>
    <n v="142004123"/>
    <n v="-1785468"/>
    <n v="55754323"/>
    <n v="57856694"/>
    <n v="51717761"/>
    <n v="133980158"/>
    <n v="-8249329"/>
    <n v="1776753"/>
    <n v="0"/>
    <n v="12886295"/>
    <n v="31915304"/>
    <n v="0"/>
    <n v="9714056"/>
    <n v="0"/>
    <n v="0"/>
    <n v="0"/>
    <n v="13203549"/>
    <n v="358770096"/>
    <n v="21912167"/>
    <n v="6566148"/>
    <n v="0"/>
    <n v="794952"/>
    <n v="29273267"/>
    <n v="10866918"/>
    <n v="30867960"/>
    <n v="29791673"/>
    <n v="58642802"/>
    <n v="1105566"/>
    <n v="0"/>
    <n v="2799893"/>
    <n v="11650566"/>
    <n v="0"/>
    <n v="1124877"/>
    <n v="146850255"/>
    <n v="467260"/>
    <n v="129172690"/>
    <n v="0"/>
    <n v="106890"/>
    <n v="0"/>
    <n v="0"/>
    <n v="0"/>
    <n v="0"/>
    <n v="200706"/>
    <n v="91183887"/>
    <n v="0"/>
    <n v="0"/>
    <n v="0"/>
    <n v="0"/>
    <n v="0"/>
    <n v="0"/>
    <n v="0"/>
    <n v="0"/>
    <n v="0"/>
    <n v="0"/>
    <n v="0"/>
    <n v="0"/>
    <n v="0"/>
  </r>
  <r>
    <n v="106380960"/>
    <x v="371"/>
    <n v="20182"/>
    <x v="1"/>
    <x v="2"/>
    <s v="Open"/>
    <x v="20"/>
    <s v="04 - West Bay"/>
    <n v="423"/>
    <x v="0"/>
    <x v="0"/>
    <s v=""/>
    <s v="415-353-6000"/>
    <s v="900 HYDE STREET"/>
    <x v="38"/>
    <n v="94109"/>
    <s v="TODD STRUMWASSER, MD"/>
    <n v="288"/>
    <n v="170"/>
    <n v="94"/>
    <n v="417"/>
    <n v="116"/>
    <n v="186"/>
    <n v="206"/>
    <n v="0"/>
    <n v="0"/>
    <n v="39"/>
    <n v="230"/>
    <n v="5"/>
    <n v="87"/>
    <n v="1286"/>
    <n v="0"/>
    <n v="2611"/>
    <n v="753"/>
    <n v="1468"/>
    <n v="1285"/>
    <n v="0"/>
    <n v="0"/>
    <n v="124"/>
    <n v="1272"/>
    <n v="10"/>
    <n v="258"/>
    <n v="7781"/>
    <n v="0"/>
    <n v="15562"/>
    <n v="5712"/>
    <n v="1307"/>
    <n v="947"/>
    <n v="3704"/>
    <n v="0"/>
    <n v="0"/>
    <n v="924"/>
    <n v="10431"/>
    <n v="950"/>
    <n v="1844"/>
    <n v="25819"/>
    <n v="50122618"/>
    <n v="10015183"/>
    <n v="15141255"/>
    <n v="27504183"/>
    <n v="0"/>
    <n v="0"/>
    <n v="2699406"/>
    <n v="36678241"/>
    <n v="573215"/>
    <n v="9148306"/>
    <n v="151882407"/>
    <n v="15525429"/>
    <n v="3710064"/>
    <n v="2729543"/>
    <n v="10752275"/>
    <n v="0"/>
    <n v="0"/>
    <n v="2688813"/>
    <n v="29030601"/>
    <n v="2672075"/>
    <n v="5499054"/>
    <n v="72607854"/>
    <n v="200304"/>
    <n v="53202782"/>
    <n v="11188233"/>
    <n v="14833628"/>
    <n v="33141057"/>
    <n v="0"/>
    <n v="0"/>
    <n v="0"/>
    <n v="3796335"/>
    <n v="32867177"/>
    <n v="0"/>
    <n v="4146268"/>
    <n v="0"/>
    <n v="0"/>
    <n v="0"/>
    <n v="14603345"/>
    <n v="167979129"/>
    <n v="0"/>
    <n v="0"/>
    <n v="0"/>
    <n v="0"/>
    <n v="0"/>
    <n v="11891365"/>
    <n v="2512018"/>
    <n v="1798883"/>
    <n v="4961532"/>
    <n v="0"/>
    <n v="0"/>
    <n v="1508531"/>
    <n v="32620158"/>
    <n v="0"/>
    <n v="1218645"/>
    <n v="56511132"/>
    <n v="1616509"/>
    <n v="60767361"/>
    <n v="0"/>
    <n v="361339"/>
    <n v="0"/>
    <n v="0"/>
    <n v="0"/>
    <n v="0"/>
    <n v="2261886"/>
    <n v="78954275"/>
    <n v="0"/>
    <n v="0"/>
    <n v="0"/>
    <n v="0"/>
    <n v="0"/>
    <n v="0"/>
    <n v="0"/>
    <n v="0"/>
    <n v="0"/>
    <n v="0"/>
    <n v="0"/>
    <n v="0"/>
    <n v="0"/>
  </r>
  <r>
    <n v="106560508"/>
    <x v="372"/>
    <n v="20182"/>
    <x v="1"/>
    <x v="2"/>
    <s v="Open"/>
    <x v="8"/>
    <s v="10 - Santa Barbara/Ventura"/>
    <n v="811"/>
    <x v="0"/>
    <x v="0"/>
    <s v=""/>
    <s v="805-389-5984"/>
    <s v="2309 ANTONIO AVENUE"/>
    <x v="223"/>
    <n v="93010"/>
    <s v="DARREN LEE"/>
    <n v="155"/>
    <n v="155"/>
    <n v="109"/>
    <n v="492"/>
    <n v="131"/>
    <n v="16"/>
    <n v="60"/>
    <n v="0"/>
    <n v="0"/>
    <n v="0"/>
    <n v="99"/>
    <n v="0"/>
    <n v="5"/>
    <n v="803"/>
    <n v="64"/>
    <n v="5871"/>
    <n v="835"/>
    <n v="87"/>
    <n v="1986"/>
    <n v="0"/>
    <n v="0"/>
    <n v="0"/>
    <n v="629"/>
    <n v="0"/>
    <n v="19"/>
    <n v="9427"/>
    <n v="6354"/>
    <n v="25208"/>
    <n v="6753"/>
    <n v="1378"/>
    <n v="327"/>
    <n v="2639"/>
    <n v="0"/>
    <n v="0"/>
    <n v="0"/>
    <n v="3982"/>
    <n v="0"/>
    <n v="638"/>
    <n v="15717"/>
    <n v="53519628"/>
    <n v="11121951"/>
    <n v="1243005"/>
    <n v="13165763"/>
    <n v="0"/>
    <n v="0"/>
    <n v="0"/>
    <n v="8213776"/>
    <n v="0"/>
    <n v="137746"/>
    <n v="87401869"/>
    <n v="17941870"/>
    <n v="4452404"/>
    <n v="794673"/>
    <n v="5761139"/>
    <n v="0"/>
    <n v="0"/>
    <n v="0"/>
    <n v="11093276"/>
    <n v="0"/>
    <n v="766476"/>
    <n v="40809838"/>
    <n v="895671"/>
    <n v="54388628"/>
    <n v="14537693"/>
    <n v="1629200"/>
    <n v="10687769"/>
    <n v="0"/>
    <n v="0"/>
    <n v="0"/>
    <n v="2815947"/>
    <n v="14463672"/>
    <n v="0"/>
    <n v="115680"/>
    <n v="0"/>
    <n v="0"/>
    <n v="0"/>
    <n v="1166778"/>
    <n v="100701038"/>
    <n v="0"/>
    <n v="0"/>
    <n v="0"/>
    <n v="0"/>
    <n v="0"/>
    <n v="13405635"/>
    <n v="979522"/>
    <n v="359947"/>
    <n v="8222917"/>
    <n v="0"/>
    <n v="0"/>
    <n v="0"/>
    <n v="4458424"/>
    <n v="0"/>
    <n v="84224"/>
    <n v="27510669"/>
    <n v="1817477"/>
    <n v="29063871"/>
    <n v="0"/>
    <n v="139876"/>
    <n v="0"/>
    <n v="0"/>
    <n v="0"/>
    <n v="0"/>
    <n v="5615795"/>
    <n v="94885915"/>
    <n v="0"/>
    <n v="0"/>
    <n v="0"/>
    <n v="0"/>
    <n v="0"/>
    <n v="0"/>
    <n v="0"/>
    <n v="0"/>
    <n v="0"/>
    <n v="0"/>
    <n v="0"/>
    <n v="0"/>
    <n v="0"/>
  </r>
  <r>
    <n v="106560529"/>
    <x v="373"/>
    <n v="20182"/>
    <x v="1"/>
    <x v="2"/>
    <s v="Open"/>
    <x v="8"/>
    <s v="10 - Santa Barbara/Ventura"/>
    <n v="811"/>
    <x v="1"/>
    <x v="0"/>
    <s v=""/>
    <s v="805-389-5984"/>
    <s v="1600 NORTH ROSE AVENUE"/>
    <x v="224"/>
    <n v="93030"/>
    <s v="DARREN LEE"/>
    <n v="265"/>
    <n v="265"/>
    <n v="155"/>
    <n v="1128"/>
    <n v="341"/>
    <n v="244"/>
    <n v="550"/>
    <n v="0"/>
    <n v="0"/>
    <n v="103"/>
    <n v="446"/>
    <n v="0"/>
    <n v="18"/>
    <n v="2830"/>
    <n v="0"/>
    <n v="5986"/>
    <n v="1532"/>
    <n v="1262"/>
    <n v="2213"/>
    <n v="0"/>
    <n v="0"/>
    <n v="391"/>
    <n v="1925"/>
    <n v="0"/>
    <n v="121"/>
    <n v="13430"/>
    <n v="0"/>
    <n v="26860"/>
    <n v="11036"/>
    <n v="2809"/>
    <n v="2184"/>
    <n v="11308"/>
    <n v="0"/>
    <n v="0"/>
    <n v="2499"/>
    <n v="7640"/>
    <n v="33"/>
    <n v="2593"/>
    <n v="40102"/>
    <n v="127422081"/>
    <n v="31546805"/>
    <n v="17239777"/>
    <n v="38676972"/>
    <n v="0"/>
    <n v="0"/>
    <n v="6041715"/>
    <n v="46949205"/>
    <n v="0"/>
    <n v="1420716"/>
    <n v="269297271"/>
    <n v="26824909"/>
    <n v="10801986"/>
    <n v="5461040"/>
    <n v="26291744"/>
    <n v="0"/>
    <n v="0"/>
    <n v="7662029"/>
    <n v="22475753"/>
    <n v="87595"/>
    <n v="5434852"/>
    <n v="105039908"/>
    <n v="3667985"/>
    <n v="122148189"/>
    <n v="33740221"/>
    <n v="19596416"/>
    <n v="54162390"/>
    <n v="0"/>
    <n v="0"/>
    <n v="0"/>
    <n v="6891014"/>
    <n v="36345170"/>
    <n v="0"/>
    <n v="103318"/>
    <n v="0"/>
    <n v="0"/>
    <n v="0"/>
    <n v="7133165"/>
    <n v="283787868"/>
    <n v="0"/>
    <n v="0"/>
    <n v="0"/>
    <n v="0"/>
    <n v="0"/>
    <n v="30056838"/>
    <n v="8105947"/>
    <n v="2962506"/>
    <n v="10539748"/>
    <n v="0"/>
    <n v="0"/>
    <n v="6363340"/>
    <n v="31600501"/>
    <n v="0"/>
    <n v="920431"/>
    <n v="90549311"/>
    <n v="754153"/>
    <n v="87724903"/>
    <n v="0"/>
    <n v="35671"/>
    <n v="0"/>
    <n v="0"/>
    <n v="0"/>
    <n v="0"/>
    <n v="1677164"/>
    <n v="126181817"/>
    <n v="0"/>
    <n v="0"/>
    <n v="0"/>
    <n v="0"/>
    <n v="0"/>
    <n v="0"/>
    <n v="0"/>
    <n v="0"/>
    <n v="0"/>
    <n v="0"/>
    <n v="0"/>
    <n v="0"/>
    <n v="0"/>
  </r>
  <r>
    <n v="106121080"/>
    <x v="374"/>
    <n v="20182"/>
    <x v="1"/>
    <x v="2"/>
    <s v="Open"/>
    <x v="35"/>
    <s v="01 - Northern California"/>
    <n v="105"/>
    <x v="0"/>
    <x v="0"/>
    <s v=""/>
    <s v="707-445-8121"/>
    <s v="2700 DOLBEER STREET"/>
    <x v="211"/>
    <n v="95501"/>
    <s v="ROBERTA LUSKIN-HAWK, MD"/>
    <n v="153"/>
    <n v="153"/>
    <n v="153"/>
    <n v="867"/>
    <n v="88"/>
    <n v="64"/>
    <n v="379"/>
    <n v="0"/>
    <n v="0"/>
    <n v="8"/>
    <n v="254"/>
    <n v="0"/>
    <n v="80"/>
    <n v="1740"/>
    <n v="0"/>
    <n v="4858"/>
    <n v="479"/>
    <n v="397"/>
    <n v="1970"/>
    <n v="0"/>
    <n v="0"/>
    <n v="36"/>
    <n v="905"/>
    <n v="0"/>
    <n v="306"/>
    <n v="8951"/>
    <n v="0"/>
    <n v="17902"/>
    <n v="15332"/>
    <n v="904"/>
    <n v="3976"/>
    <n v="8501"/>
    <n v="0"/>
    <n v="0"/>
    <n v="1705"/>
    <n v="9252"/>
    <n v="0"/>
    <n v="4193"/>
    <n v="43863"/>
    <n v="74953949"/>
    <n v="7823420"/>
    <n v="6360912"/>
    <n v="30915539"/>
    <n v="0"/>
    <n v="0"/>
    <n v="3483524"/>
    <n v="19468338"/>
    <n v="0"/>
    <n v="1992340"/>
    <n v="144998022"/>
    <n v="82465828"/>
    <n v="5974411"/>
    <n v="2767125"/>
    <n v="42675368"/>
    <n v="0"/>
    <n v="0"/>
    <n v="5907554"/>
    <n v="47257798"/>
    <n v="0"/>
    <n v="8333762"/>
    <n v="195381846"/>
    <n v="917399"/>
    <n v="136825230"/>
    <n v="11531118"/>
    <n v="4868043"/>
    <n v="59099154"/>
    <n v="0"/>
    <n v="0"/>
    <n v="0"/>
    <n v="6299443"/>
    <n v="40627614"/>
    <n v="0"/>
    <n v="2862819"/>
    <n v="0"/>
    <n v="0"/>
    <n v="0"/>
    <n v="5277954"/>
    <n v="268308774"/>
    <n v="0"/>
    <n v="0"/>
    <n v="0"/>
    <n v="0"/>
    <n v="0"/>
    <n v="20434729"/>
    <n v="2266713"/>
    <n v="4142879"/>
    <n v="13931690"/>
    <n v="0"/>
    <n v="0"/>
    <n v="3091635"/>
    <n v="25443708"/>
    <n v="0"/>
    <n v="2759740"/>
    <n v="72071094"/>
    <n v="2349000"/>
    <n v="61021741"/>
    <n v="0"/>
    <n v="121000"/>
    <n v="0"/>
    <n v="0"/>
    <n v="0"/>
    <n v="0"/>
    <n v="2287000"/>
    <n v="192531000"/>
    <n v="0"/>
    <n v="0"/>
    <n v="0"/>
    <n v="0"/>
    <n v="0"/>
    <n v="0"/>
    <n v="0"/>
    <n v="0"/>
    <n v="0"/>
    <n v="0"/>
    <n v="2244741"/>
    <n v="3936913"/>
    <n v="0"/>
  </r>
  <r>
    <n v="106301340"/>
    <x v="375"/>
    <n v="20182"/>
    <x v="1"/>
    <x v="2"/>
    <s v="Open"/>
    <x v="12"/>
    <s v="13 - Orange"/>
    <n v="1015"/>
    <x v="1"/>
    <x v="0"/>
    <s v=""/>
    <s v="714-771-8000"/>
    <s v="1100 WEST STEWART DRIVE"/>
    <x v="44"/>
    <n v="92868"/>
    <s v="JEREMY ZOCH"/>
    <n v="491"/>
    <n v="379"/>
    <n v="379"/>
    <n v="1102"/>
    <n v="1064"/>
    <n v="395"/>
    <n v="0"/>
    <n v="0"/>
    <n v="0"/>
    <n v="746"/>
    <n v="1772"/>
    <n v="9"/>
    <n v="55"/>
    <n v="5143"/>
    <n v="0"/>
    <n v="4840"/>
    <n v="4093"/>
    <n v="1364"/>
    <n v="0"/>
    <n v="0"/>
    <n v="0"/>
    <n v="2825"/>
    <n v="7241"/>
    <n v="55"/>
    <n v="155"/>
    <n v="20573"/>
    <n v="0"/>
    <n v="41146"/>
    <n v="20186"/>
    <n v="21298"/>
    <n v="5030"/>
    <n v="0"/>
    <n v="0"/>
    <n v="0"/>
    <n v="12835"/>
    <n v="24625"/>
    <n v="622"/>
    <n v="1840"/>
    <n v="86436"/>
    <n v="98900050"/>
    <n v="81078210"/>
    <n v="20122652"/>
    <n v="0"/>
    <n v="0"/>
    <n v="0"/>
    <n v="52190424"/>
    <n v="99614944"/>
    <n v="1171235"/>
    <n v="1958663"/>
    <n v="355036178"/>
    <n v="92980560"/>
    <n v="98101755"/>
    <n v="23169886"/>
    <n v="0"/>
    <n v="0"/>
    <n v="0"/>
    <n v="59117845"/>
    <n v="113420404"/>
    <n v="2863249"/>
    <n v="8472673"/>
    <n v="398126372"/>
    <n v="130645"/>
    <n v="160323492"/>
    <n v="178032244"/>
    <n v="26973819"/>
    <n v="0"/>
    <n v="0"/>
    <n v="0"/>
    <n v="0"/>
    <n v="67462098"/>
    <n v="165242662"/>
    <n v="0"/>
    <n v="3264227"/>
    <n v="0"/>
    <n v="0"/>
    <n v="0"/>
    <n v="7242881"/>
    <n v="608672068"/>
    <n v="172551"/>
    <n v="0"/>
    <n v="0"/>
    <n v="0"/>
    <n v="172551"/>
    <n v="31557118"/>
    <n v="1320272"/>
    <n v="16318719"/>
    <n v="0"/>
    <n v="0"/>
    <n v="0"/>
    <n v="43846171"/>
    <n v="47792686"/>
    <n v="4034483"/>
    <n v="-206416"/>
    <n v="144663033"/>
    <n v="7931311"/>
    <n v="154386308"/>
    <n v="0"/>
    <n v="1258419"/>
    <n v="0"/>
    <n v="0"/>
    <n v="0"/>
    <n v="0"/>
    <n v="2816667"/>
    <n v="395956125"/>
    <n v="0"/>
    <n v="0"/>
    <n v="0"/>
    <n v="0"/>
    <n v="0"/>
    <n v="0"/>
    <n v="0"/>
    <n v="0"/>
    <n v="0"/>
    <n v="0"/>
    <n v="0"/>
    <n v="0"/>
    <n v="0"/>
  </r>
  <r>
    <n v="106392232"/>
    <x v="376"/>
    <n v="20182"/>
    <x v="1"/>
    <x v="2"/>
    <s v="Open"/>
    <x v="6"/>
    <s v="06 - North San Joaquin"/>
    <n v="507"/>
    <x v="0"/>
    <x v="0"/>
    <s v=""/>
    <s v="209-461-2000"/>
    <s v="2510 NORTH CALIFORNIA STREET"/>
    <x v="64"/>
    <n v="95204"/>
    <s v="PAUL RAINS"/>
    <n v="35"/>
    <n v="35"/>
    <n v="35"/>
    <n v="206"/>
    <n v="73"/>
    <n v="0"/>
    <n v="0"/>
    <n v="0"/>
    <n v="0"/>
    <n v="2"/>
    <n v="198"/>
    <n v="0"/>
    <n v="0"/>
    <n v="479"/>
    <n v="0"/>
    <n v="1495"/>
    <n v="526"/>
    <n v="0"/>
    <n v="0"/>
    <n v="0"/>
    <n v="0"/>
    <n v="26"/>
    <n v="970"/>
    <n v="0"/>
    <n v="0"/>
    <n v="3017"/>
    <n v="0"/>
    <n v="6034"/>
    <n v="154"/>
    <n v="78"/>
    <n v="0"/>
    <n v="0"/>
    <n v="0"/>
    <n v="0"/>
    <n v="159"/>
    <n v="2045"/>
    <n v="5"/>
    <n v="14"/>
    <n v="2455"/>
    <n v="4285553"/>
    <n v="1442970"/>
    <n v="0"/>
    <n v="0"/>
    <n v="0"/>
    <n v="0"/>
    <n v="73532"/>
    <n v="2792372"/>
    <n v="0"/>
    <n v="0"/>
    <n v="8594427"/>
    <n v="77526"/>
    <n v="35054"/>
    <n v="0"/>
    <n v="0"/>
    <n v="0"/>
    <n v="0"/>
    <n v="92373"/>
    <n v="1079888"/>
    <n v="2393"/>
    <n v="7663"/>
    <n v="1294897"/>
    <n v="197488"/>
    <n v="2895938"/>
    <n v="775974"/>
    <n v="0"/>
    <n v="0"/>
    <n v="0"/>
    <n v="0"/>
    <n v="0"/>
    <n v="83474"/>
    <n v="1599131"/>
    <n v="0"/>
    <n v="53705"/>
    <n v="0"/>
    <n v="0"/>
    <n v="0"/>
    <n v="88926"/>
    <n v="5694636"/>
    <n v="0"/>
    <n v="0"/>
    <n v="0"/>
    <n v="0"/>
    <n v="0"/>
    <n v="1350207"/>
    <n v="646978"/>
    <n v="0"/>
    <n v="0"/>
    <n v="0"/>
    <n v="0"/>
    <n v="66163"/>
    <n v="2127644"/>
    <n v="0"/>
    <n v="3696"/>
    <n v="4194688"/>
    <n v="245"/>
    <n v="4882846"/>
    <n v="60170"/>
    <n v="-781"/>
    <n v="0"/>
    <n v="0"/>
    <n v="0"/>
    <n v="0"/>
    <n v="22057"/>
    <n v="1620547"/>
    <n v="0"/>
    <n v="0"/>
    <n v="0"/>
    <n v="0"/>
    <n v="0"/>
    <n v="0"/>
    <n v="0"/>
    <n v="0"/>
    <n v="0"/>
    <n v="0"/>
    <n v="0"/>
    <n v="0"/>
    <n v="0"/>
  </r>
  <r>
    <n v="106391042"/>
    <x v="377"/>
    <n v="20182"/>
    <x v="1"/>
    <x v="2"/>
    <s v="Open"/>
    <x v="6"/>
    <s v="06 - North San Joaquin"/>
    <n v="507"/>
    <x v="0"/>
    <x v="0"/>
    <s v=""/>
    <s v="209-943-2000"/>
    <s v="1800 NORTH CALIFORNIA STREET"/>
    <x v="64"/>
    <n v="95204"/>
    <s v="DON WILEY"/>
    <n v="337"/>
    <n v="337"/>
    <n v="251"/>
    <n v="1328"/>
    <n v="803"/>
    <n v="520"/>
    <n v="1279"/>
    <n v="0"/>
    <n v="0"/>
    <n v="58"/>
    <n v="1010"/>
    <n v="8"/>
    <n v="46"/>
    <n v="5052"/>
    <n v="0"/>
    <n v="6156"/>
    <n v="3381"/>
    <n v="2640"/>
    <n v="4367"/>
    <n v="0"/>
    <n v="0"/>
    <n v="361"/>
    <n v="3895"/>
    <n v="30"/>
    <n v="184"/>
    <n v="21014"/>
    <n v="0"/>
    <n v="42028"/>
    <n v="19528"/>
    <n v="8693"/>
    <n v="3578"/>
    <n v="19194"/>
    <n v="10"/>
    <n v="0"/>
    <n v="2612"/>
    <n v="14334"/>
    <n v="1045"/>
    <n v="659"/>
    <n v="69653"/>
    <n v="169316535"/>
    <n v="93892036"/>
    <n v="64432634"/>
    <n v="104706760"/>
    <n v="0"/>
    <n v="0"/>
    <n v="8730404"/>
    <n v="97792872"/>
    <n v="701814"/>
    <n v="4258131"/>
    <n v="543831186"/>
    <n v="72550790"/>
    <n v="34753100"/>
    <n v="13799445"/>
    <n v="81034954"/>
    <n v="30238"/>
    <n v="0"/>
    <n v="7813354"/>
    <n v="63053925"/>
    <n v="4204734"/>
    <n v="2933698"/>
    <n v="280174238"/>
    <n v="248262"/>
    <n v="206989931"/>
    <n v="110032609"/>
    <n v="51311414"/>
    <n v="165570517"/>
    <n v="0"/>
    <n v="29990"/>
    <n v="0"/>
    <n v="12383468"/>
    <n v="115729905"/>
    <n v="0"/>
    <n v="6737937"/>
    <n v="0"/>
    <n v="0"/>
    <n v="0"/>
    <n v="7136787"/>
    <n v="676170820"/>
    <n v="0"/>
    <n v="0"/>
    <n v="0"/>
    <n v="0"/>
    <n v="0"/>
    <n v="34698585"/>
    <n v="18566682"/>
    <n v="25318700"/>
    <n v="20156742"/>
    <n v="248"/>
    <n v="0"/>
    <n v="4120038"/>
    <n v="44707830"/>
    <n v="0"/>
    <n v="265779"/>
    <n v="147834604"/>
    <n v="1629533"/>
    <n v="134606206"/>
    <n v="5471560"/>
    <n v="857094"/>
    <n v="0"/>
    <n v="0"/>
    <n v="0"/>
    <n v="0"/>
    <n v="2360179"/>
    <n v="181869710"/>
    <n v="0"/>
    <n v="0"/>
    <n v="0"/>
    <n v="0"/>
    <n v="0"/>
    <n v="0"/>
    <n v="0"/>
    <n v="0"/>
    <n v="0"/>
    <n v="0"/>
    <n v="0"/>
    <n v="0"/>
    <n v="0"/>
  </r>
  <r>
    <n v="106301342"/>
    <x v="378"/>
    <n v="20182"/>
    <x v="1"/>
    <x v="2"/>
    <s v="Open"/>
    <x v="12"/>
    <s v="13 - Orange"/>
    <n v="1011"/>
    <x v="1"/>
    <x v="0"/>
    <s v=""/>
    <s v="714-871-3280"/>
    <s v="101 EAST VALENCIA MESA DRIVE"/>
    <x v="225"/>
    <n v="92835"/>
    <s v="BRIAN HELLELAND"/>
    <n v="320"/>
    <n v="320"/>
    <n v="243"/>
    <n v="1002"/>
    <n v="997"/>
    <n v="213"/>
    <n v="388"/>
    <n v="0"/>
    <n v="0"/>
    <n v="38"/>
    <n v="1184"/>
    <n v="1"/>
    <n v="24"/>
    <n v="3847"/>
    <n v="0"/>
    <n v="4669"/>
    <n v="4522"/>
    <n v="1069"/>
    <n v="1619"/>
    <n v="0"/>
    <n v="0"/>
    <n v="109"/>
    <n v="4803"/>
    <n v="3"/>
    <n v="30"/>
    <n v="16824"/>
    <n v="0"/>
    <n v="33648"/>
    <n v="23873"/>
    <n v="28460"/>
    <n v="5808"/>
    <n v="10502"/>
    <n v="0"/>
    <n v="0"/>
    <n v="1607"/>
    <n v="51908"/>
    <n v="944"/>
    <n v="6605"/>
    <n v="129707"/>
    <n v="74978596"/>
    <n v="20913755"/>
    <n v="14597464"/>
    <n v="24639442"/>
    <n v="0"/>
    <n v="0"/>
    <n v="1004671"/>
    <n v="124301814"/>
    <n v="61932"/>
    <n v="760063"/>
    <n v="261257737"/>
    <n v="67005540"/>
    <n v="15159360"/>
    <n v="12367096"/>
    <n v="29896165"/>
    <n v="0"/>
    <n v="0"/>
    <n v="2490879"/>
    <n v="181736953"/>
    <n v="736740"/>
    <n v="3376105"/>
    <n v="312768838"/>
    <n v="-171161"/>
    <n v="113463884"/>
    <n v="30471692"/>
    <n v="22696902"/>
    <n v="48490364"/>
    <n v="0"/>
    <n v="0"/>
    <n v="0"/>
    <n v="1661137"/>
    <n v="234398848"/>
    <n v="0"/>
    <n v="8882526"/>
    <n v="0"/>
    <n v="0"/>
    <n v="0"/>
    <n v="1632766"/>
    <n v="461526958"/>
    <n v="15575767"/>
    <n v="0"/>
    <n v="0"/>
    <n v="12746315"/>
    <n v="28322082"/>
    <n v="28520252"/>
    <n v="21177190"/>
    <n v="4267658"/>
    <n v="6045243"/>
    <n v="0"/>
    <n v="0"/>
    <n v="1834413"/>
    <n v="84386234"/>
    <n v="-8083854"/>
    <n v="2674563"/>
    <n v="140821699"/>
    <n v="5298505"/>
    <n v="135408264"/>
    <n v="0"/>
    <n v="3839720"/>
    <n v="0"/>
    <n v="0"/>
    <n v="0"/>
    <n v="0"/>
    <n v="6276453"/>
    <n v="612093539"/>
    <n v="0"/>
    <n v="0"/>
    <n v="0"/>
    <n v="0"/>
    <n v="0"/>
    <n v="0"/>
    <n v="0"/>
    <n v="0"/>
    <n v="0"/>
    <n v="0"/>
    <n v="0"/>
    <n v="0"/>
    <n v="0"/>
  </r>
  <r>
    <n v="106434138"/>
    <x v="379"/>
    <n v="20182"/>
    <x v="1"/>
    <x v="2"/>
    <s v="Open"/>
    <x v="22"/>
    <s v="07 - Santa Clara"/>
    <n v="433"/>
    <x v="0"/>
    <x v="0"/>
    <s v=""/>
    <s v="408-848-2000"/>
    <s v="9400 NO NAME UNO"/>
    <x v="226"/>
    <n v="95020"/>
    <s v="SR. MARGARET KEAVENEY"/>
    <n v="93"/>
    <n v="72"/>
    <n v="29"/>
    <n v="223"/>
    <n v="58"/>
    <n v="97"/>
    <n v="154"/>
    <n v="0"/>
    <n v="0"/>
    <n v="2"/>
    <n v="186"/>
    <n v="0"/>
    <n v="2"/>
    <n v="722"/>
    <n v="0"/>
    <n v="974"/>
    <n v="260"/>
    <n v="325"/>
    <n v="485"/>
    <n v="0"/>
    <n v="0"/>
    <n v="7"/>
    <n v="529"/>
    <n v="0"/>
    <n v="6"/>
    <n v="2586"/>
    <n v="0"/>
    <n v="5172"/>
    <n v="2802"/>
    <n v="510"/>
    <n v="1319"/>
    <n v="3586"/>
    <n v="0"/>
    <n v="0"/>
    <n v="180"/>
    <n v="4612"/>
    <n v="0"/>
    <n v="303"/>
    <n v="13312"/>
    <n v="24025204"/>
    <n v="6914367"/>
    <n v="7010430"/>
    <n v="11009859"/>
    <n v="0"/>
    <n v="0"/>
    <n v="208934"/>
    <n v="11660534"/>
    <n v="0"/>
    <n v="155879"/>
    <n v="60985207"/>
    <n v="15229217"/>
    <n v="3667557"/>
    <n v="7409418"/>
    <n v="15995749"/>
    <n v="0"/>
    <n v="0"/>
    <n v="731008"/>
    <n v="19333766"/>
    <n v="0"/>
    <n v="1722325"/>
    <n v="64089040"/>
    <n v="1461709"/>
    <n v="34126259"/>
    <n v="9206913"/>
    <n v="12479021"/>
    <n v="20634239"/>
    <n v="0"/>
    <n v="0"/>
    <n v="0"/>
    <n v="785673"/>
    <n v="20365620"/>
    <n v="0"/>
    <n v="499823"/>
    <n v="0"/>
    <n v="0"/>
    <n v="0"/>
    <n v="1134902"/>
    <n v="100694159"/>
    <n v="0"/>
    <n v="0"/>
    <n v="0"/>
    <n v="0"/>
    <n v="0"/>
    <n v="5084812"/>
    <n v="1164801"/>
    <n v="1923428"/>
    <n v="5802319"/>
    <n v="0"/>
    <n v="0"/>
    <n v="135596"/>
    <n v="10012978"/>
    <n v="0"/>
    <n v="256154"/>
    <n v="24380088"/>
    <n v="40974"/>
    <n v="25324501"/>
    <n v="0"/>
    <n v="4456"/>
    <n v="0"/>
    <n v="0"/>
    <n v="0"/>
    <n v="0"/>
    <n v="326000"/>
    <n v="14169560"/>
    <n v="0"/>
    <n v="0"/>
    <n v="0"/>
    <n v="0"/>
    <n v="0"/>
    <n v="0"/>
    <n v="0"/>
    <n v="0"/>
    <n v="0"/>
    <n v="0"/>
    <n v="0"/>
    <n v="0"/>
    <n v="0"/>
  </r>
  <r>
    <n v="106361343"/>
    <x v="380"/>
    <n v="20182"/>
    <x v="1"/>
    <x v="2"/>
    <s v="Open"/>
    <x v="15"/>
    <s v="12 - Inland Counties"/>
    <n v="1211"/>
    <x v="1"/>
    <x v="0"/>
    <s v="Rural"/>
    <s v="760-242-2311"/>
    <s v="18300 US HIGHWAY 18"/>
    <x v="227"/>
    <n v="92307"/>
    <s v="ALAN H. GARRETT"/>
    <n v="212"/>
    <n v="212"/>
    <n v="210"/>
    <n v="837"/>
    <n v="507"/>
    <n v="267"/>
    <n v="1151"/>
    <n v="0"/>
    <n v="0"/>
    <n v="53"/>
    <n v="630"/>
    <n v="3"/>
    <n v="55"/>
    <n v="3503"/>
    <n v="0"/>
    <n v="5322"/>
    <n v="2217"/>
    <n v="1329"/>
    <n v="4837"/>
    <n v="0"/>
    <n v="0"/>
    <n v="252"/>
    <n v="2321"/>
    <n v="7"/>
    <n v="182"/>
    <n v="16467"/>
    <n v="0"/>
    <n v="32934"/>
    <n v="2017"/>
    <n v="2479"/>
    <n v="1977"/>
    <n v="9423"/>
    <n v="0"/>
    <n v="0"/>
    <n v="354"/>
    <n v="3930"/>
    <n v="94"/>
    <n v="10961"/>
    <n v="31235"/>
    <n v="71812015"/>
    <n v="41654523"/>
    <n v="16607044"/>
    <n v="63766203"/>
    <n v="0"/>
    <n v="0"/>
    <n v="3147619"/>
    <n v="39471873"/>
    <n v="129683"/>
    <n v="2653124"/>
    <n v="239242084"/>
    <n v="22474297"/>
    <n v="31285929"/>
    <n v="12328782"/>
    <n v="66248931"/>
    <n v="0"/>
    <n v="0"/>
    <n v="3012402"/>
    <n v="39188633"/>
    <n v="433509"/>
    <n v="4144512"/>
    <n v="179116995"/>
    <n v="-386829"/>
    <n v="80467027"/>
    <n v="62118038"/>
    <n v="20652993"/>
    <n v="117697238"/>
    <n v="0"/>
    <n v="0"/>
    <n v="0"/>
    <n v="5163126"/>
    <n v="52300692"/>
    <n v="0"/>
    <n v="63355"/>
    <n v="0"/>
    <n v="0"/>
    <n v="0"/>
    <n v="6452112"/>
    <n v="344527752"/>
    <n v="5019764"/>
    <n v="0"/>
    <n v="0"/>
    <n v="676872"/>
    <n v="5696636"/>
    <n v="13819285"/>
    <n v="15842178"/>
    <n v="8282833"/>
    <n v="12317896"/>
    <n v="0"/>
    <n v="0"/>
    <n v="996895"/>
    <n v="27036686"/>
    <n v="499837"/>
    <n v="732353"/>
    <n v="79527963"/>
    <n v="772966"/>
    <n v="73121557"/>
    <n v="2777449"/>
    <n v="2547757"/>
    <n v="0"/>
    <n v="0"/>
    <n v="0"/>
    <n v="0"/>
    <n v="2975417"/>
    <n v="125658118"/>
    <n v="0"/>
    <n v="0"/>
    <n v="0"/>
    <n v="0"/>
    <n v="0"/>
    <n v="0"/>
    <n v="0"/>
    <n v="0"/>
    <n v="0"/>
    <n v="0"/>
    <n v="0"/>
    <n v="0"/>
    <n v="0"/>
  </r>
  <r>
    <n v="106190053"/>
    <x v="381"/>
    <n v="20182"/>
    <x v="1"/>
    <x v="2"/>
    <s v="Open"/>
    <x v="3"/>
    <s v="11 - Los Angeles"/>
    <n v="933"/>
    <x v="0"/>
    <x v="0"/>
    <s v=""/>
    <s v="562-491-9000"/>
    <s v="1050 LINDEN AVENUE"/>
    <x v="54"/>
    <n v="90813"/>
    <s v="JOEL YUHAS"/>
    <n v="302"/>
    <n v="302"/>
    <n v="164"/>
    <n v="498"/>
    <n v="371"/>
    <n v="443"/>
    <n v="1067"/>
    <n v="0"/>
    <n v="0"/>
    <n v="59"/>
    <n v="236"/>
    <n v="8"/>
    <n v="41"/>
    <n v="2723"/>
    <n v="0"/>
    <n v="3104"/>
    <n v="2036"/>
    <n v="1966"/>
    <n v="5067"/>
    <n v="0"/>
    <n v="0"/>
    <n v="357"/>
    <n v="855"/>
    <n v="30"/>
    <n v="145"/>
    <n v="13560"/>
    <n v="0"/>
    <n v="27120"/>
    <n v="4467"/>
    <n v="2895"/>
    <n v="4445"/>
    <n v="12592"/>
    <n v="59"/>
    <n v="0"/>
    <n v="524"/>
    <n v="3617"/>
    <n v="557"/>
    <n v="1942"/>
    <n v="31098"/>
    <n v="40509949"/>
    <n v="31157750"/>
    <n v="21804445"/>
    <n v="57090137"/>
    <n v="0"/>
    <n v="0"/>
    <n v="4624652"/>
    <n v="12774684"/>
    <n v="373640"/>
    <n v="1794562"/>
    <n v="170129819"/>
    <n v="11991696"/>
    <n v="7770481"/>
    <n v="11931461"/>
    <n v="33804548"/>
    <n v="79805"/>
    <n v="0"/>
    <n v="1406089"/>
    <n v="9709151"/>
    <n v="1495764"/>
    <n v="5293080"/>
    <n v="83482075"/>
    <n v="3323485"/>
    <n v="40787108"/>
    <n v="31348589"/>
    <n v="12565562"/>
    <n v="79280205"/>
    <n v="-4702590"/>
    <n v="80104"/>
    <n v="0"/>
    <n v="4333932"/>
    <n v="11261827"/>
    <n v="0"/>
    <n v="3747579"/>
    <n v="0"/>
    <n v="0"/>
    <n v="0"/>
    <n v="6111810"/>
    <n v="188137611"/>
    <n v="346998"/>
    <n v="6749445"/>
    <n v="0"/>
    <n v="0"/>
    <n v="7096443"/>
    <n v="10950861"/>
    <n v="7753890"/>
    <n v="20219906"/>
    <n v="21135645"/>
    <n v="0"/>
    <n v="0"/>
    <n v="1444627"/>
    <n v="10586661"/>
    <n v="0"/>
    <n v="479136"/>
    <n v="72570726"/>
    <n v="5536593"/>
    <n v="85188717"/>
    <n v="0"/>
    <n v="58445"/>
    <n v="0"/>
    <n v="0"/>
    <n v="0"/>
    <n v="0"/>
    <n v="5296474"/>
    <n v="65023076"/>
    <n v="0"/>
    <n v="0"/>
    <n v="0"/>
    <n v="0"/>
    <n v="0"/>
    <n v="0"/>
    <n v="0"/>
    <n v="0"/>
    <n v="0"/>
    <n v="0"/>
    <n v="0"/>
    <n v="0"/>
    <n v="0"/>
  </r>
  <r>
    <n v="106380965"/>
    <x v="382"/>
    <n v="20182"/>
    <x v="1"/>
    <x v="2"/>
    <s v="Open"/>
    <x v="20"/>
    <s v="04 - West Bay"/>
    <n v="423"/>
    <x v="0"/>
    <x v="0"/>
    <s v=""/>
    <s v="415-688-1000"/>
    <s v="450 STANYAN STREET"/>
    <x v="38"/>
    <n v="94117"/>
    <s v="JOHN ALLEN"/>
    <n v="403"/>
    <n v="232"/>
    <n v="82"/>
    <n v="532"/>
    <n v="216"/>
    <n v="158"/>
    <n v="82"/>
    <n v="0"/>
    <n v="0"/>
    <n v="31"/>
    <n v="257"/>
    <n v="7"/>
    <n v="40"/>
    <n v="1323"/>
    <n v="0"/>
    <n v="2938"/>
    <n v="1057"/>
    <n v="1049"/>
    <n v="349"/>
    <n v="0"/>
    <n v="0"/>
    <n v="150"/>
    <n v="1197"/>
    <n v="11"/>
    <n v="60"/>
    <n v="6811"/>
    <n v="0"/>
    <n v="13622"/>
    <n v="9133"/>
    <n v="3526"/>
    <n v="404"/>
    <n v="1946"/>
    <n v="0"/>
    <n v="0"/>
    <n v="478"/>
    <n v="8378"/>
    <n v="479"/>
    <n v="807"/>
    <n v="25151"/>
    <n v="66483669"/>
    <n v="27827497"/>
    <n v="9519688"/>
    <n v="7865966"/>
    <n v="0"/>
    <n v="0"/>
    <n v="2585168"/>
    <n v="26532604"/>
    <n v="412653"/>
    <n v="2173543"/>
    <n v="143400788"/>
    <n v="26813977"/>
    <n v="10350673"/>
    <n v="1186195"/>
    <n v="5713930"/>
    <n v="0"/>
    <n v="0"/>
    <n v="1403611"/>
    <n v="24596579"/>
    <n v="1407023"/>
    <n v="2369032"/>
    <n v="73841020"/>
    <n v="1207829"/>
    <n v="77006173"/>
    <n v="30996893"/>
    <n v="8738899"/>
    <n v="12182086"/>
    <n v="0"/>
    <n v="0"/>
    <n v="0"/>
    <n v="2834703"/>
    <n v="27002816"/>
    <n v="0"/>
    <n v="2153541"/>
    <n v="0"/>
    <n v="0"/>
    <n v="0"/>
    <n v="4079215"/>
    <n v="166202155"/>
    <n v="0"/>
    <n v="0"/>
    <n v="0"/>
    <n v="0"/>
    <n v="0"/>
    <n v="15631805"/>
    <n v="7076912"/>
    <n v="1783808"/>
    <n v="1349710"/>
    <n v="0"/>
    <n v="0"/>
    <n v="1048671"/>
    <n v="23638706"/>
    <n v="0"/>
    <n v="510041"/>
    <n v="51039653"/>
    <n v="2633485"/>
    <n v="62377870"/>
    <n v="0"/>
    <n v="840659"/>
    <n v="0"/>
    <n v="0"/>
    <n v="0"/>
    <n v="0"/>
    <n v="2822229"/>
    <n v="74780130"/>
    <n v="0"/>
    <n v="0"/>
    <n v="0"/>
    <n v="0"/>
    <n v="0"/>
    <n v="0"/>
    <n v="0"/>
    <n v="0"/>
    <n v="0"/>
    <n v="0"/>
    <n v="0"/>
    <n v="0"/>
    <n v="0"/>
  </r>
  <r>
    <n v="106010967"/>
    <x v="383"/>
    <n v="20182"/>
    <x v="1"/>
    <x v="2"/>
    <s v="Open"/>
    <x v="13"/>
    <s v="05 - East Bay"/>
    <n v="421"/>
    <x v="0"/>
    <x v="0"/>
    <s v=""/>
    <s v="510-264-4000"/>
    <s v="27200 CALAROGA AVENUE"/>
    <x v="228"/>
    <n v="94545"/>
    <s v="AMAN DHUPER"/>
    <n v="195"/>
    <n v="195"/>
    <n v="171"/>
    <n v="483"/>
    <n v="97"/>
    <n v="125"/>
    <n v="321"/>
    <n v="3"/>
    <n v="0"/>
    <n v="18"/>
    <n v="74"/>
    <n v="39"/>
    <n v="4"/>
    <n v="1164"/>
    <n v="0"/>
    <n v="2278"/>
    <n v="363"/>
    <n v="546"/>
    <n v="1102"/>
    <n v="3"/>
    <n v="0"/>
    <n v="46"/>
    <n v="183"/>
    <n v="42"/>
    <n v="5"/>
    <n v="4568"/>
    <n v="0"/>
    <n v="9136"/>
    <n v="1994"/>
    <n v="231"/>
    <n v="924"/>
    <n v="3819"/>
    <n v="256"/>
    <n v="0"/>
    <n v="563"/>
    <n v="1144"/>
    <n v="346"/>
    <n v="628"/>
    <n v="9905"/>
    <n v="47852605"/>
    <n v="7664978"/>
    <n v="12011744"/>
    <n v="26418839"/>
    <n v="32319"/>
    <n v="0"/>
    <n v="1427420"/>
    <n v="5259827"/>
    <n v="281127"/>
    <n v="151650"/>
    <n v="101100509"/>
    <n v="10081381"/>
    <n v="1349042"/>
    <n v="4159890"/>
    <n v="15072124"/>
    <n v="1149772"/>
    <n v="0"/>
    <n v="1972641"/>
    <n v="4726174"/>
    <n v="956668"/>
    <n v="1803209"/>
    <n v="41270901"/>
    <n v="110810"/>
    <n v="48924978"/>
    <n v="5430179"/>
    <n v="8144115"/>
    <n v="38086911"/>
    <n v="0"/>
    <n v="386906"/>
    <n v="0"/>
    <n v="37885"/>
    <n v="6015715"/>
    <n v="0"/>
    <n v="506588"/>
    <n v="-11208191"/>
    <n v="0"/>
    <n v="0"/>
    <n v="128089"/>
    <n v="96563985"/>
    <n v="0"/>
    <n v="0"/>
    <n v="0"/>
    <n v="0"/>
    <n v="0"/>
    <n v="9009008"/>
    <n v="3583841"/>
    <n v="8027519"/>
    <n v="3404052"/>
    <n v="795185"/>
    <n v="0"/>
    <n v="3362176"/>
    <n v="3970286"/>
    <n v="11208191"/>
    <n v="2447167"/>
    <n v="45807425"/>
    <n v="84381"/>
    <n v="34290496"/>
    <n v="0"/>
    <n v="43573"/>
    <n v="0"/>
    <n v="0"/>
    <n v="0"/>
    <n v="0"/>
    <n v="864239"/>
    <n v="29665029"/>
    <n v="0"/>
    <n v="0"/>
    <n v="0"/>
    <n v="0"/>
    <n v="0"/>
    <n v="0"/>
    <n v="0"/>
    <n v="0"/>
    <n v="0"/>
    <n v="0"/>
    <n v="0"/>
    <n v="0"/>
    <n v="0"/>
  </r>
  <r>
    <n v="106190762"/>
    <x v="384"/>
    <n v="20182"/>
    <x v="1"/>
    <x v="2"/>
    <s v="Open"/>
    <x v="3"/>
    <s v="11 - Los Angeles"/>
    <n v="925"/>
    <x v="0"/>
    <x v="0"/>
    <s v=""/>
    <s v="213-484-7111"/>
    <s v="2131 WEST 3RD STREET"/>
    <x v="14"/>
    <n v="90057"/>
    <s v="FRANK CRACOLICI"/>
    <n v="366"/>
    <n v="333"/>
    <n v="333"/>
    <n v="1097"/>
    <n v="523"/>
    <n v="298"/>
    <n v="339"/>
    <n v="0"/>
    <n v="0"/>
    <n v="9"/>
    <n v="262"/>
    <n v="2"/>
    <n v="15"/>
    <n v="2545"/>
    <n v="204"/>
    <n v="6134"/>
    <n v="2229"/>
    <n v="948"/>
    <n v="2008"/>
    <n v="0"/>
    <n v="0"/>
    <n v="35"/>
    <n v="1021"/>
    <n v="5"/>
    <n v="39"/>
    <n v="12419"/>
    <n v="2409"/>
    <n v="27247"/>
    <n v="5567"/>
    <n v="2846"/>
    <n v="1019"/>
    <n v="4164"/>
    <n v="0"/>
    <n v="0"/>
    <n v="124"/>
    <n v="3172"/>
    <n v="40"/>
    <n v="1314"/>
    <n v="18246"/>
    <n v="126523070"/>
    <n v="53514781"/>
    <n v="20724080"/>
    <n v="45071065"/>
    <n v="0"/>
    <n v="0"/>
    <n v="1065277"/>
    <n v="27492295"/>
    <n v="98631"/>
    <n v="1139685"/>
    <n v="275628884"/>
    <n v="33705007"/>
    <n v="20235979"/>
    <n v="5776097"/>
    <n v="23136088"/>
    <n v="0"/>
    <n v="0"/>
    <n v="422570"/>
    <n v="21162771"/>
    <n v="215324"/>
    <n v="4899617"/>
    <n v="109553453"/>
    <n v="0"/>
    <n v="136231726"/>
    <n v="66013372"/>
    <n v="21190860"/>
    <n v="61633364"/>
    <n v="0"/>
    <n v="0"/>
    <n v="0"/>
    <n v="1127407"/>
    <n v="38118571"/>
    <n v="0"/>
    <n v="4841640"/>
    <n v="0"/>
    <n v="0"/>
    <n v="0"/>
    <n v="5741246"/>
    <n v="334898186"/>
    <n v="6756264"/>
    <n v="0"/>
    <n v="0"/>
    <n v="0"/>
    <n v="6756264"/>
    <n v="19396353"/>
    <n v="14493652"/>
    <n v="5309317"/>
    <n v="6573788"/>
    <n v="0"/>
    <n v="0"/>
    <n v="360440"/>
    <n v="10536495"/>
    <n v="0"/>
    <n v="370370"/>
    <n v="57040415"/>
    <n v="99235"/>
    <n v="77071327"/>
    <n v="0"/>
    <n v="-58196"/>
    <n v="0"/>
    <n v="0"/>
    <n v="0"/>
    <n v="0"/>
    <n v="2172066"/>
    <n v="47124517"/>
    <n v="0"/>
    <n v="0"/>
    <n v="0"/>
    <n v="0"/>
    <n v="0"/>
    <n v="0"/>
    <n v="0"/>
    <n v="0"/>
    <n v="0"/>
    <n v="0"/>
    <n v="0"/>
    <n v="0"/>
    <n v="0"/>
  </r>
  <r>
    <n v="106430905"/>
    <x v="385"/>
    <n v="20182"/>
    <x v="1"/>
    <x v="2"/>
    <s v="Open"/>
    <x v="22"/>
    <s v="07 - Santa Clara"/>
    <n v="429"/>
    <x v="0"/>
    <x v="0"/>
    <s v="Teaching"/>
    <s v="650-723-4000"/>
    <s v="300 PASTEUR DRIVE"/>
    <x v="142"/>
    <n v="94305"/>
    <s v="DAVID ENTWISTLE"/>
    <n v="613"/>
    <n v="474"/>
    <n v="474"/>
    <n v="2653"/>
    <n v="527"/>
    <n v="226"/>
    <n v="793"/>
    <n v="0"/>
    <n v="0"/>
    <n v="175"/>
    <n v="2101"/>
    <n v="77"/>
    <n v="94"/>
    <n v="6646"/>
    <n v="0"/>
    <n v="15449"/>
    <n v="2707"/>
    <n v="2089"/>
    <n v="4382"/>
    <n v="0"/>
    <n v="0"/>
    <n v="1418"/>
    <n v="11967"/>
    <n v="437"/>
    <n v="313"/>
    <n v="38762"/>
    <n v="0"/>
    <n v="77524"/>
    <n v="143850"/>
    <n v="20899"/>
    <n v="6371"/>
    <n v="42732"/>
    <n v="0"/>
    <n v="0"/>
    <n v="32003"/>
    <n v="192471"/>
    <n v="728"/>
    <n v="8432"/>
    <n v="447486"/>
    <n v="820047444"/>
    <n v="140553110"/>
    <n v="97985689"/>
    <n v="214901301"/>
    <n v="0"/>
    <n v="0"/>
    <n v="51764009"/>
    <n v="653051921"/>
    <n v="23874616"/>
    <n v="17966618"/>
    <n v="2020144708"/>
    <n v="828918594"/>
    <n v="120426958"/>
    <n v="36712087"/>
    <n v="246238856"/>
    <n v="0"/>
    <n v="0"/>
    <n v="184414369"/>
    <n v="1109090951"/>
    <n v="4192818"/>
    <n v="48590652"/>
    <n v="2578585285"/>
    <n v="17363638"/>
    <n v="1463234342"/>
    <n v="223413893"/>
    <n v="114263379"/>
    <n v="410863094"/>
    <n v="0"/>
    <n v="0"/>
    <n v="0"/>
    <n v="201776011"/>
    <n v="1038846099"/>
    <n v="0"/>
    <n v="28067434"/>
    <n v="0"/>
    <n v="0"/>
    <n v="0"/>
    <n v="58779821"/>
    <n v="3556607711"/>
    <n v="0"/>
    <n v="5159"/>
    <n v="0"/>
    <n v="80800"/>
    <n v="85959"/>
    <n v="185731696"/>
    <n v="37566175"/>
    <n v="20434397"/>
    <n v="50282222"/>
    <n v="0"/>
    <n v="0"/>
    <n v="34402367"/>
    <n v="705933135"/>
    <n v="0"/>
    <n v="7858249"/>
    <n v="1042208241"/>
    <n v="19189520"/>
    <n v="966332205"/>
    <n v="0"/>
    <n v="17558777"/>
    <n v="0"/>
    <n v="0"/>
    <n v="0"/>
    <n v="0"/>
    <n v="51276177"/>
    <n v="2934906125"/>
    <n v="0"/>
    <n v="0"/>
    <n v="0"/>
    <n v="0"/>
    <n v="0"/>
    <n v="0"/>
    <n v="0"/>
    <n v="0"/>
    <n v="0"/>
    <n v="0"/>
    <n v="5544797"/>
    <n v="6954898"/>
    <n v="230504"/>
  </r>
  <r>
    <n v="106504038"/>
    <x v="386"/>
    <n v="20182"/>
    <x v="1"/>
    <x v="2"/>
    <s v="Open"/>
    <x v="21"/>
    <s v="06 - North San Joaquin"/>
    <n v="511"/>
    <x v="8"/>
    <x v="0"/>
    <s v=""/>
    <s v="209-572-2700"/>
    <s v="1421 OAKDALE ROAD"/>
    <x v="43"/>
    <n v="95355"/>
    <s v="KATRINA HOLMES"/>
    <n v="23"/>
    <n v="23"/>
    <n v="23"/>
    <n v="47"/>
    <n v="9"/>
    <n v="0"/>
    <n v="2"/>
    <n v="0"/>
    <n v="0"/>
    <n v="48"/>
    <n v="1"/>
    <n v="0"/>
    <n v="11"/>
    <n v="118"/>
    <n v="0"/>
    <n v="95"/>
    <n v="17"/>
    <n v="0"/>
    <n v="4"/>
    <n v="0"/>
    <n v="0"/>
    <n v="83"/>
    <n v="1"/>
    <n v="0"/>
    <n v="12"/>
    <n v="212"/>
    <n v="0"/>
    <n v="424"/>
    <n v="1159"/>
    <n v="423"/>
    <n v="182"/>
    <n v="3573"/>
    <n v="5"/>
    <n v="0"/>
    <n v="1965"/>
    <n v="24"/>
    <n v="0"/>
    <n v="202"/>
    <n v="7533"/>
    <n v="2140183"/>
    <n v="504742"/>
    <n v="0"/>
    <n v="53761"/>
    <n v="0"/>
    <n v="0"/>
    <n v="1960637"/>
    <n v="22852"/>
    <n v="0"/>
    <n v="163033"/>
    <n v="4845208"/>
    <n v="5998812"/>
    <n v="2608943"/>
    <n v="152409"/>
    <n v="6201288"/>
    <n v="16863"/>
    <n v="0"/>
    <n v="9812519"/>
    <n v="128688"/>
    <n v="0"/>
    <n v="376822"/>
    <n v="25296344"/>
    <n v="93463"/>
    <n v="5818923"/>
    <n v="2255267"/>
    <n v="128748"/>
    <n v="5244859"/>
    <n v="0"/>
    <n v="5871"/>
    <n v="0"/>
    <n v="7505448"/>
    <n v="91374"/>
    <n v="0"/>
    <n v="0"/>
    <n v="0"/>
    <n v="0"/>
    <n v="0"/>
    <n v="375395"/>
    <n v="21519348"/>
    <n v="0"/>
    <n v="0"/>
    <n v="0"/>
    <n v="0"/>
    <n v="0"/>
    <n v="2226608"/>
    <n v="858419"/>
    <n v="23661"/>
    <n v="1010190"/>
    <n v="10992"/>
    <n v="0"/>
    <n v="4267709"/>
    <n v="60166"/>
    <n v="0"/>
    <n v="164459"/>
    <n v="8622204"/>
    <n v="248266"/>
    <n v="7911480"/>
    <n v="0"/>
    <n v="11724"/>
    <n v="0"/>
    <n v="0"/>
    <n v="0"/>
    <n v="0"/>
    <n v="499288"/>
    <n v="3237262"/>
    <n v="0"/>
    <n v="0"/>
    <n v="0"/>
    <n v="0"/>
    <n v="0"/>
    <n v="0"/>
    <n v="0"/>
    <n v="0"/>
    <n v="0"/>
    <n v="0"/>
    <n v="0"/>
    <n v="0"/>
    <n v="0"/>
  </r>
  <r>
    <n v="106194967"/>
    <x v="387"/>
    <n v="20182"/>
    <x v="1"/>
    <x v="2"/>
    <s v="Open"/>
    <x v="3"/>
    <s v="11 - Los Angeles"/>
    <n v="931"/>
    <x v="5"/>
    <x v="2"/>
    <s v=""/>
    <s v="310-221-6336"/>
    <s v="4025 WEST 226 STREET"/>
    <x v="65"/>
    <n v="90505"/>
    <s v="KENT DUNLAP"/>
    <n v="16"/>
    <n v="16"/>
    <n v="16"/>
    <n v="0"/>
    <n v="0"/>
    <n v="0"/>
    <n v="0"/>
    <n v="11"/>
    <n v="0"/>
    <n v="0"/>
    <n v="0"/>
    <n v="0"/>
    <n v="0"/>
    <n v="11"/>
    <n v="0"/>
    <n v="0"/>
    <n v="0"/>
    <n v="0"/>
    <n v="0"/>
    <n v="1427"/>
    <n v="0"/>
    <n v="0"/>
    <n v="0"/>
    <n v="0"/>
    <n v="0"/>
    <n v="1427"/>
    <n v="0"/>
    <n v="2854"/>
    <n v="0"/>
    <n v="0"/>
    <n v="0"/>
    <n v="0"/>
    <n v="0"/>
    <n v="0"/>
    <n v="0"/>
    <n v="0"/>
    <n v="0"/>
    <n v="0"/>
    <n v="0"/>
    <n v="0"/>
    <n v="0"/>
    <n v="0"/>
    <n v="0"/>
    <n v="920279"/>
    <n v="0"/>
    <n v="0"/>
    <n v="0"/>
    <n v="0"/>
    <n v="0"/>
    <n v="920279"/>
    <n v="0"/>
    <n v="0"/>
    <n v="0"/>
    <n v="0"/>
    <n v="0"/>
    <n v="0"/>
    <n v="0"/>
    <n v="0"/>
    <n v="0"/>
    <n v="0"/>
    <n v="0"/>
    <n v="0"/>
    <n v="0"/>
    <n v="0"/>
    <n v="0"/>
    <n v="0"/>
    <n v="0"/>
    <n v="0"/>
    <n v="0"/>
    <n v="0"/>
    <n v="0"/>
    <n v="0"/>
    <n v="0"/>
    <n v="0"/>
    <n v="0"/>
    <n v="0"/>
    <n v="0"/>
    <n v="0"/>
    <n v="0"/>
    <n v="0"/>
    <n v="0"/>
    <n v="0"/>
    <n v="0"/>
    <n v="0"/>
    <n v="0"/>
    <n v="0"/>
    <n v="0"/>
    <n v="920279"/>
    <n v="0"/>
    <n v="0"/>
    <n v="0"/>
    <n v="0"/>
    <n v="0"/>
    <n v="920279"/>
    <n v="965041"/>
    <n v="892298"/>
    <n v="0"/>
    <n v="0"/>
    <n v="0"/>
    <n v="0"/>
    <n v="0"/>
    <n v="0"/>
    <n v="418705"/>
    <n v="791657"/>
    <n v="0"/>
    <n v="0"/>
    <n v="0"/>
    <n v="0"/>
    <n v="0"/>
    <n v="0"/>
    <n v="0"/>
    <n v="0"/>
    <n v="0"/>
    <n v="0"/>
    <n v="0"/>
    <n v="0"/>
    <n v="0"/>
  </r>
  <r>
    <n v="106250955"/>
    <x v="458"/>
    <n v="20182"/>
    <x v="1"/>
    <x v="2"/>
    <s v="Open"/>
    <x v="46"/>
    <s v="01 - Northern California"/>
    <n v="201"/>
    <x v="2"/>
    <x v="0"/>
    <s v="Rural"/>
    <s v="530-279-6111"/>
    <s v="741 N. MAIN STREET"/>
    <x v="247"/>
    <n v="96104"/>
    <s v="WILLIAM BOSTIC"/>
    <n v="26"/>
    <n v="26"/>
    <n v="26"/>
    <n v="4"/>
    <n v="0"/>
    <n v="13"/>
    <n v="0"/>
    <n v="0"/>
    <n v="0"/>
    <n v="1"/>
    <n v="0"/>
    <n v="0"/>
    <n v="1"/>
    <n v="19"/>
    <n v="10"/>
    <n v="7"/>
    <n v="0"/>
    <n v="1746"/>
    <n v="0"/>
    <n v="0"/>
    <n v="0"/>
    <n v="65"/>
    <n v="0"/>
    <n v="0"/>
    <n v="62"/>
    <n v="1880"/>
    <n v="1737"/>
    <n v="5497"/>
    <n v="494"/>
    <n v="0"/>
    <n v="109"/>
    <n v="0"/>
    <n v="0"/>
    <n v="0"/>
    <n v="124"/>
    <n v="0"/>
    <n v="0"/>
    <n v="45"/>
    <n v="772"/>
    <n v="64065"/>
    <n v="0"/>
    <n v="602004"/>
    <n v="0"/>
    <n v="0"/>
    <n v="0"/>
    <n v="45560"/>
    <n v="0"/>
    <n v="0"/>
    <n v="8441"/>
    <n v="720070"/>
    <n v="202586"/>
    <n v="0"/>
    <n v="37521"/>
    <n v="0"/>
    <n v="0"/>
    <n v="0"/>
    <n v="64158"/>
    <n v="0"/>
    <n v="0"/>
    <n v="23759"/>
    <n v="328024"/>
    <n v="25703"/>
    <n v="92831"/>
    <n v="0"/>
    <n v="49384"/>
    <n v="0"/>
    <n v="0"/>
    <n v="54"/>
    <n v="0"/>
    <n v="9759"/>
    <n v="0"/>
    <n v="0"/>
    <n v="0"/>
    <n v="0"/>
    <n v="0"/>
    <n v="0"/>
    <n v="0"/>
    <n v="177731"/>
    <n v="0"/>
    <n v="0"/>
    <n v="0"/>
    <n v="0"/>
    <n v="0"/>
    <n v="173820"/>
    <n v="0"/>
    <n v="590140"/>
    <n v="0"/>
    <n v="-54"/>
    <n v="0"/>
    <n v="74257"/>
    <n v="0"/>
    <n v="0"/>
    <n v="32200"/>
    <n v="870363"/>
    <n v="1269452"/>
    <n v="3735436"/>
    <n v="0"/>
    <n v="0"/>
    <n v="0"/>
    <n v="0"/>
    <n v="0"/>
    <n v="0"/>
    <n v="0"/>
    <n v="0"/>
    <n v="0"/>
    <n v="0"/>
    <n v="0"/>
    <n v="0"/>
    <n v="0"/>
    <n v="0"/>
    <n v="0"/>
    <n v="0"/>
    <n v="0"/>
    <n v="0"/>
    <n v="0"/>
    <n v="0"/>
    <n v="0"/>
  </r>
  <r>
    <n v="106514001"/>
    <x v="388"/>
    <n v="20182"/>
    <x v="1"/>
    <x v="2"/>
    <s v="Open"/>
    <x v="47"/>
    <s v="02 - Golden Empire"/>
    <n v="227"/>
    <x v="6"/>
    <x v="2"/>
    <s v=""/>
    <s v="530-822-7200"/>
    <s v="1965 LIVE OAK BOULEVARD"/>
    <x v="167"/>
    <n v="95991"/>
    <s v="TONY HOBSON, PHD"/>
    <n v="16"/>
    <n v="16"/>
    <n v="16"/>
    <n v="1"/>
    <n v="0"/>
    <n v="0"/>
    <n v="0"/>
    <n v="0"/>
    <n v="0"/>
    <n v="75"/>
    <n v="0"/>
    <n v="0"/>
    <n v="15"/>
    <n v="91"/>
    <n v="0"/>
    <n v="5"/>
    <n v="0"/>
    <n v="0"/>
    <n v="0"/>
    <n v="0"/>
    <n v="0"/>
    <n v="854"/>
    <n v="0"/>
    <n v="0"/>
    <n v="141"/>
    <n v="1000"/>
    <n v="0"/>
    <n v="2000"/>
    <n v="0"/>
    <n v="0"/>
    <n v="0"/>
    <n v="0"/>
    <n v="0"/>
    <n v="0"/>
    <n v="0"/>
    <n v="0"/>
    <n v="0"/>
    <n v="0"/>
    <n v="0"/>
    <n v="5683"/>
    <n v="0"/>
    <n v="0"/>
    <n v="0"/>
    <n v="0"/>
    <n v="0"/>
    <n v="970614"/>
    <n v="0"/>
    <n v="0"/>
    <n v="160254"/>
    <n v="1136551"/>
    <n v="0"/>
    <n v="0"/>
    <n v="0"/>
    <n v="0"/>
    <n v="0"/>
    <n v="0"/>
    <n v="0"/>
    <n v="0"/>
    <n v="0"/>
    <n v="0"/>
    <n v="0"/>
    <n v="0"/>
    <n v="0"/>
    <n v="0"/>
    <n v="0"/>
    <n v="0"/>
    <n v="0"/>
    <n v="0"/>
    <n v="0"/>
    <n v="0"/>
    <n v="0"/>
    <n v="0"/>
    <n v="0"/>
    <n v="0"/>
    <n v="0"/>
    <n v="0"/>
    <n v="0"/>
    <n v="0"/>
    <n v="0"/>
    <n v="0"/>
    <n v="0"/>
    <n v="0"/>
    <n v="0"/>
    <n v="5683"/>
    <n v="0"/>
    <n v="0"/>
    <n v="0"/>
    <n v="0"/>
    <n v="0"/>
    <n v="970614"/>
    <n v="0"/>
    <n v="0"/>
    <n v="160254"/>
    <n v="1136551"/>
    <n v="0"/>
    <n v="1292988"/>
    <n v="0"/>
    <n v="0"/>
    <n v="0"/>
    <n v="0"/>
    <n v="0"/>
    <n v="0"/>
    <n v="0"/>
    <n v="0"/>
    <n v="0"/>
    <n v="0"/>
    <n v="0"/>
    <n v="0"/>
    <n v="0"/>
    <n v="0"/>
    <n v="0"/>
    <n v="0"/>
    <n v="0"/>
    <n v="0"/>
    <n v="0"/>
    <n v="0"/>
    <n v="0"/>
  </r>
  <r>
    <n v="106034002"/>
    <x v="389"/>
    <n v="20182"/>
    <x v="1"/>
    <x v="2"/>
    <s v="Open"/>
    <x v="52"/>
    <s v="06 - North San Joaquin"/>
    <n v="501"/>
    <x v="0"/>
    <x v="0"/>
    <s v="Rural"/>
    <s v="209-223-7500"/>
    <s v="200 MISSION BOULEVARD"/>
    <x v="229"/>
    <n v="95642"/>
    <s v="ANNE PLATT"/>
    <n v="52"/>
    <n v="52"/>
    <n v="29"/>
    <n v="298"/>
    <n v="51"/>
    <n v="20"/>
    <n v="100"/>
    <n v="0"/>
    <n v="0"/>
    <n v="14"/>
    <n v="90"/>
    <n v="4"/>
    <n v="1"/>
    <n v="578"/>
    <n v="0"/>
    <n v="1208"/>
    <n v="204"/>
    <n v="62"/>
    <n v="349"/>
    <n v="0"/>
    <n v="0"/>
    <n v="42"/>
    <n v="248"/>
    <n v="11"/>
    <n v="2"/>
    <n v="2126"/>
    <n v="0"/>
    <n v="4252"/>
    <n v="1945"/>
    <n v="277"/>
    <n v="231"/>
    <n v="1692"/>
    <n v="0"/>
    <n v="0"/>
    <n v="370"/>
    <n v="1061"/>
    <n v="138"/>
    <n v="128"/>
    <n v="5842"/>
    <n v="17492090"/>
    <n v="3071231"/>
    <n v="925034"/>
    <n v="5186870"/>
    <n v="0"/>
    <n v="0"/>
    <n v="571344"/>
    <n v="3709722"/>
    <n v="243797"/>
    <n v="53336"/>
    <n v="31253424"/>
    <n v="16811619"/>
    <n v="2489289"/>
    <n v="1140247"/>
    <n v="7542225"/>
    <n v="0"/>
    <n v="0"/>
    <n v="2562792"/>
    <n v="7554819"/>
    <n v="652029"/>
    <n v="592974"/>
    <n v="39345994"/>
    <n v="103808"/>
    <n v="26545346"/>
    <n v="4793715"/>
    <n v="501242"/>
    <n v="10386030"/>
    <n v="-13827"/>
    <n v="0"/>
    <n v="0"/>
    <n v="2178667"/>
    <n v="2765583"/>
    <n v="0"/>
    <n v="895826"/>
    <n v="0"/>
    <n v="0"/>
    <n v="0"/>
    <n v="501232"/>
    <n v="48657622"/>
    <n v="0"/>
    <n v="0"/>
    <n v="0"/>
    <n v="0"/>
    <n v="0"/>
    <n v="7758363"/>
    <n v="766805"/>
    <n v="1577866"/>
    <n v="2343065"/>
    <n v="0"/>
    <n v="0"/>
    <n v="955469"/>
    <n v="8498958"/>
    <n v="0"/>
    <n v="41270"/>
    <n v="21941796"/>
    <n v="101619"/>
    <n v="20469495"/>
    <n v="0"/>
    <n v="132799"/>
    <n v="0"/>
    <n v="0"/>
    <n v="0"/>
    <n v="0"/>
    <n v="2136099"/>
    <n v="45457227"/>
    <n v="0"/>
    <n v="0"/>
    <n v="0"/>
    <n v="0"/>
    <n v="0"/>
    <n v="0"/>
    <n v="0"/>
    <n v="0"/>
    <n v="0"/>
    <n v="0"/>
    <n v="0"/>
    <n v="0"/>
    <n v="0"/>
  </r>
  <r>
    <n v="106310791"/>
    <x v="390"/>
    <n v="20182"/>
    <x v="1"/>
    <x v="2"/>
    <s v="Open"/>
    <x v="38"/>
    <s v="02 - Golden Empire"/>
    <n v="308"/>
    <x v="0"/>
    <x v="0"/>
    <s v=""/>
    <s v="530-888-4500"/>
    <s v="11815 EDUCATION STREET"/>
    <x v="230"/>
    <n v="95602"/>
    <s v="MITCH HANNA"/>
    <n v="64"/>
    <n v="64"/>
    <n v="34"/>
    <n v="407"/>
    <n v="129"/>
    <n v="31"/>
    <n v="61"/>
    <n v="0"/>
    <n v="0"/>
    <n v="11"/>
    <n v="91"/>
    <n v="7"/>
    <n v="3"/>
    <n v="740"/>
    <n v="0"/>
    <n v="1327"/>
    <n v="389"/>
    <n v="158"/>
    <n v="286"/>
    <n v="0"/>
    <n v="0"/>
    <n v="57"/>
    <n v="235"/>
    <n v="32"/>
    <n v="15"/>
    <n v="2499"/>
    <n v="0"/>
    <n v="4998"/>
    <n v="14225"/>
    <n v="1405"/>
    <n v="1013"/>
    <n v="2027"/>
    <n v="0"/>
    <n v="0"/>
    <n v="2544"/>
    <n v="2178"/>
    <n v="243"/>
    <n v="253"/>
    <n v="23888"/>
    <n v="24397700"/>
    <n v="7300815"/>
    <n v="2179335"/>
    <n v="4210774"/>
    <n v="0"/>
    <n v="0"/>
    <n v="796330"/>
    <n v="5163497"/>
    <n v="442760"/>
    <n v="202774"/>
    <n v="44693985"/>
    <n v="33882331"/>
    <n v="12477482"/>
    <n v="2763486"/>
    <n v="8854205"/>
    <n v="0"/>
    <n v="0"/>
    <n v="1808284"/>
    <n v="21368850"/>
    <n v="1129366"/>
    <n v="1073456"/>
    <n v="83357460"/>
    <n v="218648"/>
    <n v="45651368"/>
    <n v="17892287"/>
    <n v="2922877"/>
    <n v="10718894"/>
    <n v="0"/>
    <n v="0"/>
    <n v="0"/>
    <n v="1857941"/>
    <n v="13136351"/>
    <n v="0"/>
    <n v="1572126"/>
    <n v="0"/>
    <n v="0"/>
    <n v="0"/>
    <n v="424853"/>
    <n v="94395345"/>
    <n v="3216414"/>
    <n v="0"/>
    <n v="0"/>
    <n v="1988389"/>
    <n v="5204803"/>
    <n v="12628663"/>
    <n v="5102424"/>
    <n v="2019944"/>
    <n v="2346085"/>
    <n v="0"/>
    <n v="0"/>
    <n v="746673"/>
    <n v="15384385"/>
    <n v="0"/>
    <n v="632729"/>
    <n v="38860903"/>
    <n v="243090"/>
    <n v="36945461"/>
    <n v="0"/>
    <n v="355916"/>
    <n v="0"/>
    <n v="0"/>
    <n v="0"/>
    <n v="0"/>
    <n v="3017576"/>
    <n v="45999959"/>
    <n v="0"/>
    <n v="0"/>
    <n v="0"/>
    <n v="0"/>
    <n v="0"/>
    <n v="0"/>
    <n v="0"/>
    <n v="0"/>
    <n v="0"/>
    <n v="0"/>
    <n v="0"/>
    <n v="0"/>
    <n v="0"/>
  </r>
  <r>
    <n v="106344017"/>
    <x v="391"/>
    <n v="20182"/>
    <x v="1"/>
    <x v="2"/>
    <s v="Open"/>
    <x v="27"/>
    <s v="02 - Golden Empire"/>
    <n v="311"/>
    <x v="0"/>
    <x v="0"/>
    <s v=""/>
    <s v="916-386-3000"/>
    <s v="7700 FOLSOM BOULEVARD"/>
    <x v="62"/>
    <n v="95826"/>
    <s v="JOHN BOYD"/>
    <n v="73"/>
    <n v="73"/>
    <n v="63"/>
    <n v="79"/>
    <n v="31"/>
    <n v="146"/>
    <n v="2"/>
    <n v="0"/>
    <n v="0"/>
    <n v="169"/>
    <n v="240"/>
    <n v="40"/>
    <n v="3"/>
    <n v="710"/>
    <n v="0"/>
    <n v="849"/>
    <n v="344"/>
    <n v="824"/>
    <n v="11"/>
    <n v="0"/>
    <n v="0"/>
    <n v="1245"/>
    <n v="1458"/>
    <n v="297"/>
    <n v="26"/>
    <n v="5054"/>
    <n v="0"/>
    <n v="10108"/>
    <n v="582"/>
    <n v="101"/>
    <n v="0"/>
    <n v="0"/>
    <n v="0"/>
    <n v="0"/>
    <n v="1057"/>
    <n v="2247"/>
    <n v="8"/>
    <n v="21"/>
    <n v="4016"/>
    <n v="2358574"/>
    <n v="880082"/>
    <n v="1334864"/>
    <n v="21101"/>
    <n v="0"/>
    <n v="0"/>
    <n v="3166430"/>
    <n v="3214678"/>
    <n v="759483"/>
    <n v="73988"/>
    <n v="11809200"/>
    <n v="1039401"/>
    <n v="193965"/>
    <n v="0"/>
    <n v="0"/>
    <n v="0"/>
    <n v="0"/>
    <n v="511704"/>
    <n v="5080453"/>
    <n v="10078"/>
    <n v="27182"/>
    <n v="6862783"/>
    <n v="9082"/>
    <n v="2329645"/>
    <n v="412808"/>
    <n v="929361"/>
    <n v="0"/>
    <n v="0"/>
    <n v="0"/>
    <n v="0"/>
    <n v="2809724"/>
    <n v="2343823"/>
    <n v="0"/>
    <n v="769561"/>
    <n v="0"/>
    <n v="0"/>
    <n v="0"/>
    <n v="92088"/>
    <n v="9696092"/>
    <n v="3827"/>
    <n v="0"/>
    <n v="0"/>
    <n v="5895"/>
    <n v="9722"/>
    <n v="1068330"/>
    <n v="665066"/>
    <n v="405503"/>
    <n v="21101"/>
    <n v="0"/>
    <n v="0"/>
    <n v="868410"/>
    <n v="5957203"/>
    <n v="0"/>
    <n v="0"/>
    <n v="8985613"/>
    <n v="67490"/>
    <n v="9150104"/>
    <n v="0"/>
    <n v="20316"/>
    <n v="0"/>
    <n v="0"/>
    <n v="0"/>
    <n v="0"/>
    <n v="7351"/>
    <n v="9080906"/>
    <n v="0"/>
    <n v="0"/>
    <n v="0"/>
    <n v="0"/>
    <n v="0"/>
    <n v="0"/>
    <n v="0"/>
    <n v="0"/>
    <n v="0"/>
    <n v="0"/>
    <n v="0"/>
    <n v="0"/>
    <n v="0"/>
  </r>
  <r>
    <n v="106084001"/>
    <x v="392"/>
    <n v="20182"/>
    <x v="1"/>
    <x v="2"/>
    <s v="Open"/>
    <x v="53"/>
    <s v="01 - Northern California"/>
    <n v="101"/>
    <x v="0"/>
    <x v="0"/>
    <s v="Rural"/>
    <s v="707-464-8511"/>
    <s v="800 EAST WASHINGTON BOULEVARD"/>
    <x v="231"/>
    <n v="95531"/>
    <s v="MITCH HANNA"/>
    <n v="49"/>
    <n v="49"/>
    <n v="31"/>
    <n v="279"/>
    <n v="28"/>
    <n v="20"/>
    <n v="148"/>
    <n v="0"/>
    <n v="0"/>
    <n v="28"/>
    <n v="69"/>
    <n v="24"/>
    <n v="4"/>
    <n v="600"/>
    <n v="0"/>
    <n v="1254"/>
    <n v="150"/>
    <n v="81"/>
    <n v="446"/>
    <n v="0"/>
    <n v="0"/>
    <n v="88"/>
    <n v="246"/>
    <n v="78"/>
    <n v="17"/>
    <n v="2360"/>
    <n v="0"/>
    <n v="4720"/>
    <n v="3587"/>
    <n v="311"/>
    <n v="153"/>
    <n v="4053"/>
    <n v="0"/>
    <n v="0"/>
    <n v="506"/>
    <n v="1951"/>
    <n v="186"/>
    <n v="355"/>
    <n v="11102"/>
    <n v="14131607"/>
    <n v="1952912"/>
    <n v="841348"/>
    <n v="5244507"/>
    <n v="0"/>
    <n v="0"/>
    <n v="1196522"/>
    <n v="3012564"/>
    <n v="920545"/>
    <n v="185213"/>
    <n v="27485218"/>
    <n v="15663000"/>
    <n v="1464334"/>
    <n v="885766"/>
    <n v="12420795"/>
    <n v="0"/>
    <n v="0"/>
    <n v="2980088"/>
    <n v="4653239"/>
    <n v="1226648"/>
    <n v="575103"/>
    <n v="39868973"/>
    <n v="51202"/>
    <n v="22879905"/>
    <n v="2841491"/>
    <n v="835555"/>
    <n v="12639419"/>
    <n v="-9178"/>
    <n v="0"/>
    <n v="0"/>
    <n v="3321696"/>
    <n v="1666780"/>
    <n v="0"/>
    <n v="2147193"/>
    <n v="0"/>
    <n v="0"/>
    <n v="0"/>
    <n v="429058"/>
    <n v="46803121"/>
    <n v="0"/>
    <n v="97807"/>
    <n v="0"/>
    <n v="0"/>
    <n v="97807"/>
    <n v="6914702"/>
    <n v="575755"/>
    <n v="900737"/>
    <n v="5123690"/>
    <n v="0"/>
    <n v="0"/>
    <n v="854914"/>
    <n v="5999023"/>
    <n v="0"/>
    <n v="280056"/>
    <n v="20648877"/>
    <n v="67219"/>
    <n v="19966968"/>
    <n v="0"/>
    <n v="15082"/>
    <n v="0"/>
    <n v="0"/>
    <n v="0"/>
    <n v="0"/>
    <n v="362780"/>
    <n v="21532452"/>
    <n v="0"/>
    <n v="0"/>
    <n v="0"/>
    <n v="0"/>
    <n v="0"/>
    <n v="0"/>
    <n v="0"/>
    <n v="0"/>
    <n v="0"/>
    <n v="0"/>
    <n v="0"/>
    <n v="0"/>
    <n v="0"/>
  </r>
  <r>
    <n v="106574010"/>
    <x v="393"/>
    <n v="20182"/>
    <x v="1"/>
    <x v="2"/>
    <s v="Open"/>
    <x v="54"/>
    <s v="02 - Golden Empire"/>
    <n v="313"/>
    <x v="0"/>
    <x v="0"/>
    <s v=""/>
    <s v="530-756-6440"/>
    <s v="2000 SUTTER PLACE"/>
    <x v="232"/>
    <n v="95616"/>
    <s v="JENNIFER MAHER"/>
    <n v="48"/>
    <n v="48"/>
    <n v="32"/>
    <n v="235"/>
    <n v="85"/>
    <n v="79"/>
    <n v="169"/>
    <n v="0"/>
    <n v="0"/>
    <n v="22"/>
    <n v="288"/>
    <n v="9"/>
    <n v="2"/>
    <n v="889"/>
    <n v="0"/>
    <n v="885"/>
    <n v="329"/>
    <n v="171"/>
    <n v="392"/>
    <n v="0"/>
    <n v="0"/>
    <n v="37"/>
    <n v="642"/>
    <n v="28"/>
    <n v="6"/>
    <n v="2490"/>
    <n v="0"/>
    <n v="4980"/>
    <n v="1767"/>
    <n v="589"/>
    <n v="351"/>
    <n v="2488"/>
    <n v="0"/>
    <n v="1"/>
    <n v="194"/>
    <n v="2826"/>
    <n v="231"/>
    <n v="245"/>
    <n v="8692"/>
    <n v="15462258"/>
    <n v="5633782"/>
    <n v="2839749"/>
    <n v="6836187"/>
    <n v="0"/>
    <n v="0"/>
    <n v="732778"/>
    <n v="11707365"/>
    <n v="353521"/>
    <n v="65641"/>
    <n v="43631281"/>
    <n v="18785710"/>
    <n v="5952377"/>
    <n v="1931488"/>
    <n v="11807381"/>
    <n v="0"/>
    <n v="49163"/>
    <n v="1351763"/>
    <n v="23945443"/>
    <n v="1202248"/>
    <n v="1263364"/>
    <n v="66288937"/>
    <n v="40923"/>
    <n v="28003232"/>
    <n v="10954290"/>
    <n v="3071826"/>
    <n v="15843351"/>
    <n v="0"/>
    <n v="0"/>
    <n v="49163"/>
    <n v="1254327"/>
    <n v="18047985"/>
    <n v="0"/>
    <n v="1555769"/>
    <n v="0"/>
    <n v="0"/>
    <n v="0"/>
    <n v="664602"/>
    <n v="79485468"/>
    <n v="1860015"/>
    <n v="0"/>
    <n v="0"/>
    <n v="2566068"/>
    <n v="4426083"/>
    <n v="6244736"/>
    <n v="2491884"/>
    <n v="1699411"/>
    <n v="2800217"/>
    <n v="0"/>
    <n v="0"/>
    <n v="830214"/>
    <n v="20170891"/>
    <n v="0"/>
    <n v="623480"/>
    <n v="34860833"/>
    <n v="185900"/>
    <n v="31322867"/>
    <n v="0"/>
    <n v="107575"/>
    <n v="0"/>
    <n v="0"/>
    <n v="0"/>
    <n v="0"/>
    <n v="1102026"/>
    <n v="25517170"/>
    <n v="0"/>
    <n v="0"/>
    <n v="0"/>
    <n v="0"/>
    <n v="0"/>
    <n v="0"/>
    <n v="0"/>
    <n v="0"/>
    <n v="0"/>
    <n v="0"/>
    <n v="0"/>
    <n v="0"/>
    <n v="0"/>
  </r>
  <r>
    <n v="106070934"/>
    <x v="459"/>
    <n v="20182"/>
    <x v="1"/>
    <x v="2"/>
    <s v="Open"/>
    <x v="25"/>
    <s v="05 - East Bay"/>
    <n v="411"/>
    <x v="0"/>
    <x v="0"/>
    <s v=""/>
    <s v="925-779-7200"/>
    <s v="3901 LONE TREE WAY"/>
    <x v="107"/>
    <n v="94509"/>
    <s v="DORI STEVENS"/>
    <n v="145"/>
    <n v="145"/>
    <n v="90"/>
    <n v="659"/>
    <n v="176"/>
    <n v="178"/>
    <n v="527"/>
    <n v="0"/>
    <n v="0"/>
    <n v="33"/>
    <n v="260"/>
    <n v="16"/>
    <n v="8"/>
    <n v="1857"/>
    <n v="0"/>
    <n v="2837"/>
    <n v="815"/>
    <n v="708"/>
    <n v="1575"/>
    <n v="0"/>
    <n v="0"/>
    <n v="103"/>
    <n v="779"/>
    <n v="39"/>
    <n v="21"/>
    <n v="6877"/>
    <n v="0"/>
    <n v="13754"/>
    <n v="2440"/>
    <n v="433"/>
    <n v="878"/>
    <n v="5900"/>
    <n v="1"/>
    <n v="0"/>
    <n v="172"/>
    <n v="1951"/>
    <n v="757"/>
    <n v="494"/>
    <n v="13026"/>
    <n v="48133143"/>
    <n v="14543840"/>
    <n v="12554902"/>
    <n v="28616224"/>
    <n v="0"/>
    <n v="0"/>
    <n v="2321071"/>
    <n v="16437249"/>
    <n v="815310"/>
    <n v="423551"/>
    <n v="123845290"/>
    <n v="20423531"/>
    <n v="5705064"/>
    <n v="4575334"/>
    <n v="26600074"/>
    <n v="6416"/>
    <n v="0"/>
    <n v="1614343"/>
    <n v="16287267"/>
    <n v="3352503"/>
    <n v="2163621"/>
    <n v="80728153"/>
    <n v="272789"/>
    <n v="56231450"/>
    <n v="16246027"/>
    <n v="10437861"/>
    <n v="48015756"/>
    <n v="-1608386"/>
    <n v="6305"/>
    <n v="0"/>
    <n v="2998529"/>
    <n v="14860003"/>
    <n v="0"/>
    <n v="4167813"/>
    <n v="0"/>
    <n v="0"/>
    <n v="0"/>
    <n v="2031696"/>
    <n v="153659843"/>
    <n v="0"/>
    <n v="0"/>
    <n v="0"/>
    <n v="0"/>
    <n v="0"/>
    <n v="12325224"/>
    <n v="4002877"/>
    <n v="8300761"/>
    <n v="7200542"/>
    <n v="111"/>
    <n v="0"/>
    <n v="936885"/>
    <n v="17864513"/>
    <n v="0"/>
    <n v="282687"/>
    <n v="50913600"/>
    <n v="279537"/>
    <n v="53536678"/>
    <n v="0"/>
    <n v="22942"/>
    <n v="0"/>
    <n v="0"/>
    <n v="0"/>
    <n v="0"/>
    <n v="1393579"/>
    <n v="46778204"/>
    <n v="0"/>
    <n v="0"/>
    <n v="0"/>
    <n v="0"/>
    <n v="0"/>
    <n v="0"/>
    <n v="0"/>
    <n v="0"/>
    <n v="0"/>
    <n v="0"/>
    <n v="0"/>
    <n v="0"/>
    <n v="0"/>
  </r>
  <r>
    <n v="106171395"/>
    <x v="395"/>
    <n v="20182"/>
    <x v="1"/>
    <x v="2"/>
    <s v="Open"/>
    <x v="1"/>
    <s v="01 - Northern California"/>
    <n v="115"/>
    <x v="0"/>
    <x v="0"/>
    <s v="Rural"/>
    <s v="707-262-5000"/>
    <s v="5176 HILL ROAD EAST"/>
    <x v="233"/>
    <n v="95453"/>
    <s v="SIRI NELSON"/>
    <n v="25"/>
    <n v="25"/>
    <n v="21"/>
    <n v="274"/>
    <n v="9"/>
    <n v="12"/>
    <n v="151"/>
    <n v="0"/>
    <n v="1"/>
    <n v="8"/>
    <n v="59"/>
    <n v="6"/>
    <n v="3"/>
    <n v="523"/>
    <n v="0"/>
    <n v="989"/>
    <n v="27"/>
    <n v="26"/>
    <n v="462"/>
    <n v="0"/>
    <n v="2"/>
    <n v="30"/>
    <n v="140"/>
    <n v="13"/>
    <n v="6"/>
    <n v="1695"/>
    <n v="0"/>
    <n v="3390"/>
    <n v="5048"/>
    <n v="135"/>
    <n v="214"/>
    <n v="4329"/>
    <n v="1"/>
    <n v="1"/>
    <n v="388"/>
    <n v="2687"/>
    <n v="193"/>
    <n v="326"/>
    <n v="13322"/>
    <n v="9685818"/>
    <n v="169399"/>
    <n v="315282"/>
    <n v="5602772"/>
    <n v="0"/>
    <n v="24206"/>
    <n v="583552"/>
    <n v="1745554"/>
    <n v="188422"/>
    <n v="88500"/>
    <n v="18403505"/>
    <n v="19961006"/>
    <n v="770784"/>
    <n v="690281"/>
    <n v="12770658"/>
    <n v="1575"/>
    <n v="40689"/>
    <n v="1137153"/>
    <n v="7111835"/>
    <n v="891937"/>
    <n v="246787"/>
    <n v="43622705"/>
    <n v="11146"/>
    <n v="21113423"/>
    <n v="727479"/>
    <n v="-515539"/>
    <n v="14014120"/>
    <n v="-12174"/>
    <n v="1551"/>
    <n v="55483"/>
    <n v="707318"/>
    <n v="2342776"/>
    <n v="0"/>
    <n v="1080359"/>
    <n v="0"/>
    <n v="0"/>
    <n v="0"/>
    <n v="0"/>
    <n v="39525942"/>
    <n v="0"/>
    <n v="259584"/>
    <n v="0"/>
    <n v="0"/>
    <n v="259584"/>
    <n v="8533401"/>
    <n v="212704"/>
    <n v="1533276"/>
    <n v="4618894"/>
    <n v="24"/>
    <n v="9412"/>
    <n v="1013387"/>
    <n v="6514613"/>
    <n v="0"/>
    <n v="324141"/>
    <n v="22759852"/>
    <n v="85755"/>
    <n v="24983844"/>
    <n v="0"/>
    <n v="12989"/>
    <n v="0"/>
    <n v="0"/>
    <n v="0"/>
    <n v="0"/>
    <n v="386468"/>
    <n v="26215061"/>
    <n v="0"/>
    <n v="0"/>
    <n v="0"/>
    <n v="0"/>
    <n v="0"/>
    <n v="0"/>
    <n v="0"/>
    <n v="0"/>
    <n v="0"/>
    <n v="0"/>
    <n v="0"/>
    <n v="0"/>
    <n v="0"/>
  </r>
  <r>
    <n v="106444012"/>
    <x v="396"/>
    <n v="20182"/>
    <x v="1"/>
    <x v="2"/>
    <s v="Open"/>
    <x v="28"/>
    <s v="08 - Mid-Coast"/>
    <n v="703"/>
    <x v="0"/>
    <x v="0"/>
    <s v=""/>
    <s v="831-477-2200"/>
    <s v="2900 CHANTICLEER AVENUE"/>
    <x v="70"/>
    <n v="95065"/>
    <s v="LAWRENCE DEGHETALDI"/>
    <n v="30"/>
    <n v="30"/>
    <n v="13"/>
    <n v="44"/>
    <n v="6"/>
    <n v="21"/>
    <n v="50"/>
    <n v="0"/>
    <n v="0"/>
    <n v="5"/>
    <n v="210"/>
    <n v="1"/>
    <n v="3"/>
    <n v="340"/>
    <n v="0"/>
    <n v="108"/>
    <n v="20"/>
    <n v="50"/>
    <n v="132"/>
    <n v="0"/>
    <n v="0"/>
    <n v="10"/>
    <n v="570"/>
    <n v="2"/>
    <n v="3"/>
    <n v="895"/>
    <n v="0"/>
    <n v="1790"/>
    <n v="510"/>
    <n v="48"/>
    <n v="13"/>
    <n v="138"/>
    <n v="4"/>
    <n v="0"/>
    <n v="10"/>
    <n v="937"/>
    <n v="14"/>
    <n v="11"/>
    <n v="1685"/>
    <n v="3471941"/>
    <n v="444053"/>
    <n v="512131"/>
    <n v="1814202"/>
    <n v="0"/>
    <n v="0"/>
    <n v="78381"/>
    <n v="7277156"/>
    <n v="46707"/>
    <n v="121927"/>
    <n v="13766498"/>
    <n v="12867635"/>
    <n v="1490456"/>
    <n v="64404"/>
    <n v="2516361"/>
    <n v="96681"/>
    <n v="0"/>
    <n v="298885"/>
    <n v="18342562"/>
    <n v="275190"/>
    <n v="198066"/>
    <n v="36150240"/>
    <n v="398"/>
    <n v="12140607"/>
    <n v="1494635"/>
    <n v="0"/>
    <n v="3615491"/>
    <n v="0"/>
    <n v="75485"/>
    <n v="0"/>
    <n v="120556"/>
    <n v="11495597"/>
    <n v="0"/>
    <n v="321897"/>
    <n v="0"/>
    <n v="0"/>
    <n v="0"/>
    <n v="291761"/>
    <n v="29556427"/>
    <n v="0"/>
    <n v="0"/>
    <n v="0"/>
    <n v="0"/>
    <n v="0"/>
    <n v="4198969"/>
    <n v="439874"/>
    <n v="576535"/>
    <n v="715072"/>
    <n v="21196"/>
    <n v="0"/>
    <n v="256710"/>
    <n v="14124121"/>
    <n v="0"/>
    <n v="27834"/>
    <n v="20360311"/>
    <n v="70790"/>
    <n v="17474465"/>
    <n v="0"/>
    <n v="18288"/>
    <n v="0"/>
    <n v="0"/>
    <n v="0"/>
    <n v="0"/>
    <n v="456524"/>
    <n v="25644579"/>
    <n v="0"/>
    <n v="0"/>
    <n v="0"/>
    <n v="0"/>
    <n v="0"/>
    <n v="0"/>
    <n v="0"/>
    <n v="0"/>
    <n v="0"/>
    <n v="0"/>
    <n v="0"/>
    <n v="0"/>
    <n v="0"/>
  </r>
  <r>
    <n v="106341051"/>
    <x v="397"/>
    <n v="20182"/>
    <x v="1"/>
    <x v="2"/>
    <s v="Open"/>
    <x v="27"/>
    <s v="02 - Golden Empire"/>
    <n v="311"/>
    <x v="0"/>
    <x v="0"/>
    <s v=""/>
    <s v="916-454-3333"/>
    <s v="2825 CAPITOL AVENUE"/>
    <x v="62"/>
    <n v="95816"/>
    <s v="CARRIE OWEN PLIETZ"/>
    <n v="523"/>
    <n v="523"/>
    <n v="401"/>
    <n v="1704"/>
    <n v="658"/>
    <n v="621"/>
    <n v="1872"/>
    <n v="0"/>
    <n v="2"/>
    <n v="461"/>
    <n v="1763"/>
    <n v="50"/>
    <n v="32"/>
    <n v="7163"/>
    <n v="0"/>
    <n v="7972"/>
    <n v="2978"/>
    <n v="2608"/>
    <n v="6625"/>
    <n v="0"/>
    <n v="37"/>
    <n v="4661"/>
    <n v="6582"/>
    <n v="166"/>
    <n v="93"/>
    <n v="31722"/>
    <n v="0"/>
    <n v="63444"/>
    <n v="6730"/>
    <n v="2421"/>
    <n v="2686"/>
    <n v="13086"/>
    <n v="0"/>
    <n v="25"/>
    <n v="7827"/>
    <n v="9941"/>
    <n v="562"/>
    <n v="709"/>
    <n v="43987"/>
    <n v="187335051"/>
    <n v="63941109"/>
    <n v="39345717"/>
    <n v="107984749"/>
    <n v="0"/>
    <n v="421808"/>
    <n v="82612401"/>
    <n v="136558498"/>
    <n v="2733281"/>
    <n v="1523750"/>
    <n v="622456364"/>
    <n v="89429750"/>
    <n v="29984867"/>
    <n v="13196782"/>
    <n v="66578503"/>
    <n v="0"/>
    <n v="124761"/>
    <n v="11484195"/>
    <n v="97449609"/>
    <n v="2582783"/>
    <n v="3549879"/>
    <n v="314381129"/>
    <n v="2436241"/>
    <n v="217902476"/>
    <n v="87683915"/>
    <n v="22232147"/>
    <n v="137235951"/>
    <n v="0"/>
    <n v="0"/>
    <n v="505679"/>
    <n v="76180624"/>
    <n v="123009989"/>
    <n v="0"/>
    <n v="5316064"/>
    <n v="0"/>
    <n v="0"/>
    <n v="0"/>
    <n v="1750733"/>
    <n v="674253819"/>
    <n v="15138291"/>
    <n v="0"/>
    <n v="0"/>
    <n v="21472037"/>
    <n v="36610328"/>
    <n v="58862325"/>
    <n v="21380352"/>
    <n v="30310352"/>
    <n v="37327301"/>
    <n v="0"/>
    <n v="40890"/>
    <n v="17915972"/>
    <n v="132470155"/>
    <n v="0"/>
    <n v="886655"/>
    <n v="299194002"/>
    <n v="2196782"/>
    <n v="287803359"/>
    <n v="0"/>
    <n v="3226387"/>
    <n v="0"/>
    <n v="0"/>
    <n v="0"/>
    <n v="0"/>
    <n v="5062489"/>
    <n v="856549144"/>
    <n v="0"/>
    <n v="0"/>
    <n v="0"/>
    <n v="0"/>
    <n v="0"/>
    <n v="0"/>
    <n v="0"/>
    <n v="0"/>
    <n v="0"/>
    <n v="0"/>
    <n v="0"/>
    <n v="0"/>
    <n v="0"/>
  </r>
  <r>
    <n v="106311000"/>
    <x v="460"/>
    <n v="20182"/>
    <x v="1"/>
    <x v="2"/>
    <s v="Open"/>
    <x v="38"/>
    <s v="02 - Golden Empire"/>
    <n v="309"/>
    <x v="0"/>
    <x v="0"/>
    <s v=""/>
    <s v="916-781-1000"/>
    <s v="1 MEDICAL PLAZA DRIVE"/>
    <x v="114"/>
    <n v="95661"/>
    <s v="PAT BRADY"/>
    <n v="328"/>
    <n v="328"/>
    <n v="264"/>
    <n v="1792"/>
    <n v="590"/>
    <n v="310"/>
    <n v="494"/>
    <n v="0"/>
    <n v="0"/>
    <n v="195"/>
    <n v="1431"/>
    <n v="30"/>
    <n v="66"/>
    <n v="4908"/>
    <n v="0"/>
    <n v="8692"/>
    <n v="2842"/>
    <n v="1451"/>
    <n v="2205"/>
    <n v="0"/>
    <n v="0"/>
    <n v="1025"/>
    <n v="4494"/>
    <n v="113"/>
    <n v="204"/>
    <n v="21026"/>
    <n v="0"/>
    <n v="42052"/>
    <n v="8808"/>
    <n v="2787"/>
    <n v="1167"/>
    <n v="5753"/>
    <n v="0"/>
    <n v="0"/>
    <n v="977"/>
    <n v="8679"/>
    <n v="313"/>
    <n v="652"/>
    <n v="29136"/>
    <n v="138222449"/>
    <n v="44891336"/>
    <n v="20938181"/>
    <n v="35887794"/>
    <n v="0"/>
    <n v="0"/>
    <n v="19032096"/>
    <n v="86999085"/>
    <n v="2152589"/>
    <n v="4059188"/>
    <n v="352182718"/>
    <n v="73035861"/>
    <n v="23484937"/>
    <n v="6298521"/>
    <n v="28659266"/>
    <n v="0"/>
    <n v="0"/>
    <n v="7403881"/>
    <n v="66749361"/>
    <n v="2249660"/>
    <n v="4133789"/>
    <n v="212015276"/>
    <n v="478833"/>
    <n v="170687265"/>
    <n v="64348283"/>
    <n v="15300504"/>
    <n v="50315874"/>
    <n v="0"/>
    <n v="0"/>
    <n v="0"/>
    <n v="18527760"/>
    <n v="74824732"/>
    <n v="0"/>
    <n v="4402249"/>
    <n v="0"/>
    <n v="0"/>
    <n v="0"/>
    <n v="5714051"/>
    <n v="404599551"/>
    <n v="10880541"/>
    <n v="0"/>
    <n v="0"/>
    <n v="10928771"/>
    <n v="21809312"/>
    <n v="40571045"/>
    <n v="14908531"/>
    <n v="11936198"/>
    <n v="14231186"/>
    <n v="0"/>
    <n v="0"/>
    <n v="7908217"/>
    <n v="89852485"/>
    <n v="0"/>
    <n v="2000093"/>
    <n v="181407755"/>
    <n v="947152"/>
    <n v="147588955"/>
    <n v="0"/>
    <n v="1080503"/>
    <n v="0"/>
    <n v="0"/>
    <n v="0"/>
    <n v="0"/>
    <n v="9573378"/>
    <n v="215048139"/>
    <n v="0"/>
    <n v="0"/>
    <n v="0"/>
    <n v="0"/>
    <n v="0"/>
    <n v="0"/>
    <n v="0"/>
    <n v="0"/>
    <n v="0"/>
    <n v="0"/>
    <n v="0"/>
    <n v="0"/>
    <n v="0"/>
  </r>
  <r>
    <n v="106494106"/>
    <x v="399"/>
    <n v="20182"/>
    <x v="1"/>
    <x v="2"/>
    <s v="Open"/>
    <x v="17"/>
    <s v="03 - North Bay"/>
    <n v="401"/>
    <x v="0"/>
    <x v="0"/>
    <s v=""/>
    <s v="707-576-4000"/>
    <s v="30 MARK WEST SPRINGS ROAD."/>
    <x v="25"/>
    <n v="95403"/>
    <s v="MICHAEL L PURVIS"/>
    <n v="84"/>
    <n v="84"/>
    <n v="77"/>
    <n v="558"/>
    <n v="92"/>
    <n v="153"/>
    <n v="381"/>
    <n v="0"/>
    <n v="0"/>
    <n v="48"/>
    <n v="413"/>
    <n v="25"/>
    <n v="8"/>
    <n v="1678"/>
    <n v="0"/>
    <n v="2365"/>
    <n v="389"/>
    <n v="617"/>
    <n v="1414"/>
    <n v="0"/>
    <n v="0"/>
    <n v="263"/>
    <n v="1153"/>
    <n v="68"/>
    <n v="19"/>
    <n v="6288"/>
    <n v="0"/>
    <n v="12576"/>
    <n v="1730"/>
    <n v="219"/>
    <n v="669"/>
    <n v="3246"/>
    <n v="0"/>
    <n v="1"/>
    <n v="251"/>
    <n v="2444"/>
    <n v="489"/>
    <n v="205"/>
    <n v="9254"/>
    <n v="46442995"/>
    <n v="8217806"/>
    <n v="9730424"/>
    <n v="24194418"/>
    <n v="0"/>
    <n v="0"/>
    <n v="5434940"/>
    <n v="24105419"/>
    <n v="1262604"/>
    <n v="360569"/>
    <n v="119749175"/>
    <n v="32873966"/>
    <n v="4799783"/>
    <n v="2990823"/>
    <n v="18730119"/>
    <n v="0"/>
    <n v="22043"/>
    <n v="3548455"/>
    <n v="28096467"/>
    <n v="3127892"/>
    <n v="1330757"/>
    <n v="95520305"/>
    <n v="8211"/>
    <n v="65853441"/>
    <n v="11727419"/>
    <n v="4097954"/>
    <n v="31936559"/>
    <n v="-1779748"/>
    <n v="0"/>
    <n v="22043"/>
    <n v="6498937"/>
    <n v="27708656"/>
    <n v="0"/>
    <n v="4390496"/>
    <n v="0"/>
    <n v="0"/>
    <n v="0"/>
    <n v="395343"/>
    <n v="150859311"/>
    <n v="2047269"/>
    <n v="0"/>
    <n v="0"/>
    <n v="5152013"/>
    <n v="7199282"/>
    <n v="13463520"/>
    <n v="3337439"/>
    <n v="10403041"/>
    <n v="10987978"/>
    <n v="0"/>
    <n v="0"/>
    <n v="2484458"/>
    <n v="29645243"/>
    <n v="0"/>
    <n v="1287772"/>
    <n v="71609451"/>
    <n v="339095"/>
    <n v="77028586"/>
    <n v="0"/>
    <n v="134713"/>
    <n v="0"/>
    <n v="0"/>
    <n v="0"/>
    <n v="0"/>
    <n v="2952557"/>
    <n v="268927071"/>
    <n v="0"/>
    <n v="0"/>
    <n v="0"/>
    <n v="0"/>
    <n v="0"/>
    <n v="0"/>
    <n v="0"/>
    <n v="0"/>
    <n v="0"/>
    <n v="0"/>
    <n v="0"/>
    <n v="0"/>
    <n v="0"/>
  </r>
  <r>
    <n v="106481094"/>
    <x v="461"/>
    <n v="20182"/>
    <x v="1"/>
    <x v="2"/>
    <s v="Open"/>
    <x v="11"/>
    <s v="03 - North Bay"/>
    <n v="409"/>
    <x v="0"/>
    <x v="0"/>
    <s v=""/>
    <s v="707-554-4444"/>
    <s v="300 HOSPITAL DRIVE"/>
    <x v="13"/>
    <n v="94589"/>
    <s v="JOHN BOYD"/>
    <n v="108"/>
    <n v="108"/>
    <n v="61"/>
    <n v="459"/>
    <n v="23"/>
    <n v="73"/>
    <n v="307"/>
    <n v="0"/>
    <n v="0"/>
    <n v="23"/>
    <n v="149"/>
    <n v="16"/>
    <n v="6"/>
    <n v="1056"/>
    <n v="0"/>
    <n v="2356"/>
    <n v="124"/>
    <n v="241"/>
    <n v="1102"/>
    <n v="0"/>
    <n v="0"/>
    <n v="88"/>
    <n v="579"/>
    <n v="43"/>
    <n v="16"/>
    <n v="4549"/>
    <n v="0"/>
    <n v="9098"/>
    <n v="1945"/>
    <n v="106"/>
    <n v="422"/>
    <n v="4140"/>
    <n v="0"/>
    <n v="0"/>
    <n v="114"/>
    <n v="1311"/>
    <n v="442"/>
    <n v="259"/>
    <n v="8739"/>
    <n v="39133514"/>
    <n v="2221412"/>
    <n v="4158747"/>
    <n v="18500629"/>
    <n v="0"/>
    <n v="0"/>
    <n v="1951458"/>
    <n v="10509388"/>
    <n v="506468"/>
    <n v="189922"/>
    <n v="77171538"/>
    <n v="21123794"/>
    <n v="1170631"/>
    <n v="2796333"/>
    <n v="22506543"/>
    <n v="0"/>
    <n v="0"/>
    <n v="1064398"/>
    <n v="11667264"/>
    <n v="1913911"/>
    <n v="1087099"/>
    <n v="63329973"/>
    <n v="33546"/>
    <n v="49922286"/>
    <n v="2798512"/>
    <n v="3826871"/>
    <n v="34182851"/>
    <n v="-755271"/>
    <n v="0"/>
    <n v="0"/>
    <n v="2161943"/>
    <n v="10014073"/>
    <n v="0"/>
    <n v="2420379"/>
    <n v="0"/>
    <n v="0"/>
    <n v="0"/>
    <n v="182505"/>
    <n v="104787695"/>
    <n v="0"/>
    <n v="0"/>
    <n v="0"/>
    <n v="162101"/>
    <n v="162101"/>
    <n v="10335022"/>
    <n v="593531"/>
    <n v="3883480"/>
    <n v="6824321"/>
    <n v="0"/>
    <n v="0"/>
    <n v="853913"/>
    <n v="12324680"/>
    <n v="0"/>
    <n v="1060970"/>
    <n v="35875917"/>
    <n v="98373"/>
    <n v="38772880"/>
    <n v="0"/>
    <n v="281465"/>
    <n v="0"/>
    <n v="0"/>
    <n v="0"/>
    <n v="0"/>
    <n v="2849639"/>
    <n v="46835632"/>
    <n v="0"/>
    <n v="0"/>
    <n v="0"/>
    <n v="0"/>
    <n v="0"/>
    <n v="0"/>
    <n v="0"/>
    <n v="0"/>
    <n v="0"/>
    <n v="0"/>
    <n v="0"/>
    <n v="0"/>
    <n v="0"/>
  </r>
  <r>
    <n v="106514030"/>
    <x v="462"/>
    <n v="20182"/>
    <x v="1"/>
    <x v="2"/>
    <s v="Open"/>
    <x v="47"/>
    <s v="02 - Golden Empire"/>
    <n v="227"/>
    <x v="3"/>
    <x v="0"/>
    <s v=""/>
    <s v="530-749-5700"/>
    <s v="455 PLUMAS BOULEVARD"/>
    <x v="167"/>
    <n v="95991"/>
    <s v="DENNIS SINDELAR"/>
    <n v="14"/>
    <n v="14"/>
    <n v="14"/>
    <n v="65"/>
    <n v="1"/>
    <n v="2"/>
    <n v="15"/>
    <n v="0"/>
    <n v="0"/>
    <n v="8"/>
    <n v="31"/>
    <n v="0"/>
    <n v="1"/>
    <n v="123"/>
    <n v="0"/>
    <n v="169"/>
    <n v="1"/>
    <n v="3"/>
    <n v="26"/>
    <n v="0"/>
    <n v="0"/>
    <n v="11"/>
    <n v="67"/>
    <n v="0"/>
    <n v="1"/>
    <n v="278"/>
    <n v="0"/>
    <n v="556"/>
    <n v="296"/>
    <n v="12"/>
    <n v="15"/>
    <n v="80"/>
    <n v="0"/>
    <n v="0"/>
    <n v="57"/>
    <n v="265"/>
    <n v="1"/>
    <n v="5"/>
    <n v="731"/>
    <n v="4565758"/>
    <n v="87254"/>
    <n v="72705"/>
    <n v="496258"/>
    <n v="0"/>
    <n v="0"/>
    <n v="546996"/>
    <n v="1969673"/>
    <n v="0"/>
    <n v="65662"/>
    <n v="7804306"/>
    <n v="5293522"/>
    <n v="114797"/>
    <n v="233940"/>
    <n v="1300002"/>
    <n v="0"/>
    <n v="0"/>
    <n v="1390749"/>
    <n v="4081347"/>
    <n v="12424"/>
    <n v="142954"/>
    <n v="12569735"/>
    <n v="0"/>
    <n v="7295438"/>
    <n v="232923"/>
    <n v="295302"/>
    <n v="1577774"/>
    <n v="0"/>
    <n v="0"/>
    <n v="0"/>
    <n v="1780022"/>
    <n v="2851266"/>
    <n v="0"/>
    <n v="0"/>
    <n v="0"/>
    <n v="0"/>
    <n v="0"/>
    <n v="413267"/>
    <n v="14445992"/>
    <n v="0"/>
    <n v="0"/>
    <n v="0"/>
    <n v="0"/>
    <n v="0"/>
    <n v="2563842"/>
    <n v="-30872"/>
    <n v="11343"/>
    <n v="218486"/>
    <n v="0"/>
    <n v="0"/>
    <n v="157723"/>
    <n v="3199754"/>
    <n v="12424"/>
    <n v="-204651"/>
    <n v="5928049"/>
    <n v="-100389"/>
    <n v="6439332"/>
    <n v="0"/>
    <n v="0"/>
    <n v="0"/>
    <n v="0"/>
    <n v="0"/>
    <n v="0"/>
    <n v="120514"/>
    <n v="1640634"/>
    <n v="0"/>
    <n v="0"/>
    <n v="0"/>
    <n v="0"/>
    <n v="0"/>
    <n v="0"/>
    <n v="0"/>
    <n v="0"/>
    <n v="0"/>
    <n v="0"/>
    <n v="0"/>
    <n v="0"/>
    <n v="0"/>
  </r>
  <r>
    <n v="106391056"/>
    <x v="402"/>
    <n v="20182"/>
    <x v="1"/>
    <x v="2"/>
    <s v="Open"/>
    <x v="6"/>
    <s v="06 - North San Joaquin"/>
    <n v="509"/>
    <x v="0"/>
    <x v="0"/>
    <s v=""/>
    <s v="209-835-1500"/>
    <s v="1420 NORTH TRACY BOULEVARD"/>
    <x v="234"/>
    <n v="95376"/>
    <s v="DAVID THOMPSON"/>
    <n v="77"/>
    <n v="77"/>
    <n v="37"/>
    <n v="294"/>
    <n v="62"/>
    <n v="94"/>
    <n v="187"/>
    <n v="0"/>
    <n v="0"/>
    <n v="14"/>
    <n v="203"/>
    <n v="18"/>
    <n v="0"/>
    <n v="872"/>
    <n v="0"/>
    <n v="1066"/>
    <n v="241"/>
    <n v="256"/>
    <n v="527"/>
    <n v="0"/>
    <n v="0"/>
    <n v="45"/>
    <n v="515"/>
    <n v="30"/>
    <n v="0"/>
    <n v="2680"/>
    <n v="0"/>
    <n v="5360"/>
    <n v="1394"/>
    <n v="382"/>
    <n v="606"/>
    <n v="4221"/>
    <n v="0"/>
    <n v="0"/>
    <n v="219"/>
    <n v="2425"/>
    <n v="320"/>
    <n v="404"/>
    <n v="9971"/>
    <n v="16985566"/>
    <n v="3996312"/>
    <n v="4366227"/>
    <n v="8599217"/>
    <n v="0"/>
    <n v="0"/>
    <n v="858213"/>
    <n v="7730583"/>
    <n v="680101"/>
    <n v="0"/>
    <n v="43216219"/>
    <n v="13907853"/>
    <n v="3664385"/>
    <n v="2832351"/>
    <n v="18746255"/>
    <n v="0"/>
    <n v="0"/>
    <n v="1742694"/>
    <n v="22497183"/>
    <n v="1947347"/>
    <n v="2500268"/>
    <n v="67838336"/>
    <n v="285507"/>
    <n v="26017111"/>
    <n v="6558257"/>
    <n v="4976833"/>
    <n v="25078061"/>
    <n v="0"/>
    <n v="0"/>
    <n v="0"/>
    <n v="1838007"/>
    <n v="12330587"/>
    <n v="0"/>
    <n v="2627448"/>
    <n v="0"/>
    <n v="0"/>
    <n v="0"/>
    <n v="1270233"/>
    <n v="80982044"/>
    <n v="2858"/>
    <n v="0"/>
    <n v="0"/>
    <n v="12535"/>
    <n v="15393"/>
    <n v="4876308"/>
    <n v="1105298"/>
    <n v="2221745"/>
    <n v="2267411"/>
    <n v="0"/>
    <n v="0"/>
    <n v="762900"/>
    <n v="17909714"/>
    <n v="0"/>
    <n v="944528"/>
    <n v="30087904"/>
    <n v="293596"/>
    <n v="28233753"/>
    <n v="0"/>
    <n v="637361"/>
    <n v="0"/>
    <n v="0"/>
    <n v="0"/>
    <n v="0"/>
    <n v="2879323"/>
    <n v="50713104"/>
    <n v="0"/>
    <n v="0"/>
    <n v="0"/>
    <n v="0"/>
    <n v="0"/>
    <n v="0"/>
    <n v="0"/>
    <n v="0"/>
    <n v="0"/>
    <n v="0"/>
    <n v="0"/>
    <n v="0"/>
    <n v="0"/>
  </r>
  <r>
    <n v="106291053"/>
    <x v="403"/>
    <n v="20182"/>
    <x v="1"/>
    <x v="2"/>
    <s v="Open"/>
    <x v="51"/>
    <s v="02 - Golden Empire"/>
    <n v="302"/>
    <x v="2"/>
    <x v="0"/>
    <s v="Rural"/>
    <s v="530-587-6011"/>
    <s v="10121 PINE AVENUE"/>
    <x v="235"/>
    <n v="96161"/>
    <s v="HARRY WEIS"/>
    <n v="62"/>
    <n v="62"/>
    <n v="62"/>
    <n v="143"/>
    <n v="18"/>
    <n v="43"/>
    <n v="75"/>
    <n v="0"/>
    <n v="0"/>
    <n v="31"/>
    <n v="189"/>
    <n v="0"/>
    <n v="20"/>
    <n v="519"/>
    <n v="0"/>
    <n v="519"/>
    <n v="59"/>
    <n v="81"/>
    <n v="202"/>
    <n v="0"/>
    <n v="0"/>
    <n v="63"/>
    <n v="429"/>
    <n v="0"/>
    <n v="46"/>
    <n v="1399"/>
    <n v="0"/>
    <n v="2798"/>
    <n v="3615"/>
    <n v="149"/>
    <n v="577"/>
    <n v="2590"/>
    <n v="0"/>
    <n v="0"/>
    <n v="728"/>
    <n v="4954"/>
    <n v="0"/>
    <n v="1046"/>
    <n v="13659"/>
    <n v="4969905"/>
    <n v="558809"/>
    <n v="431114"/>
    <n v="1938885"/>
    <n v="0"/>
    <n v="0"/>
    <n v="522540"/>
    <n v="3693226"/>
    <n v="0"/>
    <n v="410689"/>
    <n v="12525168"/>
    <n v="18321644"/>
    <n v="884220"/>
    <n v="2239081"/>
    <n v="5552992"/>
    <n v="0"/>
    <n v="0"/>
    <n v="3223761"/>
    <n v="19680947"/>
    <n v="0"/>
    <n v="1777291"/>
    <n v="51679936"/>
    <n v="199828"/>
    <n v="11445887"/>
    <n v="1969379"/>
    <n v="1555972"/>
    <n v="8646853"/>
    <n v="0"/>
    <n v="838"/>
    <n v="0"/>
    <n v="7951413"/>
    <n v="389878"/>
    <n v="0"/>
    <n v="2320529"/>
    <n v="0"/>
    <n v="0"/>
    <n v="0"/>
    <n v="58143"/>
    <n v="34538720"/>
    <n v="0"/>
    <n v="0"/>
    <n v="0"/>
    <n v="0"/>
    <n v="0"/>
    <n v="11845661"/>
    <n v="-526350"/>
    <n v="1114224"/>
    <n v="-1154976"/>
    <n v="-838"/>
    <n v="0"/>
    <n v="-4205112"/>
    <n v="22984295"/>
    <n v="0"/>
    <n v="-390520"/>
    <n v="29666384"/>
    <n v="4112749"/>
    <n v="37353868"/>
    <n v="0"/>
    <n v="-621680"/>
    <n v="0"/>
    <n v="0"/>
    <n v="0"/>
    <n v="0"/>
    <n v="2623833"/>
    <n v="136048587"/>
    <n v="0"/>
    <n v="0"/>
    <n v="0"/>
    <n v="0"/>
    <n v="0"/>
    <n v="0"/>
    <n v="0"/>
    <n v="0"/>
    <n v="0"/>
    <n v="0"/>
    <n v="0"/>
    <n v="0"/>
    <n v="0"/>
  </r>
  <r>
    <n v="106190782"/>
    <x v="404"/>
    <n v="20182"/>
    <x v="1"/>
    <x v="2"/>
    <s v="Open"/>
    <x v="3"/>
    <s v="11 - Los Angeles"/>
    <n v="905"/>
    <x v="0"/>
    <x v="0"/>
    <s v=""/>
    <s v="818-996-1051"/>
    <s v="18646 OXNARD STREET"/>
    <x v="195"/>
    <n v="91356"/>
    <s v="ALBERT SENELLA"/>
    <n v="60"/>
    <n v="60"/>
    <n v="60"/>
    <n v="61"/>
    <n v="0"/>
    <n v="0"/>
    <n v="0"/>
    <n v="655"/>
    <n v="0"/>
    <n v="251"/>
    <n v="0"/>
    <n v="0"/>
    <n v="19"/>
    <n v="986"/>
    <n v="0"/>
    <n v="343"/>
    <n v="0"/>
    <n v="0"/>
    <n v="0"/>
    <n v="3078"/>
    <n v="0"/>
    <n v="860"/>
    <n v="0"/>
    <n v="0"/>
    <n v="63"/>
    <n v="4344"/>
    <n v="0"/>
    <n v="8688"/>
    <n v="0"/>
    <n v="0"/>
    <n v="0"/>
    <n v="0"/>
    <n v="0"/>
    <n v="0"/>
    <n v="0"/>
    <n v="0"/>
    <n v="0"/>
    <n v="0"/>
    <n v="0"/>
    <n v="548800"/>
    <n v="0"/>
    <n v="0"/>
    <n v="0"/>
    <n v="2077650"/>
    <n v="0"/>
    <n v="752500"/>
    <n v="0"/>
    <n v="0"/>
    <n v="55125"/>
    <n v="3434075"/>
    <n v="0"/>
    <n v="0"/>
    <n v="0"/>
    <n v="0"/>
    <n v="0"/>
    <n v="0"/>
    <n v="0"/>
    <n v="0"/>
    <n v="0"/>
    <n v="0"/>
    <n v="0"/>
    <n v="0"/>
    <n v="217545"/>
    <n v="0"/>
    <n v="0"/>
    <n v="0"/>
    <n v="0"/>
    <n v="513706"/>
    <n v="0"/>
    <n v="356398"/>
    <n v="0"/>
    <n v="0"/>
    <n v="0"/>
    <n v="0"/>
    <n v="0"/>
    <n v="0"/>
    <n v="34959"/>
    <n v="1122608"/>
    <n v="0"/>
    <n v="0"/>
    <n v="0"/>
    <n v="0"/>
    <n v="0"/>
    <n v="331255"/>
    <n v="0"/>
    <n v="0"/>
    <n v="0"/>
    <n v="1563944"/>
    <n v="0"/>
    <n v="396102"/>
    <n v="0"/>
    <n v="0"/>
    <n v="20166"/>
    <n v="2311467"/>
    <n v="0"/>
    <n v="1539810"/>
    <n v="0"/>
    <n v="-2145439"/>
    <n v="0"/>
    <n v="0"/>
    <n v="0"/>
    <n v="0"/>
    <n v="1323070"/>
    <n v="7827179"/>
    <n v="0"/>
    <n v="0"/>
    <n v="0"/>
    <n v="0"/>
    <n v="0"/>
    <n v="0"/>
    <n v="0"/>
    <n v="0"/>
    <n v="0"/>
    <n v="0"/>
    <n v="0"/>
    <n v="0"/>
    <n v="0"/>
  </r>
  <r>
    <n v="106014207"/>
    <x v="405"/>
    <n v="20182"/>
    <x v="1"/>
    <x v="2"/>
    <s v="Open"/>
    <x v="13"/>
    <s v="05 - East Bay"/>
    <n v="417"/>
    <x v="5"/>
    <x v="2"/>
    <s v=""/>
    <s v="510-535-5115"/>
    <s v="2633 EAST 27TH STREET"/>
    <x v="19"/>
    <n v="94601"/>
    <s v="ANNE BAKAR"/>
    <n v="26"/>
    <n v="26"/>
    <n v="26"/>
    <n v="4"/>
    <n v="0"/>
    <n v="0"/>
    <n v="9"/>
    <n v="0"/>
    <n v="0"/>
    <n v="0"/>
    <n v="322"/>
    <n v="0"/>
    <n v="0"/>
    <n v="335"/>
    <n v="0"/>
    <n v="23"/>
    <n v="0"/>
    <n v="0"/>
    <n v="66"/>
    <n v="0"/>
    <n v="0"/>
    <n v="0"/>
    <n v="1790"/>
    <n v="0"/>
    <n v="0"/>
    <n v="1879"/>
    <n v="0"/>
    <n v="3758"/>
    <n v="0"/>
    <n v="0"/>
    <n v="0"/>
    <n v="0"/>
    <n v="0"/>
    <n v="0"/>
    <n v="0"/>
    <n v="0"/>
    <n v="0"/>
    <n v="0"/>
    <n v="0"/>
    <n v="46000"/>
    <n v="0"/>
    <n v="0"/>
    <n v="132000"/>
    <n v="0"/>
    <n v="0"/>
    <n v="0"/>
    <n v="3580000"/>
    <n v="0"/>
    <n v="0"/>
    <n v="3758000"/>
    <n v="0"/>
    <n v="0"/>
    <n v="0"/>
    <n v="0"/>
    <n v="0"/>
    <n v="0"/>
    <n v="0"/>
    <n v="0"/>
    <n v="0"/>
    <n v="0"/>
    <n v="0"/>
    <n v="104757"/>
    <n v="17871"/>
    <n v="0"/>
    <n v="0"/>
    <n v="51721"/>
    <n v="0"/>
    <n v="0"/>
    <n v="0"/>
    <n v="0"/>
    <n v="1011343"/>
    <n v="0"/>
    <n v="0"/>
    <n v="0"/>
    <n v="0"/>
    <n v="0"/>
    <n v="0"/>
    <n v="1185692"/>
    <n v="0"/>
    <n v="0"/>
    <n v="0"/>
    <n v="0"/>
    <n v="0"/>
    <n v="28129"/>
    <n v="0"/>
    <n v="0"/>
    <n v="80279"/>
    <n v="0"/>
    <n v="0"/>
    <n v="0"/>
    <n v="2463900"/>
    <n v="0"/>
    <n v="0"/>
    <n v="2572308"/>
    <n v="3886"/>
    <n v="2295243"/>
    <n v="0"/>
    <n v="0"/>
    <n v="0"/>
    <n v="0"/>
    <n v="0"/>
    <n v="0"/>
    <n v="68179"/>
    <n v="1248577"/>
    <n v="0"/>
    <n v="0"/>
    <n v="0"/>
    <n v="0"/>
    <n v="0"/>
    <n v="0"/>
    <n v="0"/>
    <n v="0"/>
    <n v="0"/>
    <n v="0"/>
    <n v="0"/>
    <n v="0"/>
    <n v="0"/>
  </r>
  <r>
    <n v="106314029"/>
    <x v="406"/>
    <n v="20182"/>
    <x v="1"/>
    <x v="2"/>
    <s v="Open"/>
    <x v="38"/>
    <s v="02 - Golden Empire"/>
    <n v="309"/>
    <x v="5"/>
    <x v="2"/>
    <s v=""/>
    <s v="916-787-8900"/>
    <s v="101 CIRBY HILLS DRIVE"/>
    <x v="114"/>
    <n v="95678"/>
    <s v="ANNE BAKAR"/>
    <n v="16"/>
    <n v="16"/>
    <n v="16"/>
    <n v="0"/>
    <n v="0"/>
    <n v="0"/>
    <n v="0"/>
    <n v="17"/>
    <n v="0"/>
    <n v="74"/>
    <n v="0"/>
    <n v="0"/>
    <n v="0"/>
    <n v="91"/>
    <n v="0"/>
    <n v="0"/>
    <n v="0"/>
    <n v="0"/>
    <n v="0"/>
    <n v="246"/>
    <n v="0"/>
    <n v="1095"/>
    <n v="0"/>
    <n v="0"/>
    <n v="0"/>
    <n v="1341"/>
    <n v="0"/>
    <n v="2682"/>
    <n v="0"/>
    <n v="0"/>
    <n v="0"/>
    <n v="0"/>
    <n v="0"/>
    <n v="0"/>
    <n v="0"/>
    <n v="0"/>
    <n v="0"/>
    <n v="0"/>
    <n v="0"/>
    <n v="0"/>
    <n v="0"/>
    <n v="0"/>
    <n v="0"/>
    <n v="307500"/>
    <n v="0"/>
    <n v="1368750"/>
    <n v="0"/>
    <n v="0"/>
    <n v="0"/>
    <n v="1676250"/>
    <n v="0"/>
    <n v="0"/>
    <n v="0"/>
    <n v="0"/>
    <n v="0"/>
    <n v="0"/>
    <n v="0"/>
    <n v="0"/>
    <n v="0"/>
    <n v="0"/>
    <n v="0"/>
    <n v="0"/>
    <n v="0"/>
    <n v="0"/>
    <n v="0"/>
    <n v="0"/>
    <n v="0"/>
    <n v="85142"/>
    <n v="0"/>
    <n v="378987"/>
    <n v="0"/>
    <n v="0"/>
    <n v="0"/>
    <n v="0"/>
    <n v="0"/>
    <n v="0"/>
    <n v="0"/>
    <n v="464129"/>
    <n v="0"/>
    <n v="0"/>
    <n v="0"/>
    <n v="0"/>
    <n v="0"/>
    <n v="0"/>
    <n v="0"/>
    <n v="0"/>
    <n v="0"/>
    <n v="222358"/>
    <n v="0"/>
    <n v="989763"/>
    <n v="0"/>
    <n v="0"/>
    <n v="0"/>
    <n v="1212121"/>
    <n v="209"/>
    <n v="1079163"/>
    <n v="0"/>
    <n v="0"/>
    <n v="0"/>
    <n v="0"/>
    <n v="0"/>
    <n v="0"/>
    <n v="1074"/>
    <n v="25180"/>
    <n v="0"/>
    <n v="0"/>
    <n v="0"/>
    <n v="0"/>
    <n v="0"/>
    <n v="0"/>
    <n v="0"/>
    <n v="0"/>
    <n v="0"/>
    <n v="0"/>
    <n v="0"/>
    <n v="0"/>
    <n v="0"/>
  </r>
  <r>
    <n v="106334457"/>
    <x v="407"/>
    <n v="20182"/>
    <x v="1"/>
    <x v="2"/>
    <s v="Open"/>
    <x v="26"/>
    <s v="12 - Inland Counties"/>
    <n v="1103"/>
    <x v="5"/>
    <x v="2"/>
    <s v=""/>
    <s v="760-863-8632"/>
    <s v="47-915 OASIS STREET"/>
    <x v="103"/>
    <n v="92201"/>
    <s v="JOHN NEKIC"/>
    <n v="16"/>
    <n v="16"/>
    <n v="16"/>
    <n v="0"/>
    <n v="0"/>
    <n v="0"/>
    <n v="0"/>
    <n v="22"/>
    <n v="0"/>
    <n v="13"/>
    <n v="85"/>
    <n v="0"/>
    <n v="0"/>
    <n v="120"/>
    <n v="0"/>
    <n v="0"/>
    <n v="0"/>
    <n v="0"/>
    <n v="0"/>
    <n v="70"/>
    <n v="0"/>
    <n v="360"/>
    <n v="1007"/>
    <n v="0"/>
    <n v="0"/>
    <n v="1437"/>
    <n v="0"/>
    <n v="2874"/>
    <n v="0"/>
    <n v="0"/>
    <n v="0"/>
    <n v="0"/>
    <n v="0"/>
    <n v="0"/>
    <n v="0"/>
    <n v="0"/>
    <n v="0"/>
    <n v="0"/>
    <n v="0"/>
    <n v="0"/>
    <n v="0"/>
    <n v="0"/>
    <n v="0"/>
    <n v="87500"/>
    <n v="0"/>
    <n v="450000"/>
    <n v="1258750"/>
    <n v="0"/>
    <n v="0"/>
    <n v="1796250"/>
    <n v="0"/>
    <n v="0"/>
    <n v="0"/>
    <n v="0"/>
    <n v="0"/>
    <n v="0"/>
    <n v="0"/>
    <n v="0"/>
    <n v="0"/>
    <n v="0"/>
    <n v="0"/>
    <n v="0"/>
    <n v="0"/>
    <n v="0"/>
    <n v="0"/>
    <n v="0"/>
    <n v="0"/>
    <n v="30973"/>
    <n v="0"/>
    <n v="159287"/>
    <n v="445562"/>
    <n v="0"/>
    <n v="0"/>
    <n v="0"/>
    <n v="0"/>
    <n v="0"/>
    <n v="0"/>
    <n v="635822"/>
    <n v="0"/>
    <n v="0"/>
    <n v="0"/>
    <n v="0"/>
    <n v="0"/>
    <n v="0"/>
    <n v="0"/>
    <n v="0"/>
    <n v="0"/>
    <n v="56527"/>
    <n v="0"/>
    <n v="290713"/>
    <n v="813188"/>
    <n v="0"/>
    <n v="0"/>
    <n v="1160428"/>
    <n v="0"/>
    <n v="986151"/>
    <n v="0"/>
    <n v="0"/>
    <n v="0"/>
    <n v="0"/>
    <n v="0"/>
    <n v="0"/>
    <n v="0"/>
    <n v="2752"/>
    <n v="0"/>
    <n v="0"/>
    <n v="0"/>
    <n v="0"/>
    <n v="0"/>
    <n v="0"/>
    <n v="0"/>
    <n v="0"/>
    <n v="0"/>
    <n v="0"/>
    <n v="0"/>
    <n v="0"/>
    <n v="0"/>
  </r>
  <r>
    <n v="106444029"/>
    <x v="408"/>
    <n v="20182"/>
    <x v="1"/>
    <x v="2"/>
    <s v="Open"/>
    <x v="28"/>
    <s v="08 - Mid-Coast"/>
    <n v="703"/>
    <x v="5"/>
    <x v="2"/>
    <s v=""/>
    <s v="831-600-2801"/>
    <s v="2250 SOQUEL AVENUE"/>
    <x v="70"/>
    <n v="95062"/>
    <s v="ANNE BAKAR"/>
    <n v="16"/>
    <n v="16"/>
    <n v="16"/>
    <n v="24"/>
    <n v="0"/>
    <n v="72"/>
    <n v="0"/>
    <n v="5"/>
    <n v="0"/>
    <n v="0"/>
    <n v="3"/>
    <n v="0"/>
    <n v="0"/>
    <n v="104"/>
    <n v="0"/>
    <n v="517"/>
    <n v="0"/>
    <n v="801"/>
    <n v="0"/>
    <n v="32"/>
    <n v="0"/>
    <n v="0"/>
    <n v="16"/>
    <n v="0"/>
    <n v="0"/>
    <n v="1366"/>
    <n v="0"/>
    <n v="2732"/>
    <n v="0"/>
    <n v="0"/>
    <n v="0"/>
    <n v="0"/>
    <n v="0"/>
    <n v="0"/>
    <n v="0"/>
    <n v="0"/>
    <n v="0"/>
    <n v="0"/>
    <n v="0"/>
    <n v="1292500"/>
    <n v="0"/>
    <n v="2002500"/>
    <n v="0"/>
    <n v="80000"/>
    <n v="0"/>
    <n v="0"/>
    <n v="40000"/>
    <n v="0"/>
    <n v="0"/>
    <n v="3415000"/>
    <n v="0"/>
    <n v="0"/>
    <n v="0"/>
    <n v="0"/>
    <n v="0"/>
    <n v="0"/>
    <n v="0"/>
    <n v="0"/>
    <n v="0"/>
    <n v="0"/>
    <n v="0"/>
    <n v="0"/>
    <n v="624120"/>
    <n v="0"/>
    <n v="0"/>
    <n v="0"/>
    <n v="0"/>
    <n v="38630"/>
    <n v="0"/>
    <n v="0"/>
    <n v="19315"/>
    <n v="0"/>
    <n v="0"/>
    <n v="0"/>
    <n v="0"/>
    <n v="0"/>
    <n v="0"/>
    <n v="682065"/>
    <n v="0"/>
    <n v="0"/>
    <n v="0"/>
    <n v="0"/>
    <n v="0"/>
    <n v="668380"/>
    <n v="0"/>
    <n v="2002500"/>
    <n v="0"/>
    <n v="41370"/>
    <n v="0"/>
    <n v="0"/>
    <n v="20685"/>
    <n v="0"/>
    <n v="0"/>
    <n v="2732935"/>
    <n v="0"/>
    <n v="1346444"/>
    <n v="0"/>
    <n v="0"/>
    <n v="0"/>
    <n v="0"/>
    <n v="0"/>
    <n v="0"/>
    <n v="21297"/>
    <n v="46504"/>
    <n v="0"/>
    <n v="0"/>
    <n v="0"/>
    <n v="0"/>
    <n v="0"/>
    <n v="0"/>
    <n v="0"/>
    <n v="0"/>
    <n v="0"/>
    <n v="0"/>
    <n v="0"/>
    <n v="0"/>
    <n v="0"/>
  </r>
  <r>
    <n v="106504081"/>
    <x v="409"/>
    <n v="20182"/>
    <x v="1"/>
    <x v="2"/>
    <s v="Open"/>
    <x v="21"/>
    <s v="06 - North San Joaquin"/>
    <n v="511"/>
    <x v="5"/>
    <x v="2"/>
    <s v=""/>
    <s v="209-300-8800"/>
    <s v="1904 RICHLAND AVENUE"/>
    <x v="236"/>
    <n v="95307"/>
    <s v="ANNE BAKAR"/>
    <n v="16"/>
    <n v="16"/>
    <n v="16"/>
    <n v="0"/>
    <n v="0"/>
    <n v="0"/>
    <n v="0"/>
    <n v="41"/>
    <n v="0"/>
    <n v="268"/>
    <n v="0"/>
    <n v="0"/>
    <n v="0"/>
    <n v="309"/>
    <n v="0"/>
    <n v="0"/>
    <n v="0"/>
    <n v="0"/>
    <n v="0"/>
    <n v="155"/>
    <n v="0"/>
    <n v="1077"/>
    <n v="0"/>
    <n v="0"/>
    <n v="0"/>
    <n v="1232"/>
    <n v="0"/>
    <n v="2464"/>
    <n v="0"/>
    <n v="0"/>
    <n v="0"/>
    <n v="0"/>
    <n v="0"/>
    <n v="0"/>
    <n v="0"/>
    <n v="0"/>
    <n v="0"/>
    <n v="0"/>
    <n v="0"/>
    <n v="0"/>
    <n v="0"/>
    <n v="0"/>
    <n v="0"/>
    <n v="204378"/>
    <n v="0"/>
    <n v="1420097"/>
    <n v="0"/>
    <n v="0"/>
    <n v="0"/>
    <n v="1624475"/>
    <n v="0"/>
    <n v="0"/>
    <n v="0"/>
    <n v="0"/>
    <n v="0"/>
    <n v="0"/>
    <n v="0"/>
    <n v="0"/>
    <n v="0"/>
    <n v="0"/>
    <n v="0"/>
    <n v="0"/>
    <n v="0"/>
    <n v="0"/>
    <n v="0"/>
    <n v="0"/>
    <n v="0"/>
    <n v="43133"/>
    <n v="0"/>
    <n v="299705"/>
    <n v="0"/>
    <n v="0"/>
    <n v="0"/>
    <n v="0"/>
    <n v="0"/>
    <n v="0"/>
    <n v="0"/>
    <n v="342838"/>
    <n v="0"/>
    <n v="0"/>
    <n v="0"/>
    <n v="0"/>
    <n v="0"/>
    <n v="0"/>
    <n v="0"/>
    <n v="0"/>
    <n v="0"/>
    <n v="161245"/>
    <n v="0"/>
    <n v="1120392"/>
    <n v="0"/>
    <n v="0"/>
    <n v="0"/>
    <n v="1281637"/>
    <n v="0"/>
    <n v="1217090"/>
    <n v="0"/>
    <n v="0"/>
    <n v="0"/>
    <n v="0"/>
    <n v="0"/>
    <n v="0"/>
    <n v="1227"/>
    <n v="13477"/>
    <n v="0"/>
    <n v="0"/>
    <n v="0"/>
    <n v="0"/>
    <n v="0"/>
    <n v="0"/>
    <n v="0"/>
    <n v="0"/>
    <n v="0"/>
    <n v="0"/>
    <n v="0"/>
    <n v="0"/>
    <n v="0"/>
  </r>
  <r>
    <n v="106014226"/>
    <x v="410"/>
    <n v="20182"/>
    <x v="1"/>
    <x v="2"/>
    <s v="Open"/>
    <x v="13"/>
    <s v="05 - East Bay"/>
    <n v="421"/>
    <x v="5"/>
    <x v="2"/>
    <s v=""/>
    <s v="510-895-5502"/>
    <s v="2050 FAIRMONT DRIVE"/>
    <x v="115"/>
    <n v="94578"/>
    <s v="ANNE BAKAR"/>
    <n v="16"/>
    <n v="16"/>
    <n v="16"/>
    <n v="0"/>
    <n v="0"/>
    <n v="0"/>
    <n v="0"/>
    <n v="13"/>
    <n v="0"/>
    <n v="82"/>
    <n v="35"/>
    <n v="0"/>
    <n v="0"/>
    <n v="130"/>
    <n v="0"/>
    <n v="0"/>
    <n v="0"/>
    <n v="0"/>
    <n v="0"/>
    <n v="95"/>
    <n v="0"/>
    <n v="577"/>
    <n v="257"/>
    <n v="0"/>
    <n v="0"/>
    <n v="929"/>
    <n v="0"/>
    <n v="1858"/>
    <n v="0"/>
    <n v="0"/>
    <n v="0"/>
    <n v="0"/>
    <n v="0"/>
    <n v="0"/>
    <n v="0"/>
    <n v="0"/>
    <n v="0"/>
    <n v="0"/>
    <n v="0"/>
    <n v="0"/>
    <n v="0"/>
    <n v="0"/>
    <n v="0"/>
    <n v="213750"/>
    <n v="0"/>
    <n v="1298250"/>
    <n v="578250"/>
    <n v="0"/>
    <n v="0"/>
    <n v="2090250"/>
    <n v="0"/>
    <n v="0"/>
    <n v="0"/>
    <n v="0"/>
    <n v="0"/>
    <n v="0"/>
    <n v="0"/>
    <n v="0"/>
    <n v="0"/>
    <n v="0"/>
    <n v="0"/>
    <n v="12101"/>
    <n v="0"/>
    <n v="0"/>
    <n v="0"/>
    <n v="0"/>
    <n v="0"/>
    <n v="18205"/>
    <n v="0"/>
    <n v="110571"/>
    <n v="246338"/>
    <n v="0"/>
    <n v="0"/>
    <n v="0"/>
    <n v="0"/>
    <n v="0"/>
    <n v="0"/>
    <n v="387215"/>
    <n v="0"/>
    <n v="0"/>
    <n v="0"/>
    <n v="0"/>
    <n v="0"/>
    <n v="0"/>
    <n v="0"/>
    <n v="0"/>
    <n v="0"/>
    <n v="195545"/>
    <n v="0"/>
    <n v="1187679"/>
    <n v="319811"/>
    <n v="0"/>
    <n v="0"/>
    <n v="1703035"/>
    <n v="367"/>
    <n v="1530017"/>
    <n v="0"/>
    <n v="0"/>
    <n v="0"/>
    <n v="0"/>
    <n v="0"/>
    <n v="0"/>
    <n v="14096"/>
    <n v="142284"/>
    <n v="0"/>
    <n v="0"/>
    <n v="0"/>
    <n v="0"/>
    <n v="0"/>
    <n v="0"/>
    <n v="0"/>
    <n v="0"/>
    <n v="0"/>
    <n v="0"/>
    <n v="0"/>
    <n v="0"/>
    <n v="0"/>
  </r>
  <r>
    <n v="106334564"/>
    <x v="411"/>
    <n v="20182"/>
    <x v="1"/>
    <x v="2"/>
    <s v="Open"/>
    <x v="26"/>
    <s v="12 - Inland Counties"/>
    <n v="1111"/>
    <x v="5"/>
    <x v="0"/>
    <s v=""/>
    <s v="951-331-2200"/>
    <s v="31700 TEMECULA PARKWAY"/>
    <x v="237"/>
    <n v="92592"/>
    <s v="DARLENE WETTON"/>
    <n v="140"/>
    <n v="140"/>
    <n v="140"/>
    <n v="649"/>
    <n v="530"/>
    <n v="98"/>
    <n v="386"/>
    <n v="0"/>
    <n v="0"/>
    <n v="91"/>
    <n v="416"/>
    <n v="3"/>
    <n v="44"/>
    <n v="2217"/>
    <n v="0"/>
    <n v="3014"/>
    <n v="2084"/>
    <n v="417"/>
    <n v="1588"/>
    <n v="0"/>
    <n v="0"/>
    <n v="247"/>
    <n v="1332"/>
    <n v="7"/>
    <n v="107"/>
    <n v="8796"/>
    <n v="0"/>
    <n v="17592"/>
    <n v="1188"/>
    <n v="1173"/>
    <n v="422"/>
    <n v="2492"/>
    <n v="0"/>
    <n v="0"/>
    <n v="752"/>
    <n v="3151"/>
    <n v="11"/>
    <n v="934"/>
    <n v="10123"/>
    <n v="47148942"/>
    <n v="36115698"/>
    <n v="5564234"/>
    <n v="22036378"/>
    <n v="0"/>
    <n v="0"/>
    <n v="4154398"/>
    <n v="22941866"/>
    <n v="46863"/>
    <n v="3405119"/>
    <n v="141413498"/>
    <n v="10661377"/>
    <n v="11962657"/>
    <n v="2371756"/>
    <n v="12673419"/>
    <n v="0"/>
    <n v="0"/>
    <n v="3920419"/>
    <n v="23203250"/>
    <n v="80393"/>
    <n v="6499034"/>
    <n v="71372305"/>
    <n v="3071881"/>
    <n v="47883430"/>
    <n v="39256182"/>
    <n v="6979020"/>
    <n v="30361410"/>
    <n v="0"/>
    <n v="0"/>
    <n v="0"/>
    <n v="6367161"/>
    <n v="28473204"/>
    <n v="0"/>
    <n v="127256"/>
    <n v="0"/>
    <n v="0"/>
    <n v="0"/>
    <n v="8161032"/>
    <n v="170680576"/>
    <n v="0"/>
    <n v="0"/>
    <n v="0"/>
    <n v="0"/>
    <n v="0"/>
    <n v="9926889"/>
    <n v="8822173"/>
    <n v="956970"/>
    <n v="4348387"/>
    <n v="0"/>
    <n v="0"/>
    <n v="1707656"/>
    <n v="17671912"/>
    <n v="0"/>
    <n v="-1328760"/>
    <n v="42105227"/>
    <n v="236281"/>
    <n v="39886949"/>
    <n v="0"/>
    <n v="0"/>
    <n v="0"/>
    <n v="0"/>
    <n v="0"/>
    <n v="0"/>
    <n v="12728922"/>
    <n v="166167099"/>
    <n v="0"/>
    <n v="0"/>
    <n v="0"/>
    <n v="0"/>
    <n v="0"/>
    <n v="0"/>
    <n v="0"/>
    <n v="0"/>
    <n v="0"/>
    <n v="0"/>
    <n v="0"/>
    <n v="0"/>
    <n v="0"/>
  </r>
  <r>
    <n v="106330120"/>
    <x v="412"/>
    <n v="20182"/>
    <x v="1"/>
    <x v="2"/>
    <s v="Open"/>
    <x v="26"/>
    <s v="12 - Inland Counties"/>
    <n v="1105"/>
    <x v="0"/>
    <x v="0"/>
    <s v=""/>
    <s v="760-773-4100"/>
    <s v="39000 BOB HOPE DRIVE"/>
    <x v="74"/>
    <n v="92270"/>
    <s v="CHRISTOPHER YADRON"/>
    <n v="100"/>
    <n v="100"/>
    <n v="85"/>
    <n v="0"/>
    <n v="0"/>
    <n v="0"/>
    <n v="0"/>
    <n v="0"/>
    <n v="0"/>
    <n v="319"/>
    <n v="0"/>
    <n v="0"/>
    <n v="51"/>
    <n v="370"/>
    <n v="0"/>
    <n v="0"/>
    <n v="0"/>
    <n v="0"/>
    <n v="0"/>
    <n v="0"/>
    <n v="0"/>
    <n v="4715"/>
    <n v="0"/>
    <n v="0"/>
    <n v="991"/>
    <n v="5706"/>
    <n v="0"/>
    <n v="11412"/>
    <n v="0"/>
    <n v="0"/>
    <n v="0"/>
    <n v="0"/>
    <n v="0"/>
    <n v="0"/>
    <n v="3703"/>
    <n v="0"/>
    <n v="0"/>
    <n v="376"/>
    <n v="4079"/>
    <n v="0"/>
    <n v="0"/>
    <n v="0"/>
    <n v="0"/>
    <n v="0"/>
    <n v="0"/>
    <n v="6294056"/>
    <n v="0"/>
    <n v="0"/>
    <n v="1198910"/>
    <n v="7492966"/>
    <n v="0"/>
    <n v="0"/>
    <n v="0"/>
    <n v="0"/>
    <n v="0"/>
    <n v="0"/>
    <n v="1852258"/>
    <n v="0"/>
    <n v="0"/>
    <n v="205440"/>
    <n v="2057698"/>
    <n v="218438"/>
    <n v="0"/>
    <n v="0"/>
    <n v="0"/>
    <n v="0"/>
    <n v="0"/>
    <n v="0"/>
    <n v="0"/>
    <n v="3343453"/>
    <n v="0"/>
    <n v="0"/>
    <n v="719351"/>
    <n v="0"/>
    <n v="0"/>
    <n v="0"/>
    <n v="82111"/>
    <n v="4363353"/>
    <n v="0"/>
    <n v="0"/>
    <n v="0"/>
    <n v="0"/>
    <n v="0"/>
    <n v="0"/>
    <n v="0"/>
    <n v="0"/>
    <n v="0"/>
    <n v="0"/>
    <n v="0"/>
    <n v="4802861"/>
    <n v="0"/>
    <n v="0"/>
    <n v="384450"/>
    <n v="5187311"/>
    <n v="1248502"/>
    <n v="4316983"/>
    <n v="0"/>
    <n v="23177"/>
    <n v="0"/>
    <n v="0"/>
    <n v="0"/>
    <n v="0"/>
    <n v="508219"/>
    <n v="29726691"/>
    <n v="0"/>
    <n v="0"/>
    <n v="0"/>
    <n v="0"/>
    <n v="0"/>
    <n v="0"/>
    <n v="0"/>
    <n v="0"/>
    <n v="0"/>
    <n v="0"/>
    <n v="0"/>
    <n v="0"/>
    <n v="0"/>
  </r>
  <r>
    <n v="106191225"/>
    <x v="413"/>
    <n v="20182"/>
    <x v="1"/>
    <x v="2"/>
    <s v="Open"/>
    <x v="3"/>
    <s v="11 - Los Angeles"/>
    <n v="933"/>
    <x v="0"/>
    <x v="0"/>
    <s v=""/>
    <s v="310-679-9126"/>
    <s v="1775 CHESTNUT STREET"/>
    <x v="54"/>
    <n v="90813"/>
    <s v="SHIRLEY SUMMERS"/>
    <n v="63"/>
    <n v="63"/>
    <n v="63"/>
    <n v="0"/>
    <n v="0"/>
    <n v="0"/>
    <n v="0"/>
    <n v="240"/>
    <n v="0"/>
    <n v="0"/>
    <n v="0"/>
    <n v="0"/>
    <n v="0"/>
    <n v="240"/>
    <n v="0"/>
    <n v="0"/>
    <n v="0"/>
    <n v="0"/>
    <n v="0"/>
    <n v="3920"/>
    <n v="0"/>
    <n v="0"/>
    <n v="0"/>
    <n v="0"/>
    <n v="0"/>
    <n v="3920"/>
    <n v="0"/>
    <n v="7840"/>
    <n v="0"/>
    <n v="0"/>
    <n v="0"/>
    <n v="0"/>
    <n v="0"/>
    <n v="0"/>
    <n v="0"/>
    <n v="0"/>
    <n v="0"/>
    <n v="0"/>
    <n v="0"/>
    <n v="0"/>
    <n v="0"/>
    <n v="0"/>
    <n v="0"/>
    <n v="899126"/>
    <n v="0"/>
    <n v="0"/>
    <n v="0"/>
    <n v="0"/>
    <n v="0"/>
    <n v="899126"/>
    <n v="0"/>
    <n v="0"/>
    <n v="0"/>
    <n v="0"/>
    <n v="0"/>
    <n v="0"/>
    <n v="0"/>
    <n v="0"/>
    <n v="0"/>
    <n v="0"/>
    <n v="0"/>
    <n v="0"/>
    <n v="0"/>
    <n v="0"/>
    <n v="0"/>
    <n v="0"/>
    <n v="0"/>
    <n v="0"/>
    <n v="0"/>
    <n v="0"/>
    <n v="0"/>
    <n v="0"/>
    <n v="0"/>
    <n v="0"/>
    <n v="0"/>
    <n v="0"/>
    <n v="0"/>
    <n v="0"/>
    <n v="0"/>
    <n v="0"/>
    <n v="0"/>
    <n v="0"/>
    <n v="0"/>
    <n v="0"/>
    <n v="0"/>
    <n v="0"/>
    <n v="0"/>
    <n v="899126"/>
    <n v="0"/>
    <n v="0"/>
    <n v="0"/>
    <n v="0"/>
    <n v="0"/>
    <n v="899126"/>
    <n v="0"/>
    <n v="848853"/>
    <n v="54402"/>
    <n v="0"/>
    <n v="0"/>
    <n v="0"/>
    <n v="0"/>
    <n v="0"/>
    <n v="0"/>
    <n v="1595102"/>
    <n v="0"/>
    <n v="0"/>
    <n v="0"/>
    <n v="0"/>
    <n v="0"/>
    <n v="0"/>
    <n v="0"/>
    <n v="0"/>
    <n v="0"/>
    <n v="0"/>
    <n v="0"/>
    <n v="0"/>
    <n v="0"/>
  </r>
  <r>
    <n v="106190422"/>
    <x v="414"/>
    <n v="20182"/>
    <x v="1"/>
    <x v="2"/>
    <s v="Open"/>
    <x v="3"/>
    <s v="11 - Los Angeles"/>
    <n v="931"/>
    <x v="0"/>
    <x v="0"/>
    <s v=""/>
    <s v="310-325-9110"/>
    <s v="3330 LOMITA BOULEVARD"/>
    <x v="65"/>
    <n v="90505"/>
    <s v="CRAIG LEACH"/>
    <n v="621"/>
    <n v="444"/>
    <n v="335"/>
    <n v="1631"/>
    <n v="1860"/>
    <n v="194"/>
    <n v="316"/>
    <n v="0"/>
    <n v="0"/>
    <n v="59"/>
    <n v="2490"/>
    <n v="0"/>
    <n v="114"/>
    <n v="6664"/>
    <n v="0"/>
    <n v="8647"/>
    <n v="7474"/>
    <n v="901"/>
    <n v="1240"/>
    <n v="0"/>
    <n v="0"/>
    <n v="264"/>
    <n v="8766"/>
    <n v="0"/>
    <n v="493"/>
    <n v="27785"/>
    <n v="0"/>
    <n v="55570"/>
    <n v="41035"/>
    <n v="16913"/>
    <n v="843"/>
    <n v="4857"/>
    <n v="0"/>
    <n v="0"/>
    <n v="1723"/>
    <n v="45471"/>
    <n v="0"/>
    <n v="1709"/>
    <n v="112551"/>
    <n v="178495085"/>
    <n v="153262246"/>
    <n v="14821786"/>
    <n v="25325787"/>
    <n v="0"/>
    <n v="0"/>
    <n v="5554568"/>
    <n v="179992810"/>
    <n v="0"/>
    <n v="876296"/>
    <n v="558328578"/>
    <n v="106814684"/>
    <n v="76171447"/>
    <n v="3839401"/>
    <n v="18672949"/>
    <n v="0"/>
    <n v="0"/>
    <n v="6398033"/>
    <n v="186964853"/>
    <n v="0"/>
    <n v="4341428"/>
    <n v="403202795"/>
    <n v="1435044"/>
    <n v="246102975"/>
    <n v="220165576"/>
    <n v="13088229"/>
    <n v="38620202"/>
    <n v="0"/>
    <n v="0"/>
    <n v="0"/>
    <n v="9639674"/>
    <n v="307013436"/>
    <n v="0"/>
    <n v="7715115"/>
    <n v="0"/>
    <n v="0"/>
    <n v="0"/>
    <n v="3505287"/>
    <n v="847285538"/>
    <n v="21932447"/>
    <n v="0"/>
    <n v="0"/>
    <n v="26200253"/>
    <n v="48132700"/>
    <n v="36917532"/>
    <n v="29359639"/>
    <n v="5423225"/>
    <n v="5025497"/>
    <n v="0"/>
    <n v="0"/>
    <n v="2217022"/>
    <n v="83200094"/>
    <n v="0"/>
    <n v="235526"/>
    <n v="162378535"/>
    <n v="7698721"/>
    <n v="165815972"/>
    <n v="0"/>
    <n v="-807799"/>
    <n v="0"/>
    <n v="0"/>
    <n v="0"/>
    <n v="0"/>
    <n v="12886777"/>
    <n v="593886514"/>
    <n v="0"/>
    <n v="0"/>
    <n v="0"/>
    <n v="0"/>
    <n v="0"/>
    <n v="0"/>
    <n v="0"/>
    <n v="0"/>
    <n v="0"/>
    <n v="0"/>
    <n v="0"/>
    <n v="0"/>
    <n v="0"/>
  </r>
  <r>
    <n v="106364451"/>
    <x v="415"/>
    <n v="20182"/>
    <x v="1"/>
    <x v="2"/>
    <s v="Open"/>
    <x v="15"/>
    <s v="12 - Inland Counties"/>
    <n v="1209"/>
    <x v="5"/>
    <x v="0"/>
    <s v=""/>
    <s v="909-796-6915"/>
    <s v="1720 MOUNTAIN VIEW AVENUE"/>
    <x v="137"/>
    <n v="92354"/>
    <s v="DOUG PADGETT"/>
    <n v="81"/>
    <n v="81"/>
    <n v="64"/>
    <n v="1"/>
    <n v="0"/>
    <n v="30"/>
    <n v="5"/>
    <n v="0"/>
    <n v="0"/>
    <n v="0"/>
    <n v="1"/>
    <n v="0"/>
    <n v="0"/>
    <n v="37"/>
    <n v="15"/>
    <n v="33"/>
    <n v="0"/>
    <n v="5205"/>
    <n v="180"/>
    <n v="0"/>
    <n v="0"/>
    <n v="0"/>
    <n v="105"/>
    <n v="0"/>
    <n v="0"/>
    <n v="5523"/>
    <n v="4950"/>
    <n v="15996"/>
    <n v="0"/>
    <n v="0"/>
    <n v="88"/>
    <n v="181"/>
    <n v="0"/>
    <n v="0"/>
    <n v="0"/>
    <n v="92"/>
    <n v="0"/>
    <n v="0"/>
    <n v="361"/>
    <n v="107937"/>
    <n v="0"/>
    <n v="8596719"/>
    <n v="304186"/>
    <n v="0"/>
    <n v="0"/>
    <n v="0"/>
    <n v="378813"/>
    <n v="0"/>
    <n v="0"/>
    <n v="9387655"/>
    <n v="0"/>
    <n v="0"/>
    <n v="21120"/>
    <n v="43440"/>
    <n v="0"/>
    <n v="0"/>
    <n v="0"/>
    <n v="22080"/>
    <n v="0"/>
    <n v="0"/>
    <n v="86640"/>
    <n v="0"/>
    <n v="19923"/>
    <n v="0"/>
    <n v="2347703"/>
    <n v="196072"/>
    <n v="0"/>
    <n v="0"/>
    <n v="0"/>
    <n v="0"/>
    <n v="7360"/>
    <n v="0"/>
    <n v="0"/>
    <n v="0"/>
    <n v="0"/>
    <n v="0"/>
    <n v="0"/>
    <n v="2571058"/>
    <n v="0"/>
    <n v="0"/>
    <n v="0"/>
    <n v="0"/>
    <n v="0"/>
    <n v="88014"/>
    <n v="0"/>
    <n v="6270136"/>
    <n v="151554"/>
    <n v="0"/>
    <n v="0"/>
    <n v="0"/>
    <n v="393533"/>
    <n v="0"/>
    <n v="0"/>
    <n v="6903237"/>
    <n v="0"/>
    <n v="6433744"/>
    <n v="0"/>
    <n v="0"/>
    <n v="0"/>
    <n v="0"/>
    <n v="0"/>
    <n v="0"/>
    <n v="15665"/>
    <n v="1008457"/>
    <n v="94028"/>
    <n v="0"/>
    <n v="0"/>
    <n v="0"/>
    <n v="0"/>
    <n v="0"/>
    <n v="0"/>
    <n v="0"/>
    <n v="0"/>
    <n v="0"/>
    <n v="0"/>
    <n v="0"/>
    <n v="0"/>
  </r>
  <r>
    <n v="106370780"/>
    <x v="416"/>
    <n v="20182"/>
    <x v="1"/>
    <x v="2"/>
    <s v="Open"/>
    <x v="14"/>
    <s v="14 - San Diego/Imperial"/>
    <n v="1414"/>
    <x v="2"/>
    <x v="0"/>
    <s v=""/>
    <s v="760-724-8411"/>
    <s v="4002 VISTA WAY"/>
    <x v="238"/>
    <n v="92056"/>
    <s v="STEVE DIETLIN"/>
    <n v="386"/>
    <n v="386"/>
    <n v="200"/>
    <n v="744"/>
    <n v="566"/>
    <n v="390"/>
    <n v="611"/>
    <n v="0"/>
    <n v="0"/>
    <n v="339"/>
    <n v="383"/>
    <n v="8"/>
    <n v="129"/>
    <n v="3170"/>
    <n v="0"/>
    <n v="3521"/>
    <n v="2450"/>
    <n v="2316"/>
    <n v="2499"/>
    <n v="0"/>
    <n v="0"/>
    <n v="2105"/>
    <n v="1507"/>
    <n v="28"/>
    <n v="464"/>
    <n v="14890"/>
    <n v="0"/>
    <n v="29780"/>
    <n v="18423"/>
    <n v="9750"/>
    <n v="3171"/>
    <n v="9913"/>
    <n v="0"/>
    <n v="0"/>
    <n v="5318"/>
    <n v="17984"/>
    <n v="286"/>
    <n v="1458"/>
    <n v="66303"/>
    <n v="55739899"/>
    <n v="43509815"/>
    <n v="19008810"/>
    <n v="29337713"/>
    <n v="0"/>
    <n v="0"/>
    <n v="23975106"/>
    <n v="26966780"/>
    <n v="404035"/>
    <n v="6734562"/>
    <n v="205676720"/>
    <n v="41715211"/>
    <n v="27917340"/>
    <n v="8890490"/>
    <n v="27089733"/>
    <n v="0"/>
    <n v="0"/>
    <n v="14392388"/>
    <n v="45546862"/>
    <n v="807582"/>
    <n v="4121403"/>
    <n v="170481009"/>
    <n v="10789215"/>
    <n v="76823357"/>
    <n v="60947879"/>
    <n v="11317270"/>
    <n v="50079883"/>
    <n v="0"/>
    <n v="0"/>
    <n v="0"/>
    <n v="31640163"/>
    <n v="47516624"/>
    <n v="0"/>
    <n v="1211617"/>
    <n v="0"/>
    <n v="0"/>
    <n v="0"/>
    <n v="626549"/>
    <n v="290952557"/>
    <n v="2835748"/>
    <n v="0"/>
    <n v="0"/>
    <n v="2190731"/>
    <n v="5026479"/>
    <n v="20631753"/>
    <n v="13315024"/>
    <n v="16582030"/>
    <n v="6347563"/>
    <n v="0"/>
    <n v="0"/>
    <n v="6727331"/>
    <n v="27187749"/>
    <n v="0"/>
    <n v="-559799"/>
    <n v="90231651"/>
    <n v="1822161"/>
    <n v="93875297"/>
    <n v="0"/>
    <n v="3276344"/>
    <n v="0"/>
    <n v="0"/>
    <n v="0"/>
    <n v="0"/>
    <n v="868068"/>
    <n v="98874061"/>
    <n v="0"/>
    <n v="0"/>
    <n v="0"/>
    <n v="0"/>
    <n v="0"/>
    <n v="0"/>
    <n v="0"/>
    <n v="0"/>
    <n v="0"/>
    <n v="0"/>
    <n v="0"/>
    <n v="0"/>
    <n v="0"/>
  </r>
  <r>
    <n v="106531059"/>
    <x v="417"/>
    <n v="20182"/>
    <x v="1"/>
    <x v="2"/>
    <s v="Open"/>
    <x v="55"/>
    <s v="01 - Northern California"/>
    <n v="207"/>
    <x v="2"/>
    <x v="0"/>
    <s v="Rural"/>
    <s v="530-623-5541"/>
    <s v="60  EASTER AVENUE"/>
    <x v="239"/>
    <n v="96093"/>
    <s v="AARON ROGERS"/>
    <n v="50"/>
    <n v="50"/>
    <n v="40"/>
    <n v="51"/>
    <n v="0"/>
    <n v="2"/>
    <n v="17"/>
    <n v="0"/>
    <n v="0"/>
    <n v="15"/>
    <n v="0"/>
    <n v="0"/>
    <n v="0"/>
    <n v="85"/>
    <n v="0"/>
    <n v="444"/>
    <n v="0"/>
    <n v="3"/>
    <n v="817"/>
    <n v="0"/>
    <n v="0"/>
    <n v="80"/>
    <n v="0"/>
    <n v="0"/>
    <n v="91"/>
    <n v="1435"/>
    <n v="887"/>
    <n v="3757"/>
    <n v="3087"/>
    <n v="0"/>
    <n v="228"/>
    <n v="2335"/>
    <n v="0"/>
    <n v="0"/>
    <n v="1967"/>
    <n v="0"/>
    <n v="0"/>
    <n v="316"/>
    <n v="7933"/>
    <n v="1713502"/>
    <n v="0"/>
    <n v="22632"/>
    <n v="657125"/>
    <n v="0"/>
    <n v="0"/>
    <n v="443567"/>
    <n v="0"/>
    <n v="0"/>
    <n v="45556"/>
    <n v="2882382"/>
    <n v="1680795"/>
    <n v="0"/>
    <n v="142344"/>
    <n v="1159324"/>
    <n v="0"/>
    <n v="0"/>
    <n v="1268070"/>
    <n v="0"/>
    <n v="0"/>
    <n v="164341"/>
    <n v="4414874"/>
    <n v="161513"/>
    <n v="1691296"/>
    <n v="0"/>
    <n v="-703997"/>
    <n v="-759547"/>
    <n v="-1738"/>
    <n v="0"/>
    <n v="0"/>
    <n v="674731"/>
    <n v="0"/>
    <n v="0"/>
    <n v="28916"/>
    <n v="0"/>
    <n v="0"/>
    <n v="0"/>
    <n v="56857"/>
    <n v="1148031"/>
    <n v="0"/>
    <n v="107704"/>
    <n v="0"/>
    <n v="0"/>
    <n v="107704"/>
    <n v="1541488"/>
    <n v="0"/>
    <n v="870711"/>
    <n v="2683700"/>
    <n v="0"/>
    <n v="0"/>
    <n v="1036906"/>
    <n v="0"/>
    <n v="0"/>
    <n v="124124"/>
    <n v="6256929"/>
    <n v="164102"/>
    <n v="4298798"/>
    <n v="0"/>
    <n v="354302"/>
    <n v="0"/>
    <n v="0"/>
    <n v="0"/>
    <n v="0"/>
    <n v="315163"/>
    <n v="3778782"/>
    <n v="0"/>
    <n v="0"/>
    <n v="0"/>
    <n v="0"/>
    <n v="0"/>
    <n v="0"/>
    <n v="0"/>
    <n v="0"/>
    <n v="0"/>
    <n v="0"/>
    <n v="0"/>
    <n v="0"/>
    <n v="0"/>
  </r>
  <r>
    <n v="106400548"/>
    <x v="419"/>
    <n v="20182"/>
    <x v="1"/>
    <x v="2"/>
    <s v="Open"/>
    <x v="16"/>
    <s v="08 - Mid-Coast"/>
    <n v="801"/>
    <x v="5"/>
    <x v="0"/>
    <s v="Rural"/>
    <s v="805-434-3500"/>
    <s v="1100 LAS TABLAS ROAD"/>
    <x v="241"/>
    <n v="93465"/>
    <s v="MARK LISA"/>
    <n v="122"/>
    <n v="122"/>
    <n v="47"/>
    <n v="445"/>
    <n v="66"/>
    <n v="62"/>
    <n v="165"/>
    <n v="1"/>
    <n v="0"/>
    <n v="13"/>
    <n v="246"/>
    <n v="12"/>
    <n v="3"/>
    <n v="1013"/>
    <n v="0"/>
    <n v="1876"/>
    <n v="239"/>
    <n v="244"/>
    <n v="624"/>
    <n v="3"/>
    <n v="0"/>
    <n v="16"/>
    <n v="879"/>
    <n v="63"/>
    <n v="9"/>
    <n v="3953"/>
    <n v="0"/>
    <n v="7906"/>
    <n v="2590"/>
    <n v="377"/>
    <n v="528"/>
    <n v="3274"/>
    <n v="5"/>
    <n v="0"/>
    <n v="482"/>
    <n v="3642"/>
    <n v="12"/>
    <n v="393"/>
    <n v="11303"/>
    <n v="41540048"/>
    <n v="6039936"/>
    <n v="5912117"/>
    <n v="14202757"/>
    <n v="72326"/>
    <n v="0"/>
    <n v="566685"/>
    <n v="22860696"/>
    <n v="1384211"/>
    <n v="268360"/>
    <n v="92847136"/>
    <n v="25298219"/>
    <n v="5491199"/>
    <n v="3567051"/>
    <n v="22304514"/>
    <n v="26407"/>
    <n v="0"/>
    <n v="2545778"/>
    <n v="29107133"/>
    <n v="201023"/>
    <n v="3078892"/>
    <n v="91620216"/>
    <n v="1480036"/>
    <n v="60684493"/>
    <n v="10443687"/>
    <n v="6240744"/>
    <n v="27289921"/>
    <n v="0"/>
    <n v="89314"/>
    <n v="0"/>
    <n v="2677613"/>
    <n v="37395187"/>
    <n v="0"/>
    <n v="1568998"/>
    <n v="0"/>
    <n v="0"/>
    <n v="0"/>
    <n v="2551233"/>
    <n v="150421226"/>
    <n v="0"/>
    <n v="0"/>
    <n v="0"/>
    <n v="0"/>
    <n v="0"/>
    <n v="6153774"/>
    <n v="1087448"/>
    <n v="3238424"/>
    <n v="9217350"/>
    <n v="9419"/>
    <n v="0"/>
    <n v="385136"/>
    <n v="13843151"/>
    <n v="16236"/>
    <n v="95188"/>
    <n v="34046126"/>
    <n v="57393"/>
    <n v="23271621"/>
    <n v="0"/>
    <n v="39216"/>
    <n v="0"/>
    <n v="0"/>
    <n v="0"/>
    <n v="0"/>
    <n v="177754"/>
    <n v="60210946"/>
    <n v="0"/>
    <n v="0"/>
    <n v="0"/>
    <n v="0"/>
    <n v="0"/>
    <n v="0"/>
    <n v="0"/>
    <n v="0"/>
    <n v="0"/>
    <n v="0"/>
    <n v="0"/>
    <n v="2174941"/>
    <n v="6931021"/>
  </r>
  <r>
    <n v="106381154"/>
    <x v="420"/>
    <n v="20182"/>
    <x v="1"/>
    <x v="2"/>
    <s v="Open"/>
    <x v="20"/>
    <s v="04 - West Bay"/>
    <n v="423"/>
    <x v="3"/>
    <x v="0"/>
    <s v="Teaching"/>
    <s v="415-476-1000"/>
    <s v="505 PARNASSUS AVENUE"/>
    <x v="38"/>
    <n v="94143"/>
    <s v="MARK LARET"/>
    <n v="1019"/>
    <n v="782"/>
    <n v="726"/>
    <n v="2236"/>
    <n v="485"/>
    <n v="634"/>
    <n v="1673"/>
    <n v="13"/>
    <n v="0"/>
    <n v="0"/>
    <n v="3643"/>
    <n v="0"/>
    <n v="78"/>
    <n v="8762"/>
    <n v="0"/>
    <n v="14452"/>
    <n v="2993"/>
    <n v="6249"/>
    <n v="11308"/>
    <n v="257"/>
    <n v="0"/>
    <n v="0"/>
    <n v="20417"/>
    <n v="0"/>
    <n v="351"/>
    <n v="56027"/>
    <n v="0"/>
    <n v="112054"/>
    <n v="113226"/>
    <n v="18138"/>
    <n v="21489"/>
    <n v="47628"/>
    <n v="389"/>
    <n v="0"/>
    <n v="0"/>
    <n v="171467"/>
    <n v="0"/>
    <n v="7107"/>
    <n v="379444"/>
    <n v="545390885"/>
    <n v="114965888"/>
    <n v="244642986"/>
    <n v="352400185"/>
    <n v="12099274"/>
    <n v="0"/>
    <n v="0"/>
    <n v="784281024"/>
    <n v="0"/>
    <n v="4481887"/>
    <n v="2058262129"/>
    <n v="440467762"/>
    <n v="70921771"/>
    <n v="83697712"/>
    <n v="184626276"/>
    <n v="1389269"/>
    <n v="0"/>
    <n v="0"/>
    <n v="666424441"/>
    <n v="0"/>
    <n v="28431669"/>
    <n v="1475958900"/>
    <n v="7652301"/>
    <n v="829062616"/>
    <n v="148738330"/>
    <n v="221609991"/>
    <n v="442361523"/>
    <n v="0"/>
    <n v="10064923"/>
    <n v="0"/>
    <n v="0"/>
    <n v="892772660"/>
    <n v="0"/>
    <n v="14504810"/>
    <n v="0"/>
    <n v="0"/>
    <n v="0"/>
    <n v="2853691"/>
    <n v="2569620845"/>
    <n v="0"/>
    <n v="0"/>
    <n v="0"/>
    <n v="1029365"/>
    <n v="1029365"/>
    <n v="156457320"/>
    <n v="36845273"/>
    <n v="106241191"/>
    <n v="92773007"/>
    <n v="3410866"/>
    <n v="0"/>
    <n v="0"/>
    <n v="554597087"/>
    <n v="0"/>
    <n v="15304805"/>
    <n v="965629549"/>
    <n v="46441611"/>
    <n v="949903162"/>
    <n v="0"/>
    <n v="1439299"/>
    <n v="0"/>
    <n v="0"/>
    <n v="0"/>
    <n v="0"/>
    <n v="59288623"/>
    <n v="2048944847"/>
    <n v="0"/>
    <n v="0"/>
    <n v="0"/>
    <n v="0"/>
    <n v="0"/>
    <n v="0"/>
    <n v="0"/>
    <n v="0"/>
    <n v="0"/>
    <n v="0"/>
    <n v="0"/>
    <n v="0"/>
    <n v="0"/>
  </r>
  <r>
    <n v="106341006"/>
    <x v="421"/>
    <n v="20182"/>
    <x v="1"/>
    <x v="2"/>
    <s v="Open"/>
    <x v="27"/>
    <s v="02 - Golden Empire"/>
    <n v="311"/>
    <x v="3"/>
    <x v="0"/>
    <s v="Teaching"/>
    <s v="916-734-7020"/>
    <s v="2315 STOCKTON BOULEVARD"/>
    <x v="62"/>
    <n v="95817"/>
    <s v="ANN MADDEN RICE"/>
    <n v="625"/>
    <n v="611"/>
    <n v="611"/>
    <n v="2393"/>
    <n v="296"/>
    <n v="1128"/>
    <n v="1823"/>
    <n v="0"/>
    <n v="0"/>
    <n v="262"/>
    <n v="2095"/>
    <n v="84"/>
    <n v="6"/>
    <n v="8087"/>
    <n v="0"/>
    <n v="14680"/>
    <n v="1822"/>
    <n v="9366"/>
    <n v="10501"/>
    <n v="0"/>
    <n v="0"/>
    <n v="1650"/>
    <n v="10073"/>
    <n v="233"/>
    <n v="53"/>
    <n v="48378"/>
    <n v="0"/>
    <n v="96756"/>
    <n v="96800"/>
    <n v="10487"/>
    <n v="9938"/>
    <n v="15388"/>
    <n v="68"/>
    <n v="0"/>
    <n v="8533"/>
    <n v="144165"/>
    <n v="3281"/>
    <n v="647"/>
    <n v="289307"/>
    <n v="438310793"/>
    <n v="56890247"/>
    <n v="223944952"/>
    <n v="244462702"/>
    <n v="0"/>
    <n v="0"/>
    <n v="56389254"/>
    <n v="292056113"/>
    <n v="9061375"/>
    <n v="2156478"/>
    <n v="1323271914"/>
    <n v="304572917"/>
    <n v="34063138"/>
    <n v="43293679"/>
    <n v="100728482"/>
    <n v="783840"/>
    <n v="0"/>
    <n v="36836133"/>
    <n v="338969265"/>
    <n v="8808073"/>
    <n v="125411"/>
    <n v="868180938"/>
    <n v="26062950"/>
    <n v="657464480"/>
    <n v="83209899"/>
    <n v="219264424"/>
    <n v="284695169"/>
    <n v="0"/>
    <n v="-66856"/>
    <n v="964315"/>
    <n v="74594842"/>
    <n v="430532729"/>
    <n v="0"/>
    <n v="11315563"/>
    <n v="0"/>
    <n v="0"/>
    <n v="0"/>
    <n v="-27372137"/>
    <n v="1760665378"/>
    <n v="0"/>
    <n v="0"/>
    <n v="0"/>
    <n v="19914144"/>
    <n v="19914144"/>
    <n v="85419230"/>
    <n v="7743485"/>
    <n v="47974207"/>
    <n v="60496015"/>
    <n v="850696"/>
    <n v="-964315"/>
    <n v="18630545"/>
    <n v="220406793"/>
    <n v="6553885"/>
    <n v="3591077"/>
    <n v="450701618"/>
    <n v="4077486"/>
    <n v="527178253"/>
    <n v="0"/>
    <n v="6788397"/>
    <n v="0"/>
    <n v="0"/>
    <n v="0"/>
    <n v="0"/>
    <n v="29846103"/>
    <n v="1078568104"/>
    <n v="0"/>
    <n v="0"/>
    <n v="0"/>
    <n v="0"/>
    <n v="0"/>
    <n v="0"/>
    <n v="0"/>
    <n v="0"/>
    <n v="0"/>
    <n v="0"/>
    <n v="0"/>
    <n v="0"/>
    <n v="0"/>
  </r>
  <r>
    <n v="106301279"/>
    <x v="422"/>
    <n v="20182"/>
    <x v="1"/>
    <x v="2"/>
    <s v="Open"/>
    <x v="12"/>
    <s v="13 - Orange"/>
    <n v="1015"/>
    <x v="3"/>
    <x v="0"/>
    <s v="Teaching"/>
    <s v="714-456-7890"/>
    <s v="101 CITY DRIVE SOUTH"/>
    <x v="44"/>
    <n v="92868"/>
    <s v="TERRY BELMONT"/>
    <n v="417"/>
    <n v="417"/>
    <n v="417"/>
    <n v="1154"/>
    <n v="566"/>
    <n v="699"/>
    <n v="1348"/>
    <n v="0"/>
    <n v="0"/>
    <n v="136"/>
    <n v="1171"/>
    <n v="173"/>
    <n v="0"/>
    <n v="5247"/>
    <n v="0"/>
    <n v="5982"/>
    <n v="2847"/>
    <n v="7269"/>
    <n v="6924"/>
    <n v="0"/>
    <n v="0"/>
    <n v="543"/>
    <n v="6321"/>
    <n v="526"/>
    <n v="0"/>
    <n v="30412"/>
    <n v="0"/>
    <n v="60824"/>
    <n v="53510"/>
    <n v="9529"/>
    <n v="8829"/>
    <n v="39455"/>
    <n v="520"/>
    <n v="0"/>
    <n v="581"/>
    <n v="57695"/>
    <n v="5253"/>
    <n v="0"/>
    <n v="175372"/>
    <n v="127726861"/>
    <n v="66402584"/>
    <n v="99630313"/>
    <n v="148363825"/>
    <n v="0"/>
    <n v="0"/>
    <n v="18443638"/>
    <n v="132320131"/>
    <n v="15064236"/>
    <n v="0"/>
    <n v="607951588"/>
    <n v="127241687"/>
    <n v="37485795"/>
    <n v="17204271"/>
    <n v="84707972"/>
    <n v="853123"/>
    <n v="0"/>
    <n v="4579266"/>
    <n v="133711137"/>
    <n v="20348470"/>
    <n v="0"/>
    <n v="426131721"/>
    <n v="14654224"/>
    <n v="229870935"/>
    <n v="67256432"/>
    <n v="-27811804"/>
    <n v="189160484"/>
    <n v="0"/>
    <n v="4267973"/>
    <n v="0"/>
    <n v="0"/>
    <n v="158423135"/>
    <n v="0"/>
    <n v="25169993"/>
    <n v="0"/>
    <n v="1970400"/>
    <n v="-1970400"/>
    <n v="12171742"/>
    <n v="673163114"/>
    <n v="0"/>
    <n v="477851"/>
    <n v="0"/>
    <n v="0"/>
    <n v="477851"/>
    <n v="25097613"/>
    <n v="36631947"/>
    <n v="144646388"/>
    <n v="44389164"/>
    <n v="-3414850"/>
    <n v="0"/>
    <n v="8368680"/>
    <n v="107608133"/>
    <n v="-1929029"/>
    <n v="0"/>
    <n v="361398046"/>
    <n v="16585828"/>
    <n v="271875026"/>
    <n v="0"/>
    <n v="3920312"/>
    <n v="0"/>
    <n v="0"/>
    <n v="0"/>
    <n v="0"/>
    <n v="31718439"/>
    <n v="764559415"/>
    <n v="0"/>
    <n v="0"/>
    <n v="0"/>
    <n v="0"/>
    <n v="0"/>
    <n v="0"/>
    <n v="0"/>
    <n v="0"/>
    <n v="0"/>
    <n v="0"/>
    <n v="0"/>
    <n v="0"/>
    <n v="0"/>
  </r>
  <r>
    <n v="106370782"/>
    <x v="423"/>
    <n v="20182"/>
    <x v="1"/>
    <x v="2"/>
    <s v="Open"/>
    <x v="14"/>
    <s v="14 - San Diego/Imperial"/>
    <n v="1418"/>
    <x v="3"/>
    <x v="0"/>
    <s v="Teaching"/>
    <s v="858-657-7000"/>
    <s v="200 WEST ARBOR DRIVE"/>
    <x v="28"/>
    <n v="92103"/>
    <s v="PATTY MAYSENT"/>
    <n v="808"/>
    <n v="707"/>
    <n v="707"/>
    <n v="2029"/>
    <n v="700"/>
    <n v="841"/>
    <n v="2042"/>
    <n v="0"/>
    <n v="0"/>
    <n v="226"/>
    <n v="2050"/>
    <n v="120"/>
    <n v="0"/>
    <n v="8008"/>
    <n v="0"/>
    <n v="13677"/>
    <n v="4247"/>
    <n v="8027"/>
    <n v="11528"/>
    <n v="0"/>
    <n v="0"/>
    <n v="1215"/>
    <n v="11800"/>
    <n v="386"/>
    <n v="0"/>
    <n v="50880"/>
    <n v="0"/>
    <n v="101760"/>
    <n v="46691"/>
    <n v="8166"/>
    <n v="19014"/>
    <n v="27522"/>
    <n v="36"/>
    <n v="0"/>
    <n v="2542"/>
    <n v="136588"/>
    <n v="2229"/>
    <n v="0"/>
    <n v="242788"/>
    <n v="200789313"/>
    <n v="65536485"/>
    <n v="88981552"/>
    <n v="152939372"/>
    <n v="87838"/>
    <n v="0"/>
    <n v="17752734"/>
    <n v="183572300"/>
    <n v="24210141"/>
    <n v="0"/>
    <n v="733869735"/>
    <n v="189703778"/>
    <n v="55759459"/>
    <n v="34812243"/>
    <n v="135260384"/>
    <n v="0"/>
    <n v="0"/>
    <n v="19308017"/>
    <n v="278432254"/>
    <n v="56549980"/>
    <n v="0"/>
    <n v="769826115"/>
    <n v="5354150"/>
    <n v="292408912"/>
    <n v="90135677"/>
    <n v="45804176"/>
    <n v="181315502"/>
    <n v="-61907831"/>
    <n v="15743"/>
    <n v="0"/>
    <n v="26017560"/>
    <n v="211223684"/>
    <n v="0"/>
    <n v="64771205"/>
    <n v="0"/>
    <n v="0"/>
    <n v="0"/>
    <n v="18666810"/>
    <n v="873805588"/>
    <n v="0"/>
    <n v="0"/>
    <n v="0"/>
    <n v="0"/>
    <n v="0"/>
    <n v="98084179"/>
    <n v="31160267"/>
    <n v="79997450"/>
    <n v="166884253"/>
    <n v="8079"/>
    <n v="0"/>
    <n v="5689042"/>
    <n v="232114060"/>
    <n v="15952932"/>
    <n v="0"/>
    <n v="629890262"/>
    <n v="-29188352"/>
    <n v="501944188"/>
    <n v="0"/>
    <n v="4406650"/>
    <n v="0"/>
    <n v="0"/>
    <n v="0"/>
    <n v="0"/>
    <n v="29222426"/>
    <n v="1634680483"/>
    <n v="0"/>
    <n v="0"/>
    <n v="0"/>
    <n v="0"/>
    <n v="0"/>
    <n v="0"/>
    <n v="0"/>
    <n v="0"/>
    <n v="0"/>
    <n v="0"/>
    <n v="0"/>
    <n v="0"/>
    <n v="0"/>
  </r>
  <r>
    <n v="106191216"/>
    <x v="424"/>
    <n v="20182"/>
    <x v="1"/>
    <x v="2"/>
    <s v="Open"/>
    <x v="3"/>
    <s v="11 - Los Angeles"/>
    <n v="925"/>
    <x v="0"/>
    <x v="0"/>
    <s v=""/>
    <s v="323-865-3000"/>
    <s v="1441 EASTLAKE AVENUE"/>
    <x v="14"/>
    <n v="90089"/>
    <s v="RICHARD PINEDA"/>
    <n v="60"/>
    <n v="60"/>
    <n v="41"/>
    <n v="125"/>
    <n v="39"/>
    <n v="51"/>
    <n v="66"/>
    <n v="0"/>
    <n v="0"/>
    <n v="11"/>
    <n v="148"/>
    <n v="0"/>
    <n v="0"/>
    <n v="440"/>
    <n v="0"/>
    <n v="883"/>
    <n v="363"/>
    <n v="654"/>
    <n v="749"/>
    <n v="0"/>
    <n v="0"/>
    <n v="95"/>
    <n v="986"/>
    <n v="0"/>
    <n v="0"/>
    <n v="3730"/>
    <n v="0"/>
    <n v="7460"/>
    <n v="14411"/>
    <n v="2272"/>
    <n v="1779"/>
    <n v="1926"/>
    <n v="0"/>
    <n v="0"/>
    <n v="1380"/>
    <n v="13289"/>
    <n v="0"/>
    <n v="249"/>
    <n v="35306"/>
    <n v="10416150"/>
    <n v="4622537"/>
    <n v="7847734"/>
    <n v="7856827"/>
    <n v="0"/>
    <n v="0"/>
    <n v="1771758"/>
    <n v="15515516"/>
    <n v="0"/>
    <n v="0"/>
    <n v="48030522"/>
    <n v="77185297"/>
    <n v="11480681"/>
    <n v="10661925"/>
    <n v="10647140"/>
    <n v="0"/>
    <n v="0"/>
    <n v="3240546"/>
    <n v="54840812"/>
    <n v="0"/>
    <n v="618587"/>
    <n v="168674988"/>
    <n v="-57506"/>
    <n v="68056644"/>
    <n v="8949053"/>
    <n v="15943728"/>
    <n v="10876921"/>
    <n v="0"/>
    <n v="0"/>
    <n v="0"/>
    <n v="4892623"/>
    <n v="39526532"/>
    <n v="0"/>
    <n v="0"/>
    <n v="0"/>
    <n v="0"/>
    <n v="0"/>
    <n v="581512"/>
    <n v="148769507"/>
    <n v="0"/>
    <n v="0"/>
    <n v="0"/>
    <n v="0"/>
    <n v="0"/>
    <n v="19568050"/>
    <n v="7158438"/>
    <n v="2570844"/>
    <n v="7631957"/>
    <n v="0"/>
    <n v="0"/>
    <n v="121010"/>
    <n v="30848560"/>
    <n v="0"/>
    <n v="37144"/>
    <n v="67936003"/>
    <n v="1933108"/>
    <n v="53577631"/>
    <n v="0"/>
    <n v="0"/>
    <n v="0"/>
    <n v="0"/>
    <n v="0"/>
    <n v="0"/>
    <n v="128985"/>
    <n v="38128701"/>
    <n v="0"/>
    <n v="0"/>
    <n v="0"/>
    <n v="0"/>
    <n v="0"/>
    <n v="0"/>
    <n v="0"/>
    <n v="0"/>
    <n v="0"/>
    <n v="0"/>
    <n v="0"/>
    <n v="0"/>
    <n v="0"/>
  </r>
  <r>
    <n v="106190818"/>
    <x v="425"/>
    <n v="20182"/>
    <x v="1"/>
    <x v="2"/>
    <s v="Open"/>
    <x v="3"/>
    <s v="11 - Los Angeles"/>
    <n v="937"/>
    <x v="0"/>
    <x v="0"/>
    <s v=""/>
    <s v="818-790-7100"/>
    <s v="1812 VERDUGO BOULEVARD"/>
    <x v="3"/>
    <n v="91208"/>
    <s v="KEITH HOBBS"/>
    <n v="158"/>
    <n v="158"/>
    <n v="85"/>
    <n v="685"/>
    <n v="198"/>
    <n v="24"/>
    <n v="142"/>
    <n v="0"/>
    <n v="0"/>
    <n v="0"/>
    <n v="553"/>
    <n v="15"/>
    <n v="4"/>
    <n v="1621"/>
    <n v="0"/>
    <n v="3744"/>
    <n v="1518"/>
    <n v="120"/>
    <n v="379"/>
    <n v="0"/>
    <n v="0"/>
    <n v="0"/>
    <n v="1842"/>
    <n v="21"/>
    <n v="9"/>
    <n v="7633"/>
    <n v="0"/>
    <n v="15266"/>
    <n v="5436"/>
    <n v="696"/>
    <n v="233"/>
    <n v="1690"/>
    <n v="0"/>
    <n v="0"/>
    <n v="0"/>
    <n v="7250"/>
    <n v="498"/>
    <n v="268"/>
    <n v="16071"/>
    <n v="38715438"/>
    <n v="8807017"/>
    <n v="2120222"/>
    <n v="6830106"/>
    <n v="0"/>
    <n v="0"/>
    <n v="0"/>
    <n v="26305597"/>
    <n v="24815"/>
    <n v="131052"/>
    <n v="82934247"/>
    <n v="26390774"/>
    <n v="5832978"/>
    <n v="1445271"/>
    <n v="4655811"/>
    <n v="0"/>
    <n v="0"/>
    <n v="0"/>
    <n v="17658814"/>
    <n v="16916"/>
    <n v="532412"/>
    <n v="56532976"/>
    <n v="522934"/>
    <n v="50548661"/>
    <n v="11172436"/>
    <n v="2768259"/>
    <n v="8917701"/>
    <n v="0"/>
    <n v="0"/>
    <n v="0"/>
    <n v="0"/>
    <n v="34773541"/>
    <n v="0"/>
    <n v="32400"/>
    <n v="0"/>
    <n v="0"/>
    <n v="0"/>
    <n v="69776"/>
    <n v="108805708"/>
    <n v="0"/>
    <n v="0"/>
    <n v="0"/>
    <n v="0"/>
    <n v="0"/>
    <n v="14557551"/>
    <n v="3467559"/>
    <n v="797234"/>
    <n v="2568216"/>
    <n v="0"/>
    <n v="0"/>
    <n v="0"/>
    <n v="9190870"/>
    <n v="9331"/>
    <n v="70754"/>
    <n v="30661515"/>
    <n v="779926"/>
    <n v="36876992"/>
    <n v="0"/>
    <n v="-344325"/>
    <n v="0"/>
    <n v="0"/>
    <n v="0"/>
    <n v="0"/>
    <n v="1326949"/>
    <n v="30215980"/>
    <n v="0"/>
    <n v="0"/>
    <n v="0"/>
    <n v="0"/>
    <n v="0"/>
    <n v="0"/>
    <n v="0"/>
    <n v="0"/>
    <n v="0"/>
    <n v="0"/>
    <n v="0"/>
    <n v="0"/>
    <n v="0"/>
  </r>
  <r>
    <n v="106204019"/>
    <x v="426"/>
    <n v="20182"/>
    <x v="1"/>
    <x v="2"/>
    <s v="Open"/>
    <x v="41"/>
    <s v="09 - Central"/>
    <n v="601"/>
    <x v="0"/>
    <x v="0"/>
    <s v=""/>
    <s v="559-353-3000"/>
    <s v="9300 VALLEY CHILDREN'S PLACE"/>
    <x v="144"/>
    <n v="93636"/>
    <s v="TODD SUNTRAPAK"/>
    <n v="358"/>
    <n v="358"/>
    <n v="205"/>
    <n v="1"/>
    <n v="0"/>
    <n v="1504"/>
    <n v="886"/>
    <n v="0"/>
    <n v="0"/>
    <n v="40"/>
    <n v="701"/>
    <n v="9"/>
    <n v="15"/>
    <n v="3156"/>
    <n v="0"/>
    <n v="4"/>
    <n v="0"/>
    <n v="10174"/>
    <n v="2533"/>
    <n v="0"/>
    <n v="0"/>
    <n v="288"/>
    <n v="3098"/>
    <n v="11"/>
    <n v="58"/>
    <n v="16166"/>
    <n v="0"/>
    <n v="32332"/>
    <n v="93"/>
    <n v="0"/>
    <n v="18620"/>
    <n v="49311"/>
    <n v="0"/>
    <n v="0"/>
    <n v="977"/>
    <n v="17719"/>
    <n v="17"/>
    <n v="2740"/>
    <n v="89477"/>
    <n v="49987"/>
    <n v="0"/>
    <n v="164034886"/>
    <n v="32278092"/>
    <n v="0"/>
    <n v="0"/>
    <n v="3116585"/>
    <n v="48381313"/>
    <n v="54193"/>
    <n v="662557"/>
    <n v="248577613"/>
    <n v="255363"/>
    <n v="0"/>
    <n v="53890600"/>
    <n v="69379067"/>
    <n v="0"/>
    <n v="0"/>
    <n v="1404622"/>
    <n v="38038250"/>
    <n v="9175"/>
    <n v="788469"/>
    <n v="163765546"/>
    <n v="1348861"/>
    <n v="284380"/>
    <n v="0"/>
    <n v="158826580"/>
    <n v="77725055"/>
    <n v="-2425000"/>
    <n v="0"/>
    <n v="0"/>
    <n v="1719097"/>
    <n v="46645604"/>
    <n v="0"/>
    <n v="63368"/>
    <n v="0"/>
    <n v="0"/>
    <n v="0"/>
    <n v="361935"/>
    <n v="284549880"/>
    <n v="0"/>
    <n v="0"/>
    <n v="0"/>
    <n v="0"/>
    <n v="0"/>
    <n v="20970"/>
    <n v="0"/>
    <n v="61523906"/>
    <n v="23932104"/>
    <n v="0"/>
    <n v="0"/>
    <n v="2779640"/>
    <n v="39318183"/>
    <n v="0"/>
    <n v="218476"/>
    <n v="127793279"/>
    <n v="5193689"/>
    <n v="136041177"/>
    <n v="0"/>
    <n v="3149521"/>
    <n v="0"/>
    <n v="0"/>
    <n v="0"/>
    <n v="0"/>
    <n v="8561375"/>
    <n v="268739042"/>
    <n v="0"/>
    <n v="0"/>
    <n v="0"/>
    <n v="0"/>
    <n v="0"/>
    <n v="0"/>
    <n v="0"/>
    <n v="0"/>
    <n v="0"/>
    <n v="0"/>
    <n v="0"/>
    <n v="0"/>
    <n v="0"/>
  </r>
  <r>
    <n v="106190812"/>
    <x v="427"/>
    <n v="20182"/>
    <x v="1"/>
    <x v="2"/>
    <s v="Open"/>
    <x v="3"/>
    <s v="11 - Los Angeles"/>
    <n v="905"/>
    <x v="0"/>
    <x v="0"/>
    <s v=""/>
    <s v="818-782-6600"/>
    <s v="15107 VANOWEN STREET"/>
    <x v="242"/>
    <n v="91405"/>
    <s v="GUSTAVO VALDESPINO"/>
    <n v="350"/>
    <n v="348"/>
    <n v="211"/>
    <n v="624"/>
    <n v="186"/>
    <n v="641"/>
    <n v="1435"/>
    <n v="0"/>
    <n v="0"/>
    <n v="37"/>
    <n v="260"/>
    <n v="3"/>
    <n v="18"/>
    <n v="3204"/>
    <n v="0"/>
    <n v="4914"/>
    <n v="934"/>
    <n v="3631"/>
    <n v="6766"/>
    <n v="0"/>
    <n v="0"/>
    <n v="69"/>
    <n v="1096"/>
    <n v="8"/>
    <n v="82"/>
    <n v="17500"/>
    <n v="0"/>
    <n v="35000"/>
    <n v="2379"/>
    <n v="665"/>
    <n v="4813"/>
    <n v="14020"/>
    <n v="0"/>
    <n v="0"/>
    <n v="192"/>
    <n v="2470"/>
    <n v="21"/>
    <n v="2047"/>
    <n v="26607"/>
    <n v="43822465"/>
    <n v="10958822"/>
    <n v="29059358"/>
    <n v="58360950"/>
    <n v="0"/>
    <n v="0"/>
    <n v="1702456"/>
    <n v="14233116"/>
    <n v="87941"/>
    <n v="1054908"/>
    <n v="159280016"/>
    <n v="9551604"/>
    <n v="3071777"/>
    <n v="8175549"/>
    <n v="34369896"/>
    <n v="0"/>
    <n v="0"/>
    <n v="751553"/>
    <n v="7718745"/>
    <n v="41201"/>
    <n v="1815852"/>
    <n v="65496177"/>
    <n v="1552226"/>
    <n v="37576861"/>
    <n v="10327670"/>
    <n v="-1717277"/>
    <n v="63727848"/>
    <n v="-5535777"/>
    <n v="0"/>
    <n v="0"/>
    <n v="1418998"/>
    <n v="14516677"/>
    <n v="0"/>
    <n v="129142"/>
    <n v="0"/>
    <n v="0"/>
    <n v="0"/>
    <n v="1902926"/>
    <n v="123899294"/>
    <n v="0"/>
    <n v="23671939"/>
    <n v="0"/>
    <n v="0"/>
    <n v="23671939"/>
    <n v="15433821"/>
    <n v="3679771"/>
    <n v="44399336"/>
    <n v="52662949"/>
    <n v="0"/>
    <n v="0"/>
    <n v="1366874"/>
    <n v="6957168"/>
    <n v="-314"/>
    <n v="49233"/>
    <n v="124548838"/>
    <n v="2927355"/>
    <n v="104961792"/>
    <n v="0"/>
    <n v="3021209"/>
    <n v="0"/>
    <n v="0"/>
    <n v="0"/>
    <n v="0"/>
    <n v="2878096"/>
    <n v="101977147"/>
    <n v="0"/>
    <n v="0"/>
    <n v="0"/>
    <n v="0"/>
    <n v="0"/>
    <n v="0"/>
    <n v="0"/>
    <n v="0"/>
    <n v="0"/>
    <n v="0"/>
    <n v="0"/>
    <n v="0"/>
    <n v="0"/>
  </r>
  <r>
    <n v="106014050"/>
    <x v="428"/>
    <n v="20182"/>
    <x v="1"/>
    <x v="2"/>
    <s v="Open"/>
    <x v="13"/>
    <s v="05 - East Bay"/>
    <n v="419"/>
    <x v="0"/>
    <x v="0"/>
    <s v=""/>
    <s v="925-447-7000"/>
    <s v="5555 WEST LAS POSITAS BOULEVARD."/>
    <x v="243"/>
    <n v="94588"/>
    <s v="SCOTT GREGERSON"/>
    <n v="242"/>
    <n v="110"/>
    <n v="110"/>
    <n v="675"/>
    <n v="134"/>
    <n v="93"/>
    <n v="163"/>
    <n v="0"/>
    <n v="0"/>
    <n v="88"/>
    <n v="580"/>
    <n v="6"/>
    <n v="6"/>
    <n v="1745"/>
    <n v="115"/>
    <n v="4024"/>
    <n v="749"/>
    <n v="389"/>
    <n v="613"/>
    <n v="0"/>
    <n v="0"/>
    <n v="353"/>
    <n v="1926"/>
    <n v="11"/>
    <n v="22"/>
    <n v="8087"/>
    <n v="1801"/>
    <n v="17975"/>
    <n v="14619"/>
    <n v="2323"/>
    <n v="1313"/>
    <n v="4556"/>
    <n v="0"/>
    <n v="0"/>
    <n v="1745"/>
    <n v="21095"/>
    <n v="719"/>
    <n v="2774"/>
    <n v="49144"/>
    <n v="72539431"/>
    <n v="14088582"/>
    <n v="9394324"/>
    <n v="10956964"/>
    <n v="0"/>
    <n v="0"/>
    <n v="6935357"/>
    <n v="43779386"/>
    <n v="1617403"/>
    <n v="920206"/>
    <n v="160231653"/>
    <n v="46293135"/>
    <n v="7356706"/>
    <n v="4156345"/>
    <n v="14428107"/>
    <n v="0"/>
    <n v="0"/>
    <n v="5525465"/>
    <n v="66800989"/>
    <n v="2276571"/>
    <n v="8785612"/>
    <n v="155622930"/>
    <n v="4728797"/>
    <n v="100527159"/>
    <n v="18438583"/>
    <n v="11371499"/>
    <n v="23604952"/>
    <n v="0"/>
    <n v="0"/>
    <n v="0"/>
    <n v="9880748"/>
    <n v="66053293"/>
    <n v="0"/>
    <n v="3893974"/>
    <n v="0"/>
    <n v="0"/>
    <n v="0"/>
    <n v="13491458"/>
    <n v="251990463"/>
    <n v="0"/>
    <n v="0"/>
    <n v="0"/>
    <n v="0"/>
    <n v="0"/>
    <n v="15999012"/>
    <n v="2627875"/>
    <n v="1904605"/>
    <n v="1555832"/>
    <n v="0"/>
    <n v="0"/>
    <n v="2254998"/>
    <n v="38916880"/>
    <n v="0"/>
    <n v="604918"/>
    <n v="63864120"/>
    <n v="1878153"/>
    <n v="76356698"/>
    <n v="2186686"/>
    <n v="108007"/>
    <n v="0"/>
    <n v="0"/>
    <n v="0"/>
    <n v="0"/>
    <n v="51887496"/>
    <n v="182324785"/>
    <n v="0"/>
    <n v="0"/>
    <n v="0"/>
    <n v="0"/>
    <n v="0"/>
    <n v="0"/>
    <n v="0"/>
    <n v="0"/>
    <n v="0"/>
    <n v="0"/>
    <n v="0"/>
    <n v="0"/>
    <n v="0"/>
  </r>
  <r>
    <n v="106560481"/>
    <x v="429"/>
    <n v="20182"/>
    <x v="1"/>
    <x v="2"/>
    <s v="Open"/>
    <x v="8"/>
    <s v="10 - Santa Barbara/Ventura"/>
    <n v="809"/>
    <x v="6"/>
    <x v="0"/>
    <s v=""/>
    <s v="805-652-6000"/>
    <s v="300 HILLMONT AVENUE"/>
    <x v="29"/>
    <n v="93003"/>
    <s v="KIM MILSTEIN"/>
    <n v="272"/>
    <n v="259"/>
    <n v="133"/>
    <n v="395"/>
    <n v="70"/>
    <n v="454"/>
    <n v="755"/>
    <n v="0"/>
    <n v="0"/>
    <n v="254"/>
    <n v="402"/>
    <n v="0"/>
    <n v="81"/>
    <n v="2411"/>
    <n v="0"/>
    <n v="1806"/>
    <n v="365"/>
    <n v="2177"/>
    <n v="2645"/>
    <n v="0"/>
    <n v="0"/>
    <n v="2364"/>
    <n v="1506"/>
    <n v="0"/>
    <n v="131"/>
    <n v="10994"/>
    <n v="0"/>
    <n v="21988"/>
    <n v="5791"/>
    <n v="674"/>
    <n v="4646"/>
    <n v="19120"/>
    <n v="0"/>
    <n v="0"/>
    <n v="1462"/>
    <n v="9193"/>
    <n v="0"/>
    <n v="3743"/>
    <n v="44629"/>
    <n v="33561404"/>
    <n v="7152789"/>
    <n v="42476297"/>
    <n v="57665556"/>
    <n v="0"/>
    <n v="0"/>
    <n v="31016934"/>
    <n v="27319150"/>
    <n v="0"/>
    <n v="3730133"/>
    <n v="202922263"/>
    <n v="37128854"/>
    <n v="4005359"/>
    <n v="23638216"/>
    <n v="110122485"/>
    <n v="0"/>
    <n v="0"/>
    <n v="7944124"/>
    <n v="49056953"/>
    <n v="0"/>
    <n v="13699091"/>
    <n v="245595082"/>
    <n v="14277857"/>
    <n v="55260925"/>
    <n v="8316782"/>
    <n v="62216613"/>
    <n v="127188085"/>
    <n v="-47752643"/>
    <n v="0"/>
    <n v="0"/>
    <n v="4782708"/>
    <n v="41001595"/>
    <n v="0"/>
    <n v="0"/>
    <n v="0"/>
    <n v="0"/>
    <n v="0"/>
    <n v="7519798"/>
    <n v="272811720"/>
    <n v="0"/>
    <n v="3528296"/>
    <n v="0"/>
    <n v="1417288"/>
    <n v="4945584"/>
    <n v="15429333"/>
    <n v="2841366"/>
    <n v="3897899"/>
    <n v="40599956"/>
    <n v="0"/>
    <n v="0"/>
    <n v="34178350"/>
    <n v="35374510"/>
    <n v="0"/>
    <n v="48329795"/>
    <n v="180651209"/>
    <n v="12964559"/>
    <n v="101611859"/>
    <n v="0"/>
    <n v="14528725"/>
    <n v="0"/>
    <n v="0"/>
    <n v="0"/>
    <n v="0"/>
    <n v="18740346"/>
    <n v="437217337"/>
    <n v="0"/>
    <n v="0"/>
    <n v="0"/>
    <n v="0"/>
    <n v="0"/>
    <n v="0"/>
    <n v="0"/>
    <n v="0"/>
    <n v="0"/>
    <n v="0"/>
    <n v="0"/>
    <n v="0"/>
    <n v="0"/>
  </r>
  <r>
    <n v="106454012"/>
    <x v="430"/>
    <n v="20182"/>
    <x v="1"/>
    <x v="2"/>
    <s v="Open"/>
    <x v="45"/>
    <s v="01 - Northern California"/>
    <n v="209"/>
    <x v="5"/>
    <x v="0"/>
    <s v=""/>
    <s v="530-246-9000"/>
    <s v="2801 EUREKA WAY"/>
    <x v="157"/>
    <n v="96001"/>
    <s v="CHRIS JONES"/>
    <n v="88"/>
    <n v="88"/>
    <n v="88"/>
    <n v="207"/>
    <n v="3"/>
    <n v="1"/>
    <n v="52"/>
    <n v="0"/>
    <n v="0"/>
    <n v="0"/>
    <n v="27"/>
    <n v="0"/>
    <n v="0"/>
    <n v="290"/>
    <n v="0"/>
    <n v="4201"/>
    <n v="77"/>
    <n v="30"/>
    <n v="1635"/>
    <n v="0"/>
    <n v="0"/>
    <n v="0"/>
    <n v="637"/>
    <n v="0"/>
    <n v="0"/>
    <n v="6580"/>
    <n v="0"/>
    <n v="13160"/>
    <n v="1119"/>
    <n v="0"/>
    <n v="0"/>
    <n v="0"/>
    <n v="0"/>
    <n v="0"/>
    <n v="0"/>
    <n v="345"/>
    <n v="0"/>
    <n v="0"/>
    <n v="1464"/>
    <n v="39768068"/>
    <n v="1158729"/>
    <n v="73510"/>
    <n v="17894929"/>
    <n v="0"/>
    <n v="0"/>
    <n v="0"/>
    <n v="6206326"/>
    <n v="0"/>
    <n v="0"/>
    <n v="65101562"/>
    <n v="887173"/>
    <n v="0"/>
    <n v="0"/>
    <n v="0"/>
    <n v="0"/>
    <n v="0"/>
    <n v="0"/>
    <n v="151510"/>
    <n v="0"/>
    <n v="0"/>
    <n v="1038683"/>
    <n v="0"/>
    <n v="34789762"/>
    <n v="1355209"/>
    <n v="105505"/>
    <n v="14781349"/>
    <n v="0"/>
    <n v="0"/>
    <n v="0"/>
    <n v="0"/>
    <n v="5559158"/>
    <n v="0"/>
    <n v="0"/>
    <n v="0"/>
    <n v="0"/>
    <n v="0"/>
    <n v="0"/>
    <n v="56590983"/>
    <n v="0"/>
    <n v="0"/>
    <n v="0"/>
    <n v="0"/>
    <n v="0"/>
    <n v="5865479"/>
    <n v="-196480"/>
    <n v="-30365"/>
    <n v="3113580"/>
    <n v="0"/>
    <n v="0"/>
    <n v="0"/>
    <n v="797048"/>
    <n v="0"/>
    <n v="0"/>
    <n v="9549262"/>
    <n v="30503"/>
    <n v="7237815"/>
    <n v="0"/>
    <n v="0"/>
    <n v="0"/>
    <n v="0"/>
    <n v="0"/>
    <n v="0"/>
    <n v="337597"/>
    <n v="1275645"/>
    <n v="0"/>
    <n v="0"/>
    <n v="0"/>
    <n v="0"/>
    <n v="0"/>
    <n v="0"/>
    <n v="0"/>
    <n v="0"/>
    <n v="0"/>
    <n v="0"/>
    <n v="0"/>
    <n v="0"/>
    <n v="0"/>
  </r>
  <r>
    <n v="106344035"/>
    <x v="431"/>
    <n v="20182"/>
    <x v="1"/>
    <x v="2"/>
    <s v="Open"/>
    <x v="27"/>
    <s v="02 - Golden Empire"/>
    <n v="309"/>
    <x v="5"/>
    <x v="0"/>
    <s v=""/>
    <s v="916-351-9151"/>
    <s v="330 MONTROSE DRIVE"/>
    <x v="156"/>
    <n v="95630"/>
    <s v="KIM HORTON"/>
    <n v="58"/>
    <n v="58"/>
    <n v="58"/>
    <n v="31"/>
    <n v="8"/>
    <n v="4"/>
    <n v="18"/>
    <n v="0"/>
    <n v="0"/>
    <n v="0"/>
    <n v="17"/>
    <n v="0"/>
    <n v="0"/>
    <n v="78"/>
    <n v="0"/>
    <n v="1190"/>
    <n v="503"/>
    <n v="461"/>
    <n v="1009"/>
    <n v="0"/>
    <n v="0"/>
    <n v="0"/>
    <n v="678"/>
    <n v="0"/>
    <n v="0"/>
    <n v="3841"/>
    <n v="0"/>
    <n v="7682"/>
    <n v="0"/>
    <n v="0"/>
    <n v="0"/>
    <n v="0"/>
    <n v="0"/>
    <n v="0"/>
    <n v="0"/>
    <n v="0"/>
    <n v="0"/>
    <n v="0"/>
    <n v="0"/>
    <n v="11288244"/>
    <n v="4169604"/>
    <n v="3865656"/>
    <n v="8758454"/>
    <n v="0"/>
    <n v="0"/>
    <n v="0"/>
    <n v="6001652"/>
    <n v="0"/>
    <n v="0"/>
    <n v="34083610"/>
    <n v="0"/>
    <n v="0"/>
    <n v="0"/>
    <n v="0"/>
    <n v="0"/>
    <n v="0"/>
    <n v="0"/>
    <n v="0"/>
    <n v="0"/>
    <n v="0"/>
    <n v="0"/>
    <n v="0"/>
    <n v="10438352"/>
    <n v="3294927"/>
    <n v="3461253"/>
    <n v="6514900"/>
    <n v="0"/>
    <n v="0"/>
    <n v="0"/>
    <n v="0"/>
    <n v="2925337"/>
    <n v="0"/>
    <n v="0"/>
    <n v="0"/>
    <n v="0"/>
    <n v="0"/>
    <n v="0"/>
    <n v="26634769"/>
    <n v="0"/>
    <n v="0"/>
    <n v="0"/>
    <n v="0"/>
    <n v="0"/>
    <n v="849893"/>
    <n v="874677"/>
    <n v="404402"/>
    <n v="2243555"/>
    <n v="0"/>
    <n v="0"/>
    <n v="0"/>
    <n v="3076314"/>
    <n v="0"/>
    <n v="0"/>
    <n v="7448841"/>
    <n v="18242"/>
    <n v="6567633"/>
    <n v="0"/>
    <n v="0"/>
    <n v="0"/>
    <n v="0"/>
    <n v="0"/>
    <n v="0"/>
    <n v="35925"/>
    <n v="442909"/>
    <n v="0"/>
    <n v="0"/>
    <n v="0"/>
    <n v="0"/>
    <n v="0"/>
    <n v="0"/>
    <n v="0"/>
    <n v="0"/>
    <n v="0"/>
    <n v="0"/>
    <n v="0"/>
    <n v="0"/>
    <n v="0"/>
  </r>
  <r>
    <n v="106374094"/>
    <x v="432"/>
    <n v="20182"/>
    <x v="1"/>
    <x v="2"/>
    <s v="Open"/>
    <x v="14"/>
    <s v="14 - San Diego/Imperial"/>
    <n v="1418"/>
    <x v="5"/>
    <x v="0"/>
    <s v=""/>
    <s v="619-260-8300"/>
    <s v="555 WASHINGTON STREET"/>
    <x v="28"/>
    <n v="92103"/>
    <s v="YAMEEKA JONES"/>
    <n v="110"/>
    <n v="110"/>
    <n v="110"/>
    <n v="97"/>
    <n v="12"/>
    <n v="0"/>
    <n v="29"/>
    <n v="0"/>
    <n v="0"/>
    <n v="27"/>
    <n v="0"/>
    <n v="0"/>
    <n v="0"/>
    <n v="165"/>
    <n v="0"/>
    <n v="3074"/>
    <n v="607"/>
    <n v="91"/>
    <n v="1024"/>
    <n v="0"/>
    <n v="0"/>
    <n v="1234"/>
    <n v="0"/>
    <n v="0"/>
    <n v="0"/>
    <n v="6030"/>
    <n v="0"/>
    <n v="12060"/>
    <n v="315"/>
    <n v="24"/>
    <n v="0"/>
    <n v="79"/>
    <n v="0"/>
    <n v="0"/>
    <n v="504"/>
    <n v="0"/>
    <n v="0"/>
    <n v="0"/>
    <n v="922"/>
    <n v="36013103"/>
    <n v="6756968"/>
    <n v="788637"/>
    <n v="12147867"/>
    <n v="0"/>
    <n v="0"/>
    <n v="13041574"/>
    <n v="0"/>
    <n v="0"/>
    <n v="0"/>
    <n v="68748149"/>
    <n v="366391"/>
    <n v="30085"/>
    <n v="0"/>
    <n v="92179"/>
    <n v="0"/>
    <n v="0"/>
    <n v="584486"/>
    <n v="0"/>
    <n v="0"/>
    <n v="0"/>
    <n v="1073141"/>
    <n v="172806"/>
    <n v="30131802"/>
    <n v="5845184"/>
    <n v="788637"/>
    <n v="9772991"/>
    <n v="0"/>
    <n v="0"/>
    <n v="0"/>
    <n v="10301242"/>
    <n v="0"/>
    <n v="0"/>
    <n v="0"/>
    <n v="0"/>
    <n v="0"/>
    <n v="0"/>
    <n v="0"/>
    <n v="57012662"/>
    <n v="0"/>
    <n v="0"/>
    <n v="0"/>
    <n v="0"/>
    <n v="0"/>
    <n v="6074886"/>
    <n v="941869"/>
    <n v="0"/>
    <n v="2467055"/>
    <n v="0"/>
    <n v="0"/>
    <n v="3324818"/>
    <n v="0"/>
    <n v="0"/>
    <n v="0"/>
    <n v="12808628"/>
    <n v="56261"/>
    <n v="9689230"/>
    <n v="0"/>
    <n v="0"/>
    <n v="0"/>
    <n v="0"/>
    <n v="0"/>
    <n v="0"/>
    <n v="34685"/>
    <n v="1000249"/>
    <n v="0"/>
    <n v="0"/>
    <n v="0"/>
    <n v="0"/>
    <n v="0"/>
    <n v="0"/>
    <n v="0"/>
    <n v="0"/>
    <n v="0"/>
    <n v="0"/>
    <n v="0"/>
    <n v="0"/>
    <n v="0"/>
  </r>
  <r>
    <n v="106361370"/>
    <x v="433"/>
    <n v="20182"/>
    <x v="1"/>
    <x v="2"/>
    <s v="Open"/>
    <x v="15"/>
    <s v="12 - Inland Counties"/>
    <n v="1211"/>
    <x v="5"/>
    <x v="0"/>
    <s v="Rural"/>
    <s v="760-245-8691"/>
    <s v="15248 ELEVENTH STREET"/>
    <x v="68"/>
    <n v="92395"/>
    <s v="PETER BARONOFF"/>
    <n v="101"/>
    <n v="101"/>
    <n v="101"/>
    <n v="189"/>
    <n v="154"/>
    <n v="113"/>
    <n v="534"/>
    <n v="0"/>
    <n v="0"/>
    <n v="146"/>
    <n v="97"/>
    <n v="16"/>
    <n v="0"/>
    <n v="1249"/>
    <n v="0"/>
    <n v="1270"/>
    <n v="589"/>
    <n v="401"/>
    <n v="1846"/>
    <n v="0"/>
    <n v="0"/>
    <n v="651"/>
    <n v="281"/>
    <n v="52"/>
    <n v="0"/>
    <n v="5090"/>
    <n v="0"/>
    <n v="10180"/>
    <n v="574"/>
    <n v="1038"/>
    <n v="1275"/>
    <n v="7599"/>
    <n v="0"/>
    <n v="0"/>
    <n v="1079"/>
    <n v="542"/>
    <n v="1273"/>
    <n v="0"/>
    <n v="13380"/>
    <n v="11796698"/>
    <n v="7437313"/>
    <n v="3791423"/>
    <n v="18391942"/>
    <n v="0"/>
    <n v="0"/>
    <n v="5629139"/>
    <n v="3942901"/>
    <n v="174906"/>
    <n v="0"/>
    <n v="51164322"/>
    <n v="2051235"/>
    <n v="4494365"/>
    <n v="2379211"/>
    <n v="16546867"/>
    <n v="0"/>
    <n v="0"/>
    <n v="3940432"/>
    <n v="2340510"/>
    <n v="1142165"/>
    <n v="0"/>
    <n v="32894785"/>
    <n v="250000"/>
    <n v="10652460"/>
    <n v="8828781"/>
    <n v="4465791"/>
    <n v="32261620"/>
    <n v="0"/>
    <n v="0"/>
    <n v="0"/>
    <n v="5663837"/>
    <n v="3443000"/>
    <n v="0"/>
    <n v="953601"/>
    <n v="0"/>
    <n v="0"/>
    <n v="0"/>
    <n v="0"/>
    <n v="66519090"/>
    <n v="0"/>
    <n v="0"/>
    <n v="0"/>
    <n v="0"/>
    <n v="0"/>
    <n v="3195474"/>
    <n v="3102897"/>
    <n v="1704844"/>
    <n v="2677190"/>
    <n v="0"/>
    <n v="0"/>
    <n v="3905734"/>
    <n v="2840410"/>
    <n v="0"/>
    <n v="113468"/>
    <n v="17540017"/>
    <n v="355831"/>
    <n v="20185639"/>
    <n v="783717"/>
    <n v="0"/>
    <n v="0"/>
    <n v="0"/>
    <n v="0"/>
    <n v="0"/>
    <n v="286478"/>
    <n v="13609662"/>
    <n v="0"/>
    <n v="0"/>
    <n v="0"/>
    <n v="0"/>
    <n v="0"/>
    <n v="0"/>
    <n v="0"/>
    <n v="0"/>
    <n v="0"/>
    <n v="0"/>
    <n v="0"/>
    <n v="0"/>
    <n v="0"/>
  </r>
  <r>
    <n v="106010987"/>
    <x v="434"/>
    <n v="20182"/>
    <x v="1"/>
    <x v="2"/>
    <s v="Open"/>
    <x v="13"/>
    <s v="05 - East Bay"/>
    <n v="421"/>
    <x v="2"/>
    <x v="0"/>
    <s v=""/>
    <s v="510-797-1111"/>
    <s v="2000 MOWRY AVENUE"/>
    <x v="85"/>
    <n v="94538"/>
    <s v="NANCY FARBER"/>
    <n v="341"/>
    <n v="319"/>
    <n v="151"/>
    <n v="1248"/>
    <n v="186"/>
    <n v="226"/>
    <n v="407"/>
    <n v="0"/>
    <n v="0"/>
    <n v="81"/>
    <n v="828"/>
    <n v="12"/>
    <n v="33"/>
    <n v="3021"/>
    <n v="0"/>
    <n v="6220"/>
    <n v="839"/>
    <n v="1415"/>
    <n v="2038"/>
    <n v="0"/>
    <n v="0"/>
    <n v="201"/>
    <n v="2803"/>
    <n v="18"/>
    <n v="164"/>
    <n v="13698"/>
    <n v="0"/>
    <n v="27396"/>
    <n v="12541"/>
    <n v="1106"/>
    <n v="906"/>
    <n v="5546"/>
    <n v="0"/>
    <n v="0"/>
    <n v="1008"/>
    <n v="11707"/>
    <n v="62"/>
    <n v="1288"/>
    <n v="34164"/>
    <n v="175707642"/>
    <n v="21775870"/>
    <n v="34254848"/>
    <n v="48153612"/>
    <n v="0"/>
    <n v="0"/>
    <n v="7976964"/>
    <n v="73449714"/>
    <n v="359188"/>
    <n v="4727422"/>
    <n v="366405260"/>
    <n v="55300553"/>
    <n v="6082493"/>
    <n v="3508086"/>
    <n v="19778072"/>
    <n v="0"/>
    <n v="0"/>
    <n v="2627349"/>
    <n v="38765285"/>
    <n v="377983"/>
    <n v="4721103"/>
    <n v="131160924"/>
    <n v="9785217"/>
    <n v="200885738"/>
    <n v="24050523"/>
    <n v="28099176"/>
    <n v="61457972"/>
    <n v="0"/>
    <n v="0"/>
    <n v="0"/>
    <n v="6950085"/>
    <n v="49815210"/>
    <n v="0"/>
    <n v="737170"/>
    <n v="0"/>
    <n v="0"/>
    <n v="0"/>
    <n v="709562"/>
    <n v="382490653"/>
    <n v="0"/>
    <n v="0"/>
    <n v="0"/>
    <n v="0"/>
    <n v="0"/>
    <n v="30053944"/>
    <n v="3804568"/>
    <n v="9151167"/>
    <n v="6482313"/>
    <n v="0"/>
    <n v="0"/>
    <n v="3626254"/>
    <n v="59635580"/>
    <n v="0"/>
    <n v="2321705"/>
    <n v="115075531"/>
    <n v="2869112"/>
    <n v="107356255"/>
    <n v="0"/>
    <n v="4987562"/>
    <n v="0"/>
    <n v="0"/>
    <n v="0"/>
    <n v="0"/>
    <n v="43252612"/>
    <n v="723184552"/>
    <n v="0"/>
    <n v="13"/>
    <n v="45"/>
    <n v="162"/>
    <n v="1208312"/>
    <n v="1007205"/>
    <n v="599776"/>
    <n v="364990"/>
    <n v="0"/>
    <n v="1980731"/>
    <n v="0"/>
    <n v="0"/>
    <n v="0"/>
  </r>
  <r>
    <n v="106444013"/>
    <x v="435"/>
    <n v="20182"/>
    <x v="1"/>
    <x v="2"/>
    <s v="Open"/>
    <x v="28"/>
    <s v="08 - Mid-Coast"/>
    <n v="711"/>
    <x v="5"/>
    <x v="0"/>
    <s v=""/>
    <s v="831-724-4741"/>
    <s v="75 NIELSON STREET"/>
    <x v="244"/>
    <n v="95076"/>
    <s v="AUDRA EARLE"/>
    <n v="106"/>
    <n v="106"/>
    <n v="91"/>
    <n v="275"/>
    <n v="10"/>
    <n v="94"/>
    <n v="358"/>
    <n v="0"/>
    <n v="0"/>
    <n v="0"/>
    <n v="116"/>
    <n v="0"/>
    <n v="21"/>
    <n v="874"/>
    <n v="0"/>
    <n v="1367"/>
    <n v="40"/>
    <n v="366"/>
    <n v="1177"/>
    <n v="0"/>
    <n v="0"/>
    <n v="0"/>
    <n v="482"/>
    <n v="0"/>
    <n v="79"/>
    <n v="3511"/>
    <n v="0"/>
    <n v="7022"/>
    <n v="4132"/>
    <n v="80"/>
    <n v="1960"/>
    <n v="6619"/>
    <n v="12"/>
    <n v="0"/>
    <n v="30"/>
    <n v="3884"/>
    <n v="2"/>
    <n v="907"/>
    <n v="17626"/>
    <n v="40498770"/>
    <n v="1161070"/>
    <n v="16708620"/>
    <n v="30949414"/>
    <n v="0"/>
    <n v="0"/>
    <n v="0"/>
    <n v="16589049"/>
    <n v="0"/>
    <n v="2955697"/>
    <n v="108862620"/>
    <n v="28315494"/>
    <n v="945153"/>
    <n v="20896080"/>
    <n v="35510904"/>
    <n v="72019"/>
    <n v="0"/>
    <n v="225982"/>
    <n v="32501485"/>
    <n v="6421"/>
    <n v="6752422"/>
    <n v="125225960"/>
    <n v="854331"/>
    <n v="62244833"/>
    <n v="1845503"/>
    <n v="30946076"/>
    <n v="61724967"/>
    <n v="0"/>
    <n v="61216"/>
    <n v="0"/>
    <n v="86380"/>
    <n v="40056075"/>
    <n v="0"/>
    <n v="6421"/>
    <n v="0"/>
    <n v="0"/>
    <n v="0"/>
    <n v="7415094"/>
    <n v="205240896"/>
    <n v="0"/>
    <n v="0"/>
    <n v="0"/>
    <n v="0"/>
    <n v="0"/>
    <n v="6569431"/>
    <n v="260720"/>
    <n v="6658624"/>
    <n v="4735353"/>
    <n v="10803"/>
    <n v="0"/>
    <n v="139602"/>
    <n v="9034457"/>
    <n v="6421"/>
    <n v="1432273"/>
    <n v="28847684"/>
    <n v="40117"/>
    <n v="28236599"/>
    <n v="0"/>
    <n v="118947"/>
    <n v="0"/>
    <n v="0"/>
    <n v="0"/>
    <n v="0"/>
    <n v="546901"/>
    <n v="36262895"/>
    <n v="0"/>
    <n v="0"/>
    <n v="0"/>
    <n v="0"/>
    <n v="0"/>
    <n v="0"/>
    <n v="0"/>
    <n v="0"/>
    <n v="0"/>
    <n v="0"/>
    <n v="0"/>
    <n v="0"/>
    <n v="0"/>
  </r>
  <r>
    <n v="106301379"/>
    <x v="436"/>
    <n v="20182"/>
    <x v="1"/>
    <x v="2"/>
    <s v="Open"/>
    <x v="12"/>
    <s v="13 - Orange"/>
    <n v="1012"/>
    <x v="5"/>
    <x v="0"/>
    <s v=""/>
    <s v="714-827-3000"/>
    <s v="3033 WEST ORANGE AVENUE"/>
    <x v="15"/>
    <n v="92804"/>
    <s v="EDWARD MIRZABEGIAN"/>
    <n v="219"/>
    <n v="219"/>
    <n v="219"/>
    <n v="610"/>
    <n v="247"/>
    <n v="137"/>
    <n v="424"/>
    <n v="0"/>
    <n v="0"/>
    <n v="96"/>
    <n v="57"/>
    <n v="0"/>
    <n v="57"/>
    <n v="1628"/>
    <n v="0"/>
    <n v="4054"/>
    <n v="817"/>
    <n v="636"/>
    <n v="1419"/>
    <n v="0"/>
    <n v="0"/>
    <n v="341"/>
    <n v="209"/>
    <n v="0"/>
    <n v="91"/>
    <n v="7567"/>
    <n v="0"/>
    <n v="15134"/>
    <n v="2094"/>
    <n v="549"/>
    <n v="674"/>
    <n v="3085"/>
    <n v="0"/>
    <n v="0"/>
    <n v="615"/>
    <n v="723"/>
    <n v="0"/>
    <n v="552"/>
    <n v="8292"/>
    <n v="37778293"/>
    <n v="12392281"/>
    <n v="11257838"/>
    <n v="31337932"/>
    <n v="0"/>
    <n v="0"/>
    <n v="5428830"/>
    <n v="3978869"/>
    <n v="0"/>
    <n v="154846"/>
    <n v="102328889"/>
    <n v="3619758"/>
    <n v="2779842"/>
    <n v="2390509"/>
    <n v="9971716"/>
    <n v="0"/>
    <n v="0"/>
    <n v="2533202"/>
    <n v="1894822"/>
    <n v="0"/>
    <n v="1746537"/>
    <n v="24936386"/>
    <n v="1004861"/>
    <n v="31928972"/>
    <n v="11676283"/>
    <n v="11178930"/>
    <n v="30418654"/>
    <n v="0"/>
    <n v="0"/>
    <n v="0"/>
    <n v="4604699"/>
    <n v="5114823"/>
    <n v="0"/>
    <n v="202960"/>
    <n v="0"/>
    <n v="0"/>
    <n v="0"/>
    <n v="0"/>
    <n v="96130182"/>
    <n v="0"/>
    <n v="0"/>
    <n v="0"/>
    <n v="0"/>
    <n v="0"/>
    <n v="9469079"/>
    <n v="3495839"/>
    <n v="2469417"/>
    <n v="10890993"/>
    <n v="0"/>
    <n v="0"/>
    <n v="3357333"/>
    <n v="758868"/>
    <n v="0"/>
    <n v="693564"/>
    <n v="31135093"/>
    <n v="219966"/>
    <n v="26940988"/>
    <n v="0"/>
    <n v="1707"/>
    <n v="0"/>
    <n v="0"/>
    <n v="0"/>
    <n v="0"/>
    <n v="813735"/>
    <n v="19102714"/>
    <n v="0"/>
    <n v="0"/>
    <n v="0"/>
    <n v="0"/>
    <n v="0"/>
    <n v="0"/>
    <n v="0"/>
    <n v="0"/>
    <n v="0"/>
    <n v="0"/>
    <n v="0"/>
    <n v="0"/>
    <n v="0"/>
  </r>
  <r>
    <n v="106190857"/>
    <x v="437"/>
    <n v="20182"/>
    <x v="1"/>
    <x v="2"/>
    <s v="Open"/>
    <x v="3"/>
    <s v="11 - Los Angeles"/>
    <n v="915"/>
    <x v="5"/>
    <x v="0"/>
    <s v=""/>
    <s v="626-338-8481"/>
    <s v="725 SOUTH ORANGE AVENUE"/>
    <x v="47"/>
    <n v="91790"/>
    <s v="KAMI HORVAT"/>
    <n v="46"/>
    <n v="46"/>
    <n v="46"/>
    <n v="103"/>
    <n v="2"/>
    <n v="1"/>
    <n v="8"/>
    <n v="0"/>
    <n v="0"/>
    <n v="7"/>
    <n v="2"/>
    <n v="0"/>
    <n v="1"/>
    <n v="124"/>
    <n v="5"/>
    <n v="421"/>
    <n v="38"/>
    <n v="27"/>
    <n v="1799"/>
    <n v="0"/>
    <n v="0"/>
    <n v="14"/>
    <n v="6"/>
    <n v="0"/>
    <n v="2"/>
    <n v="2307"/>
    <n v="3108"/>
    <n v="7722"/>
    <n v="150"/>
    <n v="2"/>
    <n v="6"/>
    <n v="90"/>
    <n v="0"/>
    <n v="0"/>
    <n v="10"/>
    <n v="14"/>
    <n v="0"/>
    <n v="1"/>
    <n v="273"/>
    <n v="1659647"/>
    <n v="265054"/>
    <n v="7551346"/>
    <n v="308898"/>
    <n v="0"/>
    <n v="0"/>
    <n v="501228"/>
    <n v="194731"/>
    <n v="0"/>
    <n v="260064"/>
    <n v="10740968"/>
    <n v="1324779"/>
    <n v="21222"/>
    <n v="311076"/>
    <n v="208025"/>
    <n v="0"/>
    <n v="0"/>
    <n v="1015285"/>
    <n v="220602"/>
    <n v="0"/>
    <n v="321381"/>
    <n v="3422370"/>
    <n v="431366"/>
    <n v="2090345"/>
    <n v="260332"/>
    <n v="3485224"/>
    <n v="6904"/>
    <n v="0"/>
    <n v="0"/>
    <n v="0"/>
    <n v="453263"/>
    <n v="404139"/>
    <n v="0"/>
    <n v="0"/>
    <n v="0"/>
    <n v="0"/>
    <n v="0"/>
    <n v="226574"/>
    <n v="7358147"/>
    <n v="0"/>
    <n v="0"/>
    <n v="0"/>
    <n v="0"/>
    <n v="0"/>
    <n v="894081"/>
    <n v="25944"/>
    <n v="4377198"/>
    <n v="504645"/>
    <n v="0"/>
    <n v="0"/>
    <n v="367413"/>
    <n v="11194"/>
    <n v="0"/>
    <n v="624716"/>
    <n v="6805191"/>
    <n v="322832"/>
    <n v="3984136"/>
    <n v="0"/>
    <n v="0"/>
    <n v="0"/>
    <n v="0"/>
    <n v="0"/>
    <n v="0"/>
    <n v="53972"/>
    <n v="1705524"/>
    <n v="0"/>
    <n v="0"/>
    <n v="0"/>
    <n v="0"/>
    <n v="0"/>
    <n v="0"/>
    <n v="0"/>
    <n v="0"/>
    <n v="0"/>
    <n v="0"/>
    <n v="0"/>
    <n v="0"/>
    <n v="0"/>
  </r>
  <r>
    <n v="106190859"/>
    <x v="438"/>
    <n v="20182"/>
    <x v="1"/>
    <x v="2"/>
    <s v="Open"/>
    <x v="3"/>
    <s v="11 - Los Angeles"/>
    <n v="905"/>
    <x v="5"/>
    <x v="0"/>
    <s v=""/>
    <s v="818-676-4000"/>
    <s v="7300 MEDICAL CENTER DRIVE"/>
    <x v="245"/>
    <n v="91307"/>
    <s v="COLLIER LONG"/>
    <n v="260"/>
    <n v="228"/>
    <n v="228"/>
    <n v="1010"/>
    <n v="248"/>
    <n v="108"/>
    <n v="260"/>
    <n v="0"/>
    <n v="0"/>
    <n v="30"/>
    <n v="479"/>
    <n v="3"/>
    <n v="6"/>
    <n v="2144"/>
    <n v="0"/>
    <n v="5029"/>
    <n v="944"/>
    <n v="549"/>
    <n v="1121"/>
    <n v="0"/>
    <n v="0"/>
    <n v="288"/>
    <n v="1529"/>
    <n v="20"/>
    <n v="25"/>
    <n v="9505"/>
    <n v="0"/>
    <n v="19010"/>
    <n v="8492"/>
    <n v="1104"/>
    <n v="1037"/>
    <n v="5170"/>
    <n v="0"/>
    <n v="0"/>
    <n v="510"/>
    <n v="5352"/>
    <n v="175"/>
    <n v="1310"/>
    <n v="23150"/>
    <n v="154876605"/>
    <n v="32192206"/>
    <n v="14409445"/>
    <n v="33401033"/>
    <n v="0"/>
    <n v="0"/>
    <n v="9187324"/>
    <n v="53286063"/>
    <n v="402378"/>
    <n v="167747"/>
    <n v="297922801"/>
    <n v="46562306"/>
    <n v="13511984"/>
    <n v="8281946"/>
    <n v="33332992"/>
    <n v="0"/>
    <n v="0"/>
    <n v="4997205"/>
    <n v="46368585"/>
    <n v="783866"/>
    <n v="9946987"/>
    <n v="163785871"/>
    <n v="2082145"/>
    <n v="179424871"/>
    <n v="42312846"/>
    <n v="22656244"/>
    <n v="66589145"/>
    <n v="0"/>
    <n v="0"/>
    <n v="0"/>
    <n v="12557193"/>
    <n v="74291809"/>
    <n v="0"/>
    <n v="1186244"/>
    <n v="0"/>
    <n v="0"/>
    <n v="0"/>
    <n v="7840284"/>
    <n v="408940781"/>
    <n v="0"/>
    <n v="0"/>
    <n v="0"/>
    <n v="0"/>
    <n v="0"/>
    <n v="22014040"/>
    <n v="3391344"/>
    <n v="35147"/>
    <n v="144880"/>
    <n v="0"/>
    <n v="0"/>
    <n v="1627336"/>
    <n v="25362839"/>
    <n v="0"/>
    <n v="192305"/>
    <n v="52767891"/>
    <n v="2526702"/>
    <n v="55177660"/>
    <n v="0"/>
    <n v="95184"/>
    <n v="0"/>
    <n v="0"/>
    <n v="0"/>
    <n v="0"/>
    <n v="7614279"/>
    <n v="90622361"/>
    <n v="0"/>
    <n v="0"/>
    <n v="0"/>
    <n v="0"/>
    <n v="0"/>
    <n v="0"/>
    <n v="0"/>
    <n v="0"/>
    <n v="0"/>
    <n v="0"/>
    <n v="0"/>
    <n v="0"/>
    <n v="0"/>
  </r>
  <r>
    <n v="106190883"/>
    <x v="439"/>
    <n v="20182"/>
    <x v="1"/>
    <x v="2"/>
    <s v="Open"/>
    <x v="3"/>
    <s v="11 - Los Angeles"/>
    <n v="919"/>
    <x v="5"/>
    <x v="0"/>
    <s v=""/>
    <s v="562-945-3561"/>
    <s v="9080 COLIMA ROAD"/>
    <x v="189"/>
    <n v="90605"/>
    <s v="RICHARD CASTRO"/>
    <n v="178"/>
    <n v="178"/>
    <n v="178"/>
    <n v="306"/>
    <n v="271"/>
    <n v="155"/>
    <n v="561"/>
    <n v="0"/>
    <n v="0"/>
    <n v="11"/>
    <n v="275"/>
    <n v="4"/>
    <n v="169"/>
    <n v="1752"/>
    <n v="0"/>
    <n v="1222"/>
    <n v="1186"/>
    <n v="2116"/>
    <n v="2071"/>
    <n v="0"/>
    <n v="0"/>
    <n v="53"/>
    <n v="727"/>
    <n v="18"/>
    <n v="455"/>
    <n v="7848"/>
    <n v="0"/>
    <n v="15696"/>
    <n v="656"/>
    <n v="640"/>
    <n v="1697"/>
    <n v="4235"/>
    <n v="0"/>
    <n v="0"/>
    <n v="88"/>
    <n v="1957"/>
    <n v="10"/>
    <n v="1075"/>
    <n v="10358"/>
    <n v="20984032"/>
    <n v="20466790"/>
    <n v="28580783"/>
    <n v="27483312"/>
    <n v="0"/>
    <n v="0"/>
    <n v="1326312"/>
    <n v="13796828"/>
    <n v="286230"/>
    <n v="7260292"/>
    <n v="120184579"/>
    <n v="6562376"/>
    <n v="7752738"/>
    <n v="6150956"/>
    <n v="23058123"/>
    <n v="0"/>
    <n v="0"/>
    <n v="693757"/>
    <n v="16568370"/>
    <n v="39054"/>
    <n v="2674152"/>
    <n v="63499526"/>
    <n v="2107762"/>
    <n v="23200887"/>
    <n v="23599942"/>
    <n v="22715811"/>
    <n v="38076181"/>
    <n v="-641354"/>
    <n v="0"/>
    <n v="0"/>
    <n v="3060602"/>
    <n v="22924224"/>
    <n v="0"/>
    <n v="325284"/>
    <n v="0"/>
    <n v="0"/>
    <n v="0"/>
    <n v="6845541"/>
    <n v="142214880"/>
    <n v="0"/>
    <n v="0"/>
    <n v="0"/>
    <n v="0"/>
    <n v="0"/>
    <n v="4345521"/>
    <n v="4619587"/>
    <n v="12657281"/>
    <n v="12465254"/>
    <n v="0"/>
    <n v="0"/>
    <n v="345857"/>
    <n v="6054584"/>
    <n v="0"/>
    <n v="981141"/>
    <n v="41469225"/>
    <n v="19696"/>
    <n v="29845712"/>
    <n v="0"/>
    <n v="0"/>
    <n v="0"/>
    <n v="0"/>
    <n v="0"/>
    <n v="0"/>
    <n v="993591"/>
    <n v="5723979"/>
    <n v="0"/>
    <n v="0"/>
    <n v="0"/>
    <n v="0"/>
    <n v="0"/>
    <n v="0"/>
    <n v="0"/>
    <n v="0"/>
    <n v="0"/>
    <n v="0"/>
    <n v="0"/>
    <n v="0"/>
    <n v="0"/>
  </r>
  <r>
    <n v="106571086"/>
    <x v="440"/>
    <n v="20182"/>
    <x v="1"/>
    <x v="2"/>
    <s v="Open"/>
    <x v="54"/>
    <s v="02 - Golden Empire"/>
    <n v="313"/>
    <x v="0"/>
    <x v="0"/>
    <s v=""/>
    <s v="530-669-5500"/>
    <s v="1325 COTTONWOOD STREET"/>
    <x v="246"/>
    <n v="95695"/>
    <s v="KEVIN VAZIRI"/>
    <n v="108"/>
    <n v="108"/>
    <n v="108"/>
    <n v="305"/>
    <n v="162"/>
    <n v="166"/>
    <n v="185"/>
    <n v="0"/>
    <n v="0"/>
    <n v="22"/>
    <n v="282"/>
    <n v="8"/>
    <n v="10"/>
    <n v="1140"/>
    <n v="0"/>
    <n v="1204"/>
    <n v="882"/>
    <n v="1090"/>
    <n v="582"/>
    <n v="0"/>
    <n v="0"/>
    <n v="63"/>
    <n v="1211"/>
    <n v="17"/>
    <n v="23"/>
    <n v="5072"/>
    <n v="0"/>
    <n v="10144"/>
    <n v="3588"/>
    <n v="2237"/>
    <n v="3439"/>
    <n v="4793"/>
    <n v="1"/>
    <n v="0"/>
    <n v="245"/>
    <n v="4557"/>
    <n v="200"/>
    <n v="796"/>
    <n v="19856"/>
    <n v="23491671"/>
    <n v="12792642"/>
    <n v="9332062"/>
    <n v="13247837"/>
    <n v="0"/>
    <n v="0"/>
    <n v="1916665"/>
    <n v="17345220"/>
    <n v="397637"/>
    <n v="545036"/>
    <n v="79068770"/>
    <n v="23546674"/>
    <n v="11694145"/>
    <n v="3558726"/>
    <n v="27183282"/>
    <n v="4432"/>
    <n v="0"/>
    <n v="1938076"/>
    <n v="29943543"/>
    <n v="1011409"/>
    <n v="1325310"/>
    <n v="100205597"/>
    <n v="2496211"/>
    <n v="39139904"/>
    <n v="21648366"/>
    <n v="9305821"/>
    <n v="35950226"/>
    <n v="0"/>
    <n v="3715"/>
    <n v="0"/>
    <n v="2825109"/>
    <n v="33976112"/>
    <n v="0"/>
    <n v="1869230"/>
    <n v="0"/>
    <n v="0"/>
    <n v="0"/>
    <n v="1487262"/>
    <n v="148701956"/>
    <n v="3845811"/>
    <n v="2867231"/>
    <n v="0"/>
    <n v="6717816"/>
    <n v="13430858"/>
    <n v="7220070"/>
    <n v="6336009"/>
    <n v="3160476"/>
    <n v="7107748"/>
    <n v="692"/>
    <n v="0"/>
    <n v="977990"/>
    <n v="19014465"/>
    <n v="0"/>
    <n v="185819"/>
    <n v="44003269"/>
    <n v="913532"/>
    <n v="46969358"/>
    <n v="0"/>
    <n v="227545"/>
    <n v="0"/>
    <n v="0"/>
    <n v="0"/>
    <n v="0"/>
    <n v="1911325"/>
    <n v="40033327"/>
    <n v="0"/>
    <n v="0"/>
    <n v="0"/>
    <n v="0"/>
    <n v="0"/>
    <n v="0"/>
    <n v="0"/>
    <n v="0"/>
    <n v="0"/>
    <n v="0"/>
    <n v="0"/>
    <n v="0"/>
    <n v="0"/>
  </r>
  <r>
    <n v="106380939"/>
    <x v="441"/>
    <n v="20182"/>
    <x v="1"/>
    <x v="2"/>
    <s v="Open"/>
    <x v="20"/>
    <s v="04 - West Bay"/>
    <n v="423"/>
    <x v="6"/>
    <x v="0"/>
    <s v="Teaching"/>
    <s v="415-206-8000"/>
    <s v="1001 POTRERO AVENUE"/>
    <x v="38"/>
    <n v="94110"/>
    <s v="SUSAN P. EHRLICH"/>
    <n v="397"/>
    <n v="324"/>
    <n v="305"/>
    <n v="854"/>
    <n v="172"/>
    <n v="1111"/>
    <n v="1461"/>
    <n v="51"/>
    <n v="0"/>
    <n v="443"/>
    <n v="192"/>
    <n v="0"/>
    <n v="44"/>
    <n v="4328"/>
    <n v="0"/>
    <n v="7106"/>
    <n v="1051"/>
    <n v="6143"/>
    <n v="7807"/>
    <n v="310"/>
    <n v="0"/>
    <n v="4134"/>
    <n v="579"/>
    <n v="0"/>
    <n v="30"/>
    <n v="27160"/>
    <n v="0"/>
    <n v="54320"/>
    <n v="40131"/>
    <n v="622"/>
    <n v="26595"/>
    <n v="62072"/>
    <n v="11559"/>
    <n v="0"/>
    <n v="4434"/>
    <n v="15352"/>
    <n v="345"/>
    <n v="3848"/>
    <n v="164958"/>
    <n v="125107343"/>
    <n v="28421589"/>
    <n v="115932979"/>
    <n v="156674684"/>
    <n v="8688168"/>
    <n v="0"/>
    <n v="57746197"/>
    <n v="19772334"/>
    <n v="0"/>
    <n v="2131965"/>
    <n v="514475259"/>
    <n v="76235979"/>
    <n v="3693005"/>
    <n v="50271450"/>
    <n v="122705276"/>
    <n v="26545599"/>
    <n v="0"/>
    <n v="20673768"/>
    <n v="28619030"/>
    <n v="2052019"/>
    <n v="9907099"/>
    <n v="340703225"/>
    <n v="29133140"/>
    <n v="160369995"/>
    <n v="25750323"/>
    <n v="125411642"/>
    <n v="258711980"/>
    <n v="-30693159"/>
    <n v="8675526"/>
    <n v="0"/>
    <n v="43610346"/>
    <n v="35027300"/>
    <n v="0"/>
    <n v="1962810"/>
    <n v="0"/>
    <n v="0"/>
    <n v="0"/>
    <n v="4399373"/>
    <n v="662359276"/>
    <n v="0"/>
    <n v="26650489"/>
    <n v="0"/>
    <n v="17064119"/>
    <n v="43714608"/>
    <n v="37560284"/>
    <n v="5834133"/>
    <n v="65531228"/>
    <n v="43376881"/>
    <n v="24345962"/>
    <n v="0"/>
    <n v="31910008"/>
    <n v="27893542"/>
    <n v="81778"/>
    <n v="0"/>
    <n v="236533816"/>
    <n v="31606347"/>
    <n v="298314687"/>
    <n v="0"/>
    <n v="82693438"/>
    <n v="0"/>
    <n v="0"/>
    <n v="0"/>
    <n v="0"/>
    <n v="72078"/>
    <n v="146414080"/>
    <n v="0"/>
    <n v="0"/>
    <n v="0"/>
    <n v="0"/>
    <n v="0"/>
    <n v="0"/>
    <n v="0"/>
    <n v="0"/>
    <n v="0"/>
    <n v="0"/>
    <n v="0"/>
    <n v="0"/>
    <n v="0"/>
  </r>
  <r>
    <n v="106150788"/>
    <x v="0"/>
    <n v="20181"/>
    <x v="2"/>
    <x v="3"/>
    <s v="Open"/>
    <x v="0"/>
    <n v="9"/>
    <n v="617"/>
    <x v="0"/>
    <x v="0"/>
    <s v=""/>
    <s v="661-395-3000"/>
    <s v="2615 CHESTER AVENUE"/>
    <x v="0"/>
    <n v="93301"/>
    <s v="SHARLET BRIGGS"/>
    <n v="254"/>
    <n v="254"/>
    <n v="198"/>
    <n v="1019"/>
    <n v="863"/>
    <n v="238"/>
    <n v="1024"/>
    <n v="0"/>
    <n v="0"/>
    <n v="230"/>
    <n v="1109"/>
    <n v="0"/>
    <n v="71"/>
    <n v="4554"/>
    <n v="0"/>
    <n v="4678"/>
    <n v="3613"/>
    <n v="839"/>
    <n v="3528"/>
    <n v="0"/>
    <n v="0"/>
    <n v="970"/>
    <n v="3521"/>
    <n v="0"/>
    <n v="293"/>
    <n v="17442"/>
    <n v="0"/>
    <n v="34884"/>
    <n v="10736"/>
    <n v="4019"/>
    <n v="1350"/>
    <n v="12455"/>
    <n v="0"/>
    <n v="0"/>
    <n v="2500"/>
    <n v="17248"/>
    <n v="0"/>
    <n v="2355"/>
    <n v="50663"/>
    <n v="83339314"/>
    <n v="71852844"/>
    <n v="18871588"/>
    <n v="56047922"/>
    <n v="0"/>
    <n v="0"/>
    <n v="13756144"/>
    <n v="68256731"/>
    <n v="0"/>
    <n v="526184"/>
    <n v="312650727"/>
    <n v="40243353"/>
    <n v="31006242"/>
    <n v="4980337"/>
    <n v="44450265"/>
    <n v="0"/>
    <n v="0"/>
    <n v="14336644"/>
    <n v="59411430"/>
    <n v="0"/>
    <n v="4166506"/>
    <n v="198594777"/>
    <n v="1936874"/>
    <n v="101722217"/>
    <n v="89551377"/>
    <n v="21397554"/>
    <n v="67689524"/>
    <n v="0"/>
    <n v="0"/>
    <n v="0"/>
    <n v="21988192"/>
    <n v="94647057"/>
    <n v="0"/>
    <n v="1838844"/>
    <n v="0"/>
    <n v="0"/>
    <n v="0"/>
    <n v="7674227"/>
    <n v="408445866"/>
    <n v="0"/>
    <n v="0"/>
    <n v="0"/>
    <n v="0"/>
    <n v="0"/>
    <n v="21359200"/>
    <n v="12842271"/>
    <n v="2381286"/>
    <n v="32696145"/>
    <n v="0"/>
    <n v="0"/>
    <n v="5474388"/>
    <n v="30046649"/>
    <n v="0"/>
    <n v="-2000301"/>
    <n v="102799638"/>
    <n v="1014547"/>
    <n v="98453101"/>
    <n v="0"/>
    <n v="810730"/>
    <n v="0"/>
    <n v="0"/>
    <n v="0"/>
    <n v="0"/>
    <n v="619601"/>
    <n v="134342013"/>
    <n v="0"/>
    <n v="0"/>
    <n v="0"/>
    <n v="0"/>
    <n v="0"/>
    <n v="0"/>
    <n v="0"/>
    <n v="0"/>
    <n v="0"/>
    <n v="0"/>
    <n v="0"/>
    <n v="0"/>
    <n v="0"/>
  </r>
  <r>
    <n v="106171049"/>
    <x v="1"/>
    <n v="20181"/>
    <x v="2"/>
    <x v="3"/>
    <s v="Open"/>
    <x v="1"/>
    <n v="1"/>
    <n v="115"/>
    <x v="0"/>
    <x v="0"/>
    <s v="Teaching"/>
    <s v="707-995-5820"/>
    <s v="15630 18TH AVENUE"/>
    <x v="1"/>
    <n v="95422"/>
    <s v="DAVID SANTOS"/>
    <n v="25"/>
    <n v="25"/>
    <n v="20"/>
    <n v="185"/>
    <n v="2"/>
    <n v="5"/>
    <n v="146"/>
    <n v="0"/>
    <n v="0"/>
    <n v="0"/>
    <n v="36"/>
    <n v="0"/>
    <n v="5"/>
    <n v="379"/>
    <n v="0"/>
    <n v="797"/>
    <n v="6"/>
    <n v="13"/>
    <n v="474"/>
    <n v="0"/>
    <n v="0"/>
    <n v="0"/>
    <n v="135"/>
    <n v="0"/>
    <n v="12"/>
    <n v="1437"/>
    <n v="0"/>
    <n v="2874"/>
    <n v="20811"/>
    <n v="275"/>
    <n v="6624"/>
    <n v="23197"/>
    <n v="0"/>
    <n v="0"/>
    <n v="6067"/>
    <n v="3084"/>
    <n v="0"/>
    <n v="993"/>
    <n v="61051"/>
    <n v="8945794"/>
    <n v="72599"/>
    <n v="357672"/>
    <n v="5668685"/>
    <n v="0"/>
    <n v="0"/>
    <n v="0"/>
    <n v="1656039"/>
    <n v="0"/>
    <n v="116687"/>
    <n v="16817476"/>
    <n v="18801602"/>
    <n v="671151"/>
    <n v="3306838"/>
    <n v="19124190"/>
    <n v="0"/>
    <n v="0"/>
    <n v="422116"/>
    <n v="7161038"/>
    <n v="0"/>
    <n v="942839"/>
    <n v="50429774"/>
    <n v="-324698"/>
    <n v="18831584"/>
    <n v="650963"/>
    <n v="2189728"/>
    <n v="15253167"/>
    <n v="-130500"/>
    <n v="0"/>
    <n v="0"/>
    <n v="93644"/>
    <n v="3613312"/>
    <n v="0"/>
    <n v="1766592"/>
    <n v="0"/>
    <n v="0"/>
    <n v="0"/>
    <n v="974334"/>
    <n v="42918126"/>
    <n v="0"/>
    <n v="2715284"/>
    <n v="0"/>
    <n v="0"/>
    <n v="2715284"/>
    <n v="8871330"/>
    <n v="66961"/>
    <n v="1362757"/>
    <n v="12194824"/>
    <n v="0"/>
    <n v="0"/>
    <n v="390088"/>
    <n v="4947382"/>
    <n v="0"/>
    <n v="-788934"/>
    <n v="27044408"/>
    <n v="951441"/>
    <n v="24229517"/>
    <n v="0"/>
    <n v="16328"/>
    <n v="0"/>
    <n v="0"/>
    <n v="0"/>
    <n v="0"/>
    <n v="370008"/>
    <n v="31753882"/>
    <n v="0"/>
    <n v="0"/>
    <n v="0"/>
    <n v="0"/>
    <n v="0"/>
    <n v="0"/>
    <n v="0"/>
    <n v="0"/>
    <n v="0"/>
    <n v="0"/>
    <n v="0"/>
    <n v="0"/>
    <n v="0"/>
  </r>
  <r>
    <n v="106040875"/>
    <x v="2"/>
    <n v="20181"/>
    <x v="2"/>
    <x v="3"/>
    <s v="Open"/>
    <x v="2"/>
    <n v="1"/>
    <n v="220"/>
    <x v="1"/>
    <x v="0"/>
    <s v=""/>
    <s v="530-877-9361"/>
    <s v="5974 PENTZ ROAD"/>
    <x v="2"/>
    <n v="95969"/>
    <s v="MONTY KNITTEL"/>
    <n v="100"/>
    <n v="100"/>
    <n v="57"/>
    <n v="721"/>
    <n v="28"/>
    <n v="43"/>
    <n v="296"/>
    <n v="0"/>
    <n v="0"/>
    <n v="2"/>
    <n v="187"/>
    <n v="0"/>
    <n v="15"/>
    <n v="1292"/>
    <n v="0"/>
    <n v="2932"/>
    <n v="99"/>
    <n v="140"/>
    <n v="1008"/>
    <n v="0"/>
    <n v="0"/>
    <n v="6"/>
    <n v="556"/>
    <n v="0"/>
    <n v="65"/>
    <n v="4806"/>
    <n v="0"/>
    <n v="9612"/>
    <n v="43767"/>
    <n v="1358"/>
    <n v="7809"/>
    <n v="27321"/>
    <n v="0"/>
    <n v="0"/>
    <n v="839"/>
    <n v="15526"/>
    <n v="0"/>
    <n v="1494"/>
    <n v="98114"/>
    <n v="83468036"/>
    <n v="3078200"/>
    <n v="2909419"/>
    <n v="26157446"/>
    <n v="0"/>
    <n v="0"/>
    <n v="296458"/>
    <n v="15488936"/>
    <n v="0"/>
    <n v="1396908"/>
    <n v="132795403"/>
    <n v="103974858"/>
    <n v="4094730"/>
    <n v="7365771"/>
    <n v="56955711"/>
    <n v="0"/>
    <n v="0"/>
    <n v="910756"/>
    <n v="41865454"/>
    <n v="0"/>
    <n v="3131677"/>
    <n v="218298957"/>
    <n v="6817"/>
    <n v="166699596"/>
    <n v="6144430"/>
    <n v="6790077"/>
    <n v="70521006"/>
    <n v="-221206"/>
    <n v="0"/>
    <n v="0"/>
    <n v="535723"/>
    <n v="39383011"/>
    <n v="0"/>
    <n v="2807424"/>
    <n v="0"/>
    <n v="0"/>
    <n v="0"/>
    <n v="4968432"/>
    <n v="297635310"/>
    <n v="0"/>
    <n v="0"/>
    <n v="0"/>
    <n v="0"/>
    <n v="0"/>
    <n v="18901721"/>
    <n v="1006563"/>
    <n v="3344045"/>
    <n v="13031546"/>
    <n v="0"/>
    <n v="0"/>
    <n v="304139"/>
    <n v="16424704"/>
    <n v="0"/>
    <n v="446332"/>
    <n v="53459050"/>
    <n v="5180886"/>
    <n v="56031120"/>
    <n v="0"/>
    <n v="80409"/>
    <n v="0"/>
    <n v="0"/>
    <n v="0"/>
    <n v="0"/>
    <n v="1026533"/>
    <n v="54937558"/>
    <n v="0"/>
    <n v="0"/>
    <n v="0"/>
    <n v="0"/>
    <n v="0"/>
    <n v="0"/>
    <n v="0"/>
    <n v="0"/>
    <n v="0"/>
    <n v="0"/>
    <n v="0"/>
    <n v="0"/>
    <n v="0"/>
  </r>
  <r>
    <n v="106190323"/>
    <x v="3"/>
    <n v="20181"/>
    <x v="2"/>
    <x v="3"/>
    <s v="Open"/>
    <x v="3"/>
    <n v="11"/>
    <n v="909"/>
    <x v="1"/>
    <x v="0"/>
    <s v=""/>
    <s v="818-409-8000"/>
    <s v="1509 WILSON TERRACE"/>
    <x v="3"/>
    <n v="91206"/>
    <s v="KEVIN ROBERTS"/>
    <n v="515"/>
    <n v="462"/>
    <n v="308"/>
    <n v="2266"/>
    <n v="455"/>
    <n v="352"/>
    <n v="962"/>
    <n v="0"/>
    <n v="0"/>
    <n v="37"/>
    <n v="945"/>
    <n v="0"/>
    <n v="159"/>
    <n v="5176"/>
    <n v="0"/>
    <n v="14332"/>
    <n v="2129"/>
    <n v="2471"/>
    <n v="3674"/>
    <n v="0"/>
    <n v="0"/>
    <n v="87"/>
    <n v="4017"/>
    <n v="0"/>
    <n v="673"/>
    <n v="27383"/>
    <n v="0"/>
    <n v="54766"/>
    <n v="15351"/>
    <n v="2096"/>
    <n v="1586"/>
    <n v="9854"/>
    <n v="0"/>
    <n v="0"/>
    <n v="2356"/>
    <n v="19281"/>
    <n v="0"/>
    <n v="1715"/>
    <n v="52239"/>
    <n v="229128167"/>
    <n v="46590964"/>
    <n v="35132343"/>
    <n v="82131365"/>
    <n v="0"/>
    <n v="0"/>
    <n v="453922"/>
    <n v="69816895"/>
    <n v="0"/>
    <n v="2584374"/>
    <n v="465838030"/>
    <n v="56117207"/>
    <n v="16236736"/>
    <n v="7255081"/>
    <n v="48170318"/>
    <n v="0"/>
    <n v="0"/>
    <n v="2300607"/>
    <n v="49650915"/>
    <n v="0"/>
    <n v="21689250"/>
    <n v="201420114"/>
    <n v="1426529"/>
    <n v="241626538"/>
    <n v="46693331"/>
    <n v="35506839"/>
    <n v="112917257"/>
    <n v="0"/>
    <n v="0"/>
    <n v="0"/>
    <n v="1376271"/>
    <n v="76179316"/>
    <n v="0"/>
    <n v="18865234"/>
    <n v="0"/>
    <n v="0"/>
    <n v="0"/>
    <n v="11737139"/>
    <n v="546328454"/>
    <n v="0"/>
    <n v="0"/>
    <n v="0"/>
    <n v="0"/>
    <n v="0"/>
    <n v="39634776"/>
    <n v="15263565"/>
    <n v="6589711"/>
    <n v="16569385"/>
    <n v="0"/>
    <n v="0"/>
    <n v="1133892"/>
    <n v="40783835"/>
    <n v="0"/>
    <n v="954526"/>
    <n v="120929690"/>
    <n v="5094174"/>
    <n v="120197505"/>
    <n v="0"/>
    <n v="329312"/>
    <n v="0"/>
    <n v="0"/>
    <n v="0"/>
    <n v="0"/>
    <n v="5287062"/>
    <n v="206170126"/>
    <n v="0"/>
    <n v="0"/>
    <n v="0"/>
    <n v="0"/>
    <n v="0"/>
    <n v="0"/>
    <n v="0"/>
    <n v="0"/>
    <n v="0"/>
    <n v="0"/>
    <n v="0"/>
    <n v="0"/>
    <n v="0"/>
  </r>
  <r>
    <n v="106164029"/>
    <x v="4"/>
    <n v="20181"/>
    <x v="2"/>
    <x v="3"/>
    <s v="Open"/>
    <x v="4"/>
    <n v="9"/>
    <n v="615"/>
    <x v="1"/>
    <x v="0"/>
    <s v="Teaching"/>
    <s v="559-582-9000"/>
    <s v="115 MALL DRIVE"/>
    <x v="4"/>
    <n v="93230"/>
    <s v="WAYNE FERCH"/>
    <n v="230"/>
    <n v="230"/>
    <n v="137"/>
    <n v="925"/>
    <n v="217"/>
    <n v="207"/>
    <n v="885"/>
    <n v="0"/>
    <n v="0"/>
    <n v="157"/>
    <n v="410"/>
    <n v="2"/>
    <n v="54"/>
    <n v="2857"/>
    <n v="0"/>
    <n v="5055"/>
    <n v="1196"/>
    <n v="868"/>
    <n v="3037"/>
    <n v="0"/>
    <n v="0"/>
    <n v="470"/>
    <n v="1451"/>
    <n v="15"/>
    <n v="162"/>
    <n v="12254"/>
    <n v="0"/>
    <n v="24508"/>
    <n v="14938"/>
    <n v="2098"/>
    <n v="3763"/>
    <n v="29964"/>
    <n v="0"/>
    <n v="0"/>
    <n v="4794"/>
    <n v="15543"/>
    <n v="10"/>
    <n v="2639"/>
    <n v="73749"/>
    <n v="46252228"/>
    <n v="10541571"/>
    <n v="7520104"/>
    <n v="31689954"/>
    <n v="0"/>
    <n v="0"/>
    <n v="4158952"/>
    <n v="15803416"/>
    <n v="138349"/>
    <n v="1812129"/>
    <n v="117916703"/>
    <n v="34480327"/>
    <n v="6807414"/>
    <n v="9807465"/>
    <n v="73242133"/>
    <n v="0"/>
    <n v="0"/>
    <n v="9927747"/>
    <n v="34839085"/>
    <n v="36185"/>
    <n v="8005264"/>
    <n v="177145620"/>
    <n v="5370008"/>
    <n v="64608643"/>
    <n v="13782464"/>
    <n v="11537869"/>
    <n v="80376167"/>
    <n v="-1378254"/>
    <n v="0"/>
    <n v="0"/>
    <n v="8056974"/>
    <n v="23483037"/>
    <n v="0"/>
    <n v="2527629"/>
    <n v="0"/>
    <n v="0"/>
    <n v="0"/>
    <n v="7868888"/>
    <n v="216233425"/>
    <n v="0"/>
    <n v="4482808"/>
    <n v="0"/>
    <n v="0"/>
    <n v="4482808"/>
    <n v="14761494"/>
    <n v="2760395"/>
    <n v="8131898"/>
    <n v="29350602"/>
    <n v="0"/>
    <n v="0"/>
    <n v="2572068"/>
    <n v="24544142"/>
    <n v="1035"/>
    <n v="1190072"/>
    <n v="83311706"/>
    <n v="643217"/>
    <n v="71134129"/>
    <n v="0"/>
    <n v="-2013140"/>
    <n v="0"/>
    <n v="0"/>
    <n v="0"/>
    <n v="0"/>
    <n v="3472654"/>
    <n v="190648824"/>
    <n v="0"/>
    <n v="0"/>
    <n v="0"/>
    <n v="0"/>
    <n v="0"/>
    <n v="0"/>
    <n v="0"/>
    <n v="0"/>
    <n v="0"/>
    <n v="0"/>
    <n v="0"/>
    <n v="0"/>
    <n v="0"/>
  </r>
  <r>
    <n v="106234038"/>
    <x v="5"/>
    <n v="20181"/>
    <x v="2"/>
    <x v="3"/>
    <s v="Open"/>
    <x v="5"/>
    <n v="1"/>
    <n v="112"/>
    <x v="0"/>
    <x v="0"/>
    <s v=""/>
    <s v="707-459-6801"/>
    <s v="1 MARCELA DRIVE"/>
    <x v="5"/>
    <n v="95490"/>
    <s v="JASON WELLS"/>
    <n v="25"/>
    <n v="25"/>
    <n v="25"/>
    <n v="227"/>
    <n v="20"/>
    <n v="24"/>
    <n v="89"/>
    <n v="0"/>
    <n v="0"/>
    <n v="9"/>
    <n v="63"/>
    <n v="0"/>
    <n v="5"/>
    <n v="437"/>
    <n v="0"/>
    <n v="1062"/>
    <n v="89"/>
    <n v="69"/>
    <n v="368"/>
    <n v="0"/>
    <n v="0"/>
    <n v="29"/>
    <n v="259"/>
    <n v="0"/>
    <n v="25"/>
    <n v="1901"/>
    <n v="0"/>
    <n v="3802"/>
    <n v="5185"/>
    <n v="454"/>
    <n v="249"/>
    <n v="3914"/>
    <n v="0"/>
    <n v="0"/>
    <n v="325"/>
    <n v="3475"/>
    <n v="0"/>
    <n v="401"/>
    <n v="14003"/>
    <n v="14228633"/>
    <n v="1275016"/>
    <n v="1069710"/>
    <n v="5166933"/>
    <n v="0"/>
    <n v="0"/>
    <n v="568742"/>
    <n v="4506225"/>
    <n v="0"/>
    <n v="275975"/>
    <n v="27091234"/>
    <n v="7031949"/>
    <n v="704872"/>
    <n v="680885"/>
    <n v="6596066"/>
    <n v="0"/>
    <n v="0"/>
    <n v="511589"/>
    <n v="4472449"/>
    <n v="0"/>
    <n v="635187"/>
    <n v="20632997"/>
    <n v="410961"/>
    <n v="13665242"/>
    <n v="1076798"/>
    <n v="1386405"/>
    <n v="9331431"/>
    <n v="0"/>
    <n v="0"/>
    <n v="0"/>
    <n v="135388"/>
    <n v="3910953"/>
    <n v="0"/>
    <n v="752355"/>
    <n v="0"/>
    <n v="0"/>
    <n v="0"/>
    <n v="1096206"/>
    <n v="31765739"/>
    <n v="0"/>
    <n v="1261838"/>
    <n v="0"/>
    <n v="0"/>
    <n v="1261838"/>
    <n v="7277729"/>
    <n v="825099"/>
    <n v="6594"/>
    <n v="3645368"/>
    <n v="0"/>
    <n v="0"/>
    <n v="865855"/>
    <n v="4650356"/>
    <n v="0"/>
    <n v="-50671"/>
    <n v="17220330"/>
    <n v="520512"/>
    <n v="16121832"/>
    <n v="0"/>
    <n v="402667"/>
    <n v="0"/>
    <n v="0"/>
    <n v="0"/>
    <n v="0"/>
    <n v="64294"/>
    <n v="59912413"/>
    <n v="0"/>
    <n v="0"/>
    <n v="0"/>
    <n v="0"/>
    <n v="0"/>
    <n v="0"/>
    <n v="0"/>
    <n v="0"/>
    <n v="0"/>
    <n v="0"/>
    <n v="0"/>
    <n v="0"/>
    <n v="0"/>
  </r>
  <r>
    <n v="106390923"/>
    <x v="6"/>
    <n v="20181"/>
    <x v="2"/>
    <x v="3"/>
    <s v="Open"/>
    <x v="6"/>
    <n v="6"/>
    <n v="505"/>
    <x v="0"/>
    <x v="0"/>
    <s v=""/>
    <s v="209-334-3411"/>
    <s v="975 SOUTH FAIRMONT AVENUE"/>
    <x v="6"/>
    <n v="95240"/>
    <s v="DANIEL WOLCOTT"/>
    <n v="190"/>
    <n v="190"/>
    <n v="117"/>
    <n v="1175"/>
    <n v="227"/>
    <n v="179"/>
    <n v="608"/>
    <n v="0"/>
    <n v="0"/>
    <n v="52"/>
    <n v="376"/>
    <n v="1"/>
    <n v="24"/>
    <n v="2642"/>
    <n v="0"/>
    <n v="4865"/>
    <n v="1000"/>
    <n v="757"/>
    <n v="2419"/>
    <n v="0"/>
    <n v="0"/>
    <n v="183"/>
    <n v="1097"/>
    <n v="21"/>
    <n v="82"/>
    <n v="10424"/>
    <n v="0"/>
    <n v="20848"/>
    <n v="21506"/>
    <n v="3387"/>
    <n v="3978"/>
    <n v="28139"/>
    <n v="0"/>
    <n v="0"/>
    <n v="3680"/>
    <n v="14840"/>
    <n v="18"/>
    <n v="1772"/>
    <n v="77320"/>
    <n v="121301596"/>
    <n v="22873531"/>
    <n v="16255095"/>
    <n v="53943872"/>
    <n v="0"/>
    <n v="0"/>
    <n v="4702005"/>
    <n v="29589565"/>
    <n v="969578"/>
    <n v="2177280"/>
    <n v="251812522"/>
    <n v="42302648"/>
    <n v="10567253"/>
    <n v="9748994"/>
    <n v="57230293"/>
    <n v="0"/>
    <n v="0"/>
    <n v="5784197"/>
    <n v="35347069"/>
    <n v="74529"/>
    <n v="5381592"/>
    <n v="166436575"/>
    <n v="1738012"/>
    <n v="145239766"/>
    <n v="28985177"/>
    <n v="21090952"/>
    <n v="93028482"/>
    <n v="0"/>
    <n v="0"/>
    <n v="0"/>
    <n v="11914578"/>
    <n v="41962754"/>
    <n v="0"/>
    <n v="2137865"/>
    <n v="0"/>
    <n v="0"/>
    <n v="0"/>
    <n v="8308099"/>
    <n v="354405685"/>
    <n v="0"/>
    <n v="493096"/>
    <n v="0"/>
    <n v="0"/>
    <n v="493096"/>
    <n v="19855515"/>
    <n v="3643575"/>
    <n v="3788510"/>
    <n v="13381312"/>
    <n v="0"/>
    <n v="0"/>
    <n v="1768439"/>
    <n v="21516356"/>
    <n v="23864"/>
    <n v="358937"/>
    <n v="64336508"/>
    <n v="979552"/>
    <n v="60330425"/>
    <n v="0"/>
    <n v="-4131923"/>
    <n v="0"/>
    <n v="0"/>
    <n v="0"/>
    <n v="0"/>
    <n v="434127"/>
    <n v="143561412"/>
    <n v="0"/>
    <n v="0"/>
    <n v="0"/>
    <n v="0"/>
    <n v="0"/>
    <n v="0"/>
    <n v="0"/>
    <n v="0"/>
    <n v="0"/>
    <n v="0"/>
    <n v="0"/>
    <n v="0"/>
    <n v="0"/>
  </r>
  <r>
    <n v="106100797"/>
    <x v="7"/>
    <n v="20181"/>
    <x v="2"/>
    <x v="3"/>
    <s v="Open"/>
    <x v="7"/>
    <n v="9"/>
    <n v="607"/>
    <x v="2"/>
    <x v="0"/>
    <s v="Teaching"/>
    <s v="559-582-9000"/>
    <s v="372 WEST CYPRESS AVENUE"/>
    <x v="7"/>
    <n v="93654"/>
    <s v="WAYNE FERCH"/>
    <n v="49"/>
    <n v="49"/>
    <n v="17"/>
    <n v="55"/>
    <n v="13"/>
    <n v="76"/>
    <n v="239"/>
    <n v="0"/>
    <n v="0"/>
    <n v="3"/>
    <n v="54"/>
    <n v="0"/>
    <n v="8"/>
    <n v="448"/>
    <n v="0"/>
    <n v="264"/>
    <n v="45"/>
    <n v="204"/>
    <n v="536"/>
    <n v="0"/>
    <n v="0"/>
    <n v="8"/>
    <n v="100"/>
    <n v="0"/>
    <n v="42"/>
    <n v="1199"/>
    <n v="0"/>
    <n v="2398"/>
    <n v="20707"/>
    <n v="3882"/>
    <n v="14223"/>
    <n v="98433"/>
    <n v="0"/>
    <n v="0"/>
    <n v="1466"/>
    <n v="21085"/>
    <n v="307"/>
    <n v="6784"/>
    <n v="166887"/>
    <n v="1779727"/>
    <n v="371428"/>
    <n v="1582033"/>
    <n v="4746788"/>
    <n v="0"/>
    <n v="0"/>
    <n v="59378"/>
    <n v="1021871"/>
    <n v="0"/>
    <n v="264916"/>
    <n v="9826141"/>
    <n v="8844778"/>
    <n v="1444114"/>
    <n v="6883408"/>
    <n v="38707240"/>
    <n v="0"/>
    <n v="0"/>
    <n v="1044907"/>
    <n v="8653672"/>
    <n v="60734"/>
    <n v="3006298"/>
    <n v="68645151"/>
    <n v="1726020"/>
    <n v="4156105"/>
    <n v="1073230"/>
    <n v="3769683"/>
    <n v="12981280"/>
    <n v="-909317"/>
    <n v="0"/>
    <n v="0"/>
    <n v="214826"/>
    <n v="4507024"/>
    <n v="0"/>
    <n v="1202010"/>
    <n v="0"/>
    <n v="0"/>
    <n v="0"/>
    <n v="2140460"/>
    <n v="30861321"/>
    <n v="0"/>
    <n v="0"/>
    <n v="0"/>
    <n v="542093"/>
    <n v="542093"/>
    <n v="3463395"/>
    <n v="494904"/>
    <n v="5981264"/>
    <n v="31345297"/>
    <n v="0"/>
    <n v="0"/>
    <n v="270317"/>
    <n v="5790062"/>
    <n v="8872"/>
    <n v="797953"/>
    <n v="48152064"/>
    <n v="995314"/>
    <n v="41032934"/>
    <n v="0"/>
    <n v="166873"/>
    <n v="0"/>
    <n v="0"/>
    <n v="0"/>
    <n v="0"/>
    <n v="1217923"/>
    <n v="21106421"/>
    <n v="0"/>
    <n v="0"/>
    <n v="0"/>
    <n v="0"/>
    <n v="0"/>
    <n v="0"/>
    <n v="0"/>
    <n v="0"/>
    <n v="0"/>
    <n v="0"/>
    <n v="0"/>
    <n v="0"/>
    <n v="0"/>
  </r>
  <r>
    <n v="106560525"/>
    <x v="8"/>
    <n v="20181"/>
    <x v="2"/>
    <x v="3"/>
    <s v="Open"/>
    <x v="8"/>
    <n v="10"/>
    <n v="813"/>
    <x v="1"/>
    <x v="0"/>
    <s v=""/>
    <s v="805-955-6000"/>
    <s v="2975 SYCAMORE DRIVE"/>
    <x v="8"/>
    <n v="93065"/>
    <s v="JENNIFER SWENSON"/>
    <n v="144"/>
    <n v="85"/>
    <n v="85"/>
    <n v="683"/>
    <n v="222"/>
    <n v="42"/>
    <n v="214"/>
    <n v="0"/>
    <n v="0"/>
    <n v="29"/>
    <n v="487"/>
    <n v="0"/>
    <n v="51"/>
    <n v="1728"/>
    <n v="0"/>
    <n v="3521"/>
    <n v="967"/>
    <n v="202"/>
    <n v="893"/>
    <n v="0"/>
    <n v="0"/>
    <n v="70"/>
    <n v="1763"/>
    <n v="0"/>
    <n v="216"/>
    <n v="7632"/>
    <n v="0"/>
    <n v="15264"/>
    <n v="6233"/>
    <n v="834"/>
    <n v="475"/>
    <n v="3768"/>
    <n v="0"/>
    <n v="0"/>
    <n v="2990"/>
    <n v="9698"/>
    <n v="0"/>
    <n v="730"/>
    <n v="24728"/>
    <n v="54627582"/>
    <n v="16971070"/>
    <n v="3898183"/>
    <n v="13013230"/>
    <n v="0"/>
    <n v="0"/>
    <n v="984162"/>
    <n v="27146584"/>
    <n v="0"/>
    <n v="1972280"/>
    <n v="118613091"/>
    <n v="16161385"/>
    <n v="5209156"/>
    <n v="2879079"/>
    <n v="14585503"/>
    <n v="0"/>
    <n v="0"/>
    <n v="1011948"/>
    <n v="27588173"/>
    <n v="0"/>
    <n v="2177783"/>
    <n v="69613027"/>
    <n v="143443"/>
    <n v="57688583"/>
    <n v="14432393"/>
    <n v="3937342"/>
    <n v="29133277"/>
    <n v="0"/>
    <n v="0"/>
    <n v="0"/>
    <n v="1610485"/>
    <n v="34389760"/>
    <n v="0"/>
    <n v="1685564"/>
    <n v="0"/>
    <n v="0"/>
    <n v="0"/>
    <n v="4896490"/>
    <n v="147917337"/>
    <n v="0"/>
    <n v="0"/>
    <n v="0"/>
    <n v="0"/>
    <n v="0"/>
    <n v="12484904"/>
    <n v="7544893"/>
    <n v="2797744"/>
    <n v="-1560489"/>
    <n v="0"/>
    <n v="0"/>
    <n v="100976"/>
    <n v="18955731"/>
    <n v="0"/>
    <n v="-14978"/>
    <n v="40308781"/>
    <n v="372089"/>
    <n v="38871675"/>
    <n v="0"/>
    <n v="113289"/>
    <n v="0"/>
    <n v="0"/>
    <n v="0"/>
    <n v="0"/>
    <n v="0"/>
    <n v="129259482"/>
    <n v="0"/>
    <n v="0"/>
    <n v="0"/>
    <n v="0"/>
    <n v="0"/>
    <n v="0"/>
    <n v="0"/>
    <n v="0"/>
    <n v="0"/>
    <n v="0"/>
    <n v="0"/>
    <n v="0"/>
    <n v="0"/>
  </r>
  <r>
    <n v="106554011"/>
    <x v="9"/>
    <n v="20181"/>
    <x v="2"/>
    <x v="3"/>
    <s v="Open"/>
    <x v="9"/>
    <n v="6"/>
    <n v="513"/>
    <x v="1"/>
    <x v="0"/>
    <s v="Teaching"/>
    <s v="209-536-5000"/>
    <s v="1000 GREENLEY ROAD"/>
    <x v="9"/>
    <n v="95370"/>
    <s v="MICHELLE FUENTES"/>
    <n v="152"/>
    <n v="152"/>
    <n v="120"/>
    <n v="650"/>
    <n v="50"/>
    <n v="45"/>
    <n v="175"/>
    <n v="0"/>
    <n v="0"/>
    <n v="33"/>
    <n v="173"/>
    <n v="0"/>
    <n v="9"/>
    <n v="1135"/>
    <n v="19"/>
    <n v="2967"/>
    <n v="275"/>
    <n v="5990"/>
    <n v="697"/>
    <n v="0"/>
    <n v="0"/>
    <n v="219"/>
    <n v="511"/>
    <n v="0"/>
    <n v="27"/>
    <n v="10686"/>
    <n v="5967"/>
    <n v="27339"/>
    <n v="50804"/>
    <n v="2455"/>
    <n v="4729"/>
    <n v="17094"/>
    <n v="0"/>
    <n v="0"/>
    <n v="6678"/>
    <n v="27246"/>
    <n v="10"/>
    <n v="2414"/>
    <n v="111430"/>
    <n v="49886697"/>
    <n v="4487473"/>
    <n v="5203783"/>
    <n v="14631938"/>
    <n v="0"/>
    <n v="0"/>
    <n v="2780824"/>
    <n v="11782725"/>
    <n v="0"/>
    <n v="641620"/>
    <n v="89415060"/>
    <n v="85486742"/>
    <n v="4480258"/>
    <n v="3853680"/>
    <n v="23877255"/>
    <n v="0"/>
    <n v="0"/>
    <n v="8004016"/>
    <n v="36868231"/>
    <n v="12840"/>
    <n v="2313602"/>
    <n v="164896624"/>
    <n v="867152"/>
    <n v="107083324"/>
    <n v="7424867"/>
    <n v="2915002"/>
    <n v="31406404"/>
    <n v="0"/>
    <n v="0"/>
    <n v="0"/>
    <n v="5209788"/>
    <n v="27454031"/>
    <n v="0"/>
    <n v="1959950"/>
    <n v="0"/>
    <n v="0"/>
    <n v="0"/>
    <n v="5340882"/>
    <n v="189661400"/>
    <n v="0"/>
    <n v="0"/>
    <n v="0"/>
    <n v="0"/>
    <n v="0"/>
    <n v="25250609"/>
    <n v="1439345"/>
    <n v="7406629"/>
    <n v="7218044"/>
    <n v="0"/>
    <n v="0"/>
    <n v="2832296"/>
    <n v="19859008"/>
    <n v="1609"/>
    <n v="642744"/>
    <n v="64650284"/>
    <n v="347290"/>
    <n v="60144588"/>
    <n v="0"/>
    <n v="566231"/>
    <n v="0"/>
    <n v="0"/>
    <n v="0"/>
    <n v="0"/>
    <n v="7288063"/>
    <n v="87401085"/>
    <n v="0"/>
    <n v="0"/>
    <n v="0"/>
    <n v="0"/>
    <n v="0"/>
    <n v="0"/>
    <n v="0"/>
    <n v="0"/>
    <n v="0"/>
    <n v="0"/>
    <n v="0"/>
    <n v="0"/>
    <n v="0"/>
  </r>
  <r>
    <n v="106281078"/>
    <x v="10"/>
    <n v="20181"/>
    <x v="2"/>
    <x v="3"/>
    <s v="Open"/>
    <x v="10"/>
    <n v="3"/>
    <n v="407"/>
    <x v="0"/>
    <x v="0"/>
    <s v=""/>
    <s v="707-963-3611"/>
    <s v="10 WOODLAND ROAD"/>
    <x v="10"/>
    <n v="94574"/>
    <s v="STEVEN HERBER"/>
    <n v="151"/>
    <n v="151"/>
    <n v="81"/>
    <n v="575"/>
    <n v="37"/>
    <n v="145"/>
    <n v="181"/>
    <n v="0"/>
    <n v="0"/>
    <n v="0"/>
    <n v="200"/>
    <n v="0"/>
    <n v="0"/>
    <n v="1138"/>
    <n v="0"/>
    <n v="3664"/>
    <n v="335"/>
    <n v="1111"/>
    <n v="764"/>
    <n v="0"/>
    <n v="0"/>
    <n v="0"/>
    <n v="1029"/>
    <n v="0"/>
    <n v="0"/>
    <n v="6903"/>
    <n v="0"/>
    <n v="13806"/>
    <n v="8232"/>
    <n v="174"/>
    <n v="179"/>
    <n v="1628"/>
    <n v="0"/>
    <n v="0"/>
    <n v="1237"/>
    <n v="4169"/>
    <n v="0"/>
    <n v="214"/>
    <n v="15833"/>
    <n v="91782151"/>
    <n v="10025822"/>
    <n v="8508150"/>
    <n v="15811965"/>
    <n v="0"/>
    <n v="0"/>
    <n v="0"/>
    <n v="27434447"/>
    <n v="0"/>
    <n v="0"/>
    <n v="153562535"/>
    <n v="69427408"/>
    <n v="2535905"/>
    <n v="1115058"/>
    <n v="13974117"/>
    <n v="0"/>
    <n v="0"/>
    <n v="4053810"/>
    <n v="23836477"/>
    <n v="0"/>
    <n v="1447762"/>
    <n v="116390537"/>
    <n v="-566701"/>
    <n v="137540840"/>
    <n v="3281788"/>
    <n v="7879710"/>
    <n v="26652881"/>
    <n v="-316578"/>
    <n v="0"/>
    <n v="0"/>
    <n v="6785650"/>
    <n v="31176429"/>
    <n v="0"/>
    <n v="3358916"/>
    <n v="0"/>
    <n v="0"/>
    <n v="0"/>
    <n v="2759223"/>
    <n v="218552158"/>
    <n v="0"/>
    <n v="7508106"/>
    <n v="0"/>
    <n v="0"/>
    <n v="7508106"/>
    <n v="21910241"/>
    <n v="9265743"/>
    <n v="1736577"/>
    <n v="10778311"/>
    <n v="0"/>
    <n v="0"/>
    <n v="1690300"/>
    <n v="14463698"/>
    <n v="0"/>
    <n v="-935850"/>
    <n v="58909020"/>
    <n v="1673580"/>
    <n v="58582959"/>
    <n v="0"/>
    <n v="38141"/>
    <n v="0"/>
    <n v="0"/>
    <n v="0"/>
    <n v="0"/>
    <n v="236750788"/>
    <n v="87653865"/>
    <n v="0"/>
    <n v="0"/>
    <n v="0"/>
    <n v="0"/>
    <n v="0"/>
    <n v="0"/>
    <n v="0"/>
    <n v="0"/>
    <n v="0"/>
    <n v="0"/>
    <n v="0"/>
    <n v="0"/>
    <n v="0"/>
  </r>
  <r>
    <n v="106150808"/>
    <x v="11"/>
    <n v="20181"/>
    <x v="2"/>
    <x v="3"/>
    <s v="Open"/>
    <x v="0"/>
    <n v="9"/>
    <n v="623"/>
    <x v="2"/>
    <x v="0"/>
    <s v="Teaching"/>
    <s v="661-823-3000"/>
    <s v="115 WEST E STREET"/>
    <x v="11"/>
    <n v="93561"/>
    <s v="DAVID EASTMAN"/>
    <n v="28"/>
    <n v="24"/>
    <n v="13"/>
    <n v="1"/>
    <n v="1"/>
    <n v="11"/>
    <n v="0"/>
    <n v="0"/>
    <n v="0"/>
    <n v="5"/>
    <n v="0"/>
    <n v="0"/>
    <n v="0"/>
    <n v="18"/>
    <n v="0"/>
    <n v="42"/>
    <n v="25"/>
    <n v="628"/>
    <n v="0"/>
    <n v="0"/>
    <n v="0"/>
    <n v="141"/>
    <n v="0"/>
    <n v="0"/>
    <n v="0"/>
    <n v="836"/>
    <n v="0"/>
    <n v="1672"/>
    <n v="846"/>
    <n v="264"/>
    <n v="717"/>
    <n v="4135"/>
    <n v="0"/>
    <n v="0"/>
    <n v="206"/>
    <n v="728"/>
    <n v="0"/>
    <n v="284"/>
    <n v="7180"/>
    <n v="296721"/>
    <n v="27286"/>
    <n v="190044"/>
    <n v="0"/>
    <n v="0"/>
    <n v="0"/>
    <n v="84976"/>
    <n v="0"/>
    <n v="0"/>
    <n v="0"/>
    <n v="599027"/>
    <n v="2863125"/>
    <n v="1610758"/>
    <n v="1101179"/>
    <n v="5783191"/>
    <n v="0"/>
    <n v="0"/>
    <n v="1051806"/>
    <n v="2876744"/>
    <n v="0"/>
    <n v="819876"/>
    <n v="16106679"/>
    <n v="132723"/>
    <n v="1742143"/>
    <n v="1270520"/>
    <n v="1011474"/>
    <n v="3436994"/>
    <n v="0"/>
    <n v="0"/>
    <n v="0"/>
    <n v="666162"/>
    <n v="1539635"/>
    <n v="0"/>
    <n v="684979"/>
    <n v="0"/>
    <n v="0"/>
    <n v="0"/>
    <n v="1371149"/>
    <n v="11855779"/>
    <n v="0"/>
    <n v="1470"/>
    <n v="0"/>
    <n v="0"/>
    <n v="1470"/>
    <n v="1417703"/>
    <n v="367524"/>
    <n v="279749"/>
    <n v="633921"/>
    <n v="0"/>
    <n v="0"/>
    <n v="470620"/>
    <n v="1337109"/>
    <n v="0"/>
    <n v="344771"/>
    <n v="4851397"/>
    <n v="11381"/>
    <n v="6035950"/>
    <n v="0"/>
    <n v="13714"/>
    <n v="0"/>
    <n v="0"/>
    <n v="0"/>
    <n v="0"/>
    <n v="1011468"/>
    <n v="31672581"/>
    <n v="0"/>
    <n v="0"/>
    <n v="0"/>
    <n v="0"/>
    <n v="0"/>
    <n v="0"/>
    <n v="0"/>
    <n v="0"/>
    <n v="0"/>
    <n v="0"/>
    <n v="0"/>
    <n v="0"/>
    <n v="0"/>
  </r>
  <r>
    <n v="106231396"/>
    <x v="12"/>
    <n v="20181"/>
    <x v="2"/>
    <x v="3"/>
    <s v="Open"/>
    <x v="5"/>
    <n v="1"/>
    <n v="113"/>
    <x v="1"/>
    <x v="0"/>
    <s v="Teaching"/>
    <s v="707-462-3111"/>
    <s v="275 HOSPITAL DRIVE"/>
    <x v="12"/>
    <n v="95482"/>
    <s v="GWEN MATTHEWS"/>
    <n v="67"/>
    <n v="50"/>
    <n v="40"/>
    <n v="364"/>
    <n v="35"/>
    <n v="64"/>
    <n v="277"/>
    <n v="0"/>
    <n v="0"/>
    <n v="28"/>
    <n v="129"/>
    <n v="0"/>
    <n v="5"/>
    <n v="902"/>
    <n v="0"/>
    <n v="1514"/>
    <n v="149"/>
    <n v="233"/>
    <n v="901"/>
    <n v="0"/>
    <n v="0"/>
    <n v="115"/>
    <n v="306"/>
    <n v="0"/>
    <n v="7"/>
    <n v="3225"/>
    <n v="0"/>
    <n v="6450"/>
    <n v="23181"/>
    <n v="1486"/>
    <n v="1110"/>
    <n v="19825"/>
    <n v="0"/>
    <n v="0"/>
    <n v="2130"/>
    <n v="16498"/>
    <n v="0"/>
    <n v="1343"/>
    <n v="65573"/>
    <n v="18571825"/>
    <n v="1838906"/>
    <n v="2956515"/>
    <n v="11884137"/>
    <n v="0"/>
    <n v="0"/>
    <n v="1502957"/>
    <n v="4591903"/>
    <n v="0"/>
    <n v="115664"/>
    <n v="41461907"/>
    <n v="35734970"/>
    <n v="2350687"/>
    <n v="2054951"/>
    <n v="27652580"/>
    <n v="0"/>
    <n v="0"/>
    <n v="2483911"/>
    <n v="19094610"/>
    <n v="0"/>
    <n v="1789791"/>
    <n v="91161500"/>
    <n v="913869"/>
    <n v="40778773"/>
    <n v="3002241"/>
    <n v="3356245"/>
    <n v="31094805"/>
    <n v="-115839"/>
    <n v="0"/>
    <n v="0"/>
    <n v="1567895"/>
    <n v="12022917"/>
    <n v="0"/>
    <n v="2477771"/>
    <n v="0"/>
    <n v="0"/>
    <n v="0"/>
    <n v="1927434"/>
    <n v="97026111"/>
    <n v="0"/>
    <n v="11336871"/>
    <n v="0"/>
    <n v="0"/>
    <n v="11336871"/>
    <n v="12451750"/>
    <n v="1078282"/>
    <n v="1568525"/>
    <n v="19366517"/>
    <n v="0"/>
    <n v="0"/>
    <n v="2270120"/>
    <n v="10531630"/>
    <n v="0"/>
    <n v="-332657"/>
    <n v="46934167"/>
    <n v="810219"/>
    <n v="42442829"/>
    <n v="0"/>
    <n v="20697"/>
    <n v="0"/>
    <n v="0"/>
    <n v="0"/>
    <n v="0"/>
    <n v="5967227"/>
    <n v="64716262"/>
    <n v="0"/>
    <n v="0"/>
    <n v="0"/>
    <n v="0"/>
    <n v="0"/>
    <n v="0"/>
    <n v="0"/>
    <n v="0"/>
    <n v="0"/>
    <n v="0"/>
    <n v="0"/>
    <n v="0"/>
    <n v="0"/>
  </r>
  <r>
    <n v="106481015"/>
    <x v="13"/>
    <n v="20181"/>
    <x v="2"/>
    <x v="3"/>
    <s v="Open"/>
    <x v="11"/>
    <n v="3"/>
    <n v="409"/>
    <x v="0"/>
    <x v="0"/>
    <s v=""/>
    <s v="707-963-3611"/>
    <s v="525 OREGON STREET"/>
    <x v="13"/>
    <n v="94590"/>
    <s v="DR STEVE HERBER"/>
    <n v="61"/>
    <n v="61"/>
    <n v="60"/>
    <n v="140"/>
    <n v="44"/>
    <n v="118"/>
    <n v="0"/>
    <n v="0"/>
    <n v="0"/>
    <n v="55"/>
    <n v="251"/>
    <n v="0"/>
    <n v="0"/>
    <n v="608"/>
    <n v="0"/>
    <n v="1546"/>
    <n v="337"/>
    <n v="1141"/>
    <n v="0"/>
    <n v="0"/>
    <n v="0"/>
    <n v="399"/>
    <n v="1697"/>
    <n v="0"/>
    <n v="0"/>
    <n v="5120"/>
    <n v="0"/>
    <n v="10240"/>
    <n v="728"/>
    <n v="0"/>
    <n v="0"/>
    <n v="0"/>
    <n v="0"/>
    <n v="0"/>
    <n v="207"/>
    <n v="407"/>
    <n v="0"/>
    <n v="0"/>
    <n v="1342"/>
    <n v="6225162"/>
    <n v="1416072"/>
    <n v="4364029"/>
    <n v="0"/>
    <n v="0"/>
    <n v="0"/>
    <n v="587674"/>
    <n v="7318559"/>
    <n v="0"/>
    <n v="0"/>
    <n v="19911496"/>
    <n v="2198061"/>
    <n v="0"/>
    <n v="0"/>
    <n v="0"/>
    <n v="0"/>
    <n v="0"/>
    <n v="39694"/>
    <n v="1060438"/>
    <n v="0"/>
    <n v="0"/>
    <n v="3298193"/>
    <n v="-143043"/>
    <n v="5972357"/>
    <n v="218867"/>
    <n v="2930944"/>
    <n v="-142"/>
    <n v="0"/>
    <n v="0"/>
    <n v="0"/>
    <n v="-43348"/>
    <n v="1211959"/>
    <n v="0"/>
    <n v="419013"/>
    <n v="0"/>
    <n v="0"/>
    <n v="0"/>
    <n v="57945"/>
    <n v="10624552"/>
    <n v="0"/>
    <n v="0"/>
    <n v="0"/>
    <n v="0"/>
    <n v="0"/>
    <n v="2233672"/>
    <n v="1376702"/>
    <n v="1467245"/>
    <n v="-11849"/>
    <n v="0"/>
    <n v="0"/>
    <n v="647694"/>
    <n v="7154274"/>
    <n v="0"/>
    <n v="-282601"/>
    <n v="12585137"/>
    <n v="-31181"/>
    <n v="5983041"/>
    <n v="0"/>
    <n v="0"/>
    <n v="0"/>
    <n v="0"/>
    <n v="0"/>
    <n v="0"/>
    <n v="0"/>
    <n v="0"/>
    <n v="0"/>
    <n v="0"/>
    <n v="0"/>
    <n v="0"/>
    <n v="0"/>
    <n v="0"/>
    <n v="0"/>
    <n v="0"/>
    <n v="0"/>
    <n v="0"/>
    <n v="0"/>
    <n v="0"/>
    <n v="0"/>
  </r>
  <r>
    <n v="106190878"/>
    <x v="14"/>
    <n v="20181"/>
    <x v="2"/>
    <x v="3"/>
    <s v="Open"/>
    <x v="3"/>
    <n v="11"/>
    <n v="925"/>
    <x v="0"/>
    <x v="0"/>
    <s v="Rural"/>
    <s v="323-268-5000"/>
    <s v="1720 CESAR E. CHAVEZ AVENUE"/>
    <x v="14"/>
    <n v="90033"/>
    <s v="JOHN RAFFOUL"/>
    <n v="353"/>
    <n v="353"/>
    <n v="244"/>
    <n v="787"/>
    <n v="701"/>
    <n v="1130"/>
    <n v="1627"/>
    <n v="0"/>
    <n v="0"/>
    <n v="51"/>
    <n v="586"/>
    <n v="0"/>
    <n v="105"/>
    <n v="4987"/>
    <n v="0"/>
    <n v="4797"/>
    <n v="2817"/>
    <n v="5024"/>
    <n v="6509"/>
    <n v="0"/>
    <n v="0"/>
    <n v="416"/>
    <n v="1764"/>
    <n v="0"/>
    <n v="228"/>
    <n v="21555"/>
    <n v="0"/>
    <n v="43110"/>
    <n v="7842"/>
    <n v="4110"/>
    <n v="4832"/>
    <n v="13732"/>
    <n v="0"/>
    <n v="0"/>
    <n v="2325"/>
    <n v="7674"/>
    <n v="0"/>
    <n v="2025"/>
    <n v="42540"/>
    <n v="86180138"/>
    <n v="75033536"/>
    <n v="79482254"/>
    <n v="138910862"/>
    <n v="0"/>
    <n v="0"/>
    <n v="312640"/>
    <n v="42402792"/>
    <n v="0"/>
    <n v="4832878"/>
    <n v="427155100"/>
    <n v="25272201"/>
    <n v="24520520"/>
    <n v="19985003"/>
    <n v="74087674"/>
    <n v="0"/>
    <n v="0"/>
    <n v="673784"/>
    <n v="31418007"/>
    <n v="0"/>
    <n v="4735662"/>
    <n v="180692851"/>
    <n v="2130513"/>
    <n v="93755147"/>
    <n v="63486146"/>
    <n v="94821053"/>
    <n v="188451122"/>
    <n v="-7424370"/>
    <n v="0"/>
    <n v="0"/>
    <n v="185761"/>
    <n v="50876099"/>
    <n v="0"/>
    <n v="2308181"/>
    <n v="0"/>
    <n v="0"/>
    <n v="0"/>
    <n v="14982507"/>
    <n v="503572159"/>
    <n v="48177"/>
    <n v="9504883"/>
    <n v="0"/>
    <n v="0"/>
    <n v="9553060"/>
    <n v="15690752"/>
    <n v="35091810"/>
    <n v="11858244"/>
    <n v="33583196"/>
    <n v="0"/>
    <n v="0"/>
    <n v="342310"/>
    <n v="15890277"/>
    <n v="0"/>
    <n v="1372263"/>
    <n v="113828852"/>
    <n v="4037067"/>
    <n v="110123541"/>
    <n v="0"/>
    <n v="1950585"/>
    <n v="0"/>
    <n v="0"/>
    <n v="0"/>
    <n v="0"/>
    <n v="1779446"/>
    <n v="156142040"/>
    <n v="0"/>
    <n v="0"/>
    <n v="0"/>
    <n v="0"/>
    <n v="0"/>
    <n v="0"/>
    <n v="0"/>
    <n v="0"/>
    <n v="0"/>
    <n v="0"/>
    <n v="0"/>
    <n v="0"/>
    <n v="0"/>
  </r>
  <r>
    <n v="106301098"/>
    <x v="15"/>
    <n v="20181"/>
    <x v="2"/>
    <x v="3"/>
    <s v="Open"/>
    <x v="12"/>
    <n v="13"/>
    <n v="1012"/>
    <x v="3"/>
    <x v="0"/>
    <s v=""/>
    <s v="714-999-5102"/>
    <s v="1111 WEST LA PALMA AVENUE"/>
    <x v="15"/>
    <n v="92801"/>
    <s v="RICHARD CASTRO"/>
    <n v="223"/>
    <n v="223"/>
    <n v="223"/>
    <n v="683"/>
    <n v="525"/>
    <n v="285"/>
    <n v="795"/>
    <n v="0"/>
    <n v="0"/>
    <n v="23"/>
    <n v="426"/>
    <n v="0"/>
    <n v="48"/>
    <n v="2785"/>
    <n v="0"/>
    <n v="3300"/>
    <n v="2454"/>
    <n v="1463"/>
    <n v="3055"/>
    <n v="0"/>
    <n v="0"/>
    <n v="154"/>
    <n v="1238"/>
    <n v="0"/>
    <n v="185"/>
    <n v="11849"/>
    <n v="0"/>
    <n v="23698"/>
    <n v="2016"/>
    <n v="1678"/>
    <n v="1956"/>
    <n v="5125"/>
    <n v="0"/>
    <n v="0"/>
    <n v="496"/>
    <n v="2516"/>
    <n v="0"/>
    <n v="697"/>
    <n v="14484"/>
    <n v="67857772"/>
    <n v="55096406"/>
    <n v="24590209"/>
    <n v="58789825"/>
    <n v="0"/>
    <n v="0"/>
    <n v="2971080"/>
    <n v="38028826"/>
    <n v="0"/>
    <n v="3008812"/>
    <n v="250342930"/>
    <n v="15162792"/>
    <n v="24250851"/>
    <n v="7336151"/>
    <n v="33101178"/>
    <n v="0"/>
    <n v="0"/>
    <n v="3339242"/>
    <n v="20474389"/>
    <n v="0"/>
    <n v="2197266"/>
    <n v="105861869"/>
    <n v="2848841"/>
    <n v="72581370"/>
    <n v="69137510"/>
    <n v="21089012"/>
    <n v="85718945"/>
    <n v="-789468"/>
    <n v="0"/>
    <n v="0"/>
    <n v="4885006"/>
    <n v="47626035"/>
    <n v="0"/>
    <n v="0"/>
    <n v="0"/>
    <n v="0"/>
    <n v="0"/>
    <n v="536315"/>
    <n v="303633566"/>
    <n v="0"/>
    <n v="0"/>
    <n v="0"/>
    <n v="0"/>
    <n v="0"/>
    <n v="10439195"/>
    <n v="10209747"/>
    <n v="11626816"/>
    <n v="6172057"/>
    <n v="0"/>
    <n v="0"/>
    <n v="1425316"/>
    <n v="10877180"/>
    <n v="0"/>
    <n v="1820922"/>
    <n v="52571233"/>
    <n v="231163"/>
    <n v="57230913"/>
    <n v="0"/>
    <n v="0"/>
    <n v="0"/>
    <n v="0"/>
    <n v="0"/>
    <n v="0"/>
    <n v="256726"/>
    <n v="5583542"/>
    <n v="0"/>
    <n v="0"/>
    <n v="0"/>
    <n v="0"/>
    <n v="0"/>
    <n v="0"/>
    <n v="0"/>
    <n v="0"/>
    <n v="0"/>
    <n v="0"/>
    <n v="0"/>
    <n v="0"/>
    <n v="0"/>
  </r>
  <r>
    <n v="106010735"/>
    <x v="16"/>
    <n v="20181"/>
    <x v="2"/>
    <x v="3"/>
    <s v="Open"/>
    <x v="13"/>
    <n v="5"/>
    <n v="417"/>
    <x v="0"/>
    <x v="0"/>
    <s v="Rural"/>
    <s v="510-437-4800"/>
    <s v="2070 CLINTON AVENUE"/>
    <x v="16"/>
    <n v="94501"/>
    <s v="DELVECCHIO FINLEY"/>
    <n v="251"/>
    <n v="217"/>
    <n v="217"/>
    <n v="341"/>
    <n v="39"/>
    <n v="58"/>
    <n v="127"/>
    <n v="0"/>
    <n v="9"/>
    <n v="7"/>
    <n v="102"/>
    <n v="0"/>
    <n v="12"/>
    <n v="695"/>
    <n v="0"/>
    <n v="4481"/>
    <n v="485"/>
    <n v="11311"/>
    <n v="1114"/>
    <n v="0"/>
    <n v="45"/>
    <n v="33"/>
    <n v="1121"/>
    <n v="0"/>
    <n v="246"/>
    <n v="18836"/>
    <n v="0"/>
    <n v="37672"/>
    <n v="2092"/>
    <n v="169"/>
    <n v="242"/>
    <n v="2109"/>
    <n v="0"/>
    <n v="102"/>
    <n v="292"/>
    <n v="1580"/>
    <n v="0"/>
    <n v="1368"/>
    <n v="7954"/>
    <n v="33321517"/>
    <n v="3021946"/>
    <n v="16857157"/>
    <n v="10211436"/>
    <n v="0"/>
    <n v="535307"/>
    <n v="459370"/>
    <n v="4433854"/>
    <n v="0"/>
    <n v="764071"/>
    <n v="69604658"/>
    <n v="13681130"/>
    <n v="1589997"/>
    <n v="1320781"/>
    <n v="11385336"/>
    <n v="0"/>
    <n v="1536073"/>
    <n v="1031311"/>
    <n v="6585291"/>
    <n v="0"/>
    <n v="1469781"/>
    <n v="38599700"/>
    <n v="1676506"/>
    <n v="38920113"/>
    <n v="3665246"/>
    <n v="15767450"/>
    <n v="18443629"/>
    <n v="-541500"/>
    <n v="0"/>
    <n v="2071379"/>
    <n v="1247165"/>
    <n v="7781371"/>
    <n v="0"/>
    <n v="445654"/>
    <n v="0"/>
    <n v="0"/>
    <n v="0"/>
    <n v="0"/>
    <n v="89477013"/>
    <n v="0"/>
    <n v="0"/>
    <n v="277189"/>
    <n v="0"/>
    <n v="277189"/>
    <n v="8082534"/>
    <n v="946697"/>
    <n v="2951988"/>
    <n v="3153143"/>
    <n v="0"/>
    <n v="277190"/>
    <n v="243516"/>
    <n v="3237774"/>
    <n v="0"/>
    <n v="111692"/>
    <n v="19004534"/>
    <n v="41716"/>
    <n v="27188167"/>
    <n v="0"/>
    <n v="1413786"/>
    <n v="0"/>
    <n v="0"/>
    <n v="0"/>
    <n v="0"/>
    <n v="332041"/>
    <n v="7265266"/>
    <n v="0"/>
    <n v="0"/>
    <n v="0"/>
    <n v="0"/>
    <n v="0"/>
    <n v="0"/>
    <n v="0"/>
    <n v="0"/>
    <n v="0"/>
    <n v="0"/>
    <n v="0"/>
    <n v="0"/>
    <n v="0"/>
  </r>
  <r>
    <n v="106190017"/>
    <x v="17"/>
    <n v="20181"/>
    <x v="2"/>
    <x v="3"/>
    <s v="Open"/>
    <x v="3"/>
    <n v="11"/>
    <n v="913"/>
    <x v="4"/>
    <x v="0"/>
    <s v=""/>
    <s v="626-570-1606"/>
    <s v="100 SOUTH RAYMOND AVENUE"/>
    <x v="17"/>
    <n v="91801"/>
    <s v="IRIS LAI"/>
    <n v="144"/>
    <n v="144"/>
    <n v="144"/>
    <n v="457"/>
    <n v="340"/>
    <n v="36"/>
    <n v="505"/>
    <n v="0"/>
    <n v="0"/>
    <n v="5"/>
    <n v="115"/>
    <n v="0"/>
    <n v="9"/>
    <n v="1467"/>
    <n v="5"/>
    <n v="3259"/>
    <n v="1316"/>
    <n v="562"/>
    <n v="3414"/>
    <n v="0"/>
    <n v="0"/>
    <n v="11"/>
    <n v="348"/>
    <n v="0"/>
    <n v="62"/>
    <n v="8972"/>
    <n v="2311"/>
    <n v="20255"/>
    <n v="1041"/>
    <n v="682"/>
    <n v="482"/>
    <n v="2845"/>
    <n v="0"/>
    <n v="0"/>
    <n v="29"/>
    <n v="751"/>
    <n v="0"/>
    <n v="1749"/>
    <n v="7579"/>
    <n v="44250691"/>
    <n v="20719106"/>
    <n v="4772603"/>
    <n v="35927872"/>
    <n v="0"/>
    <n v="0"/>
    <n v="246849"/>
    <n v="6030453"/>
    <n v="0"/>
    <n v="575833"/>
    <n v="112523407"/>
    <n v="7653424"/>
    <n v="4770791"/>
    <n v="1535880"/>
    <n v="11816344"/>
    <n v="0"/>
    <n v="0"/>
    <n v="281360"/>
    <n v="5118935"/>
    <n v="0"/>
    <n v="2068045"/>
    <n v="33244779"/>
    <n v="370076"/>
    <n v="44565290"/>
    <n v="24671517"/>
    <n v="5701514"/>
    <n v="47557206"/>
    <n v="0"/>
    <n v="0"/>
    <n v="0"/>
    <n v="422980"/>
    <n v="8773600"/>
    <n v="0"/>
    <n v="0"/>
    <n v="0"/>
    <n v="0"/>
    <n v="0"/>
    <n v="1243161"/>
    <n v="133305344"/>
    <n v="23033833"/>
    <n v="3301585"/>
    <n v="0"/>
    <n v="0"/>
    <n v="26335418"/>
    <n v="7338823"/>
    <n v="23852213"/>
    <n v="606970"/>
    <n v="3488596"/>
    <n v="0"/>
    <n v="0"/>
    <n v="105230"/>
    <n v="2375787"/>
    <n v="0"/>
    <n v="1030641"/>
    <n v="38798260"/>
    <n v="161266"/>
    <n v="43160744"/>
    <n v="0"/>
    <n v="107204"/>
    <n v="0"/>
    <n v="0"/>
    <n v="0"/>
    <n v="0"/>
    <n v="4152840"/>
    <n v="10823436"/>
    <n v="0"/>
    <n v="0"/>
    <n v="0"/>
    <n v="0"/>
    <n v="0"/>
    <n v="0"/>
    <n v="0"/>
    <n v="0"/>
    <n v="0"/>
    <n v="0"/>
    <n v="0"/>
    <n v="0"/>
    <n v="0"/>
  </r>
  <r>
    <n v="106010739"/>
    <x v="18"/>
    <n v="20181"/>
    <x v="2"/>
    <x v="3"/>
    <s v="Open"/>
    <x v="13"/>
    <n v="5"/>
    <n v="415"/>
    <x v="0"/>
    <x v="0"/>
    <s v=""/>
    <s v="510-204-4444"/>
    <s v="2450 ASHBY AVENUE"/>
    <x v="18"/>
    <n v="94705"/>
    <s v="CHARLES PROSPER"/>
    <n v="397"/>
    <n v="397"/>
    <n v="245"/>
    <n v="894"/>
    <n v="269"/>
    <n v="568"/>
    <n v="914"/>
    <n v="0"/>
    <n v="0"/>
    <n v="128"/>
    <n v="1230"/>
    <n v="28"/>
    <n v="10"/>
    <n v="4041"/>
    <n v="0"/>
    <n v="4384"/>
    <n v="1347"/>
    <n v="2632"/>
    <n v="3305"/>
    <n v="0"/>
    <n v="0"/>
    <n v="1799"/>
    <n v="4937"/>
    <n v="84"/>
    <n v="27"/>
    <n v="18515"/>
    <n v="0"/>
    <n v="37030"/>
    <n v="7312"/>
    <n v="1573"/>
    <n v="1271"/>
    <n v="7536"/>
    <n v="3"/>
    <n v="0"/>
    <n v="582"/>
    <n v="9923"/>
    <n v="156"/>
    <n v="313"/>
    <n v="28669"/>
    <n v="67879055"/>
    <n v="20709832"/>
    <n v="32981893"/>
    <n v="55185071"/>
    <n v="0"/>
    <n v="0"/>
    <n v="22686091"/>
    <n v="67966380"/>
    <n v="1139378"/>
    <n v="351750"/>
    <n v="268899450"/>
    <n v="66117120"/>
    <n v="16120047"/>
    <n v="5460564"/>
    <n v="36959067"/>
    <n v="158877"/>
    <n v="0"/>
    <n v="2820550"/>
    <n v="65239898"/>
    <n v="1289373"/>
    <n v="1978169"/>
    <n v="196143665"/>
    <n v="352637"/>
    <n v="103827882"/>
    <n v="30372202"/>
    <n v="19381153"/>
    <n v="74701361"/>
    <n v="0"/>
    <n v="84934"/>
    <n v="0"/>
    <n v="19180301"/>
    <n v="62270208"/>
    <n v="0"/>
    <n v="2428751"/>
    <n v="0"/>
    <n v="0"/>
    <n v="0"/>
    <n v="1758484"/>
    <n v="314357913"/>
    <n v="952793"/>
    <n v="0"/>
    <n v="0"/>
    <n v="5638792"/>
    <n v="6591585"/>
    <n v="30168293"/>
    <n v="7410470"/>
    <n v="19061304"/>
    <n v="17442777"/>
    <n v="73943"/>
    <n v="0"/>
    <n v="6326340"/>
    <n v="76574862"/>
    <n v="0"/>
    <n v="218798"/>
    <n v="157276787"/>
    <n v="1986539"/>
    <n v="181113791"/>
    <n v="0"/>
    <n v="-592081"/>
    <n v="0"/>
    <n v="0"/>
    <n v="0"/>
    <n v="0"/>
    <n v="3118219"/>
    <n v="80569970"/>
    <n v="0"/>
    <n v="0"/>
    <n v="0"/>
    <n v="0"/>
    <n v="0"/>
    <n v="0"/>
    <n v="0"/>
    <n v="0"/>
    <n v="0"/>
    <n v="0"/>
    <n v="0"/>
    <n v="0"/>
    <n v="0"/>
  </r>
  <r>
    <n v="106010937"/>
    <x v="19"/>
    <n v="20181"/>
    <x v="2"/>
    <x v="3"/>
    <s v="Open"/>
    <x v="13"/>
    <n v="5"/>
    <n v="417"/>
    <x v="0"/>
    <x v="0"/>
    <s v=""/>
    <s v="510-655-4000"/>
    <s v="350 HAWTHORNE AVENUE"/>
    <x v="19"/>
    <n v="94609"/>
    <s v="CHARLES PROSPER"/>
    <n v="354"/>
    <n v="354"/>
    <n v="240"/>
    <n v="1626"/>
    <n v="392"/>
    <n v="224"/>
    <n v="623"/>
    <n v="0"/>
    <n v="1"/>
    <n v="71"/>
    <n v="507"/>
    <n v="23"/>
    <n v="0"/>
    <n v="3467"/>
    <n v="0"/>
    <n v="8711"/>
    <n v="1975"/>
    <n v="1721"/>
    <n v="3126"/>
    <n v="0"/>
    <n v="1"/>
    <n v="350"/>
    <n v="2482"/>
    <n v="73"/>
    <n v="0"/>
    <n v="18439"/>
    <n v="0"/>
    <n v="36878"/>
    <n v="3362"/>
    <n v="485"/>
    <n v="745"/>
    <n v="7358"/>
    <n v="1"/>
    <n v="0"/>
    <n v="122"/>
    <n v="2572"/>
    <n v="431"/>
    <n v="179"/>
    <n v="15255"/>
    <n v="145450575"/>
    <n v="32186999"/>
    <n v="24867127"/>
    <n v="48357633"/>
    <n v="0"/>
    <n v="54229"/>
    <n v="4997535"/>
    <n v="48925163"/>
    <n v="1096204"/>
    <n v="0"/>
    <n v="305935465"/>
    <n v="42224471"/>
    <n v="12251455"/>
    <n v="6227659"/>
    <n v="31478239"/>
    <n v="2481"/>
    <n v="0"/>
    <n v="2097881"/>
    <n v="40550472"/>
    <n v="2542234"/>
    <n v="1023349"/>
    <n v="138398241"/>
    <n v="209207"/>
    <n v="151865346"/>
    <n v="36848774"/>
    <n v="17542010"/>
    <n v="66511948"/>
    <n v="0"/>
    <n v="1499"/>
    <n v="22001"/>
    <n v="7095416"/>
    <n v="35844785"/>
    <n v="0"/>
    <n v="3638438"/>
    <n v="0"/>
    <n v="0"/>
    <n v="0"/>
    <n v="0"/>
    <n v="319579424"/>
    <n v="0"/>
    <n v="0"/>
    <n v="0"/>
    <n v="0"/>
    <n v="0"/>
    <n v="35809700"/>
    <n v="7589680"/>
    <n v="13552776"/>
    <n v="13323924"/>
    <n v="982"/>
    <n v="32228"/>
    <n v="0"/>
    <n v="53630850"/>
    <n v="0"/>
    <n v="814142"/>
    <n v="124754282"/>
    <n v="22869650"/>
    <n v="137960941"/>
    <n v="0"/>
    <n v="-728210"/>
    <n v="0"/>
    <n v="0"/>
    <n v="0"/>
    <n v="0"/>
    <n v="10685202"/>
    <n v="509993233"/>
    <n v="0"/>
    <n v="0"/>
    <n v="0"/>
    <n v="0"/>
    <n v="0"/>
    <n v="0"/>
    <n v="0"/>
    <n v="0"/>
    <n v="0"/>
    <n v="0"/>
    <n v="0"/>
    <n v="0"/>
    <n v="0"/>
  </r>
  <r>
    <n v="106370749"/>
    <x v="20"/>
    <n v="20181"/>
    <x v="2"/>
    <x v="3"/>
    <s v="Open"/>
    <x v="14"/>
    <n v="14"/>
    <n v="1422"/>
    <x v="5"/>
    <x v="0"/>
    <s v=""/>
    <s v="619-465-4411"/>
    <s v="7050 PARKWAY DRIVE"/>
    <x v="20"/>
    <n v="91942"/>
    <s v="MEGAN MONTGOMERY-WEST"/>
    <n v="66"/>
    <n v="66"/>
    <n v="66"/>
    <n v="170"/>
    <n v="37"/>
    <n v="44"/>
    <n v="0"/>
    <n v="0"/>
    <n v="0"/>
    <n v="0"/>
    <n v="265"/>
    <n v="0"/>
    <n v="3"/>
    <n v="519"/>
    <n v="0"/>
    <n v="2300"/>
    <n v="528"/>
    <n v="800"/>
    <n v="0"/>
    <n v="0"/>
    <n v="0"/>
    <n v="0"/>
    <n v="1685"/>
    <n v="0"/>
    <n v="29"/>
    <n v="5342"/>
    <n v="0"/>
    <n v="10684"/>
    <n v="16423"/>
    <n v="2253"/>
    <n v="4498"/>
    <n v="8333"/>
    <n v="0"/>
    <n v="0"/>
    <n v="0"/>
    <n v="2298"/>
    <n v="0"/>
    <n v="43"/>
    <n v="33848"/>
    <n v="6185073"/>
    <n v="1320000"/>
    <n v="2000000"/>
    <n v="0"/>
    <n v="0"/>
    <n v="0"/>
    <n v="0"/>
    <n v="4212500"/>
    <n v="0"/>
    <n v="72500"/>
    <n v="13790073"/>
    <n v="3524223"/>
    <n v="473130"/>
    <n v="944580"/>
    <n v="1749930"/>
    <n v="0"/>
    <n v="0"/>
    <n v="0"/>
    <n v="501307"/>
    <n v="0"/>
    <n v="9030"/>
    <n v="7202200"/>
    <n v="183430"/>
    <n v="4348136"/>
    <n v="803021"/>
    <n v="1477870"/>
    <n v="0"/>
    <n v="0"/>
    <n v="0"/>
    <n v="0"/>
    <n v="0"/>
    <n v="4325733"/>
    <n v="0"/>
    <n v="0"/>
    <n v="0"/>
    <n v="0"/>
    <n v="0"/>
    <n v="0"/>
    <n v="11138190"/>
    <n v="0"/>
    <n v="0"/>
    <n v="0"/>
    <n v="0"/>
    <n v="0"/>
    <n v="5177731"/>
    <n v="990109"/>
    <n v="1466710"/>
    <n v="1749930"/>
    <n v="0"/>
    <n v="0"/>
    <n v="0"/>
    <n v="388073"/>
    <n v="0"/>
    <n v="81530"/>
    <n v="9854083"/>
    <n v="0"/>
    <n v="6679063"/>
    <n v="0"/>
    <n v="0"/>
    <n v="0"/>
    <n v="0"/>
    <n v="0"/>
    <n v="0"/>
    <n v="176680"/>
    <n v="1784731"/>
    <n v="0"/>
    <n v="0"/>
    <n v="0"/>
    <n v="0"/>
    <n v="0"/>
    <n v="0"/>
    <n v="0"/>
    <n v="0"/>
    <n v="0"/>
    <n v="0"/>
    <n v="0"/>
    <n v="0"/>
    <n v="0"/>
  </r>
  <r>
    <n v="106194010"/>
    <x v="21"/>
    <n v="20181"/>
    <x v="2"/>
    <x v="3"/>
    <s v="Open"/>
    <x v="3"/>
    <n v="11"/>
    <n v="917"/>
    <x v="0"/>
    <x v="0"/>
    <s v=""/>
    <s v="909-865-2336"/>
    <s v="2180 VALLEY BOULEVARD"/>
    <x v="21"/>
    <n v="91768"/>
    <s v="SHIRLEY SUMMERS"/>
    <n v="173"/>
    <n v="173"/>
    <n v="173"/>
    <n v="0"/>
    <n v="0"/>
    <n v="0"/>
    <n v="0"/>
    <n v="478"/>
    <n v="0"/>
    <n v="0"/>
    <n v="0"/>
    <n v="0"/>
    <n v="0"/>
    <n v="478"/>
    <n v="0"/>
    <n v="0"/>
    <n v="0"/>
    <n v="0"/>
    <n v="0"/>
    <n v="8068"/>
    <n v="0"/>
    <n v="0"/>
    <n v="0"/>
    <n v="0"/>
    <n v="0"/>
    <n v="8068"/>
    <n v="0"/>
    <n v="16136"/>
    <n v="0"/>
    <n v="0"/>
    <n v="0"/>
    <n v="0"/>
    <n v="1536"/>
    <n v="0"/>
    <n v="0"/>
    <n v="0"/>
    <n v="0"/>
    <n v="0"/>
    <n v="1536"/>
    <n v="0"/>
    <n v="0"/>
    <n v="0"/>
    <n v="0"/>
    <n v="1374341"/>
    <n v="0"/>
    <n v="0"/>
    <n v="0"/>
    <n v="0"/>
    <n v="0"/>
    <n v="1374341"/>
    <n v="0"/>
    <n v="0"/>
    <n v="0"/>
    <n v="0"/>
    <n v="74002"/>
    <n v="0"/>
    <n v="0"/>
    <n v="0"/>
    <n v="0"/>
    <n v="0"/>
    <n v="74002"/>
    <n v="0"/>
    <n v="0"/>
    <n v="0"/>
    <n v="0"/>
    <n v="0"/>
    <n v="0"/>
    <n v="0"/>
    <n v="0"/>
    <n v="0"/>
    <n v="0"/>
    <n v="0"/>
    <n v="0"/>
    <n v="0"/>
    <n v="0"/>
    <n v="0"/>
    <n v="0"/>
    <n v="0"/>
    <n v="0"/>
    <n v="0"/>
    <n v="0"/>
    <n v="0"/>
    <n v="0"/>
    <n v="0"/>
    <n v="0"/>
    <n v="0"/>
    <n v="0"/>
    <n v="1448343"/>
    <n v="0"/>
    <n v="0"/>
    <n v="0"/>
    <n v="0"/>
    <n v="0"/>
    <n v="1448343"/>
    <n v="0"/>
    <n v="1330781"/>
    <n v="0"/>
    <n v="0"/>
    <n v="0"/>
    <n v="0"/>
    <n v="0"/>
    <n v="0"/>
    <n v="0"/>
    <n v="2421043"/>
    <n v="0"/>
    <n v="0"/>
    <n v="0"/>
    <n v="0"/>
    <n v="0"/>
    <n v="0"/>
    <n v="0"/>
    <n v="0"/>
    <n v="0"/>
    <n v="0"/>
    <n v="0"/>
    <n v="0"/>
    <n v="0"/>
  </r>
  <r>
    <n v="106301188"/>
    <x v="22"/>
    <n v="20181"/>
    <x v="2"/>
    <x v="3"/>
    <s v="Open"/>
    <x v="12"/>
    <n v="13"/>
    <n v="1012"/>
    <x v="5"/>
    <x v="0"/>
    <s v=""/>
    <s v="714-835-3555"/>
    <s v="1025 SOUTH ANAHEIM BOULEVARD"/>
    <x v="15"/>
    <n v="92805"/>
    <s v="SUZANNE RICHARDS"/>
    <n v="188"/>
    <n v="188"/>
    <n v="188"/>
    <n v="126"/>
    <n v="159"/>
    <n v="390"/>
    <n v="169"/>
    <n v="0"/>
    <n v="0"/>
    <n v="116"/>
    <n v="77"/>
    <n v="0"/>
    <n v="28"/>
    <n v="1065"/>
    <n v="0"/>
    <n v="1613"/>
    <n v="1522"/>
    <n v="4759"/>
    <n v="1109"/>
    <n v="0"/>
    <n v="0"/>
    <n v="1410"/>
    <n v="407"/>
    <n v="0"/>
    <n v="124"/>
    <n v="10944"/>
    <n v="0"/>
    <n v="21888"/>
    <n v="646"/>
    <n v="158"/>
    <n v="1590"/>
    <n v="1902"/>
    <n v="0"/>
    <n v="0"/>
    <n v="951"/>
    <n v="582"/>
    <n v="0"/>
    <n v="937"/>
    <n v="6766"/>
    <n v="10357111"/>
    <n v="6260614"/>
    <n v="15090123"/>
    <n v="9132880"/>
    <n v="0"/>
    <n v="0"/>
    <n v="4599309"/>
    <n v="4343017"/>
    <n v="0"/>
    <n v="1027439"/>
    <n v="50810493"/>
    <n v="3530986"/>
    <n v="1655794"/>
    <n v="3997694"/>
    <n v="7727853"/>
    <n v="0"/>
    <n v="0"/>
    <n v="2412616"/>
    <n v="4314754"/>
    <n v="0"/>
    <n v="2233024"/>
    <n v="25872721"/>
    <n v="2180458"/>
    <n v="8115562"/>
    <n v="6171661"/>
    <n v="16228046"/>
    <n v="14514037"/>
    <n v="-935779"/>
    <n v="0"/>
    <n v="0"/>
    <n v="5527327"/>
    <n v="2667030"/>
    <n v="0"/>
    <n v="0"/>
    <n v="0"/>
    <n v="0"/>
    <n v="0"/>
    <n v="870347"/>
    <n v="55338689"/>
    <n v="0"/>
    <n v="0"/>
    <n v="0"/>
    <n v="0"/>
    <n v="0"/>
    <n v="5772535"/>
    <n v="1744747"/>
    <n v="2859770"/>
    <n v="3282475"/>
    <n v="0"/>
    <n v="0"/>
    <n v="1484598"/>
    <n v="5990741"/>
    <n v="0"/>
    <n v="209659"/>
    <n v="21344525"/>
    <n v="48581"/>
    <n v="20222003"/>
    <n v="329040"/>
    <n v="0"/>
    <n v="0"/>
    <n v="0"/>
    <n v="0"/>
    <n v="0"/>
    <n v="777731"/>
    <n v="2774600"/>
    <n v="0"/>
    <n v="0"/>
    <n v="0"/>
    <n v="0"/>
    <n v="0"/>
    <n v="0"/>
    <n v="0"/>
    <n v="0"/>
    <n v="0"/>
    <n v="0"/>
    <n v="0"/>
    <n v="0"/>
    <n v="0"/>
  </r>
  <r>
    <n v="106190034"/>
    <x v="23"/>
    <n v="20181"/>
    <x v="2"/>
    <x v="3"/>
    <s v="Open"/>
    <x v="3"/>
    <n v="11"/>
    <n v="901"/>
    <x v="2"/>
    <x v="0"/>
    <s v=""/>
    <s v="661-949-5000"/>
    <s v="1600 WEST AVENUE J"/>
    <x v="22"/>
    <n v="93534"/>
    <s v="MICHAEL WALL"/>
    <n v="420"/>
    <n v="393"/>
    <n v="265"/>
    <n v="986"/>
    <n v="803"/>
    <n v="715"/>
    <n v="1559"/>
    <n v="0"/>
    <n v="0"/>
    <n v="1196"/>
    <n v="0"/>
    <n v="79"/>
    <n v="16"/>
    <n v="5354"/>
    <n v="0"/>
    <n v="5234"/>
    <n v="3360"/>
    <n v="3384"/>
    <n v="5536"/>
    <n v="0"/>
    <n v="0"/>
    <n v="3987"/>
    <n v="0"/>
    <n v="316"/>
    <n v="111"/>
    <n v="21928"/>
    <n v="0"/>
    <n v="43856"/>
    <n v="5172"/>
    <n v="2848"/>
    <n v="4666"/>
    <n v="16228"/>
    <n v="0"/>
    <n v="0"/>
    <n v="7684"/>
    <n v="0"/>
    <n v="6825"/>
    <n v="533"/>
    <n v="43956"/>
    <n v="83111877"/>
    <n v="58460332"/>
    <n v="43045048"/>
    <n v="81838718"/>
    <n v="0"/>
    <n v="0"/>
    <n v="65587325"/>
    <n v="0"/>
    <n v="5407556"/>
    <n v="1749038"/>
    <n v="339199894"/>
    <n v="17487965"/>
    <n v="26173927"/>
    <n v="13384528"/>
    <n v="51638096"/>
    <n v="0"/>
    <n v="0"/>
    <n v="36832010"/>
    <n v="0"/>
    <n v="5444253"/>
    <n v="2638492"/>
    <n v="153599271"/>
    <n v="4468074"/>
    <n v="79366387"/>
    <n v="64793890"/>
    <n v="46706609"/>
    <n v="111075739"/>
    <n v="-808325"/>
    <n v="0"/>
    <n v="0"/>
    <n v="76376412"/>
    <n v="0"/>
    <n v="0"/>
    <n v="3787394"/>
    <n v="0"/>
    <n v="0"/>
    <n v="0"/>
    <n v="549960"/>
    <n v="386316140"/>
    <n v="0"/>
    <n v="0"/>
    <n v="0"/>
    <n v="0"/>
    <n v="0"/>
    <n v="21233455"/>
    <n v="19840368"/>
    <n v="10531293"/>
    <n v="22401075"/>
    <n v="0"/>
    <n v="0"/>
    <n v="26042923"/>
    <n v="0"/>
    <n v="2596340"/>
    <n v="3837571"/>
    <n v="106483025"/>
    <n v="1948048"/>
    <n v="106560812"/>
    <n v="0"/>
    <n v="21384"/>
    <n v="0"/>
    <n v="0"/>
    <n v="0"/>
    <n v="0"/>
    <n v="28979114"/>
    <n v="180022878"/>
    <n v="0"/>
    <n v="0"/>
    <n v="0"/>
    <n v="0"/>
    <n v="0"/>
    <n v="0"/>
    <n v="0"/>
    <n v="0"/>
    <n v="0"/>
    <n v="0"/>
    <n v="0"/>
    <n v="0"/>
    <n v="0"/>
  </r>
  <r>
    <n v="106364231"/>
    <x v="24"/>
    <n v="20181"/>
    <x v="2"/>
    <x v="3"/>
    <s v="Open"/>
    <x v="15"/>
    <n v="12"/>
    <n v="1209"/>
    <x v="6"/>
    <x v="0"/>
    <s v="Rural"/>
    <s v="909-580-1000"/>
    <s v="400 N. PEPPER AVENUE"/>
    <x v="23"/>
    <n v="92324"/>
    <s v="WILLIAM GILBERT"/>
    <n v="456"/>
    <n v="436"/>
    <n v="368"/>
    <n v="599"/>
    <n v="0"/>
    <n v="2204"/>
    <n v="2137"/>
    <n v="0"/>
    <n v="0"/>
    <n v="235"/>
    <n v="0"/>
    <n v="152"/>
    <n v="1"/>
    <n v="5328"/>
    <n v="0"/>
    <n v="4417"/>
    <n v="0"/>
    <n v="13586"/>
    <n v="9045"/>
    <n v="0"/>
    <n v="0"/>
    <n v="1218"/>
    <n v="0"/>
    <n v="714"/>
    <n v="4"/>
    <n v="28984"/>
    <n v="0"/>
    <n v="57968"/>
    <n v="13243"/>
    <n v="0"/>
    <n v="53032"/>
    <n v="12212"/>
    <n v="4"/>
    <n v="0"/>
    <n v="2264"/>
    <n v="0"/>
    <n v="5781"/>
    <n v="145"/>
    <n v="86681"/>
    <n v="52342104"/>
    <n v="0"/>
    <n v="67290968"/>
    <n v="71535486"/>
    <n v="0"/>
    <n v="0"/>
    <n v="19290595"/>
    <n v="0"/>
    <n v="4879258"/>
    <n v="27335"/>
    <n v="215365746"/>
    <n v="23671457"/>
    <n v="0"/>
    <n v="50489225"/>
    <n v="39163674"/>
    <n v="5197"/>
    <n v="0"/>
    <n v="7320683"/>
    <n v="0"/>
    <n v="15733332"/>
    <n v="394626"/>
    <n v="136778194"/>
    <n v="363390"/>
    <n v="52173117"/>
    <n v="0"/>
    <n v="73008412"/>
    <n v="97687302"/>
    <n v="-19288179"/>
    <n v="5197"/>
    <n v="0"/>
    <n v="17653583"/>
    <n v="0"/>
    <n v="0"/>
    <n v="17751443"/>
    <n v="0"/>
    <n v="0"/>
    <n v="0"/>
    <n v="0"/>
    <n v="239354265"/>
    <n v="0"/>
    <n v="0"/>
    <n v="0"/>
    <n v="0"/>
    <n v="0"/>
    <n v="23840444"/>
    <n v="0"/>
    <n v="64059960"/>
    <n v="13011858"/>
    <n v="0"/>
    <n v="0"/>
    <n v="8957695"/>
    <n v="0"/>
    <n v="2861148"/>
    <n v="58570"/>
    <n v="112789675"/>
    <n v="29054929"/>
    <n v="141257061"/>
    <n v="0"/>
    <n v="2917046"/>
    <n v="0"/>
    <n v="0"/>
    <n v="0"/>
    <n v="0"/>
    <n v="2792418"/>
    <n v="344845467"/>
    <n v="0"/>
    <n v="0"/>
    <n v="0"/>
    <n v="0"/>
    <n v="0"/>
    <n v="0"/>
    <n v="0"/>
    <n v="0"/>
    <n v="0"/>
    <n v="0"/>
    <n v="0"/>
    <n v="0"/>
    <n v="0"/>
  </r>
  <r>
    <n v="106400683"/>
    <x v="25"/>
    <n v="20181"/>
    <x v="2"/>
    <x v="3"/>
    <s v="Open"/>
    <x v="16"/>
    <n v="8"/>
    <n v="801"/>
    <x v="7"/>
    <x v="1"/>
    <s v=""/>
    <s v="805-468-2000"/>
    <s v="10333 EL CAMINO REAL"/>
    <x v="24"/>
    <n v="93422"/>
    <s v="JON MORALES"/>
    <n v="1275"/>
    <n v="1183"/>
    <n v="1183"/>
    <n v="3"/>
    <n v="0"/>
    <n v="0"/>
    <n v="0"/>
    <n v="0"/>
    <n v="0"/>
    <n v="364"/>
    <n v="0"/>
    <n v="0"/>
    <n v="0"/>
    <n v="367"/>
    <n v="0"/>
    <n v="99619"/>
    <n v="0"/>
    <n v="0"/>
    <n v="0"/>
    <n v="0"/>
    <n v="0"/>
    <n v="801"/>
    <n v="0"/>
    <n v="0"/>
    <n v="0"/>
    <n v="100420"/>
    <n v="0"/>
    <n v="200840"/>
    <n v="0"/>
    <n v="0"/>
    <n v="0"/>
    <n v="0"/>
    <n v="0"/>
    <n v="0"/>
    <n v="0"/>
    <n v="0"/>
    <n v="0"/>
    <n v="0"/>
    <n v="0"/>
    <n v="51580233"/>
    <n v="0"/>
    <n v="0"/>
    <n v="0"/>
    <n v="0"/>
    <n v="0"/>
    <n v="414864"/>
    <n v="0"/>
    <n v="0"/>
    <n v="0"/>
    <n v="51995097"/>
    <n v="0"/>
    <n v="0"/>
    <n v="0"/>
    <n v="0"/>
    <n v="0"/>
    <n v="0"/>
    <n v="0"/>
    <n v="0"/>
    <n v="0"/>
    <n v="0"/>
    <n v="0"/>
    <n v="0"/>
    <n v="0"/>
    <n v="0"/>
    <n v="0"/>
    <n v="0"/>
    <n v="0"/>
    <n v="0"/>
    <n v="0"/>
    <n v="0"/>
    <n v="0"/>
    <n v="0"/>
    <n v="0"/>
    <n v="0"/>
    <n v="0"/>
    <n v="0"/>
    <n v="0"/>
    <n v="0"/>
    <n v="0"/>
    <n v="0"/>
    <n v="0"/>
    <n v="0"/>
    <n v="0"/>
    <n v="51580233"/>
    <n v="0"/>
    <n v="0"/>
    <n v="0"/>
    <n v="0"/>
    <n v="0"/>
    <n v="414864"/>
    <n v="0"/>
    <n v="0"/>
    <n v="0"/>
    <n v="51995097"/>
    <n v="0"/>
    <n v="52219803"/>
    <n v="0"/>
    <n v="224706"/>
    <n v="0"/>
    <n v="0"/>
    <n v="0"/>
    <n v="0"/>
    <n v="0"/>
    <n v="0"/>
    <n v="0"/>
    <n v="0"/>
    <n v="0"/>
    <n v="0"/>
    <n v="0"/>
    <n v="0"/>
    <n v="0"/>
    <n v="0"/>
    <n v="0"/>
    <n v="0"/>
    <n v="0"/>
    <n v="0"/>
    <n v="0"/>
  </r>
  <r>
    <n v="106494048"/>
    <x v="26"/>
    <n v="20181"/>
    <x v="2"/>
    <x v="3"/>
    <s v="Open"/>
    <x v="17"/>
    <n v="3"/>
    <n v="401"/>
    <x v="5"/>
    <x v="0"/>
    <s v=""/>
    <s v="707-800-7700"/>
    <s v="1287 FULTON ROAD"/>
    <x v="25"/>
    <n v="95401"/>
    <s v="SUSAN ROSE"/>
    <n v="95"/>
    <n v="95"/>
    <n v="71"/>
    <n v="115"/>
    <n v="9"/>
    <n v="244"/>
    <n v="0"/>
    <n v="101"/>
    <n v="0"/>
    <n v="9"/>
    <n v="249"/>
    <n v="0"/>
    <n v="1"/>
    <n v="728"/>
    <n v="0"/>
    <n v="1398"/>
    <n v="89"/>
    <n v="2203"/>
    <n v="0"/>
    <n v="944"/>
    <n v="0"/>
    <n v="94"/>
    <n v="1610"/>
    <n v="0"/>
    <n v="8"/>
    <n v="6346"/>
    <n v="0"/>
    <n v="12692"/>
    <n v="100"/>
    <n v="15"/>
    <n v="0"/>
    <n v="0"/>
    <n v="0"/>
    <n v="0"/>
    <n v="0"/>
    <n v="629"/>
    <n v="0"/>
    <n v="0"/>
    <n v="744"/>
    <n v="2798950"/>
    <n v="178275"/>
    <n v="4412475"/>
    <n v="0"/>
    <n v="1890650"/>
    <n v="0"/>
    <n v="188225"/>
    <n v="3224675"/>
    <n v="0"/>
    <n v="16025"/>
    <n v="12709275"/>
    <n v="59325"/>
    <n v="9450"/>
    <n v="0"/>
    <n v="0"/>
    <n v="0"/>
    <n v="0"/>
    <n v="0"/>
    <n v="369600"/>
    <n v="0"/>
    <n v="0"/>
    <n v="438375"/>
    <n v="0"/>
    <n v="1233583"/>
    <n v="46045"/>
    <n v="1747248"/>
    <n v="0"/>
    <n v="0"/>
    <n v="856718"/>
    <n v="0"/>
    <n v="50507"/>
    <n v="1018239"/>
    <n v="0"/>
    <n v="0"/>
    <n v="0"/>
    <n v="0"/>
    <n v="0"/>
    <n v="3065"/>
    <n v="4955405"/>
    <n v="0"/>
    <n v="0"/>
    <n v="0"/>
    <n v="0"/>
    <n v="0"/>
    <n v="1624692"/>
    <n v="141680"/>
    <n v="2665227"/>
    <n v="0"/>
    <n v="1033932"/>
    <n v="0"/>
    <n v="137718"/>
    <n v="2576036"/>
    <n v="0"/>
    <n v="12960"/>
    <n v="8192245"/>
    <n v="2923"/>
    <n v="8137156"/>
    <n v="1250620"/>
    <n v="-1097"/>
    <n v="0"/>
    <n v="0"/>
    <n v="0"/>
    <n v="0"/>
    <n v="14700"/>
    <n v="183796"/>
    <n v="0"/>
    <n v="0"/>
    <n v="0"/>
    <n v="0"/>
    <n v="0"/>
    <n v="0"/>
    <n v="0"/>
    <n v="0"/>
    <n v="0"/>
    <n v="0"/>
    <n v="0"/>
    <n v="0"/>
    <n v="0"/>
  </r>
  <r>
    <n v="106190163"/>
    <x v="27"/>
    <n v="20181"/>
    <x v="2"/>
    <x v="3"/>
    <s v="Open"/>
    <x v="3"/>
    <n v="11"/>
    <n v="915"/>
    <x v="5"/>
    <x v="0"/>
    <s v=""/>
    <s v="626-966-1632"/>
    <s v="1161 EAST COVINA BOULEVARD"/>
    <x v="26"/>
    <n v="91724"/>
    <s v="TODD SMITH"/>
    <n v="134"/>
    <n v="134"/>
    <n v="128"/>
    <n v="168"/>
    <n v="121"/>
    <n v="380"/>
    <n v="0"/>
    <n v="125"/>
    <n v="0"/>
    <n v="65"/>
    <n v="476"/>
    <n v="222"/>
    <n v="11"/>
    <n v="1568"/>
    <n v="0"/>
    <n v="1798"/>
    <n v="1410"/>
    <n v="2782"/>
    <n v="0"/>
    <n v="987"/>
    <n v="0"/>
    <n v="522"/>
    <n v="3063"/>
    <n v="851"/>
    <n v="36"/>
    <n v="11449"/>
    <n v="0"/>
    <n v="22898"/>
    <n v="1082"/>
    <n v="448"/>
    <n v="0"/>
    <n v="0"/>
    <n v="0"/>
    <n v="0"/>
    <n v="51"/>
    <n v="1441"/>
    <n v="0"/>
    <n v="25"/>
    <n v="3047"/>
    <n v="2830150"/>
    <n v="2098600"/>
    <n v="4186950"/>
    <n v="0"/>
    <n v="1386025"/>
    <n v="0"/>
    <n v="784600"/>
    <n v="4635650"/>
    <n v="1258050"/>
    <n v="57200"/>
    <n v="17237225"/>
    <n v="536480"/>
    <n v="227680"/>
    <n v="0"/>
    <n v="0"/>
    <n v="0"/>
    <n v="0"/>
    <n v="25120"/>
    <n v="696160"/>
    <n v="0"/>
    <n v="11520"/>
    <n v="1496960"/>
    <n v="334417"/>
    <n v="1304198"/>
    <n v="1075104"/>
    <n v="2107892"/>
    <n v="0"/>
    <n v="-133407"/>
    <n v="961696"/>
    <n v="0"/>
    <n v="398930"/>
    <n v="2053830"/>
    <n v="0"/>
    <n v="1055605"/>
    <n v="0"/>
    <n v="0"/>
    <n v="0"/>
    <n v="34000"/>
    <n v="9192265"/>
    <n v="0"/>
    <n v="0"/>
    <n v="0"/>
    <n v="0"/>
    <n v="0"/>
    <n v="2062432"/>
    <n v="1251176"/>
    <n v="1878048"/>
    <n v="0"/>
    <n v="424329"/>
    <n v="0"/>
    <n v="410790"/>
    <n v="3277980"/>
    <n v="202445"/>
    <n v="34720"/>
    <n v="9541920"/>
    <n v="14602"/>
    <n v="9273611"/>
    <n v="210190"/>
    <n v="371040"/>
    <n v="0"/>
    <n v="0"/>
    <n v="0"/>
    <n v="0"/>
    <n v="564472"/>
    <n v="1891399"/>
    <n v="0"/>
    <n v="0"/>
    <n v="0"/>
    <n v="0"/>
    <n v="0"/>
    <n v="0"/>
    <n v="0"/>
    <n v="0"/>
    <n v="0"/>
    <n v="0"/>
    <n v="0"/>
    <n v="0"/>
    <n v="0"/>
  </r>
  <r>
    <n v="106190462"/>
    <x v="28"/>
    <n v="20181"/>
    <x v="2"/>
    <x v="3"/>
    <s v="Open"/>
    <x v="3"/>
    <n v="11"/>
    <n v="911"/>
    <x v="5"/>
    <x v="0"/>
    <s v=""/>
    <s v="626-795-9901"/>
    <s v="2900 EAST DEL MAR BOULEVARD"/>
    <x v="27"/>
    <n v="91107"/>
    <s v="TOM MAHLE"/>
    <n v="118"/>
    <n v="118"/>
    <n v="83"/>
    <n v="197"/>
    <n v="83"/>
    <n v="81"/>
    <n v="4"/>
    <n v="25"/>
    <n v="0"/>
    <n v="428"/>
    <n v="476"/>
    <n v="14"/>
    <n v="23"/>
    <n v="1331"/>
    <n v="0"/>
    <n v="1705"/>
    <n v="660"/>
    <n v="478"/>
    <n v="25"/>
    <n v="91"/>
    <n v="0"/>
    <n v="1691"/>
    <n v="2559"/>
    <n v="52"/>
    <n v="194"/>
    <n v="7455"/>
    <n v="0"/>
    <n v="14910"/>
    <n v="508"/>
    <n v="55"/>
    <n v="0"/>
    <n v="0"/>
    <n v="0"/>
    <n v="0"/>
    <n v="128"/>
    <n v="2238"/>
    <n v="0"/>
    <n v="57"/>
    <n v="2986"/>
    <n v="2565525"/>
    <n v="970875"/>
    <n v="719075"/>
    <n v="37600"/>
    <n v="137125"/>
    <n v="0"/>
    <n v="2556975"/>
    <n v="3916150"/>
    <n v="68000"/>
    <n v="281075"/>
    <n v="11252400"/>
    <n v="240640"/>
    <n v="24480"/>
    <n v="0"/>
    <n v="0"/>
    <n v="0"/>
    <n v="0"/>
    <n v="78880"/>
    <n v="1093600"/>
    <n v="0"/>
    <n v="38400"/>
    <n v="1476000"/>
    <n v="389677"/>
    <n v="1004935"/>
    <n v="373123"/>
    <n v="402858"/>
    <n v="15411"/>
    <n v="0"/>
    <n v="57955"/>
    <n v="0"/>
    <n v="976075"/>
    <n v="1569223"/>
    <n v="0"/>
    <n v="170646"/>
    <n v="0"/>
    <n v="0"/>
    <n v="0"/>
    <n v="279393"/>
    <n v="5239296"/>
    <n v="0"/>
    <n v="0"/>
    <n v="0"/>
    <n v="0"/>
    <n v="0"/>
    <n v="1551316"/>
    <n v="557491"/>
    <n v="262526"/>
    <n v="22174"/>
    <n v="68730"/>
    <n v="0"/>
    <n v="1654463"/>
    <n v="3180734"/>
    <n v="0"/>
    <n v="191670"/>
    <n v="7489104"/>
    <n v="10701"/>
    <n v="7337413"/>
    <n v="419920"/>
    <n v="379164"/>
    <n v="0"/>
    <n v="0"/>
    <n v="0"/>
    <n v="0"/>
    <n v="84953"/>
    <n v="1853741"/>
    <n v="0"/>
    <n v="0"/>
    <n v="0"/>
    <n v="0"/>
    <n v="0"/>
    <n v="0"/>
    <n v="0"/>
    <n v="0"/>
    <n v="0"/>
    <n v="0"/>
    <n v="0"/>
    <n v="0"/>
    <n v="0"/>
  </r>
  <r>
    <n v="106374024"/>
    <x v="29"/>
    <n v="20181"/>
    <x v="2"/>
    <x v="3"/>
    <s v="Open"/>
    <x v="14"/>
    <n v="14"/>
    <n v="1412"/>
    <x v="5"/>
    <x v="0"/>
    <s v=""/>
    <s v="858-675-4200"/>
    <s v="11878 AVENUE OF INDUSTRY"/>
    <x v="28"/>
    <n v="92128"/>
    <s v="ALAIN AZCONA"/>
    <n v="80"/>
    <n v="80"/>
    <n v="76"/>
    <n v="41"/>
    <n v="57"/>
    <n v="44"/>
    <n v="0"/>
    <n v="9"/>
    <n v="0"/>
    <n v="151"/>
    <n v="395"/>
    <n v="7"/>
    <n v="11"/>
    <n v="715"/>
    <n v="0"/>
    <n v="494"/>
    <n v="610"/>
    <n v="308"/>
    <n v="0"/>
    <n v="67"/>
    <n v="0"/>
    <n v="2417"/>
    <n v="2806"/>
    <n v="29"/>
    <n v="106"/>
    <n v="6837"/>
    <n v="0"/>
    <n v="13674"/>
    <n v="273"/>
    <n v="136"/>
    <n v="0"/>
    <n v="0"/>
    <n v="0"/>
    <n v="0"/>
    <n v="552"/>
    <n v="2579"/>
    <n v="0"/>
    <n v="13"/>
    <n v="3553"/>
    <n v="743875"/>
    <n v="917225"/>
    <n v="449332"/>
    <n v="0"/>
    <n v="100600"/>
    <n v="0"/>
    <n v="3629100"/>
    <n v="4219064"/>
    <n v="43679"/>
    <n v="159250"/>
    <n v="10262125"/>
    <n v="126720"/>
    <n v="69280"/>
    <n v="0"/>
    <n v="0"/>
    <n v="0"/>
    <n v="0"/>
    <n v="299040"/>
    <n v="1391040"/>
    <n v="0"/>
    <n v="8640"/>
    <n v="1894720"/>
    <n v="40859"/>
    <n v="341804"/>
    <n v="359335"/>
    <n v="225127"/>
    <n v="0"/>
    <n v="0"/>
    <n v="64649"/>
    <n v="0"/>
    <n v="1119297"/>
    <n v="2184034"/>
    <n v="0"/>
    <n v="43679"/>
    <n v="0"/>
    <n v="0"/>
    <n v="0"/>
    <n v="122728"/>
    <n v="4501512"/>
    <n v="0"/>
    <n v="0"/>
    <n v="0"/>
    <n v="0"/>
    <n v="0"/>
    <n v="528791"/>
    <n v="627170"/>
    <n v="224205"/>
    <n v="0"/>
    <n v="35951"/>
    <n v="0"/>
    <n v="2808843"/>
    <n v="3385211"/>
    <n v="0"/>
    <n v="45162"/>
    <n v="7655333"/>
    <n v="12455"/>
    <n v="6576055"/>
    <n v="220736"/>
    <n v="-1027"/>
    <n v="0"/>
    <n v="0"/>
    <n v="0"/>
    <n v="0"/>
    <n v="2621"/>
    <n v="446911"/>
    <n v="0"/>
    <n v="0"/>
    <n v="0"/>
    <n v="0"/>
    <n v="0"/>
    <n v="0"/>
    <n v="0"/>
    <n v="0"/>
    <n v="0"/>
    <n v="0"/>
    <n v="0"/>
    <n v="0"/>
    <n v="0"/>
  </r>
  <r>
    <n v="106560203"/>
    <x v="30"/>
    <n v="20181"/>
    <x v="2"/>
    <x v="3"/>
    <s v="Open"/>
    <x v="8"/>
    <n v="10"/>
    <n v="809"/>
    <x v="5"/>
    <x v="0"/>
    <s v=""/>
    <s v="805-653-6434"/>
    <s v="801 SENECA STREET"/>
    <x v="29"/>
    <n v="93001"/>
    <s v="JENIFER NYHUIS"/>
    <n v="8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6262"/>
    <n v="59880"/>
    <n v="0"/>
    <n v="19554"/>
    <n v="0"/>
    <n v="0"/>
    <n v="0"/>
    <n v="0"/>
    <n v="158800"/>
    <n v="432853"/>
    <n v="0"/>
    <n v="0"/>
    <n v="0"/>
    <n v="0"/>
    <n v="0"/>
    <n v="0"/>
    <n v="0"/>
    <n v="0"/>
    <n v="0"/>
    <n v="0"/>
    <n v="0"/>
    <n v="0"/>
    <n v="0"/>
  </r>
  <r>
    <n v="106154044"/>
    <x v="31"/>
    <n v="20181"/>
    <x v="2"/>
    <x v="3"/>
    <s v="Open"/>
    <x v="0"/>
    <n v="9"/>
    <n v="617"/>
    <x v="0"/>
    <x v="0"/>
    <s v=""/>
    <s v="661-398-1800"/>
    <s v="5201 WHITE LANE"/>
    <x v="0"/>
    <n v="93309"/>
    <s v="BECKIE SHAUINGER"/>
    <n v="90"/>
    <n v="90"/>
    <n v="57"/>
    <n v="95"/>
    <n v="21"/>
    <n v="250"/>
    <n v="0"/>
    <n v="121"/>
    <n v="0"/>
    <n v="19"/>
    <n v="193"/>
    <n v="6"/>
    <n v="3"/>
    <n v="708"/>
    <n v="0"/>
    <n v="1033"/>
    <n v="114"/>
    <n v="1788"/>
    <n v="0"/>
    <n v="926"/>
    <n v="0"/>
    <n v="131"/>
    <n v="1028"/>
    <n v="30"/>
    <n v="3"/>
    <n v="5053"/>
    <n v="0"/>
    <n v="10106"/>
    <n v="223"/>
    <n v="45"/>
    <n v="0"/>
    <n v="0"/>
    <n v="0"/>
    <n v="0"/>
    <n v="12"/>
    <n v="546"/>
    <n v="0"/>
    <n v="6"/>
    <n v="832"/>
    <n v="2068325"/>
    <n v="228550"/>
    <n v="3582350"/>
    <n v="0"/>
    <n v="1854925"/>
    <n v="0"/>
    <n v="262450"/>
    <n v="2060675"/>
    <n v="60075"/>
    <n v="6000"/>
    <n v="10123350"/>
    <n v="124950"/>
    <n v="23625"/>
    <n v="0"/>
    <n v="0"/>
    <n v="0"/>
    <n v="0"/>
    <n v="9450"/>
    <n v="303275"/>
    <n v="0"/>
    <n v="3150"/>
    <n v="464450"/>
    <n v="0"/>
    <n v="1149626"/>
    <n v="150068"/>
    <n v="2413698"/>
    <n v="0"/>
    <n v="0"/>
    <n v="1269107"/>
    <n v="0"/>
    <n v="106619"/>
    <n v="1094340"/>
    <n v="0"/>
    <n v="43324"/>
    <n v="0"/>
    <n v="0"/>
    <n v="0"/>
    <n v="6984"/>
    <n v="6233766"/>
    <n v="0"/>
    <n v="0"/>
    <n v="0"/>
    <n v="0"/>
    <n v="0"/>
    <n v="1043649"/>
    <n v="102107"/>
    <n v="1168652"/>
    <n v="0"/>
    <n v="585818"/>
    <n v="0"/>
    <n v="165281"/>
    <n v="1269610"/>
    <n v="16751"/>
    <n v="2166"/>
    <n v="4354034"/>
    <n v="9599"/>
    <n v="4708809"/>
    <n v="181000"/>
    <n v="-756"/>
    <n v="0"/>
    <n v="0"/>
    <n v="0"/>
    <n v="0"/>
    <n v="18152"/>
    <n v="509249"/>
    <n v="0"/>
    <n v="0"/>
    <n v="0"/>
    <n v="0"/>
    <n v="0"/>
    <n v="0"/>
    <n v="0"/>
    <n v="0"/>
    <n v="0"/>
    <n v="0"/>
    <n v="0"/>
    <n v="0"/>
    <n v="0"/>
  </r>
  <r>
    <n v="106154101"/>
    <x v="32"/>
    <n v="20181"/>
    <x v="2"/>
    <x v="3"/>
    <s v="Open"/>
    <x v="0"/>
    <n v="9"/>
    <n v="617"/>
    <x v="5"/>
    <x v="0"/>
    <s v=""/>
    <s v="661-316-6000"/>
    <s v="3001 SILLECT AVENUE"/>
    <x v="0"/>
    <n v="93308"/>
    <s v="MICHELLE OXFORD"/>
    <n v="47"/>
    <n v="47"/>
    <n v="47"/>
    <n v="499"/>
    <n v="61"/>
    <n v="35"/>
    <n v="106"/>
    <n v="0"/>
    <n v="0"/>
    <n v="86"/>
    <n v="0"/>
    <n v="0"/>
    <n v="18"/>
    <n v="805"/>
    <n v="0"/>
    <n v="1991"/>
    <n v="245"/>
    <n v="140"/>
    <n v="424"/>
    <n v="0"/>
    <n v="0"/>
    <n v="341"/>
    <n v="0"/>
    <n v="0"/>
    <n v="72"/>
    <n v="3213"/>
    <n v="0"/>
    <n v="6426"/>
    <n v="1901"/>
    <n v="317"/>
    <n v="92"/>
    <n v="694"/>
    <n v="0"/>
    <n v="0"/>
    <n v="827"/>
    <n v="0"/>
    <n v="0"/>
    <n v="282"/>
    <n v="4113"/>
    <n v="35287278"/>
    <n v="4340889"/>
    <n v="2478071"/>
    <n v="7515380"/>
    <n v="0"/>
    <n v="0"/>
    <n v="6047618"/>
    <n v="0"/>
    <n v="0"/>
    <n v="1277406"/>
    <n v="56946642"/>
    <n v="24657782"/>
    <n v="4108168"/>
    <n v="1195600"/>
    <n v="8998609"/>
    <n v="0"/>
    <n v="0"/>
    <n v="10720467"/>
    <n v="0"/>
    <n v="0"/>
    <n v="3655924"/>
    <n v="53336550"/>
    <n v="0"/>
    <n v="52367857"/>
    <n v="5000394"/>
    <n v="1453199"/>
    <n v="16065133"/>
    <n v="0"/>
    <n v="0"/>
    <n v="0"/>
    <n v="16002845"/>
    <n v="0"/>
    <n v="0"/>
    <n v="4912"/>
    <n v="0"/>
    <n v="0"/>
    <n v="0"/>
    <n v="1042280"/>
    <n v="91936620"/>
    <n v="0"/>
    <n v="0"/>
    <n v="0"/>
    <n v="0"/>
    <n v="0"/>
    <n v="7577203"/>
    <n v="3448663"/>
    <n v="2220472"/>
    <n v="448855"/>
    <n v="0"/>
    <n v="0"/>
    <n v="765238"/>
    <n v="0"/>
    <n v="0"/>
    <n v="3886141"/>
    <n v="18346572"/>
    <n v="123722"/>
    <n v="17492490"/>
    <n v="138908"/>
    <n v="6437"/>
    <n v="0"/>
    <n v="0"/>
    <n v="0"/>
    <n v="0"/>
    <n v="256084"/>
    <n v="40654956"/>
    <n v="0"/>
    <n v="0"/>
    <n v="0"/>
    <n v="0"/>
    <n v="0"/>
    <n v="0"/>
    <n v="0"/>
    <n v="0"/>
    <n v="0"/>
    <n v="0"/>
    <n v="0"/>
    <n v="0"/>
    <n v="0"/>
  </r>
  <r>
    <n v="106150722"/>
    <x v="33"/>
    <n v="20181"/>
    <x v="2"/>
    <x v="3"/>
    <s v="Open"/>
    <x v="0"/>
    <n v="9"/>
    <n v="617"/>
    <x v="0"/>
    <x v="0"/>
    <s v=""/>
    <s v="661-327-4647"/>
    <s v="420 34TH STREET"/>
    <x v="0"/>
    <n v="93301"/>
    <s v="JON VAN BOENING"/>
    <n v="421"/>
    <n v="398"/>
    <n v="398"/>
    <n v="944"/>
    <n v="506"/>
    <n v="463"/>
    <n v="1317"/>
    <n v="0"/>
    <n v="0"/>
    <n v="74"/>
    <n v="672"/>
    <n v="8"/>
    <n v="7"/>
    <n v="3991"/>
    <n v="0"/>
    <n v="4574"/>
    <n v="2250"/>
    <n v="2759"/>
    <n v="4318"/>
    <n v="0"/>
    <n v="0"/>
    <n v="229"/>
    <n v="2221"/>
    <n v="32"/>
    <n v="36"/>
    <n v="16419"/>
    <n v="0"/>
    <n v="32838"/>
    <n v="7939"/>
    <n v="1797"/>
    <n v="2937"/>
    <n v="17660"/>
    <n v="0"/>
    <n v="0"/>
    <n v="536"/>
    <n v="6361"/>
    <n v="1754"/>
    <n v="1247"/>
    <n v="40231"/>
    <n v="104126011"/>
    <n v="48521267"/>
    <n v="39952087"/>
    <n v="76515754"/>
    <n v="0"/>
    <n v="0"/>
    <n v="5762631"/>
    <n v="53859330"/>
    <n v="518102"/>
    <n v="582483"/>
    <n v="329837665"/>
    <n v="27900706"/>
    <n v="19035503"/>
    <n v="10102365"/>
    <n v="56537837"/>
    <n v="0"/>
    <n v="0"/>
    <n v="3423787"/>
    <n v="33739873"/>
    <n v="1635417"/>
    <n v="1162468"/>
    <n v="153537956"/>
    <n v="1699231"/>
    <n v="110361339"/>
    <n v="59690537"/>
    <n v="28278257"/>
    <n v="112422197"/>
    <n v="0"/>
    <n v="0"/>
    <n v="0"/>
    <n v="6926271"/>
    <n v="55984618"/>
    <n v="0"/>
    <n v="2316785"/>
    <n v="0"/>
    <n v="0"/>
    <n v="0"/>
    <n v="2271975"/>
    <n v="379951210"/>
    <n v="6056750"/>
    <n v="0"/>
    <n v="0"/>
    <n v="5075311"/>
    <n v="11132061"/>
    <n v="21102053"/>
    <n v="13847790"/>
    <n v="20907778"/>
    <n v="20385653"/>
    <n v="0"/>
    <n v="0"/>
    <n v="2242875"/>
    <n v="35993133"/>
    <n v="0"/>
    <n v="77190"/>
    <n v="114556472"/>
    <n v="953003"/>
    <n v="110750253"/>
    <n v="0"/>
    <n v="4382612"/>
    <n v="0"/>
    <n v="0"/>
    <n v="0"/>
    <n v="0"/>
    <n v="1854099"/>
    <n v="155657197"/>
    <n v="0"/>
    <n v="0"/>
    <n v="0"/>
    <n v="0"/>
    <n v="0"/>
    <n v="0"/>
    <n v="0"/>
    <n v="0"/>
    <n v="0"/>
    <n v="0"/>
    <n v="0"/>
    <n v="0"/>
    <n v="0"/>
  </r>
  <r>
    <n v="106364121"/>
    <x v="34"/>
    <n v="20181"/>
    <x v="2"/>
    <x v="3"/>
    <s v="Open"/>
    <x v="15"/>
    <n v="12"/>
    <n v="1209"/>
    <x v="4"/>
    <x v="0"/>
    <s v=""/>
    <s v="909-473-1200"/>
    <s v="1760 WEST 16TH STREET"/>
    <x v="30"/>
    <n v="92411"/>
    <s v="MARY HUNT"/>
    <n v="60"/>
    <n v="60"/>
    <n v="60"/>
    <n v="87"/>
    <n v="38"/>
    <n v="26"/>
    <n v="35"/>
    <n v="0"/>
    <n v="0"/>
    <n v="0"/>
    <n v="0"/>
    <n v="0"/>
    <n v="34"/>
    <n v="220"/>
    <n v="0"/>
    <n v="1061"/>
    <n v="533"/>
    <n v="549"/>
    <n v="487"/>
    <n v="0"/>
    <n v="0"/>
    <n v="0"/>
    <n v="0"/>
    <n v="0"/>
    <n v="722"/>
    <n v="3352"/>
    <n v="0"/>
    <n v="6704"/>
    <n v="459"/>
    <n v="152"/>
    <n v="15"/>
    <n v="723"/>
    <n v="0"/>
    <n v="0"/>
    <n v="0"/>
    <n v="0"/>
    <n v="0"/>
    <n v="963"/>
    <n v="2312"/>
    <n v="3280481"/>
    <n v="1407842"/>
    <n v="1872473"/>
    <n v="1320936"/>
    <n v="0"/>
    <n v="0"/>
    <n v="0"/>
    <n v="0"/>
    <n v="0"/>
    <n v="1410850"/>
    <n v="9292582"/>
    <n v="84436"/>
    <n v="122268"/>
    <n v="3191"/>
    <n v="154446"/>
    <n v="0"/>
    <n v="0"/>
    <n v="0"/>
    <n v="0"/>
    <n v="0"/>
    <n v="321676"/>
    <n v="686017"/>
    <n v="30665"/>
    <n v="1095480"/>
    <n v="467423"/>
    <n v="537058"/>
    <n v="835001"/>
    <n v="0"/>
    <n v="0"/>
    <n v="0"/>
    <n v="0"/>
    <n v="0"/>
    <n v="0"/>
    <n v="0"/>
    <n v="0"/>
    <n v="0"/>
    <n v="0"/>
    <n v="920741"/>
    <n v="3886368"/>
    <n v="0"/>
    <n v="0"/>
    <n v="0"/>
    <n v="0"/>
    <n v="0"/>
    <n v="2238772"/>
    <n v="1062687"/>
    <n v="1338606"/>
    <n v="640381"/>
    <n v="0"/>
    <n v="0"/>
    <n v="0"/>
    <n v="0"/>
    <n v="0"/>
    <n v="811785"/>
    <n v="6092231"/>
    <n v="293038"/>
    <n v="4114145"/>
    <n v="0"/>
    <n v="0"/>
    <n v="0"/>
    <n v="0"/>
    <n v="0"/>
    <n v="0"/>
    <n v="34688"/>
    <n v="500934"/>
    <n v="0"/>
    <n v="0"/>
    <n v="0"/>
    <n v="0"/>
    <n v="0"/>
    <n v="0"/>
    <n v="0"/>
    <n v="0"/>
    <n v="0"/>
    <n v="0"/>
    <n v="0"/>
    <n v="0"/>
    <n v="0"/>
  </r>
  <r>
    <n v="106184008"/>
    <x v="35"/>
    <n v="20181"/>
    <x v="2"/>
    <x v="3"/>
    <s v="Open"/>
    <x v="18"/>
    <n v="1"/>
    <n v="213"/>
    <x v="0"/>
    <x v="0"/>
    <s v="Teaching"/>
    <s v="530-252-2000"/>
    <s v="1800 SPRING RIDGE DRIVE"/>
    <x v="31"/>
    <n v="96130"/>
    <s v="SANDY DUGGER"/>
    <n v="25"/>
    <n v="25"/>
    <n v="25"/>
    <n v="109"/>
    <n v="2"/>
    <n v="91"/>
    <n v="0"/>
    <n v="0"/>
    <n v="0"/>
    <n v="73"/>
    <n v="0"/>
    <n v="2"/>
    <n v="2"/>
    <n v="279"/>
    <n v="0"/>
    <n v="460"/>
    <n v="6"/>
    <n v="274"/>
    <n v="0"/>
    <n v="0"/>
    <n v="0"/>
    <n v="212"/>
    <n v="0"/>
    <n v="4"/>
    <n v="4"/>
    <n v="960"/>
    <n v="0"/>
    <n v="1920"/>
    <n v="2659"/>
    <n v="14"/>
    <n v="2317"/>
    <n v="0"/>
    <n v="0"/>
    <n v="0"/>
    <n v="2854"/>
    <n v="0"/>
    <n v="186"/>
    <n v="93"/>
    <n v="8123"/>
    <n v="2422236"/>
    <n v="27676"/>
    <n v="2235803"/>
    <n v="0"/>
    <n v="0"/>
    <n v="0"/>
    <n v="1584096"/>
    <n v="0"/>
    <n v="41984"/>
    <n v="21627"/>
    <n v="6333422"/>
    <n v="5073069"/>
    <n v="120788"/>
    <n v="4377195"/>
    <n v="0"/>
    <n v="0"/>
    <n v="0"/>
    <n v="5897112"/>
    <n v="0"/>
    <n v="350165"/>
    <n v="128345"/>
    <n v="15946674"/>
    <n v="537550"/>
    <n v="5136089"/>
    <n v="34933"/>
    <n v="2875209"/>
    <n v="0"/>
    <n v="0"/>
    <n v="0"/>
    <n v="0"/>
    <n v="1680225"/>
    <n v="0"/>
    <n v="0"/>
    <n v="368196"/>
    <n v="0"/>
    <n v="0"/>
    <n v="0"/>
    <n v="96369"/>
    <n v="10728571"/>
    <n v="0"/>
    <n v="0"/>
    <n v="0"/>
    <n v="0"/>
    <n v="0"/>
    <n v="2147628"/>
    <n v="113526"/>
    <n v="3676854"/>
    <n v="0"/>
    <n v="0"/>
    <n v="0"/>
    <n v="5507741"/>
    <n v="0"/>
    <n v="56230"/>
    <n v="49546"/>
    <n v="11551525"/>
    <n v="6828"/>
    <n v="9039605"/>
    <n v="848291"/>
    <n v="0"/>
    <n v="0"/>
    <n v="0"/>
    <n v="0"/>
    <n v="0"/>
    <n v="332701"/>
    <n v="14451641"/>
    <n v="0"/>
    <n v="0"/>
    <n v="0"/>
    <n v="0"/>
    <n v="0"/>
    <n v="0"/>
    <n v="0"/>
    <n v="0"/>
    <n v="0"/>
    <n v="0"/>
    <n v="0"/>
    <n v="0"/>
    <n v="0"/>
  </r>
  <r>
    <n v="106190052"/>
    <x v="36"/>
    <n v="20181"/>
    <x v="2"/>
    <x v="3"/>
    <s v="Open"/>
    <x v="3"/>
    <n v="11"/>
    <n v="925"/>
    <x v="0"/>
    <x v="0"/>
    <s v=""/>
    <s v="213-250-4200"/>
    <s v="2000 STADIUM WAY"/>
    <x v="14"/>
    <n v="90026"/>
    <s v="AMIT MOHAN"/>
    <n v="105"/>
    <n v="105"/>
    <n v="105"/>
    <n v="168"/>
    <n v="9"/>
    <n v="17"/>
    <n v="10"/>
    <n v="0"/>
    <n v="0"/>
    <n v="8"/>
    <n v="18"/>
    <n v="0"/>
    <n v="0"/>
    <n v="230"/>
    <n v="0"/>
    <n v="4902"/>
    <n v="314"/>
    <n v="799"/>
    <n v="472"/>
    <n v="0"/>
    <n v="0"/>
    <n v="253"/>
    <n v="754"/>
    <n v="0"/>
    <n v="0"/>
    <n v="7494"/>
    <n v="0"/>
    <n v="14988"/>
    <n v="0"/>
    <n v="0"/>
    <n v="0"/>
    <n v="0"/>
    <n v="0"/>
    <n v="0"/>
    <n v="0"/>
    <n v="0"/>
    <n v="0"/>
    <n v="0"/>
    <n v="0"/>
    <n v="82964858"/>
    <n v="5683603"/>
    <n v="13530876"/>
    <n v="8796456"/>
    <n v="0"/>
    <n v="0"/>
    <n v="4222850"/>
    <n v="16061698"/>
    <n v="0"/>
    <n v="0"/>
    <n v="131260341"/>
    <n v="0"/>
    <n v="0"/>
    <n v="0"/>
    <n v="0"/>
    <n v="0"/>
    <n v="0"/>
    <n v="0"/>
    <n v="0"/>
    <n v="0"/>
    <n v="0"/>
    <n v="0"/>
    <n v="1226003"/>
    <n v="70296718"/>
    <n v="5013882"/>
    <n v="12341457"/>
    <n v="7964325"/>
    <n v="0"/>
    <n v="0"/>
    <n v="0"/>
    <n v="2338833"/>
    <n v="14124401"/>
    <n v="0"/>
    <n v="0"/>
    <n v="0"/>
    <n v="0"/>
    <n v="0"/>
    <n v="0"/>
    <n v="113305619"/>
    <n v="0"/>
    <n v="0"/>
    <n v="0"/>
    <n v="0"/>
    <n v="0"/>
    <n v="12668140"/>
    <n v="669721"/>
    <n v="1189419"/>
    <n v="832131"/>
    <n v="0"/>
    <n v="0"/>
    <n v="658014"/>
    <n v="1937297"/>
    <n v="0"/>
    <n v="0"/>
    <n v="17954722"/>
    <n v="168351"/>
    <n v="15892278"/>
    <n v="0"/>
    <n v="0"/>
    <n v="0"/>
    <n v="0"/>
    <n v="0"/>
    <n v="0"/>
    <n v="420885"/>
    <n v="10641350"/>
    <n v="0"/>
    <n v="0"/>
    <n v="0"/>
    <n v="0"/>
    <n v="0"/>
    <n v="0"/>
    <n v="0"/>
    <n v="0"/>
    <n v="0"/>
    <n v="0"/>
    <n v="0"/>
    <n v="0"/>
    <n v="0"/>
  </r>
  <r>
    <n v="106364430"/>
    <x v="37"/>
    <n v="20181"/>
    <x v="2"/>
    <x v="3"/>
    <s v="Open"/>
    <x v="15"/>
    <n v="12"/>
    <n v="1213"/>
    <x v="5"/>
    <x v="0"/>
    <s v="Teaching"/>
    <s v="760-957-3221"/>
    <s v="820 EAST MOUNTAIN VIEW STREET"/>
    <x v="32"/>
    <n v="92311"/>
    <s v="MATTHEW BLEVINS"/>
    <n v="30"/>
    <n v="30"/>
    <n v="30"/>
    <n v="173"/>
    <n v="105"/>
    <n v="91"/>
    <n v="143"/>
    <n v="0"/>
    <n v="0"/>
    <n v="42"/>
    <n v="60"/>
    <n v="0"/>
    <n v="19"/>
    <n v="633"/>
    <n v="0"/>
    <n v="613"/>
    <n v="311"/>
    <n v="270"/>
    <n v="379"/>
    <n v="0"/>
    <n v="0"/>
    <n v="117"/>
    <n v="177"/>
    <n v="0"/>
    <n v="46"/>
    <n v="1913"/>
    <n v="0"/>
    <n v="3826"/>
    <n v="1540"/>
    <n v="616"/>
    <n v="2494"/>
    <n v="3315"/>
    <n v="0"/>
    <n v="0"/>
    <n v="739"/>
    <n v="874"/>
    <n v="0"/>
    <n v="1285"/>
    <n v="10863"/>
    <n v="16430185"/>
    <n v="9347775"/>
    <n v="7988646"/>
    <n v="10510704"/>
    <n v="0"/>
    <n v="0"/>
    <n v="3223065"/>
    <n v="4998475"/>
    <n v="0"/>
    <n v="1462290"/>
    <n v="53961140"/>
    <n v="12344854"/>
    <n v="5499674"/>
    <n v="15047339"/>
    <n v="22899663"/>
    <n v="0"/>
    <n v="0"/>
    <n v="6816454"/>
    <n v="7586042"/>
    <n v="0"/>
    <n v="4733893"/>
    <n v="74927919"/>
    <n v="2420772"/>
    <n v="26899994"/>
    <n v="13420507"/>
    <n v="20045587"/>
    <n v="32120336"/>
    <n v="0"/>
    <n v="0"/>
    <n v="0"/>
    <n v="6424054"/>
    <n v="10152548"/>
    <n v="0"/>
    <n v="0"/>
    <n v="0"/>
    <n v="0"/>
    <n v="0"/>
    <n v="2509970"/>
    <n v="113993768"/>
    <n v="0"/>
    <n v="0"/>
    <n v="0"/>
    <n v="0"/>
    <n v="0"/>
    <n v="1872624"/>
    <n v="1424521"/>
    <n v="2987977"/>
    <n v="1285189"/>
    <n v="0"/>
    <n v="0"/>
    <n v="3591257"/>
    <n v="2400499"/>
    <n v="0"/>
    <n v="1333224"/>
    <n v="14895291"/>
    <n v="10808"/>
    <n v="10822815"/>
    <n v="0"/>
    <n v="0"/>
    <n v="0"/>
    <n v="0"/>
    <n v="0"/>
    <n v="0"/>
    <n v="22115"/>
    <n v="57249035"/>
    <n v="0"/>
    <n v="0"/>
    <n v="0"/>
    <n v="0"/>
    <n v="0"/>
    <n v="0"/>
    <n v="0"/>
    <n v="0"/>
    <n v="0"/>
    <n v="0"/>
    <n v="0"/>
    <n v="0"/>
    <n v="0"/>
  </r>
  <r>
    <n v="106090793"/>
    <x v="38"/>
    <n v="20181"/>
    <x v="2"/>
    <x v="3"/>
    <s v="Open"/>
    <x v="19"/>
    <n v="2"/>
    <n v="306"/>
    <x v="0"/>
    <x v="0"/>
    <s v="Teaching"/>
    <s v="530-541-3420"/>
    <s v="2170 SOUTH AVENUE"/>
    <x v="33"/>
    <n v="96150"/>
    <s v="CLINT PURVANCE"/>
    <n v="111"/>
    <n v="111"/>
    <n v="111"/>
    <n v="166"/>
    <n v="19"/>
    <n v="32"/>
    <n v="140"/>
    <n v="0"/>
    <n v="0"/>
    <n v="56"/>
    <n v="144"/>
    <n v="20"/>
    <n v="25"/>
    <n v="602"/>
    <n v="4"/>
    <n v="580"/>
    <n v="80"/>
    <n v="102"/>
    <n v="360"/>
    <n v="0"/>
    <n v="0"/>
    <n v="170"/>
    <n v="493"/>
    <n v="61"/>
    <n v="59"/>
    <n v="1905"/>
    <n v="3194"/>
    <n v="7004"/>
    <n v="2513"/>
    <n v="204"/>
    <n v="480"/>
    <n v="2576"/>
    <n v="0"/>
    <n v="0"/>
    <n v="1029"/>
    <n v="2763"/>
    <n v="236"/>
    <n v="788"/>
    <n v="10589"/>
    <n v="13518428"/>
    <n v="1219996"/>
    <n v="3384940"/>
    <n v="7661349"/>
    <n v="0"/>
    <n v="0"/>
    <n v="4967996"/>
    <n v="9921124"/>
    <n v="1715965"/>
    <n v="1448192"/>
    <n v="43837990"/>
    <n v="16283817"/>
    <n v="1252625"/>
    <n v="3061594"/>
    <n v="13753437"/>
    <n v="0"/>
    <n v="0"/>
    <n v="8789146"/>
    <n v="21363178"/>
    <n v="2190460"/>
    <n v="2868981"/>
    <n v="69563238"/>
    <n v="4100000"/>
    <n v="26225976"/>
    <n v="2101728"/>
    <n v="5415088"/>
    <n v="18630864"/>
    <n v="0"/>
    <n v="0"/>
    <n v="0"/>
    <n v="5778000"/>
    <n v="9228869"/>
    <n v="0"/>
    <n v="1528640"/>
    <n v="0"/>
    <n v="0"/>
    <n v="0"/>
    <n v="1024875"/>
    <n v="74034040"/>
    <n v="0"/>
    <n v="0"/>
    <n v="0"/>
    <n v="0"/>
    <n v="0"/>
    <n v="3576269"/>
    <n v="370893"/>
    <n v="1031445"/>
    <n v="2783922"/>
    <n v="0"/>
    <n v="0"/>
    <n v="3879142"/>
    <n v="22055433"/>
    <n v="3906425"/>
    <n v="1763659"/>
    <n v="39367188"/>
    <n v="6189842"/>
    <n v="41472321"/>
    <n v="0"/>
    <n v="-362443"/>
    <n v="0"/>
    <n v="0"/>
    <n v="0"/>
    <n v="0"/>
    <n v="2961066"/>
    <n v="89030886"/>
    <n v="0"/>
    <n v="0"/>
    <n v="0"/>
    <n v="0"/>
    <n v="0"/>
    <n v="0"/>
    <n v="0"/>
    <n v="0"/>
    <n v="0"/>
    <n v="0"/>
    <n v="0"/>
    <n v="0"/>
    <n v="0"/>
  </r>
  <r>
    <n v="106361110"/>
    <x v="39"/>
    <n v="20181"/>
    <x v="2"/>
    <x v="3"/>
    <s v="Open"/>
    <x v="15"/>
    <n v="12"/>
    <n v="1217"/>
    <x v="2"/>
    <x v="0"/>
    <s v="Teaching"/>
    <s v="909-866-6501"/>
    <s v="41870 GARSTIN DRIVE"/>
    <x v="34"/>
    <n v="92315"/>
    <s v="JOHN P. FRIEL"/>
    <n v="30"/>
    <n v="30"/>
    <n v="26"/>
    <n v="28"/>
    <n v="8"/>
    <n v="5"/>
    <n v="0"/>
    <n v="0"/>
    <n v="0"/>
    <n v="8"/>
    <n v="2"/>
    <n v="0"/>
    <n v="0"/>
    <n v="51"/>
    <n v="3"/>
    <n v="451"/>
    <n v="18"/>
    <n v="1355"/>
    <n v="0"/>
    <n v="0"/>
    <n v="0"/>
    <n v="20"/>
    <n v="4"/>
    <n v="0"/>
    <n v="0"/>
    <n v="1848"/>
    <n v="1633"/>
    <n v="5329"/>
    <n v="3326"/>
    <n v="1221"/>
    <n v="5375"/>
    <n v="433"/>
    <n v="0"/>
    <n v="0"/>
    <n v="2148"/>
    <n v="196"/>
    <n v="0"/>
    <n v="743"/>
    <n v="13442"/>
    <n v="704208"/>
    <n v="108179"/>
    <n v="671135"/>
    <n v="0"/>
    <n v="0"/>
    <n v="0"/>
    <n v="99835"/>
    <n v="26801"/>
    <n v="0"/>
    <n v="0"/>
    <n v="1610158"/>
    <n v="1794200"/>
    <n v="1692500"/>
    <n v="3554184"/>
    <n v="1135232"/>
    <n v="0"/>
    <n v="0"/>
    <n v="3324855"/>
    <n v="563406"/>
    <n v="0"/>
    <n v="818486"/>
    <n v="12882863"/>
    <n v="638134"/>
    <n v="1427461"/>
    <n v="792299"/>
    <n v="2282901"/>
    <n v="851424"/>
    <n v="0"/>
    <n v="0"/>
    <n v="0"/>
    <n v="1712345"/>
    <n v="259691"/>
    <n v="0"/>
    <n v="0"/>
    <n v="0"/>
    <n v="0"/>
    <n v="0"/>
    <n v="155364"/>
    <n v="8119619"/>
    <n v="0"/>
    <n v="0"/>
    <n v="0"/>
    <n v="0"/>
    <n v="0"/>
    <n v="1070947"/>
    <n v="1008380"/>
    <n v="1942418"/>
    <n v="283808"/>
    <n v="0"/>
    <n v="0"/>
    <n v="1712345"/>
    <n v="330515"/>
    <n v="0"/>
    <n v="24989"/>
    <n v="6373402"/>
    <n v="345298"/>
    <n v="6048099"/>
    <n v="0"/>
    <n v="605595"/>
    <n v="0"/>
    <n v="0"/>
    <n v="0"/>
    <n v="0"/>
    <n v="123008"/>
    <n v="8686449"/>
    <n v="0"/>
    <n v="0"/>
    <n v="0"/>
    <n v="0"/>
    <n v="0"/>
    <n v="0"/>
    <n v="0"/>
    <n v="0"/>
    <n v="0"/>
    <n v="0"/>
    <n v="0"/>
    <n v="0"/>
    <n v="0"/>
  </r>
  <r>
    <n v="106190081"/>
    <x v="40"/>
    <n v="20181"/>
    <x v="2"/>
    <x v="3"/>
    <s v="Open"/>
    <x v="3"/>
    <n v="11"/>
    <n v="919"/>
    <x v="0"/>
    <x v="0"/>
    <s v=""/>
    <s v="323-726-1222"/>
    <s v="309 WEST BEVERLY BOULEVARD"/>
    <x v="35"/>
    <n v="90640"/>
    <s v="ALICE CHENG"/>
    <n v="202"/>
    <n v="167"/>
    <n v="120"/>
    <n v="502"/>
    <n v="432"/>
    <n v="261"/>
    <n v="1019"/>
    <n v="0"/>
    <n v="0"/>
    <n v="16"/>
    <n v="200"/>
    <n v="0"/>
    <n v="36"/>
    <n v="2466"/>
    <n v="0"/>
    <n v="2800"/>
    <n v="1794"/>
    <n v="1016"/>
    <n v="3908"/>
    <n v="0"/>
    <n v="0"/>
    <n v="80"/>
    <n v="778"/>
    <n v="0"/>
    <n v="89"/>
    <n v="10465"/>
    <n v="0"/>
    <n v="20930"/>
    <n v="1422"/>
    <n v="1511"/>
    <n v="1446"/>
    <n v="4375"/>
    <n v="0"/>
    <n v="0"/>
    <n v="306"/>
    <n v="1788"/>
    <n v="36"/>
    <n v="1037"/>
    <n v="11921"/>
    <n v="18563688"/>
    <n v="16571601"/>
    <n v="6507689"/>
    <n v="23333213"/>
    <n v="0"/>
    <n v="0"/>
    <n v="512507"/>
    <n v="5906395"/>
    <n v="0"/>
    <n v="583070"/>
    <n v="71978163"/>
    <n v="5574461"/>
    <n v="9071483"/>
    <n v="2270332"/>
    <n v="12101122"/>
    <n v="0"/>
    <n v="0"/>
    <n v="439529"/>
    <n v="5403660"/>
    <n v="96621"/>
    <n v="2181335"/>
    <n v="37138543"/>
    <n v="1591891"/>
    <n v="15606804"/>
    <n v="19065300"/>
    <n v="-3413667"/>
    <n v="29554635"/>
    <n v="-1725000"/>
    <n v="0"/>
    <n v="0"/>
    <n v="116790"/>
    <n v="9288279"/>
    <n v="0"/>
    <n v="96621"/>
    <n v="0"/>
    <n v="0"/>
    <n v="0"/>
    <n v="1001445"/>
    <n v="71183098"/>
    <n v="235641"/>
    <n v="12829606"/>
    <n v="0"/>
    <n v="0"/>
    <n v="13065247"/>
    <n v="8531345"/>
    <n v="6813425"/>
    <n v="13916688"/>
    <n v="18709306"/>
    <n v="0"/>
    <n v="0"/>
    <n v="835246"/>
    <n v="2021776"/>
    <n v="0"/>
    <n v="171069"/>
    <n v="50998855"/>
    <n v="250497"/>
    <n v="48802446"/>
    <n v="1184136"/>
    <n v="39626"/>
    <n v="0"/>
    <n v="0"/>
    <n v="0"/>
    <n v="0"/>
    <n v="3232919"/>
    <n v="82669111"/>
    <n v="0"/>
    <n v="0"/>
    <n v="0"/>
    <n v="0"/>
    <n v="0"/>
    <n v="0"/>
    <n v="0"/>
    <n v="0"/>
    <n v="0"/>
    <n v="0"/>
    <n v="0"/>
    <n v="0"/>
    <n v="0"/>
  </r>
  <r>
    <n v="106190020"/>
    <x v="41"/>
    <n v="20181"/>
    <x v="2"/>
    <x v="3"/>
    <s v="Open"/>
    <x v="3"/>
    <n v="11"/>
    <n v="913"/>
    <x v="5"/>
    <x v="0"/>
    <s v=""/>
    <s v="626-286-1191"/>
    <s v="4619 ROSEMEAD BOULEVARD"/>
    <x v="36"/>
    <n v="91770"/>
    <s v="MARGARET MINNICK"/>
    <n v="97"/>
    <n v="97"/>
    <n v="97"/>
    <n v="105"/>
    <n v="25"/>
    <n v="263"/>
    <n v="0"/>
    <n v="0"/>
    <n v="0"/>
    <n v="14"/>
    <n v="937"/>
    <n v="7"/>
    <n v="0"/>
    <n v="1351"/>
    <n v="0"/>
    <n v="1306"/>
    <n v="326"/>
    <n v="1675"/>
    <n v="0"/>
    <n v="0"/>
    <n v="0"/>
    <n v="368"/>
    <n v="4621"/>
    <n v="19"/>
    <n v="0"/>
    <n v="8315"/>
    <n v="0"/>
    <n v="16630"/>
    <n v="3681"/>
    <n v="0"/>
    <n v="0"/>
    <n v="0"/>
    <n v="0"/>
    <n v="0"/>
    <n v="0"/>
    <n v="1075"/>
    <n v="0"/>
    <n v="0"/>
    <n v="4756"/>
    <n v="2089600"/>
    <n v="521600"/>
    <n v="2681600"/>
    <n v="0"/>
    <n v="0"/>
    <n v="0"/>
    <n v="588800"/>
    <n v="7398672"/>
    <n v="30400"/>
    <n v="0"/>
    <n v="13310672"/>
    <n v="1881075"/>
    <n v="0"/>
    <n v="0"/>
    <n v="0"/>
    <n v="0"/>
    <n v="0"/>
    <n v="0"/>
    <n v="725775"/>
    <n v="0"/>
    <n v="0"/>
    <n v="2606850"/>
    <n v="199747"/>
    <n v="1861742"/>
    <n v="185702"/>
    <n v="1384308"/>
    <n v="0"/>
    <n v="0"/>
    <n v="0"/>
    <n v="0"/>
    <n v="159563"/>
    <n v="2933381"/>
    <n v="0"/>
    <n v="30400"/>
    <n v="0"/>
    <n v="0"/>
    <n v="0"/>
    <n v="0"/>
    <n v="6754843"/>
    <n v="0"/>
    <n v="0"/>
    <n v="0"/>
    <n v="0"/>
    <n v="0"/>
    <n v="2063939"/>
    <n v="328732"/>
    <n v="1269614"/>
    <n v="0"/>
    <n v="0"/>
    <n v="0"/>
    <n v="420079"/>
    <n v="5080315"/>
    <n v="0"/>
    <n v="0"/>
    <n v="9162679"/>
    <n v="3655"/>
    <n v="6073336"/>
    <n v="200560"/>
    <n v="21091"/>
    <n v="0"/>
    <n v="0"/>
    <n v="0"/>
    <n v="0"/>
    <n v="63170"/>
    <n v="7851521"/>
    <n v="0"/>
    <n v="0"/>
    <n v="0"/>
    <n v="0"/>
    <n v="0"/>
    <n v="0"/>
    <n v="0"/>
    <n v="0"/>
    <n v="0"/>
    <n v="0"/>
    <n v="0"/>
    <n v="0"/>
    <n v="0"/>
  </r>
  <r>
    <n v="106044006"/>
    <x v="42"/>
    <n v="20181"/>
    <x v="2"/>
    <x v="3"/>
    <s v="Open"/>
    <x v="2"/>
    <n v="1"/>
    <n v="219"/>
    <x v="6"/>
    <x v="2"/>
    <s v=""/>
    <s v="530-891-2775"/>
    <s v="592 RIO LINDO AVENUE"/>
    <x v="37"/>
    <n v="95926"/>
    <s v="DORIAN KITTRELL"/>
    <n v="16"/>
    <n v="16"/>
    <n v="16"/>
    <n v="0"/>
    <n v="0"/>
    <n v="0"/>
    <n v="0"/>
    <n v="0"/>
    <n v="0"/>
    <n v="66"/>
    <n v="0"/>
    <n v="0"/>
    <n v="0"/>
    <n v="66"/>
    <n v="0"/>
    <n v="0"/>
    <n v="0"/>
    <n v="0"/>
    <n v="0"/>
    <n v="0"/>
    <n v="0"/>
    <n v="1384"/>
    <n v="0"/>
    <n v="0"/>
    <n v="0"/>
    <n v="1384"/>
    <n v="0"/>
    <n v="2768"/>
    <n v="0"/>
    <n v="0"/>
    <n v="0"/>
    <n v="0"/>
    <n v="0"/>
    <n v="0"/>
    <n v="0"/>
    <n v="0"/>
    <n v="0"/>
    <n v="0"/>
    <n v="0"/>
    <n v="0"/>
    <n v="0"/>
    <n v="0"/>
    <n v="0"/>
    <n v="0"/>
    <n v="0"/>
    <n v="246381"/>
    <n v="0"/>
    <n v="0"/>
    <n v="0"/>
    <n v="246381"/>
    <n v="0"/>
    <n v="0"/>
    <n v="0"/>
    <n v="0"/>
    <n v="0"/>
    <n v="0"/>
    <n v="0"/>
    <n v="0"/>
    <n v="0"/>
    <n v="0"/>
    <n v="0"/>
    <n v="0"/>
    <n v="0"/>
    <n v="0"/>
    <n v="0"/>
    <n v="0"/>
    <n v="-16515"/>
    <n v="0"/>
    <n v="0"/>
    <n v="0"/>
    <n v="0"/>
    <n v="0"/>
    <n v="0"/>
    <n v="0"/>
    <n v="0"/>
    <n v="0"/>
    <n v="0"/>
    <n v="-16515"/>
    <n v="0"/>
    <n v="0"/>
    <n v="0"/>
    <n v="0"/>
    <n v="0"/>
    <n v="0"/>
    <n v="0"/>
    <n v="0"/>
    <n v="0"/>
    <n v="0"/>
    <n v="0"/>
    <n v="262896"/>
    <n v="0"/>
    <n v="0"/>
    <n v="0"/>
    <n v="262896"/>
    <n v="0"/>
    <n v="957626"/>
    <n v="0"/>
    <n v="0"/>
    <n v="0"/>
    <n v="0"/>
    <n v="0"/>
    <n v="0"/>
    <n v="0"/>
    <n v="0"/>
    <n v="0"/>
    <n v="0"/>
    <n v="0"/>
    <n v="0"/>
    <n v="0"/>
    <n v="0"/>
    <n v="0"/>
    <n v="0"/>
    <n v="0"/>
    <n v="0"/>
    <n v="0"/>
    <n v="0"/>
    <n v="0"/>
  </r>
  <r>
    <n v="106190125"/>
    <x v="43"/>
    <n v="20181"/>
    <x v="2"/>
    <x v="3"/>
    <s v="Open"/>
    <x v="3"/>
    <n v="11"/>
    <n v="925"/>
    <x v="0"/>
    <x v="0"/>
    <s v="Rural"/>
    <s v="213-748-2411"/>
    <s v="1401 SOUTH GRAND AVENUE"/>
    <x v="14"/>
    <n v="90015"/>
    <s v="MARGARET PETERSEN"/>
    <n v="318"/>
    <n v="243"/>
    <n v="232"/>
    <n v="350"/>
    <n v="390"/>
    <n v="1028"/>
    <n v="2642"/>
    <n v="0"/>
    <n v="0"/>
    <n v="20"/>
    <n v="252"/>
    <n v="5"/>
    <n v="24"/>
    <n v="4711"/>
    <n v="0"/>
    <n v="2145"/>
    <n v="1697"/>
    <n v="4792"/>
    <n v="9321"/>
    <n v="0"/>
    <n v="0"/>
    <n v="110"/>
    <n v="813"/>
    <n v="21"/>
    <n v="96"/>
    <n v="18995"/>
    <n v="0"/>
    <n v="37990"/>
    <n v="1202"/>
    <n v="1014"/>
    <n v="5284"/>
    <n v="15087"/>
    <n v="0"/>
    <n v="0"/>
    <n v="364"/>
    <n v="1303"/>
    <n v="1275"/>
    <n v="794"/>
    <n v="26323"/>
    <n v="29165611"/>
    <n v="23765766"/>
    <n v="61179563"/>
    <n v="117927641"/>
    <n v="0"/>
    <n v="0"/>
    <n v="921499"/>
    <n v="13084507"/>
    <n v="183271"/>
    <n v="837790"/>
    <n v="247065648"/>
    <n v="9899486"/>
    <n v="6880715"/>
    <n v="23380110"/>
    <n v="70015474"/>
    <n v="0"/>
    <n v="0"/>
    <n v="1478301"/>
    <n v="9124952"/>
    <n v="3562631"/>
    <n v="2219602"/>
    <n v="126561271"/>
    <n v="5383189"/>
    <n v="28984318"/>
    <n v="21864167"/>
    <n v="47566013"/>
    <n v="162259273"/>
    <n v="-27404171"/>
    <n v="0"/>
    <n v="0"/>
    <n v="1613372"/>
    <n v="10172998"/>
    <n v="0"/>
    <n v="6956785"/>
    <n v="0"/>
    <n v="0"/>
    <n v="0"/>
    <n v="1872197"/>
    <n v="259268141"/>
    <n v="456839"/>
    <n v="20179079"/>
    <n v="0"/>
    <n v="0"/>
    <n v="20635918"/>
    <n v="9712279"/>
    <n v="9098467"/>
    <n v="49054795"/>
    <n v="55246373"/>
    <n v="0"/>
    <n v="0"/>
    <n v="715191"/>
    <n v="10999527"/>
    <n v="0"/>
    <n v="168064"/>
    <n v="134994696"/>
    <n v="6230571"/>
    <n v="106369516"/>
    <n v="0"/>
    <n v="254514"/>
    <n v="0"/>
    <n v="0"/>
    <n v="0"/>
    <n v="0"/>
    <n v="1608993"/>
    <n v="75094373"/>
    <n v="0"/>
    <n v="0"/>
    <n v="0"/>
    <n v="0"/>
    <n v="0"/>
    <n v="0"/>
    <n v="0"/>
    <n v="0"/>
    <n v="0"/>
    <n v="0"/>
    <n v="0"/>
    <n v="0"/>
    <n v="0"/>
  </r>
  <r>
    <n v="106380929"/>
    <x v="44"/>
    <n v="20181"/>
    <x v="2"/>
    <x v="3"/>
    <s v="Open"/>
    <x v="20"/>
    <n v="4"/>
    <n v="423"/>
    <x v="0"/>
    <x v="0"/>
    <s v=""/>
    <s v="415-600-6000"/>
    <s v="2333 BUCHANAN STREET"/>
    <x v="38"/>
    <n v="94115"/>
    <s v="WARREN BROWNER, MD"/>
    <n v="831"/>
    <n v="831"/>
    <n v="467"/>
    <n v="1931"/>
    <n v="662"/>
    <n v="247"/>
    <n v="710"/>
    <n v="0"/>
    <n v="0"/>
    <n v="126"/>
    <n v="2114"/>
    <n v="28"/>
    <n v="48"/>
    <n v="5866"/>
    <n v="0"/>
    <n v="12072"/>
    <n v="4272"/>
    <n v="2792"/>
    <n v="4493"/>
    <n v="0"/>
    <n v="0"/>
    <n v="1063"/>
    <n v="9518"/>
    <n v="145"/>
    <n v="209"/>
    <n v="34564"/>
    <n v="0"/>
    <n v="69128"/>
    <n v="4840"/>
    <n v="1404"/>
    <n v="577"/>
    <n v="4809"/>
    <n v="8"/>
    <n v="0"/>
    <n v="298"/>
    <n v="8375"/>
    <n v="588"/>
    <n v="2147"/>
    <n v="23046"/>
    <n v="204909513"/>
    <n v="65000558"/>
    <n v="36526987"/>
    <n v="72164675"/>
    <n v="0"/>
    <n v="0"/>
    <n v="16218853"/>
    <n v="171954020"/>
    <n v="2176046"/>
    <n v="2922550"/>
    <n v="571873202"/>
    <n v="85397852"/>
    <n v="27209779"/>
    <n v="2965523"/>
    <n v="31324122"/>
    <n v="31848"/>
    <n v="0"/>
    <n v="5603062"/>
    <n v="126204489"/>
    <n v="4171154"/>
    <n v="15182321"/>
    <n v="298090150"/>
    <n v="39508"/>
    <n v="230787415"/>
    <n v="73139614"/>
    <n v="23798566"/>
    <n v="86798040"/>
    <n v="0"/>
    <n v="31848"/>
    <n v="0"/>
    <n v="12994366"/>
    <n v="128050948"/>
    <n v="0"/>
    <n v="6347200"/>
    <n v="0"/>
    <n v="0"/>
    <n v="0"/>
    <n v="14113472"/>
    <n v="576100977"/>
    <n v="0"/>
    <n v="7517488"/>
    <n v="0"/>
    <n v="4729139"/>
    <n v="12246627"/>
    <n v="59519950"/>
    <n v="19070723"/>
    <n v="15693944"/>
    <n v="24208245"/>
    <n v="0"/>
    <n v="0"/>
    <n v="8827549"/>
    <n v="174836700"/>
    <n v="0"/>
    <n v="3951891"/>
    <n v="306109002"/>
    <n v="5288523"/>
    <n v="234253125"/>
    <n v="0"/>
    <n v="7841132"/>
    <n v="0"/>
    <n v="0"/>
    <n v="0"/>
    <n v="0"/>
    <n v="68720735"/>
    <n v="2095470707"/>
    <n v="0"/>
    <n v="0"/>
    <n v="0"/>
    <n v="0"/>
    <n v="0"/>
    <n v="0"/>
    <n v="0"/>
    <n v="0"/>
    <n v="0"/>
    <n v="0"/>
    <n v="0"/>
    <n v="0"/>
    <n v="0"/>
  </r>
  <r>
    <n v="106380964"/>
    <x v="45"/>
    <n v="20181"/>
    <x v="2"/>
    <x v="3"/>
    <s v="Open"/>
    <x v="20"/>
    <n v="4"/>
    <n v="423"/>
    <x v="0"/>
    <x v="0"/>
    <s v=""/>
    <s v="415-600-6000"/>
    <s v="3555 CESAR CHAVEZ STREET"/>
    <x v="38"/>
    <n v="94110"/>
    <s v="WARREN BROWNER, MD"/>
    <n v="149"/>
    <n v="149"/>
    <n v="77"/>
    <n v="277"/>
    <n v="106"/>
    <n v="133"/>
    <n v="226"/>
    <n v="0"/>
    <n v="0"/>
    <n v="6"/>
    <n v="132"/>
    <n v="10"/>
    <n v="17"/>
    <n v="907"/>
    <n v="0"/>
    <n v="2463"/>
    <n v="651"/>
    <n v="1071"/>
    <n v="895"/>
    <n v="0"/>
    <n v="0"/>
    <n v="27"/>
    <n v="386"/>
    <n v="32"/>
    <n v="46"/>
    <n v="5571"/>
    <n v="0"/>
    <n v="11142"/>
    <n v="990"/>
    <n v="312"/>
    <n v="949"/>
    <n v="4012"/>
    <n v="2"/>
    <n v="0"/>
    <n v="79"/>
    <n v="1500"/>
    <n v="493"/>
    <n v="123"/>
    <n v="8460"/>
    <n v="28475465"/>
    <n v="7900071"/>
    <n v="14054210"/>
    <n v="13119896"/>
    <n v="0"/>
    <n v="0"/>
    <n v="311330"/>
    <n v="6786054"/>
    <n v="387741"/>
    <n v="511254"/>
    <n v="71546021"/>
    <n v="7810646"/>
    <n v="3386750"/>
    <n v="2489931"/>
    <n v="11914109"/>
    <n v="5424"/>
    <n v="0"/>
    <n v="695357"/>
    <n v="9869364"/>
    <n v="2193330"/>
    <n v="573015"/>
    <n v="38937926"/>
    <n v="5138"/>
    <n v="29972751"/>
    <n v="11286821"/>
    <n v="8200491"/>
    <n v="23342093"/>
    <n v="-419188"/>
    <n v="5424"/>
    <n v="0"/>
    <n v="866751"/>
    <n v="7155219"/>
    <n v="0"/>
    <n v="2581071"/>
    <n v="0"/>
    <n v="0"/>
    <n v="0"/>
    <n v="590052"/>
    <n v="83586623"/>
    <n v="0"/>
    <n v="0"/>
    <n v="0"/>
    <n v="0"/>
    <n v="0"/>
    <n v="6313360"/>
    <n v="0"/>
    <n v="8762838"/>
    <n v="1691912"/>
    <n v="0"/>
    <n v="0"/>
    <n v="139936"/>
    <n v="9500199"/>
    <n v="0"/>
    <n v="489079"/>
    <n v="26897324"/>
    <n v="666561"/>
    <n v="51975188"/>
    <n v="0"/>
    <n v="7500"/>
    <n v="0"/>
    <n v="0"/>
    <n v="0"/>
    <n v="0"/>
    <n v="26521527"/>
    <n v="475606182"/>
    <n v="0"/>
    <n v="0"/>
    <n v="0"/>
    <n v="0"/>
    <n v="0"/>
    <n v="0"/>
    <n v="0"/>
    <n v="0"/>
    <n v="0"/>
    <n v="0"/>
    <n v="0"/>
    <n v="0"/>
    <n v="0"/>
  </r>
  <r>
    <n v="106190155"/>
    <x v="46"/>
    <n v="20181"/>
    <x v="2"/>
    <x v="3"/>
    <s v="Open"/>
    <x v="3"/>
    <n v="11"/>
    <n v="927"/>
    <x v="5"/>
    <x v="0"/>
    <s v=""/>
    <s v="424-522-7100"/>
    <s v="2070 CENTURY PARK EAST"/>
    <x v="14"/>
    <n v="90067"/>
    <s v="SCOTT ROTSTED"/>
    <n v="138"/>
    <n v="138"/>
    <n v="100"/>
    <n v="378"/>
    <n v="22"/>
    <n v="0"/>
    <n v="0"/>
    <n v="0"/>
    <n v="0"/>
    <n v="188"/>
    <n v="0"/>
    <n v="0"/>
    <n v="2"/>
    <n v="590"/>
    <n v="590"/>
    <n v="5036"/>
    <n v="319"/>
    <n v="0"/>
    <n v="0"/>
    <n v="0"/>
    <n v="0"/>
    <n v="2970"/>
    <n v="0"/>
    <n v="0"/>
    <n v="26"/>
    <n v="8351"/>
    <n v="8351"/>
    <n v="25053"/>
    <n v="0"/>
    <n v="0"/>
    <n v="0"/>
    <n v="0"/>
    <n v="0"/>
    <n v="0"/>
    <n v="0"/>
    <n v="0"/>
    <n v="0"/>
    <n v="0"/>
    <n v="0"/>
    <n v="29690915"/>
    <n v="1825727"/>
    <n v="0"/>
    <n v="0"/>
    <n v="0"/>
    <n v="0"/>
    <n v="17465623"/>
    <n v="0"/>
    <n v="0"/>
    <n v="162018"/>
    <n v="49144283"/>
    <n v="0"/>
    <n v="0"/>
    <n v="0"/>
    <n v="0"/>
    <n v="0"/>
    <n v="0"/>
    <n v="0"/>
    <n v="0"/>
    <n v="0"/>
    <n v="0"/>
    <n v="0"/>
    <n v="457550"/>
    <n v="20498509"/>
    <n v="1209988"/>
    <n v="0"/>
    <n v="0"/>
    <n v="0"/>
    <n v="0"/>
    <n v="0"/>
    <n v="4469578"/>
    <n v="0"/>
    <n v="0"/>
    <n v="0"/>
    <n v="0"/>
    <n v="0"/>
    <n v="0"/>
    <n v="87418"/>
    <n v="26723043"/>
    <n v="0"/>
    <n v="0"/>
    <n v="0"/>
    <n v="0"/>
    <n v="0"/>
    <n v="9008584"/>
    <n v="603424"/>
    <n v="0"/>
    <n v="0"/>
    <n v="0"/>
    <n v="0"/>
    <n v="12736124"/>
    <n v="0"/>
    <n v="0"/>
    <n v="73108"/>
    <n v="22421240"/>
    <n v="21611"/>
    <n v="19250067"/>
    <n v="0"/>
    <n v="0"/>
    <n v="0"/>
    <n v="0"/>
    <n v="0"/>
    <n v="0"/>
    <n v="86697"/>
    <n v="7661598"/>
    <n v="0"/>
    <n v="0"/>
    <n v="0"/>
    <n v="0"/>
    <n v="0"/>
    <n v="0"/>
    <n v="0"/>
    <n v="0"/>
    <n v="0"/>
    <n v="0"/>
    <n v="0"/>
    <n v="0"/>
    <n v="0"/>
  </r>
  <r>
    <n v="106364050"/>
    <x v="47"/>
    <n v="20181"/>
    <x v="2"/>
    <x v="3"/>
    <s v="Open"/>
    <x v="15"/>
    <n v="12"/>
    <n v="1207"/>
    <x v="5"/>
    <x v="0"/>
    <s v=""/>
    <s v="909-590-3700"/>
    <s v="5353 G STREET"/>
    <x v="39"/>
    <n v="91710"/>
    <s v="STEPHANIE BERNIER"/>
    <n v="106"/>
    <n v="106"/>
    <n v="106"/>
    <n v="163"/>
    <n v="122"/>
    <n v="0"/>
    <n v="182"/>
    <n v="0"/>
    <n v="119"/>
    <n v="30"/>
    <n v="813"/>
    <n v="8"/>
    <n v="0"/>
    <n v="1437"/>
    <n v="0"/>
    <n v="1960"/>
    <n v="687"/>
    <n v="0"/>
    <n v="824"/>
    <n v="0"/>
    <n v="458"/>
    <n v="143"/>
    <n v="4664"/>
    <n v="39"/>
    <n v="0"/>
    <n v="8775"/>
    <n v="0"/>
    <n v="17550"/>
    <n v="1240"/>
    <n v="0"/>
    <n v="0"/>
    <n v="0"/>
    <n v="0"/>
    <n v="0"/>
    <n v="0"/>
    <n v="1859"/>
    <n v="0"/>
    <n v="0"/>
    <n v="3099"/>
    <n v="3528000"/>
    <n v="1236600"/>
    <n v="0"/>
    <n v="1483200"/>
    <n v="0"/>
    <n v="824400"/>
    <n v="257400"/>
    <n v="8399917"/>
    <n v="70200"/>
    <n v="0"/>
    <n v="15799717"/>
    <n v="910440"/>
    <n v="0"/>
    <n v="0"/>
    <n v="0"/>
    <n v="0"/>
    <n v="0"/>
    <n v="0"/>
    <n v="1404180"/>
    <n v="0"/>
    <n v="0"/>
    <n v="2314620"/>
    <n v="247090"/>
    <n v="2309475"/>
    <n v="592954"/>
    <n v="0"/>
    <n v="935829"/>
    <n v="0"/>
    <n v="0"/>
    <n v="521438"/>
    <n v="142401"/>
    <n v="4999384"/>
    <n v="0"/>
    <n v="70200"/>
    <n v="0"/>
    <n v="0"/>
    <n v="0"/>
    <n v="0"/>
    <n v="9818771"/>
    <n v="0"/>
    <n v="0"/>
    <n v="0"/>
    <n v="0"/>
    <n v="0"/>
    <n v="2067386"/>
    <n v="625029"/>
    <n v="0"/>
    <n v="531539"/>
    <n v="0"/>
    <n v="294199"/>
    <n v="111673"/>
    <n v="4665740"/>
    <n v="0"/>
    <n v="0"/>
    <n v="8295566"/>
    <n v="4201"/>
    <n v="4958404"/>
    <n v="150220"/>
    <n v="15001"/>
    <n v="0"/>
    <n v="0"/>
    <n v="0"/>
    <n v="0"/>
    <n v="562202"/>
    <n v="13265487"/>
    <n v="0"/>
    <n v="0"/>
    <n v="0"/>
    <n v="0"/>
    <n v="0"/>
    <n v="0"/>
    <n v="0"/>
    <n v="0"/>
    <n v="0"/>
    <n v="0"/>
    <n v="0"/>
    <n v="0"/>
    <n v="0"/>
  </r>
  <r>
    <n v="106190137"/>
    <x v="48"/>
    <n v="20181"/>
    <x v="2"/>
    <x v="3"/>
    <s v="Open"/>
    <x v="3"/>
    <n v="11"/>
    <n v="917"/>
    <x v="0"/>
    <x v="0"/>
    <s v=""/>
    <s v="909-596-7733"/>
    <s v="255 EAST BONITA AVENUE"/>
    <x v="21"/>
    <n v="91767"/>
    <s v="FELICE L LOVERSO"/>
    <n v="99"/>
    <n v="99"/>
    <n v="99"/>
    <n v="357"/>
    <n v="93"/>
    <n v="20"/>
    <n v="27"/>
    <n v="0"/>
    <n v="0"/>
    <n v="114"/>
    <n v="94"/>
    <n v="0"/>
    <n v="1"/>
    <n v="706"/>
    <n v="0"/>
    <n v="3289"/>
    <n v="649"/>
    <n v="250"/>
    <n v="242"/>
    <n v="0"/>
    <n v="0"/>
    <n v="1328"/>
    <n v="866"/>
    <n v="0"/>
    <n v="3"/>
    <n v="6627"/>
    <n v="0"/>
    <n v="13254"/>
    <n v="8395"/>
    <n v="1313"/>
    <n v="158"/>
    <n v="1445"/>
    <n v="0"/>
    <n v="0"/>
    <n v="9542"/>
    <n v="4398"/>
    <n v="0"/>
    <n v="2301"/>
    <n v="27552"/>
    <n v="22026811"/>
    <n v="7147476"/>
    <n v="1130897"/>
    <n v="1838243"/>
    <n v="0"/>
    <n v="0"/>
    <n v="11061024"/>
    <n v="6993900"/>
    <n v="0"/>
    <n v="61047"/>
    <n v="50259398"/>
    <n v="2496362"/>
    <n v="477134"/>
    <n v="44941"/>
    <n v="525042"/>
    <n v="0"/>
    <n v="0"/>
    <n v="2900213"/>
    <n v="1426389"/>
    <n v="0"/>
    <n v="1186854"/>
    <n v="9056935"/>
    <n v="187540"/>
    <n v="20056463"/>
    <n v="1079682"/>
    <n v="1406114"/>
    <n v="1823677"/>
    <n v="0"/>
    <n v="0"/>
    <n v="0"/>
    <n v="10396696"/>
    <n v="6682444"/>
    <n v="0"/>
    <n v="0"/>
    <n v="0"/>
    <n v="0"/>
    <n v="0"/>
    <n v="-2554410"/>
    <n v="39078206"/>
    <n v="0"/>
    <n v="0"/>
    <n v="0"/>
    <n v="0"/>
    <n v="0"/>
    <n v="4279170"/>
    <n v="6544928"/>
    <n v="-230276"/>
    <n v="539608"/>
    <n v="0"/>
    <n v="0"/>
    <n v="3564541"/>
    <n v="1737845"/>
    <n v="0"/>
    <n v="3802311"/>
    <n v="20238127"/>
    <n v="118673"/>
    <n v="19378556"/>
    <n v="0"/>
    <n v="1072904"/>
    <n v="0"/>
    <n v="0"/>
    <n v="0"/>
    <n v="0"/>
    <n v="482868"/>
    <n v="85162567"/>
    <n v="0"/>
    <n v="0"/>
    <n v="0"/>
    <n v="0"/>
    <n v="0"/>
    <n v="0"/>
    <n v="0"/>
    <n v="0"/>
    <n v="0"/>
    <n v="0"/>
    <n v="0"/>
    <n v="0"/>
    <n v="0"/>
  </r>
  <r>
    <n v="106190045"/>
    <x v="49"/>
    <n v="20181"/>
    <x v="2"/>
    <x v="3"/>
    <s v="Open"/>
    <x v="3"/>
    <n v="11"/>
    <n v="933"/>
    <x v="0"/>
    <x v="0"/>
    <s v="Teaching"/>
    <s v="310-510-0700"/>
    <s v="100 FALLS CANYON ROAD"/>
    <x v="40"/>
    <n v="90704"/>
    <s v="JASON PARET"/>
    <n v="12"/>
    <n v="12"/>
    <n v="12"/>
    <n v="4"/>
    <n v="0"/>
    <n v="0"/>
    <n v="0"/>
    <n v="0"/>
    <n v="0"/>
    <n v="1"/>
    <n v="0"/>
    <n v="0"/>
    <n v="0"/>
    <n v="5"/>
    <n v="0"/>
    <n v="88"/>
    <n v="0"/>
    <n v="621"/>
    <n v="0"/>
    <n v="0"/>
    <n v="0"/>
    <n v="17"/>
    <n v="0"/>
    <n v="0"/>
    <n v="0"/>
    <n v="726"/>
    <n v="0"/>
    <n v="1452"/>
    <n v="864"/>
    <n v="0"/>
    <n v="868"/>
    <n v="0"/>
    <n v="0"/>
    <n v="0"/>
    <n v="1121"/>
    <n v="0"/>
    <n v="0"/>
    <n v="195"/>
    <n v="3048"/>
    <n v="242305"/>
    <n v="0"/>
    <n v="369504"/>
    <n v="0"/>
    <n v="0"/>
    <n v="0"/>
    <n v="41911"/>
    <n v="0"/>
    <n v="0"/>
    <n v="0"/>
    <n v="653720"/>
    <n v="1021686"/>
    <n v="0"/>
    <n v="805999"/>
    <n v="0"/>
    <n v="0"/>
    <n v="0"/>
    <n v="1651187"/>
    <n v="0"/>
    <n v="0"/>
    <n v="280826"/>
    <n v="3759698"/>
    <n v="275489"/>
    <n v="286541"/>
    <n v="0"/>
    <n v="575483"/>
    <n v="0"/>
    <n v="0"/>
    <n v="0"/>
    <n v="0"/>
    <n v="807319"/>
    <n v="0"/>
    <n v="0"/>
    <n v="29365"/>
    <n v="0"/>
    <n v="0"/>
    <n v="0"/>
    <n v="16662"/>
    <n v="1990859"/>
    <n v="0"/>
    <n v="0"/>
    <n v="0"/>
    <n v="0"/>
    <n v="0"/>
    <n v="977450"/>
    <n v="0"/>
    <n v="600020"/>
    <n v="0"/>
    <n v="0"/>
    <n v="0"/>
    <n v="885779"/>
    <n v="0"/>
    <n v="0"/>
    <n v="-40690"/>
    <n v="2422559"/>
    <n v="45943"/>
    <n v="2650975"/>
    <n v="0"/>
    <n v="0"/>
    <n v="0"/>
    <n v="0"/>
    <n v="0"/>
    <n v="0"/>
    <n v="17250"/>
    <n v="1978297"/>
    <n v="0"/>
    <n v="0"/>
    <n v="0"/>
    <n v="0"/>
    <n v="0"/>
    <n v="0"/>
    <n v="0"/>
    <n v="0"/>
    <n v="0"/>
    <n v="0"/>
    <n v="0"/>
    <n v="0"/>
    <n v="0"/>
  </r>
  <r>
    <n v="106190555"/>
    <x v="50"/>
    <n v="20181"/>
    <x v="2"/>
    <x v="3"/>
    <s v="Open"/>
    <x v="3"/>
    <n v="11"/>
    <n v="925"/>
    <x v="0"/>
    <x v="0"/>
    <s v="Rural"/>
    <s v="310-423-5000"/>
    <s v="8700 BEVERLY BOULEVARD"/>
    <x v="14"/>
    <n v="90048"/>
    <s v="THOMAS M. PRISELAC"/>
    <n v="886"/>
    <n v="885"/>
    <n v="885"/>
    <n v="5536"/>
    <n v="586"/>
    <n v="647"/>
    <n v="767"/>
    <n v="0"/>
    <n v="0"/>
    <n v="288"/>
    <n v="4614"/>
    <n v="0"/>
    <n v="184"/>
    <n v="12622"/>
    <n v="0"/>
    <n v="32059"/>
    <n v="3767"/>
    <n v="4075"/>
    <n v="4660"/>
    <n v="0"/>
    <n v="0"/>
    <n v="1264"/>
    <n v="20603"/>
    <n v="0"/>
    <n v="540"/>
    <n v="66968"/>
    <n v="0"/>
    <n v="133936"/>
    <n v="74969"/>
    <n v="7505"/>
    <n v="6676"/>
    <n v="7748"/>
    <n v="0"/>
    <n v="0"/>
    <n v="4999"/>
    <n v="98521"/>
    <n v="347"/>
    <n v="23835"/>
    <n v="224600"/>
    <n v="1312313702"/>
    <n v="179885123"/>
    <n v="147399471"/>
    <n v="194357211"/>
    <n v="0"/>
    <n v="0"/>
    <n v="56372264"/>
    <n v="816923019"/>
    <n v="0"/>
    <n v="29576031"/>
    <n v="2736826821"/>
    <n v="608356000"/>
    <n v="56884039"/>
    <n v="47214315"/>
    <n v="58313262"/>
    <n v="0"/>
    <n v="0"/>
    <n v="22989900"/>
    <n v="638469227"/>
    <n v="496066"/>
    <n v="45000199"/>
    <n v="1477723008"/>
    <n v="-3793899"/>
    <n v="1707885516"/>
    <n v="202573289"/>
    <n v="91344479"/>
    <n v="189650582"/>
    <n v="0"/>
    <n v="0"/>
    <n v="0"/>
    <n v="64620046"/>
    <n v="988897251"/>
    <n v="0"/>
    <n v="5600335"/>
    <n v="0"/>
    <n v="0"/>
    <n v="0"/>
    <n v="135795341"/>
    <n v="3382572940"/>
    <n v="4532984"/>
    <n v="0"/>
    <n v="0"/>
    <n v="0"/>
    <n v="4532984"/>
    <n v="177088039"/>
    <n v="34901715"/>
    <n v="100407575"/>
    <n v="58978023"/>
    <n v="0"/>
    <n v="0"/>
    <n v="13613052"/>
    <n v="444231222"/>
    <n v="0"/>
    <n v="7290247"/>
    <n v="836509873"/>
    <n v="99997595"/>
    <n v="866116774"/>
    <n v="0"/>
    <n v="19358527"/>
    <n v="0"/>
    <n v="0"/>
    <n v="0"/>
    <n v="0"/>
    <n v="67798322"/>
    <n v="2163547155"/>
    <n v="0"/>
    <n v="0"/>
    <n v="0"/>
    <n v="0"/>
    <n v="0"/>
    <n v="0"/>
    <n v="0"/>
    <n v="0"/>
    <n v="0"/>
    <n v="0"/>
    <n v="111843152"/>
    <n v="86978809"/>
    <n v="25730791"/>
  </r>
  <r>
    <n v="106190148"/>
    <x v="51"/>
    <n v="20181"/>
    <x v="2"/>
    <x v="3"/>
    <s v="Open"/>
    <x v="3"/>
    <n v="11"/>
    <n v="929"/>
    <x v="5"/>
    <x v="0"/>
    <s v=""/>
    <s v="310-673-4660"/>
    <s v="555 EAST HARDY STREET"/>
    <x v="41"/>
    <n v="90301"/>
    <s v="LINDA BRADLEY"/>
    <n v="374"/>
    <n v="374"/>
    <n v="374"/>
    <n v="1317"/>
    <n v="598"/>
    <n v="379"/>
    <n v="1288"/>
    <n v="0"/>
    <n v="0"/>
    <n v="266"/>
    <n v="0"/>
    <n v="0"/>
    <n v="154"/>
    <n v="4002"/>
    <n v="0"/>
    <n v="6340"/>
    <n v="2035"/>
    <n v="1889"/>
    <n v="4460"/>
    <n v="0"/>
    <n v="0"/>
    <n v="947"/>
    <n v="0"/>
    <n v="0"/>
    <n v="377"/>
    <n v="16048"/>
    <n v="0"/>
    <n v="32096"/>
    <n v="1495"/>
    <n v="806"/>
    <n v="1008"/>
    <n v="5213"/>
    <n v="0"/>
    <n v="0"/>
    <n v="1786"/>
    <n v="0"/>
    <n v="1"/>
    <n v="1897"/>
    <n v="12206"/>
    <n v="96798991"/>
    <n v="29682430"/>
    <n v="24120776"/>
    <n v="66157779"/>
    <n v="0"/>
    <n v="0"/>
    <n v="15067034"/>
    <n v="0"/>
    <n v="0"/>
    <n v="5235511"/>
    <n v="237062521"/>
    <n v="9496024"/>
    <n v="5312063"/>
    <n v="3494121"/>
    <n v="18568242"/>
    <n v="0"/>
    <n v="0"/>
    <n v="5827260"/>
    <n v="0"/>
    <n v="141"/>
    <n v="5625767"/>
    <n v="48323618"/>
    <n v="2355976"/>
    <n v="87286719"/>
    <n v="28968254"/>
    <n v="23311059"/>
    <n v="63351214"/>
    <n v="-816315"/>
    <n v="0"/>
    <n v="0"/>
    <n v="16961741"/>
    <n v="0"/>
    <n v="0"/>
    <n v="141"/>
    <n v="0"/>
    <n v="0"/>
    <n v="0"/>
    <n v="703063"/>
    <n v="222121852"/>
    <n v="0"/>
    <n v="0"/>
    <n v="0"/>
    <n v="0"/>
    <n v="0"/>
    <n v="19008296"/>
    <n v="6026239"/>
    <n v="5120153"/>
    <n v="21374808"/>
    <n v="0"/>
    <n v="0"/>
    <n v="3932553"/>
    <n v="0"/>
    <n v="0"/>
    <n v="7802238"/>
    <n v="63264287"/>
    <n v="501768"/>
    <n v="57601206"/>
    <n v="0"/>
    <n v="-503199"/>
    <n v="0"/>
    <n v="0"/>
    <n v="0"/>
    <n v="0"/>
    <n v="3787219"/>
    <n v="153735511"/>
    <n v="0"/>
    <n v="0"/>
    <n v="0"/>
    <n v="0"/>
    <n v="0"/>
    <n v="0"/>
    <n v="0"/>
    <n v="0"/>
    <n v="0"/>
    <n v="0"/>
    <n v="0"/>
    <n v="0"/>
    <n v="0"/>
  </r>
  <r>
    <n v="106105125"/>
    <x v="52"/>
    <n v="20181"/>
    <x v="2"/>
    <x v="3"/>
    <s v="Open"/>
    <x v="7"/>
    <n v="9"/>
    <n v="605"/>
    <x v="5"/>
    <x v="2"/>
    <s v=""/>
    <s v="559-892-1128"/>
    <s v="4411 E. KINGS CANYON ROAD"/>
    <x v="42"/>
    <n v="93702"/>
    <s v="DEBORAH TOBIAS-GATEWOOD"/>
    <n v="16"/>
    <n v="16"/>
    <n v="14"/>
    <n v="0"/>
    <n v="0"/>
    <n v="165"/>
    <n v="0"/>
    <n v="0"/>
    <n v="0"/>
    <n v="0"/>
    <n v="0"/>
    <n v="0"/>
    <n v="32"/>
    <n v="197"/>
    <n v="0"/>
    <n v="0"/>
    <n v="0"/>
    <n v="1009"/>
    <n v="0"/>
    <n v="0"/>
    <n v="0"/>
    <n v="0"/>
    <n v="0"/>
    <n v="0"/>
    <n v="219"/>
    <n v="1228"/>
    <n v="0"/>
    <n v="2456"/>
    <n v="0"/>
    <n v="0"/>
    <n v="0"/>
    <n v="0"/>
    <n v="0"/>
    <n v="0"/>
    <n v="0"/>
    <n v="0"/>
    <n v="0"/>
    <n v="0"/>
    <n v="0"/>
    <n v="0"/>
    <n v="0"/>
    <n v="1035180"/>
    <n v="0"/>
    <n v="0"/>
    <n v="0"/>
    <n v="0"/>
    <n v="0"/>
    <n v="0"/>
    <n v="203451"/>
    <n v="1238631"/>
    <n v="0"/>
    <n v="0"/>
    <n v="0"/>
    <n v="0"/>
    <n v="0"/>
    <n v="0"/>
    <n v="0"/>
    <n v="0"/>
    <n v="0"/>
    <n v="0"/>
    <n v="0"/>
    <n v="0"/>
    <n v="0"/>
    <n v="0"/>
    <n v="0"/>
    <n v="0"/>
    <n v="0"/>
    <n v="0"/>
    <n v="0"/>
    <n v="0"/>
    <n v="0"/>
    <n v="0"/>
    <n v="0"/>
    <n v="0"/>
    <n v="0"/>
    <n v="0"/>
    <n v="0"/>
    <n v="0"/>
    <n v="0"/>
    <n v="0"/>
    <n v="0"/>
    <n v="0"/>
    <n v="0"/>
    <n v="0"/>
    <n v="0"/>
    <n v="1035180"/>
    <n v="0"/>
    <n v="0"/>
    <n v="0"/>
    <n v="0"/>
    <n v="0"/>
    <n v="0"/>
    <n v="203451"/>
    <n v="1238631"/>
    <n v="0"/>
    <n v="2166601"/>
    <n v="169845"/>
    <n v="0"/>
    <n v="0"/>
    <n v="0"/>
    <n v="0"/>
    <n v="0"/>
    <n v="0"/>
    <n v="0"/>
    <n v="0"/>
    <n v="0"/>
    <n v="0"/>
    <n v="0"/>
    <n v="0"/>
    <n v="0"/>
    <n v="0"/>
    <n v="0"/>
    <n v="0"/>
    <n v="0"/>
    <n v="0"/>
    <n v="0"/>
    <n v="0"/>
  </r>
  <r>
    <n v="106500954"/>
    <x v="53"/>
    <n v="20181"/>
    <x v="2"/>
    <x v="3"/>
    <s v="Open"/>
    <x v="21"/>
    <n v="6"/>
    <n v="511"/>
    <x v="5"/>
    <x v="0"/>
    <s v=""/>
    <s v="209-248-7700"/>
    <s v="730 17TH STREET"/>
    <x v="43"/>
    <n v="95354"/>
    <s v="GIA SMITH"/>
    <n v="100"/>
    <n v="100"/>
    <n v="100"/>
    <n v="139"/>
    <n v="0"/>
    <n v="8"/>
    <n v="0"/>
    <n v="0"/>
    <n v="0"/>
    <n v="122"/>
    <n v="0"/>
    <n v="0"/>
    <n v="0"/>
    <n v="269"/>
    <n v="0"/>
    <n v="3467"/>
    <n v="0"/>
    <n v="350"/>
    <n v="0"/>
    <n v="0"/>
    <n v="0"/>
    <n v="3939"/>
    <n v="0"/>
    <n v="0"/>
    <n v="0"/>
    <n v="7756"/>
    <n v="0"/>
    <n v="15512"/>
    <n v="0"/>
    <n v="0"/>
    <n v="0"/>
    <n v="0"/>
    <n v="0"/>
    <n v="0"/>
    <n v="0"/>
    <n v="0"/>
    <n v="0"/>
    <n v="0"/>
    <n v="0"/>
    <n v="23669983"/>
    <n v="0"/>
    <n v="1975258"/>
    <n v="0"/>
    <n v="0"/>
    <n v="0"/>
    <n v="23396193"/>
    <n v="0"/>
    <n v="0"/>
    <n v="0"/>
    <n v="49041434"/>
    <n v="0"/>
    <n v="0"/>
    <n v="0"/>
    <n v="0"/>
    <n v="0"/>
    <n v="0"/>
    <n v="0"/>
    <n v="0"/>
    <n v="0"/>
    <n v="0"/>
    <n v="0"/>
    <n v="0"/>
    <n v="16920026"/>
    <n v="0"/>
    <n v="1411974"/>
    <n v="0"/>
    <n v="0"/>
    <n v="0"/>
    <n v="0"/>
    <n v="16724314"/>
    <n v="0"/>
    <n v="0"/>
    <n v="0"/>
    <n v="0"/>
    <n v="0"/>
    <n v="0"/>
    <n v="0"/>
    <n v="35056314"/>
    <n v="0"/>
    <n v="0"/>
    <n v="0"/>
    <n v="0"/>
    <n v="0"/>
    <n v="6749957"/>
    <n v="0"/>
    <n v="563283"/>
    <n v="0"/>
    <n v="0"/>
    <n v="0"/>
    <n v="6671880"/>
    <n v="0"/>
    <n v="0"/>
    <n v="0"/>
    <n v="13985120"/>
    <n v="75930"/>
    <n v="11023673"/>
    <n v="0"/>
    <n v="0"/>
    <n v="0"/>
    <n v="0"/>
    <n v="0"/>
    <n v="0"/>
    <n v="0"/>
    <n v="530707"/>
    <n v="0"/>
    <n v="0"/>
    <n v="0"/>
    <n v="0"/>
    <n v="0"/>
    <n v="0"/>
    <n v="0"/>
    <n v="0"/>
    <n v="0"/>
    <n v="0"/>
    <n v="0"/>
    <n v="0"/>
    <n v="0"/>
  </r>
  <r>
    <n v="106301140"/>
    <x v="54"/>
    <n v="20181"/>
    <x v="2"/>
    <x v="3"/>
    <s v="Open"/>
    <x v="12"/>
    <n v="13"/>
    <n v="1015"/>
    <x v="5"/>
    <x v="0"/>
    <s v=""/>
    <s v="714-633-0011"/>
    <s v="2601 EAST CHAPMAN AVENUE"/>
    <x v="44"/>
    <n v="92869"/>
    <s v="SUZANNE RICHARDS"/>
    <n v="114"/>
    <n v="100"/>
    <n v="100"/>
    <n v="125"/>
    <n v="46"/>
    <n v="15"/>
    <n v="112"/>
    <n v="0"/>
    <n v="0"/>
    <n v="69"/>
    <n v="137"/>
    <n v="0"/>
    <n v="14"/>
    <n v="518"/>
    <n v="0"/>
    <n v="966"/>
    <n v="576"/>
    <n v="183"/>
    <n v="2138"/>
    <n v="0"/>
    <n v="0"/>
    <n v="224"/>
    <n v="840"/>
    <n v="0"/>
    <n v="33"/>
    <n v="4960"/>
    <n v="0"/>
    <n v="9920"/>
    <n v="307"/>
    <n v="191"/>
    <n v="141"/>
    <n v="780"/>
    <n v="0"/>
    <n v="0"/>
    <n v="791"/>
    <n v="967"/>
    <n v="0"/>
    <n v="357"/>
    <n v="3534"/>
    <n v="8472589"/>
    <n v="4451566"/>
    <n v="1679495"/>
    <n v="13631482"/>
    <n v="0"/>
    <n v="0"/>
    <n v="1683657"/>
    <n v="8185367"/>
    <n v="0"/>
    <n v="702558"/>
    <n v="38806714"/>
    <n v="1194422"/>
    <n v="1037719"/>
    <n v="640628"/>
    <n v="3155859"/>
    <n v="0"/>
    <n v="0"/>
    <n v="1748040"/>
    <n v="4784226"/>
    <n v="0"/>
    <n v="804939"/>
    <n v="13365833"/>
    <n v="1719365"/>
    <n v="7136948"/>
    <n v="3713109"/>
    <n v="1973327"/>
    <n v="15554367"/>
    <n v="0"/>
    <n v="0"/>
    <n v="0"/>
    <n v="3284448"/>
    <n v="8054637"/>
    <n v="0"/>
    <n v="0"/>
    <n v="0"/>
    <n v="0"/>
    <n v="0"/>
    <n v="253290"/>
    <n v="41689491"/>
    <n v="0"/>
    <n v="0"/>
    <n v="0"/>
    <n v="0"/>
    <n v="0"/>
    <n v="2530063"/>
    <n v="1776175"/>
    <n v="346795"/>
    <n v="1232974"/>
    <n v="0"/>
    <n v="0"/>
    <n v="147249"/>
    <n v="4914956"/>
    <n v="0"/>
    <n v="-465156"/>
    <n v="10483056"/>
    <n v="78298"/>
    <n v="10677066"/>
    <n v="158115"/>
    <n v="0"/>
    <n v="0"/>
    <n v="0"/>
    <n v="0"/>
    <n v="0"/>
    <n v="256653"/>
    <n v="2528124"/>
    <n v="0"/>
    <n v="0"/>
    <n v="0"/>
    <n v="0"/>
    <n v="0"/>
    <n v="0"/>
    <n v="0"/>
    <n v="0"/>
    <n v="0"/>
    <n v="0"/>
    <n v="0"/>
    <n v="0"/>
    <n v="0"/>
  </r>
  <r>
    <n v="106190170"/>
    <x v="57"/>
    <n v="20181"/>
    <x v="2"/>
    <x v="3"/>
    <s v="Open"/>
    <x v="3"/>
    <n v="11"/>
    <n v="925"/>
    <x v="0"/>
    <x v="0"/>
    <s v="Rural"/>
    <s v="323-669-2450"/>
    <s v="4650 W. SUNSET BOULEVARD"/>
    <x v="14"/>
    <n v="90027"/>
    <s v="PAUL VIVIANO"/>
    <n v="495"/>
    <n v="374"/>
    <n v="374"/>
    <n v="8"/>
    <n v="0"/>
    <n v="2074"/>
    <n v="1136"/>
    <n v="0"/>
    <n v="0"/>
    <n v="49"/>
    <n v="1116"/>
    <n v="13"/>
    <n v="6"/>
    <n v="4402"/>
    <n v="0"/>
    <n v="62"/>
    <n v="0"/>
    <n v="17028"/>
    <n v="3370"/>
    <n v="0"/>
    <n v="0"/>
    <n v="1075"/>
    <n v="8137"/>
    <n v="43"/>
    <n v="18"/>
    <n v="29733"/>
    <n v="0"/>
    <n v="59466"/>
    <n v="511"/>
    <n v="0"/>
    <n v="44801"/>
    <n v="34135"/>
    <n v="0"/>
    <n v="0"/>
    <n v="4095"/>
    <n v="26434"/>
    <n v="462"/>
    <n v="2275"/>
    <n v="112713"/>
    <n v="927710"/>
    <n v="0"/>
    <n v="300796965"/>
    <n v="47491615"/>
    <n v="0"/>
    <n v="0"/>
    <n v="16296926"/>
    <n v="165989660"/>
    <n v="527384"/>
    <n v="218407"/>
    <n v="532248667"/>
    <n v="837375"/>
    <n v="0"/>
    <n v="75683989"/>
    <n v="50621422"/>
    <n v="0"/>
    <n v="0"/>
    <n v="10342546"/>
    <n v="51981371"/>
    <n v="67808"/>
    <n v="3971786"/>
    <n v="193506297"/>
    <n v="3181053"/>
    <n v="1470733"/>
    <n v="0"/>
    <n v="222807446"/>
    <n v="80385803"/>
    <n v="-3875000"/>
    <n v="0"/>
    <n v="0"/>
    <n v="10445421"/>
    <n v="127741723"/>
    <n v="0"/>
    <n v="595192"/>
    <n v="-450000"/>
    <n v="0"/>
    <n v="0"/>
    <n v="2141293"/>
    <n v="444443664"/>
    <n v="0"/>
    <n v="0"/>
    <n v="0"/>
    <n v="0"/>
    <n v="0"/>
    <n v="288808"/>
    <n v="0"/>
    <n v="155750756"/>
    <n v="17443394"/>
    <n v="0"/>
    <n v="0"/>
    <n v="16096651"/>
    <n v="89237249"/>
    <n v="0"/>
    <n v="2494442"/>
    <n v="281311300"/>
    <n v="35452941"/>
    <n v="299600417"/>
    <n v="0"/>
    <n v="11300436"/>
    <n v="0"/>
    <n v="0"/>
    <n v="0"/>
    <n v="0"/>
    <n v="14149459"/>
    <n v="873192240"/>
    <n v="0"/>
    <n v="0"/>
    <n v="0"/>
    <n v="0"/>
    <n v="0"/>
    <n v="0"/>
    <n v="0"/>
    <n v="0"/>
    <n v="0"/>
    <n v="0"/>
    <n v="0"/>
    <n v="0"/>
    <n v="0"/>
  </r>
  <r>
    <n v="106304113"/>
    <x v="56"/>
    <n v="20181"/>
    <x v="2"/>
    <x v="3"/>
    <s v="Open"/>
    <x v="12"/>
    <n v="13"/>
    <n v="1017"/>
    <x v="0"/>
    <x v="0"/>
    <s v=""/>
    <s v="714-997-3000"/>
    <s v="27700 MEDICAL CENTER ROAD"/>
    <x v="45"/>
    <n v="92691"/>
    <s v="KIMBERLY CRIPE"/>
    <n v="54"/>
    <n v="54"/>
    <n v="24"/>
    <n v="0"/>
    <n v="0"/>
    <n v="110"/>
    <n v="191"/>
    <n v="0"/>
    <n v="0"/>
    <n v="15"/>
    <n v="341"/>
    <n v="2"/>
    <n v="13"/>
    <n v="672"/>
    <n v="0"/>
    <n v="0"/>
    <n v="0"/>
    <n v="426"/>
    <n v="452"/>
    <n v="0"/>
    <n v="0"/>
    <n v="15"/>
    <n v="1228"/>
    <n v="4"/>
    <n v="31"/>
    <n v="2156"/>
    <n v="0"/>
    <n v="4312"/>
    <n v="0"/>
    <n v="0"/>
    <n v="242"/>
    <n v="2496"/>
    <n v="0"/>
    <n v="0"/>
    <n v="119"/>
    <n v="3144"/>
    <n v="0"/>
    <n v="117"/>
    <n v="6118"/>
    <n v="0"/>
    <n v="0"/>
    <n v="7945519"/>
    <n v="7579535"/>
    <n v="0"/>
    <n v="0"/>
    <n v="201843"/>
    <n v="20430459"/>
    <n v="76287"/>
    <n v="423560"/>
    <n v="36657203"/>
    <n v="0"/>
    <n v="0"/>
    <n v="944554"/>
    <n v="8782276"/>
    <n v="0"/>
    <n v="0"/>
    <n v="710014"/>
    <n v="12378035"/>
    <n v="0"/>
    <n v="362146"/>
    <n v="23177025"/>
    <n v="1441498"/>
    <n v="0"/>
    <n v="0"/>
    <n v="4369250"/>
    <n v="14334060"/>
    <n v="-485297"/>
    <n v="0"/>
    <n v="0"/>
    <n v="596954"/>
    <n v="21478331"/>
    <n v="0"/>
    <n v="32594"/>
    <n v="0"/>
    <n v="0"/>
    <n v="0"/>
    <n v="200900"/>
    <n v="41968290"/>
    <n v="0"/>
    <n v="0"/>
    <n v="0"/>
    <n v="0"/>
    <n v="0"/>
    <n v="0"/>
    <n v="0"/>
    <n v="4691675"/>
    <n v="2342196"/>
    <n v="0"/>
    <n v="0"/>
    <n v="314903"/>
    <n v="9888665"/>
    <n v="0"/>
    <n v="628499"/>
    <n v="17865938"/>
    <n v="107749"/>
    <n v="14698091"/>
    <n v="0"/>
    <n v="52862"/>
    <n v="0"/>
    <n v="0"/>
    <n v="0"/>
    <n v="0"/>
    <n v="468618"/>
    <n v="7669659"/>
    <n v="0"/>
    <n v="0"/>
    <n v="0"/>
    <n v="0"/>
    <n v="0"/>
    <n v="0"/>
    <n v="0"/>
    <n v="0"/>
    <n v="0"/>
    <n v="0"/>
    <n v="0"/>
    <n v="3419059"/>
    <n v="0"/>
  </r>
  <r>
    <n v="106300032"/>
    <x v="58"/>
    <n v="20181"/>
    <x v="2"/>
    <x v="3"/>
    <s v="Open"/>
    <x v="12"/>
    <n v="13"/>
    <n v="1015"/>
    <x v="0"/>
    <x v="0"/>
    <s v=""/>
    <s v="714-997-3000"/>
    <s v="1201 WEST LA VETA AVENUE"/>
    <x v="44"/>
    <n v="92868"/>
    <s v="KIM CRIPE"/>
    <n v="315"/>
    <n v="315"/>
    <n v="315"/>
    <n v="6"/>
    <n v="0"/>
    <n v="1308"/>
    <n v="796"/>
    <n v="0"/>
    <n v="0"/>
    <n v="33"/>
    <n v="1206"/>
    <n v="0"/>
    <n v="45"/>
    <n v="3394"/>
    <n v="0"/>
    <n v="27"/>
    <n v="0"/>
    <n v="9105"/>
    <n v="2067"/>
    <n v="0"/>
    <n v="0"/>
    <n v="97"/>
    <n v="6591"/>
    <n v="0"/>
    <n v="175"/>
    <n v="18062"/>
    <n v="0"/>
    <n v="36124"/>
    <n v="58"/>
    <n v="0"/>
    <n v="11166"/>
    <n v="24774"/>
    <n v="0"/>
    <n v="0"/>
    <n v="297"/>
    <n v="12241"/>
    <n v="0"/>
    <n v="470"/>
    <n v="49006"/>
    <n v="966160"/>
    <n v="0"/>
    <n v="222955994"/>
    <n v="43045451"/>
    <n v="0"/>
    <n v="0"/>
    <n v="2800966"/>
    <n v="140366799"/>
    <n v="0"/>
    <n v="670890"/>
    <n v="410806260"/>
    <n v="340056"/>
    <n v="0"/>
    <n v="64103886"/>
    <n v="75821716"/>
    <n v="0"/>
    <n v="0"/>
    <n v="1324522"/>
    <n v="71418030"/>
    <n v="0"/>
    <n v="602044"/>
    <n v="213610254"/>
    <n v="6771982"/>
    <n v="948177"/>
    <n v="0"/>
    <n v="250750943"/>
    <n v="103832185"/>
    <n v="-4793779"/>
    <n v="0"/>
    <n v="0"/>
    <n v="2306534"/>
    <n v="118407565"/>
    <n v="0"/>
    <n v="0"/>
    <n v="0"/>
    <n v="0"/>
    <n v="0"/>
    <n v="1272934"/>
    <n v="479496541"/>
    <n v="0"/>
    <n v="7555477"/>
    <n v="0"/>
    <n v="0"/>
    <n v="7555477"/>
    <n v="358039"/>
    <n v="0"/>
    <n v="39698959"/>
    <n v="23994217"/>
    <n v="0"/>
    <n v="0"/>
    <n v="1818954"/>
    <n v="86605281"/>
    <n v="0"/>
    <n v="0"/>
    <n v="152475450"/>
    <n v="12508959"/>
    <n v="140470096"/>
    <n v="0"/>
    <n v="-4077966"/>
    <n v="0"/>
    <n v="0"/>
    <n v="0"/>
    <n v="0"/>
    <n v="6195701"/>
    <n v="620116517"/>
    <n v="0"/>
    <n v="0"/>
    <n v="0"/>
    <n v="0"/>
    <n v="0"/>
    <n v="0"/>
    <n v="0"/>
    <n v="0"/>
    <n v="0"/>
    <n v="0"/>
    <n v="0"/>
    <n v="0"/>
    <n v="0"/>
  </r>
  <r>
    <n v="106010776"/>
    <x v="55"/>
    <n v="20181"/>
    <x v="2"/>
    <x v="3"/>
    <s v="Open"/>
    <x v="13"/>
    <n v="5"/>
    <n v="417"/>
    <x v="0"/>
    <x v="0"/>
    <s v=""/>
    <s v="510-428-3885"/>
    <s v="747 52ND STREET"/>
    <x v="19"/>
    <n v="94609"/>
    <s v="MICHAEL ANDERSON, MD"/>
    <n v="190"/>
    <n v="190"/>
    <n v="190"/>
    <n v="7"/>
    <n v="0"/>
    <n v="893"/>
    <n v="914"/>
    <n v="0"/>
    <n v="0"/>
    <n v="0"/>
    <n v="644"/>
    <n v="0"/>
    <n v="40"/>
    <n v="2498"/>
    <n v="0"/>
    <n v="46"/>
    <n v="0"/>
    <n v="5540"/>
    <n v="3010"/>
    <n v="0"/>
    <n v="0"/>
    <n v="0"/>
    <n v="3108"/>
    <n v="0"/>
    <n v="89"/>
    <n v="11793"/>
    <n v="0"/>
    <n v="23586"/>
    <n v="267"/>
    <n v="0"/>
    <n v="16202"/>
    <n v="34128"/>
    <n v="0"/>
    <n v="0"/>
    <n v="0"/>
    <n v="19347"/>
    <n v="179"/>
    <n v="3404"/>
    <n v="73527"/>
    <n v="524418"/>
    <n v="0"/>
    <n v="102376351"/>
    <n v="48933416"/>
    <n v="0"/>
    <n v="0"/>
    <n v="0"/>
    <n v="62962932"/>
    <n v="0"/>
    <n v="120861"/>
    <n v="214917978"/>
    <n v="1999596"/>
    <n v="0"/>
    <n v="40746649"/>
    <n v="67044368"/>
    <n v="0"/>
    <n v="0"/>
    <n v="0"/>
    <n v="57479751"/>
    <n v="93234"/>
    <n v="1690959"/>
    <n v="169054557"/>
    <n v="-1302714"/>
    <n v="1889963"/>
    <n v="0"/>
    <n v="92957864"/>
    <n v="99116136"/>
    <n v="-20143015"/>
    <n v="0"/>
    <n v="0"/>
    <n v="0"/>
    <n v="65863159"/>
    <n v="0"/>
    <n v="-42837"/>
    <n v="0"/>
    <n v="0"/>
    <n v="0"/>
    <n v="0"/>
    <n v="238338556"/>
    <n v="0"/>
    <n v="0"/>
    <n v="0"/>
    <n v="0"/>
    <n v="0"/>
    <n v="634051"/>
    <n v="0"/>
    <n v="70308151"/>
    <n v="16861648"/>
    <n v="0"/>
    <n v="0"/>
    <n v="0"/>
    <n v="54579524"/>
    <n v="185934"/>
    <n v="3064671"/>
    <n v="145633979"/>
    <n v="15200848"/>
    <n v="152007891"/>
    <n v="0"/>
    <n v="3552000"/>
    <n v="0"/>
    <n v="0"/>
    <n v="0"/>
    <n v="0"/>
    <n v="17203176"/>
    <n v="320710111"/>
    <n v="0"/>
    <n v="0"/>
    <n v="0"/>
    <n v="0"/>
    <n v="0"/>
    <n v="0"/>
    <n v="0"/>
    <n v="0"/>
    <n v="0"/>
    <n v="0"/>
    <n v="0"/>
    <n v="0"/>
    <n v="0"/>
  </r>
  <r>
    <n v="106434051"/>
    <x v="59"/>
    <n v="20181"/>
    <x v="2"/>
    <x v="3"/>
    <s v="Open"/>
    <x v="22"/>
    <n v="7"/>
    <n v="431"/>
    <x v="5"/>
    <x v="0"/>
    <s v=""/>
    <s v="408-378-8875"/>
    <s v="3777 SOUTH BASCOM AVENUE"/>
    <x v="46"/>
    <n v="95008"/>
    <s v="KEN MC GUIRE"/>
    <n v="29"/>
    <n v="27"/>
    <n v="26"/>
    <n v="0"/>
    <n v="0"/>
    <n v="3"/>
    <n v="1"/>
    <n v="0"/>
    <n v="0"/>
    <n v="0"/>
    <n v="0"/>
    <n v="0"/>
    <n v="0"/>
    <n v="4"/>
    <n v="0"/>
    <n v="0"/>
    <n v="0"/>
    <n v="1780"/>
    <n v="460"/>
    <n v="0"/>
    <n v="0"/>
    <n v="0"/>
    <n v="52"/>
    <n v="0"/>
    <n v="0"/>
    <n v="2292"/>
    <n v="0"/>
    <n v="4584"/>
    <n v="0"/>
    <n v="0"/>
    <n v="0"/>
    <n v="0"/>
    <n v="0"/>
    <n v="0"/>
    <n v="0"/>
    <n v="0"/>
    <n v="0"/>
    <n v="0"/>
    <n v="0"/>
    <n v="0"/>
    <n v="0"/>
    <n v="3016730"/>
    <n v="786642"/>
    <n v="0"/>
    <n v="0"/>
    <n v="0"/>
    <n v="98800"/>
    <n v="0"/>
    <n v="0"/>
    <n v="3902172"/>
    <n v="0"/>
    <n v="0"/>
    <n v="0"/>
    <n v="0"/>
    <n v="0"/>
    <n v="0"/>
    <n v="0"/>
    <n v="0"/>
    <n v="0"/>
    <n v="0"/>
    <n v="0"/>
    <n v="0"/>
    <n v="0"/>
    <n v="0"/>
    <n v="1173937"/>
    <n v="326529"/>
    <n v="0"/>
    <n v="0"/>
    <n v="0"/>
    <n v="0"/>
    <n v="38012"/>
    <n v="0"/>
    <n v="0"/>
    <n v="0"/>
    <n v="0"/>
    <n v="0"/>
    <n v="0"/>
    <n v="1538478"/>
    <n v="0"/>
    <n v="0"/>
    <n v="0"/>
    <n v="0"/>
    <n v="0"/>
    <n v="0"/>
    <n v="0"/>
    <n v="1842793"/>
    <n v="460113"/>
    <n v="0"/>
    <n v="0"/>
    <n v="0"/>
    <n v="60788"/>
    <n v="0"/>
    <n v="0"/>
    <n v="2363694"/>
    <n v="0"/>
    <n v="2459787"/>
    <n v="0"/>
    <n v="0"/>
    <n v="0"/>
    <n v="0"/>
    <n v="0"/>
    <n v="0"/>
    <n v="2152"/>
    <n v="594148"/>
    <n v="0"/>
    <n v="0"/>
    <n v="0"/>
    <n v="0"/>
    <n v="0"/>
    <n v="0"/>
    <n v="0"/>
    <n v="0"/>
    <n v="0"/>
    <n v="0"/>
    <n v="0"/>
    <n v="0"/>
    <n v="0"/>
  </r>
  <r>
    <n v="106382715"/>
    <x v="60"/>
    <n v="20181"/>
    <x v="2"/>
    <x v="3"/>
    <s v="Open"/>
    <x v="20"/>
    <n v="4"/>
    <n v="423"/>
    <x v="0"/>
    <x v="0"/>
    <s v=""/>
    <s v="415-982-2400"/>
    <s v="845 JACKSON STREET"/>
    <x v="38"/>
    <n v="94133"/>
    <s v="JIAN ZHANG"/>
    <n v="65"/>
    <n v="60"/>
    <n v="20"/>
    <n v="161"/>
    <n v="83"/>
    <n v="10"/>
    <n v="17"/>
    <n v="0"/>
    <n v="0"/>
    <n v="42"/>
    <n v="0"/>
    <n v="0"/>
    <n v="7"/>
    <n v="320"/>
    <n v="0"/>
    <n v="951"/>
    <n v="398"/>
    <n v="26"/>
    <n v="65"/>
    <n v="0"/>
    <n v="0"/>
    <n v="151"/>
    <n v="0"/>
    <n v="0"/>
    <n v="49"/>
    <n v="1640"/>
    <n v="0"/>
    <n v="3280"/>
    <n v="4175"/>
    <n v="4336"/>
    <n v="909"/>
    <n v="1439"/>
    <n v="0"/>
    <n v="0"/>
    <n v="4720"/>
    <n v="47"/>
    <n v="35"/>
    <n v="156"/>
    <n v="15817"/>
    <n v="7503379"/>
    <n v="4395152"/>
    <n v="387861"/>
    <n v="641665"/>
    <n v="0"/>
    <n v="0"/>
    <n v="1116210"/>
    <n v="0"/>
    <n v="0"/>
    <n v="1037416"/>
    <n v="15081683"/>
    <n v="10405626"/>
    <n v="7737704"/>
    <n v="843119"/>
    <n v="2317599"/>
    <n v="0"/>
    <n v="0"/>
    <n v="8298004"/>
    <n v="84129"/>
    <n v="30988"/>
    <n v="356468"/>
    <n v="30073637"/>
    <n v="534230"/>
    <n v="5086951"/>
    <n v="12132856"/>
    <n v="1544454"/>
    <n v="2959264"/>
    <n v="0"/>
    <n v="0"/>
    <n v="0"/>
    <n v="3953419"/>
    <n v="273929"/>
    <n v="0"/>
    <n v="424873"/>
    <n v="0"/>
    <n v="0"/>
    <n v="0"/>
    <n v="148192"/>
    <n v="27058168"/>
    <n v="5074616"/>
    <n v="3049446"/>
    <n v="0"/>
    <n v="712675"/>
    <n v="8836737"/>
    <n v="12822054"/>
    <n v="5074616"/>
    <n v="-313474"/>
    <n v="3049446"/>
    <n v="0"/>
    <n v="0"/>
    <n v="5270995"/>
    <n v="712675"/>
    <n v="-393885"/>
    <n v="711462"/>
    <n v="26933889"/>
    <n v="5579550"/>
    <n v="26303081"/>
    <n v="1168609"/>
    <n v="-30212"/>
    <n v="0"/>
    <n v="0"/>
    <n v="0"/>
    <n v="0"/>
    <n v="465199"/>
    <n v="249221910"/>
    <n v="0"/>
    <n v="0"/>
    <n v="0"/>
    <n v="0"/>
    <n v="0"/>
    <n v="0"/>
    <n v="0"/>
    <n v="0"/>
    <n v="0"/>
    <n v="0"/>
    <n v="0"/>
    <n v="0"/>
    <n v="0"/>
  </r>
  <r>
    <n v="106361144"/>
    <x v="61"/>
    <n v="20181"/>
    <x v="2"/>
    <x v="3"/>
    <s v="Open"/>
    <x v="15"/>
    <n v="12"/>
    <n v="1207"/>
    <x v="5"/>
    <x v="0"/>
    <s v=""/>
    <s v="909-464-8600"/>
    <s v="5451 WALNUT AVENUE"/>
    <x v="39"/>
    <n v="91710"/>
    <s v="MIKE SARIAN"/>
    <n v="112"/>
    <n v="112"/>
    <n v="112"/>
    <n v="238"/>
    <n v="284"/>
    <n v="166"/>
    <n v="443"/>
    <n v="0"/>
    <n v="0"/>
    <n v="242"/>
    <n v="26"/>
    <n v="0"/>
    <n v="31"/>
    <n v="1430"/>
    <n v="0"/>
    <n v="802"/>
    <n v="1085"/>
    <n v="474"/>
    <n v="1151"/>
    <n v="0"/>
    <n v="0"/>
    <n v="568"/>
    <n v="71"/>
    <n v="0"/>
    <n v="68"/>
    <n v="4219"/>
    <n v="0"/>
    <n v="8438"/>
    <n v="513"/>
    <n v="480"/>
    <n v="1482"/>
    <n v="5479"/>
    <n v="0"/>
    <n v="0"/>
    <n v="2081"/>
    <n v="119"/>
    <n v="0"/>
    <n v="1585"/>
    <n v="11739"/>
    <n v="11222276"/>
    <n v="14610986"/>
    <n v="6840226"/>
    <n v="16583768"/>
    <n v="0"/>
    <n v="0"/>
    <n v="9529409"/>
    <n v="1010430"/>
    <n v="0"/>
    <n v="1150875"/>
    <n v="60947970"/>
    <n v="2687045"/>
    <n v="4073178"/>
    <n v="5324108"/>
    <n v="16430535"/>
    <n v="0"/>
    <n v="0"/>
    <n v="8743527"/>
    <n v="453081"/>
    <n v="0"/>
    <n v="3168890"/>
    <n v="40880364"/>
    <n v="3676286"/>
    <n v="10292462"/>
    <n v="13933631"/>
    <n v="9614166"/>
    <n v="27136227"/>
    <n v="0"/>
    <n v="0"/>
    <n v="0"/>
    <n v="10039435"/>
    <n v="808727"/>
    <n v="0"/>
    <n v="286572"/>
    <n v="0"/>
    <n v="0"/>
    <n v="0"/>
    <n v="148878"/>
    <n v="75936384"/>
    <n v="623482"/>
    <n v="0"/>
    <n v="0"/>
    <n v="0"/>
    <n v="623482"/>
    <n v="3616859"/>
    <n v="5374015"/>
    <n v="2550168"/>
    <n v="5878076"/>
    <n v="0"/>
    <n v="0"/>
    <n v="8233501"/>
    <n v="654784"/>
    <n v="0"/>
    <n v="208029"/>
    <n v="26515432"/>
    <n v="178031"/>
    <n v="21632760"/>
    <n v="0"/>
    <n v="-5112"/>
    <n v="0"/>
    <n v="0"/>
    <n v="0"/>
    <n v="0"/>
    <n v="112257"/>
    <n v="48113141"/>
    <n v="0"/>
    <n v="9"/>
    <n v="24"/>
    <n v="40"/>
    <n v="350086"/>
    <n v="165370"/>
    <n v="120708"/>
    <n v="0"/>
    <n v="0"/>
    <n v="394748"/>
    <n v="1450376"/>
    <n v="1162457"/>
    <n v="1846629"/>
  </r>
  <r>
    <n v="106190636"/>
    <x v="62"/>
    <n v="20181"/>
    <x v="2"/>
    <x v="3"/>
    <s v="Open"/>
    <x v="3"/>
    <n v="11"/>
    <n v="915"/>
    <x v="0"/>
    <x v="0"/>
    <s v=""/>
    <s v="626-858-8541"/>
    <s v="1115 SOUTH SUNSET AVENUE"/>
    <x v="47"/>
    <n v="91790"/>
    <s v="ROB CURRY"/>
    <n v="516"/>
    <n v="516"/>
    <n v="342"/>
    <n v="1400"/>
    <n v="1123"/>
    <n v="1024"/>
    <n v="1598"/>
    <n v="0"/>
    <n v="0"/>
    <n v="28"/>
    <n v="863"/>
    <n v="32"/>
    <n v="163"/>
    <n v="6231"/>
    <n v="0"/>
    <n v="9029"/>
    <n v="4750"/>
    <n v="4913"/>
    <n v="6118"/>
    <n v="0"/>
    <n v="0"/>
    <n v="57"/>
    <n v="3387"/>
    <n v="80"/>
    <n v="385"/>
    <n v="28719"/>
    <n v="0"/>
    <n v="57438"/>
    <n v="8566"/>
    <n v="6491"/>
    <n v="4587"/>
    <n v="18746"/>
    <n v="0"/>
    <n v="0"/>
    <n v="474"/>
    <n v="9921"/>
    <n v="1459"/>
    <n v="2439"/>
    <n v="52683"/>
    <n v="67307273"/>
    <n v="48936945"/>
    <n v="32177579"/>
    <n v="48645978"/>
    <n v="0"/>
    <n v="0"/>
    <n v="1170567"/>
    <n v="29868997"/>
    <n v="590218"/>
    <n v="2953210"/>
    <n v="231650767"/>
    <n v="18920929"/>
    <n v="18848693"/>
    <n v="8121049"/>
    <n v="35853451"/>
    <n v="0"/>
    <n v="0"/>
    <n v="923101"/>
    <n v="22284327"/>
    <n v="196254"/>
    <n v="5220069"/>
    <n v="110367873"/>
    <n v="2768701"/>
    <n v="63528624"/>
    <n v="45349279"/>
    <n v="27360685"/>
    <n v="65024554"/>
    <n v="-2230563"/>
    <n v="0"/>
    <n v="0"/>
    <n v="1440194"/>
    <n v="28331423"/>
    <n v="0"/>
    <n v="786472"/>
    <n v="0"/>
    <n v="0"/>
    <n v="0"/>
    <n v="5500508"/>
    <n v="237859877"/>
    <n v="0"/>
    <n v="3982926"/>
    <n v="0"/>
    <n v="0"/>
    <n v="3982926"/>
    <n v="22699578"/>
    <n v="22436359"/>
    <n v="15168506"/>
    <n v="23457801"/>
    <n v="0"/>
    <n v="0"/>
    <n v="653474"/>
    <n v="23821901"/>
    <n v="0"/>
    <n v="-95930"/>
    <n v="108141689"/>
    <n v="1141115"/>
    <n v="102766244"/>
    <n v="2107131"/>
    <n v="-270904"/>
    <n v="0"/>
    <n v="0"/>
    <n v="2668561"/>
    <n v="1314365"/>
    <n v="1652825"/>
    <n v="120922777"/>
    <n v="0"/>
    <n v="0"/>
    <n v="0"/>
    <n v="0"/>
    <n v="0"/>
    <n v="0"/>
    <n v="0"/>
    <n v="0"/>
    <n v="0"/>
    <n v="0"/>
    <n v="0"/>
    <n v="0"/>
    <n v="0"/>
  </r>
  <r>
    <n v="106190176"/>
    <x v="63"/>
    <n v="20181"/>
    <x v="2"/>
    <x v="3"/>
    <s v="Open"/>
    <x v="3"/>
    <n v="11"/>
    <n v="913"/>
    <x v="0"/>
    <x v="0"/>
    <s v=""/>
    <s v="626-256-4673"/>
    <s v="1500 DUARTE ROAD"/>
    <x v="48"/>
    <n v="91010"/>
    <s v="ROBERT STONE"/>
    <n v="217"/>
    <n v="215"/>
    <n v="215"/>
    <n v="575"/>
    <n v="26"/>
    <n v="192"/>
    <n v="104"/>
    <n v="0"/>
    <n v="0"/>
    <n v="743"/>
    <n v="37"/>
    <n v="0"/>
    <n v="15"/>
    <n v="1692"/>
    <n v="0"/>
    <n v="5000"/>
    <n v="207"/>
    <n v="2714"/>
    <n v="707"/>
    <n v="0"/>
    <n v="0"/>
    <n v="8568"/>
    <n v="375"/>
    <n v="0"/>
    <n v="127"/>
    <n v="17698"/>
    <n v="0"/>
    <n v="35396"/>
    <n v="15281"/>
    <n v="623"/>
    <n v="2004"/>
    <n v="2205"/>
    <n v="0"/>
    <n v="0"/>
    <n v="15871"/>
    <n v="656"/>
    <n v="0"/>
    <n v="570"/>
    <n v="37210"/>
    <n v="114877054"/>
    <n v="4311533"/>
    <n v="84677005"/>
    <n v="19235578"/>
    <n v="0"/>
    <n v="0"/>
    <n v="194328593"/>
    <n v="16491845"/>
    <n v="0"/>
    <n v="2194911"/>
    <n v="436116519"/>
    <n v="210946989"/>
    <n v="10972916"/>
    <n v="31051914"/>
    <n v="30938249"/>
    <n v="0"/>
    <n v="0"/>
    <n v="192462641"/>
    <n v="32051819"/>
    <n v="0"/>
    <n v="4010198"/>
    <n v="512434726"/>
    <n v="8096232"/>
    <n v="271353787"/>
    <n v="5532628"/>
    <n v="12531681"/>
    <n v="37995067"/>
    <n v="0"/>
    <n v="0"/>
    <n v="0"/>
    <n v="250411971"/>
    <n v="16124240"/>
    <n v="0"/>
    <n v="-165578"/>
    <n v="0"/>
    <n v="0"/>
    <n v="0"/>
    <n v="0"/>
    <n v="601880028"/>
    <n v="0"/>
    <n v="0"/>
    <n v="0"/>
    <n v="0"/>
    <n v="0"/>
    <n v="54444941"/>
    <n v="9751820"/>
    <n v="103199665"/>
    <n v="12178759"/>
    <n v="0"/>
    <n v="0"/>
    <n v="136599307"/>
    <n v="28091416"/>
    <n v="0"/>
    <n v="2405309"/>
    <n v="346671217"/>
    <n v="8302832"/>
    <n v="300120260"/>
    <n v="0"/>
    <n v="27154525"/>
    <n v="0"/>
    <n v="0"/>
    <n v="0"/>
    <n v="0"/>
    <n v="15818420"/>
    <n v="486684999"/>
    <n v="0"/>
    <n v="0"/>
    <n v="0"/>
    <n v="0"/>
    <n v="0"/>
    <n v="0"/>
    <n v="0"/>
    <n v="0"/>
    <n v="0"/>
    <n v="0"/>
    <n v="0"/>
    <n v="0"/>
    <n v="0"/>
  </r>
  <r>
    <n v="106100005"/>
    <x v="64"/>
    <n v="20181"/>
    <x v="2"/>
    <x v="3"/>
    <s v="Open"/>
    <x v="7"/>
    <n v="9"/>
    <n v="605"/>
    <x v="0"/>
    <x v="0"/>
    <s v=""/>
    <s v="559-324-4000"/>
    <s v="2755 HERNDON AVENUE"/>
    <x v="49"/>
    <n v="93611"/>
    <s v="CRAIG WAGONER"/>
    <n v="208"/>
    <n v="208"/>
    <n v="194"/>
    <n v="1087"/>
    <n v="382"/>
    <n v="173"/>
    <n v="873"/>
    <n v="0"/>
    <n v="0"/>
    <n v="21"/>
    <n v="1236"/>
    <n v="19"/>
    <n v="32"/>
    <n v="3823"/>
    <n v="0"/>
    <n v="6877"/>
    <n v="2421"/>
    <n v="707"/>
    <n v="3128"/>
    <n v="0"/>
    <n v="0"/>
    <n v="71"/>
    <n v="4132"/>
    <n v="28"/>
    <n v="49"/>
    <n v="17413"/>
    <n v="0"/>
    <n v="34826"/>
    <n v="9309"/>
    <n v="3277"/>
    <n v="957"/>
    <n v="4234"/>
    <n v="0"/>
    <n v="0"/>
    <n v="250"/>
    <n v="5364"/>
    <n v="93"/>
    <n v="86"/>
    <n v="23570"/>
    <n v="88540293"/>
    <n v="30781210"/>
    <n v="8368983"/>
    <n v="37395356"/>
    <n v="0"/>
    <n v="0"/>
    <n v="1128107"/>
    <n v="56807607"/>
    <n v="353255"/>
    <n v="576364"/>
    <n v="223951175"/>
    <n v="35404236"/>
    <n v="11927319"/>
    <n v="3817717"/>
    <n v="29422535"/>
    <n v="0"/>
    <n v="0"/>
    <n v="5482922"/>
    <n v="65716602"/>
    <n v="1698270"/>
    <n v="3153931"/>
    <n v="156623532"/>
    <n v="7447046"/>
    <n v="98065710"/>
    <n v="36529888"/>
    <n v="-665403"/>
    <n v="59977278"/>
    <n v="0"/>
    <n v="0"/>
    <n v="0"/>
    <n v="4170135"/>
    <n v="77286371"/>
    <n v="0"/>
    <n v="543305"/>
    <n v="0"/>
    <n v="0"/>
    <n v="0"/>
    <n v="0"/>
    <n v="283354330"/>
    <n v="0"/>
    <n v="0"/>
    <n v="0"/>
    <n v="153670"/>
    <n v="153670"/>
    <n v="23455735"/>
    <n v="5343700"/>
    <n v="12613856"/>
    <n v="5534340"/>
    <n v="0"/>
    <n v="0"/>
    <n v="2311650"/>
    <n v="42996190"/>
    <n v="1945059"/>
    <n v="3173517"/>
    <n v="97374047"/>
    <n v="618236"/>
    <n v="97869902"/>
    <n v="3658901"/>
    <n v="-682386"/>
    <n v="0"/>
    <n v="0"/>
    <n v="0"/>
    <n v="0"/>
    <n v="16694267"/>
    <n v="412998183"/>
    <n v="0"/>
    <n v="0"/>
    <n v="0"/>
    <n v="0"/>
    <n v="0"/>
    <n v="0"/>
    <n v="0"/>
    <n v="0"/>
    <n v="0"/>
    <n v="0"/>
    <n v="0"/>
    <n v="0"/>
    <n v="0"/>
  </r>
  <r>
    <n v="106100697"/>
    <x v="65"/>
    <n v="20181"/>
    <x v="2"/>
    <x v="3"/>
    <s v="Open"/>
    <x v="7"/>
    <n v="9"/>
    <n v="609"/>
    <x v="2"/>
    <x v="0"/>
    <s v="Teaching"/>
    <s v="559-935-6400"/>
    <s v="1191 PHELPS AVENUE"/>
    <x v="50"/>
    <n v="93210"/>
    <s v="SHARON A. SPURGEON"/>
    <n v="123"/>
    <n v="116"/>
    <n v="90"/>
    <n v="24"/>
    <n v="2"/>
    <n v="5"/>
    <n v="18"/>
    <n v="0"/>
    <n v="0"/>
    <n v="2"/>
    <n v="12"/>
    <n v="0"/>
    <n v="1"/>
    <n v="64"/>
    <n v="9"/>
    <n v="396"/>
    <n v="7"/>
    <n v="5826"/>
    <n v="150"/>
    <n v="0"/>
    <n v="0"/>
    <n v="6"/>
    <n v="51"/>
    <n v="0"/>
    <n v="62"/>
    <n v="6498"/>
    <n v="6259"/>
    <n v="19255"/>
    <n v="837"/>
    <n v="141"/>
    <n v="432"/>
    <n v="2697"/>
    <n v="0"/>
    <n v="0"/>
    <n v="204"/>
    <n v="2328"/>
    <n v="9"/>
    <n v="322"/>
    <n v="6970"/>
    <n v="538589"/>
    <n v="28336"/>
    <n v="2490679"/>
    <n v="260547"/>
    <n v="0"/>
    <n v="0"/>
    <n v="23603"/>
    <n v="161358"/>
    <n v="0"/>
    <n v="32673"/>
    <n v="3535785"/>
    <n v="615105"/>
    <n v="108555"/>
    <n v="436761"/>
    <n v="1814129"/>
    <n v="0"/>
    <n v="0"/>
    <n v="169321"/>
    <n v="1131347"/>
    <n v="21593"/>
    <n v="238989"/>
    <n v="4535800"/>
    <n v="116668"/>
    <n v="501697"/>
    <n v="65708"/>
    <n v="940183"/>
    <n v="1680487"/>
    <n v="-23183"/>
    <n v="0"/>
    <n v="0"/>
    <n v="111896"/>
    <n v="484616"/>
    <n v="0"/>
    <n v="31223"/>
    <n v="0"/>
    <n v="0"/>
    <n v="0"/>
    <n v="0"/>
    <n v="3909295"/>
    <n v="0"/>
    <n v="0"/>
    <n v="0"/>
    <n v="0"/>
    <n v="0"/>
    <n v="651997"/>
    <n v="71183"/>
    <n v="2010440"/>
    <n v="394189"/>
    <n v="0"/>
    <n v="0"/>
    <n v="81028"/>
    <n v="808089"/>
    <n v="0"/>
    <n v="145364"/>
    <n v="4162290"/>
    <n v="163030"/>
    <n v="5400835"/>
    <n v="0"/>
    <n v="-275016"/>
    <n v="0"/>
    <n v="0"/>
    <n v="0"/>
    <n v="0"/>
    <n v="24922"/>
    <n v="7295438"/>
    <n v="0"/>
    <n v="0"/>
    <n v="0"/>
    <n v="0"/>
    <n v="0"/>
    <n v="0"/>
    <n v="0"/>
    <n v="0"/>
    <n v="0"/>
    <n v="0"/>
    <n v="0"/>
    <n v="0"/>
    <n v="0"/>
  </r>
  <r>
    <n v="106105051"/>
    <x v="66"/>
    <n v="20181"/>
    <x v="2"/>
    <x v="3"/>
    <s v="Open"/>
    <x v="7"/>
    <n v="9"/>
    <n v="609"/>
    <x v="7"/>
    <x v="1"/>
    <s v=""/>
    <s v="559-935-4300"/>
    <s v="24511 WEST JAYNE AVENUE"/>
    <x v="50"/>
    <n v="93210"/>
    <s v="TOM VOSS"/>
    <n v="1500"/>
    <n v="1310"/>
    <n v="1310"/>
    <n v="1"/>
    <n v="0"/>
    <n v="0"/>
    <n v="0"/>
    <n v="0"/>
    <n v="0"/>
    <n v="0"/>
    <n v="0"/>
    <n v="0"/>
    <n v="54"/>
    <n v="55"/>
    <n v="0"/>
    <n v="2380"/>
    <n v="0"/>
    <n v="0"/>
    <n v="0"/>
    <n v="0"/>
    <n v="0"/>
    <n v="0"/>
    <n v="0"/>
    <n v="0"/>
    <n v="106594"/>
    <n v="108974"/>
    <n v="0"/>
    <n v="217948"/>
    <n v="0"/>
    <n v="0"/>
    <n v="0"/>
    <n v="0"/>
    <n v="0"/>
    <n v="0"/>
    <n v="0"/>
    <n v="0"/>
    <n v="0"/>
    <n v="0"/>
    <n v="0"/>
    <n v="1448732"/>
    <n v="0"/>
    <n v="0"/>
    <n v="0"/>
    <n v="0"/>
    <n v="0"/>
    <n v="0"/>
    <n v="0"/>
    <n v="0"/>
    <n v="64879018"/>
    <n v="66327750"/>
    <n v="0"/>
    <n v="0"/>
    <n v="0"/>
    <n v="0"/>
    <n v="0"/>
    <n v="0"/>
    <n v="0"/>
    <n v="0"/>
    <n v="0"/>
    <n v="0"/>
    <n v="0"/>
    <n v="0"/>
    <n v="0"/>
    <n v="0"/>
    <n v="0"/>
    <n v="0"/>
    <n v="0"/>
    <n v="0"/>
    <n v="0"/>
    <n v="0"/>
    <n v="0"/>
    <n v="0"/>
    <n v="0"/>
    <n v="0"/>
    <n v="0"/>
    <n v="0"/>
    <n v="0"/>
    <n v="0"/>
    <n v="0"/>
    <n v="0"/>
    <n v="0"/>
    <n v="0"/>
    <n v="0"/>
    <n v="1448732"/>
    <n v="0"/>
    <n v="0"/>
    <n v="0"/>
    <n v="0"/>
    <n v="0"/>
    <n v="0"/>
    <n v="0"/>
    <n v="0"/>
    <n v="64879018"/>
    <n v="66327750"/>
    <n v="0"/>
    <n v="70056420"/>
    <n v="0"/>
    <n v="3728670"/>
    <n v="0"/>
    <n v="0"/>
    <n v="0"/>
    <n v="0"/>
    <n v="0"/>
    <n v="0"/>
    <n v="0"/>
    <n v="0"/>
    <n v="0"/>
    <n v="0"/>
    <n v="0"/>
    <n v="0"/>
    <n v="0"/>
    <n v="0"/>
    <n v="0"/>
    <n v="0"/>
    <n v="0"/>
    <n v="0"/>
    <n v="0"/>
  </r>
  <r>
    <n v="106190766"/>
    <x v="67"/>
    <n v="20181"/>
    <x v="2"/>
    <x v="3"/>
    <s v="Open"/>
    <x v="3"/>
    <n v="11"/>
    <n v="921"/>
    <x v="4"/>
    <x v="0"/>
    <s v=""/>
    <s v="562-868-3751"/>
    <s v="13100 STUDEBAKER ROAD"/>
    <x v="51"/>
    <n v="90650"/>
    <s v="RICK ROWE"/>
    <n v="117"/>
    <n v="105"/>
    <n v="105"/>
    <n v="219"/>
    <n v="113"/>
    <n v="67"/>
    <n v="170"/>
    <n v="0"/>
    <n v="0"/>
    <n v="19"/>
    <n v="21"/>
    <n v="13"/>
    <n v="11"/>
    <n v="633"/>
    <n v="0"/>
    <n v="1098"/>
    <n v="528"/>
    <n v="268"/>
    <n v="717"/>
    <n v="0"/>
    <n v="0"/>
    <n v="113"/>
    <n v="72"/>
    <n v="50"/>
    <n v="38"/>
    <n v="2884"/>
    <n v="0"/>
    <n v="5768"/>
    <n v="462"/>
    <n v="252"/>
    <n v="432"/>
    <n v="1903"/>
    <n v="0"/>
    <n v="0"/>
    <n v="225"/>
    <n v="169"/>
    <n v="142"/>
    <n v="459"/>
    <n v="4044"/>
    <n v="17395744"/>
    <n v="7411538"/>
    <n v="3835371"/>
    <n v="10156951"/>
    <n v="0"/>
    <n v="0"/>
    <n v="1355741"/>
    <n v="1247251"/>
    <n v="475003"/>
    <n v="470663"/>
    <n v="42348262"/>
    <n v="3027175"/>
    <n v="1759575"/>
    <n v="1758209"/>
    <n v="7019664"/>
    <n v="0"/>
    <n v="0"/>
    <n v="1174161"/>
    <n v="1172055"/>
    <n v="352565"/>
    <n v="1243866"/>
    <n v="17507270"/>
    <n v="1363069"/>
    <n v="16000302"/>
    <n v="7845867"/>
    <n v="4980346"/>
    <n v="16369679"/>
    <n v="-209397"/>
    <n v="0"/>
    <n v="0"/>
    <n v="1978567"/>
    <n v="2089939"/>
    <n v="0"/>
    <n v="156925"/>
    <n v="0"/>
    <n v="0"/>
    <n v="0"/>
    <n v="683792"/>
    <n v="51259089"/>
    <n v="0"/>
    <n v="0"/>
    <n v="0"/>
    <n v="0"/>
    <n v="0"/>
    <n v="4422617"/>
    <n v="1325246"/>
    <n v="822631"/>
    <n v="806936"/>
    <n v="0"/>
    <n v="0"/>
    <n v="551335"/>
    <n v="329367"/>
    <n v="670643"/>
    <n v="-332332"/>
    <n v="8596443"/>
    <n v="0"/>
    <n v="9424522"/>
    <n v="0"/>
    <n v="-35427"/>
    <n v="0"/>
    <n v="0"/>
    <n v="0"/>
    <n v="0"/>
    <n v="2407"/>
    <n v="12094445"/>
    <n v="0"/>
    <n v="0"/>
    <n v="0"/>
    <n v="0"/>
    <n v="0"/>
    <n v="0"/>
    <n v="0"/>
    <n v="0"/>
    <n v="0"/>
    <n v="0"/>
    <n v="0"/>
    <n v="0"/>
    <n v="0"/>
  </r>
  <r>
    <n v="106190184"/>
    <x v="68"/>
    <n v="20181"/>
    <x v="2"/>
    <x v="3"/>
    <s v="Open"/>
    <x v="3"/>
    <n v="11"/>
    <n v="921"/>
    <x v="5"/>
    <x v="0"/>
    <s v=""/>
    <s v="562-924-9581"/>
    <s v="10802 COLLEGE PLACE"/>
    <x v="52"/>
    <n v="90703"/>
    <s v="STEVE WITT"/>
    <n v="187"/>
    <n v="187"/>
    <n v="187"/>
    <n v="273"/>
    <n v="0"/>
    <n v="140"/>
    <n v="0"/>
    <n v="40"/>
    <n v="0"/>
    <n v="0"/>
    <n v="785"/>
    <n v="1"/>
    <n v="87"/>
    <n v="1326"/>
    <n v="0"/>
    <n v="3620"/>
    <n v="0"/>
    <n v="805"/>
    <n v="0"/>
    <n v="163"/>
    <n v="0"/>
    <n v="0"/>
    <n v="10718"/>
    <n v="4"/>
    <n v="398"/>
    <n v="15708"/>
    <n v="0"/>
    <n v="31416"/>
    <n v="11493"/>
    <n v="0"/>
    <n v="0"/>
    <n v="0"/>
    <n v="0"/>
    <n v="0"/>
    <n v="0"/>
    <n v="3121"/>
    <n v="0"/>
    <n v="13"/>
    <n v="14627"/>
    <n v="7027303"/>
    <n v="0"/>
    <n v="1534267"/>
    <n v="0"/>
    <n v="309432"/>
    <n v="0"/>
    <n v="0"/>
    <n v="25265964"/>
    <n v="7255"/>
    <n v="779410"/>
    <n v="34923631"/>
    <n v="5021802"/>
    <n v="0"/>
    <n v="0"/>
    <n v="0"/>
    <n v="0"/>
    <n v="0"/>
    <n v="0"/>
    <n v="1577707"/>
    <n v="0"/>
    <n v="6500"/>
    <n v="6606009"/>
    <n v="874774"/>
    <n v="6418533"/>
    <n v="0"/>
    <n v="859382"/>
    <n v="0"/>
    <n v="0"/>
    <n v="171585"/>
    <n v="0"/>
    <n v="0"/>
    <n v="14049830"/>
    <n v="0"/>
    <n v="785305"/>
    <n v="0"/>
    <n v="0"/>
    <n v="0"/>
    <n v="0"/>
    <n v="23159409"/>
    <n v="0"/>
    <n v="0"/>
    <n v="0"/>
    <n v="0"/>
    <n v="0"/>
    <n v="5630572"/>
    <n v="0"/>
    <n v="674884"/>
    <n v="0"/>
    <n v="137847"/>
    <n v="0"/>
    <n v="0"/>
    <n v="11919069"/>
    <n v="0"/>
    <n v="7859"/>
    <n v="18370231"/>
    <n v="9786"/>
    <n v="16046899"/>
    <n v="0"/>
    <n v="8787"/>
    <n v="0"/>
    <n v="0"/>
    <n v="0"/>
    <n v="0"/>
    <n v="56265"/>
    <n v="7445561"/>
    <n v="0"/>
    <n v="0"/>
    <n v="0"/>
    <n v="0"/>
    <n v="0"/>
    <n v="0"/>
    <n v="0"/>
    <n v="0"/>
    <n v="0"/>
    <n v="0"/>
    <n v="0"/>
    <n v="0"/>
    <n v="0"/>
  </r>
  <r>
    <n v="106301155"/>
    <x v="69"/>
    <n v="20181"/>
    <x v="2"/>
    <x v="3"/>
    <s v="Open"/>
    <x v="12"/>
    <n v="13"/>
    <n v="1016"/>
    <x v="5"/>
    <x v="0"/>
    <s v=""/>
    <s v="949-642-2734"/>
    <s v="301 VICTORIA STREET"/>
    <x v="53"/>
    <n v="92627"/>
    <s v="SUSAN TAYLOR"/>
    <n v="122"/>
    <n v="122"/>
    <n v="113"/>
    <n v="43"/>
    <n v="29"/>
    <n v="597"/>
    <n v="5"/>
    <n v="27"/>
    <n v="0"/>
    <n v="1"/>
    <n v="215"/>
    <n v="0"/>
    <n v="10"/>
    <n v="927"/>
    <n v="0"/>
    <n v="205"/>
    <n v="126"/>
    <n v="8384"/>
    <n v="29"/>
    <n v="383"/>
    <n v="0"/>
    <n v="16"/>
    <n v="878"/>
    <n v="0"/>
    <n v="34"/>
    <n v="10055"/>
    <n v="0"/>
    <n v="20110"/>
    <n v="2949"/>
    <n v="338"/>
    <n v="0"/>
    <n v="84"/>
    <n v="0"/>
    <n v="0"/>
    <n v="1"/>
    <n v="949"/>
    <n v="0"/>
    <n v="5"/>
    <n v="4326"/>
    <n v="543242"/>
    <n v="246999"/>
    <n v="19364793"/>
    <n v="69365"/>
    <n v="930017"/>
    <n v="0"/>
    <n v="32482"/>
    <n v="2189790"/>
    <n v="0"/>
    <n v="80861"/>
    <n v="23457549"/>
    <n v="1147175"/>
    <n v="167201"/>
    <n v="0"/>
    <n v="31436"/>
    <n v="0"/>
    <n v="0"/>
    <n v="400"/>
    <n v="887133"/>
    <n v="0"/>
    <n v="2540"/>
    <n v="2235885"/>
    <n v="68889"/>
    <n v="782640"/>
    <n v="236296"/>
    <n v="10142191"/>
    <n v="52156"/>
    <n v="-3117666"/>
    <n v="621511"/>
    <n v="0"/>
    <n v="18448"/>
    <n v="1821538"/>
    <n v="0"/>
    <n v="195257"/>
    <n v="0"/>
    <n v="0"/>
    <n v="0"/>
    <n v="64102"/>
    <n v="10885362"/>
    <n v="0"/>
    <n v="0"/>
    <n v="0"/>
    <n v="0"/>
    <n v="0"/>
    <n v="845404"/>
    <n v="177418"/>
    <n v="12146748"/>
    <n v="48561"/>
    <n v="308506"/>
    <n v="0"/>
    <n v="14270"/>
    <n v="1238130"/>
    <n v="0"/>
    <n v="29035"/>
    <n v="14808072"/>
    <n v="265104"/>
    <n v="15422189"/>
    <n v="447662"/>
    <n v="0"/>
    <n v="0"/>
    <n v="0"/>
    <n v="0"/>
    <n v="0"/>
    <n v="62873"/>
    <n v="3200757"/>
    <n v="0"/>
    <n v="0"/>
    <n v="0"/>
    <n v="0"/>
    <n v="0"/>
    <n v="0"/>
    <n v="0"/>
    <n v="0"/>
    <n v="0"/>
    <n v="0"/>
    <n v="5301481"/>
    <n v="3291852"/>
    <n v="0"/>
  </r>
  <r>
    <n v="106190587"/>
    <x v="70"/>
    <n v="20181"/>
    <x v="2"/>
    <x v="3"/>
    <s v="Open"/>
    <x v="3"/>
    <n v="11"/>
    <n v="933"/>
    <x v="5"/>
    <x v="0"/>
    <s v=""/>
    <s v="562-997-2500"/>
    <s v="2776 PACIFIC AVENUE"/>
    <x v="54"/>
    <n v="90806"/>
    <s v="JOE AVELINO"/>
    <n v="221"/>
    <n v="221"/>
    <n v="221"/>
    <n v="316"/>
    <n v="165"/>
    <n v="1569"/>
    <n v="198"/>
    <n v="0"/>
    <n v="0"/>
    <n v="56"/>
    <n v="0"/>
    <n v="2"/>
    <n v="19"/>
    <n v="2325"/>
    <n v="0"/>
    <n v="1831"/>
    <n v="868"/>
    <n v="12104"/>
    <n v="1058"/>
    <n v="0"/>
    <n v="0"/>
    <n v="256"/>
    <n v="0"/>
    <n v="11"/>
    <n v="128"/>
    <n v="16256"/>
    <n v="0"/>
    <n v="32512"/>
    <n v="648"/>
    <n v="282"/>
    <n v="367"/>
    <n v="1345"/>
    <n v="0"/>
    <n v="0"/>
    <n v="298"/>
    <n v="0"/>
    <n v="2"/>
    <n v="512"/>
    <n v="3454"/>
    <n v="12742241"/>
    <n v="7236270"/>
    <n v="28019171"/>
    <n v="8570416"/>
    <n v="0"/>
    <n v="0"/>
    <n v="2191492"/>
    <n v="0"/>
    <n v="25904"/>
    <n v="273902"/>
    <n v="59059396"/>
    <n v="3645382"/>
    <n v="357879"/>
    <n v="1031540"/>
    <n v="3779985"/>
    <n v="0"/>
    <n v="0"/>
    <n v="1087378"/>
    <n v="0"/>
    <n v="10568"/>
    <n v="1912631"/>
    <n v="11825363"/>
    <n v="1772120"/>
    <n v="13611157"/>
    <n v="6354127"/>
    <n v="18051289"/>
    <n v="11087143"/>
    <n v="-2220000"/>
    <n v="0"/>
    <n v="0"/>
    <n v="2190084"/>
    <n v="0"/>
    <n v="0"/>
    <n v="36472"/>
    <n v="0"/>
    <n v="0"/>
    <n v="0"/>
    <n v="0"/>
    <n v="50882392"/>
    <n v="0"/>
    <n v="0"/>
    <n v="0"/>
    <n v="0"/>
    <n v="0"/>
    <n v="2776466"/>
    <n v="1240022"/>
    <n v="13219422"/>
    <n v="1263258"/>
    <n v="0"/>
    <n v="0"/>
    <n v="1088786"/>
    <n v="0"/>
    <n v="0"/>
    <n v="414413"/>
    <n v="20002367"/>
    <n v="15721"/>
    <n v="22108419"/>
    <n v="0"/>
    <n v="0"/>
    <n v="0"/>
    <n v="0"/>
    <n v="0"/>
    <n v="0"/>
    <n v="166873"/>
    <n v="7962894"/>
    <n v="0"/>
    <n v="0"/>
    <n v="0"/>
    <n v="0"/>
    <n v="0"/>
    <n v="0"/>
    <n v="0"/>
    <n v="0"/>
    <n v="0"/>
    <n v="0"/>
    <n v="0"/>
    <n v="0"/>
    <n v="0"/>
  </r>
  <r>
    <n v="106361458"/>
    <x v="71"/>
    <n v="20181"/>
    <x v="2"/>
    <x v="3"/>
    <s v="Open"/>
    <x v="15"/>
    <n v="12"/>
    <n v="1215"/>
    <x v="5"/>
    <x v="0"/>
    <s v="Teaching"/>
    <s v="760-326-7267"/>
    <s v="1401 BAILEY AVENUE"/>
    <x v="55"/>
    <n v="92363"/>
    <s v="STEVE LOPEEZ"/>
    <n v="25"/>
    <n v="25"/>
    <n v="10"/>
    <n v="82"/>
    <n v="0"/>
    <n v="58"/>
    <n v="0"/>
    <n v="0"/>
    <n v="0"/>
    <n v="20"/>
    <n v="0"/>
    <n v="0"/>
    <n v="2"/>
    <n v="162"/>
    <n v="0"/>
    <n v="227"/>
    <n v="0"/>
    <n v="197"/>
    <n v="0"/>
    <n v="0"/>
    <n v="0"/>
    <n v="48"/>
    <n v="0"/>
    <n v="0"/>
    <n v="5"/>
    <n v="477"/>
    <n v="0"/>
    <n v="954"/>
    <n v="809"/>
    <n v="0"/>
    <n v="1245"/>
    <n v="0"/>
    <n v="0"/>
    <n v="0"/>
    <n v="376"/>
    <n v="0"/>
    <n v="0"/>
    <n v="147"/>
    <n v="2577"/>
    <n v="958538"/>
    <n v="0"/>
    <n v="983605"/>
    <n v="0"/>
    <n v="0"/>
    <n v="0"/>
    <n v="504190"/>
    <n v="0"/>
    <n v="0"/>
    <n v="26839"/>
    <n v="2473172"/>
    <n v="2454433"/>
    <n v="0"/>
    <n v="3381663"/>
    <n v="0"/>
    <n v="0"/>
    <n v="0"/>
    <n v="822359"/>
    <n v="0"/>
    <n v="0"/>
    <n v="298977"/>
    <n v="6957432"/>
    <n v="321117"/>
    <n v="2005334"/>
    <n v="0"/>
    <n v="3776978"/>
    <n v="0"/>
    <n v="0"/>
    <n v="0"/>
    <n v="0"/>
    <n v="657915"/>
    <n v="0"/>
    <n v="0"/>
    <n v="78682"/>
    <n v="0"/>
    <n v="0"/>
    <n v="0"/>
    <n v="76399"/>
    <n v="6916425"/>
    <n v="0"/>
    <n v="0"/>
    <n v="0"/>
    <n v="0"/>
    <n v="0"/>
    <n v="1017672"/>
    <n v="0"/>
    <n v="578455"/>
    <n v="0"/>
    <n v="0"/>
    <n v="0"/>
    <n v="668634"/>
    <n v="0"/>
    <n v="0"/>
    <n v="249418"/>
    <n v="2514179"/>
    <n v="84770"/>
    <n v="2439652"/>
    <n v="0"/>
    <n v="0"/>
    <n v="0"/>
    <n v="0"/>
    <n v="0"/>
    <n v="0"/>
    <n v="15680"/>
    <n v="3572503"/>
    <n v="0"/>
    <n v="0"/>
    <n v="0"/>
    <n v="0"/>
    <n v="0"/>
    <n v="0"/>
    <n v="0"/>
    <n v="0"/>
    <n v="0"/>
    <n v="0"/>
    <n v="0"/>
    <n v="0"/>
    <n v="0"/>
  </r>
  <r>
    <n v="106060870"/>
    <x v="443"/>
    <n v="20181"/>
    <x v="2"/>
    <x v="3"/>
    <s v="Open"/>
    <x v="23"/>
    <n v="1"/>
    <n v="225"/>
    <x v="0"/>
    <x v="0"/>
    <s v="Teaching"/>
    <s v="530-458-5821"/>
    <s v="199 E WEBSTER STREET"/>
    <x v="56"/>
    <n v="95932"/>
    <s v="MARIA ZAMORA"/>
    <n v="48"/>
    <n v="48"/>
    <n v="48"/>
    <n v="27"/>
    <n v="0"/>
    <n v="17"/>
    <n v="0"/>
    <n v="0"/>
    <n v="0"/>
    <n v="7"/>
    <n v="0"/>
    <n v="0"/>
    <n v="2"/>
    <n v="53"/>
    <n v="0"/>
    <n v="203"/>
    <n v="0"/>
    <n v="97"/>
    <n v="0"/>
    <n v="0"/>
    <n v="0"/>
    <n v="33"/>
    <n v="0"/>
    <n v="0"/>
    <n v="30"/>
    <n v="363"/>
    <n v="0"/>
    <n v="726"/>
    <n v="2754"/>
    <n v="0"/>
    <n v="2113"/>
    <n v="0"/>
    <n v="0"/>
    <n v="0"/>
    <n v="1377"/>
    <n v="0"/>
    <n v="0"/>
    <n v="574"/>
    <n v="6818"/>
    <n v="1027221"/>
    <n v="0"/>
    <n v="789599"/>
    <n v="0"/>
    <n v="0"/>
    <n v="0"/>
    <n v="504947"/>
    <n v="0"/>
    <n v="0"/>
    <n v="153464"/>
    <n v="2475231"/>
    <n v="1417416"/>
    <n v="0"/>
    <n v="1089532"/>
    <n v="0"/>
    <n v="0"/>
    <n v="0"/>
    <n v="696754"/>
    <n v="0"/>
    <n v="0"/>
    <n v="211759"/>
    <n v="3415461"/>
    <n v="300000"/>
    <n v="1448000"/>
    <n v="0"/>
    <n v="1708000"/>
    <n v="0"/>
    <n v="0"/>
    <n v="0"/>
    <n v="0"/>
    <n v="739128"/>
    <n v="0"/>
    <n v="0"/>
    <n v="0"/>
    <n v="0"/>
    <n v="0"/>
    <n v="0"/>
    <n v="0"/>
    <n v="4195128"/>
    <n v="0"/>
    <n v="0"/>
    <n v="0"/>
    <n v="0"/>
    <n v="0"/>
    <n v="996637"/>
    <n v="0"/>
    <n v="171131"/>
    <n v="0"/>
    <n v="0"/>
    <n v="0"/>
    <n v="462572"/>
    <n v="0"/>
    <n v="0"/>
    <n v="65224"/>
    <n v="1695564"/>
    <n v="63991"/>
    <n v="3272476"/>
    <n v="0"/>
    <n v="0"/>
    <n v="0"/>
    <n v="0"/>
    <n v="0"/>
    <n v="0"/>
    <n v="202450"/>
    <n v="1693502"/>
    <n v="0"/>
    <n v="0"/>
    <n v="0"/>
    <n v="0"/>
    <n v="0"/>
    <n v="0"/>
    <n v="0"/>
    <n v="0"/>
    <n v="0"/>
    <n v="0"/>
    <n v="0"/>
    <n v="0"/>
    <n v="0"/>
  </r>
  <r>
    <n v="106190197"/>
    <x v="73"/>
    <n v="20181"/>
    <x v="2"/>
    <x v="3"/>
    <s v="Open"/>
    <x v="3"/>
    <n v="11"/>
    <n v="923"/>
    <x v="5"/>
    <x v="0"/>
    <s v=""/>
    <s v="310-532-4200"/>
    <s v="2623 EAST SLAUSON AVENUE"/>
    <x v="57"/>
    <n v="90255"/>
    <s v="ARACELI LONERGAN"/>
    <n v="81"/>
    <n v="81"/>
    <n v="81"/>
    <n v="169"/>
    <n v="155"/>
    <n v="207"/>
    <n v="270"/>
    <n v="0"/>
    <n v="0"/>
    <n v="8"/>
    <n v="20"/>
    <n v="0"/>
    <n v="7"/>
    <n v="836"/>
    <n v="0"/>
    <n v="781"/>
    <n v="806"/>
    <n v="800"/>
    <n v="1270"/>
    <n v="0"/>
    <n v="0"/>
    <n v="19"/>
    <n v="79"/>
    <n v="0"/>
    <n v="10"/>
    <n v="3765"/>
    <n v="0"/>
    <n v="7530"/>
    <n v="486"/>
    <n v="414"/>
    <n v="2882"/>
    <n v="5729"/>
    <n v="0"/>
    <n v="0"/>
    <n v="215"/>
    <n v="288"/>
    <n v="57"/>
    <n v="774"/>
    <n v="10845"/>
    <n v="11576278"/>
    <n v="12899790"/>
    <n v="10602883"/>
    <n v="18446337"/>
    <n v="0"/>
    <n v="0"/>
    <n v="302264"/>
    <n v="1266045"/>
    <n v="0"/>
    <n v="130560"/>
    <n v="55224157"/>
    <n v="2626521"/>
    <n v="2525261"/>
    <n v="10224202"/>
    <n v="16879538"/>
    <n v="0"/>
    <n v="0"/>
    <n v="982336"/>
    <n v="1121156"/>
    <n v="253141"/>
    <n v="1573880"/>
    <n v="36186035"/>
    <n v="1738778"/>
    <n v="11321630"/>
    <n v="13193576"/>
    <n v="18354759"/>
    <n v="33675019"/>
    <n v="-759825"/>
    <n v="0"/>
    <n v="0"/>
    <n v="1079651"/>
    <n v="1946440"/>
    <n v="0"/>
    <n v="233675"/>
    <n v="0"/>
    <n v="0"/>
    <n v="0"/>
    <n v="279650"/>
    <n v="81063353"/>
    <n v="0"/>
    <n v="0"/>
    <n v="0"/>
    <n v="0"/>
    <n v="0"/>
    <n v="2881169"/>
    <n v="2231476"/>
    <n v="3232151"/>
    <n v="1650855"/>
    <n v="0"/>
    <n v="0"/>
    <n v="204949"/>
    <n v="440761"/>
    <n v="19466"/>
    <n v="-313988"/>
    <n v="10346839"/>
    <n v="0"/>
    <n v="10813767"/>
    <n v="0"/>
    <n v="0"/>
    <n v="0"/>
    <n v="0"/>
    <n v="0"/>
    <n v="0"/>
    <n v="210815"/>
    <n v="2466540"/>
    <n v="0"/>
    <n v="0"/>
    <n v="0"/>
    <n v="0"/>
    <n v="0"/>
    <n v="0"/>
    <n v="0"/>
    <n v="0"/>
    <n v="0"/>
    <n v="0"/>
    <n v="0"/>
    <n v="0"/>
    <n v="0"/>
  </r>
  <r>
    <n v="106190475"/>
    <x v="74"/>
    <n v="20181"/>
    <x v="2"/>
    <x v="3"/>
    <s v="Open"/>
    <x v="3"/>
    <n v="11"/>
    <n v="933"/>
    <x v="0"/>
    <x v="0"/>
    <s v=""/>
    <s v="562-498-1000"/>
    <s v="1720 TERMINO AVENUE"/>
    <x v="54"/>
    <n v="90804"/>
    <s v="JOHN BISHOP"/>
    <n v="158"/>
    <n v="158"/>
    <n v="80"/>
    <n v="397"/>
    <n v="252"/>
    <n v="147"/>
    <n v="437"/>
    <n v="0"/>
    <n v="0"/>
    <n v="1"/>
    <n v="193"/>
    <n v="31"/>
    <n v="11"/>
    <n v="1469"/>
    <n v="0"/>
    <n v="2178"/>
    <n v="1032"/>
    <n v="824"/>
    <n v="1782"/>
    <n v="0"/>
    <n v="0"/>
    <n v="5"/>
    <n v="626"/>
    <n v="100"/>
    <n v="23"/>
    <n v="6570"/>
    <n v="0"/>
    <n v="13140"/>
    <n v="552"/>
    <n v="427"/>
    <n v="430"/>
    <n v="3049"/>
    <n v="0"/>
    <n v="0"/>
    <n v="70"/>
    <n v="1245"/>
    <n v="290"/>
    <n v="299"/>
    <n v="6362"/>
    <n v="23209969"/>
    <n v="11531973"/>
    <n v="7636981"/>
    <n v="18076449"/>
    <n v="0"/>
    <n v="0"/>
    <n v="67204"/>
    <n v="7654090"/>
    <n v="748662"/>
    <n v="256150"/>
    <n v="69181478"/>
    <n v="2487839"/>
    <n v="2183273"/>
    <n v="1304568"/>
    <n v="7585202"/>
    <n v="0"/>
    <n v="0"/>
    <n v="267257"/>
    <n v="4262446"/>
    <n v="733603"/>
    <n v="2629931"/>
    <n v="21454119"/>
    <n v="1143385"/>
    <n v="25083965"/>
    <n v="11254575"/>
    <n v="7613458"/>
    <n v="18839640"/>
    <n v="0"/>
    <n v="0"/>
    <n v="0"/>
    <n v="168100"/>
    <n v="6207533"/>
    <n v="0"/>
    <n v="1565798"/>
    <n v="0"/>
    <n v="0"/>
    <n v="0"/>
    <n v="2170279"/>
    <n v="74046733"/>
    <n v="0"/>
    <n v="200358"/>
    <n v="0"/>
    <n v="0"/>
    <n v="200358"/>
    <n v="408228"/>
    <n v="2354707"/>
    <n v="1313003"/>
    <n v="6826378"/>
    <n v="0"/>
    <n v="0"/>
    <n v="163361"/>
    <n v="5547888"/>
    <n v="13262"/>
    <n v="162395"/>
    <n v="16789222"/>
    <n v="104270"/>
    <n v="19089634"/>
    <n v="0"/>
    <n v="245291"/>
    <n v="0"/>
    <n v="0"/>
    <n v="0"/>
    <n v="0"/>
    <n v="258746"/>
    <n v="4450997"/>
    <n v="0"/>
    <n v="0"/>
    <n v="0"/>
    <n v="0"/>
    <n v="0"/>
    <n v="0"/>
    <n v="0"/>
    <n v="0"/>
    <n v="0"/>
    <n v="0"/>
    <n v="0"/>
    <n v="0"/>
    <n v="0"/>
  </r>
  <r>
    <n v="106361323"/>
    <x v="75"/>
    <n v="20181"/>
    <x v="2"/>
    <x v="3"/>
    <s v="Open"/>
    <x v="15"/>
    <n v="12"/>
    <n v="1209"/>
    <x v="0"/>
    <x v="0"/>
    <s v=""/>
    <s v="909-887-6333"/>
    <s v="1805 MEDICAL CENTER DRIVE"/>
    <x v="30"/>
    <n v="92411"/>
    <s v="JUNE COLLISON"/>
    <n v="347"/>
    <n v="345"/>
    <n v="306"/>
    <n v="299"/>
    <n v="274"/>
    <n v="1382"/>
    <n v="1077"/>
    <n v="0"/>
    <n v="0"/>
    <n v="15"/>
    <n v="141"/>
    <n v="14"/>
    <n v="28"/>
    <n v="3230"/>
    <n v="10"/>
    <n v="1308"/>
    <n v="1332"/>
    <n v="10063"/>
    <n v="5795"/>
    <n v="0"/>
    <n v="0"/>
    <n v="48"/>
    <n v="431"/>
    <n v="87"/>
    <n v="80"/>
    <n v="19144"/>
    <n v="7806"/>
    <n v="46094"/>
    <n v="1146"/>
    <n v="1548"/>
    <n v="5181"/>
    <n v="11042"/>
    <n v="0"/>
    <n v="0"/>
    <n v="280"/>
    <n v="1088"/>
    <n v="410"/>
    <n v="815"/>
    <n v="21510"/>
    <n v="17163082"/>
    <n v="17534287"/>
    <n v="96025440"/>
    <n v="58458765"/>
    <n v="0"/>
    <n v="0"/>
    <n v="362021"/>
    <n v="5162755"/>
    <n v="852958"/>
    <n v="1092894"/>
    <n v="196652202"/>
    <n v="4293718"/>
    <n v="5240472"/>
    <n v="10903961"/>
    <n v="41459625"/>
    <n v="0"/>
    <n v="0"/>
    <n v="1307153"/>
    <n v="5795584"/>
    <n v="1541005"/>
    <n v="1786036"/>
    <n v="72327554"/>
    <n v="1319351"/>
    <n v="17258632"/>
    <n v="17556487"/>
    <n v="80079434"/>
    <n v="83999383"/>
    <n v="-631194"/>
    <n v="0"/>
    <n v="0"/>
    <n v="1012925"/>
    <n v="5146542"/>
    <n v="0"/>
    <n v="2393963"/>
    <n v="0"/>
    <n v="0"/>
    <n v="0"/>
    <n v="784502"/>
    <n v="208920025"/>
    <n v="75244"/>
    <n v="0"/>
    <n v="0"/>
    <n v="0"/>
    <n v="75244"/>
    <n v="4198168"/>
    <n v="5293516"/>
    <n v="27481161"/>
    <n v="15919007"/>
    <n v="0"/>
    <n v="0"/>
    <n v="656249"/>
    <n v="5811797"/>
    <n v="0"/>
    <n v="775077"/>
    <n v="60134975"/>
    <n v="426772"/>
    <n v="68122443"/>
    <n v="3306415"/>
    <n v="16677"/>
    <n v="0"/>
    <n v="0"/>
    <n v="0"/>
    <n v="0"/>
    <n v="1733624"/>
    <n v="39534920"/>
    <n v="0"/>
    <n v="0"/>
    <n v="0"/>
    <n v="0"/>
    <n v="0"/>
    <n v="0"/>
    <n v="0"/>
    <n v="0"/>
    <n v="0"/>
    <n v="0"/>
    <n v="0"/>
    <n v="0"/>
    <n v="0"/>
  </r>
  <r>
    <n v="106270744"/>
    <x v="76"/>
    <n v="20181"/>
    <x v="2"/>
    <x v="3"/>
    <s v="Open"/>
    <x v="24"/>
    <n v="8"/>
    <n v="707"/>
    <x v="0"/>
    <x v="0"/>
    <s v=""/>
    <s v="831-624-5311"/>
    <s v="23625 W. R. HOLMAN HIGHWAY"/>
    <x v="58"/>
    <n v="93940"/>
    <s v="STEVEN PACKER"/>
    <n v="258"/>
    <n v="220"/>
    <n v="220"/>
    <n v="1471"/>
    <n v="114"/>
    <n v="528"/>
    <n v="0"/>
    <n v="0"/>
    <n v="0"/>
    <n v="251"/>
    <n v="747"/>
    <n v="8"/>
    <n v="25"/>
    <n v="3144"/>
    <n v="0"/>
    <n v="8529"/>
    <n v="564"/>
    <n v="2436"/>
    <n v="0"/>
    <n v="0"/>
    <n v="0"/>
    <n v="785"/>
    <n v="3244"/>
    <n v="21"/>
    <n v="126"/>
    <n v="15705"/>
    <n v="0"/>
    <n v="31410"/>
    <n v="38558"/>
    <n v="3355"/>
    <n v="12494"/>
    <n v="0"/>
    <n v="0"/>
    <n v="0"/>
    <n v="4419"/>
    <n v="25864"/>
    <n v="853"/>
    <n v="1355"/>
    <n v="86898"/>
    <n v="167032687"/>
    <n v="11624565"/>
    <n v="42386381"/>
    <n v="0"/>
    <n v="0"/>
    <n v="0"/>
    <n v="16224106"/>
    <n v="55579658"/>
    <n v="992414"/>
    <n v="2374968"/>
    <n v="296214779"/>
    <n v="70742240"/>
    <n v="5060143"/>
    <n v="24840304"/>
    <n v="0"/>
    <n v="0"/>
    <n v="0"/>
    <n v="9716381"/>
    <n v="40516804"/>
    <n v="1103180"/>
    <n v="3923176"/>
    <n v="155902228"/>
    <n v="2722659"/>
    <n v="200962365"/>
    <n v="12789588"/>
    <n v="60714239"/>
    <n v="0"/>
    <n v="0"/>
    <n v="0"/>
    <n v="0"/>
    <n v="21921687"/>
    <n v="16020599"/>
    <n v="0"/>
    <n v="3528084"/>
    <n v="0"/>
    <n v="0"/>
    <n v="0"/>
    <n v="6000299"/>
    <n v="324659520"/>
    <n v="2990016"/>
    <n v="0"/>
    <n v="0"/>
    <n v="0"/>
    <n v="2990016"/>
    <n v="36788058"/>
    <n v="6885136"/>
    <n v="6496110"/>
    <n v="0"/>
    <n v="0"/>
    <n v="0"/>
    <n v="2758737"/>
    <n v="75085142"/>
    <n v="0"/>
    <n v="2434320"/>
    <n v="130447503"/>
    <n v="7409569"/>
    <n v="122398460"/>
    <n v="0"/>
    <n v="1070369"/>
    <n v="0"/>
    <n v="0"/>
    <n v="0"/>
    <n v="0"/>
    <n v="2115294"/>
    <n v="242775011"/>
    <n v="0"/>
    <n v="0"/>
    <n v="0"/>
    <n v="0"/>
    <n v="0"/>
    <n v="0"/>
    <n v="0"/>
    <n v="0"/>
    <n v="0"/>
    <n v="0"/>
    <n v="0"/>
    <n v="0"/>
    <n v="0"/>
  </r>
  <r>
    <n v="106560473"/>
    <x v="77"/>
    <n v="20181"/>
    <x v="2"/>
    <x v="3"/>
    <s v="Open"/>
    <x v="8"/>
    <n v="10"/>
    <n v="809"/>
    <x v="0"/>
    <x v="0"/>
    <s v=""/>
    <s v="805-652-5001"/>
    <s v="147 N. BRENT STREET"/>
    <x v="29"/>
    <n v="93003"/>
    <s v="GARY WILDE"/>
    <n v="242"/>
    <n v="242"/>
    <n v="133"/>
    <n v="745"/>
    <n v="653"/>
    <n v="160"/>
    <n v="430"/>
    <n v="0"/>
    <n v="0"/>
    <n v="62"/>
    <n v="961"/>
    <n v="11"/>
    <n v="13"/>
    <n v="3035"/>
    <n v="0"/>
    <n v="3521"/>
    <n v="2639"/>
    <n v="702"/>
    <n v="1520"/>
    <n v="0"/>
    <n v="0"/>
    <n v="203"/>
    <n v="3267"/>
    <n v="30"/>
    <n v="27"/>
    <n v="11909"/>
    <n v="0"/>
    <n v="23818"/>
    <n v="21411"/>
    <n v="6742"/>
    <n v="6752"/>
    <n v="35202"/>
    <n v="0"/>
    <n v="0"/>
    <n v="7510"/>
    <n v="34962"/>
    <n v="687"/>
    <n v="1583"/>
    <n v="114849"/>
    <n v="51003783"/>
    <n v="41059571"/>
    <n v="7794614"/>
    <n v="18617604"/>
    <n v="0"/>
    <n v="0"/>
    <n v="3241658"/>
    <n v="50736539"/>
    <n v="437425"/>
    <n v="404025"/>
    <n v="173295219"/>
    <n v="43874325"/>
    <n v="27438127"/>
    <n v="3993161"/>
    <n v="34870631"/>
    <n v="0"/>
    <n v="0"/>
    <n v="5421496"/>
    <n v="66243473"/>
    <n v="1248693"/>
    <n v="1911125"/>
    <n v="185001031"/>
    <n v="700618"/>
    <n v="73593421"/>
    <n v="56528815"/>
    <n v="361410"/>
    <n v="48201859"/>
    <n v="0"/>
    <n v="0"/>
    <n v="0"/>
    <n v="4820558"/>
    <n v="75298456"/>
    <n v="0"/>
    <n v="1686118"/>
    <n v="0"/>
    <n v="0"/>
    <n v="0"/>
    <n v="2672868"/>
    <n v="263864123"/>
    <n v="0"/>
    <n v="1086777"/>
    <n v="0"/>
    <n v="0"/>
    <n v="1086777"/>
    <n v="21115291"/>
    <n v="11864882"/>
    <n v="11381513"/>
    <n v="6199329"/>
    <n v="0"/>
    <n v="0"/>
    <n v="3827317"/>
    <n v="41001078"/>
    <n v="0"/>
    <n v="129494"/>
    <n v="95518904"/>
    <n v="1500694"/>
    <n v="90133877"/>
    <n v="0"/>
    <n v="-667434"/>
    <n v="0"/>
    <n v="0"/>
    <n v="0"/>
    <n v="0"/>
    <n v="7862213"/>
    <n v="509332582"/>
    <n v="0"/>
    <n v="0"/>
    <n v="0"/>
    <n v="0"/>
    <n v="0"/>
    <n v="0"/>
    <n v="0"/>
    <n v="0"/>
    <n v="0"/>
    <n v="0"/>
    <n v="0"/>
    <n v="0"/>
    <n v="0"/>
  </r>
  <r>
    <n v="106100717"/>
    <x v="78"/>
    <n v="20181"/>
    <x v="2"/>
    <x v="3"/>
    <s v="Open"/>
    <x v="7"/>
    <n v="9"/>
    <n v="605"/>
    <x v="0"/>
    <x v="0"/>
    <s v="Rural"/>
    <s v="559-459-6000"/>
    <s v="2823 FRESNO STREET"/>
    <x v="42"/>
    <n v="93721"/>
    <s v="TIM A JOSLIN"/>
    <n v="909"/>
    <n v="909"/>
    <n v="749"/>
    <n v="2407"/>
    <n v="682"/>
    <n v="1748"/>
    <n v="3477"/>
    <n v="0"/>
    <n v="0"/>
    <n v="91"/>
    <n v="1476"/>
    <n v="213"/>
    <n v="0"/>
    <n v="10094"/>
    <n v="73"/>
    <n v="16922"/>
    <n v="5385"/>
    <n v="17627"/>
    <n v="17839"/>
    <n v="0"/>
    <n v="0"/>
    <n v="534"/>
    <n v="8696"/>
    <n v="293"/>
    <n v="0"/>
    <n v="67296"/>
    <n v="9098"/>
    <n v="143690"/>
    <n v="19862"/>
    <n v="8235"/>
    <n v="16133"/>
    <n v="64145"/>
    <n v="0"/>
    <n v="0"/>
    <n v="2078"/>
    <n v="13112"/>
    <n v="8244"/>
    <n v="0"/>
    <n v="131809"/>
    <n v="234463829"/>
    <n v="71301691"/>
    <n v="147436995"/>
    <n v="227342131"/>
    <n v="0"/>
    <n v="0"/>
    <n v="11310884"/>
    <n v="137258229"/>
    <n v="4374362"/>
    <n v="0"/>
    <n v="833488121"/>
    <n v="104124877"/>
    <n v="24872310"/>
    <n v="21378008"/>
    <n v="114289451"/>
    <n v="0"/>
    <n v="0"/>
    <n v="4826807"/>
    <n v="74185594"/>
    <n v="10716255"/>
    <n v="0"/>
    <n v="354393302"/>
    <n v="19104247"/>
    <n v="257347301"/>
    <n v="79635467"/>
    <n v="32394469"/>
    <n v="293946443"/>
    <n v="-19850156"/>
    <n v="0"/>
    <n v="0"/>
    <n v="9300552"/>
    <n v="120979351"/>
    <n v="0"/>
    <n v="3600866"/>
    <n v="0"/>
    <n v="0"/>
    <n v="0"/>
    <n v="0"/>
    <n v="796458540"/>
    <n v="0"/>
    <n v="0"/>
    <n v="0"/>
    <n v="200791"/>
    <n v="200791"/>
    <n v="79997975"/>
    <n v="16185346"/>
    <n v="156270690"/>
    <n v="47685139"/>
    <n v="0"/>
    <n v="0"/>
    <n v="6371848"/>
    <n v="84568794"/>
    <n v="543882"/>
    <n v="0"/>
    <n v="391623674"/>
    <n v="7258305"/>
    <n v="351642630"/>
    <n v="32138143"/>
    <n v="-5551758"/>
    <n v="0"/>
    <n v="0"/>
    <n v="0"/>
    <n v="0"/>
    <n v="95954799"/>
    <n v="432576962"/>
    <n v="0"/>
    <n v="0"/>
    <n v="0"/>
    <n v="0"/>
    <n v="0"/>
    <n v="0"/>
    <n v="0"/>
    <n v="0"/>
    <n v="0"/>
    <n v="0"/>
    <n v="0"/>
    <n v="0"/>
    <n v="0"/>
  </r>
  <r>
    <n v="106070924"/>
    <x v="79"/>
    <n v="20181"/>
    <x v="2"/>
    <x v="3"/>
    <s v="Open"/>
    <x v="25"/>
    <n v="5"/>
    <n v="411"/>
    <x v="6"/>
    <x v="0"/>
    <s v=""/>
    <s v="925-370-5000"/>
    <s v="2500 ALHAMBRA AVENUE"/>
    <x v="59"/>
    <n v="94553"/>
    <s v="PATRICK GODLEY"/>
    <n v="146"/>
    <n v="146"/>
    <n v="124"/>
    <n v="348"/>
    <n v="2"/>
    <n v="494"/>
    <n v="692"/>
    <n v="36"/>
    <n v="0"/>
    <n v="126"/>
    <n v="26"/>
    <n v="0"/>
    <n v="2"/>
    <n v="1726"/>
    <n v="0"/>
    <n v="3535"/>
    <n v="2"/>
    <n v="2944"/>
    <n v="3333"/>
    <n v="233"/>
    <n v="0"/>
    <n v="864"/>
    <n v="184"/>
    <n v="0"/>
    <n v="8"/>
    <n v="11103"/>
    <n v="0"/>
    <n v="22206"/>
    <n v="21272"/>
    <n v="1021"/>
    <n v="22164"/>
    <n v="77335"/>
    <n v="2151"/>
    <n v="0"/>
    <n v="3065"/>
    <n v="7787"/>
    <n v="0"/>
    <n v="50"/>
    <n v="134845"/>
    <n v="25041590"/>
    <n v="17537"/>
    <n v="22464717"/>
    <n v="33776930"/>
    <n v="1651047"/>
    <n v="0"/>
    <n v="7226577"/>
    <n v="1667130"/>
    <n v="0"/>
    <n v="114269"/>
    <n v="91959797"/>
    <n v="20915990"/>
    <n v="916216"/>
    <n v="14367334"/>
    <n v="60703697"/>
    <n v="3826123"/>
    <n v="0"/>
    <n v="4551733"/>
    <n v="8592978"/>
    <n v="0"/>
    <n v="127835"/>
    <n v="114001906"/>
    <n v="39084"/>
    <n v="31916552"/>
    <n v="219592"/>
    <n v="4923787"/>
    <n v="47757355"/>
    <n v="-14741551"/>
    <n v="4087781"/>
    <n v="0"/>
    <n v="7652731"/>
    <n v="7276799"/>
    <n v="0"/>
    <n v="0"/>
    <n v="0"/>
    <n v="0"/>
    <n v="0"/>
    <n v="0"/>
    <n v="89132130"/>
    <n v="0"/>
    <n v="0"/>
    <n v="0"/>
    <n v="0"/>
    <n v="0"/>
    <n v="14041028"/>
    <n v="714161"/>
    <n v="46649815"/>
    <n v="46723272"/>
    <n v="1389389"/>
    <n v="0"/>
    <n v="4125579"/>
    <n v="2983309"/>
    <n v="0"/>
    <n v="203020"/>
    <n v="116829573"/>
    <n v="17185417"/>
    <n v="149971499"/>
    <n v="28274157"/>
    <n v="19367138"/>
    <n v="0"/>
    <n v="0"/>
    <n v="0"/>
    <n v="0"/>
    <n v="1485328"/>
    <n v="143221677"/>
    <n v="0"/>
    <n v="0"/>
    <n v="0"/>
    <n v="0"/>
    <n v="0"/>
    <n v="0"/>
    <n v="0"/>
    <n v="0"/>
    <n v="0"/>
    <n v="0"/>
    <n v="0"/>
    <n v="0"/>
    <n v="0"/>
  </r>
  <r>
    <n v="106331152"/>
    <x v="80"/>
    <n v="20181"/>
    <x v="2"/>
    <x v="3"/>
    <s v="Open"/>
    <x v="26"/>
    <n v="12"/>
    <n v="1111"/>
    <x v="0"/>
    <x v="0"/>
    <s v=""/>
    <s v="951-737-4343"/>
    <s v="800 SOUTH MAIN STREET"/>
    <x v="60"/>
    <n v="92882"/>
    <s v="MARK UFFER"/>
    <n v="238"/>
    <n v="238"/>
    <n v="156"/>
    <n v="650"/>
    <n v="453"/>
    <n v="353"/>
    <n v="605"/>
    <n v="0"/>
    <n v="0"/>
    <n v="34"/>
    <n v="218"/>
    <n v="7"/>
    <n v="26"/>
    <n v="2346"/>
    <n v="0"/>
    <n v="2117"/>
    <n v="2995"/>
    <n v="2955"/>
    <n v="4158"/>
    <n v="0"/>
    <n v="0"/>
    <n v="119"/>
    <n v="1481"/>
    <n v="17"/>
    <n v="128"/>
    <n v="13970"/>
    <n v="0"/>
    <n v="27940"/>
    <n v="13677"/>
    <n v="5808"/>
    <n v="1199"/>
    <n v="4869"/>
    <n v="0"/>
    <n v="0"/>
    <n v="717"/>
    <n v="3978"/>
    <n v="179"/>
    <n v="1404"/>
    <n v="31831"/>
    <n v="30255227"/>
    <n v="31625932"/>
    <n v="24258194"/>
    <n v="41847548"/>
    <n v="0"/>
    <n v="0"/>
    <n v="2329951"/>
    <n v="17036081"/>
    <n v="207236"/>
    <n v="1138380"/>
    <n v="148698549"/>
    <n v="18590430"/>
    <n v="20068094"/>
    <n v="4825245"/>
    <n v="28680781"/>
    <n v="0"/>
    <n v="0"/>
    <n v="2279635"/>
    <n v="23463054"/>
    <n v="396349"/>
    <n v="6252602"/>
    <n v="104556190"/>
    <n v="2484849"/>
    <n v="38760540"/>
    <n v="50278880"/>
    <n v="16809780"/>
    <n v="57627400"/>
    <n v="0"/>
    <n v="0"/>
    <n v="0"/>
    <n v="2754812"/>
    <n v="31140994"/>
    <n v="0"/>
    <n v="603585"/>
    <n v="0"/>
    <n v="0"/>
    <n v="0"/>
    <n v="4195778"/>
    <n v="204656618"/>
    <n v="0"/>
    <n v="0"/>
    <n v="0"/>
    <n v="0"/>
    <n v="0"/>
    <n v="10085117"/>
    <n v="1415146"/>
    <n v="12273659"/>
    <n v="12900929"/>
    <n v="0"/>
    <n v="0"/>
    <n v="1854774"/>
    <n v="9358141"/>
    <n v="0"/>
    <n v="710355"/>
    <n v="48598121"/>
    <n v="113095"/>
    <n v="50115801"/>
    <n v="0"/>
    <n v="230513"/>
    <n v="0"/>
    <n v="0"/>
    <n v="0"/>
    <n v="0"/>
    <n v="1333104"/>
    <n v="94297384"/>
    <n v="0"/>
    <n v="42"/>
    <n v="134"/>
    <n v="264"/>
    <n v="1945569"/>
    <n v="1834321"/>
    <n v="2733013"/>
    <n v="0"/>
    <n v="0"/>
    <n v="1046877"/>
    <n v="5457393"/>
    <n v="7022283"/>
    <n v="0"/>
  </r>
  <r>
    <n v="106154160"/>
    <x v="463"/>
    <n v="20181"/>
    <x v="2"/>
    <x v="3"/>
    <s v="Open"/>
    <x v="0"/>
    <n v="9"/>
    <n v="617"/>
    <x v="5"/>
    <x v="2"/>
    <s v=""/>
    <s v="209-478-5291"/>
    <s v="6700 EUCALYPTUS DRIVE, SUITE C"/>
    <x v="0"/>
    <n v="93306"/>
    <s v="LORI BLACKBURN"/>
    <n v="16"/>
    <n v="16"/>
    <n v="16"/>
    <n v="0"/>
    <n v="0"/>
    <n v="0"/>
    <n v="0"/>
    <n v="132"/>
    <n v="0"/>
    <n v="0"/>
    <n v="0"/>
    <n v="0"/>
    <n v="0"/>
    <n v="132"/>
    <n v="0"/>
    <n v="0"/>
    <n v="0"/>
    <n v="0"/>
    <n v="0"/>
    <n v="1219"/>
    <n v="0"/>
    <n v="0"/>
    <n v="0"/>
    <n v="0"/>
    <n v="0"/>
    <n v="1219"/>
    <n v="0"/>
    <n v="2438"/>
    <n v="0"/>
    <n v="0"/>
    <n v="0"/>
    <n v="0"/>
    <n v="0"/>
    <n v="0"/>
    <n v="0"/>
    <n v="0"/>
    <n v="0"/>
    <n v="0"/>
    <n v="0"/>
    <n v="0"/>
    <n v="0"/>
    <n v="0"/>
    <n v="0"/>
    <n v="1091474"/>
    <n v="0"/>
    <n v="0"/>
    <n v="0"/>
    <n v="0"/>
    <n v="0"/>
    <n v="1091474"/>
    <n v="0"/>
    <n v="0"/>
    <n v="0"/>
    <n v="0"/>
    <n v="0"/>
    <n v="0"/>
    <n v="0"/>
    <n v="0"/>
    <n v="0"/>
    <n v="0"/>
    <n v="0"/>
    <n v="0"/>
    <n v="0"/>
    <n v="0"/>
    <n v="0"/>
    <n v="0"/>
    <n v="0"/>
    <n v="0"/>
    <n v="0"/>
    <n v="0"/>
    <n v="0"/>
    <n v="0"/>
    <n v="0"/>
    <n v="0"/>
    <n v="0"/>
    <n v="0"/>
    <n v="0"/>
    <n v="0"/>
    <n v="0"/>
    <n v="0"/>
    <n v="0"/>
    <n v="0"/>
    <n v="0"/>
    <n v="0"/>
    <n v="0"/>
    <n v="0"/>
    <n v="0"/>
    <n v="1091474"/>
    <n v="0"/>
    <n v="0"/>
    <n v="0"/>
    <n v="0"/>
    <n v="0"/>
    <n v="1091474"/>
    <n v="2025"/>
    <n v="900390"/>
    <n v="126150"/>
    <n v="0"/>
    <n v="0"/>
    <n v="0"/>
    <n v="0"/>
    <n v="0"/>
    <n v="0"/>
    <n v="190203"/>
    <n v="0"/>
    <n v="0"/>
    <n v="0"/>
    <n v="0"/>
    <n v="0"/>
    <n v="0"/>
    <n v="0"/>
    <n v="0"/>
    <n v="0"/>
    <n v="0"/>
    <n v="0"/>
    <n v="0"/>
    <n v="0"/>
  </r>
  <r>
    <n v="106344170"/>
    <x v="464"/>
    <n v="20181"/>
    <x v="2"/>
    <x v="3"/>
    <s v="Open"/>
    <x v="27"/>
    <n v="2"/>
    <n v="311"/>
    <x v="5"/>
    <x v="2"/>
    <s v=""/>
    <s v="209-478-5291"/>
    <s v="4741 ENGLE ROAD"/>
    <x v="61"/>
    <n v="95608"/>
    <s v="LORI BLACKBURN"/>
    <n v="16"/>
    <n v="16"/>
    <n v="16"/>
    <n v="0"/>
    <n v="0"/>
    <n v="0"/>
    <n v="0"/>
    <n v="140"/>
    <n v="0"/>
    <n v="0"/>
    <n v="0"/>
    <n v="0"/>
    <n v="0"/>
    <n v="140"/>
    <n v="0"/>
    <n v="0"/>
    <n v="0"/>
    <n v="0"/>
    <n v="0"/>
    <n v="1436"/>
    <n v="0"/>
    <n v="0"/>
    <n v="0"/>
    <n v="0"/>
    <n v="0"/>
    <n v="1436"/>
    <n v="0"/>
    <n v="2872"/>
    <n v="0"/>
    <n v="0"/>
    <n v="0"/>
    <n v="0"/>
    <n v="0"/>
    <n v="0"/>
    <n v="0"/>
    <n v="0"/>
    <n v="0"/>
    <n v="0"/>
    <n v="0"/>
    <n v="0"/>
    <n v="0"/>
    <n v="0"/>
    <n v="0"/>
    <n v="1164783"/>
    <n v="0"/>
    <n v="0"/>
    <n v="0"/>
    <n v="0"/>
    <n v="0"/>
    <n v="1164783"/>
    <n v="0"/>
    <n v="0"/>
    <n v="0"/>
    <n v="0"/>
    <n v="0"/>
    <n v="0"/>
    <n v="0"/>
    <n v="0"/>
    <n v="0"/>
    <n v="0"/>
    <n v="0"/>
    <n v="0"/>
    <n v="0"/>
    <n v="0"/>
    <n v="0"/>
    <n v="0"/>
    <n v="0"/>
    <n v="0"/>
    <n v="0"/>
    <n v="0"/>
    <n v="0"/>
    <n v="0"/>
    <n v="0"/>
    <n v="0"/>
    <n v="0"/>
    <n v="0"/>
    <n v="0"/>
    <n v="0"/>
    <n v="0"/>
    <n v="0"/>
    <n v="0"/>
    <n v="0"/>
    <n v="0"/>
    <n v="0"/>
    <n v="0"/>
    <n v="0"/>
    <n v="0"/>
    <n v="1164783"/>
    <n v="0"/>
    <n v="0"/>
    <n v="0"/>
    <n v="0"/>
    <n v="0"/>
    <n v="1164783"/>
    <n v="3245"/>
    <n v="1033355"/>
    <n v="153836"/>
    <n v="0"/>
    <n v="0"/>
    <n v="0"/>
    <n v="0"/>
    <n v="0"/>
    <n v="0"/>
    <n v="190679"/>
    <n v="0"/>
    <n v="0"/>
    <n v="0"/>
    <n v="0"/>
    <n v="0"/>
    <n v="0"/>
    <n v="0"/>
    <n v="0"/>
    <n v="0"/>
    <n v="0"/>
    <n v="0"/>
    <n v="0"/>
    <n v="0"/>
  </r>
  <r>
    <n v="106344188"/>
    <x v="465"/>
    <n v="20181"/>
    <x v="2"/>
    <x v="3"/>
    <s v="Open"/>
    <x v="27"/>
    <n v="2"/>
    <n v="311"/>
    <x v="5"/>
    <x v="2"/>
    <s v=""/>
    <s v="209-478-5291"/>
    <s v="2600 STOCKTON BLVD, SUITE B"/>
    <x v="62"/>
    <n v="95817"/>
    <s v="LORI BLACKBURN"/>
    <n v="16"/>
    <n v="16"/>
    <n v="16"/>
    <n v="0"/>
    <n v="0"/>
    <n v="0"/>
    <n v="0"/>
    <n v="109"/>
    <n v="0"/>
    <n v="0"/>
    <n v="0"/>
    <n v="0"/>
    <n v="0"/>
    <n v="109"/>
    <n v="0"/>
    <n v="0"/>
    <n v="0"/>
    <n v="0"/>
    <n v="0"/>
    <n v="1437"/>
    <n v="0"/>
    <n v="0"/>
    <n v="0"/>
    <n v="0"/>
    <n v="0"/>
    <n v="1437"/>
    <n v="0"/>
    <n v="2874"/>
    <n v="0"/>
    <n v="0"/>
    <n v="0"/>
    <n v="0"/>
    <n v="0"/>
    <n v="0"/>
    <n v="0"/>
    <n v="0"/>
    <n v="0"/>
    <n v="0"/>
    <n v="0"/>
    <n v="0"/>
    <n v="0"/>
    <n v="0"/>
    <n v="0"/>
    <n v="1174906"/>
    <n v="0"/>
    <n v="0"/>
    <n v="0"/>
    <n v="0"/>
    <n v="0"/>
    <n v="1174906"/>
    <n v="0"/>
    <n v="0"/>
    <n v="0"/>
    <n v="0"/>
    <n v="0"/>
    <n v="0"/>
    <n v="0"/>
    <n v="0"/>
    <n v="0"/>
    <n v="0"/>
    <n v="0"/>
    <n v="0"/>
    <n v="0"/>
    <n v="0"/>
    <n v="0"/>
    <n v="0"/>
    <n v="0"/>
    <n v="0"/>
    <n v="0"/>
    <n v="0"/>
    <n v="0"/>
    <n v="0"/>
    <n v="0"/>
    <n v="0"/>
    <n v="0"/>
    <n v="0"/>
    <n v="0"/>
    <n v="0"/>
    <n v="0"/>
    <n v="0"/>
    <n v="0"/>
    <n v="0"/>
    <n v="0"/>
    <n v="0"/>
    <n v="0"/>
    <n v="0"/>
    <n v="0"/>
    <n v="1174906"/>
    <n v="0"/>
    <n v="0"/>
    <n v="0"/>
    <n v="0"/>
    <n v="0"/>
    <n v="1174906"/>
    <n v="2461"/>
    <n v="1001918"/>
    <n v="144000"/>
    <n v="0"/>
    <n v="0"/>
    <n v="0"/>
    <n v="0"/>
    <n v="0"/>
    <n v="2445"/>
    <n v="128657"/>
    <n v="0"/>
    <n v="0"/>
    <n v="0"/>
    <n v="0"/>
    <n v="0"/>
    <n v="0"/>
    <n v="0"/>
    <n v="0"/>
    <n v="0"/>
    <n v="0"/>
    <n v="0"/>
    <n v="0"/>
    <n v="0"/>
  </r>
  <r>
    <n v="106434220"/>
    <x v="466"/>
    <n v="20181"/>
    <x v="2"/>
    <x v="3"/>
    <s v="Open"/>
    <x v="22"/>
    <n v="7"/>
    <n v="431"/>
    <x v="5"/>
    <x v="2"/>
    <s v=""/>
    <s v="209-478-5291"/>
    <s v="1425 FRUITDALE AVENUE"/>
    <x v="63"/>
    <n v="95128"/>
    <s v="LORI BLACKBURN"/>
    <n v="16"/>
    <n v="16"/>
    <n v="16"/>
    <n v="0"/>
    <n v="0"/>
    <n v="0"/>
    <n v="0"/>
    <n v="42"/>
    <n v="0"/>
    <n v="0"/>
    <n v="0"/>
    <n v="0"/>
    <n v="0"/>
    <n v="42"/>
    <n v="0"/>
    <n v="0"/>
    <n v="0"/>
    <n v="0"/>
    <n v="0"/>
    <n v="407"/>
    <n v="0"/>
    <n v="0"/>
    <n v="0"/>
    <n v="0"/>
    <n v="0"/>
    <n v="407"/>
    <n v="0"/>
    <n v="814"/>
    <n v="0"/>
    <n v="0"/>
    <n v="0"/>
    <n v="0"/>
    <n v="0"/>
    <n v="0"/>
    <n v="0"/>
    <n v="0"/>
    <n v="0"/>
    <n v="0"/>
    <n v="0"/>
    <n v="0"/>
    <n v="0"/>
    <n v="0"/>
    <n v="0"/>
    <n v="390720"/>
    <n v="0"/>
    <n v="0"/>
    <n v="0"/>
    <n v="0"/>
    <n v="0"/>
    <n v="390720"/>
    <n v="0"/>
    <n v="0"/>
    <n v="0"/>
    <n v="0"/>
    <n v="0"/>
    <n v="0"/>
    <n v="0"/>
    <n v="0"/>
    <n v="0"/>
    <n v="0"/>
    <n v="0"/>
    <n v="0"/>
    <n v="0"/>
    <n v="0"/>
    <n v="0"/>
    <n v="0"/>
    <n v="0"/>
    <n v="0"/>
    <n v="0"/>
    <n v="0"/>
    <n v="0"/>
    <n v="0"/>
    <n v="0"/>
    <n v="0"/>
    <n v="0"/>
    <n v="0"/>
    <n v="0"/>
    <n v="0"/>
    <n v="0"/>
    <n v="0"/>
    <n v="0"/>
    <n v="0"/>
    <n v="0"/>
    <n v="0"/>
    <n v="0"/>
    <n v="0"/>
    <n v="0"/>
    <n v="390720"/>
    <n v="0"/>
    <n v="0"/>
    <n v="0"/>
    <n v="0"/>
    <n v="0"/>
    <n v="390720"/>
    <n v="991680"/>
    <n v="1135970"/>
    <n v="140304"/>
    <n v="0"/>
    <n v="0"/>
    <n v="0"/>
    <n v="0"/>
    <n v="0"/>
    <n v="0"/>
    <n v="538451"/>
    <n v="0"/>
    <n v="0"/>
    <n v="0"/>
    <n v="0"/>
    <n v="0"/>
    <n v="0"/>
    <n v="0"/>
    <n v="0"/>
    <n v="0"/>
    <n v="0"/>
    <n v="0"/>
    <n v="0"/>
    <n v="0"/>
  </r>
  <r>
    <n v="106484062"/>
    <x v="467"/>
    <n v="20181"/>
    <x v="2"/>
    <x v="3"/>
    <s v="Open"/>
    <x v="11"/>
    <n v="3"/>
    <n v="408"/>
    <x v="5"/>
    <x v="2"/>
    <s v=""/>
    <s v="209-478-5291"/>
    <s v="2201 TUOLUMNE STREET"/>
    <x v="13"/>
    <n v="94589"/>
    <s v="LORI BLACKBURN"/>
    <n v="16"/>
    <n v="16"/>
    <n v="16"/>
    <n v="0"/>
    <n v="0"/>
    <n v="0"/>
    <n v="0"/>
    <n v="133"/>
    <n v="0"/>
    <n v="0"/>
    <n v="0"/>
    <n v="0"/>
    <n v="0"/>
    <n v="133"/>
    <n v="0"/>
    <n v="0"/>
    <n v="0"/>
    <n v="0"/>
    <n v="0"/>
    <n v="1028"/>
    <n v="0"/>
    <n v="0"/>
    <n v="0"/>
    <n v="0"/>
    <n v="0"/>
    <n v="1028"/>
    <n v="0"/>
    <n v="2056"/>
    <n v="0"/>
    <n v="0"/>
    <n v="0"/>
    <n v="0"/>
    <n v="0"/>
    <n v="0"/>
    <n v="0"/>
    <n v="0"/>
    <n v="0"/>
    <n v="0"/>
    <n v="0"/>
    <n v="0"/>
    <n v="0"/>
    <n v="0"/>
    <n v="0"/>
    <n v="887434"/>
    <n v="0"/>
    <n v="0"/>
    <n v="0"/>
    <n v="0"/>
    <n v="0"/>
    <n v="887434"/>
    <n v="0"/>
    <n v="0"/>
    <n v="0"/>
    <n v="0"/>
    <n v="0"/>
    <n v="0"/>
    <n v="0"/>
    <n v="0"/>
    <n v="0"/>
    <n v="0"/>
    <n v="0"/>
    <n v="0"/>
    <n v="0"/>
    <n v="0"/>
    <n v="0"/>
    <n v="0"/>
    <n v="0"/>
    <n v="0"/>
    <n v="0"/>
    <n v="0"/>
    <n v="0"/>
    <n v="0"/>
    <n v="0"/>
    <n v="0"/>
    <n v="0"/>
    <n v="0"/>
    <n v="0"/>
    <n v="0"/>
    <n v="0"/>
    <n v="0"/>
    <n v="0"/>
    <n v="0"/>
    <n v="0"/>
    <n v="0"/>
    <n v="0"/>
    <n v="0"/>
    <n v="0"/>
    <n v="887434"/>
    <n v="0"/>
    <n v="0"/>
    <n v="0"/>
    <n v="0"/>
    <n v="0"/>
    <n v="887434"/>
    <n v="353952"/>
    <n v="1174903"/>
    <n v="198540"/>
    <n v="0"/>
    <n v="0"/>
    <n v="0"/>
    <n v="0"/>
    <n v="0"/>
    <n v="0"/>
    <n v="139473"/>
    <n v="0"/>
    <n v="0"/>
    <n v="0"/>
    <n v="0"/>
    <n v="0"/>
    <n v="0"/>
    <n v="0"/>
    <n v="0"/>
    <n v="0"/>
    <n v="0"/>
    <n v="0"/>
    <n v="0"/>
    <n v="0"/>
  </r>
  <r>
    <n v="106390846"/>
    <x v="86"/>
    <n v="20181"/>
    <x v="2"/>
    <x v="3"/>
    <s v="Open"/>
    <x v="6"/>
    <n v="6"/>
    <n v="507"/>
    <x v="0"/>
    <x v="0"/>
    <s v=""/>
    <s v="209-944-5550"/>
    <s v="525 WEST ACACIA STREET"/>
    <x v="64"/>
    <n v="95203"/>
    <s v="LORRAINE AUERBACH"/>
    <n v="202"/>
    <n v="202"/>
    <n v="46"/>
    <n v="329"/>
    <n v="198"/>
    <n v="74"/>
    <n v="259"/>
    <n v="0"/>
    <n v="0"/>
    <n v="19"/>
    <n v="87"/>
    <n v="0"/>
    <n v="13"/>
    <n v="979"/>
    <n v="0"/>
    <n v="1338"/>
    <n v="805"/>
    <n v="409"/>
    <n v="1146"/>
    <n v="0"/>
    <n v="0"/>
    <n v="52"/>
    <n v="296"/>
    <n v="0"/>
    <n v="55"/>
    <n v="4101"/>
    <n v="0"/>
    <n v="8202"/>
    <n v="3233"/>
    <n v="1680"/>
    <n v="1082"/>
    <n v="7015"/>
    <n v="0"/>
    <n v="0"/>
    <n v="1130"/>
    <n v="1637"/>
    <n v="0"/>
    <n v="1419"/>
    <n v="17196"/>
    <n v="45328567"/>
    <n v="26644048"/>
    <n v="10623583"/>
    <n v="31303975"/>
    <n v="0"/>
    <n v="0"/>
    <n v="3306971"/>
    <n v="13257717"/>
    <n v="0"/>
    <n v="2863972"/>
    <n v="133328833"/>
    <n v="33249779"/>
    <n v="16821938"/>
    <n v="7359021"/>
    <n v="39344350"/>
    <n v="0"/>
    <n v="0"/>
    <n v="5588279"/>
    <n v="12049340"/>
    <n v="0"/>
    <n v="7284923"/>
    <n v="121697630"/>
    <n v="2305683"/>
    <n v="72064202"/>
    <n v="39645326"/>
    <n v="14494294"/>
    <n v="64438337"/>
    <n v="0"/>
    <n v="0"/>
    <n v="0"/>
    <n v="7953243"/>
    <n v="17481994"/>
    <n v="0"/>
    <n v="0"/>
    <n v="0"/>
    <n v="0"/>
    <n v="0"/>
    <n v="9312626"/>
    <n v="227695705"/>
    <n v="5012541"/>
    <n v="0"/>
    <n v="0"/>
    <n v="0"/>
    <n v="5012541"/>
    <n v="6514144"/>
    <n v="8833201"/>
    <n v="3488311"/>
    <n v="6209987"/>
    <n v="0"/>
    <n v="0"/>
    <n v="942007"/>
    <n v="5519380"/>
    <n v="0"/>
    <n v="836269"/>
    <n v="32343299"/>
    <n v="1113289"/>
    <n v="41734955"/>
    <n v="753332"/>
    <n v="-265203"/>
    <n v="0"/>
    <n v="0"/>
    <n v="5179266"/>
    <n v="0"/>
    <n v="2983406"/>
    <n v="63305176"/>
    <n v="0"/>
    <n v="0"/>
    <n v="0"/>
    <n v="0"/>
    <n v="0"/>
    <n v="0"/>
    <n v="0"/>
    <n v="0"/>
    <n v="0"/>
    <n v="0"/>
    <n v="0"/>
    <n v="0"/>
    <n v="0"/>
  </r>
  <r>
    <n v="106190232"/>
    <x v="87"/>
    <n v="20181"/>
    <x v="2"/>
    <x v="3"/>
    <s v="Open"/>
    <x v="3"/>
    <n v="11"/>
    <n v="931"/>
    <x v="5"/>
    <x v="0"/>
    <s v=""/>
    <s v="310-530-1151"/>
    <s v="23700 CAMINO DEL SOL"/>
    <x v="65"/>
    <n v="90505"/>
    <s v="LISA MONTES"/>
    <n v="166"/>
    <n v="166"/>
    <n v="166"/>
    <n v="334"/>
    <n v="90"/>
    <n v="513"/>
    <n v="0"/>
    <n v="0"/>
    <n v="0"/>
    <n v="185"/>
    <n v="550"/>
    <n v="14"/>
    <n v="14"/>
    <n v="1700"/>
    <n v="0"/>
    <n v="2608"/>
    <n v="655"/>
    <n v="3895"/>
    <n v="0"/>
    <n v="0"/>
    <n v="0"/>
    <n v="1295"/>
    <n v="3498"/>
    <n v="105"/>
    <n v="96"/>
    <n v="12152"/>
    <n v="0"/>
    <n v="24304"/>
    <n v="2057"/>
    <n v="112"/>
    <n v="0"/>
    <n v="0"/>
    <n v="0"/>
    <n v="0"/>
    <n v="631"/>
    <n v="1088"/>
    <n v="0"/>
    <n v="0"/>
    <n v="3888"/>
    <n v="4932900"/>
    <n v="1237950"/>
    <n v="7359660"/>
    <n v="0"/>
    <n v="0"/>
    <n v="0"/>
    <n v="2441880"/>
    <n v="6618595"/>
    <n v="198635"/>
    <n v="166330"/>
    <n v="22955950"/>
    <n v="990210"/>
    <n v="54030"/>
    <n v="0"/>
    <n v="0"/>
    <n v="0"/>
    <n v="0"/>
    <n v="304689"/>
    <n v="523014"/>
    <n v="0"/>
    <n v="0"/>
    <n v="1871943"/>
    <n v="242253"/>
    <n v="3013426"/>
    <n v="689264"/>
    <n v="4327008"/>
    <n v="0"/>
    <n v="0"/>
    <n v="0"/>
    <n v="0"/>
    <n v="1125992"/>
    <n v="3870687"/>
    <n v="0"/>
    <n v="198635"/>
    <n v="0"/>
    <n v="0"/>
    <n v="0"/>
    <n v="186654"/>
    <n v="13653919"/>
    <n v="0"/>
    <n v="0"/>
    <n v="0"/>
    <n v="0"/>
    <n v="0"/>
    <n v="2667431"/>
    <n v="602716"/>
    <n v="3032652"/>
    <n v="0"/>
    <n v="0"/>
    <n v="0"/>
    <n v="1620577"/>
    <n v="3165923"/>
    <n v="0"/>
    <n v="84675"/>
    <n v="11173974"/>
    <n v="11696"/>
    <n v="7833859"/>
    <n v="213300"/>
    <n v="15321"/>
    <n v="0"/>
    <n v="0"/>
    <n v="0"/>
    <n v="0"/>
    <n v="0"/>
    <n v="2071774"/>
    <n v="0"/>
    <n v="0"/>
    <n v="0"/>
    <n v="0"/>
    <n v="0"/>
    <n v="0"/>
    <n v="0"/>
    <n v="0"/>
    <n v="0"/>
    <n v="0"/>
    <n v="0"/>
    <n v="0"/>
    <n v="0"/>
  </r>
  <r>
    <n v="106150706"/>
    <x v="88"/>
    <n v="20181"/>
    <x v="2"/>
    <x v="3"/>
    <s v="Open"/>
    <x v="0"/>
    <n v="9"/>
    <n v="617"/>
    <x v="0"/>
    <x v="0"/>
    <s v=""/>
    <s v="661-725-4800"/>
    <s v="1401 GARCES HIGHWAY"/>
    <x v="66"/>
    <n v="93215"/>
    <s v="BAHRAM GHAFFARI"/>
    <n v="156"/>
    <n v="156"/>
    <n v="156"/>
    <n v="170"/>
    <n v="36"/>
    <n v="116"/>
    <n v="262"/>
    <n v="0"/>
    <n v="0"/>
    <n v="11"/>
    <n v="22"/>
    <n v="0"/>
    <n v="33"/>
    <n v="650"/>
    <n v="6"/>
    <n v="2673"/>
    <n v="229"/>
    <n v="2015"/>
    <n v="882"/>
    <n v="0"/>
    <n v="0"/>
    <n v="131"/>
    <n v="583"/>
    <n v="0"/>
    <n v="78"/>
    <n v="6591"/>
    <n v="4391"/>
    <n v="17573"/>
    <n v="2939"/>
    <n v="849"/>
    <n v="3455"/>
    <n v="18228"/>
    <n v="0"/>
    <n v="0"/>
    <n v="2131"/>
    <n v="1955"/>
    <n v="0"/>
    <n v="2800"/>
    <n v="32357"/>
    <n v="4740895"/>
    <n v="1148470"/>
    <n v="12865972"/>
    <n v="5680604"/>
    <n v="0"/>
    <n v="0"/>
    <n v="370844"/>
    <n v="1828546"/>
    <n v="0"/>
    <n v="478970"/>
    <n v="27114301"/>
    <n v="3390905"/>
    <n v="694516"/>
    <n v="2404377"/>
    <n v="11154047"/>
    <n v="0"/>
    <n v="0"/>
    <n v="1968996"/>
    <n v="1460812"/>
    <n v="0"/>
    <n v="788751"/>
    <n v="21862404"/>
    <n v="940389"/>
    <n v="4611197"/>
    <n v="1751345"/>
    <n v="8007674"/>
    <n v="14664700"/>
    <n v="-408384"/>
    <n v="0"/>
    <n v="0"/>
    <n v="1635791"/>
    <n v="1443051"/>
    <n v="0"/>
    <n v="0"/>
    <n v="0"/>
    <n v="0"/>
    <n v="0"/>
    <n v="0"/>
    <n v="32645763"/>
    <n v="0"/>
    <n v="0"/>
    <n v="0"/>
    <n v="0"/>
    <n v="0"/>
    <n v="2580214"/>
    <n v="91641"/>
    <n v="7671059"/>
    <n v="2169951"/>
    <n v="0"/>
    <n v="0"/>
    <n v="704049"/>
    <n v="1846307"/>
    <n v="0"/>
    <n v="1267721"/>
    <n v="16330942"/>
    <n v="363112"/>
    <n v="18252246"/>
    <n v="0"/>
    <n v="0"/>
    <n v="0"/>
    <n v="0"/>
    <n v="0"/>
    <n v="0"/>
    <n v="756562"/>
    <n v="45430742"/>
    <n v="0"/>
    <n v="0"/>
    <n v="0"/>
    <n v="0"/>
    <n v="0"/>
    <n v="0"/>
    <n v="0"/>
    <n v="0"/>
    <n v="0"/>
    <n v="0"/>
    <n v="0"/>
    <n v="0"/>
    <n v="0"/>
  </r>
  <r>
    <n v="106331164"/>
    <x v="89"/>
    <n v="20181"/>
    <x v="2"/>
    <x v="3"/>
    <s v="Open"/>
    <x v="26"/>
    <n v="12"/>
    <n v="1105"/>
    <x v="5"/>
    <x v="0"/>
    <s v=""/>
    <s v="760-323-6511"/>
    <s v="1150 NORTH INDIAN CANYON DRIVE"/>
    <x v="67"/>
    <n v="92262"/>
    <s v="MICHELE FINNEY"/>
    <n v="385"/>
    <n v="351"/>
    <n v="284"/>
    <n v="995"/>
    <n v="1224"/>
    <n v="497"/>
    <n v="1155"/>
    <n v="0"/>
    <n v="0"/>
    <n v="148"/>
    <n v="1052"/>
    <n v="35"/>
    <n v="33"/>
    <n v="5139"/>
    <n v="0"/>
    <n v="5774"/>
    <n v="5002"/>
    <n v="3802"/>
    <n v="4673"/>
    <n v="0"/>
    <n v="0"/>
    <n v="851"/>
    <n v="4071"/>
    <n v="183"/>
    <n v="121"/>
    <n v="24477"/>
    <n v="0"/>
    <n v="48954"/>
    <n v="8208"/>
    <n v="5410"/>
    <n v="3505"/>
    <n v="13978"/>
    <n v="0"/>
    <n v="0"/>
    <n v="864"/>
    <n v="9442"/>
    <n v="191"/>
    <n v="1066"/>
    <n v="42664"/>
    <n v="150196215"/>
    <n v="143081606"/>
    <n v="93419277"/>
    <n v="131995010"/>
    <n v="0"/>
    <n v="0"/>
    <n v="30850508"/>
    <n v="123787691"/>
    <n v="5816031"/>
    <n v="3249949"/>
    <n v="682396287"/>
    <n v="68589576"/>
    <n v="47009736"/>
    <n v="22499174"/>
    <n v="78711060"/>
    <n v="0"/>
    <n v="0"/>
    <n v="9435601"/>
    <n v="64230235"/>
    <n v="1450557"/>
    <n v="6753858"/>
    <n v="298679797"/>
    <n v="4248498"/>
    <n v="194787069"/>
    <n v="166858713"/>
    <n v="76406019"/>
    <n v="193475701"/>
    <n v="0"/>
    <n v="0"/>
    <n v="0"/>
    <n v="32926297"/>
    <n v="132815942"/>
    <n v="0"/>
    <n v="7266588"/>
    <n v="0"/>
    <n v="0"/>
    <n v="0"/>
    <n v="8268698"/>
    <n v="817053525"/>
    <n v="0"/>
    <n v="0"/>
    <n v="0"/>
    <n v="0"/>
    <n v="0"/>
    <n v="23998722"/>
    <n v="23232629"/>
    <n v="39512432"/>
    <n v="17230369"/>
    <n v="0"/>
    <n v="0"/>
    <n v="6837719"/>
    <n v="53118823"/>
    <n v="0"/>
    <n v="91865"/>
    <n v="164022559"/>
    <n v="507187"/>
    <n v="132397311"/>
    <n v="0"/>
    <n v="-150967"/>
    <n v="0"/>
    <n v="0"/>
    <n v="0"/>
    <n v="0"/>
    <n v="1927270"/>
    <n v="90056482"/>
    <n v="0"/>
    <n v="0"/>
    <n v="0"/>
    <n v="0"/>
    <n v="0"/>
    <n v="0"/>
    <n v="0"/>
    <n v="0"/>
    <n v="0"/>
    <n v="0"/>
    <n v="14453432"/>
    <n v="32466787"/>
    <n v="0"/>
  </r>
  <r>
    <n v="106364144"/>
    <x v="90"/>
    <n v="20181"/>
    <x v="2"/>
    <x v="3"/>
    <s v="Open"/>
    <x v="15"/>
    <n v="12"/>
    <n v="1211"/>
    <x v="5"/>
    <x v="0"/>
    <s v=""/>
    <s v="760-241-8000"/>
    <s v="16850 BEAR VALLEY ROAD"/>
    <x v="68"/>
    <n v="92395"/>
    <s v="FRED HUNTER"/>
    <n v="148"/>
    <n v="148"/>
    <n v="148"/>
    <n v="710"/>
    <n v="641"/>
    <n v="163"/>
    <n v="675"/>
    <n v="0"/>
    <n v="0"/>
    <n v="224"/>
    <n v="102"/>
    <n v="0"/>
    <n v="53"/>
    <n v="2568"/>
    <n v="0"/>
    <n v="3160"/>
    <n v="2150"/>
    <n v="649"/>
    <n v="2781"/>
    <n v="0"/>
    <n v="0"/>
    <n v="896"/>
    <n v="266"/>
    <n v="0"/>
    <n v="136"/>
    <n v="10038"/>
    <n v="0"/>
    <n v="20076"/>
    <n v="3167"/>
    <n v="2132"/>
    <n v="931"/>
    <n v="5069"/>
    <n v="0"/>
    <n v="0"/>
    <n v="1879"/>
    <n v="1076"/>
    <n v="0"/>
    <n v="2564"/>
    <n v="16818"/>
    <n v="50704191"/>
    <n v="37082840"/>
    <n v="9068656"/>
    <n v="39518886"/>
    <n v="0"/>
    <n v="0"/>
    <n v="12313562"/>
    <n v="5290962"/>
    <n v="0"/>
    <n v="2210295"/>
    <n v="156189392"/>
    <n v="14685896"/>
    <n v="11140708"/>
    <n v="3601492"/>
    <n v="21482368"/>
    <n v="0"/>
    <n v="0"/>
    <n v="8763380"/>
    <n v="5543318"/>
    <n v="0"/>
    <n v="3538639"/>
    <n v="68755801"/>
    <n v="5418927"/>
    <n v="56653174"/>
    <n v="44378345"/>
    <n v="9459993"/>
    <n v="46661161"/>
    <n v="-410769"/>
    <n v="0"/>
    <n v="0"/>
    <n v="15750131"/>
    <n v="5339406"/>
    <n v="0"/>
    <n v="45708"/>
    <n v="0"/>
    <n v="0"/>
    <n v="0"/>
    <n v="141545"/>
    <n v="183437621"/>
    <n v="1989059"/>
    <n v="0"/>
    <n v="0"/>
    <n v="0"/>
    <n v="1989059"/>
    <n v="8736913"/>
    <n v="5834262"/>
    <n v="3620924"/>
    <n v="14340093"/>
    <n v="0"/>
    <n v="0"/>
    <n v="5326811"/>
    <n v="5494874"/>
    <n v="0"/>
    <n v="142754"/>
    <n v="43496631"/>
    <n v="313450"/>
    <n v="34798130"/>
    <n v="0"/>
    <n v="-182430"/>
    <n v="0"/>
    <n v="0"/>
    <n v="0"/>
    <n v="0"/>
    <n v="89167"/>
    <n v="76877618"/>
    <n v="0"/>
    <n v="17"/>
    <n v="60"/>
    <n v="147"/>
    <n v="862729"/>
    <n v="621039"/>
    <n v="607210"/>
    <n v="0"/>
    <n v="0"/>
    <n v="876558"/>
    <n v="3091377"/>
    <n v="2240127"/>
    <n v="4135422"/>
  </r>
  <r>
    <n v="106392287"/>
    <x v="91"/>
    <n v="20181"/>
    <x v="2"/>
    <x v="3"/>
    <s v="Open"/>
    <x v="6"/>
    <n v="6"/>
    <n v="507"/>
    <x v="5"/>
    <x v="0"/>
    <s v=""/>
    <s v="209-823-3111"/>
    <s v="1205 EAST NORTH STREET"/>
    <x v="69"/>
    <n v="95336"/>
    <s v="BRANDON MAY"/>
    <n v="73"/>
    <n v="73"/>
    <n v="48"/>
    <n v="368"/>
    <n v="134"/>
    <n v="59"/>
    <n v="247"/>
    <n v="0"/>
    <n v="0"/>
    <n v="7"/>
    <n v="166"/>
    <n v="0"/>
    <n v="18"/>
    <n v="999"/>
    <n v="0"/>
    <n v="1870"/>
    <n v="702"/>
    <n v="241"/>
    <n v="648"/>
    <n v="0"/>
    <n v="0"/>
    <n v="28"/>
    <n v="549"/>
    <n v="0"/>
    <n v="56"/>
    <n v="4094"/>
    <n v="0"/>
    <n v="8188"/>
    <n v="3631"/>
    <n v="1134"/>
    <n v="647"/>
    <n v="6180"/>
    <n v="0"/>
    <n v="0"/>
    <n v="413"/>
    <n v="4555"/>
    <n v="4"/>
    <n v="560"/>
    <n v="17124"/>
    <n v="49359254"/>
    <n v="17765781"/>
    <n v="6429549"/>
    <n v="23164979"/>
    <n v="0"/>
    <n v="0"/>
    <n v="769064"/>
    <n v="15409546"/>
    <n v="0"/>
    <n v="1694777"/>
    <n v="114592950"/>
    <n v="32750166"/>
    <n v="13453929"/>
    <n v="4739013"/>
    <n v="45254460"/>
    <n v="0"/>
    <n v="0"/>
    <n v="2904934"/>
    <n v="37197712"/>
    <n v="57734"/>
    <n v="3924981"/>
    <n v="140282929"/>
    <n v="2234138"/>
    <n v="78287673"/>
    <n v="36288349"/>
    <n v="8923429"/>
    <n v="64883117"/>
    <n v="0"/>
    <n v="0"/>
    <n v="0"/>
    <n v="2955482"/>
    <n v="37343115"/>
    <n v="0"/>
    <n v="57734"/>
    <n v="0"/>
    <n v="0"/>
    <n v="0"/>
    <n v="4310115"/>
    <n v="235283152"/>
    <n v="6704245"/>
    <n v="0"/>
    <n v="0"/>
    <n v="0"/>
    <n v="6704245"/>
    <n v="3821747"/>
    <n v="1635606"/>
    <n v="2245133"/>
    <n v="3536322"/>
    <n v="0"/>
    <n v="0"/>
    <n v="635863"/>
    <n v="14202017"/>
    <n v="0"/>
    <n v="220284"/>
    <n v="26296972"/>
    <n v="106005"/>
    <n v="26811060"/>
    <n v="0"/>
    <n v="-60578"/>
    <n v="0"/>
    <n v="0"/>
    <n v="0"/>
    <n v="0"/>
    <n v="820211"/>
    <n v="26022258"/>
    <n v="0"/>
    <n v="0"/>
    <n v="0"/>
    <n v="0"/>
    <n v="0"/>
    <n v="0"/>
    <n v="0"/>
    <n v="0"/>
    <n v="0"/>
    <n v="0"/>
    <n v="2784823"/>
    <n v="1742306"/>
    <n v="0"/>
  </r>
  <r>
    <n v="106500852"/>
    <x v="92"/>
    <n v="20181"/>
    <x v="2"/>
    <x v="3"/>
    <s v="Open"/>
    <x v="21"/>
    <n v="6"/>
    <n v="511"/>
    <x v="5"/>
    <x v="0"/>
    <s v=""/>
    <s v="209-578-1211"/>
    <s v="1441 FLORIDA AVENUE"/>
    <x v="43"/>
    <n v="95350"/>
    <s v="WARREN J. KIRK"/>
    <n v="461"/>
    <n v="461"/>
    <n v="386"/>
    <n v="1505"/>
    <n v="784"/>
    <n v="1007"/>
    <n v="2223"/>
    <n v="3"/>
    <n v="0"/>
    <n v="117"/>
    <n v="852"/>
    <n v="13"/>
    <n v="44"/>
    <n v="6548"/>
    <n v="0"/>
    <n v="8780"/>
    <n v="3671"/>
    <n v="6558"/>
    <n v="9380"/>
    <n v="17"/>
    <n v="0"/>
    <n v="707"/>
    <n v="3852"/>
    <n v="103"/>
    <n v="136"/>
    <n v="33204"/>
    <n v="0"/>
    <n v="66408"/>
    <n v="7637"/>
    <n v="2673"/>
    <n v="3034"/>
    <n v="18814"/>
    <n v="9"/>
    <n v="0"/>
    <n v="562"/>
    <n v="6041"/>
    <n v="63"/>
    <n v="870"/>
    <n v="39703"/>
    <n v="280021368"/>
    <n v="133223264"/>
    <n v="130971449"/>
    <n v="303046025"/>
    <n v="404155"/>
    <n v="0"/>
    <n v="13778735"/>
    <n v="135851356"/>
    <n v="3938920"/>
    <n v="5064397"/>
    <n v="1006299669"/>
    <n v="72077826"/>
    <n v="53941479"/>
    <n v="22045645"/>
    <n v="165633816"/>
    <n v="91714"/>
    <n v="0"/>
    <n v="6263130"/>
    <n v="73525340"/>
    <n v="934018"/>
    <n v="8436038"/>
    <n v="402949006"/>
    <n v="12431992"/>
    <n v="322763747"/>
    <n v="175964727"/>
    <n v="94123471"/>
    <n v="434546223"/>
    <n v="-2634447"/>
    <n v="466812"/>
    <n v="0"/>
    <n v="17253033"/>
    <n v="147746071"/>
    <n v="0"/>
    <n v="4872938"/>
    <n v="0"/>
    <n v="0"/>
    <n v="0"/>
    <n v="9090750"/>
    <n v="1216625317"/>
    <n v="2960973"/>
    <n v="0"/>
    <n v="0"/>
    <n v="2832502"/>
    <n v="5793475"/>
    <n v="29335447"/>
    <n v="14160989"/>
    <n v="61528070"/>
    <n v="34133618"/>
    <n v="29056"/>
    <n v="0"/>
    <n v="1969955"/>
    <n v="57117716"/>
    <n v="0"/>
    <n v="141982"/>
    <n v="198416833"/>
    <n v="381723"/>
    <n v="162173245"/>
    <n v="0"/>
    <n v="56563"/>
    <n v="0"/>
    <n v="0"/>
    <n v="0"/>
    <n v="0"/>
    <n v="2924692"/>
    <n v="86204045"/>
    <n v="0"/>
    <n v="0"/>
    <n v="0"/>
    <n v="0"/>
    <n v="0"/>
    <n v="0"/>
    <n v="0"/>
    <n v="0"/>
    <n v="0"/>
    <n v="0"/>
    <n v="26345626"/>
    <n v="49087707"/>
    <n v="0"/>
  </r>
  <r>
    <n v="106440755"/>
    <x v="93"/>
    <n v="20181"/>
    <x v="2"/>
    <x v="3"/>
    <s v="Open"/>
    <x v="28"/>
    <n v="8"/>
    <n v="703"/>
    <x v="3"/>
    <x v="0"/>
    <s v=""/>
    <s v="831-462-7700"/>
    <s v="1555 SOQUEL DRIVE"/>
    <x v="70"/>
    <n v="95065"/>
    <s v="NANETTE MICKIEWICZ"/>
    <n v="223"/>
    <n v="222"/>
    <n v="166"/>
    <n v="1370"/>
    <n v="85"/>
    <n v="154"/>
    <n v="546"/>
    <n v="0"/>
    <n v="0"/>
    <n v="100"/>
    <n v="510"/>
    <n v="2"/>
    <n v="59"/>
    <n v="2826"/>
    <n v="0"/>
    <n v="6983"/>
    <n v="330"/>
    <n v="919"/>
    <n v="2797"/>
    <n v="0"/>
    <n v="0"/>
    <n v="450"/>
    <n v="1858"/>
    <n v="7"/>
    <n v="245"/>
    <n v="13589"/>
    <n v="0"/>
    <n v="27178"/>
    <n v="18909"/>
    <n v="399"/>
    <n v="1412"/>
    <n v="8708"/>
    <n v="0"/>
    <n v="0"/>
    <n v="540"/>
    <n v="10804"/>
    <n v="194"/>
    <n v="1008"/>
    <n v="41974"/>
    <n v="175639488"/>
    <n v="8430902"/>
    <n v="24361785"/>
    <n v="60355277"/>
    <n v="0"/>
    <n v="0"/>
    <n v="11122573"/>
    <n v="56695683"/>
    <n v="216570"/>
    <n v="1810949"/>
    <n v="338633227"/>
    <n v="58912587"/>
    <n v="4724656"/>
    <n v="6641333"/>
    <n v="27612009"/>
    <n v="0"/>
    <n v="0"/>
    <n v="7060758"/>
    <n v="36055133"/>
    <n v="662843"/>
    <n v="1444945"/>
    <n v="143114264"/>
    <n v="801642"/>
    <n v="202484553"/>
    <n v="11286574"/>
    <n v="22349446"/>
    <n v="75485765"/>
    <n v="0"/>
    <n v="0"/>
    <n v="0"/>
    <n v="7936935"/>
    <n v="49188062"/>
    <n v="0"/>
    <n v="1148974"/>
    <n v="0"/>
    <n v="0"/>
    <n v="0"/>
    <n v="3741272"/>
    <n v="374423223"/>
    <n v="0"/>
    <n v="0"/>
    <n v="0"/>
    <n v="0"/>
    <n v="0"/>
    <n v="31141659"/>
    <n v="1837241"/>
    <n v="8599105"/>
    <n v="12450871"/>
    <n v="0"/>
    <n v="0"/>
    <n v="10051791"/>
    <n v="42957172"/>
    <n v="0"/>
    <n v="286429"/>
    <n v="107324268"/>
    <n v="1616593"/>
    <n v="103588086"/>
    <n v="0"/>
    <n v="6105596"/>
    <n v="0"/>
    <n v="0"/>
    <n v="0"/>
    <n v="0"/>
    <n v="3695901"/>
    <n v="58816366"/>
    <n v="0"/>
    <n v="0"/>
    <n v="0"/>
    <n v="0"/>
    <n v="0"/>
    <n v="0"/>
    <n v="0"/>
    <n v="0"/>
    <n v="0"/>
    <n v="0"/>
    <n v="0"/>
    <n v="0"/>
    <n v="0"/>
  </r>
  <r>
    <n v="106190243"/>
    <x v="94"/>
    <n v="20181"/>
    <x v="2"/>
    <x v="3"/>
    <s v="Open"/>
    <x v="3"/>
    <n v="11"/>
    <n v="921"/>
    <x v="0"/>
    <x v="0"/>
    <s v=""/>
    <s v="562-904-5000"/>
    <s v="11500 BROOKSHIRE AVENUE"/>
    <x v="71"/>
    <n v="90241"/>
    <s v="RAMONA PRATT"/>
    <n v="199"/>
    <n v="181"/>
    <n v="89"/>
    <n v="546"/>
    <n v="529"/>
    <n v="184"/>
    <n v="332"/>
    <n v="0"/>
    <n v="0"/>
    <n v="13"/>
    <n v="346"/>
    <n v="19"/>
    <n v="38"/>
    <n v="2007"/>
    <n v="0"/>
    <n v="2713"/>
    <n v="2088"/>
    <n v="595"/>
    <n v="1230"/>
    <n v="0"/>
    <n v="0"/>
    <n v="61"/>
    <n v="1169"/>
    <n v="35"/>
    <n v="99"/>
    <n v="7990"/>
    <n v="0"/>
    <n v="15980"/>
    <n v="2819"/>
    <n v="2898"/>
    <n v="1490"/>
    <n v="6621"/>
    <n v="0"/>
    <n v="0"/>
    <n v="458"/>
    <n v="5177"/>
    <n v="112"/>
    <n v="950"/>
    <n v="20525"/>
    <n v="40762250"/>
    <n v="42541526"/>
    <n v="14811532"/>
    <n v="21449069"/>
    <n v="0"/>
    <n v="0"/>
    <n v="784937"/>
    <n v="22670889"/>
    <n v="183968"/>
    <n v="2965967"/>
    <n v="146170138"/>
    <n v="13222307"/>
    <n v="23967680"/>
    <n v="9590648"/>
    <n v="34629112"/>
    <n v="0"/>
    <n v="0"/>
    <n v="1156562"/>
    <n v="26325375"/>
    <n v="242362"/>
    <n v="5717254"/>
    <n v="114851300"/>
    <n v="935413"/>
    <n v="48773279"/>
    <n v="58897251"/>
    <n v="19838665"/>
    <n v="50370974"/>
    <n v="0"/>
    <n v="0"/>
    <n v="0"/>
    <n v="1481378"/>
    <n v="40341708"/>
    <n v="0"/>
    <n v="2299974"/>
    <n v="0"/>
    <n v="0"/>
    <n v="0"/>
    <n v="426329"/>
    <n v="223364971"/>
    <n v="0"/>
    <n v="0"/>
    <n v="0"/>
    <n v="0"/>
    <n v="0"/>
    <n v="5211278"/>
    <n v="7611955"/>
    <n v="4563515"/>
    <n v="5707206"/>
    <n v="0"/>
    <n v="0"/>
    <n v="460120"/>
    <n v="8654556"/>
    <n v="0"/>
    <n v="5447837"/>
    <n v="37656467"/>
    <n v="1156760"/>
    <n v="43135620"/>
    <n v="0"/>
    <n v="0"/>
    <n v="0"/>
    <n v="0"/>
    <n v="0"/>
    <n v="0"/>
    <n v="3462177"/>
    <n v="110313871"/>
    <n v="0"/>
    <n v="0"/>
    <n v="0"/>
    <n v="0"/>
    <n v="0"/>
    <n v="0"/>
    <n v="0"/>
    <n v="0"/>
    <n v="0"/>
    <n v="0"/>
    <n v="0"/>
    <n v="0"/>
    <n v="0"/>
  </r>
  <r>
    <n v="106196168"/>
    <x v="95"/>
    <n v="20181"/>
    <x v="2"/>
    <x v="3"/>
    <s v="Open"/>
    <x v="3"/>
    <n v="11"/>
    <n v="933"/>
    <x v="0"/>
    <x v="0"/>
    <s v="Rural"/>
    <s v="562-933-5437"/>
    <s v="2801 ATLANTIC AVENUE"/>
    <x v="54"/>
    <n v="90806"/>
    <s v="JOHN BISHOP"/>
    <n v="357"/>
    <n v="357"/>
    <n v="226"/>
    <n v="4"/>
    <n v="7"/>
    <n v="1026"/>
    <n v="1657"/>
    <n v="0"/>
    <n v="0"/>
    <n v="74"/>
    <n v="1137"/>
    <n v="20"/>
    <n v="55"/>
    <n v="3980"/>
    <n v="0"/>
    <n v="29"/>
    <n v="23"/>
    <n v="7275"/>
    <n v="4843"/>
    <n v="0"/>
    <n v="0"/>
    <n v="310"/>
    <n v="5586"/>
    <n v="40"/>
    <n v="357"/>
    <n v="18463"/>
    <n v="0"/>
    <n v="36926"/>
    <n v="12"/>
    <n v="19"/>
    <n v="8851"/>
    <n v="9216"/>
    <n v="0"/>
    <n v="0"/>
    <n v="169"/>
    <n v="5760"/>
    <n v="21"/>
    <n v="628"/>
    <n v="24676"/>
    <n v="337983"/>
    <n v="249101"/>
    <n v="98723639"/>
    <n v="56272227"/>
    <n v="0"/>
    <n v="0"/>
    <n v="4683709"/>
    <n v="66056499"/>
    <n v="400059"/>
    <n v="4917273"/>
    <n v="231640490"/>
    <n v="17398"/>
    <n v="37071"/>
    <n v="14205077"/>
    <n v="10483389"/>
    <n v="0"/>
    <n v="0"/>
    <n v="281608"/>
    <n v="11128815"/>
    <n v="25013"/>
    <n v="1957501"/>
    <n v="38135872"/>
    <n v="2696625"/>
    <n v="270863"/>
    <n v="171135"/>
    <n v="92021807"/>
    <n v="54249709"/>
    <n v="-2600000"/>
    <n v="0"/>
    <n v="0"/>
    <n v="3558576"/>
    <n v="32717535"/>
    <n v="0"/>
    <n v="614478"/>
    <n v="0"/>
    <n v="0"/>
    <n v="0"/>
    <n v="3627449"/>
    <n v="187328177"/>
    <n v="0"/>
    <n v="1811201"/>
    <n v="0"/>
    <n v="0"/>
    <n v="1811201"/>
    <n v="84210"/>
    <n v="114789"/>
    <n v="23432725"/>
    <n v="14259218"/>
    <n v="0"/>
    <n v="0"/>
    <n v="1402289"/>
    <n v="44220142"/>
    <n v="66251"/>
    <n v="679762"/>
    <n v="84259386"/>
    <n v="2171235"/>
    <n v="92095031"/>
    <n v="0"/>
    <n v="1360870"/>
    <n v="0"/>
    <n v="0"/>
    <n v="0"/>
    <n v="0"/>
    <n v="857172"/>
    <n v="232586555"/>
    <n v="0"/>
    <n v="0"/>
    <n v="0"/>
    <n v="0"/>
    <n v="0"/>
    <n v="0"/>
    <n v="0"/>
    <n v="0"/>
    <n v="0"/>
    <n v="0"/>
    <n v="0"/>
    <n v="0"/>
    <n v="0"/>
  </r>
  <r>
    <n v="106190256"/>
    <x v="96"/>
    <n v="20181"/>
    <x v="2"/>
    <x v="3"/>
    <s v="Open"/>
    <x v="3"/>
    <n v="11"/>
    <n v="925"/>
    <x v="5"/>
    <x v="0"/>
    <s v=""/>
    <s v="323-268-5514"/>
    <s v="4060 WHITTIER BOULEVARD"/>
    <x v="14"/>
    <n v="90023"/>
    <s v="ARACELI LONERGAN"/>
    <n v="127"/>
    <n v="127"/>
    <n v="127"/>
    <n v="125"/>
    <n v="69"/>
    <n v="157"/>
    <n v="316"/>
    <n v="0"/>
    <n v="0"/>
    <n v="15"/>
    <n v="14"/>
    <n v="1"/>
    <n v="9"/>
    <n v="706"/>
    <n v="11"/>
    <n v="697"/>
    <n v="379"/>
    <n v="603"/>
    <n v="1465"/>
    <n v="0"/>
    <n v="0"/>
    <n v="40"/>
    <n v="53"/>
    <n v="1"/>
    <n v="16"/>
    <n v="3254"/>
    <n v="2065"/>
    <n v="8573"/>
    <n v="253"/>
    <n v="178"/>
    <n v="906"/>
    <n v="1903"/>
    <n v="0"/>
    <n v="0"/>
    <n v="131"/>
    <n v="128"/>
    <n v="305"/>
    <n v="468"/>
    <n v="4272"/>
    <n v="10228106"/>
    <n v="5846998"/>
    <n v="11387842"/>
    <n v="33423067"/>
    <n v="0"/>
    <n v="0"/>
    <n v="751899"/>
    <n v="808871"/>
    <n v="42685"/>
    <n v="265363"/>
    <n v="62754831"/>
    <n v="1500277"/>
    <n v="1282429"/>
    <n v="3470656"/>
    <n v="7287190"/>
    <n v="0"/>
    <n v="0"/>
    <n v="585310"/>
    <n v="620764"/>
    <n v="372466"/>
    <n v="823375"/>
    <n v="15942467"/>
    <n v="1269840"/>
    <n v="9370233"/>
    <n v="5517517"/>
    <n v="12952858"/>
    <n v="37781012"/>
    <n v="-1226483"/>
    <n v="0"/>
    <n v="0"/>
    <n v="945677"/>
    <n v="814597"/>
    <n v="0"/>
    <n v="415151"/>
    <n v="0"/>
    <n v="0"/>
    <n v="0"/>
    <n v="55155"/>
    <n v="67895557"/>
    <n v="0"/>
    <n v="1758767"/>
    <n v="0"/>
    <n v="0"/>
    <n v="1758767"/>
    <n v="2358150"/>
    <n v="1611910"/>
    <n v="3132123"/>
    <n v="4688012"/>
    <n v="0"/>
    <n v="0"/>
    <n v="391532"/>
    <n v="615038"/>
    <n v="0"/>
    <n v="-236257"/>
    <n v="12560508"/>
    <n v="24076"/>
    <n v="12937257"/>
    <n v="0"/>
    <n v="-61"/>
    <n v="0"/>
    <n v="0"/>
    <n v="0"/>
    <n v="0"/>
    <n v="597238"/>
    <n v="10634282"/>
    <n v="0"/>
    <n v="0"/>
    <n v="0"/>
    <n v="0"/>
    <n v="0"/>
    <n v="0"/>
    <n v="0"/>
    <n v="0"/>
    <n v="0"/>
    <n v="0"/>
    <n v="0"/>
    <n v="0"/>
    <n v="0"/>
  </r>
  <r>
    <n v="106320859"/>
    <x v="97"/>
    <n v="20181"/>
    <x v="2"/>
    <x v="3"/>
    <s v="Open"/>
    <x v="29"/>
    <n v="1"/>
    <n v="217"/>
    <x v="2"/>
    <x v="0"/>
    <s v="Teaching"/>
    <s v="530-832-6500"/>
    <s v="500 1ST AVENUE"/>
    <x v="72"/>
    <n v="96122"/>
    <s v="TOM HAYES"/>
    <n v="76"/>
    <n v="75"/>
    <n v="57"/>
    <n v="33"/>
    <n v="1"/>
    <n v="7"/>
    <n v="8"/>
    <n v="0"/>
    <n v="0"/>
    <n v="8"/>
    <n v="0"/>
    <n v="0"/>
    <n v="2"/>
    <n v="59"/>
    <n v="16"/>
    <n v="251"/>
    <n v="4"/>
    <n v="4153"/>
    <n v="20"/>
    <n v="0"/>
    <n v="0"/>
    <n v="69"/>
    <n v="0"/>
    <n v="0"/>
    <n v="256"/>
    <n v="4753"/>
    <n v="4525"/>
    <n v="14031"/>
    <n v="3956"/>
    <n v="288"/>
    <n v="1607"/>
    <n v="2369"/>
    <n v="53"/>
    <n v="5"/>
    <n v="2203"/>
    <n v="16"/>
    <n v="32"/>
    <n v="579"/>
    <n v="11108"/>
    <n v="780697"/>
    <n v="23019"/>
    <n v="1454388"/>
    <n v="118508"/>
    <n v="0"/>
    <n v="0"/>
    <n v="188042"/>
    <n v="0"/>
    <n v="0"/>
    <n v="105064"/>
    <n v="2669718"/>
    <n v="3055621"/>
    <n v="211183"/>
    <n v="489368"/>
    <n v="1551704"/>
    <n v="358"/>
    <n v="2871"/>
    <n v="1128553"/>
    <n v="19766"/>
    <n v="18210"/>
    <n v="152607"/>
    <n v="6630241"/>
    <n v="130538"/>
    <n v="1805413"/>
    <n v="115239"/>
    <n v="406058"/>
    <n v="1335179"/>
    <n v="-3715"/>
    <n v="103"/>
    <n v="829"/>
    <n v="314663"/>
    <n v="3178"/>
    <n v="0"/>
    <n v="18217"/>
    <n v="0"/>
    <n v="0"/>
    <n v="0"/>
    <n v="43138"/>
    <n v="4168840"/>
    <n v="0"/>
    <n v="0"/>
    <n v="0"/>
    <n v="0"/>
    <n v="0"/>
    <n v="2030905"/>
    <n v="118963"/>
    <n v="1541413"/>
    <n v="335033"/>
    <n v="2297"/>
    <n v="0"/>
    <n v="1001932"/>
    <n v="16588"/>
    <n v="0"/>
    <n v="83988"/>
    <n v="5131119"/>
    <n v="63413"/>
    <n v="6213758"/>
    <n v="747227"/>
    <n v="143892"/>
    <n v="0"/>
    <n v="0"/>
    <n v="0"/>
    <n v="0"/>
    <n v="1521146"/>
    <n v="9602266"/>
    <n v="0"/>
    <n v="0"/>
    <n v="0"/>
    <n v="0"/>
    <n v="0"/>
    <n v="0"/>
    <n v="0"/>
    <n v="0"/>
    <n v="0"/>
    <n v="0"/>
    <n v="0"/>
    <n v="0"/>
    <n v="0"/>
  </r>
  <r>
    <n v="106014233"/>
    <x v="98"/>
    <n v="20181"/>
    <x v="2"/>
    <x v="3"/>
    <s v="Open"/>
    <x v="13"/>
    <n v="5"/>
    <n v="421"/>
    <x v="0"/>
    <x v="0"/>
    <s v=""/>
    <s v="415-600-6000"/>
    <s v="20103 LAKE CHABOT ROAD"/>
    <x v="73"/>
    <n v="94546"/>
    <s v="TERRY GLUBKA"/>
    <n v="130"/>
    <n v="130"/>
    <n v="118"/>
    <n v="912"/>
    <n v="261"/>
    <n v="202"/>
    <n v="355"/>
    <n v="0"/>
    <n v="0"/>
    <n v="50"/>
    <n v="478"/>
    <n v="24"/>
    <n v="17"/>
    <n v="2299"/>
    <n v="0"/>
    <n v="4153"/>
    <n v="1228"/>
    <n v="962"/>
    <n v="1288"/>
    <n v="0"/>
    <n v="0"/>
    <n v="232"/>
    <n v="1424"/>
    <n v="82"/>
    <n v="57"/>
    <n v="9426"/>
    <n v="0"/>
    <n v="18852"/>
    <n v="2368"/>
    <n v="663"/>
    <n v="1422"/>
    <n v="7446"/>
    <n v="0"/>
    <n v="0"/>
    <n v="225"/>
    <n v="2700"/>
    <n v="498"/>
    <n v="307"/>
    <n v="15629"/>
    <n v="83550774"/>
    <n v="27284674"/>
    <n v="19797686"/>
    <n v="25781618"/>
    <n v="0"/>
    <n v="0"/>
    <n v="5149793"/>
    <n v="35214359"/>
    <n v="1991343"/>
    <n v="1406929"/>
    <n v="200177176"/>
    <n v="29673575"/>
    <n v="9644288"/>
    <n v="5044160"/>
    <n v="25018300"/>
    <n v="0"/>
    <n v="0"/>
    <n v="2477129"/>
    <n v="27917240"/>
    <n v="3004707"/>
    <n v="1935909"/>
    <n v="104715308"/>
    <n v="38573"/>
    <n v="95450851"/>
    <n v="31899294"/>
    <n v="16289408"/>
    <n v="41186786"/>
    <n v="0"/>
    <n v="0"/>
    <n v="0"/>
    <n v="5965852"/>
    <n v="23811912"/>
    <n v="0"/>
    <n v="4996050"/>
    <n v="0"/>
    <n v="0"/>
    <n v="0"/>
    <n v="1461314"/>
    <n v="221100040"/>
    <n v="0"/>
    <n v="0"/>
    <n v="0"/>
    <n v="0"/>
    <n v="0"/>
    <n v="17773498"/>
    <n v="5029668"/>
    <n v="8552438"/>
    <n v="9613132"/>
    <n v="0"/>
    <n v="0"/>
    <n v="1661070"/>
    <n v="39319687"/>
    <n v="0"/>
    <n v="1842951"/>
    <n v="83792444"/>
    <n v="2321384"/>
    <n v="83778511"/>
    <n v="0"/>
    <n v="15132"/>
    <n v="0"/>
    <n v="0"/>
    <n v="0"/>
    <n v="0"/>
    <n v="566364"/>
    <n v="290548114"/>
    <n v="0"/>
    <n v="0"/>
    <n v="0"/>
    <n v="0"/>
    <n v="0"/>
    <n v="0"/>
    <n v="0"/>
    <n v="0"/>
    <n v="0"/>
    <n v="0"/>
    <n v="0"/>
    <n v="0"/>
    <n v="0"/>
  </r>
  <r>
    <n v="106331168"/>
    <x v="99"/>
    <n v="20181"/>
    <x v="2"/>
    <x v="3"/>
    <s v="Open"/>
    <x v="26"/>
    <n v="12"/>
    <n v="1105"/>
    <x v="0"/>
    <x v="0"/>
    <s v=""/>
    <s v="760-340-3911"/>
    <s v="39000 BOB HOPE DRIVE"/>
    <x v="74"/>
    <n v="92270"/>
    <s v="G. AUBREY SERFLING"/>
    <n v="463"/>
    <n v="410"/>
    <n v="248"/>
    <n v="2784"/>
    <n v="1139"/>
    <n v="179"/>
    <n v="603"/>
    <n v="0"/>
    <n v="0"/>
    <n v="206"/>
    <n v="753"/>
    <n v="1"/>
    <n v="37"/>
    <n v="5702"/>
    <n v="0"/>
    <n v="11744"/>
    <n v="3949"/>
    <n v="715"/>
    <n v="2315"/>
    <n v="0"/>
    <n v="0"/>
    <n v="766"/>
    <n v="2718"/>
    <n v="1"/>
    <n v="99"/>
    <n v="22307"/>
    <n v="0"/>
    <n v="44614"/>
    <n v="108528"/>
    <n v="8676"/>
    <n v="2041"/>
    <n v="14689"/>
    <n v="0"/>
    <n v="0"/>
    <n v="4838"/>
    <n v="66654"/>
    <n v="866"/>
    <n v="6461"/>
    <n v="212753"/>
    <n v="293633798"/>
    <n v="107111152"/>
    <n v="17136843"/>
    <n v="55535930"/>
    <n v="0"/>
    <n v="0"/>
    <n v="20945904"/>
    <n v="73329450"/>
    <n v="39108"/>
    <n v="3139152"/>
    <n v="570871337"/>
    <n v="237807889"/>
    <n v="42230639"/>
    <n v="7244319"/>
    <n v="41997934"/>
    <n v="0"/>
    <n v="0"/>
    <n v="14488757"/>
    <n v="95399154"/>
    <n v="74669"/>
    <n v="7880253"/>
    <n v="447123614"/>
    <n v="7228509"/>
    <n v="437930724"/>
    <n v="123883933"/>
    <n v="22747677"/>
    <n v="87637946"/>
    <n v="0"/>
    <n v="0"/>
    <n v="0"/>
    <n v="34273093"/>
    <n v="103076895"/>
    <n v="0"/>
    <n v="113777"/>
    <n v="0"/>
    <n v="0"/>
    <n v="0"/>
    <n v="9411474"/>
    <n v="826304028"/>
    <n v="0"/>
    <n v="0"/>
    <n v="0"/>
    <n v="0"/>
    <n v="0"/>
    <n v="93300019"/>
    <n v="25457858"/>
    <n v="1633485"/>
    <n v="9880746"/>
    <n v="0"/>
    <n v="0"/>
    <n v="-2035166"/>
    <n v="64872279"/>
    <n v="0"/>
    <n v="-1418298"/>
    <n v="191690923"/>
    <n v="4430684"/>
    <n v="190117368"/>
    <n v="0"/>
    <n v="3274940"/>
    <n v="0"/>
    <n v="0"/>
    <n v="0"/>
    <n v="0"/>
    <n v="14135316"/>
    <n v="576052457"/>
    <n v="0"/>
    <n v="0"/>
    <n v="0"/>
    <n v="0"/>
    <n v="0"/>
    <n v="0"/>
    <n v="0"/>
    <n v="0"/>
    <n v="0"/>
    <n v="0"/>
    <n v="0"/>
    <n v="0"/>
    <n v="0"/>
  </r>
  <r>
    <n v="106430763"/>
    <x v="100"/>
    <n v="20181"/>
    <x v="2"/>
    <x v="3"/>
    <s v="Open"/>
    <x v="22"/>
    <n v="7"/>
    <n v="429"/>
    <x v="2"/>
    <x v="0"/>
    <s v=""/>
    <s v="650-940-7000"/>
    <s v="2500 GRANT ROAD"/>
    <x v="75"/>
    <n v="94040"/>
    <s v="DAN WOODS"/>
    <n v="443"/>
    <n v="443"/>
    <n v="365"/>
    <n v="1788"/>
    <n v="447"/>
    <n v="196"/>
    <n v="281"/>
    <n v="0"/>
    <n v="0"/>
    <n v="109"/>
    <n v="3074"/>
    <n v="19"/>
    <n v="82"/>
    <n v="5996"/>
    <n v="0"/>
    <n v="8862"/>
    <n v="2389"/>
    <n v="731"/>
    <n v="1433"/>
    <n v="0"/>
    <n v="0"/>
    <n v="518"/>
    <n v="10637"/>
    <n v="30"/>
    <n v="240"/>
    <n v="24840"/>
    <n v="0"/>
    <n v="49680"/>
    <n v="14162"/>
    <n v="2137"/>
    <n v="1030"/>
    <n v="3941"/>
    <n v="0"/>
    <n v="0"/>
    <n v="1104"/>
    <n v="20013"/>
    <n v="33"/>
    <n v="1555"/>
    <n v="43975"/>
    <n v="204379849"/>
    <n v="54078723"/>
    <n v="12755395"/>
    <n v="24803684"/>
    <n v="0"/>
    <n v="0"/>
    <n v="12483415"/>
    <n v="164019014"/>
    <n v="1006787"/>
    <n v="6097647"/>
    <n v="479624514"/>
    <n v="135167730"/>
    <n v="28028524"/>
    <n v="7374070"/>
    <n v="23112470"/>
    <n v="0"/>
    <n v="0"/>
    <n v="5403987"/>
    <n v="156732928"/>
    <n v="2151980"/>
    <n v="6034761"/>
    <n v="364006450"/>
    <n v="12018661"/>
    <n v="287315565"/>
    <n v="68799455"/>
    <n v="17085483"/>
    <n v="43780528"/>
    <n v="0"/>
    <n v="0"/>
    <n v="0"/>
    <n v="2734333"/>
    <n v="178970921"/>
    <n v="0"/>
    <n v="3118591"/>
    <n v="0"/>
    <n v="0"/>
    <n v="0"/>
    <n v="5434991"/>
    <n v="619258528"/>
    <n v="0"/>
    <n v="0"/>
    <n v="0"/>
    <n v="0"/>
    <n v="0"/>
    <n v="51732101"/>
    <n v="13208125"/>
    <n v="2877537"/>
    <n v="4119375"/>
    <n v="0"/>
    <n v="0"/>
    <n v="6951848"/>
    <n v="139768614"/>
    <n v="159834"/>
    <n v="5555002"/>
    <n v="224372436"/>
    <n v="6262577"/>
    <n v="201241329"/>
    <n v="0"/>
    <n v="12675623"/>
    <n v="0"/>
    <n v="0"/>
    <n v="0"/>
    <n v="0"/>
    <n v="4562038"/>
    <n v="613477734"/>
    <n v="0"/>
    <n v="0"/>
    <n v="0"/>
    <n v="0"/>
    <n v="0"/>
    <n v="0"/>
    <n v="0"/>
    <n v="0"/>
    <n v="0"/>
    <n v="0"/>
    <n v="0"/>
    <n v="0"/>
    <n v="0"/>
  </r>
  <r>
    <n v="106130699"/>
    <x v="101"/>
    <n v="20181"/>
    <x v="2"/>
    <x v="3"/>
    <s v="Open"/>
    <x v="30"/>
    <n v="14"/>
    <n v="1424"/>
    <x v="6"/>
    <x v="0"/>
    <s v=""/>
    <s v="760-339-7100"/>
    <s v="1415 ROSS AVENUE"/>
    <x v="76"/>
    <n v="92243"/>
    <s v="ADOLPHE EDWARD"/>
    <n v="161"/>
    <n v="161"/>
    <n v="161"/>
    <n v="478"/>
    <n v="87"/>
    <n v="126"/>
    <n v="379"/>
    <n v="0"/>
    <n v="0"/>
    <n v="51"/>
    <n v="132"/>
    <n v="0"/>
    <n v="57"/>
    <n v="1310"/>
    <n v="0"/>
    <n v="2535"/>
    <n v="456"/>
    <n v="425"/>
    <n v="1394"/>
    <n v="0"/>
    <n v="0"/>
    <n v="186"/>
    <n v="391"/>
    <n v="0"/>
    <n v="148"/>
    <n v="5535"/>
    <n v="0"/>
    <n v="11070"/>
    <n v="17290"/>
    <n v="1768"/>
    <n v="2806"/>
    <n v="32785"/>
    <n v="0"/>
    <n v="0"/>
    <n v="3612"/>
    <n v="5740"/>
    <n v="55"/>
    <n v="928"/>
    <n v="64984"/>
    <n v="26295615"/>
    <n v="4981786"/>
    <n v="6342787"/>
    <n v="13597089"/>
    <n v="0"/>
    <n v="0"/>
    <n v="2188411"/>
    <n v="4388182"/>
    <n v="0"/>
    <n v="1067193"/>
    <n v="58861063"/>
    <n v="46033105"/>
    <n v="5972215"/>
    <n v="5775801"/>
    <n v="45500204"/>
    <n v="0"/>
    <n v="0"/>
    <n v="7060979"/>
    <n v="15527820"/>
    <n v="43232"/>
    <n v="2978381"/>
    <n v="128891737"/>
    <n v="3604635"/>
    <n v="61412558"/>
    <n v="7143356"/>
    <n v="7807656"/>
    <n v="49813791"/>
    <n v="-911562"/>
    <n v="0"/>
    <n v="0"/>
    <n v="7832272"/>
    <n v="14019324"/>
    <n v="0"/>
    <n v="2071719"/>
    <n v="0"/>
    <n v="0"/>
    <n v="0"/>
    <n v="0"/>
    <n v="152793749"/>
    <n v="0"/>
    <n v="0"/>
    <n v="0"/>
    <n v="0"/>
    <n v="0"/>
    <n v="10639293"/>
    <n v="3713996"/>
    <n v="5090035"/>
    <n v="9048042"/>
    <n v="0"/>
    <n v="0"/>
    <n v="1381176"/>
    <n v="5747119"/>
    <n v="40865"/>
    <n v="-701475"/>
    <n v="34959051"/>
    <n v="759902"/>
    <n v="38736129"/>
    <n v="0"/>
    <n v="1074803"/>
    <n v="0"/>
    <n v="0"/>
    <n v="0"/>
    <n v="0"/>
    <n v="3618929"/>
    <n v="85203338"/>
    <n v="0"/>
    <n v="0"/>
    <n v="0"/>
    <n v="0"/>
    <n v="0"/>
    <n v="0"/>
    <n v="0"/>
    <n v="0"/>
    <n v="0"/>
    <n v="0"/>
    <n v="0"/>
    <n v="0"/>
    <n v="0"/>
  </r>
  <r>
    <n v="106094002"/>
    <x v="102"/>
    <n v="20181"/>
    <x v="2"/>
    <x v="3"/>
    <s v="Open"/>
    <x v="19"/>
    <n v="2"/>
    <n v="304"/>
    <x v="6"/>
    <x v="2"/>
    <s v=""/>
    <s v="530-621-6213"/>
    <s v="935-B SPRING STREET"/>
    <x v="77"/>
    <n v="95667"/>
    <s v="ANNE BAKAR"/>
    <n v="16"/>
    <n v="16"/>
    <n v="16"/>
    <n v="0"/>
    <n v="0"/>
    <n v="0"/>
    <n v="0"/>
    <n v="12"/>
    <n v="0"/>
    <n v="92"/>
    <n v="0"/>
    <n v="0"/>
    <n v="0"/>
    <n v="104"/>
    <n v="0"/>
    <n v="0"/>
    <n v="0"/>
    <n v="0"/>
    <n v="0"/>
    <n v="79"/>
    <n v="0"/>
    <n v="750"/>
    <n v="0"/>
    <n v="0"/>
    <n v="0"/>
    <n v="829"/>
    <n v="0"/>
    <n v="1658"/>
    <n v="0"/>
    <n v="0"/>
    <n v="0"/>
    <n v="0"/>
    <n v="0"/>
    <n v="0"/>
    <n v="0"/>
    <n v="0"/>
    <n v="0"/>
    <n v="0"/>
    <n v="0"/>
    <n v="0"/>
    <n v="0"/>
    <n v="0"/>
    <n v="0"/>
    <n v="65965"/>
    <n v="0"/>
    <n v="626250"/>
    <n v="0"/>
    <n v="0"/>
    <n v="0"/>
    <n v="692215"/>
    <n v="0"/>
    <n v="0"/>
    <n v="0"/>
    <n v="0"/>
    <n v="0"/>
    <n v="0"/>
    <n v="0"/>
    <n v="0"/>
    <n v="0"/>
    <n v="0"/>
    <n v="0"/>
    <n v="0"/>
    <n v="0"/>
    <n v="0"/>
    <n v="0"/>
    <n v="0"/>
    <n v="0"/>
    <n v="0"/>
    <n v="0"/>
    <n v="0"/>
    <n v="0"/>
    <n v="0"/>
    <n v="0"/>
    <n v="0"/>
    <n v="0"/>
    <n v="0"/>
    <n v="0"/>
    <n v="0"/>
    <n v="0"/>
    <n v="0"/>
    <n v="0"/>
    <n v="0"/>
    <n v="0"/>
    <n v="0"/>
    <n v="0"/>
    <n v="0"/>
    <n v="0"/>
    <n v="65965"/>
    <n v="0"/>
    <n v="626250"/>
    <n v="0"/>
    <n v="0"/>
    <n v="0"/>
    <n v="692215"/>
    <n v="0"/>
    <n v="1002257"/>
    <n v="0"/>
    <n v="0"/>
    <n v="0"/>
    <n v="0"/>
    <n v="0"/>
    <n v="0"/>
    <n v="0"/>
    <n v="3541"/>
    <n v="0"/>
    <n v="0"/>
    <n v="0"/>
    <n v="0"/>
    <n v="0"/>
    <n v="0"/>
    <n v="0"/>
    <n v="0"/>
    <n v="0"/>
    <n v="0"/>
    <n v="0"/>
    <n v="0"/>
    <n v="0"/>
  </r>
  <r>
    <n v="106500867"/>
    <x v="103"/>
    <n v="20181"/>
    <x v="2"/>
    <x v="3"/>
    <s v="Open"/>
    <x v="21"/>
    <n v="6"/>
    <n v="516"/>
    <x v="0"/>
    <x v="0"/>
    <s v=""/>
    <s v="209-667-4200"/>
    <s v="825 DELBON AVENUE"/>
    <x v="78"/>
    <n v="95382"/>
    <s v="LANI DICKINSON"/>
    <n v="209"/>
    <n v="209"/>
    <n v="113"/>
    <n v="867"/>
    <n v="201"/>
    <n v="220"/>
    <n v="723"/>
    <n v="0"/>
    <n v="0"/>
    <n v="43"/>
    <n v="287"/>
    <n v="20"/>
    <n v="8"/>
    <n v="2369"/>
    <n v="0"/>
    <n v="4065"/>
    <n v="937"/>
    <n v="957"/>
    <n v="2724"/>
    <n v="0"/>
    <n v="0"/>
    <n v="168"/>
    <n v="858"/>
    <n v="41"/>
    <n v="16"/>
    <n v="9766"/>
    <n v="0"/>
    <n v="19532"/>
    <n v="6403"/>
    <n v="1859"/>
    <n v="2264"/>
    <n v="14716"/>
    <n v="0"/>
    <n v="0"/>
    <n v="533"/>
    <n v="6433"/>
    <n v="572"/>
    <n v="766"/>
    <n v="33546"/>
    <n v="97604129"/>
    <n v="22689750"/>
    <n v="21042020"/>
    <n v="68077963"/>
    <n v="0"/>
    <n v="0"/>
    <n v="4116942"/>
    <n v="24183880"/>
    <n v="1154899"/>
    <n v="450692"/>
    <n v="239320275"/>
    <n v="67746048"/>
    <n v="24020754"/>
    <n v="17139878"/>
    <n v="109917680"/>
    <n v="0"/>
    <n v="0"/>
    <n v="5193702"/>
    <n v="58510709"/>
    <n v="3154643"/>
    <n v="4212695"/>
    <n v="289896109"/>
    <n v="6854741"/>
    <n v="151777763"/>
    <n v="41808136"/>
    <n v="22061659"/>
    <n v="169431500"/>
    <n v="-72823"/>
    <n v="0"/>
    <n v="0"/>
    <n v="8028278"/>
    <n v="47120359"/>
    <n v="0"/>
    <n v="4264996"/>
    <n v="0"/>
    <n v="0"/>
    <n v="0"/>
    <n v="2394050"/>
    <n v="453668659"/>
    <n v="0"/>
    <n v="0"/>
    <n v="0"/>
    <n v="0"/>
    <n v="0"/>
    <n v="13572414"/>
    <n v="4902368"/>
    <n v="16193062"/>
    <n v="8564143"/>
    <n v="0"/>
    <n v="0"/>
    <n v="680602"/>
    <n v="30769308"/>
    <n v="44546"/>
    <n v="821282"/>
    <n v="75547725"/>
    <n v="1457206"/>
    <n v="60933606"/>
    <n v="0"/>
    <n v="283682"/>
    <n v="0"/>
    <n v="0"/>
    <n v="0"/>
    <n v="0"/>
    <n v="221921"/>
    <n v="68869946"/>
    <n v="0"/>
    <n v="0"/>
    <n v="0"/>
    <n v="0"/>
    <n v="0"/>
    <n v="0"/>
    <n v="0"/>
    <n v="0"/>
    <n v="0"/>
    <n v="0"/>
    <n v="8450941"/>
    <n v="14241573"/>
    <n v="0"/>
  </r>
  <r>
    <n v="106190280"/>
    <x v="104"/>
    <n v="20181"/>
    <x v="2"/>
    <x v="3"/>
    <s v="Open"/>
    <x v="3"/>
    <n v="11"/>
    <n v="905"/>
    <x v="5"/>
    <x v="0"/>
    <s v=""/>
    <s v="818-501-0434"/>
    <s v="16237 VENTURA BOULEVARD"/>
    <x v="79"/>
    <n v="91436"/>
    <s v="BOCKHI PARK"/>
    <n v="148"/>
    <n v="148"/>
    <n v="148"/>
    <n v="516"/>
    <n v="88"/>
    <n v="37"/>
    <n v="93"/>
    <n v="0"/>
    <n v="0"/>
    <n v="311"/>
    <n v="0"/>
    <n v="0"/>
    <n v="29"/>
    <n v="1074"/>
    <n v="0"/>
    <n v="3741"/>
    <n v="559"/>
    <n v="263"/>
    <n v="1287"/>
    <n v="0"/>
    <n v="0"/>
    <n v="1750"/>
    <n v="0"/>
    <n v="0"/>
    <n v="109"/>
    <n v="7709"/>
    <n v="0"/>
    <n v="15418"/>
    <n v="347"/>
    <n v="144"/>
    <n v="177"/>
    <n v="909"/>
    <n v="0"/>
    <n v="0"/>
    <n v="749"/>
    <n v="0"/>
    <n v="0"/>
    <n v="356"/>
    <n v="2682"/>
    <n v="31400723"/>
    <n v="3920801"/>
    <n v="2160807"/>
    <n v="9141221"/>
    <n v="0"/>
    <n v="0"/>
    <n v="9187549"/>
    <n v="0"/>
    <n v="0"/>
    <n v="1172898"/>
    <n v="56983999"/>
    <n v="2594344"/>
    <n v="922329"/>
    <n v="690701"/>
    <n v="3077190"/>
    <n v="0"/>
    <n v="0"/>
    <n v="3417888"/>
    <n v="0"/>
    <n v="0"/>
    <n v="1256685"/>
    <n v="11959137"/>
    <n v="3499242"/>
    <n v="27830967"/>
    <n v="2439793"/>
    <n v="1331265"/>
    <n v="8456024"/>
    <n v="0"/>
    <n v="0"/>
    <n v="0"/>
    <n v="9252151"/>
    <n v="0"/>
    <n v="0"/>
    <n v="22621"/>
    <n v="0"/>
    <n v="0"/>
    <n v="0"/>
    <n v="872807"/>
    <n v="53704870"/>
    <n v="0"/>
    <n v="0"/>
    <n v="0"/>
    <n v="0"/>
    <n v="0"/>
    <n v="4863752"/>
    <n v="2399047"/>
    <n v="1520243"/>
    <n v="3762355"/>
    <n v="0"/>
    <n v="0"/>
    <n v="2763785"/>
    <n v="0"/>
    <n v="0"/>
    <n v="-70916"/>
    <n v="15238266"/>
    <n v="1661097"/>
    <n v="15106005"/>
    <n v="0"/>
    <n v="0"/>
    <n v="0"/>
    <n v="0"/>
    <n v="0"/>
    <n v="0"/>
    <n v="118274"/>
    <n v="21995985"/>
    <n v="0"/>
    <n v="0"/>
    <n v="0"/>
    <n v="0"/>
    <n v="0"/>
    <n v="0"/>
    <n v="0"/>
    <n v="0"/>
    <n v="0"/>
    <n v="0"/>
    <n v="0"/>
    <n v="0"/>
    <n v="0"/>
  </r>
  <r>
    <n v="106040962"/>
    <x v="105"/>
    <n v="20181"/>
    <x v="2"/>
    <x v="3"/>
    <s v="Open"/>
    <x v="2"/>
    <n v="1"/>
    <n v="219"/>
    <x v="0"/>
    <x v="0"/>
    <s v=""/>
    <s v="530-332-7300"/>
    <s v="1531 ESPLANADE"/>
    <x v="37"/>
    <n v="95926"/>
    <s v="MIKE WILTERMOOD"/>
    <n v="298"/>
    <n v="277"/>
    <n v="241"/>
    <n v="2545"/>
    <n v="106"/>
    <n v="272"/>
    <n v="819"/>
    <n v="1"/>
    <n v="0"/>
    <n v="175"/>
    <n v="801"/>
    <n v="2"/>
    <n v="27"/>
    <n v="4748"/>
    <n v="0"/>
    <n v="12597"/>
    <n v="481"/>
    <n v="1248"/>
    <n v="3306"/>
    <n v="3"/>
    <n v="0"/>
    <n v="687"/>
    <n v="2990"/>
    <n v="2"/>
    <n v="48"/>
    <n v="21362"/>
    <n v="0"/>
    <n v="42724"/>
    <n v="28777"/>
    <n v="1203"/>
    <n v="3662"/>
    <n v="19605"/>
    <n v="21"/>
    <n v="0"/>
    <n v="6370"/>
    <n v="21699"/>
    <n v="17"/>
    <n v="4779"/>
    <n v="86133"/>
    <n v="227889728"/>
    <n v="9578552"/>
    <n v="23424068"/>
    <n v="62783680"/>
    <n v="536185"/>
    <n v="0"/>
    <n v="11707985"/>
    <n v="59718346"/>
    <n v="63012"/>
    <n v="2365176"/>
    <n v="398066732"/>
    <n v="123687110"/>
    <n v="4758215"/>
    <n v="13010684"/>
    <n v="57554878"/>
    <n v="279589"/>
    <n v="0"/>
    <n v="18329807"/>
    <n v="67891251"/>
    <n v="26808"/>
    <n v="5514905"/>
    <n v="291053247"/>
    <n v="5588398"/>
    <n v="298673634"/>
    <n v="12540093"/>
    <n v="18018330"/>
    <n v="105614476"/>
    <n v="0"/>
    <n v="716958"/>
    <n v="0"/>
    <n v="23353629"/>
    <n v="68597287"/>
    <n v="0"/>
    <n v="4211770"/>
    <n v="0"/>
    <n v="0"/>
    <n v="0"/>
    <n v="682295"/>
    <n v="537996870"/>
    <n v="0"/>
    <n v="0"/>
    <n v="0"/>
    <n v="0"/>
    <n v="0"/>
    <n v="52850519"/>
    <n v="1777005"/>
    <n v="17656551"/>
    <n v="14677759"/>
    <n v="94735"/>
    <n v="0"/>
    <n v="6381356"/>
    <n v="58287239"/>
    <n v="0"/>
    <n v="-602055"/>
    <n v="151123109"/>
    <n v="983238"/>
    <n v="151672976"/>
    <n v="0"/>
    <n v="3220266"/>
    <n v="0"/>
    <n v="0"/>
    <n v="0"/>
    <n v="0"/>
    <n v="19052989"/>
    <n v="271375407"/>
    <n v="0"/>
    <n v="0"/>
    <n v="0"/>
    <n v="0"/>
    <n v="0"/>
    <n v="0"/>
    <n v="0"/>
    <n v="0"/>
    <n v="0"/>
    <n v="0"/>
    <n v="0"/>
    <n v="0"/>
    <n v="0"/>
  </r>
  <r>
    <n v="106104089"/>
    <x v="468"/>
    <n v="20181"/>
    <x v="2"/>
    <x v="3"/>
    <s v="Open"/>
    <x v="7"/>
    <n v="9"/>
    <n v="605"/>
    <x v="5"/>
    <x v="2"/>
    <s v=""/>
    <s v="559-600-7180"/>
    <s v="4411 E. KINGS CANYON ROAD"/>
    <x v="42"/>
    <n v="93702"/>
    <s v="LUANA MURPHY"/>
    <n v="16"/>
    <n v="16"/>
    <n v="16"/>
    <n v="0"/>
    <n v="0"/>
    <n v="98"/>
    <n v="0"/>
    <n v="18"/>
    <n v="0"/>
    <n v="0"/>
    <n v="0"/>
    <n v="0"/>
    <n v="0"/>
    <n v="116"/>
    <n v="0"/>
    <n v="0"/>
    <n v="0"/>
    <n v="1153"/>
    <n v="0"/>
    <n v="134"/>
    <n v="0"/>
    <n v="0"/>
    <n v="0"/>
    <n v="0"/>
    <n v="0"/>
    <n v="1287"/>
    <n v="0"/>
    <n v="2574"/>
    <n v="0"/>
    <n v="0"/>
    <n v="0"/>
    <n v="0"/>
    <n v="0"/>
    <n v="0"/>
    <n v="0"/>
    <n v="0"/>
    <n v="0"/>
    <n v="0"/>
    <n v="0"/>
    <n v="0"/>
    <n v="0"/>
    <n v="814860"/>
    <n v="0"/>
    <n v="94702"/>
    <n v="0"/>
    <n v="0"/>
    <n v="0"/>
    <n v="0"/>
    <n v="0"/>
    <n v="909562"/>
    <n v="0"/>
    <n v="0"/>
    <n v="0"/>
    <n v="0"/>
    <n v="0"/>
    <n v="0"/>
    <n v="0"/>
    <n v="0"/>
    <n v="0"/>
    <n v="0"/>
    <n v="0"/>
    <n v="0"/>
    <n v="0"/>
    <n v="0"/>
    <n v="111530"/>
    <n v="0"/>
    <n v="0"/>
    <n v="23942"/>
    <n v="0"/>
    <n v="0"/>
    <n v="0"/>
    <n v="0"/>
    <n v="0"/>
    <n v="0"/>
    <n v="0"/>
    <n v="0"/>
    <n v="0"/>
    <n v="135472"/>
    <n v="0"/>
    <n v="0"/>
    <n v="0"/>
    <n v="0"/>
    <n v="0"/>
    <n v="0"/>
    <n v="0"/>
    <n v="703330"/>
    <n v="0"/>
    <n v="70760"/>
    <n v="0"/>
    <n v="0"/>
    <n v="0"/>
    <n v="0"/>
    <n v="0"/>
    <n v="774090"/>
    <n v="0"/>
    <n v="978367"/>
    <n v="0"/>
    <n v="0"/>
    <n v="0"/>
    <n v="0"/>
    <n v="0"/>
    <n v="0"/>
    <n v="0"/>
    <n v="0"/>
    <n v="0"/>
    <n v="0"/>
    <n v="0"/>
    <n v="0"/>
    <n v="0"/>
    <n v="0"/>
    <n v="0"/>
    <n v="0"/>
    <n v="0"/>
    <n v="0"/>
    <n v="0"/>
    <n v="0"/>
    <n v="0"/>
  </r>
  <r>
    <n v="106197931"/>
    <x v="107"/>
    <n v="20181"/>
    <x v="2"/>
    <x v="3"/>
    <s v="Open"/>
    <x v="3"/>
    <n v="11"/>
    <n v="927"/>
    <x v="5"/>
    <x v="2"/>
    <s v=""/>
    <s v="310-237-0454"/>
    <s v="9808 VENICE BOULEVARD"/>
    <x v="80"/>
    <n v="90232"/>
    <s v="LUANA MURPHY"/>
    <n v="16"/>
    <n v="16"/>
    <n v="16"/>
    <n v="0"/>
    <n v="0"/>
    <n v="77"/>
    <n v="0"/>
    <n v="12"/>
    <n v="0"/>
    <n v="0"/>
    <n v="0"/>
    <n v="89"/>
    <n v="0"/>
    <n v="178"/>
    <n v="0"/>
    <n v="0"/>
    <n v="0"/>
    <n v="1263"/>
    <n v="0"/>
    <n v="127"/>
    <n v="0"/>
    <n v="0"/>
    <n v="0"/>
    <n v="1390"/>
    <n v="0"/>
    <n v="2780"/>
    <n v="0"/>
    <n v="5560"/>
    <n v="0"/>
    <n v="0"/>
    <n v="0"/>
    <n v="0"/>
    <n v="0"/>
    <n v="0"/>
    <n v="0"/>
    <n v="0"/>
    <n v="0"/>
    <n v="0"/>
    <n v="0"/>
    <n v="0"/>
    <n v="0"/>
    <n v="625097"/>
    <n v="0"/>
    <n v="62856"/>
    <n v="0"/>
    <n v="0"/>
    <n v="0"/>
    <n v="38473"/>
    <n v="0"/>
    <n v="726426"/>
    <n v="0"/>
    <n v="0"/>
    <n v="0"/>
    <n v="0"/>
    <n v="0"/>
    <n v="0"/>
    <n v="0"/>
    <n v="0"/>
    <n v="0"/>
    <n v="0"/>
    <n v="0"/>
    <n v="0"/>
    <n v="0"/>
    <n v="0"/>
    <n v="0"/>
    <n v="0"/>
    <n v="0"/>
    <n v="0"/>
    <n v="0"/>
    <n v="0"/>
    <n v="0"/>
    <n v="0"/>
    <n v="0"/>
    <n v="0"/>
    <n v="0"/>
    <n v="0"/>
    <n v="0"/>
    <n v="0"/>
    <n v="0"/>
    <n v="0"/>
    <n v="0"/>
    <n v="0"/>
    <n v="0"/>
    <n v="0"/>
    <n v="0"/>
    <n v="625097"/>
    <n v="0"/>
    <n v="62856"/>
    <n v="0"/>
    <n v="0"/>
    <n v="0"/>
    <n v="38473"/>
    <n v="0"/>
    <n v="726426"/>
    <n v="0"/>
    <n v="1167965"/>
    <n v="0"/>
    <n v="0"/>
    <n v="0"/>
    <n v="0"/>
    <n v="0"/>
    <n v="0"/>
    <n v="0"/>
    <n v="0"/>
    <n v="0"/>
    <n v="0"/>
    <n v="0"/>
    <n v="0"/>
    <n v="0"/>
    <n v="0"/>
    <n v="0"/>
    <n v="0"/>
    <n v="0"/>
    <n v="0"/>
    <n v="0"/>
    <n v="0"/>
    <n v="0"/>
  </r>
  <r>
    <n v="106474007"/>
    <x v="108"/>
    <n v="20181"/>
    <x v="2"/>
    <x v="3"/>
    <s v="Open"/>
    <x v="31"/>
    <n v="1"/>
    <n v="203"/>
    <x v="0"/>
    <x v="0"/>
    <s v="Teaching"/>
    <s v="530-842-4121"/>
    <s v="444 BRUCE STREET"/>
    <x v="81"/>
    <n v="96097"/>
    <s v="JONATHON ANDRUS"/>
    <n v="25"/>
    <n v="25"/>
    <n v="25"/>
    <n v="135"/>
    <n v="0"/>
    <n v="124"/>
    <n v="0"/>
    <n v="0"/>
    <n v="0"/>
    <n v="70"/>
    <n v="0"/>
    <n v="0"/>
    <n v="2"/>
    <n v="331"/>
    <n v="0"/>
    <n v="514"/>
    <n v="0"/>
    <n v="375"/>
    <n v="0"/>
    <n v="0"/>
    <n v="0"/>
    <n v="207"/>
    <n v="0"/>
    <n v="0"/>
    <n v="30"/>
    <n v="1126"/>
    <n v="0"/>
    <n v="2252"/>
    <n v="14868"/>
    <n v="0"/>
    <n v="9696"/>
    <n v="0"/>
    <n v="0"/>
    <n v="0"/>
    <n v="6200"/>
    <n v="0"/>
    <n v="1051"/>
    <n v="0"/>
    <n v="31815"/>
    <n v="7040778"/>
    <n v="0"/>
    <n v="4039438"/>
    <n v="0"/>
    <n v="0"/>
    <n v="0"/>
    <n v="2356261"/>
    <n v="0"/>
    <n v="0"/>
    <n v="1002107"/>
    <n v="14438584"/>
    <n v="13388052"/>
    <n v="0"/>
    <n v="10250823"/>
    <n v="0"/>
    <n v="0"/>
    <n v="0"/>
    <n v="8983291"/>
    <n v="0"/>
    <n v="1558125"/>
    <n v="0"/>
    <n v="34180291"/>
    <n v="1311548"/>
    <n v="12061176"/>
    <n v="0"/>
    <n v="11472826"/>
    <n v="0"/>
    <n v="0"/>
    <n v="0"/>
    <n v="0"/>
    <n v="3351926"/>
    <n v="0"/>
    <n v="0"/>
    <n v="134340"/>
    <n v="0"/>
    <n v="0"/>
    <n v="0"/>
    <n v="1085688"/>
    <n v="29417504"/>
    <n v="0"/>
    <n v="0"/>
    <n v="0"/>
    <n v="0"/>
    <n v="0"/>
    <n v="8367654"/>
    <n v="0"/>
    <n v="2817435"/>
    <n v="0"/>
    <n v="0"/>
    <n v="0"/>
    <n v="6541738"/>
    <n v="0"/>
    <n v="0"/>
    <n v="1474544"/>
    <n v="19201371"/>
    <n v="170710"/>
    <n v="19096114"/>
    <n v="0"/>
    <n v="0"/>
    <n v="0"/>
    <n v="0"/>
    <n v="0"/>
    <n v="0"/>
    <n v="2486972"/>
    <n v="21962458"/>
    <n v="0"/>
    <n v="0"/>
    <n v="0"/>
    <n v="0"/>
    <n v="0"/>
    <n v="0"/>
    <n v="0"/>
    <n v="0"/>
    <n v="0"/>
    <n v="0"/>
    <n v="0"/>
    <n v="0"/>
    <n v="0"/>
  </r>
  <r>
    <n v="106301781"/>
    <x v="109"/>
    <n v="20181"/>
    <x v="2"/>
    <x v="3"/>
    <s v="Open"/>
    <x v="12"/>
    <n v="13"/>
    <n v="1016"/>
    <x v="7"/>
    <x v="1"/>
    <s v=""/>
    <s v="714-957-5000"/>
    <s v="2501 HARBOR BOULEVARD"/>
    <x v="53"/>
    <n v="92626"/>
    <s v="HUGH KOHLER"/>
    <n v="1218"/>
    <n v="1084"/>
    <n v="134"/>
    <n v="1"/>
    <n v="0"/>
    <n v="15"/>
    <n v="0"/>
    <n v="0"/>
    <n v="0"/>
    <n v="0"/>
    <n v="0"/>
    <n v="0"/>
    <n v="1"/>
    <n v="17"/>
    <n v="0"/>
    <n v="84"/>
    <n v="0"/>
    <n v="11298"/>
    <n v="0"/>
    <n v="0"/>
    <n v="0"/>
    <n v="0"/>
    <n v="0"/>
    <n v="0"/>
    <n v="386"/>
    <n v="11768"/>
    <n v="0"/>
    <n v="23536"/>
    <n v="0"/>
    <n v="0"/>
    <n v="0"/>
    <n v="0"/>
    <n v="0"/>
    <n v="0"/>
    <n v="0"/>
    <n v="0"/>
    <n v="0"/>
    <n v="0"/>
    <n v="0"/>
    <n v="299667"/>
    <n v="0"/>
    <n v="14352364"/>
    <n v="0"/>
    <n v="0"/>
    <n v="0"/>
    <n v="0"/>
    <n v="0"/>
    <n v="0"/>
    <n v="262797"/>
    <n v="14914828"/>
    <n v="0"/>
    <n v="0"/>
    <n v="0"/>
    <n v="0"/>
    <n v="0"/>
    <n v="0"/>
    <n v="0"/>
    <n v="0"/>
    <n v="0"/>
    <n v="0"/>
    <n v="0"/>
    <n v="0"/>
    <n v="4334"/>
    <n v="0"/>
    <n v="114663"/>
    <n v="0"/>
    <n v="0"/>
    <n v="0"/>
    <n v="0"/>
    <n v="0"/>
    <n v="0"/>
    <n v="0"/>
    <n v="0"/>
    <n v="0"/>
    <n v="0"/>
    <n v="0"/>
    <n v="0"/>
    <n v="118997"/>
    <n v="0"/>
    <n v="0"/>
    <n v="0"/>
    <n v="0"/>
    <n v="0"/>
    <n v="295333"/>
    <n v="0"/>
    <n v="14237701"/>
    <n v="0"/>
    <n v="0"/>
    <n v="0"/>
    <n v="0"/>
    <n v="0"/>
    <n v="0"/>
    <n v="262797"/>
    <n v="14795831"/>
    <n v="0"/>
    <n v="27736642"/>
    <n v="0"/>
    <n v="12940811"/>
    <n v="0"/>
    <n v="0"/>
    <n v="0"/>
    <n v="0"/>
    <n v="0"/>
    <n v="0"/>
    <n v="0"/>
    <n v="0"/>
    <n v="0"/>
    <n v="0"/>
    <n v="0"/>
    <n v="0"/>
    <n v="0"/>
    <n v="0"/>
    <n v="0"/>
    <n v="0"/>
    <n v="0"/>
    <n v="0"/>
    <n v="0"/>
  </r>
  <r>
    <n v="106190298"/>
    <x v="110"/>
    <n v="20181"/>
    <x v="2"/>
    <x v="3"/>
    <s v="Open"/>
    <x v="3"/>
    <n v="11"/>
    <n v="915"/>
    <x v="0"/>
    <x v="0"/>
    <s v=""/>
    <s v="626-331-7331"/>
    <s v="250 SOUTH GRAND AVENUE"/>
    <x v="82"/>
    <n v="91741"/>
    <s v="ROBERT CURRY"/>
    <n v="105"/>
    <n v="105"/>
    <n v="75"/>
    <n v="363"/>
    <n v="411"/>
    <n v="86"/>
    <n v="282"/>
    <n v="0"/>
    <n v="0"/>
    <n v="5"/>
    <n v="344"/>
    <n v="11"/>
    <n v="35"/>
    <n v="1537"/>
    <n v="0"/>
    <n v="2031"/>
    <n v="1742"/>
    <n v="375"/>
    <n v="1093"/>
    <n v="0"/>
    <n v="0"/>
    <n v="17"/>
    <n v="1085"/>
    <n v="17"/>
    <n v="55"/>
    <n v="6415"/>
    <n v="0"/>
    <n v="12830"/>
    <n v="3354"/>
    <n v="1965"/>
    <n v="881"/>
    <n v="4730"/>
    <n v="0"/>
    <n v="0"/>
    <n v="249"/>
    <n v="5103"/>
    <n v="87"/>
    <n v="851"/>
    <n v="17220"/>
    <n v="16761959"/>
    <n v="16316673"/>
    <n v="2859084"/>
    <n v="9347246"/>
    <n v="0"/>
    <n v="0"/>
    <n v="162157"/>
    <n v="10013607"/>
    <n v="126621"/>
    <n v="545911"/>
    <n v="56133258"/>
    <n v="6486055"/>
    <n v="6393911"/>
    <n v="1959312"/>
    <n v="9953048"/>
    <n v="0"/>
    <n v="0"/>
    <n v="339158"/>
    <n v="11109404"/>
    <n v="108613"/>
    <n v="1491480"/>
    <n v="37840981"/>
    <n v="945976"/>
    <n v="18048756"/>
    <n v="15519020"/>
    <n v="4129220"/>
    <n v="15991078"/>
    <n v="0"/>
    <n v="0"/>
    <n v="0"/>
    <n v="322544"/>
    <n v="11730299"/>
    <n v="0"/>
    <n v="235234"/>
    <n v="0"/>
    <n v="0"/>
    <n v="0"/>
    <n v="559182"/>
    <n v="67481309"/>
    <n v="0"/>
    <n v="0"/>
    <n v="0"/>
    <n v="0"/>
    <n v="0"/>
    <n v="5199258"/>
    <n v="7191564"/>
    <n v="689176"/>
    <n v="3309216"/>
    <n v="0"/>
    <n v="0"/>
    <n v="178771"/>
    <n v="9392712"/>
    <n v="0"/>
    <n v="532233"/>
    <n v="26492930"/>
    <n v="148841"/>
    <n v="24460871"/>
    <n v="0"/>
    <n v="-314950"/>
    <n v="0"/>
    <n v="0"/>
    <n v="0"/>
    <n v="0"/>
    <n v="421473"/>
    <n v="34571744"/>
    <n v="0"/>
    <n v="0"/>
    <n v="0"/>
    <n v="0"/>
    <n v="0"/>
    <n v="0"/>
    <n v="0"/>
    <n v="0"/>
    <n v="0"/>
    <n v="0"/>
    <n v="0"/>
    <n v="0"/>
    <n v="0"/>
  </r>
  <r>
    <n v="106301357"/>
    <x v="111"/>
    <n v="20181"/>
    <x v="2"/>
    <x v="3"/>
    <s v="Open"/>
    <x v="12"/>
    <n v="13"/>
    <n v="1015"/>
    <x v="5"/>
    <x v="0"/>
    <s v=""/>
    <s v="714-619-7700"/>
    <s v="14662 NEWPORT AVENUE"/>
    <x v="83"/>
    <n v="92780"/>
    <s v="DAVID TOPPER"/>
    <n v="177"/>
    <n v="177"/>
    <n v="62"/>
    <n v="165"/>
    <n v="168"/>
    <n v="22"/>
    <n v="264"/>
    <n v="0"/>
    <n v="0"/>
    <n v="26"/>
    <n v="14"/>
    <n v="0"/>
    <n v="8"/>
    <n v="667"/>
    <n v="0"/>
    <n v="685"/>
    <n v="726"/>
    <n v="576"/>
    <n v="3316"/>
    <n v="0"/>
    <n v="0"/>
    <n v="155"/>
    <n v="59"/>
    <n v="0"/>
    <n v="10"/>
    <n v="5527"/>
    <n v="0"/>
    <n v="11054"/>
    <n v="111"/>
    <n v="383"/>
    <n v="77"/>
    <n v="475"/>
    <n v="0"/>
    <n v="0"/>
    <n v="177"/>
    <n v="63"/>
    <n v="0"/>
    <n v="98"/>
    <n v="1384"/>
    <n v="10645559"/>
    <n v="12847529"/>
    <n v="13501557"/>
    <n v="35442757"/>
    <n v="0"/>
    <n v="0"/>
    <n v="703619"/>
    <n v="2941236"/>
    <n v="0"/>
    <n v="311934"/>
    <n v="76394191"/>
    <n v="545077"/>
    <n v="4560392"/>
    <n v="439940"/>
    <n v="2344684"/>
    <n v="0"/>
    <n v="0"/>
    <n v="399270"/>
    <n v="1647733"/>
    <n v="0"/>
    <n v="249864"/>
    <n v="10186960"/>
    <n v="899425"/>
    <n v="8695744"/>
    <n v="13526918"/>
    <n v="13048472"/>
    <n v="35366959"/>
    <n v="0"/>
    <n v="0"/>
    <n v="0"/>
    <n v="321599"/>
    <n v="1338129"/>
    <n v="0"/>
    <n v="0"/>
    <n v="0"/>
    <n v="0"/>
    <n v="0"/>
    <n v="398915"/>
    <n v="73596161"/>
    <n v="23150614"/>
    <n v="0"/>
    <n v="0"/>
    <n v="0"/>
    <n v="23150614"/>
    <n v="2494892"/>
    <n v="26976346"/>
    <n v="870683"/>
    <n v="2329866"/>
    <n v="0"/>
    <n v="0"/>
    <n v="632008"/>
    <n v="3155881"/>
    <n v="0"/>
    <n v="-324072"/>
    <n v="36135604"/>
    <n v="33342"/>
    <n v="36350656"/>
    <n v="0"/>
    <n v="0"/>
    <n v="0"/>
    <n v="0"/>
    <n v="0"/>
    <n v="0"/>
    <n v="76902"/>
    <n v="26254308"/>
    <n v="0"/>
    <n v="0"/>
    <n v="0"/>
    <n v="0"/>
    <n v="0"/>
    <n v="0"/>
    <n v="0"/>
    <n v="0"/>
    <n v="0"/>
    <n v="0"/>
    <n v="0"/>
    <n v="0"/>
    <n v="0"/>
  </r>
  <r>
    <n v="106301175"/>
    <x v="112"/>
    <n v="20181"/>
    <x v="2"/>
    <x v="3"/>
    <s v="Open"/>
    <x v="12"/>
    <n v="13"/>
    <n v="1014"/>
    <x v="5"/>
    <x v="0"/>
    <s v=""/>
    <s v="714-966-7200"/>
    <s v="17100 EUCLID STREET"/>
    <x v="84"/>
    <n v="92708"/>
    <s v="KENNETH MCFARLAND"/>
    <n v="400"/>
    <n v="400"/>
    <n v="278"/>
    <n v="1109"/>
    <n v="634"/>
    <n v="405"/>
    <n v="1886"/>
    <n v="7"/>
    <n v="0"/>
    <n v="15"/>
    <n v="671"/>
    <n v="22"/>
    <n v="310"/>
    <n v="5059"/>
    <n v="0"/>
    <n v="6559"/>
    <n v="3114"/>
    <n v="2225"/>
    <n v="7909"/>
    <n v="43"/>
    <n v="0"/>
    <n v="46"/>
    <n v="2653"/>
    <n v="58"/>
    <n v="845"/>
    <n v="23452"/>
    <n v="0"/>
    <n v="46904"/>
    <n v="1701"/>
    <n v="1678"/>
    <n v="874"/>
    <n v="9274"/>
    <n v="5"/>
    <n v="0"/>
    <n v="457"/>
    <n v="2751"/>
    <n v="23"/>
    <n v="680"/>
    <n v="17443"/>
    <n v="130831922"/>
    <n v="73706759"/>
    <n v="35135677"/>
    <n v="159491372"/>
    <n v="1178232"/>
    <n v="0"/>
    <n v="1268724"/>
    <n v="60380048"/>
    <n v="1187263"/>
    <n v="11541139"/>
    <n v="474721136"/>
    <n v="22779446"/>
    <n v="27455920"/>
    <n v="6231526"/>
    <n v="97870975"/>
    <n v="111447"/>
    <n v="0"/>
    <n v="1965105"/>
    <n v="30206109"/>
    <n v="159103"/>
    <n v="4553338"/>
    <n v="191332969"/>
    <n v="2046117"/>
    <n v="134606810"/>
    <n v="89130130"/>
    <n v="20636922"/>
    <n v="234748542"/>
    <n v="-6536226"/>
    <n v="1210561"/>
    <n v="0"/>
    <n v="3105475"/>
    <n v="83007775"/>
    <n v="0"/>
    <n v="1346366"/>
    <n v="0"/>
    <n v="0"/>
    <n v="0"/>
    <n v="12353096"/>
    <n v="575655568"/>
    <n v="895662"/>
    <n v="5623622"/>
    <n v="0"/>
    <n v="19853518"/>
    <n v="26372802"/>
    <n v="19004558"/>
    <n v="12928211"/>
    <n v="27266507"/>
    <n v="28237427"/>
    <n v="79118"/>
    <n v="0"/>
    <n v="92724"/>
    <n v="26631176"/>
    <n v="0"/>
    <n v="2531618"/>
    <n v="116771339"/>
    <n v="494850"/>
    <n v="103986393"/>
    <n v="0"/>
    <n v="0"/>
    <n v="0"/>
    <n v="0"/>
    <n v="0"/>
    <n v="0"/>
    <n v="947336"/>
    <n v="87141113"/>
    <n v="0"/>
    <n v="0"/>
    <n v="0"/>
    <n v="0"/>
    <n v="0"/>
    <n v="0"/>
    <n v="0"/>
    <n v="0"/>
    <n v="0"/>
    <n v="0"/>
    <n v="17683445"/>
    <n v="18785290"/>
    <n v="0"/>
  </r>
  <r>
    <n v="106014034"/>
    <x v="113"/>
    <n v="20181"/>
    <x v="2"/>
    <x v="3"/>
    <s v="Open"/>
    <x v="13"/>
    <n v="5"/>
    <n v="421"/>
    <x v="5"/>
    <x v="0"/>
    <s v=""/>
    <s v="510-796-1100"/>
    <s v="39001 SUNDALE DRIVE"/>
    <x v="85"/>
    <n v="94538"/>
    <s v="JOHN COOPER"/>
    <n v="148"/>
    <n v="148"/>
    <n v="148"/>
    <n v="229"/>
    <n v="21"/>
    <n v="242"/>
    <n v="0"/>
    <n v="0"/>
    <n v="0"/>
    <n v="144"/>
    <n v="755"/>
    <n v="7"/>
    <n v="2"/>
    <n v="1400"/>
    <n v="0"/>
    <n v="2061"/>
    <n v="150"/>
    <n v="1648"/>
    <n v="0"/>
    <n v="0"/>
    <n v="0"/>
    <n v="980"/>
    <n v="4825"/>
    <n v="48"/>
    <n v="14"/>
    <n v="9726"/>
    <n v="0"/>
    <n v="19452"/>
    <n v="192"/>
    <n v="0"/>
    <n v="0"/>
    <n v="0"/>
    <n v="0"/>
    <n v="0"/>
    <n v="814"/>
    <n v="1142"/>
    <n v="0"/>
    <n v="0"/>
    <n v="2148"/>
    <n v="4946400"/>
    <n v="360000"/>
    <n v="3955200"/>
    <n v="0"/>
    <n v="0"/>
    <n v="0"/>
    <n v="2352000"/>
    <n v="11577683"/>
    <n v="115117"/>
    <n v="33600"/>
    <n v="23340000"/>
    <n v="112710"/>
    <n v="0"/>
    <n v="0"/>
    <n v="0"/>
    <n v="0"/>
    <n v="0"/>
    <n v="477620"/>
    <n v="670540"/>
    <n v="0"/>
    <n v="0"/>
    <n v="1260870"/>
    <n v="420315"/>
    <n v="2401277"/>
    <n v="108560"/>
    <n v="1833098"/>
    <n v="0"/>
    <n v="0"/>
    <n v="0"/>
    <n v="0"/>
    <n v="1133977"/>
    <n v="5452097"/>
    <n v="0"/>
    <n v="115117"/>
    <n v="0"/>
    <n v="0"/>
    <n v="0"/>
    <n v="23840"/>
    <n v="11488281"/>
    <n v="0"/>
    <n v="0"/>
    <n v="0"/>
    <n v="0"/>
    <n v="0"/>
    <n v="2237518"/>
    <n v="251440"/>
    <n v="2122102"/>
    <n v="0"/>
    <n v="0"/>
    <n v="0"/>
    <n v="1695643"/>
    <n v="6796126"/>
    <n v="0"/>
    <n v="9760"/>
    <n v="13112589"/>
    <n v="790"/>
    <n v="9491203"/>
    <n v="751181"/>
    <n v="3942"/>
    <n v="0"/>
    <n v="0"/>
    <n v="0"/>
    <n v="0"/>
    <n v="134967"/>
    <n v="32740026"/>
    <n v="0"/>
    <n v="0"/>
    <n v="0"/>
    <n v="0"/>
    <n v="0"/>
    <n v="0"/>
    <n v="0"/>
    <n v="0"/>
    <n v="0"/>
    <n v="0"/>
    <n v="0"/>
    <n v="0"/>
    <n v="0"/>
  </r>
  <r>
    <n v="106400480"/>
    <x v="114"/>
    <n v="20181"/>
    <x v="2"/>
    <x v="3"/>
    <s v="Open"/>
    <x v="16"/>
    <n v="8"/>
    <n v="801"/>
    <x v="0"/>
    <x v="0"/>
    <s v=""/>
    <s v="805-543-5353"/>
    <s v="1911 JOHNSON AVENUE"/>
    <x v="86"/>
    <n v="93401"/>
    <s v="ALAN IFTINJUK"/>
    <n v="98"/>
    <n v="98"/>
    <n v="56"/>
    <n v="651"/>
    <n v="97"/>
    <n v="12"/>
    <n v="101"/>
    <n v="0"/>
    <n v="0"/>
    <n v="25"/>
    <n v="319"/>
    <n v="0"/>
    <n v="14"/>
    <n v="1219"/>
    <n v="0"/>
    <n v="2693"/>
    <n v="472"/>
    <n v="96"/>
    <n v="430"/>
    <n v="0"/>
    <n v="0"/>
    <n v="103"/>
    <n v="986"/>
    <n v="0"/>
    <n v="23"/>
    <n v="4803"/>
    <n v="0"/>
    <n v="9606"/>
    <n v="12388"/>
    <n v="1084"/>
    <n v="407"/>
    <n v="2679"/>
    <n v="0"/>
    <n v="0"/>
    <n v="853"/>
    <n v="8781"/>
    <n v="0"/>
    <n v="3021"/>
    <n v="29213"/>
    <n v="63124072"/>
    <n v="10046757"/>
    <n v="1921361"/>
    <n v="7345363"/>
    <n v="0"/>
    <n v="0"/>
    <n v="2131156"/>
    <n v="21815907"/>
    <n v="0"/>
    <n v="921524"/>
    <n v="107306140"/>
    <n v="36794279"/>
    <n v="5954772"/>
    <n v="1024495"/>
    <n v="7465106"/>
    <n v="0"/>
    <n v="0"/>
    <n v="3239574"/>
    <n v="21566699"/>
    <n v="0"/>
    <n v="1396773"/>
    <n v="77441698"/>
    <n v="1202839"/>
    <n v="85832851"/>
    <n v="13829586"/>
    <n v="1419239"/>
    <n v="14723028"/>
    <n v="0"/>
    <n v="0"/>
    <n v="0"/>
    <n v="4014851"/>
    <n v="26662322"/>
    <n v="0"/>
    <n v="0"/>
    <n v="0"/>
    <n v="0"/>
    <n v="0"/>
    <n v="1036609"/>
    <n v="148721325"/>
    <n v="0"/>
    <n v="1026183"/>
    <n v="0"/>
    <n v="3431171"/>
    <n v="4457354"/>
    <n v="13866082"/>
    <n v="2153875"/>
    <n v="1282820"/>
    <n v="1111739"/>
    <n v="0"/>
    <n v="0"/>
    <n v="1310825"/>
    <n v="20620736"/>
    <n v="0"/>
    <n v="137790"/>
    <n v="40483867"/>
    <n v="251797"/>
    <n v="39939618"/>
    <n v="0"/>
    <n v="113336"/>
    <n v="0"/>
    <n v="0"/>
    <n v="0"/>
    <n v="0"/>
    <n v="1463412"/>
    <n v="61127345"/>
    <n v="0"/>
    <n v="0"/>
    <n v="0"/>
    <n v="0"/>
    <n v="0"/>
    <n v="0"/>
    <n v="0"/>
    <n v="0"/>
    <n v="0"/>
    <n v="0"/>
    <n v="0"/>
    <n v="0"/>
    <n v="0"/>
  </r>
  <r>
    <n v="106104047"/>
    <x v="115"/>
    <n v="20181"/>
    <x v="2"/>
    <x v="3"/>
    <s v="Open"/>
    <x v="7"/>
    <n v="9"/>
    <n v="605"/>
    <x v="4"/>
    <x v="0"/>
    <s v=""/>
    <s v="559-431-8000"/>
    <s v="6125 NORTH FRESNO STREET"/>
    <x v="42"/>
    <n v="93710"/>
    <s v="KRISTINE KASSAHN"/>
    <n v="27"/>
    <n v="27"/>
    <n v="27"/>
    <n v="158"/>
    <n v="25"/>
    <n v="0"/>
    <n v="13"/>
    <n v="0"/>
    <n v="0"/>
    <n v="26"/>
    <n v="154"/>
    <n v="0"/>
    <n v="2"/>
    <n v="378"/>
    <n v="0"/>
    <n v="218"/>
    <n v="33"/>
    <n v="0"/>
    <n v="16"/>
    <n v="0"/>
    <n v="0"/>
    <n v="31"/>
    <n v="194"/>
    <n v="0"/>
    <n v="3"/>
    <n v="495"/>
    <n v="0"/>
    <n v="990"/>
    <n v="1636"/>
    <n v="241"/>
    <n v="34"/>
    <n v="590"/>
    <n v="0"/>
    <n v="0"/>
    <n v="253"/>
    <n v="1278"/>
    <n v="0"/>
    <n v="44"/>
    <n v="4076"/>
    <n v="8113578"/>
    <n v="1144586"/>
    <n v="0"/>
    <n v="524174"/>
    <n v="0"/>
    <n v="0"/>
    <n v="1271442"/>
    <n v="7538993"/>
    <n v="0"/>
    <n v="53564"/>
    <n v="18646337"/>
    <n v="17318684"/>
    <n v="3002986"/>
    <n v="298253"/>
    <n v="6480381"/>
    <n v="0"/>
    <n v="0"/>
    <n v="2797684"/>
    <n v="17328599"/>
    <n v="0"/>
    <n v="567816"/>
    <n v="47794403"/>
    <n v="252720"/>
    <n v="18878093"/>
    <n v="3238807"/>
    <n v="310210"/>
    <n v="6518512"/>
    <n v="0"/>
    <n v="0"/>
    <n v="0"/>
    <n v="2785021"/>
    <n v="17137663"/>
    <n v="0"/>
    <n v="0"/>
    <n v="0"/>
    <n v="0"/>
    <n v="0"/>
    <n v="562852"/>
    <n v="49683878"/>
    <n v="0"/>
    <n v="0"/>
    <n v="0"/>
    <n v="0"/>
    <n v="0"/>
    <n v="6301449"/>
    <n v="908765"/>
    <n v="-11957"/>
    <n v="486043"/>
    <n v="0"/>
    <n v="0"/>
    <n v="1284105"/>
    <n v="7729929"/>
    <n v="0"/>
    <n v="58528"/>
    <n v="16756862"/>
    <n v="360500"/>
    <n v="16408902"/>
    <n v="0"/>
    <n v="0"/>
    <n v="0"/>
    <n v="0"/>
    <n v="0"/>
    <n v="0"/>
    <n v="285403"/>
    <n v="14239175"/>
    <n v="0"/>
    <n v="0"/>
    <n v="0"/>
    <n v="0"/>
    <n v="0"/>
    <n v="0"/>
    <n v="0"/>
    <n v="0"/>
    <n v="0"/>
    <n v="0"/>
    <n v="0"/>
    <n v="0"/>
    <n v="0"/>
  </r>
  <r>
    <n v="106301283"/>
    <x v="116"/>
    <n v="20181"/>
    <x v="2"/>
    <x v="3"/>
    <s v="Open"/>
    <x v="12"/>
    <n v="13"/>
    <n v="1012"/>
    <x v="5"/>
    <x v="0"/>
    <s v=""/>
    <s v="714-537-5160"/>
    <s v="12601 GARDEN GROVE BOULEVARD"/>
    <x v="87"/>
    <n v="92843"/>
    <s v="RICHARD ROWE"/>
    <n v="167"/>
    <n v="167"/>
    <n v="167"/>
    <n v="432"/>
    <n v="171"/>
    <n v="137"/>
    <n v="302"/>
    <n v="0"/>
    <n v="0"/>
    <n v="48"/>
    <n v="31"/>
    <n v="0"/>
    <n v="252"/>
    <n v="1373"/>
    <n v="0"/>
    <n v="1931"/>
    <n v="712"/>
    <n v="663"/>
    <n v="1011"/>
    <n v="0"/>
    <n v="0"/>
    <n v="129"/>
    <n v="78"/>
    <n v="0"/>
    <n v="483"/>
    <n v="5007"/>
    <n v="0"/>
    <n v="10014"/>
    <n v="526"/>
    <n v="476"/>
    <n v="1707"/>
    <n v="4126"/>
    <n v="0"/>
    <n v="0"/>
    <n v="677"/>
    <n v="536"/>
    <n v="0"/>
    <n v="647"/>
    <n v="8695"/>
    <n v="24591840"/>
    <n v="9588576"/>
    <n v="9330505"/>
    <n v="13918187"/>
    <n v="0"/>
    <n v="0"/>
    <n v="2064876"/>
    <n v="1247900"/>
    <n v="0"/>
    <n v="6123387"/>
    <n v="66865271"/>
    <n v="2622701"/>
    <n v="2642794"/>
    <n v="3710336"/>
    <n v="12503580"/>
    <n v="0"/>
    <n v="0"/>
    <n v="2520047"/>
    <n v="1823731"/>
    <n v="0"/>
    <n v="2008039"/>
    <n v="27831228"/>
    <n v="7726506"/>
    <n v="19675300"/>
    <n v="6595648"/>
    <n v="11463256"/>
    <n v="20952391"/>
    <n v="-139695"/>
    <n v="0"/>
    <n v="0"/>
    <n v="3376045"/>
    <n v="2594761"/>
    <n v="0"/>
    <n v="147737"/>
    <n v="0"/>
    <n v="0"/>
    <n v="0"/>
    <n v="0"/>
    <n v="72391949"/>
    <n v="0"/>
    <n v="0"/>
    <n v="0"/>
    <n v="0"/>
    <n v="0"/>
    <n v="7539241"/>
    <n v="5635721"/>
    <n v="1717280"/>
    <n v="5469376"/>
    <n v="0"/>
    <n v="0"/>
    <n v="1208879"/>
    <n v="476870"/>
    <n v="0"/>
    <n v="257183"/>
    <n v="22304550"/>
    <n v="156564"/>
    <n v="21579157"/>
    <n v="0"/>
    <n v="163142"/>
    <n v="0"/>
    <n v="0"/>
    <n v="0"/>
    <n v="0"/>
    <n v="73738"/>
    <n v="25483424"/>
    <n v="0"/>
    <n v="0"/>
    <n v="0"/>
    <n v="0"/>
    <n v="0"/>
    <n v="0"/>
    <n v="0"/>
    <n v="0"/>
    <n v="0"/>
    <n v="0"/>
    <n v="0"/>
    <n v="0"/>
    <n v="0"/>
  </r>
  <r>
    <n v="106190315"/>
    <x v="117"/>
    <n v="20181"/>
    <x v="2"/>
    <x v="3"/>
    <s v="Open"/>
    <x v="3"/>
    <n v="11"/>
    <n v="913"/>
    <x v="5"/>
    <x v="0"/>
    <s v=""/>
    <s v="626-573-2222"/>
    <s v="525 NORTH GARFIELD AVENUE"/>
    <x v="88"/>
    <n v="91754"/>
    <s v="PATRICK PETRE"/>
    <n v="210"/>
    <n v="210"/>
    <n v="210"/>
    <n v="704"/>
    <n v="419"/>
    <n v="263"/>
    <n v="655"/>
    <n v="0"/>
    <n v="0"/>
    <n v="21"/>
    <n v="240"/>
    <n v="41"/>
    <n v="263"/>
    <n v="2606"/>
    <n v="0"/>
    <n v="5216"/>
    <n v="2633"/>
    <n v="1058"/>
    <n v="3149"/>
    <n v="0"/>
    <n v="0"/>
    <n v="58"/>
    <n v="1016"/>
    <n v="51"/>
    <n v="819"/>
    <n v="14000"/>
    <n v="0"/>
    <n v="28000"/>
    <n v="2431"/>
    <n v="1741"/>
    <n v="518"/>
    <n v="2053"/>
    <n v="0"/>
    <n v="0"/>
    <n v="118"/>
    <n v="723"/>
    <n v="45"/>
    <n v="362"/>
    <n v="7991"/>
    <n v="102099147"/>
    <n v="66020210"/>
    <n v="22897278"/>
    <n v="70899217"/>
    <n v="0"/>
    <n v="0"/>
    <n v="1326007"/>
    <n v="24460127"/>
    <n v="1287375"/>
    <n v="16101594"/>
    <n v="305090955"/>
    <n v="22564933"/>
    <n v="22930761"/>
    <n v="3800808"/>
    <n v="36653361"/>
    <n v="0"/>
    <n v="0"/>
    <n v="2399815"/>
    <n v="13246718"/>
    <n v="551947"/>
    <n v="2408649"/>
    <n v="104556992"/>
    <n v="1979246"/>
    <n v="98232662"/>
    <n v="74212665"/>
    <n v="23974285"/>
    <n v="126739916"/>
    <n v="-1450570"/>
    <n v="0"/>
    <n v="0"/>
    <n v="3294463"/>
    <n v="18169660"/>
    <n v="0"/>
    <n v="645860"/>
    <n v="0"/>
    <n v="0"/>
    <n v="0"/>
    <n v="11187023"/>
    <n v="356985210"/>
    <n v="2228424"/>
    <n v="27411958"/>
    <n v="0"/>
    <n v="4406608"/>
    <n v="34046990"/>
    <n v="26431418"/>
    <n v="16966730"/>
    <n v="4174371"/>
    <n v="8224620"/>
    <n v="0"/>
    <n v="0"/>
    <n v="431359"/>
    <n v="23943793"/>
    <n v="1193462"/>
    <n v="5343974"/>
    <n v="86709727"/>
    <n v="199817"/>
    <n v="83512276"/>
    <n v="0"/>
    <n v="1390935"/>
    <n v="0"/>
    <n v="0"/>
    <n v="0"/>
    <n v="0"/>
    <n v="726133"/>
    <n v="17700055"/>
    <n v="0"/>
    <n v="0"/>
    <n v="0"/>
    <n v="0"/>
    <n v="0"/>
    <n v="0"/>
    <n v="0"/>
    <n v="0"/>
    <n v="0"/>
    <n v="0"/>
    <n v="0"/>
    <n v="0"/>
    <n v="0"/>
  </r>
  <r>
    <n v="106190317"/>
    <x v="118"/>
    <n v="20181"/>
    <x v="2"/>
    <x v="3"/>
    <s v="Open"/>
    <x v="3"/>
    <n v="11"/>
    <n v="925"/>
    <x v="0"/>
    <x v="0"/>
    <s v=""/>
    <s v="323-644-2000"/>
    <s v="1891 EFFIE STREET"/>
    <x v="14"/>
    <n v="90026"/>
    <s v="PHIL WONG"/>
    <n v="55"/>
    <n v="55"/>
    <n v="55"/>
    <n v="0"/>
    <n v="0"/>
    <n v="0"/>
    <n v="0"/>
    <n v="112"/>
    <n v="0"/>
    <n v="104"/>
    <n v="0"/>
    <n v="0"/>
    <n v="0"/>
    <n v="216"/>
    <n v="0"/>
    <n v="0"/>
    <n v="0"/>
    <n v="0"/>
    <n v="0"/>
    <n v="2304"/>
    <n v="0"/>
    <n v="666"/>
    <n v="0"/>
    <n v="0"/>
    <n v="0"/>
    <n v="2970"/>
    <n v="0"/>
    <n v="5940"/>
    <n v="0"/>
    <n v="0"/>
    <n v="0"/>
    <n v="0"/>
    <n v="18647"/>
    <n v="0"/>
    <n v="5647"/>
    <n v="0"/>
    <n v="0"/>
    <n v="0"/>
    <n v="24294"/>
    <n v="0"/>
    <n v="0"/>
    <n v="0"/>
    <n v="0"/>
    <n v="2790716"/>
    <n v="0"/>
    <n v="1002068"/>
    <n v="0"/>
    <n v="0"/>
    <n v="0"/>
    <n v="3792784"/>
    <n v="0"/>
    <n v="0"/>
    <n v="0"/>
    <n v="0"/>
    <n v="3555815"/>
    <n v="0"/>
    <n v="1230316"/>
    <n v="0"/>
    <n v="0"/>
    <n v="0"/>
    <n v="4786131"/>
    <n v="0"/>
    <n v="0"/>
    <n v="0"/>
    <n v="0"/>
    <n v="0"/>
    <n v="-62427"/>
    <n v="1139559"/>
    <n v="0"/>
    <n v="468869"/>
    <n v="0"/>
    <n v="0"/>
    <n v="0"/>
    <n v="0"/>
    <n v="0"/>
    <n v="0"/>
    <n v="0"/>
    <n v="1546001"/>
    <n v="0"/>
    <n v="0"/>
    <n v="0"/>
    <n v="0"/>
    <n v="0"/>
    <n v="0"/>
    <n v="0"/>
    <n v="0"/>
    <n v="0"/>
    <n v="5206972"/>
    <n v="0"/>
    <n v="1825942"/>
    <n v="0"/>
    <n v="0"/>
    <n v="0"/>
    <n v="7032914"/>
    <n v="21658"/>
    <n v="7129208"/>
    <n v="369045"/>
    <n v="32092"/>
    <n v="0"/>
    <n v="0"/>
    <n v="0"/>
    <n v="0"/>
    <n v="9750"/>
    <n v="12757912"/>
    <n v="0"/>
    <n v="0"/>
    <n v="0"/>
    <n v="0"/>
    <n v="0"/>
    <n v="0"/>
    <n v="0"/>
    <n v="0"/>
    <n v="0"/>
    <n v="0"/>
    <n v="0"/>
    <n v="0"/>
    <n v="0"/>
  </r>
  <r>
    <n v="106270777"/>
    <x v="119"/>
    <n v="20181"/>
    <x v="2"/>
    <x v="3"/>
    <s v="Open"/>
    <x v="24"/>
    <n v="8"/>
    <n v="709"/>
    <x v="0"/>
    <x v="0"/>
    <s v="Teaching"/>
    <s v="831-385-6000"/>
    <s v="300 CANAL STREET"/>
    <x v="89"/>
    <n v="93930"/>
    <s v="SUSAN CHILDERS"/>
    <n v="94"/>
    <n v="94"/>
    <n v="94"/>
    <n v="78"/>
    <n v="0"/>
    <n v="55"/>
    <n v="92"/>
    <n v="0"/>
    <n v="0"/>
    <n v="22"/>
    <n v="0"/>
    <n v="0"/>
    <n v="3"/>
    <n v="250"/>
    <n v="0"/>
    <n v="470"/>
    <n v="0"/>
    <n v="181"/>
    <n v="3774"/>
    <n v="0"/>
    <n v="0"/>
    <n v="118"/>
    <n v="0"/>
    <n v="0"/>
    <n v="5"/>
    <n v="4548"/>
    <n v="0"/>
    <n v="9096"/>
    <n v="4119"/>
    <n v="0"/>
    <n v="2099"/>
    <n v="16172"/>
    <n v="0"/>
    <n v="0"/>
    <n v="6317"/>
    <n v="0"/>
    <n v="0"/>
    <n v="1036"/>
    <n v="29743"/>
    <n v="4943489"/>
    <n v="0"/>
    <n v="1808376"/>
    <n v="7950500"/>
    <n v="0"/>
    <n v="0"/>
    <n v="1787317"/>
    <n v="0"/>
    <n v="0"/>
    <n v="181481"/>
    <n v="16671163"/>
    <n v="7473307"/>
    <n v="0"/>
    <n v="3265139"/>
    <n v="17286736"/>
    <n v="0"/>
    <n v="0"/>
    <n v="6514489"/>
    <n v="0"/>
    <n v="0"/>
    <n v="1229471"/>
    <n v="35769142"/>
    <n v="513963"/>
    <n v="9617692"/>
    <n v="0"/>
    <n v="4657998"/>
    <n v="17255347"/>
    <n v="-146680"/>
    <n v="0"/>
    <n v="0"/>
    <n v="2568509"/>
    <n v="0"/>
    <n v="0"/>
    <n v="625386"/>
    <n v="0"/>
    <n v="0"/>
    <n v="0"/>
    <n v="19147"/>
    <n v="35111362"/>
    <n v="0"/>
    <n v="0"/>
    <n v="0"/>
    <n v="0"/>
    <n v="0"/>
    <n v="2799104"/>
    <n v="0"/>
    <n v="562197"/>
    <n v="7981889"/>
    <n v="0"/>
    <n v="0"/>
    <n v="5733297"/>
    <n v="0"/>
    <n v="0"/>
    <n v="252456"/>
    <n v="17328943"/>
    <n v="270353"/>
    <n v="16793061"/>
    <n v="0"/>
    <n v="146226"/>
    <n v="0"/>
    <n v="0"/>
    <n v="0"/>
    <n v="0"/>
    <n v="2480096"/>
    <n v="19894559"/>
    <n v="0"/>
    <n v="0"/>
    <n v="0"/>
    <n v="0"/>
    <n v="0"/>
    <n v="0"/>
    <n v="0"/>
    <n v="0"/>
    <n v="0"/>
    <n v="0"/>
    <n v="0"/>
    <n v="0"/>
    <n v="0"/>
  </r>
  <r>
    <n v="106190522"/>
    <x v="120"/>
    <n v="20181"/>
    <x v="2"/>
    <x v="3"/>
    <s v="Open"/>
    <x v="3"/>
    <n v="11"/>
    <n v="909"/>
    <x v="0"/>
    <x v="0"/>
    <s v=""/>
    <s v="818-502-1900"/>
    <s v="1420 SOUTH CENTRAL AVENUE"/>
    <x v="3"/>
    <n v="91204"/>
    <s v="JACK IVIE"/>
    <n v="334"/>
    <n v="321"/>
    <n v="148"/>
    <n v="838"/>
    <n v="273"/>
    <n v="505"/>
    <n v="623"/>
    <n v="0"/>
    <n v="0"/>
    <n v="14"/>
    <n v="274"/>
    <n v="3"/>
    <n v="26"/>
    <n v="2556"/>
    <n v="0"/>
    <n v="4976"/>
    <n v="1011"/>
    <n v="2149"/>
    <n v="2794"/>
    <n v="0"/>
    <n v="0"/>
    <n v="58"/>
    <n v="968"/>
    <n v="17"/>
    <n v="130"/>
    <n v="12103"/>
    <n v="0"/>
    <n v="24206"/>
    <n v="8401"/>
    <n v="2176"/>
    <n v="1534"/>
    <n v="12543"/>
    <n v="0"/>
    <n v="0"/>
    <n v="264"/>
    <n v="4571"/>
    <n v="304"/>
    <n v="1128"/>
    <n v="30921"/>
    <n v="89054881"/>
    <n v="21690682"/>
    <n v="21012454"/>
    <n v="44710836"/>
    <n v="0"/>
    <n v="0"/>
    <n v="1008413"/>
    <n v="18176257"/>
    <n v="171227"/>
    <n v="1348540"/>
    <n v="197173290"/>
    <n v="19878669"/>
    <n v="4808823"/>
    <n v="5043349"/>
    <n v="23751162"/>
    <n v="0"/>
    <n v="0"/>
    <n v="915744"/>
    <n v="10439847"/>
    <n v="467933"/>
    <n v="1736570"/>
    <n v="67042097"/>
    <n v="8242318"/>
    <n v="89840482"/>
    <n v="21167189"/>
    <n v="12922682"/>
    <n v="60241258"/>
    <n v="-1533199"/>
    <n v="0"/>
    <n v="0"/>
    <n v="1555632"/>
    <n v="18108840"/>
    <n v="0"/>
    <n v="1341785"/>
    <n v="0"/>
    <n v="0"/>
    <n v="0"/>
    <n v="459493"/>
    <n v="212346480"/>
    <n v="534345"/>
    <n v="1843130"/>
    <n v="0"/>
    <n v="0"/>
    <n v="2377475"/>
    <n v="16727043"/>
    <n v="5276649"/>
    <n v="12284435"/>
    <n v="9570948"/>
    <n v="0"/>
    <n v="0"/>
    <n v="322259"/>
    <n v="9495857"/>
    <n v="0"/>
    <n v="569191"/>
    <n v="54246382"/>
    <n v="559608"/>
    <n v="60826131"/>
    <n v="0"/>
    <n v="58352"/>
    <n v="0"/>
    <n v="0"/>
    <n v="0"/>
    <n v="0"/>
    <n v="1351945"/>
    <n v="49402262"/>
    <n v="0"/>
    <n v="0"/>
    <n v="0"/>
    <n v="0"/>
    <n v="0"/>
    <n v="0"/>
    <n v="0"/>
    <n v="0"/>
    <n v="0"/>
    <n v="0"/>
    <n v="0"/>
    <n v="0"/>
    <n v="0"/>
  </r>
  <r>
    <n v="106190328"/>
    <x v="121"/>
    <n v="20181"/>
    <x v="2"/>
    <x v="3"/>
    <s v="Open"/>
    <x v="3"/>
    <n v="11"/>
    <n v="915"/>
    <x v="0"/>
    <x v="0"/>
    <s v=""/>
    <s v="626-852-5000"/>
    <s v="150 WEST ROUTE 66"/>
    <x v="82"/>
    <n v="91740"/>
    <s v="SOFIA ABRINA"/>
    <n v="128"/>
    <n v="128"/>
    <n v="128"/>
    <n v="451"/>
    <n v="49"/>
    <n v="42"/>
    <n v="81"/>
    <n v="0"/>
    <n v="0"/>
    <n v="13"/>
    <n v="9"/>
    <n v="0"/>
    <n v="4"/>
    <n v="649"/>
    <n v="0"/>
    <n v="3642"/>
    <n v="361"/>
    <n v="270"/>
    <n v="425"/>
    <n v="0"/>
    <n v="0"/>
    <n v="84"/>
    <n v="19"/>
    <n v="0"/>
    <n v="14"/>
    <n v="4815"/>
    <n v="0"/>
    <n v="9630"/>
    <n v="86"/>
    <n v="48"/>
    <n v="163"/>
    <n v="502"/>
    <n v="0"/>
    <n v="0"/>
    <n v="54"/>
    <n v="107"/>
    <n v="0"/>
    <n v="146"/>
    <n v="1106"/>
    <n v="18336482"/>
    <n v="2218209"/>
    <n v="2282200"/>
    <n v="3204348"/>
    <n v="0"/>
    <n v="0"/>
    <n v="28075"/>
    <n v="530064"/>
    <n v="0"/>
    <n v="115472"/>
    <n v="26714850"/>
    <n v="317519"/>
    <n v="169336"/>
    <n v="300197"/>
    <n v="937089"/>
    <n v="0"/>
    <n v="0"/>
    <n v="179278"/>
    <n v="133163"/>
    <n v="0"/>
    <n v="238332"/>
    <n v="2274914"/>
    <n v="359809"/>
    <n v="13144949"/>
    <n v="1615007"/>
    <n v="1627310"/>
    <n v="3490455"/>
    <n v="0"/>
    <n v="0"/>
    <n v="0"/>
    <n v="135349"/>
    <n v="76087"/>
    <n v="0"/>
    <n v="6272"/>
    <n v="0"/>
    <n v="0"/>
    <n v="0"/>
    <n v="-12277"/>
    <n v="20442961"/>
    <n v="0"/>
    <n v="0"/>
    <n v="0"/>
    <n v="0"/>
    <n v="0"/>
    <n v="5509052"/>
    <n v="772538"/>
    <n v="955087"/>
    <n v="650982"/>
    <n v="0"/>
    <n v="0"/>
    <n v="72004"/>
    <n v="587140"/>
    <n v="0"/>
    <n v="0"/>
    <n v="8546803"/>
    <n v="38122"/>
    <n v="9695005"/>
    <n v="0"/>
    <n v="0"/>
    <n v="0"/>
    <n v="0"/>
    <n v="0"/>
    <n v="0"/>
    <n v="1570885"/>
    <n v="39893691"/>
    <n v="0"/>
    <n v="0"/>
    <n v="0"/>
    <n v="0"/>
    <n v="0"/>
    <n v="0"/>
    <n v="0"/>
    <n v="0"/>
    <n v="0"/>
    <n v="0"/>
    <n v="0"/>
    <n v="0"/>
    <n v="0"/>
  </r>
  <r>
    <n v="106110889"/>
    <x v="122"/>
    <n v="20181"/>
    <x v="2"/>
    <x v="3"/>
    <s v="Open"/>
    <x v="32"/>
    <n v="1"/>
    <n v="223"/>
    <x v="0"/>
    <x v="0"/>
    <s v="Teaching"/>
    <s v="530-934-1800"/>
    <s v="1133 WEST SYCAMORE STREET"/>
    <x v="90"/>
    <n v="95988"/>
    <s v="BARBARA RYDGREN"/>
    <n v="47"/>
    <n v="25"/>
    <n v="25"/>
    <n v="32"/>
    <n v="0"/>
    <n v="5"/>
    <n v="5"/>
    <n v="0"/>
    <n v="0"/>
    <n v="7"/>
    <n v="0"/>
    <n v="0"/>
    <n v="2"/>
    <n v="51"/>
    <n v="0"/>
    <n v="638"/>
    <n v="0"/>
    <n v="325"/>
    <n v="127"/>
    <n v="0"/>
    <n v="0"/>
    <n v="191"/>
    <n v="0"/>
    <n v="0"/>
    <n v="12"/>
    <n v="1293"/>
    <n v="0"/>
    <n v="2586"/>
    <n v="3458"/>
    <n v="0"/>
    <n v="3285"/>
    <n v="0"/>
    <n v="0"/>
    <n v="0"/>
    <n v="2015"/>
    <n v="0"/>
    <n v="0"/>
    <n v="365"/>
    <n v="9123"/>
    <n v="1231599"/>
    <n v="0"/>
    <n v="860980"/>
    <n v="363992"/>
    <n v="0"/>
    <n v="0"/>
    <n v="54850"/>
    <n v="0"/>
    <n v="0"/>
    <n v="10000"/>
    <n v="2521421"/>
    <n v="2442816"/>
    <n v="0"/>
    <n v="1662894"/>
    <n v="0"/>
    <n v="0"/>
    <n v="0"/>
    <n v="2327121"/>
    <n v="0"/>
    <n v="0"/>
    <n v="350422"/>
    <n v="6783253"/>
    <n v="128187"/>
    <n v="2050874"/>
    <n v="0"/>
    <n v="1495642"/>
    <n v="0"/>
    <n v="0"/>
    <n v="0"/>
    <n v="0"/>
    <n v="1119954"/>
    <n v="0"/>
    <n v="0"/>
    <n v="0"/>
    <n v="0"/>
    <n v="0"/>
    <n v="0"/>
    <n v="0"/>
    <n v="4794657"/>
    <n v="0"/>
    <n v="0"/>
    <n v="0"/>
    <n v="0"/>
    <n v="0"/>
    <n v="1623541"/>
    <n v="0"/>
    <n v="1392224"/>
    <n v="0"/>
    <n v="0"/>
    <n v="0"/>
    <n v="1262017"/>
    <n v="0"/>
    <n v="0"/>
    <n v="232235"/>
    <n v="4510017"/>
    <n v="43095"/>
    <n v="4290090"/>
    <n v="0"/>
    <n v="0"/>
    <n v="0"/>
    <n v="0"/>
    <n v="0"/>
    <n v="0"/>
    <n v="15285"/>
    <n v="3247799"/>
    <n v="0"/>
    <n v="0"/>
    <n v="0"/>
    <n v="0"/>
    <n v="0"/>
    <n v="0"/>
    <n v="0"/>
    <n v="0"/>
    <n v="0"/>
    <n v="0"/>
    <n v="0"/>
    <n v="0"/>
    <n v="0"/>
  </r>
  <r>
    <n v="106420483"/>
    <x v="123"/>
    <n v="20181"/>
    <x v="2"/>
    <x v="3"/>
    <s v="Open"/>
    <x v="33"/>
    <n v="10"/>
    <n v="807"/>
    <x v="0"/>
    <x v="0"/>
    <s v=""/>
    <s v="805-967-3411"/>
    <s v="351 SOUTH PATTERSON AVENUE"/>
    <x v="91"/>
    <n v="93111"/>
    <s v="RON C. WERFT"/>
    <n v="52"/>
    <n v="28"/>
    <n v="28"/>
    <n v="201"/>
    <n v="41"/>
    <n v="3"/>
    <n v="24"/>
    <n v="0"/>
    <n v="0"/>
    <n v="10"/>
    <n v="102"/>
    <n v="0"/>
    <n v="10"/>
    <n v="391"/>
    <n v="0"/>
    <n v="518"/>
    <n v="84"/>
    <n v="7"/>
    <n v="46"/>
    <n v="0"/>
    <n v="0"/>
    <n v="18"/>
    <n v="209"/>
    <n v="0"/>
    <n v="14"/>
    <n v="896"/>
    <n v="0"/>
    <n v="1792"/>
    <n v="3235"/>
    <n v="395"/>
    <n v="546"/>
    <n v="3250"/>
    <n v="0"/>
    <n v="0"/>
    <n v="574"/>
    <n v="4509"/>
    <n v="0"/>
    <n v="567"/>
    <n v="13076"/>
    <n v="14110109"/>
    <n v="3165588"/>
    <n v="117491"/>
    <n v="1296996"/>
    <n v="0"/>
    <n v="0"/>
    <n v="663947"/>
    <n v="7675312"/>
    <n v="0"/>
    <n v="704559"/>
    <n v="27734002"/>
    <n v="10815031"/>
    <n v="1860313"/>
    <n v="993688"/>
    <n v="5759323"/>
    <n v="0"/>
    <n v="0"/>
    <n v="774711"/>
    <n v="10970464"/>
    <n v="0"/>
    <n v="853648"/>
    <n v="32027178"/>
    <n v="284202"/>
    <n v="20263976"/>
    <n v="4121202"/>
    <n v="1021299"/>
    <n v="6391884"/>
    <n v="0"/>
    <n v="0"/>
    <n v="0"/>
    <n v="939578"/>
    <n v="4751237"/>
    <n v="0"/>
    <n v="264532"/>
    <n v="0"/>
    <n v="0"/>
    <n v="0"/>
    <n v="701193"/>
    <n v="38739103"/>
    <n v="0"/>
    <n v="0"/>
    <n v="0"/>
    <n v="0"/>
    <n v="0"/>
    <n v="4661164"/>
    <n v="904698"/>
    <n v="89881"/>
    <n v="664434"/>
    <n v="0"/>
    <n v="0"/>
    <n v="499080"/>
    <n v="13610338"/>
    <n v="0"/>
    <n v="592482"/>
    <n v="21022077"/>
    <n v="391050"/>
    <n v="17872218"/>
    <n v="562574"/>
    <n v="79330"/>
    <n v="0"/>
    <n v="0"/>
    <n v="0"/>
    <n v="0"/>
    <n v="0"/>
    <n v="116575873"/>
    <n v="0"/>
    <n v="0"/>
    <n v="0"/>
    <n v="0"/>
    <n v="0"/>
    <n v="0"/>
    <n v="0"/>
    <n v="0"/>
    <n v="0"/>
    <n v="0"/>
    <n v="0"/>
    <n v="0"/>
    <n v="0"/>
  </r>
  <r>
    <n v="106150775"/>
    <x v="124"/>
    <n v="20181"/>
    <x v="2"/>
    <x v="3"/>
    <s v="Open"/>
    <x v="0"/>
    <n v="9"/>
    <n v="617"/>
    <x v="4"/>
    <x v="0"/>
    <s v=""/>
    <s v="661-215-7500"/>
    <s v="901 OLIVE DRIVE"/>
    <x v="0"/>
    <n v="93308"/>
    <s v="GANESH ACHARYA"/>
    <n v="64"/>
    <n v="64"/>
    <n v="57"/>
    <n v="159"/>
    <n v="33"/>
    <n v="20"/>
    <n v="78"/>
    <n v="1"/>
    <n v="0"/>
    <n v="53"/>
    <n v="5"/>
    <n v="0"/>
    <n v="0"/>
    <n v="349"/>
    <n v="0"/>
    <n v="1003"/>
    <n v="276"/>
    <n v="249"/>
    <n v="331"/>
    <n v="10"/>
    <n v="0"/>
    <n v="184"/>
    <n v="52"/>
    <n v="0"/>
    <n v="0"/>
    <n v="2105"/>
    <n v="0"/>
    <n v="4210"/>
    <n v="273"/>
    <n v="77"/>
    <n v="73"/>
    <n v="801"/>
    <n v="0"/>
    <n v="0"/>
    <n v="899"/>
    <n v="0"/>
    <n v="0"/>
    <n v="363"/>
    <n v="2486"/>
    <n v="3536145"/>
    <n v="1009958"/>
    <n v="666095"/>
    <n v="1463739"/>
    <n v="25437"/>
    <n v="0"/>
    <n v="746244"/>
    <n v="140427"/>
    <n v="0"/>
    <n v="0"/>
    <n v="7588045"/>
    <n v="779150"/>
    <n v="181453"/>
    <n v="45893"/>
    <n v="1610716"/>
    <n v="0"/>
    <n v="0"/>
    <n v="1363978"/>
    <n v="0"/>
    <n v="0"/>
    <n v="99805"/>
    <n v="4080995"/>
    <n v="86596"/>
    <n v="1849279"/>
    <n v="356971"/>
    <n v="-2678306"/>
    <n v="2482411"/>
    <n v="0"/>
    <n v="0"/>
    <n v="0"/>
    <n v="1638960"/>
    <n v="0"/>
    <n v="0"/>
    <n v="45232"/>
    <n v="0"/>
    <n v="0"/>
    <n v="0"/>
    <n v="0"/>
    <n v="3781143"/>
    <n v="0"/>
    <n v="0"/>
    <n v="0"/>
    <n v="0"/>
    <n v="0"/>
    <n v="2379420"/>
    <n v="834440"/>
    <n v="3390294"/>
    <n v="592044"/>
    <n v="25437"/>
    <n v="0"/>
    <n v="471262"/>
    <n v="140427"/>
    <n v="0"/>
    <n v="54573"/>
    <n v="7887897"/>
    <n v="102768"/>
    <n v="9678935"/>
    <n v="0"/>
    <n v="0"/>
    <n v="0"/>
    <n v="0"/>
    <n v="0"/>
    <n v="0"/>
    <n v="0"/>
    <n v="2747629"/>
    <n v="0"/>
    <n v="0"/>
    <n v="0"/>
    <n v="0"/>
    <n v="0"/>
    <n v="0"/>
    <n v="0"/>
    <n v="0"/>
    <n v="0"/>
    <n v="0"/>
    <n v="3137724"/>
    <n v="3603843"/>
    <n v="0"/>
  </r>
  <r>
    <n v="106190392"/>
    <x v="125"/>
    <n v="20181"/>
    <x v="2"/>
    <x v="3"/>
    <s v="Open"/>
    <x v="3"/>
    <n v="11"/>
    <n v="925"/>
    <x v="0"/>
    <x v="0"/>
    <s v=""/>
    <s v="213-977-2121"/>
    <s v="1225 WILSHIRE BOULEVARD"/>
    <x v="14"/>
    <n v="90017"/>
    <s v="ANDREW LEEKA"/>
    <n v="408"/>
    <n v="313"/>
    <n v="186"/>
    <n v="922"/>
    <n v="486"/>
    <n v="602"/>
    <n v="616"/>
    <n v="0"/>
    <n v="0"/>
    <n v="35"/>
    <n v="617"/>
    <n v="43"/>
    <n v="13"/>
    <n v="3334"/>
    <n v="0"/>
    <n v="5002"/>
    <n v="2213"/>
    <n v="3185"/>
    <n v="3663"/>
    <n v="0"/>
    <n v="0"/>
    <n v="185"/>
    <n v="2256"/>
    <n v="166"/>
    <n v="34"/>
    <n v="16704"/>
    <n v="0"/>
    <n v="33408"/>
    <n v="3970"/>
    <n v="1054"/>
    <n v="1480"/>
    <n v="3639"/>
    <n v="0"/>
    <n v="0"/>
    <n v="377"/>
    <n v="5371"/>
    <n v="1257"/>
    <n v="10"/>
    <n v="17158"/>
    <n v="107604361"/>
    <n v="50949558"/>
    <n v="46037054"/>
    <n v="55967476"/>
    <n v="0"/>
    <n v="0"/>
    <n v="4890474"/>
    <n v="48758752"/>
    <n v="3647395"/>
    <n v="939049"/>
    <n v="318794119"/>
    <n v="28432544"/>
    <n v="10321429"/>
    <n v="8670484"/>
    <n v="22874792"/>
    <n v="0"/>
    <n v="0"/>
    <n v="2975809"/>
    <n v="31422625"/>
    <n v="6801269"/>
    <n v="107872"/>
    <n v="111606824"/>
    <n v="2065925"/>
    <n v="115559849"/>
    <n v="50956212"/>
    <n v="30845814"/>
    <n v="70644496"/>
    <n v="0"/>
    <n v="0"/>
    <n v="0"/>
    <n v="5997879"/>
    <n v="59450995"/>
    <n v="0"/>
    <n v="9682315"/>
    <n v="0"/>
    <n v="0"/>
    <n v="0"/>
    <n v="857500"/>
    <n v="346060985"/>
    <n v="704980"/>
    <n v="907154"/>
    <n v="0"/>
    <n v="922562"/>
    <n v="2534696"/>
    <n v="19817221"/>
    <n v="10728827"/>
    <n v="23583704"/>
    <n v="8701463"/>
    <n v="0"/>
    <n v="0"/>
    <n v="1834173"/>
    <n v="21313696"/>
    <n v="711044"/>
    <n v="184526"/>
    <n v="86874654"/>
    <n v="806560"/>
    <n v="88126542"/>
    <n v="0"/>
    <n v="23056788"/>
    <n v="0"/>
    <n v="0"/>
    <n v="0"/>
    <n v="0"/>
    <n v="4109919"/>
    <n v="133834015"/>
    <n v="0"/>
    <n v="0"/>
    <n v="0"/>
    <n v="0"/>
    <n v="0"/>
    <n v="0"/>
    <n v="0"/>
    <n v="0"/>
    <n v="0"/>
    <n v="0"/>
    <n v="93700"/>
    <n v="0"/>
    <n v="0"/>
  </r>
  <r>
    <n v="106430779"/>
    <x v="126"/>
    <n v="20181"/>
    <x v="2"/>
    <x v="3"/>
    <s v="Open"/>
    <x v="22"/>
    <n v="7"/>
    <n v="431"/>
    <x v="5"/>
    <x v="0"/>
    <s v=""/>
    <s v="408-559-2011"/>
    <s v="2425 SAMARITAN DRIVE"/>
    <x v="63"/>
    <n v="95124"/>
    <s v="JOE DESCHRYVER"/>
    <n v="474"/>
    <n v="327"/>
    <n v="287"/>
    <n v="1331"/>
    <n v="383"/>
    <n v="125"/>
    <n v="366"/>
    <n v="0"/>
    <n v="0"/>
    <n v="77"/>
    <n v="2115"/>
    <n v="13"/>
    <n v="115"/>
    <n v="4525"/>
    <n v="0"/>
    <n v="7968"/>
    <n v="2228"/>
    <n v="620"/>
    <n v="1479"/>
    <n v="0"/>
    <n v="0"/>
    <n v="566"/>
    <n v="8229"/>
    <n v="55"/>
    <n v="372"/>
    <n v="21517"/>
    <n v="0"/>
    <n v="43034"/>
    <n v="9849"/>
    <n v="2063"/>
    <n v="471"/>
    <n v="3658"/>
    <n v="0"/>
    <n v="0"/>
    <n v="805"/>
    <n v="15913"/>
    <n v="187"/>
    <n v="845"/>
    <n v="33791"/>
    <n v="317789016"/>
    <n v="77482313"/>
    <n v="15914650"/>
    <n v="39433199"/>
    <n v="0"/>
    <n v="0"/>
    <n v="22968121"/>
    <n v="241501196"/>
    <n v="1693500"/>
    <n v="9920646"/>
    <n v="726702641"/>
    <n v="122540843"/>
    <n v="34149459"/>
    <n v="4935054"/>
    <n v="33242305"/>
    <n v="0"/>
    <n v="0"/>
    <n v="9520231"/>
    <n v="165346879"/>
    <n v="1676315"/>
    <n v="5761026"/>
    <n v="377172112"/>
    <n v="0"/>
    <n v="400165283"/>
    <n v="107231116"/>
    <n v="17132850"/>
    <n v="70915422"/>
    <n v="0"/>
    <n v="0"/>
    <n v="0"/>
    <n v="26554718"/>
    <n v="319355197"/>
    <n v="0"/>
    <n v="538471"/>
    <n v="0"/>
    <n v="0"/>
    <n v="0"/>
    <n v="4840226"/>
    <n v="946733283"/>
    <n v="0"/>
    <n v="0"/>
    <n v="0"/>
    <n v="0"/>
    <n v="0"/>
    <n v="40164576"/>
    <n v="4400656"/>
    <n v="3716854"/>
    <n v="1760082"/>
    <n v="0"/>
    <n v="0"/>
    <n v="5933634"/>
    <n v="87492878"/>
    <n v="2831344"/>
    <n v="10841446"/>
    <n v="157141470"/>
    <n v="268706"/>
    <n v="125222546"/>
    <n v="2407162"/>
    <n v="0"/>
    <n v="0"/>
    <n v="0"/>
    <n v="0"/>
    <n v="0"/>
    <n v="6813721"/>
    <n v="138411686"/>
    <n v="0"/>
    <n v="0"/>
    <n v="0"/>
    <n v="0"/>
    <n v="0"/>
    <n v="0"/>
    <n v="0"/>
    <n v="0"/>
    <n v="0"/>
    <n v="0"/>
    <n v="0"/>
    <n v="0"/>
    <n v="0"/>
  </r>
  <r>
    <n v="106190352"/>
    <x v="127"/>
    <n v="20181"/>
    <x v="2"/>
    <x v="3"/>
    <s v="Open"/>
    <x v="3"/>
    <n v="11"/>
    <n v="913"/>
    <x v="5"/>
    <x v="0"/>
    <s v=""/>
    <s v="626-579-7777"/>
    <s v="1701 SANTA ANITA AVENUE"/>
    <x v="92"/>
    <n v="91733"/>
    <s v="STANLEY TOY"/>
    <n v="117"/>
    <n v="117"/>
    <n v="117"/>
    <n v="157"/>
    <n v="80"/>
    <n v="228"/>
    <n v="432"/>
    <n v="0"/>
    <n v="0"/>
    <n v="0"/>
    <n v="51"/>
    <n v="0"/>
    <n v="14"/>
    <n v="962"/>
    <n v="0"/>
    <n v="867"/>
    <n v="724"/>
    <n v="1283"/>
    <n v="2282"/>
    <n v="0"/>
    <n v="0"/>
    <n v="0"/>
    <n v="339"/>
    <n v="0"/>
    <n v="48"/>
    <n v="5543"/>
    <n v="0"/>
    <n v="11086"/>
    <n v="226"/>
    <n v="196"/>
    <n v="1089"/>
    <n v="2958"/>
    <n v="0"/>
    <n v="0"/>
    <n v="0"/>
    <n v="328"/>
    <n v="0"/>
    <n v="627"/>
    <n v="5424"/>
    <n v="12537969"/>
    <n v="9106468"/>
    <n v="14665537"/>
    <n v="26576583"/>
    <n v="0"/>
    <n v="0"/>
    <n v="0"/>
    <n v="4160778"/>
    <n v="0"/>
    <n v="510003"/>
    <n v="67557338"/>
    <n v="3014375"/>
    <n v="2451654"/>
    <n v="5702327"/>
    <n v="12376288"/>
    <n v="0"/>
    <n v="0"/>
    <n v="0"/>
    <n v="1804486"/>
    <n v="0"/>
    <n v="2050848"/>
    <n v="27399978"/>
    <n v="691405"/>
    <n v="13134990"/>
    <n v="9577188"/>
    <n v="19860500"/>
    <n v="35725975"/>
    <n v="-1267500"/>
    <n v="0"/>
    <n v="0"/>
    <n v="0"/>
    <n v="4285075"/>
    <n v="0"/>
    <n v="0"/>
    <n v="0"/>
    <n v="0"/>
    <n v="0"/>
    <n v="418899"/>
    <n v="82426532"/>
    <n v="0"/>
    <n v="2640564"/>
    <n v="0"/>
    <n v="0"/>
    <n v="2640564"/>
    <n v="2417354"/>
    <n v="1980934"/>
    <n v="1774864"/>
    <n v="5867460"/>
    <n v="0"/>
    <n v="0"/>
    <n v="0"/>
    <n v="1680189"/>
    <n v="0"/>
    <n v="1450547"/>
    <n v="15171348"/>
    <n v="41836"/>
    <n v="18534058"/>
    <n v="0"/>
    <n v="0"/>
    <n v="0"/>
    <n v="0"/>
    <n v="0"/>
    <n v="0"/>
    <n v="88602"/>
    <n v="1990990"/>
    <n v="0"/>
    <n v="0"/>
    <n v="0"/>
    <n v="0"/>
    <n v="0"/>
    <n v="0"/>
    <n v="0"/>
    <n v="0"/>
    <n v="0"/>
    <n v="0"/>
    <n v="0"/>
    <n v="0"/>
    <n v="0"/>
  </r>
  <r>
    <n v="106350784"/>
    <x v="128"/>
    <n v="20181"/>
    <x v="2"/>
    <x v="3"/>
    <s v="Open"/>
    <x v="34"/>
    <n v="8"/>
    <n v="701"/>
    <x v="2"/>
    <x v="0"/>
    <s v="Teaching"/>
    <s v="831-637-5711"/>
    <s v="911 SUNSET DRIVE"/>
    <x v="93"/>
    <n v="95023"/>
    <s v="KEN UNDERWOOD"/>
    <n v="168"/>
    <n v="162"/>
    <n v="124"/>
    <n v="257"/>
    <n v="15"/>
    <n v="142"/>
    <n v="42"/>
    <n v="0"/>
    <n v="0"/>
    <n v="8"/>
    <n v="84"/>
    <n v="0"/>
    <n v="3"/>
    <n v="551"/>
    <n v="60"/>
    <n v="2121"/>
    <n v="66"/>
    <n v="7552"/>
    <n v="185"/>
    <n v="0"/>
    <n v="0"/>
    <n v="19"/>
    <n v="220"/>
    <n v="0"/>
    <n v="191"/>
    <n v="10354"/>
    <n v="8827"/>
    <n v="29535"/>
    <n v="11312"/>
    <n v="820"/>
    <n v="11193"/>
    <n v="5858"/>
    <n v="0"/>
    <n v="6"/>
    <n v="1453"/>
    <n v="12774"/>
    <n v="299"/>
    <n v="713"/>
    <n v="44428"/>
    <n v="14421511"/>
    <n v="933359"/>
    <n v="9159156"/>
    <n v="1810911"/>
    <n v="0"/>
    <n v="0"/>
    <n v="428485"/>
    <n v="3476153"/>
    <n v="0"/>
    <n v="182868"/>
    <n v="30412443"/>
    <n v="18712621"/>
    <n v="1367637"/>
    <n v="11961186"/>
    <n v="7837879"/>
    <n v="0"/>
    <n v="2288"/>
    <n v="2810536"/>
    <n v="14129570"/>
    <n v="130878"/>
    <n v="704044"/>
    <n v="57656639"/>
    <n v="579756"/>
    <n v="27969945"/>
    <n v="1953743"/>
    <n v="10085710"/>
    <n v="8843726"/>
    <n v="-220866"/>
    <n v="0"/>
    <n v="172"/>
    <n v="1888227"/>
    <n v="9451382"/>
    <n v="0"/>
    <n v="169497"/>
    <n v="0"/>
    <n v="0"/>
    <n v="0"/>
    <n v="307730"/>
    <n v="61029022"/>
    <n v="0"/>
    <n v="0"/>
    <n v="0"/>
    <n v="0"/>
    <n v="0"/>
    <n v="5164091"/>
    <n v="347253"/>
    <n v="11248659"/>
    <n v="804401"/>
    <n v="0"/>
    <n v="2116"/>
    <n v="1273133"/>
    <n v="7780449"/>
    <n v="12599"/>
    <n v="407359"/>
    <n v="27040060"/>
    <n v="1924627"/>
    <n v="29194328"/>
    <n v="3113986"/>
    <n v="1925917"/>
    <n v="0"/>
    <n v="0"/>
    <n v="0"/>
    <n v="0"/>
    <n v="200993"/>
    <n v="66252239"/>
    <n v="0"/>
    <n v="0"/>
    <n v="0"/>
    <n v="0"/>
    <n v="0"/>
    <n v="0"/>
    <n v="0"/>
    <n v="0"/>
    <n v="0"/>
    <n v="0"/>
    <n v="0"/>
    <n v="0"/>
    <n v="0"/>
  </r>
  <r>
    <n v="106490964"/>
    <x v="129"/>
    <n v="20181"/>
    <x v="2"/>
    <x v="3"/>
    <s v="Open"/>
    <x v="17"/>
    <n v="3"/>
    <n v="401"/>
    <x v="2"/>
    <x v="0"/>
    <s v="Teaching"/>
    <s v="707-431-6500"/>
    <s v="1375 UNIVERSITY STREET"/>
    <x v="94"/>
    <n v="95448"/>
    <s v="JOSEPH HARRINGTON"/>
    <n v="42"/>
    <n v="38"/>
    <n v="27"/>
    <n v="137"/>
    <n v="8"/>
    <n v="7"/>
    <n v="41"/>
    <n v="0"/>
    <n v="0"/>
    <n v="14"/>
    <n v="13"/>
    <n v="0"/>
    <n v="6"/>
    <n v="226"/>
    <n v="0"/>
    <n v="971"/>
    <n v="58"/>
    <n v="112"/>
    <n v="927"/>
    <n v="0"/>
    <n v="0"/>
    <n v="53"/>
    <n v="42"/>
    <n v="0"/>
    <n v="13"/>
    <n v="2176"/>
    <n v="0"/>
    <n v="4352"/>
    <n v="4885"/>
    <n v="674"/>
    <n v="151"/>
    <n v="1953"/>
    <n v="0"/>
    <n v="0"/>
    <n v="2769"/>
    <n v="745"/>
    <n v="0"/>
    <n v="800"/>
    <n v="11977"/>
    <n v="5281209"/>
    <n v="419258"/>
    <n v="528816"/>
    <n v="4363982"/>
    <n v="0"/>
    <n v="0"/>
    <n v="490583"/>
    <n v="500911"/>
    <n v="0"/>
    <n v="101875"/>
    <n v="11686634"/>
    <n v="7028245"/>
    <n v="849071"/>
    <n v="285056"/>
    <n v="3425358"/>
    <n v="0"/>
    <n v="0"/>
    <n v="3537157"/>
    <n v="832887"/>
    <n v="0"/>
    <n v="698546"/>
    <n v="16656320"/>
    <n v="466129"/>
    <n v="7034718"/>
    <n v="883585"/>
    <n v="850396"/>
    <n v="5614658"/>
    <n v="0"/>
    <n v="0"/>
    <n v="0"/>
    <n v="2413505"/>
    <n v="618284"/>
    <n v="0"/>
    <n v="0"/>
    <n v="0"/>
    <n v="0"/>
    <n v="0"/>
    <n v="177557"/>
    <n v="18058832"/>
    <n v="91427"/>
    <n v="158320"/>
    <n v="0"/>
    <n v="76916"/>
    <n v="326663"/>
    <n v="5274736"/>
    <n v="476171"/>
    <n v="-36524"/>
    <n v="2333002"/>
    <n v="0"/>
    <n v="0"/>
    <n v="1614235"/>
    <n v="792430"/>
    <n v="0"/>
    <n v="156735"/>
    <n v="10610785"/>
    <n v="308188"/>
    <n v="12939007"/>
    <n v="0"/>
    <n v="814653"/>
    <n v="0"/>
    <n v="0"/>
    <n v="0"/>
    <n v="0"/>
    <n v="2148364"/>
    <n v="8881615"/>
    <n v="0"/>
    <n v="0"/>
    <n v="0"/>
    <n v="0"/>
    <n v="0"/>
    <n v="0"/>
    <n v="0"/>
    <n v="0"/>
    <n v="0"/>
    <n v="0"/>
    <n v="0"/>
    <n v="0"/>
    <n v="0"/>
  </r>
  <r>
    <n v="106304159"/>
    <x v="130"/>
    <n v="20181"/>
    <x v="2"/>
    <x v="3"/>
    <s v="Open"/>
    <x v="12"/>
    <n v="13"/>
    <n v="1015"/>
    <x v="4"/>
    <x v="0"/>
    <s v=""/>
    <s v="714-289-2400"/>
    <s v="393 S. TUSTIN STREET"/>
    <x v="44"/>
    <n v="92866"/>
    <s v="ROBERTA CONSOLVER"/>
    <n v="27"/>
    <n v="27"/>
    <n v="27"/>
    <n v="0"/>
    <n v="0"/>
    <n v="10"/>
    <n v="7"/>
    <n v="0"/>
    <n v="0"/>
    <n v="0"/>
    <n v="12"/>
    <n v="0"/>
    <n v="0"/>
    <n v="29"/>
    <n v="0"/>
    <n v="0"/>
    <n v="0"/>
    <n v="557"/>
    <n v="1020"/>
    <n v="0"/>
    <n v="0"/>
    <n v="0"/>
    <n v="355"/>
    <n v="0"/>
    <n v="0"/>
    <n v="1932"/>
    <n v="0"/>
    <n v="3864"/>
    <n v="0"/>
    <n v="0"/>
    <n v="0"/>
    <n v="0"/>
    <n v="0"/>
    <n v="0"/>
    <n v="0"/>
    <n v="47"/>
    <n v="0"/>
    <n v="0"/>
    <n v="47"/>
    <n v="0"/>
    <n v="0"/>
    <n v="3456015"/>
    <n v="6014509"/>
    <n v="0"/>
    <n v="0"/>
    <n v="0"/>
    <n v="1878805"/>
    <n v="0"/>
    <n v="0"/>
    <n v="11349329"/>
    <n v="0"/>
    <n v="0"/>
    <n v="0"/>
    <n v="0"/>
    <n v="0"/>
    <n v="0"/>
    <n v="0"/>
    <n v="217642"/>
    <n v="0"/>
    <n v="0"/>
    <n v="217642"/>
    <n v="69792"/>
    <n v="0"/>
    <n v="0"/>
    <n v="2738118"/>
    <n v="4976059"/>
    <n v="0"/>
    <n v="0"/>
    <n v="0"/>
    <n v="0"/>
    <n v="1592320"/>
    <n v="0"/>
    <n v="0"/>
    <n v="0"/>
    <n v="0"/>
    <n v="0"/>
    <n v="0"/>
    <n v="9376289"/>
    <n v="0"/>
    <n v="0"/>
    <n v="0"/>
    <n v="0"/>
    <n v="0"/>
    <n v="0"/>
    <n v="0"/>
    <n v="717897"/>
    <n v="1038450"/>
    <n v="0"/>
    <n v="0"/>
    <n v="0"/>
    <n v="434335"/>
    <n v="0"/>
    <n v="0"/>
    <n v="2190682"/>
    <n v="320"/>
    <n v="2429429"/>
    <n v="0"/>
    <n v="0"/>
    <n v="0"/>
    <n v="0"/>
    <n v="0"/>
    <n v="0"/>
    <n v="0"/>
    <n v="3060369"/>
    <n v="0"/>
    <n v="0"/>
    <n v="0"/>
    <n v="0"/>
    <n v="0"/>
    <n v="0"/>
    <n v="0"/>
    <n v="0"/>
    <n v="0"/>
    <n v="0"/>
    <n v="0"/>
    <n v="0"/>
    <n v="0"/>
  </r>
  <r>
    <n v="106154022"/>
    <x v="131"/>
    <n v="20181"/>
    <x v="2"/>
    <x v="3"/>
    <s v="Open"/>
    <x v="0"/>
    <n v="9"/>
    <n v="617"/>
    <x v="5"/>
    <x v="0"/>
    <s v=""/>
    <s v="661-323-5500"/>
    <s v="5001 COMMERCE DRIVE"/>
    <x v="0"/>
    <n v="93309"/>
    <s v="MARTHA SAMORA"/>
    <n v="86"/>
    <n v="86"/>
    <n v="65"/>
    <n v="274"/>
    <n v="24"/>
    <n v="22"/>
    <n v="75"/>
    <n v="0"/>
    <n v="0"/>
    <n v="28"/>
    <n v="17"/>
    <n v="0"/>
    <n v="0"/>
    <n v="440"/>
    <n v="0"/>
    <n v="3404"/>
    <n v="310"/>
    <n v="393"/>
    <n v="807"/>
    <n v="0"/>
    <n v="0"/>
    <n v="349"/>
    <n v="257"/>
    <n v="0"/>
    <n v="0"/>
    <n v="5520"/>
    <n v="0"/>
    <n v="11040"/>
    <n v="0"/>
    <n v="0"/>
    <n v="0"/>
    <n v="0"/>
    <n v="0"/>
    <n v="0"/>
    <n v="0"/>
    <n v="0"/>
    <n v="0"/>
    <n v="0"/>
    <n v="0"/>
    <n v="8995299"/>
    <n v="900535"/>
    <n v="968428"/>
    <n v="2053069"/>
    <n v="0"/>
    <n v="0"/>
    <n v="874541"/>
    <n v="638705"/>
    <n v="0"/>
    <n v="0"/>
    <n v="14430577"/>
    <n v="0"/>
    <n v="0"/>
    <n v="0"/>
    <n v="0"/>
    <n v="0"/>
    <n v="0"/>
    <n v="0"/>
    <n v="0"/>
    <n v="0"/>
    <n v="0"/>
    <n v="0"/>
    <n v="-101919"/>
    <n v="2149350"/>
    <n v="356115"/>
    <n v="307587"/>
    <n v="945510"/>
    <n v="0"/>
    <n v="0"/>
    <n v="0"/>
    <n v="425837"/>
    <n v="324738"/>
    <n v="0"/>
    <n v="0"/>
    <n v="0"/>
    <n v="0"/>
    <n v="0"/>
    <n v="0"/>
    <n v="4407218"/>
    <n v="0"/>
    <n v="0"/>
    <n v="0"/>
    <n v="0"/>
    <n v="0"/>
    <n v="6845949"/>
    <n v="544420"/>
    <n v="660841"/>
    <n v="1107559"/>
    <n v="0"/>
    <n v="0"/>
    <n v="499663"/>
    <n v="364927"/>
    <n v="0"/>
    <n v="0"/>
    <n v="10023359"/>
    <n v="9846"/>
    <n v="7980470"/>
    <n v="0"/>
    <n v="0"/>
    <n v="0"/>
    <n v="0"/>
    <n v="0"/>
    <n v="0"/>
    <n v="206994"/>
    <n v="7527808"/>
    <n v="0"/>
    <n v="0"/>
    <n v="0"/>
    <n v="0"/>
    <n v="0"/>
    <n v="0"/>
    <n v="0"/>
    <n v="0"/>
    <n v="0"/>
    <n v="0"/>
    <n v="0"/>
    <n v="0"/>
    <n v="0"/>
  </r>
  <r>
    <n v="106504079"/>
    <x v="132"/>
    <n v="20181"/>
    <x v="2"/>
    <x v="3"/>
    <s v="Open"/>
    <x v="21"/>
    <n v="6"/>
    <n v="511"/>
    <x v="5"/>
    <x v="0"/>
    <s v=""/>
    <s v="209-857-3300"/>
    <s v="1303 MABLE AVENUE"/>
    <x v="43"/>
    <n v="95355"/>
    <s v="LATINA POLLOCK"/>
    <n v="50"/>
    <n v="50"/>
    <n v="38"/>
    <n v="136"/>
    <n v="3"/>
    <n v="15"/>
    <n v="34"/>
    <n v="0"/>
    <n v="0"/>
    <n v="0"/>
    <n v="24"/>
    <n v="0"/>
    <n v="6"/>
    <n v="218"/>
    <n v="0"/>
    <n v="1904"/>
    <n v="44"/>
    <n v="191"/>
    <n v="589"/>
    <n v="0"/>
    <n v="0"/>
    <n v="0"/>
    <n v="416"/>
    <n v="0"/>
    <n v="153"/>
    <n v="3297"/>
    <n v="0"/>
    <n v="6594"/>
    <n v="0"/>
    <n v="0"/>
    <n v="0"/>
    <n v="0"/>
    <n v="0"/>
    <n v="0"/>
    <n v="0"/>
    <n v="0"/>
    <n v="0"/>
    <n v="0"/>
    <n v="0"/>
    <n v="4947258"/>
    <n v="107831"/>
    <n v="487583"/>
    <n v="1464444"/>
    <n v="0"/>
    <n v="0"/>
    <n v="0"/>
    <n v="1028042"/>
    <n v="0"/>
    <n v="384716"/>
    <n v="8419874"/>
    <n v="0"/>
    <n v="0"/>
    <n v="0"/>
    <n v="0"/>
    <n v="0"/>
    <n v="0"/>
    <n v="0"/>
    <n v="0"/>
    <n v="0"/>
    <n v="0"/>
    <n v="0"/>
    <n v="135580"/>
    <n v="1421742"/>
    <n v="32493"/>
    <n v="256173"/>
    <n v="730449"/>
    <n v="0"/>
    <n v="0"/>
    <n v="0"/>
    <n v="0"/>
    <n v="511385"/>
    <n v="0"/>
    <n v="0"/>
    <n v="0"/>
    <n v="0"/>
    <n v="0"/>
    <n v="173681"/>
    <n v="3261503"/>
    <n v="0"/>
    <n v="0"/>
    <n v="0"/>
    <n v="0"/>
    <n v="0"/>
    <n v="3445853"/>
    <n v="73602"/>
    <n v="223559"/>
    <n v="710414"/>
    <n v="0"/>
    <n v="0"/>
    <n v="0"/>
    <n v="500103"/>
    <n v="0"/>
    <n v="204840"/>
    <n v="5158371"/>
    <n v="14505"/>
    <n v="4601610"/>
    <n v="0"/>
    <n v="0"/>
    <n v="0"/>
    <n v="0"/>
    <n v="0"/>
    <n v="0"/>
    <n v="55098"/>
    <n v="2347213"/>
    <n v="0"/>
    <n v="0"/>
    <n v="0"/>
    <n v="0"/>
    <n v="0"/>
    <n v="0"/>
    <n v="0"/>
    <n v="0"/>
    <n v="0"/>
    <n v="0"/>
    <n v="0"/>
    <n v="0"/>
    <n v="0"/>
  </r>
  <r>
    <n v="106304079"/>
    <x v="133"/>
    <n v="20181"/>
    <x v="2"/>
    <x v="3"/>
    <s v="Open"/>
    <x v="12"/>
    <n v="13"/>
    <n v="1015"/>
    <x v="4"/>
    <x v="0"/>
    <s v=""/>
    <s v="714-832-9200"/>
    <s v="14851 YORBA STREET"/>
    <x v="83"/>
    <n v="92780"/>
    <s v="DIANA HANYAK"/>
    <n v="48"/>
    <n v="48"/>
    <n v="40"/>
    <n v="165"/>
    <n v="17"/>
    <n v="0"/>
    <n v="28"/>
    <n v="0"/>
    <n v="0"/>
    <n v="11"/>
    <n v="74"/>
    <n v="0"/>
    <n v="1"/>
    <n v="296"/>
    <n v="0"/>
    <n v="1939"/>
    <n v="209"/>
    <n v="0"/>
    <n v="313"/>
    <n v="0"/>
    <n v="0"/>
    <n v="96"/>
    <n v="813"/>
    <n v="0"/>
    <n v="8"/>
    <n v="3378"/>
    <n v="0"/>
    <n v="6756"/>
    <n v="0"/>
    <n v="0"/>
    <n v="0"/>
    <n v="0"/>
    <n v="0"/>
    <n v="0"/>
    <n v="0"/>
    <n v="0"/>
    <n v="0"/>
    <n v="0"/>
    <n v="0"/>
    <n v="5371719"/>
    <n v="561784"/>
    <n v="0"/>
    <n v="846653"/>
    <n v="0"/>
    <n v="0"/>
    <n v="259795"/>
    <n v="2207635"/>
    <n v="0"/>
    <n v="20791"/>
    <n v="9268377"/>
    <n v="0"/>
    <n v="0"/>
    <n v="0"/>
    <n v="0"/>
    <n v="0"/>
    <n v="0"/>
    <n v="0"/>
    <n v="0"/>
    <n v="0"/>
    <n v="0"/>
    <n v="0"/>
    <n v="53595"/>
    <n v="1733777"/>
    <n v="226380"/>
    <n v="0"/>
    <n v="402754"/>
    <n v="0"/>
    <n v="0"/>
    <n v="0"/>
    <n v="141320"/>
    <n v="1226540"/>
    <n v="0"/>
    <n v="0"/>
    <n v="0"/>
    <n v="0"/>
    <n v="0"/>
    <n v="11589"/>
    <n v="3795955"/>
    <n v="0"/>
    <n v="0"/>
    <n v="0"/>
    <n v="0"/>
    <n v="0"/>
    <n v="3624543"/>
    <n v="335404"/>
    <n v="0"/>
    <n v="430500"/>
    <n v="0"/>
    <n v="0"/>
    <n v="118475"/>
    <n v="954298"/>
    <n v="0"/>
    <n v="9202"/>
    <n v="5472422"/>
    <n v="10891"/>
    <n v="5664400"/>
    <n v="0"/>
    <n v="-621"/>
    <n v="0"/>
    <n v="0"/>
    <n v="0"/>
    <n v="0"/>
    <n v="187143"/>
    <n v="843330"/>
    <n v="0"/>
    <n v="0"/>
    <n v="0"/>
    <n v="0"/>
    <n v="0"/>
    <n v="0"/>
    <n v="0"/>
    <n v="0"/>
    <n v="0"/>
    <n v="0"/>
    <n v="0"/>
    <n v="0"/>
    <n v="0"/>
  </r>
  <r>
    <n v="106331194"/>
    <x v="134"/>
    <n v="20181"/>
    <x v="2"/>
    <x v="3"/>
    <s v="Open"/>
    <x v="26"/>
    <n v="12"/>
    <n v="1109"/>
    <x v="2"/>
    <x v="0"/>
    <s v=""/>
    <s v="951-652-2811"/>
    <s v="1117 EAST DEVONSHIRE"/>
    <x v="95"/>
    <n v="92543"/>
    <s v="DAN MCLAUGHLIN"/>
    <n v="417"/>
    <n v="417"/>
    <n v="200"/>
    <n v="490"/>
    <n v="948"/>
    <n v="72"/>
    <n v="719"/>
    <n v="0"/>
    <n v="0"/>
    <n v="48"/>
    <n v="197"/>
    <n v="0"/>
    <n v="31"/>
    <n v="2505"/>
    <n v="0"/>
    <n v="3264"/>
    <n v="6514"/>
    <n v="403"/>
    <n v="5009"/>
    <n v="0"/>
    <n v="0"/>
    <n v="284"/>
    <n v="1201"/>
    <n v="0"/>
    <n v="151"/>
    <n v="16826"/>
    <n v="0"/>
    <n v="33652"/>
    <n v="1592"/>
    <n v="2754"/>
    <n v="1019"/>
    <n v="6876"/>
    <n v="0"/>
    <n v="0"/>
    <n v="335"/>
    <n v="982"/>
    <n v="0"/>
    <n v="843"/>
    <n v="14401"/>
    <n v="33792946"/>
    <n v="54715747"/>
    <n v="4364407"/>
    <n v="50654881"/>
    <n v="0"/>
    <n v="0"/>
    <n v="3632619"/>
    <n v="6222789"/>
    <n v="0"/>
    <n v="851916"/>
    <n v="154235305"/>
    <n v="9389575"/>
    <n v="18613933"/>
    <n v="3319105"/>
    <n v="27007242"/>
    <n v="0"/>
    <n v="0"/>
    <n v="3483158"/>
    <n v="5463512"/>
    <n v="0"/>
    <n v="2387252"/>
    <n v="69663777"/>
    <n v="3449388"/>
    <n v="33741731"/>
    <n v="57639562"/>
    <n v="7122681"/>
    <n v="64831304"/>
    <n v="0"/>
    <n v="0"/>
    <n v="0"/>
    <n v="4751146"/>
    <n v="9347801"/>
    <n v="0"/>
    <n v="0"/>
    <n v="0"/>
    <n v="0"/>
    <n v="0"/>
    <n v="0"/>
    <n v="180883613"/>
    <n v="0"/>
    <n v="0"/>
    <n v="0"/>
    <n v="0"/>
    <n v="0"/>
    <n v="9440790"/>
    <n v="15690118"/>
    <n v="560831"/>
    <n v="12830818"/>
    <n v="0"/>
    <n v="0"/>
    <n v="2364630"/>
    <n v="2338500"/>
    <n v="0"/>
    <n v="-210218"/>
    <n v="43015469"/>
    <n v="85305"/>
    <n v="36620918"/>
    <n v="0"/>
    <n v="0"/>
    <n v="0"/>
    <n v="0"/>
    <n v="0"/>
    <n v="0"/>
    <n v="548370"/>
    <n v="22268260"/>
    <n v="0"/>
    <n v="0"/>
    <n v="0"/>
    <n v="0"/>
    <n v="0"/>
    <n v="0"/>
    <n v="0"/>
    <n v="0"/>
    <n v="0"/>
    <n v="0"/>
    <n v="0"/>
    <n v="0"/>
    <n v="0"/>
  </r>
  <r>
    <n v="106190949"/>
    <x v="135"/>
    <n v="20181"/>
    <x v="2"/>
    <x v="3"/>
    <s v="Open"/>
    <x v="3"/>
    <n v="11"/>
    <n v="903"/>
    <x v="0"/>
    <x v="0"/>
    <s v=""/>
    <s v="661-253-8000"/>
    <s v="23845 MCBEAN PARKWAY"/>
    <x v="96"/>
    <n v="91355"/>
    <s v="ROGER SEAVER"/>
    <n v="238"/>
    <n v="232"/>
    <n v="175"/>
    <n v="866"/>
    <n v="576"/>
    <n v="297"/>
    <n v="289"/>
    <n v="0"/>
    <n v="0"/>
    <n v="58"/>
    <n v="1088"/>
    <n v="8"/>
    <n v="47"/>
    <n v="3229"/>
    <n v="0"/>
    <n v="5456"/>
    <n v="2455"/>
    <n v="1224"/>
    <n v="1375"/>
    <n v="0"/>
    <n v="0"/>
    <n v="342"/>
    <n v="4510"/>
    <n v="32"/>
    <n v="181"/>
    <n v="15575"/>
    <n v="0"/>
    <n v="31150"/>
    <n v="6215"/>
    <n v="2357"/>
    <n v="1698"/>
    <n v="5773"/>
    <n v="39"/>
    <n v="0"/>
    <n v="989"/>
    <n v="12098"/>
    <n v="201"/>
    <n v="1137"/>
    <n v="30507"/>
    <n v="80460882"/>
    <n v="46026460"/>
    <n v="17352863"/>
    <n v="23747066"/>
    <n v="0"/>
    <n v="0"/>
    <n v="7724472"/>
    <n v="71840194"/>
    <n v="567626"/>
    <n v="3216547"/>
    <n v="250936110"/>
    <n v="34003675"/>
    <n v="22492890"/>
    <n v="8804377"/>
    <n v="27897781"/>
    <n v="242694"/>
    <n v="0"/>
    <n v="5450151"/>
    <n v="69227978"/>
    <n v="993230"/>
    <n v="5458706"/>
    <n v="174571482"/>
    <n v="2413435"/>
    <n v="96074145"/>
    <n v="56185867"/>
    <n v="21056578"/>
    <n v="47771483"/>
    <n v="0"/>
    <n v="194155"/>
    <n v="0"/>
    <n v="10605572"/>
    <n v="92955332"/>
    <n v="0"/>
    <n v="1365749"/>
    <n v="0"/>
    <n v="0"/>
    <n v="0"/>
    <n v="7590846"/>
    <n v="336213162"/>
    <n v="0"/>
    <n v="0"/>
    <n v="0"/>
    <n v="0"/>
    <n v="0"/>
    <n v="18390412"/>
    <n v="12333483"/>
    <n v="5100662"/>
    <n v="3873364"/>
    <n v="48539"/>
    <n v="0"/>
    <n v="2569051"/>
    <n v="45699405"/>
    <n v="195107"/>
    <n v="1084407"/>
    <n v="89294430"/>
    <n v="968585"/>
    <n v="86585009"/>
    <n v="0"/>
    <n v="206893"/>
    <n v="0"/>
    <n v="0"/>
    <n v="0"/>
    <n v="0"/>
    <n v="20906318"/>
    <n v="258178508"/>
    <n v="0"/>
    <n v="0"/>
    <n v="0"/>
    <n v="0"/>
    <n v="0"/>
    <n v="0"/>
    <n v="0"/>
    <n v="0"/>
    <n v="0"/>
    <n v="0"/>
    <n v="0"/>
    <n v="0"/>
    <n v="0"/>
  </r>
  <r>
    <n v="106344021"/>
    <x v="136"/>
    <n v="20181"/>
    <x v="2"/>
    <x v="3"/>
    <s v="Open"/>
    <x v="27"/>
    <n v="2"/>
    <n v="311"/>
    <x v="5"/>
    <x v="0"/>
    <s v=""/>
    <s v="916-489-3336"/>
    <s v="4250 AUBURN BOULEVARD"/>
    <x v="62"/>
    <n v="95841"/>
    <s v="SHAWN SILVA"/>
    <n v="125"/>
    <n v="120"/>
    <n v="120"/>
    <n v="166"/>
    <n v="0"/>
    <n v="395"/>
    <n v="0"/>
    <n v="0"/>
    <n v="172"/>
    <n v="0"/>
    <n v="219"/>
    <n v="17"/>
    <n v="0"/>
    <n v="969"/>
    <n v="0"/>
    <n v="2401"/>
    <n v="0"/>
    <n v="3951"/>
    <n v="0"/>
    <n v="0"/>
    <n v="2084"/>
    <n v="0"/>
    <n v="1635"/>
    <n v="200"/>
    <n v="0"/>
    <n v="10271"/>
    <n v="0"/>
    <n v="20542"/>
    <n v="1034"/>
    <n v="0"/>
    <n v="0"/>
    <n v="0"/>
    <n v="0"/>
    <n v="0"/>
    <n v="0"/>
    <n v="3550"/>
    <n v="0"/>
    <n v="0"/>
    <n v="4584"/>
    <n v="3843725"/>
    <n v="0"/>
    <n v="6321600"/>
    <n v="0"/>
    <n v="0"/>
    <n v="3334400"/>
    <n v="0"/>
    <n v="2616000"/>
    <n v="320000"/>
    <n v="0"/>
    <n v="16435725"/>
    <n v="554723"/>
    <n v="0"/>
    <n v="0"/>
    <n v="0"/>
    <n v="0"/>
    <n v="0"/>
    <n v="0"/>
    <n v="1903300"/>
    <n v="0"/>
    <n v="0"/>
    <n v="2458023"/>
    <n v="102450"/>
    <n v="1230067"/>
    <n v="0"/>
    <n v="3096645"/>
    <n v="0"/>
    <n v="0"/>
    <n v="0"/>
    <n v="1396763"/>
    <n v="0"/>
    <n v="2275550"/>
    <n v="0"/>
    <n v="320000"/>
    <n v="0"/>
    <n v="0"/>
    <n v="0"/>
    <n v="0"/>
    <n v="8421475"/>
    <n v="0"/>
    <n v="0"/>
    <n v="0"/>
    <n v="0"/>
    <n v="0"/>
    <n v="3137685"/>
    <n v="0"/>
    <n v="3193711"/>
    <n v="0"/>
    <n v="0"/>
    <n v="1918865"/>
    <n v="0"/>
    <n v="2222012"/>
    <n v="0"/>
    <n v="0"/>
    <n v="10472273"/>
    <n v="2308"/>
    <n v="7745763"/>
    <n v="958837"/>
    <n v="33759"/>
    <n v="0"/>
    <n v="0"/>
    <n v="0"/>
    <n v="0"/>
    <n v="100281"/>
    <n v="16118810"/>
    <n v="0"/>
    <n v="0"/>
    <n v="0"/>
    <n v="0"/>
    <n v="0"/>
    <n v="0"/>
    <n v="0"/>
    <n v="0"/>
    <n v="0"/>
    <n v="0"/>
    <n v="0"/>
    <n v="0"/>
    <n v="0"/>
  </r>
  <r>
    <n v="106362041"/>
    <x v="137"/>
    <n v="20181"/>
    <x v="2"/>
    <x v="3"/>
    <s v="Open"/>
    <x v="15"/>
    <n v="12"/>
    <n v="1214"/>
    <x v="4"/>
    <x v="0"/>
    <s v="Teaching"/>
    <s v="760-366-3711"/>
    <s v="6601 WHITE FEATHER ROAD"/>
    <x v="97"/>
    <n v="92252"/>
    <s v="SCOTT WARTELLE"/>
    <n v="179"/>
    <n v="179"/>
    <n v="106"/>
    <n v="203"/>
    <n v="135"/>
    <n v="170"/>
    <n v="46"/>
    <n v="0"/>
    <n v="0"/>
    <n v="9"/>
    <n v="66"/>
    <n v="0"/>
    <n v="9"/>
    <n v="638"/>
    <n v="0"/>
    <n v="1376"/>
    <n v="465"/>
    <n v="6236"/>
    <n v="708"/>
    <n v="0"/>
    <n v="0"/>
    <n v="379"/>
    <n v="217"/>
    <n v="0"/>
    <n v="20"/>
    <n v="9401"/>
    <n v="0"/>
    <n v="18802"/>
    <n v="3787"/>
    <n v="1724"/>
    <n v="6359"/>
    <n v="1389"/>
    <n v="0"/>
    <n v="0"/>
    <n v="510"/>
    <n v="2509"/>
    <n v="0"/>
    <n v="576"/>
    <n v="16854"/>
    <n v="8624499"/>
    <n v="4460518"/>
    <n v="11289308"/>
    <n v="2235728"/>
    <n v="0"/>
    <n v="0"/>
    <n v="441698"/>
    <n v="2489316"/>
    <n v="0"/>
    <n v="133422"/>
    <n v="29674489"/>
    <n v="7908082"/>
    <n v="4856431"/>
    <n v="13046847"/>
    <n v="3475310"/>
    <n v="0"/>
    <n v="0"/>
    <n v="1695371"/>
    <n v="5578670"/>
    <n v="0"/>
    <n v="1072428"/>
    <n v="37633139"/>
    <n v="305373"/>
    <n v="13220026"/>
    <n v="6956771"/>
    <n v="9437880"/>
    <n v="5596531"/>
    <n v="-77929"/>
    <n v="0"/>
    <n v="0"/>
    <n v="1592063"/>
    <n v="5537034"/>
    <n v="0"/>
    <n v="0"/>
    <n v="0"/>
    <n v="0"/>
    <n v="0"/>
    <n v="1150035"/>
    <n v="43717784"/>
    <n v="0"/>
    <n v="0"/>
    <n v="0"/>
    <n v="0"/>
    <n v="0"/>
    <n v="3312555"/>
    <n v="2360178"/>
    <n v="14976204"/>
    <n v="114507"/>
    <n v="0"/>
    <n v="0"/>
    <n v="490577"/>
    <n v="2335823"/>
    <n v="0"/>
    <n v="0"/>
    <n v="23589844"/>
    <n v="119525"/>
    <n v="17255451"/>
    <n v="0"/>
    <n v="7272"/>
    <n v="0"/>
    <n v="0"/>
    <n v="0"/>
    <n v="0"/>
    <n v="541541"/>
    <n v="21956686"/>
    <n v="0"/>
    <n v="0"/>
    <n v="0"/>
    <n v="0"/>
    <n v="0"/>
    <n v="0"/>
    <n v="0"/>
    <n v="0"/>
    <n v="0"/>
    <n v="0"/>
    <n v="0"/>
    <n v="8675452"/>
    <n v="0"/>
  </r>
  <r>
    <n v="106010846"/>
    <x v="138"/>
    <n v="20181"/>
    <x v="2"/>
    <x v="3"/>
    <s v="Open"/>
    <x v="13"/>
    <n v="5"/>
    <n v="417"/>
    <x v="6"/>
    <x v="0"/>
    <s v="Rural"/>
    <s v="510-437-4800"/>
    <s v="1411 EAST 31ST STREET"/>
    <x v="19"/>
    <n v="94602"/>
    <s v="DELVECCHIO FINLEY"/>
    <n v="408"/>
    <n v="372"/>
    <n v="372"/>
    <n v="716"/>
    <n v="78"/>
    <n v="869"/>
    <n v="1503"/>
    <n v="0"/>
    <n v="81"/>
    <n v="16"/>
    <n v="194"/>
    <n v="3"/>
    <n v="81"/>
    <n v="3541"/>
    <n v="0"/>
    <n v="7195"/>
    <n v="469"/>
    <n v="8396"/>
    <n v="8876"/>
    <n v="0"/>
    <n v="275"/>
    <n v="146"/>
    <n v="1065"/>
    <n v="5"/>
    <n v="313"/>
    <n v="26740"/>
    <n v="0"/>
    <n v="53480"/>
    <n v="9450"/>
    <n v="723"/>
    <n v="12467"/>
    <n v="30867"/>
    <n v="0"/>
    <n v="10484"/>
    <n v="122"/>
    <n v="2415"/>
    <n v="258"/>
    <n v="3243"/>
    <n v="70029"/>
    <n v="74642360"/>
    <n v="7961530"/>
    <n v="76322545"/>
    <n v="115824829"/>
    <n v="0"/>
    <n v="4652049"/>
    <n v="2295534"/>
    <n v="17748897"/>
    <n v="58717"/>
    <n v="4730479"/>
    <n v="304236940"/>
    <n v="59435801"/>
    <n v="5779325"/>
    <n v="44622016"/>
    <n v="103343886"/>
    <n v="0"/>
    <n v="25896449"/>
    <n v="1311323"/>
    <n v="15140025"/>
    <n v="1121116"/>
    <n v="15086931"/>
    <n v="271736872"/>
    <n v="14577989"/>
    <n v="107509229"/>
    <n v="11110189"/>
    <n v="93914336"/>
    <n v="189591438"/>
    <n v="-26686500"/>
    <n v="0"/>
    <n v="30548498"/>
    <n v="2795225"/>
    <n v="16193202"/>
    <n v="0"/>
    <n v="1153960"/>
    <n v="0"/>
    <n v="0"/>
    <n v="0"/>
    <n v="3875162"/>
    <n v="444582728"/>
    <n v="0"/>
    <n v="0"/>
    <n v="7782883"/>
    <n v="0"/>
    <n v="7782883"/>
    <n v="26568932"/>
    <n v="2630666"/>
    <n v="53716725"/>
    <n v="29577277"/>
    <n v="0"/>
    <n v="7782883"/>
    <n v="811632"/>
    <n v="16695720"/>
    <n v="25873"/>
    <n v="1364259"/>
    <n v="139173967"/>
    <n v="44075584"/>
    <n v="208379708"/>
    <n v="0"/>
    <n v="0"/>
    <n v="0"/>
    <n v="0"/>
    <n v="0"/>
    <n v="0"/>
    <n v="4304827"/>
    <n v="62939059"/>
    <n v="0"/>
    <n v="0"/>
    <n v="0"/>
    <n v="0"/>
    <n v="0"/>
    <n v="0"/>
    <n v="0"/>
    <n v="0"/>
    <n v="0"/>
    <n v="0"/>
    <n v="0"/>
    <n v="0"/>
    <n v="0"/>
  </r>
  <r>
    <n v="106301205"/>
    <x v="139"/>
    <n v="20181"/>
    <x v="2"/>
    <x v="3"/>
    <s v="Open"/>
    <x v="12"/>
    <n v="13"/>
    <n v="1016"/>
    <x v="0"/>
    <x v="0"/>
    <s v=""/>
    <s v="949-764-4624"/>
    <s v="1 HOAG DRIVE"/>
    <x v="98"/>
    <n v="92663"/>
    <s v="ROBERT BRAITHWAITE"/>
    <n v="527"/>
    <n v="499"/>
    <n v="382"/>
    <n v="2648"/>
    <n v="1231"/>
    <n v="159"/>
    <n v="653"/>
    <n v="0"/>
    <n v="0"/>
    <n v="77"/>
    <n v="2979"/>
    <n v="0"/>
    <n v="377"/>
    <n v="8124"/>
    <n v="0"/>
    <n v="11427"/>
    <n v="4792"/>
    <n v="624"/>
    <n v="2657"/>
    <n v="0"/>
    <n v="0"/>
    <n v="304"/>
    <n v="10621"/>
    <n v="0"/>
    <n v="1208"/>
    <n v="31633"/>
    <n v="0"/>
    <n v="63266"/>
    <n v="34084"/>
    <n v="11802"/>
    <n v="953"/>
    <n v="7532"/>
    <n v="0"/>
    <n v="0"/>
    <n v="1423"/>
    <n v="51819"/>
    <n v="0"/>
    <n v="5135"/>
    <n v="112748"/>
    <n v="151198638"/>
    <n v="65969985"/>
    <n v="8351534"/>
    <n v="29013174"/>
    <n v="0"/>
    <n v="0"/>
    <n v="4247776"/>
    <n v="114277255"/>
    <n v="0"/>
    <n v="9928049"/>
    <n v="382986411"/>
    <n v="138821229"/>
    <n v="43992389"/>
    <n v="3516653"/>
    <n v="24645392"/>
    <n v="0"/>
    <n v="0"/>
    <n v="3772184"/>
    <n v="152220338"/>
    <n v="0"/>
    <n v="14788259"/>
    <n v="381756444"/>
    <n v="7361397"/>
    <n v="235686668"/>
    <n v="79079837"/>
    <n v="-27374260"/>
    <n v="76481359"/>
    <n v="0"/>
    <n v="0"/>
    <n v="0"/>
    <n v="1706391"/>
    <n v="151745271"/>
    <n v="0"/>
    <n v="4282436"/>
    <n v="0"/>
    <n v="0"/>
    <n v="0"/>
    <n v="894981"/>
    <n v="529864080"/>
    <n v="102504"/>
    <n v="0"/>
    <n v="0"/>
    <n v="8985070"/>
    <n v="9087574"/>
    <n v="52970691"/>
    <n v="30896985"/>
    <n v="39218154"/>
    <n v="-22828682"/>
    <n v="0"/>
    <n v="0"/>
    <n v="6024923"/>
    <n v="119151081"/>
    <n v="0"/>
    <n v="18533197"/>
    <n v="243966349"/>
    <n v="10591663"/>
    <n v="248038401"/>
    <n v="0"/>
    <n v="16510614"/>
    <n v="0"/>
    <n v="0"/>
    <n v="0"/>
    <n v="0"/>
    <n v="32694297"/>
    <n v="797289900"/>
    <n v="0"/>
    <n v="0"/>
    <n v="0"/>
    <n v="0"/>
    <n v="0"/>
    <n v="0"/>
    <n v="0"/>
    <n v="0"/>
    <n v="0"/>
    <n v="0"/>
    <n v="0"/>
    <n v="0"/>
    <n v="0"/>
  </r>
  <r>
    <n v="106304460"/>
    <x v="140"/>
    <n v="20181"/>
    <x v="2"/>
    <x v="3"/>
    <s v="Open"/>
    <x v="12"/>
    <n v="13"/>
    <n v="1016"/>
    <x v="4"/>
    <x v="0"/>
    <s v=""/>
    <s v="949-517-3149"/>
    <s v="16250 SAND CANYON AVENUE"/>
    <x v="99"/>
    <n v="92618"/>
    <s v="JENNIFER MITZNER"/>
    <n v="70"/>
    <n v="70"/>
    <n v="25"/>
    <n v="468"/>
    <n v="156"/>
    <n v="1"/>
    <n v="2"/>
    <n v="0"/>
    <n v="0"/>
    <n v="46"/>
    <n v="398"/>
    <n v="0"/>
    <n v="5"/>
    <n v="1076"/>
    <n v="0"/>
    <n v="933"/>
    <n v="322"/>
    <n v="2"/>
    <n v="10"/>
    <n v="0"/>
    <n v="0"/>
    <n v="88"/>
    <n v="650"/>
    <n v="0"/>
    <n v="9"/>
    <n v="2014"/>
    <n v="0"/>
    <n v="4028"/>
    <n v="83"/>
    <n v="25"/>
    <n v="0"/>
    <n v="1"/>
    <n v="0"/>
    <n v="0"/>
    <n v="8"/>
    <n v="102"/>
    <n v="0"/>
    <n v="5"/>
    <n v="224"/>
    <n v="38639418"/>
    <n v="13650237"/>
    <n v="81654"/>
    <n v="275220"/>
    <n v="0"/>
    <n v="0"/>
    <n v="4297373"/>
    <n v="30682123"/>
    <n v="0"/>
    <n v="393204"/>
    <n v="88019229"/>
    <n v="5415404"/>
    <n v="1117133"/>
    <n v="0"/>
    <n v="25676"/>
    <n v="0"/>
    <n v="0"/>
    <n v="396143"/>
    <n v="4501896"/>
    <n v="0"/>
    <n v="176669"/>
    <n v="11632921"/>
    <n v="204202"/>
    <n v="34285470"/>
    <n v="9301240"/>
    <n v="70943"/>
    <n v="225270"/>
    <n v="0"/>
    <n v="0"/>
    <n v="0"/>
    <n v="3861517"/>
    <n v="21759180"/>
    <n v="0"/>
    <n v="16239"/>
    <n v="0"/>
    <n v="0"/>
    <n v="0"/>
    <n v="4037"/>
    <n v="69728098"/>
    <n v="0"/>
    <n v="0"/>
    <n v="0"/>
    <n v="0"/>
    <n v="0"/>
    <n v="9752867"/>
    <n v="5432998"/>
    <n v="10711"/>
    <n v="73055"/>
    <n v="0"/>
    <n v="0"/>
    <n v="821252"/>
    <n v="13310573"/>
    <n v="0"/>
    <n v="522596"/>
    <n v="29924052"/>
    <n v="1064243"/>
    <n v="22755665"/>
    <n v="0"/>
    <n v="114635"/>
    <n v="0"/>
    <n v="0"/>
    <n v="0"/>
    <n v="0"/>
    <n v="317570"/>
    <n v="5027500"/>
    <n v="0"/>
    <n v="0"/>
    <n v="0"/>
    <n v="0"/>
    <n v="0"/>
    <n v="0"/>
    <n v="0"/>
    <n v="0"/>
    <n v="0"/>
    <n v="0"/>
    <n v="0"/>
    <n v="0"/>
    <n v="0"/>
  </r>
  <r>
    <n v="106190382"/>
    <x v="141"/>
    <n v="20181"/>
    <x v="2"/>
    <x v="3"/>
    <s v="Open"/>
    <x v="3"/>
    <n v="11"/>
    <n v="925"/>
    <x v="5"/>
    <x v="0"/>
    <s v=""/>
    <s v="213-413-3000 xet4452"/>
    <s v="1300 NORTH VERMONT AVENUE"/>
    <x v="14"/>
    <n v="90027"/>
    <s v="RICHARD KIM"/>
    <n v="434"/>
    <n v="413"/>
    <n v="238"/>
    <n v="860"/>
    <n v="235"/>
    <n v="741"/>
    <n v="1180"/>
    <n v="0"/>
    <n v="0"/>
    <n v="4"/>
    <n v="297"/>
    <n v="0"/>
    <n v="84"/>
    <n v="3401"/>
    <n v="0"/>
    <n v="6181"/>
    <n v="909"/>
    <n v="3930"/>
    <n v="8982"/>
    <n v="0"/>
    <n v="0"/>
    <n v="99"/>
    <n v="1156"/>
    <n v="0"/>
    <n v="119"/>
    <n v="21376"/>
    <n v="0"/>
    <n v="42752"/>
    <n v="1826"/>
    <n v="470"/>
    <n v="2646"/>
    <n v="4581"/>
    <n v="0"/>
    <n v="0"/>
    <n v="546"/>
    <n v="1226"/>
    <n v="0"/>
    <n v="1001"/>
    <n v="12296"/>
    <n v="62066420"/>
    <n v="13516550"/>
    <n v="29468587"/>
    <n v="66535257"/>
    <n v="0"/>
    <n v="0"/>
    <n v="544137"/>
    <n v="15233301"/>
    <n v="0"/>
    <n v="1941013"/>
    <n v="189305265"/>
    <n v="10762522"/>
    <n v="4477347"/>
    <n v="8368207"/>
    <n v="21612371"/>
    <n v="0"/>
    <n v="0"/>
    <n v="336580"/>
    <n v="7292995"/>
    <n v="0"/>
    <n v="2466504"/>
    <n v="55316526"/>
    <n v="736556"/>
    <n v="52292337"/>
    <n v="13698006"/>
    <n v="21574475"/>
    <n v="76586064"/>
    <n v="-4194076"/>
    <n v="0"/>
    <n v="0"/>
    <n v="2811554"/>
    <n v="17331804"/>
    <n v="0"/>
    <n v="655408"/>
    <n v="0"/>
    <n v="0"/>
    <n v="0"/>
    <n v="4305550"/>
    <n v="185797678"/>
    <n v="0"/>
    <n v="6475100"/>
    <n v="0"/>
    <n v="0"/>
    <n v="6475100"/>
    <n v="20536604"/>
    <n v="4295891"/>
    <n v="20456395"/>
    <n v="18036665"/>
    <n v="0"/>
    <n v="0"/>
    <n v="-1930837"/>
    <n v="5194492"/>
    <n v="0"/>
    <n v="-1289997"/>
    <n v="65299213"/>
    <n v="933773"/>
    <n v="64005706"/>
    <n v="0"/>
    <n v="-1698"/>
    <n v="0"/>
    <n v="0"/>
    <n v="0"/>
    <n v="0"/>
    <n v="1591770"/>
    <n v="84500097"/>
    <n v="0"/>
    <n v="0"/>
    <n v="0"/>
    <n v="0"/>
    <n v="0"/>
    <n v="0"/>
    <n v="0"/>
    <n v="0"/>
    <n v="0"/>
    <n v="0"/>
    <n v="0"/>
    <n v="0"/>
    <n v="0"/>
  </r>
  <r>
    <n v="106301209"/>
    <x v="142"/>
    <n v="20181"/>
    <x v="2"/>
    <x v="3"/>
    <s v="Open"/>
    <x v="12"/>
    <n v="13"/>
    <n v="1014"/>
    <x v="5"/>
    <x v="0"/>
    <s v=""/>
    <s v="714-843-5000"/>
    <s v="17772 BEACH BOULEVARD"/>
    <x v="100"/>
    <n v="92647"/>
    <s v="RICHARD ROWE"/>
    <n v="131"/>
    <n v="131"/>
    <n v="131"/>
    <n v="455"/>
    <n v="127"/>
    <n v="55"/>
    <n v="202"/>
    <n v="0"/>
    <n v="0"/>
    <n v="48"/>
    <n v="60"/>
    <n v="0"/>
    <n v="39"/>
    <n v="986"/>
    <n v="0"/>
    <n v="4089"/>
    <n v="656"/>
    <n v="449"/>
    <n v="686"/>
    <n v="0"/>
    <n v="0"/>
    <n v="202"/>
    <n v="159"/>
    <n v="0"/>
    <n v="41"/>
    <n v="6282"/>
    <n v="0"/>
    <n v="12564"/>
    <n v="2709"/>
    <n v="265"/>
    <n v="395"/>
    <n v="1954"/>
    <n v="0"/>
    <n v="0"/>
    <n v="593"/>
    <n v="526"/>
    <n v="0"/>
    <n v="396"/>
    <n v="6838"/>
    <n v="25682430"/>
    <n v="7812931"/>
    <n v="3900889"/>
    <n v="7457214"/>
    <n v="0"/>
    <n v="0"/>
    <n v="2097836"/>
    <n v="1994748"/>
    <n v="0"/>
    <n v="360763"/>
    <n v="49306811"/>
    <n v="3083156"/>
    <n v="1108507"/>
    <n v="1175946"/>
    <n v="5744878"/>
    <n v="0"/>
    <n v="0"/>
    <n v="1867380"/>
    <n v="1410643"/>
    <n v="0"/>
    <n v="1078129"/>
    <n v="15468639"/>
    <n v="1172365"/>
    <n v="23886967"/>
    <n v="6925509"/>
    <n v="4866227"/>
    <n v="9195289"/>
    <n v="-105180"/>
    <n v="0"/>
    <n v="0"/>
    <n v="3039013"/>
    <n v="2883548"/>
    <n v="0"/>
    <n v="221718"/>
    <n v="0"/>
    <n v="0"/>
    <n v="0"/>
    <n v="0"/>
    <n v="52085456"/>
    <n v="0"/>
    <n v="0"/>
    <n v="0"/>
    <n v="0"/>
    <n v="0"/>
    <n v="4878619"/>
    <n v="1995929"/>
    <n v="315788"/>
    <n v="4006803"/>
    <n v="0"/>
    <n v="0"/>
    <n v="926203"/>
    <n v="521843"/>
    <n v="0"/>
    <n v="44809"/>
    <n v="12689994"/>
    <n v="150088"/>
    <n v="16034125"/>
    <n v="0"/>
    <n v="0"/>
    <n v="0"/>
    <n v="0"/>
    <n v="0"/>
    <n v="0"/>
    <n v="90950"/>
    <n v="61670512"/>
    <n v="0"/>
    <n v="0"/>
    <n v="0"/>
    <n v="0"/>
    <n v="0"/>
    <n v="0"/>
    <n v="0"/>
    <n v="0"/>
    <n v="0"/>
    <n v="0"/>
    <n v="0"/>
    <n v="0"/>
    <n v="0"/>
  </r>
  <r>
    <n v="106190400"/>
    <x v="143"/>
    <n v="20181"/>
    <x v="2"/>
    <x v="3"/>
    <s v="Open"/>
    <x v="3"/>
    <n v="11"/>
    <n v="911"/>
    <x v="0"/>
    <x v="0"/>
    <s v=""/>
    <s v="626-397-5000"/>
    <s v="100 W. CALIFORNIA BOULEVARD"/>
    <x v="27"/>
    <n v="91105"/>
    <s v="LORI J MORGAN"/>
    <n v="578"/>
    <n v="578"/>
    <n v="369"/>
    <n v="2057"/>
    <n v="1143"/>
    <n v="595"/>
    <n v="781"/>
    <n v="0"/>
    <n v="0"/>
    <n v="104"/>
    <n v="2622"/>
    <n v="17"/>
    <n v="112"/>
    <n v="7431"/>
    <n v="0"/>
    <n v="10363"/>
    <n v="5861"/>
    <n v="2958"/>
    <n v="2842"/>
    <n v="0"/>
    <n v="0"/>
    <n v="346"/>
    <n v="10379"/>
    <n v="54"/>
    <n v="360"/>
    <n v="33163"/>
    <n v="0"/>
    <n v="66326"/>
    <n v="9971"/>
    <n v="2889"/>
    <n v="1459"/>
    <n v="4563"/>
    <n v="5"/>
    <n v="0"/>
    <n v="1595"/>
    <n v="19729"/>
    <n v="272"/>
    <n v="1567"/>
    <n v="42050"/>
    <n v="215573124"/>
    <n v="128348910"/>
    <n v="50983642"/>
    <n v="56916026"/>
    <n v="0"/>
    <n v="0"/>
    <n v="8761977"/>
    <n v="192671295"/>
    <n v="866606"/>
    <n v="5720449"/>
    <n v="659842029"/>
    <n v="41813985"/>
    <n v="30644570"/>
    <n v="6942245"/>
    <n v="24730580"/>
    <n v="273292"/>
    <n v="0"/>
    <n v="3562738"/>
    <n v="66770945"/>
    <n v="939028"/>
    <n v="6338621"/>
    <n v="182016004"/>
    <n v="11366724"/>
    <n v="222295814"/>
    <n v="132230740"/>
    <n v="51317199"/>
    <n v="74330919"/>
    <n v="0"/>
    <n v="251721"/>
    <n v="0"/>
    <n v="9812793"/>
    <n v="186755382"/>
    <n v="0"/>
    <n v="1805634"/>
    <n v="0"/>
    <n v="0"/>
    <n v="0"/>
    <n v="0"/>
    <n v="690166926"/>
    <n v="0"/>
    <n v="0"/>
    <n v="0"/>
    <n v="0"/>
    <n v="0"/>
    <n v="35091295"/>
    <n v="26762740"/>
    <n v="6608688"/>
    <n v="7315687"/>
    <n v="21571"/>
    <n v="0"/>
    <n v="2511922"/>
    <n v="72686858"/>
    <n v="0"/>
    <n v="692346"/>
    <n v="151691107"/>
    <n v="3750990"/>
    <n v="158049281"/>
    <n v="0"/>
    <n v="329169"/>
    <n v="0"/>
    <n v="0"/>
    <n v="0"/>
    <n v="0"/>
    <n v="14212515"/>
    <n v="426802785"/>
    <n v="0"/>
    <n v="0"/>
    <n v="0"/>
    <n v="0"/>
    <n v="0"/>
    <n v="0"/>
    <n v="0"/>
    <n v="0"/>
    <n v="0"/>
    <n v="0"/>
    <n v="0"/>
    <n v="0"/>
    <n v="0"/>
  </r>
  <r>
    <n v="106121031"/>
    <x v="144"/>
    <n v="20181"/>
    <x v="2"/>
    <x v="3"/>
    <s v="Open"/>
    <x v="35"/>
    <n v="1"/>
    <n v="109"/>
    <x v="2"/>
    <x v="0"/>
    <s v="Teaching"/>
    <s v="707-923-3921"/>
    <s v="733 CEDAR STREET"/>
    <x v="101"/>
    <n v="95542"/>
    <s v="MATT REES"/>
    <n v="17"/>
    <n v="17"/>
    <n v="17"/>
    <n v="8"/>
    <n v="0"/>
    <n v="1"/>
    <n v="10"/>
    <n v="0"/>
    <n v="0"/>
    <n v="0"/>
    <n v="0"/>
    <n v="0"/>
    <n v="0"/>
    <n v="19"/>
    <n v="0"/>
    <n v="113"/>
    <n v="0"/>
    <n v="16"/>
    <n v="846"/>
    <n v="0"/>
    <n v="0"/>
    <n v="0"/>
    <n v="0"/>
    <n v="0"/>
    <n v="59"/>
    <n v="1034"/>
    <n v="714"/>
    <n v="2782"/>
    <n v="1194"/>
    <n v="33"/>
    <n v="88"/>
    <n v="825"/>
    <n v="0"/>
    <n v="0"/>
    <n v="865"/>
    <n v="54"/>
    <n v="0"/>
    <n v="214"/>
    <n v="3273"/>
    <n v="200503"/>
    <n v="0"/>
    <n v="35513"/>
    <n v="457170"/>
    <n v="0"/>
    <n v="0"/>
    <n v="0"/>
    <n v="0"/>
    <n v="0"/>
    <n v="23204"/>
    <n v="716390"/>
    <n v="753481"/>
    <n v="45434"/>
    <n v="186036"/>
    <n v="831253"/>
    <n v="0"/>
    <n v="0"/>
    <n v="415597"/>
    <n v="34336"/>
    <n v="0"/>
    <n v="198935"/>
    <n v="2465072"/>
    <n v="0"/>
    <n v="314815"/>
    <n v="13630"/>
    <n v="190532"/>
    <n v="824591"/>
    <n v="0"/>
    <n v="0"/>
    <n v="0"/>
    <n v="66496"/>
    <n v="8241"/>
    <n v="0"/>
    <n v="0"/>
    <n v="0"/>
    <n v="0"/>
    <n v="0"/>
    <n v="177711"/>
    <n v="1596016"/>
    <n v="0"/>
    <n v="0"/>
    <n v="0"/>
    <n v="0"/>
    <n v="0"/>
    <n v="639169"/>
    <n v="31804"/>
    <n v="31017"/>
    <n v="463832"/>
    <n v="0"/>
    <n v="0"/>
    <n v="349101"/>
    <n v="26095"/>
    <n v="0"/>
    <n v="44428"/>
    <n v="1585446"/>
    <n v="0"/>
    <n v="0"/>
    <n v="0"/>
    <n v="0"/>
    <n v="0"/>
    <n v="0"/>
    <n v="0"/>
    <n v="0"/>
    <n v="0"/>
    <n v="0"/>
    <n v="0"/>
    <n v="0"/>
    <n v="0"/>
    <n v="0"/>
    <n v="0"/>
    <n v="0"/>
    <n v="0"/>
    <n v="0"/>
    <n v="0"/>
    <n v="0"/>
    <n v="0"/>
    <n v="0"/>
    <n v="0"/>
  </r>
  <r>
    <n v="106380842"/>
    <x v="145"/>
    <n v="20181"/>
    <x v="2"/>
    <x v="3"/>
    <s v="Open"/>
    <x v="20"/>
    <n v="4"/>
    <n v="423"/>
    <x v="0"/>
    <x v="3"/>
    <s v=""/>
    <s v="415-334-2500"/>
    <s v="302 SILVER AVENUE"/>
    <x v="38"/>
    <n v="94112"/>
    <s v="DANIEL RUTH"/>
    <n v="391"/>
    <n v="391"/>
    <n v="360"/>
    <n v="188"/>
    <n v="185"/>
    <n v="17"/>
    <n v="0"/>
    <n v="0"/>
    <n v="0"/>
    <n v="0"/>
    <n v="0"/>
    <n v="0"/>
    <n v="13"/>
    <n v="403"/>
    <n v="364"/>
    <n v="5048"/>
    <n v="4441"/>
    <n v="21848"/>
    <n v="0"/>
    <n v="0"/>
    <n v="0"/>
    <n v="0"/>
    <n v="0"/>
    <n v="0"/>
    <n v="1034"/>
    <n v="32371"/>
    <n v="31425"/>
    <n v="96167"/>
    <n v="0"/>
    <n v="0"/>
    <n v="0"/>
    <n v="0"/>
    <n v="0"/>
    <n v="0"/>
    <n v="0"/>
    <n v="0"/>
    <n v="0"/>
    <n v="0"/>
    <n v="0"/>
    <n v="10859654"/>
    <n v="1129354"/>
    <n v="11736824"/>
    <n v="0"/>
    <n v="0"/>
    <n v="0"/>
    <n v="0"/>
    <n v="0"/>
    <n v="0"/>
    <n v="637696"/>
    <n v="24363528"/>
    <n v="0"/>
    <n v="0"/>
    <n v="0"/>
    <n v="0"/>
    <n v="0"/>
    <n v="0"/>
    <n v="0"/>
    <n v="0"/>
    <n v="0"/>
    <n v="0"/>
    <n v="0"/>
    <n v="171528"/>
    <n v="4864685"/>
    <n v="670374"/>
    <n v="2681482"/>
    <n v="0"/>
    <n v="0"/>
    <n v="0"/>
    <n v="0"/>
    <n v="0"/>
    <n v="0"/>
    <n v="0"/>
    <n v="22714"/>
    <n v="0"/>
    <n v="0"/>
    <n v="0"/>
    <n v="0"/>
    <n v="8410783"/>
    <n v="0"/>
    <n v="0"/>
    <n v="0"/>
    <n v="0"/>
    <n v="0"/>
    <n v="5994969"/>
    <n v="458980"/>
    <n v="9055342"/>
    <n v="0"/>
    <n v="0"/>
    <n v="0"/>
    <n v="0"/>
    <n v="0"/>
    <n v="0"/>
    <n v="443454"/>
    <n v="15952745"/>
    <n v="132466"/>
    <n v="17542427"/>
    <n v="0"/>
    <n v="4861097"/>
    <n v="0"/>
    <n v="0"/>
    <n v="0"/>
    <n v="0"/>
    <n v="6771421"/>
    <n v="82398894"/>
    <n v="0"/>
    <n v="0"/>
    <n v="0"/>
    <n v="0"/>
    <n v="0"/>
    <n v="0"/>
    <n v="0"/>
    <n v="0"/>
    <n v="0"/>
    <n v="0"/>
    <n v="0"/>
    <n v="0"/>
    <n v="0"/>
  </r>
  <r>
    <n v="106220733"/>
    <x v="146"/>
    <n v="20181"/>
    <x v="2"/>
    <x v="3"/>
    <s v="Open"/>
    <x v="36"/>
    <n v="9"/>
    <n v="603"/>
    <x v="2"/>
    <x v="0"/>
    <s v="Teaching"/>
    <s v="209-966-3631"/>
    <s v="5189 HOSPITAL ROAD"/>
    <x v="102"/>
    <n v="95338"/>
    <s v="MATTHEW MATTHIESSEN"/>
    <n v="34"/>
    <n v="33"/>
    <n v="33"/>
    <n v="59"/>
    <n v="0"/>
    <n v="15"/>
    <n v="0"/>
    <n v="0"/>
    <n v="0"/>
    <n v="5"/>
    <n v="0"/>
    <n v="0"/>
    <n v="1"/>
    <n v="80"/>
    <n v="0"/>
    <n v="392"/>
    <n v="0"/>
    <n v="2114"/>
    <n v="0"/>
    <n v="0"/>
    <n v="0"/>
    <n v="107"/>
    <n v="0"/>
    <n v="0"/>
    <n v="5"/>
    <n v="2618"/>
    <n v="0"/>
    <n v="5236"/>
    <n v="5854"/>
    <n v="0"/>
    <n v="3043"/>
    <n v="0"/>
    <n v="0"/>
    <n v="0"/>
    <n v="2704"/>
    <n v="0"/>
    <n v="0"/>
    <n v="368"/>
    <n v="11969"/>
    <n v="1469272"/>
    <n v="0"/>
    <n v="1126373"/>
    <n v="0"/>
    <n v="0"/>
    <n v="0"/>
    <n v="429989"/>
    <n v="0"/>
    <n v="0"/>
    <n v="22883"/>
    <n v="3048517"/>
    <n v="3402886"/>
    <n v="0"/>
    <n v="441915"/>
    <n v="0"/>
    <n v="0"/>
    <n v="0"/>
    <n v="3155787"/>
    <n v="0"/>
    <n v="0"/>
    <n v="316543"/>
    <n v="7317131"/>
    <n v="377890"/>
    <n v="2419959"/>
    <n v="0"/>
    <n v="34816"/>
    <n v="0"/>
    <n v="0"/>
    <n v="0"/>
    <n v="0"/>
    <n v="2152316"/>
    <n v="0"/>
    <n v="0"/>
    <n v="34362"/>
    <n v="0"/>
    <n v="0"/>
    <n v="0"/>
    <n v="67368"/>
    <n v="5086711"/>
    <n v="0"/>
    <n v="0"/>
    <n v="0"/>
    <n v="0"/>
    <n v="0"/>
    <n v="2452199"/>
    <n v="0"/>
    <n v="1533472"/>
    <n v="0"/>
    <n v="0"/>
    <n v="0"/>
    <n v="1433460"/>
    <n v="0"/>
    <n v="0"/>
    <n v="-140194"/>
    <n v="5278937"/>
    <n v="834627"/>
    <n v="6179545"/>
    <n v="799001"/>
    <n v="507222"/>
    <n v="0"/>
    <n v="0"/>
    <n v="0"/>
    <n v="0"/>
    <n v="43113"/>
    <n v="3387395"/>
    <n v="0"/>
    <n v="0"/>
    <n v="0"/>
    <n v="0"/>
    <n v="0"/>
    <n v="0"/>
    <n v="0"/>
    <n v="0"/>
    <n v="0"/>
    <n v="0"/>
    <n v="0"/>
    <n v="0"/>
    <n v="0"/>
  </r>
  <r>
    <n v="106331216"/>
    <x v="147"/>
    <n v="20181"/>
    <x v="2"/>
    <x v="3"/>
    <s v="Open"/>
    <x v="26"/>
    <n v="12"/>
    <n v="1103"/>
    <x v="5"/>
    <x v="0"/>
    <s v=""/>
    <s v="760-347-6191"/>
    <s v="47111 MONROE STREET"/>
    <x v="103"/>
    <n v="92201"/>
    <s v="GARY HONTS"/>
    <n v="145"/>
    <n v="145"/>
    <n v="60"/>
    <n v="284"/>
    <n v="275"/>
    <n v="231"/>
    <n v="626"/>
    <n v="2"/>
    <n v="0"/>
    <n v="16"/>
    <n v="177"/>
    <n v="1"/>
    <n v="25"/>
    <n v="1637"/>
    <n v="0"/>
    <n v="1200"/>
    <n v="835"/>
    <n v="621"/>
    <n v="1537"/>
    <n v="4"/>
    <n v="0"/>
    <n v="45"/>
    <n v="439"/>
    <n v="1"/>
    <n v="41"/>
    <n v="4723"/>
    <n v="0"/>
    <n v="9446"/>
    <n v="1038"/>
    <n v="1098"/>
    <n v="1357"/>
    <n v="7384"/>
    <n v="84"/>
    <n v="0"/>
    <n v="208"/>
    <n v="2502"/>
    <n v="8"/>
    <n v="829"/>
    <n v="14508"/>
    <n v="39742768"/>
    <n v="29293114"/>
    <n v="16445668"/>
    <n v="41532682"/>
    <n v="105308"/>
    <n v="0"/>
    <n v="1542542"/>
    <n v="16377714"/>
    <n v="26234"/>
    <n v="2176090"/>
    <n v="147242120"/>
    <n v="15621179"/>
    <n v="16152707"/>
    <n v="7077549"/>
    <n v="42629334"/>
    <n v="640362"/>
    <n v="0"/>
    <n v="1492871"/>
    <n v="23504870"/>
    <n v="66792"/>
    <n v="4505166"/>
    <n v="111690830"/>
    <n v="1646701"/>
    <n v="50154191"/>
    <n v="40610209"/>
    <n v="12942288"/>
    <n v="79053221"/>
    <n v="-306829"/>
    <n v="618148"/>
    <n v="0"/>
    <n v="1702108"/>
    <n v="31743204"/>
    <n v="0"/>
    <n v="93026"/>
    <n v="0"/>
    <n v="0"/>
    <n v="0"/>
    <n v="5539042"/>
    <n v="223795309"/>
    <n v="0"/>
    <n v="0"/>
    <n v="0"/>
    <n v="0"/>
    <n v="0"/>
    <n v="5209756"/>
    <n v="4835612"/>
    <n v="10887758"/>
    <n v="5108795"/>
    <n v="127521"/>
    <n v="0"/>
    <n v="1278298"/>
    <n v="7501593"/>
    <n v="0"/>
    <n v="188308"/>
    <n v="35137641"/>
    <n v="109833"/>
    <n v="35068329"/>
    <n v="0"/>
    <n v="48770"/>
    <n v="0"/>
    <n v="0"/>
    <n v="0"/>
    <n v="0"/>
    <n v="454027"/>
    <n v="24115918"/>
    <n v="0"/>
    <n v="0"/>
    <n v="0"/>
    <n v="0"/>
    <n v="0"/>
    <n v="0"/>
    <n v="0"/>
    <n v="0"/>
    <n v="0"/>
    <n v="0"/>
    <n v="5318899"/>
    <n v="8808256"/>
    <n v="0"/>
  </r>
  <r>
    <n v="106074039"/>
    <x v="148"/>
    <n v="20181"/>
    <x v="2"/>
    <x v="3"/>
    <s v="Open"/>
    <x v="25"/>
    <n v="5"/>
    <n v="411"/>
    <x v="0"/>
    <x v="0"/>
    <s v=""/>
    <s v="925-939-3000"/>
    <s v="2740 GRANT STREET"/>
    <x v="104"/>
    <n v="94520"/>
    <s v="CALVIN KNIGHT"/>
    <n v="73"/>
    <n v="70"/>
    <n v="58"/>
    <n v="85"/>
    <n v="31"/>
    <n v="263"/>
    <n v="8"/>
    <n v="0"/>
    <n v="0"/>
    <n v="52"/>
    <n v="421"/>
    <n v="0"/>
    <n v="10"/>
    <n v="870"/>
    <n v="0"/>
    <n v="807"/>
    <n v="217"/>
    <n v="1556"/>
    <n v="94"/>
    <n v="0"/>
    <n v="0"/>
    <n v="363"/>
    <n v="2135"/>
    <n v="0"/>
    <n v="37"/>
    <n v="5209"/>
    <n v="0"/>
    <n v="10418"/>
    <n v="297"/>
    <n v="57"/>
    <n v="0"/>
    <n v="0"/>
    <n v="0"/>
    <n v="0"/>
    <n v="187"/>
    <n v="3642"/>
    <n v="0"/>
    <n v="0"/>
    <n v="4183"/>
    <n v="3093005"/>
    <n v="779979"/>
    <n v="5490859"/>
    <n v="337338"/>
    <n v="0"/>
    <n v="0"/>
    <n v="1291649"/>
    <n v="7622517"/>
    <n v="0"/>
    <n v="141155"/>
    <n v="18756502"/>
    <n v="438012"/>
    <n v="65977"/>
    <n v="0"/>
    <n v="0"/>
    <n v="0"/>
    <n v="0"/>
    <n v="229677"/>
    <n v="3991326"/>
    <n v="0"/>
    <n v="0"/>
    <n v="4724992"/>
    <n v="133555"/>
    <n v="2390763"/>
    <n v="561944"/>
    <n v="2992627"/>
    <n v="212244"/>
    <n v="0"/>
    <n v="0"/>
    <n v="0"/>
    <n v="826985"/>
    <n v="6600745"/>
    <n v="0"/>
    <n v="39857"/>
    <n v="0"/>
    <n v="0"/>
    <n v="0"/>
    <n v="60105"/>
    <n v="13818825"/>
    <n v="0"/>
    <n v="0"/>
    <n v="0"/>
    <n v="0"/>
    <n v="0"/>
    <n v="1140254"/>
    <n v="284012"/>
    <n v="2498231"/>
    <n v="125094"/>
    <n v="0"/>
    <n v="0"/>
    <n v="464664"/>
    <n v="5253454"/>
    <n v="0"/>
    <n v="-103040"/>
    <n v="9662669"/>
    <n v="71643"/>
    <n v="9919996"/>
    <n v="553989"/>
    <n v="0"/>
    <n v="0"/>
    <n v="0"/>
    <n v="0"/>
    <n v="0"/>
    <n v="9499063"/>
    <n v="12444846"/>
    <n v="0"/>
    <n v="0"/>
    <n v="0"/>
    <n v="0"/>
    <n v="0"/>
    <n v="0"/>
    <n v="0"/>
    <n v="0"/>
    <n v="0"/>
    <n v="0"/>
    <n v="0"/>
    <n v="0"/>
    <n v="0"/>
  </r>
  <r>
    <n v="106071018"/>
    <x v="149"/>
    <n v="20181"/>
    <x v="2"/>
    <x v="3"/>
    <s v="Open"/>
    <x v="25"/>
    <n v="5"/>
    <n v="411"/>
    <x v="0"/>
    <x v="0"/>
    <s v=""/>
    <s v="925-682-8200"/>
    <s v="2540 EAST STREET"/>
    <x v="104"/>
    <n v="94520"/>
    <s v="CALVIN KNIGHT"/>
    <n v="245"/>
    <n v="207"/>
    <n v="154"/>
    <n v="1333"/>
    <n v="544"/>
    <n v="94"/>
    <n v="452"/>
    <n v="0"/>
    <n v="0"/>
    <n v="12"/>
    <n v="478"/>
    <n v="0"/>
    <n v="34"/>
    <n v="2947"/>
    <n v="0"/>
    <n v="6327"/>
    <n v="2510"/>
    <n v="671"/>
    <n v="2294"/>
    <n v="0"/>
    <n v="0"/>
    <n v="51"/>
    <n v="1880"/>
    <n v="0"/>
    <n v="100"/>
    <n v="13833"/>
    <n v="0"/>
    <n v="27666"/>
    <n v="8834"/>
    <n v="4559"/>
    <n v="1123"/>
    <n v="7499"/>
    <n v="0"/>
    <n v="0"/>
    <n v="517"/>
    <n v="11340"/>
    <n v="0"/>
    <n v="1028"/>
    <n v="34900"/>
    <n v="232525065"/>
    <n v="83040668"/>
    <n v="19803854"/>
    <n v="75053289"/>
    <n v="0"/>
    <n v="0"/>
    <n v="2663914"/>
    <n v="80738083"/>
    <n v="0"/>
    <n v="3643685"/>
    <n v="497468558"/>
    <n v="97354779"/>
    <n v="37639443"/>
    <n v="7843767"/>
    <n v="50514221"/>
    <n v="0"/>
    <n v="0"/>
    <n v="1909369"/>
    <n v="83677309"/>
    <n v="0"/>
    <n v="5072010"/>
    <n v="284010898"/>
    <n v="0"/>
    <n v="288648266"/>
    <n v="108303072"/>
    <n v="29894853"/>
    <n v="118407989"/>
    <n v="0"/>
    <n v="0"/>
    <n v="0"/>
    <n v="3298206"/>
    <n v="98873004"/>
    <n v="0"/>
    <n v="3370397"/>
    <n v="0"/>
    <n v="0"/>
    <n v="0"/>
    <n v="3888427"/>
    <n v="654684214"/>
    <n v="0"/>
    <n v="0"/>
    <n v="0"/>
    <n v="0"/>
    <n v="0"/>
    <n v="41231578"/>
    <n v="12377038"/>
    <n v="-2247233"/>
    <n v="7159521"/>
    <n v="0"/>
    <n v="0"/>
    <n v="1275076"/>
    <n v="65542388"/>
    <n v="-3370397"/>
    <n v="4827271"/>
    <n v="126795242"/>
    <n v="1053082"/>
    <n v="116551491"/>
    <n v="0"/>
    <n v="770455"/>
    <n v="0"/>
    <n v="0"/>
    <n v="0"/>
    <n v="0"/>
    <n v="12722427"/>
    <n v="222673877"/>
    <n v="0"/>
    <n v="0"/>
    <n v="0"/>
    <n v="0"/>
    <n v="0"/>
    <n v="0"/>
    <n v="0"/>
    <n v="0"/>
    <n v="0"/>
    <n v="0"/>
    <n v="0"/>
    <n v="0"/>
    <n v="0"/>
  </r>
  <r>
    <n v="106070988"/>
    <x v="150"/>
    <n v="20181"/>
    <x v="2"/>
    <x v="3"/>
    <s v="Open"/>
    <x v="25"/>
    <n v="5"/>
    <n v="411"/>
    <x v="0"/>
    <x v="0"/>
    <s v=""/>
    <s v="925-939-3000"/>
    <s v="1601 YGNACIO VALLEY ROAD"/>
    <x v="105"/>
    <n v="94598"/>
    <s v="CALVIN KNIGHT"/>
    <n v="554"/>
    <n v="399"/>
    <n v="304"/>
    <n v="2038"/>
    <n v="637"/>
    <n v="146"/>
    <n v="585"/>
    <n v="0"/>
    <n v="0"/>
    <n v="62"/>
    <n v="1740"/>
    <n v="0"/>
    <n v="52"/>
    <n v="5260"/>
    <n v="0"/>
    <n v="10914"/>
    <n v="3358"/>
    <n v="1213"/>
    <n v="3387"/>
    <n v="0"/>
    <n v="0"/>
    <n v="295"/>
    <n v="7908"/>
    <n v="0"/>
    <n v="241"/>
    <n v="27316"/>
    <n v="0"/>
    <n v="54632"/>
    <n v="27070"/>
    <n v="6084"/>
    <n v="1764"/>
    <n v="4368"/>
    <n v="0"/>
    <n v="0"/>
    <n v="2489"/>
    <n v="35017"/>
    <n v="0"/>
    <n v="688"/>
    <n v="77480"/>
    <n v="330786688"/>
    <n v="103243890"/>
    <n v="26598286"/>
    <n v="100220402"/>
    <n v="0"/>
    <n v="0"/>
    <n v="13696173"/>
    <n v="226847613"/>
    <n v="0"/>
    <n v="4740751"/>
    <n v="806133803"/>
    <n v="105681769"/>
    <n v="41491029"/>
    <n v="6983390"/>
    <n v="29279332"/>
    <n v="0"/>
    <n v="0"/>
    <n v="3321587"/>
    <n v="121666543"/>
    <n v="0"/>
    <n v="4224293"/>
    <n v="312647943"/>
    <n v="8302135"/>
    <n v="381403003"/>
    <n v="128665356"/>
    <n v="36984334"/>
    <n v="115865835"/>
    <n v="0"/>
    <n v="0"/>
    <n v="0"/>
    <n v="13480897"/>
    <n v="198109821"/>
    <n v="0"/>
    <n v="3253190"/>
    <n v="0"/>
    <n v="0"/>
    <n v="0"/>
    <n v="2161640"/>
    <n v="888226211"/>
    <n v="0"/>
    <n v="0"/>
    <n v="0"/>
    <n v="159036"/>
    <n v="159036"/>
    <n v="55065454"/>
    <n v="16069562"/>
    <n v="-3402658"/>
    <n v="13633899"/>
    <n v="0"/>
    <n v="0"/>
    <n v="3536863"/>
    <n v="150563370"/>
    <n v="0"/>
    <n v="-4751919"/>
    <n v="230714571"/>
    <n v="3999600"/>
    <n v="205189129"/>
    <n v="0"/>
    <n v="294250"/>
    <n v="0"/>
    <n v="0"/>
    <n v="0"/>
    <n v="0"/>
    <n v="6013499"/>
    <n v="526212891"/>
    <n v="0"/>
    <n v="0"/>
    <n v="0"/>
    <n v="0"/>
    <n v="0"/>
    <n v="0"/>
    <n v="0"/>
    <n v="0"/>
    <n v="0"/>
    <n v="0"/>
    <n v="0"/>
    <n v="0"/>
    <n v="0"/>
  </r>
  <r>
    <n v="106196404"/>
    <x v="151"/>
    <n v="20181"/>
    <x v="2"/>
    <x v="3"/>
    <s v="Open"/>
    <x v="3"/>
    <n v="11"/>
    <n v="905"/>
    <x v="0"/>
    <x v="3"/>
    <s v=""/>
    <s v="818-774-3000"/>
    <s v="7150 TAMPA AVENUE"/>
    <x v="106"/>
    <n v="91335"/>
    <s v="ILANA SPRINGER"/>
    <n v="249"/>
    <n v="249"/>
    <n v="241"/>
    <n v="15"/>
    <n v="29"/>
    <n v="15"/>
    <n v="32"/>
    <n v="0"/>
    <n v="0"/>
    <n v="0"/>
    <n v="0"/>
    <n v="0"/>
    <n v="26"/>
    <n v="117"/>
    <n v="0"/>
    <n v="1842"/>
    <n v="538"/>
    <n v="2248"/>
    <n v="13801"/>
    <n v="0"/>
    <n v="0"/>
    <n v="0"/>
    <n v="0"/>
    <n v="0"/>
    <n v="3259"/>
    <n v="21688"/>
    <n v="0"/>
    <n v="43376"/>
    <n v="0"/>
    <n v="0"/>
    <n v="0"/>
    <n v="0"/>
    <n v="0"/>
    <n v="0"/>
    <n v="0"/>
    <n v="0"/>
    <n v="0"/>
    <n v="0"/>
    <n v="0"/>
    <n v="1482097"/>
    <n v="706089"/>
    <n v="1051873"/>
    <n v="6000531"/>
    <n v="0"/>
    <n v="0"/>
    <n v="0"/>
    <n v="0"/>
    <n v="0"/>
    <n v="1309449"/>
    <n v="10550039"/>
    <n v="0"/>
    <n v="0"/>
    <n v="0"/>
    <n v="0"/>
    <n v="0"/>
    <n v="0"/>
    <n v="0"/>
    <n v="0"/>
    <n v="0"/>
    <n v="0"/>
    <n v="0"/>
    <n v="12000"/>
    <n v="1191981"/>
    <n v="308748"/>
    <n v="195490"/>
    <n v="1148587"/>
    <n v="0"/>
    <n v="0"/>
    <n v="0"/>
    <n v="0"/>
    <n v="0"/>
    <n v="0"/>
    <n v="0"/>
    <n v="0"/>
    <n v="0"/>
    <n v="0"/>
    <n v="-79158"/>
    <n v="2777648"/>
    <n v="0"/>
    <n v="0"/>
    <n v="0"/>
    <n v="0"/>
    <n v="0"/>
    <n v="290116"/>
    <n v="397341"/>
    <n v="856383"/>
    <n v="4851944"/>
    <n v="0"/>
    <n v="0"/>
    <n v="0"/>
    <n v="0"/>
    <n v="0"/>
    <n v="1376607"/>
    <n v="7772391"/>
    <n v="104277"/>
    <n v="7674045"/>
    <n v="0"/>
    <n v="3434"/>
    <n v="0"/>
    <n v="0"/>
    <n v="0"/>
    <n v="0"/>
    <n v="82348"/>
    <n v="55265295"/>
    <n v="0"/>
    <n v="0"/>
    <n v="0"/>
    <n v="0"/>
    <n v="0"/>
    <n v="0"/>
    <n v="0"/>
    <n v="0"/>
    <n v="0"/>
    <n v="0"/>
    <n v="0"/>
    <n v="0"/>
    <n v="0"/>
  </r>
  <r>
    <n v="106074097"/>
    <x v="152"/>
    <n v="20181"/>
    <x v="2"/>
    <x v="3"/>
    <s v="Open"/>
    <x v="25"/>
    <n v="5"/>
    <n v="411"/>
    <x v="0"/>
    <x v="4"/>
    <s v=""/>
    <s v="510-987-3380"/>
    <s v="4501 SAND CREEK ROAD"/>
    <x v="107"/>
    <n v="94531"/>
    <s v="JANET LIANG"/>
    <n v="146"/>
    <n v="146"/>
    <n v="68"/>
    <n v="116"/>
    <n v="801"/>
    <n v="15"/>
    <n v="167"/>
    <n v="0"/>
    <n v="0"/>
    <n v="8"/>
    <n v="733"/>
    <n v="0"/>
    <n v="21"/>
    <n v="1861"/>
    <n v="0"/>
    <n v="418"/>
    <n v="2769"/>
    <n v="51"/>
    <n v="487"/>
    <n v="0"/>
    <n v="0"/>
    <n v="29"/>
    <n v="1861"/>
    <n v="0"/>
    <n v="59"/>
    <n v="5674"/>
    <n v="0"/>
    <n v="11348"/>
    <n v="489"/>
    <n v="7781"/>
    <n v="362"/>
    <n v="4482"/>
    <n v="0"/>
    <n v="0"/>
    <n v="585"/>
    <n v="18401"/>
    <n v="0"/>
    <n v="3694"/>
    <n v="3579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85108244"/>
    <n v="0"/>
    <n v="0"/>
    <n v="0"/>
    <n v="0"/>
    <n v="0"/>
    <n v="0"/>
    <n v="1310965"/>
    <n v="259999526"/>
    <n v="0"/>
    <n v="0"/>
    <n v="0"/>
    <n v="0"/>
    <n v="0"/>
    <n v="0"/>
    <n v="0"/>
    <n v="0"/>
    <n v="0"/>
    <n v="0"/>
    <n v="0"/>
    <n v="0"/>
    <n v="0"/>
  </r>
  <r>
    <n v="106196035"/>
    <x v="153"/>
    <n v="20181"/>
    <x v="2"/>
    <x v="3"/>
    <s v="Open"/>
    <x v="3"/>
    <n v="11"/>
    <n v="915"/>
    <x v="0"/>
    <x v="4"/>
    <s v=""/>
    <s v="626-405-5000"/>
    <s v="1011 BALDWIN PARK BOULEVARD"/>
    <x v="108"/>
    <n v="91706"/>
    <s v="JULIE MILLER-PHIPPS"/>
    <n v="272"/>
    <n v="257"/>
    <n v="113"/>
    <n v="71"/>
    <n v="1145"/>
    <n v="43"/>
    <n v="180"/>
    <n v="0"/>
    <n v="0"/>
    <n v="7"/>
    <n v="1369"/>
    <n v="0"/>
    <n v="33"/>
    <n v="2848"/>
    <n v="0"/>
    <n v="284"/>
    <n v="3970"/>
    <n v="181"/>
    <n v="461"/>
    <n v="0"/>
    <n v="0"/>
    <n v="16"/>
    <n v="4161"/>
    <n v="0"/>
    <n v="192"/>
    <n v="9265"/>
    <n v="0"/>
    <n v="18530"/>
    <n v="631"/>
    <n v="27160"/>
    <n v="1058"/>
    <n v="10322"/>
    <n v="0"/>
    <n v="0"/>
    <n v="328"/>
    <n v="57881"/>
    <n v="1"/>
    <n v="6095"/>
    <n v="10347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19580560"/>
    <n v="0"/>
    <n v="0"/>
    <n v="0"/>
    <n v="0"/>
    <n v="0"/>
    <n v="0"/>
    <n v="3796827"/>
    <n v="203466057"/>
    <n v="0"/>
    <n v="0"/>
    <n v="0"/>
    <n v="0"/>
    <n v="0"/>
    <n v="0"/>
    <n v="0"/>
    <n v="0"/>
    <n v="0"/>
    <n v="0"/>
    <n v="0"/>
    <n v="0"/>
    <n v="0"/>
  </r>
  <r>
    <n v="106196403"/>
    <x v="154"/>
    <n v="20181"/>
    <x v="2"/>
    <x v="3"/>
    <s v="Open"/>
    <x v="3"/>
    <n v="11"/>
    <n v="921"/>
    <x v="0"/>
    <x v="4"/>
    <s v=""/>
    <s v="626-405-5000"/>
    <s v="9333 IMPERIAL HIGHWAY"/>
    <x v="71"/>
    <n v="90242"/>
    <s v="JULIE MILLER-PHIPPS"/>
    <n v="352"/>
    <n v="352"/>
    <n v="178"/>
    <n v="120"/>
    <n v="1313"/>
    <n v="53"/>
    <n v="361"/>
    <n v="0"/>
    <n v="0"/>
    <n v="19"/>
    <n v="1977"/>
    <n v="0"/>
    <n v="24"/>
    <n v="3867"/>
    <n v="0"/>
    <n v="511"/>
    <n v="5550"/>
    <n v="269"/>
    <n v="1241"/>
    <n v="0"/>
    <n v="0"/>
    <n v="81"/>
    <n v="6817"/>
    <n v="0"/>
    <n v="86"/>
    <n v="14555"/>
    <n v="0"/>
    <n v="29110"/>
    <n v="574"/>
    <n v="12825"/>
    <n v="846"/>
    <n v="7848"/>
    <n v="0"/>
    <n v="0"/>
    <n v="353"/>
    <n v="31620"/>
    <n v="1"/>
    <n v="2527"/>
    <n v="5659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53742660"/>
    <n v="0"/>
    <n v="0"/>
    <n v="0"/>
    <n v="0"/>
    <n v="0"/>
    <n v="0"/>
    <n v="13580786"/>
    <n v="516618513"/>
    <n v="0"/>
    <n v="0"/>
    <n v="0"/>
    <n v="0"/>
    <n v="0"/>
    <n v="0"/>
    <n v="0"/>
    <n v="0"/>
    <n v="0"/>
    <n v="0"/>
    <n v="0"/>
    <n v="0"/>
    <n v="0"/>
  </r>
  <r>
    <n v="106361223"/>
    <x v="155"/>
    <n v="20181"/>
    <x v="2"/>
    <x v="3"/>
    <s v="Open"/>
    <x v="15"/>
    <n v="12"/>
    <n v="1209"/>
    <x v="0"/>
    <x v="4"/>
    <s v="Rural"/>
    <s v="626-405-5000"/>
    <s v="9961 SIERRA AVENUE"/>
    <x v="109"/>
    <n v="92335"/>
    <s v="JULIE MILLER-PHIPPS"/>
    <n v="626"/>
    <n v="626"/>
    <n v="359"/>
    <n v="182"/>
    <n v="2515"/>
    <n v="67"/>
    <n v="918"/>
    <n v="0"/>
    <n v="0"/>
    <n v="31"/>
    <n v="3719"/>
    <n v="0"/>
    <n v="95"/>
    <n v="7527"/>
    <n v="0"/>
    <n v="831"/>
    <n v="11665"/>
    <n v="256"/>
    <n v="2901"/>
    <n v="0"/>
    <n v="0"/>
    <n v="123"/>
    <n v="13183"/>
    <n v="0"/>
    <n v="400"/>
    <n v="29359"/>
    <n v="0"/>
    <n v="58718"/>
    <n v="933"/>
    <n v="17636"/>
    <n v="1755"/>
    <n v="13161"/>
    <n v="0"/>
    <n v="0"/>
    <n v="954"/>
    <n v="38241"/>
    <n v="0"/>
    <n v="4268"/>
    <n v="7694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62796399"/>
    <n v="0"/>
    <n v="0"/>
    <n v="0"/>
    <n v="0"/>
    <n v="0"/>
    <n v="0"/>
    <n v="6020848"/>
    <n v="976194700"/>
    <n v="0"/>
    <n v="0"/>
    <n v="0"/>
    <n v="0"/>
    <n v="0"/>
    <n v="0"/>
    <n v="0"/>
    <n v="0"/>
    <n v="0"/>
    <n v="0"/>
    <n v="0"/>
    <n v="0"/>
    <n v="0"/>
  </r>
  <r>
    <n v="106014132"/>
    <x v="156"/>
    <n v="20181"/>
    <x v="2"/>
    <x v="3"/>
    <s v="Open"/>
    <x v="13"/>
    <n v="5"/>
    <n v="421"/>
    <x v="0"/>
    <x v="4"/>
    <s v=""/>
    <s v="510-987-3380"/>
    <s v="39400 PASEO PADRE PARKWAY"/>
    <x v="85"/>
    <n v="94538"/>
    <s v="JANET LIANG"/>
    <n v="106"/>
    <n v="101"/>
    <n v="40"/>
    <n v="48"/>
    <n v="588"/>
    <n v="2"/>
    <n v="44"/>
    <n v="0"/>
    <n v="0"/>
    <n v="7"/>
    <n v="332"/>
    <n v="0"/>
    <n v="16"/>
    <n v="1037"/>
    <n v="0"/>
    <n v="181"/>
    <n v="2006"/>
    <n v="3"/>
    <n v="197"/>
    <n v="0"/>
    <n v="0"/>
    <n v="22"/>
    <n v="914"/>
    <n v="0"/>
    <n v="55"/>
    <n v="3378"/>
    <n v="0"/>
    <n v="6756"/>
    <n v="292"/>
    <n v="15852"/>
    <n v="190"/>
    <n v="2942"/>
    <n v="0"/>
    <n v="1"/>
    <n v="521"/>
    <n v="32373"/>
    <n v="0"/>
    <n v="10703"/>
    <n v="6287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58937464"/>
    <n v="0"/>
    <n v="0"/>
    <n v="0"/>
    <n v="0"/>
    <n v="0"/>
    <n v="0"/>
    <n v="4317388"/>
    <n v="86979026"/>
    <n v="0"/>
    <n v="0"/>
    <n v="0"/>
    <n v="0"/>
    <n v="0"/>
    <n v="0"/>
    <n v="0"/>
    <n v="0"/>
    <n v="0"/>
    <n v="0"/>
    <n v="0"/>
    <n v="0"/>
    <n v="0"/>
  </r>
  <r>
    <n v="106104062"/>
    <x v="157"/>
    <n v="20181"/>
    <x v="2"/>
    <x v="3"/>
    <s v="Open"/>
    <x v="7"/>
    <n v="9"/>
    <n v="605"/>
    <x v="0"/>
    <x v="4"/>
    <s v=""/>
    <s v="510-987-3380"/>
    <s v="7300 NORTH FRESNO STREET"/>
    <x v="42"/>
    <n v="93720"/>
    <s v="JANET LIANG"/>
    <n v="169"/>
    <n v="169"/>
    <n v="82"/>
    <n v="84"/>
    <n v="1047"/>
    <n v="13"/>
    <n v="26"/>
    <n v="0"/>
    <n v="0"/>
    <n v="9"/>
    <n v="875"/>
    <n v="0"/>
    <n v="22"/>
    <n v="2076"/>
    <n v="0"/>
    <n v="440"/>
    <n v="3989"/>
    <n v="42"/>
    <n v="72"/>
    <n v="0"/>
    <n v="0"/>
    <n v="36"/>
    <n v="2210"/>
    <n v="0"/>
    <n v="91"/>
    <n v="6880"/>
    <n v="0"/>
    <n v="13760"/>
    <n v="479"/>
    <n v="22884"/>
    <n v="753"/>
    <n v="660"/>
    <n v="0"/>
    <n v="0"/>
    <n v="1155"/>
    <n v="31162"/>
    <n v="0"/>
    <n v="11092"/>
    <n v="6818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84434929"/>
    <n v="0"/>
    <n v="0"/>
    <n v="0"/>
    <n v="0"/>
    <n v="0"/>
    <n v="0"/>
    <n v="1023057"/>
    <n v="82249974"/>
    <n v="0"/>
    <n v="0"/>
    <n v="0"/>
    <n v="0"/>
    <n v="0"/>
    <n v="0"/>
    <n v="0"/>
    <n v="0"/>
    <n v="0"/>
    <n v="0"/>
    <n v="0"/>
    <n v="0"/>
    <n v="0"/>
  </r>
  <r>
    <n v="106190429"/>
    <x v="158"/>
    <n v="20181"/>
    <x v="2"/>
    <x v="3"/>
    <s v="Open"/>
    <x v="3"/>
    <n v="11"/>
    <n v="925"/>
    <x v="0"/>
    <x v="4"/>
    <s v="Rural"/>
    <s v="626-405-5000"/>
    <s v="4867 SUNSET BOULEVARD"/>
    <x v="14"/>
    <n v="90027"/>
    <s v="JULIE MILLER-PHIPPS"/>
    <n v="528"/>
    <n v="528"/>
    <n v="385"/>
    <n v="107"/>
    <n v="2494"/>
    <n v="70"/>
    <n v="506"/>
    <n v="0"/>
    <n v="0"/>
    <n v="38"/>
    <n v="3472"/>
    <n v="0"/>
    <n v="138"/>
    <n v="6825"/>
    <n v="0"/>
    <n v="504"/>
    <n v="13277"/>
    <n v="168"/>
    <n v="1968"/>
    <n v="0"/>
    <n v="0"/>
    <n v="177"/>
    <n v="14799"/>
    <n v="0"/>
    <n v="594"/>
    <n v="31487"/>
    <n v="0"/>
    <n v="62974"/>
    <n v="1226"/>
    <n v="11361"/>
    <n v="1170"/>
    <n v="5139"/>
    <n v="0"/>
    <n v="1"/>
    <n v="289"/>
    <n v="15362"/>
    <n v="35"/>
    <n v="2340"/>
    <n v="3692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21727810"/>
    <n v="0"/>
    <n v="0"/>
    <n v="0"/>
    <n v="0"/>
    <n v="0"/>
    <n v="0"/>
    <n v="1042644"/>
    <n v="527104211"/>
    <n v="0"/>
    <n v="0"/>
    <n v="0"/>
    <n v="0"/>
    <n v="0"/>
    <n v="0"/>
    <n v="0"/>
    <n v="0"/>
    <n v="0"/>
    <n v="0"/>
    <n v="0"/>
    <n v="0"/>
    <n v="0"/>
  </r>
  <r>
    <n v="106394009"/>
    <x v="159"/>
    <n v="20181"/>
    <x v="2"/>
    <x v="3"/>
    <s v="Open"/>
    <x v="6"/>
    <n v="6"/>
    <n v="507"/>
    <x v="0"/>
    <x v="4"/>
    <s v=""/>
    <s v="510-987-3380"/>
    <s v="1777 WEST YOSEMITE AVENUE"/>
    <x v="69"/>
    <n v="95337"/>
    <s v="JANET LIANG"/>
    <n v="251"/>
    <n v="251"/>
    <n v="110"/>
    <n v="94"/>
    <n v="1025"/>
    <n v="13"/>
    <n v="99"/>
    <n v="0"/>
    <n v="0"/>
    <n v="11"/>
    <n v="1608"/>
    <n v="0"/>
    <n v="32"/>
    <n v="2882"/>
    <n v="0"/>
    <n v="409"/>
    <n v="3743"/>
    <n v="66"/>
    <n v="288"/>
    <n v="0"/>
    <n v="0"/>
    <n v="35"/>
    <n v="4592"/>
    <n v="0"/>
    <n v="83"/>
    <n v="9216"/>
    <n v="0"/>
    <n v="18432"/>
    <n v="407"/>
    <n v="10087"/>
    <n v="525"/>
    <n v="3711"/>
    <n v="0"/>
    <n v="0"/>
    <n v="1030"/>
    <n v="28754"/>
    <n v="0"/>
    <n v="6126"/>
    <n v="5064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29887650"/>
    <n v="0"/>
    <n v="0"/>
    <n v="0"/>
    <n v="0"/>
    <n v="0"/>
    <n v="0"/>
    <n v="1723742"/>
    <n v="341836212"/>
    <n v="0"/>
    <n v="0"/>
    <n v="0"/>
    <n v="0"/>
    <n v="0"/>
    <n v="0"/>
    <n v="0"/>
    <n v="0"/>
    <n v="0"/>
    <n v="0"/>
    <n v="0"/>
    <n v="0"/>
    <n v="0"/>
  </r>
  <r>
    <n v="106334048"/>
    <x v="160"/>
    <n v="20181"/>
    <x v="2"/>
    <x v="3"/>
    <s v="Open"/>
    <x v="26"/>
    <n v="12"/>
    <n v="1109"/>
    <x v="0"/>
    <x v="4"/>
    <s v=""/>
    <s v="626-405-5000"/>
    <s v="27300 IRIS AVENUE"/>
    <x v="110"/>
    <n v="92555"/>
    <s v="JULIE MILLER-PHIPPS"/>
    <n v="94"/>
    <n v="94"/>
    <n v="42"/>
    <n v="26"/>
    <n v="421"/>
    <n v="10"/>
    <n v="122"/>
    <n v="0"/>
    <n v="0"/>
    <n v="7"/>
    <n v="454"/>
    <n v="0"/>
    <n v="7"/>
    <n v="1047"/>
    <n v="0"/>
    <n v="91"/>
    <n v="1838"/>
    <n v="20"/>
    <n v="248"/>
    <n v="0"/>
    <n v="0"/>
    <n v="16"/>
    <n v="1177"/>
    <n v="0"/>
    <n v="22"/>
    <n v="3412"/>
    <n v="0"/>
    <n v="6824"/>
    <n v="248"/>
    <n v="2620"/>
    <n v="489"/>
    <n v="4363"/>
    <n v="0"/>
    <n v="0"/>
    <n v="217"/>
    <n v="5952"/>
    <n v="0"/>
    <n v="686"/>
    <n v="1457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1575435"/>
    <n v="0"/>
    <n v="0"/>
    <n v="0"/>
    <n v="0"/>
    <n v="0"/>
    <n v="0"/>
    <n v="1493884"/>
    <n v="110307283"/>
    <n v="0"/>
    <n v="0"/>
    <n v="0"/>
    <n v="0"/>
    <n v="0"/>
    <n v="0"/>
    <n v="0"/>
    <n v="0"/>
    <n v="0"/>
    <n v="0"/>
    <n v="0"/>
    <n v="0"/>
    <n v="0"/>
  </r>
  <r>
    <n v="106014326"/>
    <x v="161"/>
    <n v="20181"/>
    <x v="2"/>
    <x v="3"/>
    <s v="Open"/>
    <x v="13"/>
    <n v="5"/>
    <n v="417"/>
    <x v="0"/>
    <x v="4"/>
    <s v="Rural"/>
    <s v="510-987-3380"/>
    <s v="275 W. MACARTHUR BOULEVARD"/>
    <x v="19"/>
    <n v="94611"/>
    <s v="JANET LIANG"/>
    <n v="365"/>
    <n v="365"/>
    <n v="252"/>
    <n v="460"/>
    <n v="1776"/>
    <n v="69"/>
    <n v="461"/>
    <n v="0"/>
    <n v="0"/>
    <n v="35"/>
    <n v="2333"/>
    <n v="0"/>
    <n v="76"/>
    <n v="5210"/>
    <n v="0"/>
    <n v="2130"/>
    <n v="7712"/>
    <n v="348"/>
    <n v="1572"/>
    <n v="0"/>
    <n v="0"/>
    <n v="138"/>
    <n v="8893"/>
    <n v="0"/>
    <n v="251"/>
    <n v="21044"/>
    <n v="0"/>
    <n v="42088"/>
    <n v="1867"/>
    <n v="21959"/>
    <n v="1479"/>
    <n v="11188"/>
    <n v="0"/>
    <n v="0"/>
    <n v="1664"/>
    <n v="42683"/>
    <n v="0"/>
    <n v="13452"/>
    <n v="94292"/>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68371581"/>
    <n v="0"/>
    <n v="0"/>
    <n v="0"/>
    <n v="0"/>
    <n v="0"/>
    <n v="0"/>
    <n v="1836552"/>
    <n v="1212806714"/>
    <n v="0"/>
    <n v="0"/>
    <n v="0"/>
    <n v="0"/>
    <n v="0"/>
    <n v="0"/>
    <n v="0"/>
    <n v="0"/>
    <n v="0"/>
    <n v="0"/>
    <n v="0"/>
    <n v="0"/>
    <n v="0"/>
  </r>
  <r>
    <n v="106304409"/>
    <x v="162"/>
    <n v="20181"/>
    <x v="2"/>
    <x v="3"/>
    <s v="Open"/>
    <x v="12"/>
    <n v="13"/>
    <n v="1011"/>
    <x v="0"/>
    <x v="4"/>
    <s v="Rural"/>
    <s v="626-405-5000"/>
    <s v="3440 E LA PALMA AVENUE"/>
    <x v="15"/>
    <n v="92806"/>
    <s v="JULIE MILLER-PHIPPS"/>
    <n v="483"/>
    <n v="474"/>
    <n v="271"/>
    <n v="53"/>
    <n v="2235"/>
    <n v="56"/>
    <n v="439"/>
    <n v="0"/>
    <n v="0"/>
    <n v="27"/>
    <n v="3310"/>
    <n v="0"/>
    <n v="26"/>
    <n v="6146"/>
    <n v="0"/>
    <n v="272"/>
    <n v="9233"/>
    <n v="258"/>
    <n v="1520"/>
    <n v="0"/>
    <n v="0"/>
    <n v="86"/>
    <n v="10772"/>
    <n v="0"/>
    <n v="64"/>
    <n v="22205"/>
    <n v="0"/>
    <n v="44410"/>
    <n v="264"/>
    <n v="15843"/>
    <n v="410"/>
    <n v="6863"/>
    <n v="0"/>
    <n v="2"/>
    <n v="459"/>
    <n v="34017"/>
    <n v="0"/>
    <n v="2651"/>
    <n v="6050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90148666"/>
    <n v="0"/>
    <n v="0"/>
    <n v="0"/>
    <n v="0"/>
    <n v="0"/>
    <n v="0"/>
    <n v="2717639"/>
    <n v="774571411"/>
    <n v="0"/>
    <n v="0"/>
    <n v="0"/>
    <n v="0"/>
    <n v="0"/>
    <n v="0"/>
    <n v="0"/>
    <n v="0"/>
    <n v="0"/>
    <n v="0"/>
    <n v="0"/>
    <n v="0"/>
    <n v="0"/>
  </r>
  <r>
    <n v="106190432"/>
    <x v="163"/>
    <n v="20181"/>
    <x v="2"/>
    <x v="3"/>
    <s v="Open"/>
    <x v="3"/>
    <n v="11"/>
    <n v="905"/>
    <x v="0"/>
    <x v="4"/>
    <s v=""/>
    <s v="626-405-5000"/>
    <s v="13652 CANTARA STREET"/>
    <x v="111"/>
    <n v="91402"/>
    <s v="JULIE MILLER-PHIPPS"/>
    <n v="218"/>
    <n v="218"/>
    <n v="88"/>
    <n v="32"/>
    <n v="825"/>
    <n v="19"/>
    <n v="207"/>
    <n v="0"/>
    <n v="0"/>
    <n v="13"/>
    <n v="1141"/>
    <n v="0"/>
    <n v="19"/>
    <n v="2256"/>
    <n v="0"/>
    <n v="191"/>
    <n v="2643"/>
    <n v="90"/>
    <n v="649"/>
    <n v="0"/>
    <n v="0"/>
    <n v="35"/>
    <n v="3513"/>
    <n v="0"/>
    <n v="56"/>
    <n v="7177"/>
    <n v="0"/>
    <n v="14354"/>
    <n v="491"/>
    <n v="11458"/>
    <n v="1334"/>
    <n v="6104"/>
    <n v="0"/>
    <n v="0"/>
    <n v="361"/>
    <n v="21656"/>
    <n v="0"/>
    <n v="2572"/>
    <n v="4397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88916043"/>
    <n v="0"/>
    <n v="0"/>
    <n v="0"/>
    <n v="0"/>
    <n v="0"/>
    <n v="0"/>
    <n v="1211322"/>
    <n v="274032857"/>
    <n v="0"/>
    <n v="0"/>
    <n v="0"/>
    <n v="0"/>
    <n v="0"/>
    <n v="0"/>
    <n v="0"/>
    <n v="0"/>
    <n v="0"/>
    <n v="0"/>
    <n v="0"/>
    <n v="0"/>
    <n v="0"/>
  </r>
  <r>
    <n v="106414139"/>
    <x v="164"/>
    <n v="20181"/>
    <x v="2"/>
    <x v="3"/>
    <s v="Open"/>
    <x v="37"/>
    <n v="4"/>
    <n v="428"/>
    <x v="0"/>
    <x v="4"/>
    <s v=""/>
    <s v="510-987-3380"/>
    <s v="1100 VETERANS BOULEVARD"/>
    <x v="112"/>
    <n v="94063"/>
    <s v="JANET LIANG"/>
    <n v="149"/>
    <n v="149"/>
    <n v="80"/>
    <n v="79"/>
    <n v="792"/>
    <n v="13"/>
    <n v="85"/>
    <n v="0"/>
    <n v="0"/>
    <n v="18"/>
    <n v="1069"/>
    <n v="0"/>
    <n v="32"/>
    <n v="2088"/>
    <n v="0"/>
    <n v="312"/>
    <n v="2816"/>
    <n v="70"/>
    <n v="277"/>
    <n v="0"/>
    <n v="0"/>
    <n v="89"/>
    <n v="3022"/>
    <n v="0"/>
    <n v="127"/>
    <n v="6713"/>
    <n v="0"/>
    <n v="13426"/>
    <n v="118"/>
    <n v="3989"/>
    <n v="124"/>
    <n v="1172"/>
    <n v="0"/>
    <n v="0"/>
    <n v="403"/>
    <n v="7763"/>
    <n v="0"/>
    <n v="1472"/>
    <n v="1504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86228515"/>
    <n v="0"/>
    <n v="0"/>
    <n v="0"/>
    <n v="0"/>
    <n v="0"/>
    <n v="0"/>
    <n v="4314157"/>
    <n v="397953145"/>
    <n v="0"/>
    <n v="0"/>
    <n v="0"/>
    <n v="0"/>
    <n v="0"/>
    <n v="0"/>
    <n v="0"/>
    <n v="0"/>
    <n v="0"/>
    <n v="0"/>
    <n v="0"/>
    <n v="0"/>
    <n v="0"/>
  </r>
  <r>
    <n v="106480989"/>
    <x v="469"/>
    <n v="20181"/>
    <x v="2"/>
    <x v="3"/>
    <s v="Open"/>
    <x v="11"/>
    <n v="3"/>
    <n v="409"/>
    <x v="0"/>
    <x v="4"/>
    <s v=""/>
    <s v="510-987-3380"/>
    <s v="975 SERENO DRIVE"/>
    <x v="13"/>
    <n v="94589"/>
    <s v="JANET LIANG"/>
    <n v="248"/>
    <n v="248"/>
    <n v="143"/>
    <n v="218"/>
    <n v="1074"/>
    <n v="83"/>
    <n v="201"/>
    <n v="0"/>
    <n v="0"/>
    <n v="15"/>
    <n v="886"/>
    <n v="0"/>
    <n v="59"/>
    <n v="2536"/>
    <n v="0"/>
    <n v="1038"/>
    <n v="5448"/>
    <n v="276"/>
    <n v="737"/>
    <n v="0"/>
    <n v="0"/>
    <n v="99"/>
    <n v="3992"/>
    <n v="0"/>
    <n v="378"/>
    <n v="11968"/>
    <n v="0"/>
    <n v="23936"/>
    <n v="772"/>
    <n v="11607"/>
    <n v="338"/>
    <n v="6234"/>
    <n v="0"/>
    <n v="0"/>
    <n v="776"/>
    <n v="19346"/>
    <n v="0"/>
    <n v="4843"/>
    <n v="4391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21906874"/>
    <n v="0"/>
    <n v="0"/>
    <n v="0"/>
    <n v="0"/>
    <n v="0"/>
    <n v="0"/>
    <n v="1832678"/>
    <n v="431063507"/>
    <n v="0"/>
    <n v="0"/>
    <n v="0"/>
    <n v="0"/>
    <n v="0"/>
    <n v="0"/>
    <n v="0"/>
    <n v="0"/>
    <n v="0"/>
    <n v="0"/>
    <n v="0"/>
    <n v="0"/>
    <n v="0"/>
  </r>
  <r>
    <n v="106334025"/>
    <x v="165"/>
    <n v="20181"/>
    <x v="2"/>
    <x v="3"/>
    <s v="Open"/>
    <x v="26"/>
    <n v="12"/>
    <n v="1111"/>
    <x v="0"/>
    <x v="4"/>
    <s v=""/>
    <s v="626-405-5000"/>
    <s v="10800 MAGNOLIA AVENUE"/>
    <x v="113"/>
    <n v="92505"/>
    <s v="JULIE MILLER-PHIPPS"/>
    <n v="226"/>
    <n v="226"/>
    <n v="125"/>
    <n v="59"/>
    <n v="867"/>
    <n v="20"/>
    <n v="249"/>
    <n v="0"/>
    <n v="0"/>
    <n v="7"/>
    <n v="1291"/>
    <n v="0"/>
    <n v="23"/>
    <n v="2516"/>
    <n v="0"/>
    <n v="384"/>
    <n v="4502"/>
    <n v="74"/>
    <n v="874"/>
    <n v="0"/>
    <n v="0"/>
    <n v="38"/>
    <n v="4249"/>
    <n v="0"/>
    <n v="110"/>
    <n v="10231"/>
    <n v="0"/>
    <n v="20462"/>
    <n v="523"/>
    <n v="17725"/>
    <n v="545"/>
    <n v="7447"/>
    <n v="0"/>
    <n v="1"/>
    <n v="407"/>
    <n v="40771"/>
    <n v="0"/>
    <n v="4812"/>
    <n v="7223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15285113"/>
    <n v="0"/>
    <n v="0"/>
    <n v="0"/>
    <n v="0"/>
    <n v="0"/>
    <n v="0"/>
    <n v="5482408"/>
    <n v="168481417"/>
    <n v="0"/>
    <n v="0"/>
    <n v="0"/>
    <n v="0"/>
    <n v="0"/>
    <n v="0"/>
    <n v="0"/>
    <n v="0"/>
    <n v="0"/>
    <n v="0"/>
    <n v="0"/>
    <n v="0"/>
    <n v="0"/>
  </r>
  <r>
    <n v="106314024"/>
    <x v="166"/>
    <n v="20181"/>
    <x v="2"/>
    <x v="3"/>
    <s v="Open"/>
    <x v="38"/>
    <n v="2"/>
    <n v="309"/>
    <x v="0"/>
    <x v="4"/>
    <s v=""/>
    <s v="510-987-3380"/>
    <s v="1600 EUREKA ROAD"/>
    <x v="114"/>
    <n v="95661"/>
    <s v="JANET LIANG"/>
    <n v="340"/>
    <n v="340"/>
    <n v="232"/>
    <n v="226"/>
    <n v="2095"/>
    <n v="51"/>
    <n v="532"/>
    <n v="0"/>
    <n v="0"/>
    <n v="38"/>
    <n v="2649"/>
    <n v="0"/>
    <n v="52"/>
    <n v="5643"/>
    <n v="0"/>
    <n v="758"/>
    <n v="7539"/>
    <n v="193"/>
    <n v="1460"/>
    <n v="0"/>
    <n v="0"/>
    <n v="168"/>
    <n v="9133"/>
    <n v="0"/>
    <n v="159"/>
    <n v="19410"/>
    <n v="0"/>
    <n v="38820"/>
    <n v="471"/>
    <n v="12689"/>
    <n v="1272"/>
    <n v="6533"/>
    <n v="0"/>
    <n v="1"/>
    <n v="584"/>
    <n v="23685"/>
    <n v="0"/>
    <n v="3978"/>
    <n v="4921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01293622"/>
    <n v="0"/>
    <n v="0"/>
    <n v="0"/>
    <n v="0"/>
    <n v="0"/>
    <n v="0"/>
    <n v="3707032"/>
    <n v="468710239"/>
    <n v="0"/>
    <n v="0"/>
    <n v="0"/>
    <n v="0"/>
    <n v="0"/>
    <n v="0"/>
    <n v="0"/>
    <n v="0"/>
    <n v="0"/>
    <n v="0"/>
    <n v="0"/>
    <n v="0"/>
    <n v="0"/>
  </r>
  <r>
    <n v="106340913"/>
    <x v="167"/>
    <n v="20181"/>
    <x v="2"/>
    <x v="3"/>
    <s v="Open"/>
    <x v="27"/>
    <n v="2"/>
    <n v="311"/>
    <x v="0"/>
    <x v="4"/>
    <s v=""/>
    <s v="510-987-3380"/>
    <s v="2025 MORSE AVENUE"/>
    <x v="62"/>
    <n v="95825"/>
    <s v="JANET LIANG"/>
    <n v="287"/>
    <n v="287"/>
    <n v="146"/>
    <n v="303"/>
    <n v="1475"/>
    <n v="69"/>
    <n v="284"/>
    <n v="0"/>
    <n v="0"/>
    <n v="21"/>
    <n v="864"/>
    <n v="0"/>
    <n v="65"/>
    <n v="3081"/>
    <n v="0"/>
    <n v="1591"/>
    <n v="5647"/>
    <n v="284"/>
    <n v="1424"/>
    <n v="0"/>
    <n v="0"/>
    <n v="98"/>
    <n v="3014"/>
    <n v="0"/>
    <n v="176"/>
    <n v="12234"/>
    <n v="0"/>
    <n v="24468"/>
    <n v="1406"/>
    <n v="18952"/>
    <n v="3406"/>
    <n v="11930"/>
    <n v="0"/>
    <n v="0"/>
    <n v="988"/>
    <n v="25441"/>
    <n v="0"/>
    <n v="7653"/>
    <n v="6977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67558254"/>
    <n v="0"/>
    <n v="0"/>
    <n v="0"/>
    <n v="0"/>
    <n v="0"/>
    <n v="0"/>
    <n v="3913924"/>
    <n v="122845061"/>
    <n v="0"/>
    <n v="0"/>
    <n v="0"/>
    <n v="0"/>
    <n v="0"/>
    <n v="0"/>
    <n v="0"/>
    <n v="0"/>
    <n v="0"/>
    <n v="0"/>
    <n v="0"/>
    <n v="0"/>
    <n v="0"/>
  </r>
  <r>
    <n v="106370730"/>
    <x v="168"/>
    <n v="20181"/>
    <x v="2"/>
    <x v="3"/>
    <s v="Open"/>
    <x v="14"/>
    <n v="14"/>
    <n v="1416"/>
    <x v="0"/>
    <x v="4"/>
    <s v="Rural"/>
    <s v="626-405-5000"/>
    <s v="4647 ZION AVENUE"/>
    <x v="28"/>
    <n v="92120"/>
    <s v="JULIE MILLER-PHIPPS"/>
    <n v="556"/>
    <n v="556"/>
    <n v="298"/>
    <n v="152"/>
    <n v="2808"/>
    <n v="74"/>
    <n v="358"/>
    <n v="0"/>
    <n v="0"/>
    <n v="25"/>
    <n v="2941"/>
    <n v="0"/>
    <n v="53"/>
    <n v="6411"/>
    <n v="0"/>
    <n v="836"/>
    <n v="11927"/>
    <n v="191"/>
    <n v="1270"/>
    <n v="0"/>
    <n v="0"/>
    <n v="102"/>
    <n v="9830"/>
    <n v="0"/>
    <n v="211"/>
    <n v="24367"/>
    <n v="0"/>
    <n v="48734"/>
    <n v="498"/>
    <n v="15300"/>
    <n v="435"/>
    <n v="4727"/>
    <n v="0"/>
    <n v="2"/>
    <n v="611"/>
    <n v="29161"/>
    <n v="3"/>
    <n v="2210"/>
    <n v="5294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47501211"/>
    <n v="0"/>
    <n v="0"/>
    <n v="0"/>
    <n v="0"/>
    <n v="0"/>
    <n v="0"/>
    <n v="2718251"/>
    <n v="877650918"/>
    <n v="0"/>
    <n v="0"/>
    <n v="0"/>
    <n v="0"/>
    <n v="0"/>
    <n v="0"/>
    <n v="0"/>
    <n v="0"/>
    <n v="0"/>
    <n v="0"/>
    <n v="0"/>
    <n v="0"/>
    <n v="0"/>
  </r>
  <r>
    <n v="106380857"/>
    <x v="169"/>
    <n v="20181"/>
    <x v="2"/>
    <x v="3"/>
    <s v="Open"/>
    <x v="20"/>
    <n v="4"/>
    <n v="423"/>
    <x v="0"/>
    <x v="4"/>
    <s v="Rural"/>
    <s v="510-987-3380"/>
    <s v="2425 GEARY BOULEVARD"/>
    <x v="38"/>
    <n v="94115"/>
    <s v="JANET LIANG"/>
    <n v="239"/>
    <n v="239"/>
    <n v="148"/>
    <n v="110"/>
    <n v="1238"/>
    <n v="13"/>
    <n v="107"/>
    <n v="0"/>
    <n v="0"/>
    <n v="7"/>
    <n v="1529"/>
    <n v="0"/>
    <n v="30"/>
    <n v="3034"/>
    <n v="0"/>
    <n v="648"/>
    <n v="5584"/>
    <n v="31"/>
    <n v="354"/>
    <n v="0"/>
    <n v="0"/>
    <n v="57"/>
    <n v="5597"/>
    <n v="0"/>
    <n v="128"/>
    <n v="12399"/>
    <n v="0"/>
    <n v="24798"/>
    <n v="258"/>
    <n v="4990"/>
    <n v="127"/>
    <n v="1225"/>
    <n v="0"/>
    <n v="0"/>
    <n v="380"/>
    <n v="11080"/>
    <n v="0"/>
    <n v="1411"/>
    <n v="1947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69645137"/>
    <n v="0"/>
    <n v="0"/>
    <n v="0"/>
    <n v="0"/>
    <n v="0"/>
    <n v="0"/>
    <n v="3390331"/>
    <n v="282371513"/>
    <n v="0"/>
    <n v="0"/>
    <n v="0"/>
    <n v="0"/>
    <n v="0"/>
    <n v="0"/>
    <n v="0"/>
    <n v="0"/>
    <n v="0"/>
    <n v="0"/>
    <n v="0"/>
    <n v="0"/>
    <n v="0"/>
  </r>
  <r>
    <n v="106431506"/>
    <x v="170"/>
    <n v="20181"/>
    <x v="2"/>
    <x v="3"/>
    <s v="Open"/>
    <x v="22"/>
    <n v="7"/>
    <n v="431"/>
    <x v="0"/>
    <x v="4"/>
    <s v=""/>
    <s v="510-987-3380"/>
    <s v="250 HOSPITAL PARKWAY"/>
    <x v="63"/>
    <n v="95119"/>
    <s v="JANET LIANG"/>
    <n v="247"/>
    <n v="247"/>
    <n v="114"/>
    <n v="140"/>
    <n v="1162"/>
    <n v="58"/>
    <n v="96"/>
    <n v="0"/>
    <n v="0"/>
    <n v="31"/>
    <n v="1400"/>
    <n v="0"/>
    <n v="25"/>
    <n v="2912"/>
    <n v="0"/>
    <n v="664"/>
    <n v="4500"/>
    <n v="207"/>
    <n v="370"/>
    <n v="0"/>
    <n v="0"/>
    <n v="70"/>
    <n v="3648"/>
    <n v="0"/>
    <n v="90"/>
    <n v="9549"/>
    <n v="0"/>
    <n v="19098"/>
    <n v="457"/>
    <n v="9091"/>
    <n v="864"/>
    <n v="2409"/>
    <n v="0"/>
    <n v="0"/>
    <n v="1064"/>
    <n v="21359"/>
    <n v="0"/>
    <n v="4326"/>
    <n v="3957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24751154"/>
    <n v="0"/>
    <n v="0"/>
    <n v="0"/>
    <n v="0"/>
    <n v="0"/>
    <n v="0"/>
    <n v="3685126"/>
    <n v="105737051"/>
    <n v="0"/>
    <n v="0"/>
    <n v="0"/>
    <n v="0"/>
    <n v="0"/>
    <n v="0"/>
    <n v="0"/>
    <n v="0"/>
    <n v="0"/>
    <n v="0"/>
    <n v="0"/>
    <n v="0"/>
    <n v="0"/>
  </r>
  <r>
    <n v="106014337"/>
    <x v="171"/>
    <n v="20181"/>
    <x v="2"/>
    <x v="3"/>
    <s v="Open"/>
    <x v="13"/>
    <n v="5"/>
    <n v="421"/>
    <x v="0"/>
    <x v="4"/>
    <s v=""/>
    <s v="510-987-3380"/>
    <s v="2500 MERCED STREET"/>
    <x v="115"/>
    <n v="94577"/>
    <s v="JANET LIANG"/>
    <n v="206"/>
    <n v="206"/>
    <n v="113"/>
    <n v="105"/>
    <n v="980"/>
    <n v="38"/>
    <n v="140"/>
    <n v="0"/>
    <n v="0"/>
    <n v="9"/>
    <n v="1432"/>
    <n v="0"/>
    <n v="18"/>
    <n v="2722"/>
    <n v="0"/>
    <n v="528"/>
    <n v="3735"/>
    <n v="228"/>
    <n v="436"/>
    <n v="0"/>
    <n v="0"/>
    <n v="40"/>
    <n v="4382"/>
    <n v="0"/>
    <n v="107"/>
    <n v="9456"/>
    <n v="0"/>
    <n v="18912"/>
    <n v="357"/>
    <n v="9753"/>
    <n v="327"/>
    <n v="3844"/>
    <n v="0"/>
    <n v="1"/>
    <n v="546"/>
    <n v="21334"/>
    <n v="0"/>
    <n v="4093"/>
    <n v="4025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31092739"/>
    <n v="0"/>
    <n v="0"/>
    <n v="0"/>
    <n v="0"/>
    <n v="0"/>
    <n v="0"/>
    <n v="1631414"/>
    <n v="566741101"/>
    <n v="0"/>
    <n v="0"/>
    <n v="0"/>
    <n v="0"/>
    <n v="0"/>
    <n v="0"/>
    <n v="0"/>
    <n v="0"/>
    <n v="0"/>
    <n v="0"/>
    <n v="0"/>
    <n v="0"/>
    <n v="0"/>
  </r>
  <r>
    <n v="106210992"/>
    <x v="172"/>
    <n v="20181"/>
    <x v="2"/>
    <x v="3"/>
    <s v="Open"/>
    <x v="39"/>
    <n v="4"/>
    <n v="405"/>
    <x v="0"/>
    <x v="4"/>
    <s v=""/>
    <s v="510-987-3380"/>
    <s v="99 MONTECILLO ROAD"/>
    <x v="116"/>
    <n v="94903"/>
    <s v="JANET LIANG"/>
    <n v="116"/>
    <n v="116"/>
    <n v="50"/>
    <n v="44"/>
    <n v="801"/>
    <n v="16"/>
    <n v="0"/>
    <n v="0"/>
    <n v="0"/>
    <n v="9"/>
    <n v="361"/>
    <n v="0"/>
    <n v="13"/>
    <n v="1244"/>
    <n v="0"/>
    <n v="168"/>
    <n v="2642"/>
    <n v="76"/>
    <n v="0"/>
    <n v="0"/>
    <n v="0"/>
    <n v="29"/>
    <n v="1252"/>
    <n v="0"/>
    <n v="55"/>
    <n v="4222"/>
    <n v="0"/>
    <n v="8444"/>
    <n v="194"/>
    <n v="11698"/>
    <n v="44"/>
    <n v="1746"/>
    <n v="0"/>
    <n v="0"/>
    <n v="380"/>
    <n v="13599"/>
    <n v="0"/>
    <n v="6080"/>
    <n v="3374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73304800"/>
    <n v="0"/>
    <n v="0"/>
    <n v="0"/>
    <n v="0"/>
    <n v="0"/>
    <n v="0"/>
    <n v="5048572"/>
    <n v="60679912"/>
    <n v="0"/>
    <n v="0"/>
    <n v="0"/>
    <n v="0"/>
    <n v="0"/>
    <n v="0"/>
    <n v="0"/>
    <n v="0"/>
    <n v="0"/>
    <n v="0"/>
    <n v="0"/>
    <n v="0"/>
    <n v="0"/>
  </r>
  <r>
    <n v="106434153"/>
    <x v="173"/>
    <n v="20181"/>
    <x v="2"/>
    <x v="3"/>
    <s v="Open"/>
    <x v="22"/>
    <n v="7"/>
    <n v="429"/>
    <x v="0"/>
    <x v="4"/>
    <s v="Rural"/>
    <s v="510-987-3380"/>
    <s v="700 LAWRENCE EXPRESSWAY"/>
    <x v="117"/>
    <n v="95051"/>
    <s v="JANET LIANG"/>
    <n v="327"/>
    <n v="327"/>
    <n v="218"/>
    <n v="143"/>
    <n v="1720"/>
    <n v="27"/>
    <n v="166"/>
    <n v="0"/>
    <n v="0"/>
    <n v="22"/>
    <n v="2495"/>
    <n v="0"/>
    <n v="45"/>
    <n v="4618"/>
    <n v="0"/>
    <n v="699"/>
    <n v="7451"/>
    <n v="85"/>
    <n v="610"/>
    <n v="0"/>
    <n v="0"/>
    <n v="103"/>
    <n v="9042"/>
    <n v="0"/>
    <n v="215"/>
    <n v="18205"/>
    <n v="0"/>
    <n v="36410"/>
    <n v="408"/>
    <n v="13899"/>
    <n v="422"/>
    <n v="2668"/>
    <n v="0"/>
    <n v="0"/>
    <n v="936"/>
    <n v="32350"/>
    <n v="0"/>
    <n v="5904"/>
    <n v="5658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21031226"/>
    <n v="0"/>
    <n v="0"/>
    <n v="0"/>
    <n v="0"/>
    <n v="0"/>
    <n v="0"/>
    <n v="5634474"/>
    <n v="477858993"/>
    <n v="0"/>
    <n v="0"/>
    <n v="0"/>
    <n v="0"/>
    <n v="0"/>
    <n v="0"/>
    <n v="0"/>
    <n v="0"/>
    <n v="0"/>
    <n v="0"/>
    <n v="0"/>
    <n v="0"/>
    <n v="0"/>
  </r>
  <r>
    <n v="106494019"/>
    <x v="174"/>
    <n v="20181"/>
    <x v="2"/>
    <x v="3"/>
    <s v="Open"/>
    <x v="17"/>
    <n v="3"/>
    <n v="401"/>
    <x v="0"/>
    <x v="4"/>
    <s v=""/>
    <s v="510-987-3380"/>
    <s v="401 BICENTENNIAL WAY"/>
    <x v="25"/>
    <n v="95403"/>
    <s v="JANET LIANG"/>
    <n v="173"/>
    <n v="173"/>
    <n v="107"/>
    <n v="89"/>
    <n v="1274"/>
    <n v="14"/>
    <n v="150"/>
    <n v="0"/>
    <n v="0"/>
    <n v="15"/>
    <n v="1015"/>
    <n v="0"/>
    <n v="29"/>
    <n v="2586"/>
    <n v="0"/>
    <n v="336"/>
    <n v="4973"/>
    <n v="66"/>
    <n v="521"/>
    <n v="0"/>
    <n v="0"/>
    <n v="52"/>
    <n v="2866"/>
    <n v="0"/>
    <n v="110"/>
    <n v="8924"/>
    <n v="0"/>
    <n v="17848"/>
    <n v="336"/>
    <n v="13189"/>
    <n v="359"/>
    <n v="3748"/>
    <n v="0"/>
    <n v="0"/>
    <n v="572"/>
    <n v="17512"/>
    <n v="0"/>
    <n v="4499"/>
    <n v="4021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99395963"/>
    <n v="0"/>
    <n v="0"/>
    <n v="0"/>
    <n v="0"/>
    <n v="0"/>
    <n v="0"/>
    <n v="3589457"/>
    <n v="272669674"/>
    <n v="0"/>
    <n v="0"/>
    <n v="0"/>
    <n v="0"/>
    <n v="0"/>
    <n v="0"/>
    <n v="0"/>
    <n v="0"/>
    <n v="0"/>
    <n v="0"/>
    <n v="0"/>
    <n v="0"/>
    <n v="0"/>
  </r>
  <r>
    <n v="106190431"/>
    <x v="175"/>
    <n v="20181"/>
    <x v="2"/>
    <x v="3"/>
    <s v="Open"/>
    <x v="3"/>
    <n v="11"/>
    <n v="933"/>
    <x v="0"/>
    <x v="4"/>
    <s v=""/>
    <s v="626-405-5000"/>
    <s v="25825 SOUTH VERMONT AVENUE"/>
    <x v="118"/>
    <n v="90710"/>
    <s v="JULIE MILLER-PHIPPS"/>
    <n v="257"/>
    <n v="257"/>
    <n v="114"/>
    <n v="92"/>
    <n v="1043"/>
    <n v="22"/>
    <n v="218"/>
    <n v="0"/>
    <n v="0"/>
    <n v="11"/>
    <n v="1457"/>
    <n v="0"/>
    <n v="14"/>
    <n v="2857"/>
    <n v="0"/>
    <n v="413"/>
    <n v="4326"/>
    <n v="86"/>
    <n v="631"/>
    <n v="0"/>
    <n v="0"/>
    <n v="35"/>
    <n v="3816"/>
    <n v="0"/>
    <n v="47"/>
    <n v="9354"/>
    <n v="0"/>
    <n v="18708"/>
    <n v="470"/>
    <n v="10314"/>
    <n v="457"/>
    <n v="4609"/>
    <n v="0"/>
    <n v="1"/>
    <n v="146"/>
    <n v="20284"/>
    <n v="0"/>
    <n v="1984"/>
    <n v="3826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98580954"/>
    <n v="0"/>
    <n v="0"/>
    <n v="0"/>
    <n v="0"/>
    <n v="0"/>
    <n v="0"/>
    <n v="1606921"/>
    <n v="496906391"/>
    <n v="0"/>
    <n v="0"/>
    <n v="0"/>
    <n v="0"/>
    <n v="0"/>
    <n v="0"/>
    <n v="0"/>
    <n v="0"/>
    <n v="0"/>
    <n v="0"/>
    <n v="0"/>
    <n v="0"/>
    <n v="0"/>
  </r>
  <r>
    <n v="106342344"/>
    <x v="176"/>
    <n v="20181"/>
    <x v="2"/>
    <x v="3"/>
    <s v="Open"/>
    <x v="27"/>
    <n v="2"/>
    <n v="311"/>
    <x v="0"/>
    <x v="4"/>
    <s v=""/>
    <s v="510-987-3380"/>
    <s v="6600 BRUCEVILLE ROAD"/>
    <x v="62"/>
    <n v="95823"/>
    <s v="JANET LIANG"/>
    <n v="217"/>
    <n v="217"/>
    <n v="158"/>
    <n v="298"/>
    <n v="1529"/>
    <n v="151"/>
    <n v="483"/>
    <n v="0"/>
    <n v="0"/>
    <n v="38"/>
    <n v="1489"/>
    <n v="0"/>
    <n v="37"/>
    <n v="4025"/>
    <n v="0"/>
    <n v="1319"/>
    <n v="5624"/>
    <n v="664"/>
    <n v="1593"/>
    <n v="0"/>
    <n v="0"/>
    <n v="139"/>
    <n v="3770"/>
    <n v="0"/>
    <n v="127"/>
    <n v="13236"/>
    <n v="0"/>
    <n v="26472"/>
    <n v="1281"/>
    <n v="12453"/>
    <n v="3255"/>
    <n v="12843"/>
    <n v="0"/>
    <n v="0"/>
    <n v="1089"/>
    <n v="21025"/>
    <n v="0"/>
    <n v="5295"/>
    <n v="5724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52018898"/>
    <n v="0"/>
    <n v="0"/>
    <n v="0"/>
    <n v="0"/>
    <n v="0"/>
    <n v="0"/>
    <n v="4262436"/>
    <n v="277684610"/>
    <n v="0"/>
    <n v="0"/>
    <n v="0"/>
    <n v="0"/>
    <n v="0"/>
    <n v="0"/>
    <n v="0"/>
    <n v="0"/>
    <n v="0"/>
    <n v="0"/>
    <n v="0"/>
    <n v="0"/>
    <n v="0"/>
  </r>
  <r>
    <n v="106410806"/>
    <x v="177"/>
    <n v="20181"/>
    <x v="2"/>
    <x v="3"/>
    <s v="Open"/>
    <x v="37"/>
    <n v="4"/>
    <n v="425"/>
    <x v="0"/>
    <x v="4"/>
    <s v=""/>
    <s v="510-987-3380"/>
    <s v="1200 EL CAMINO REAL"/>
    <x v="119"/>
    <n v="94080"/>
    <s v="JANET LIANG"/>
    <n v="120"/>
    <n v="120"/>
    <n v="61"/>
    <n v="66"/>
    <n v="848"/>
    <n v="8"/>
    <n v="34"/>
    <n v="0"/>
    <n v="0"/>
    <n v="7"/>
    <n v="428"/>
    <n v="0"/>
    <n v="23"/>
    <n v="1414"/>
    <n v="0"/>
    <n v="256"/>
    <n v="3371"/>
    <n v="62"/>
    <n v="104"/>
    <n v="0"/>
    <n v="0"/>
    <n v="13"/>
    <n v="1258"/>
    <n v="0"/>
    <n v="78"/>
    <n v="5142"/>
    <n v="0"/>
    <n v="10284"/>
    <n v="229"/>
    <n v="6875"/>
    <n v="108"/>
    <n v="1365"/>
    <n v="0"/>
    <n v="0"/>
    <n v="568"/>
    <n v="12127"/>
    <n v="0"/>
    <n v="2392"/>
    <n v="2366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77785513"/>
    <n v="0"/>
    <n v="0"/>
    <n v="0"/>
    <n v="0"/>
    <n v="0"/>
    <n v="0"/>
    <n v="3967264"/>
    <n v="81801324"/>
    <n v="0"/>
    <n v="0"/>
    <n v="0"/>
    <n v="0"/>
    <n v="0"/>
    <n v="0"/>
    <n v="0"/>
    <n v="0"/>
    <n v="0"/>
    <n v="0"/>
    <n v="0"/>
    <n v="0"/>
    <n v="0"/>
  </r>
  <r>
    <n v="106484044"/>
    <x v="178"/>
    <n v="20181"/>
    <x v="2"/>
    <x v="3"/>
    <s v="Open"/>
    <x v="11"/>
    <n v="3"/>
    <n v="408"/>
    <x v="0"/>
    <x v="4"/>
    <s v=""/>
    <s v="510-987-3380"/>
    <s v="1 QUALITY DRIVE"/>
    <x v="120"/>
    <n v="95688"/>
    <s v="JANET LIANG"/>
    <n v="140"/>
    <n v="140"/>
    <n v="67"/>
    <n v="74"/>
    <n v="624"/>
    <n v="13"/>
    <n v="99"/>
    <n v="0"/>
    <n v="0"/>
    <n v="16"/>
    <n v="575"/>
    <n v="0"/>
    <n v="26"/>
    <n v="1427"/>
    <n v="0"/>
    <n v="342"/>
    <n v="2739"/>
    <n v="37"/>
    <n v="299"/>
    <n v="0"/>
    <n v="0"/>
    <n v="112"/>
    <n v="1933"/>
    <n v="0"/>
    <n v="102"/>
    <n v="5564"/>
    <n v="0"/>
    <n v="11128"/>
    <n v="350"/>
    <n v="9641"/>
    <n v="101"/>
    <n v="3312"/>
    <n v="0"/>
    <n v="0"/>
    <n v="709"/>
    <n v="18570"/>
    <n v="0"/>
    <n v="2817"/>
    <n v="3550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79877692"/>
    <n v="0"/>
    <n v="0"/>
    <n v="0"/>
    <n v="0"/>
    <n v="0"/>
    <n v="0"/>
    <n v="884235"/>
    <n v="341642859"/>
    <n v="0"/>
    <n v="0"/>
    <n v="0"/>
    <n v="0"/>
    <n v="0"/>
    <n v="0"/>
    <n v="0"/>
    <n v="0"/>
    <n v="0"/>
    <n v="0"/>
    <n v="0"/>
    <n v="0"/>
    <n v="0"/>
  </r>
  <r>
    <n v="106070990"/>
    <x v="179"/>
    <n v="20181"/>
    <x v="2"/>
    <x v="3"/>
    <s v="Open"/>
    <x v="25"/>
    <n v="5"/>
    <n v="411"/>
    <x v="0"/>
    <x v="4"/>
    <s v=""/>
    <s v="510-987-3380"/>
    <s v="1425 SOUTH MAIN STREET"/>
    <x v="105"/>
    <n v="94596"/>
    <s v="JANET LIANG"/>
    <n v="233"/>
    <n v="233"/>
    <n v="129"/>
    <n v="87"/>
    <n v="1332"/>
    <n v="5"/>
    <n v="107"/>
    <n v="0"/>
    <n v="0"/>
    <n v="49"/>
    <n v="1443"/>
    <n v="0"/>
    <n v="18"/>
    <n v="3041"/>
    <n v="0"/>
    <n v="377"/>
    <n v="5208"/>
    <n v="15"/>
    <n v="266"/>
    <n v="0"/>
    <n v="0"/>
    <n v="199"/>
    <n v="4627"/>
    <n v="0"/>
    <n v="67"/>
    <n v="10759"/>
    <n v="0"/>
    <n v="21518"/>
    <n v="245"/>
    <n v="12043"/>
    <n v="101"/>
    <n v="1928"/>
    <n v="0"/>
    <n v="0"/>
    <n v="418"/>
    <n v="19268"/>
    <n v="0"/>
    <n v="3756"/>
    <n v="3775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69582395"/>
    <n v="0"/>
    <n v="0"/>
    <n v="0"/>
    <n v="0"/>
    <n v="0"/>
    <n v="0"/>
    <n v="5187298"/>
    <n v="189834860"/>
    <n v="0"/>
    <n v="0"/>
    <n v="0"/>
    <n v="0"/>
    <n v="0"/>
    <n v="0"/>
    <n v="0"/>
    <n v="0"/>
    <n v="0"/>
    <n v="0"/>
    <n v="0"/>
    <n v="0"/>
    <n v="0"/>
  </r>
  <r>
    <n v="106190434"/>
    <x v="180"/>
    <n v="20181"/>
    <x v="2"/>
    <x v="3"/>
    <s v="Open"/>
    <x v="3"/>
    <n v="11"/>
    <n v="927"/>
    <x v="0"/>
    <x v="4"/>
    <s v=""/>
    <s v="626-405-5000"/>
    <s v="6041 CADILLAC AVENUE"/>
    <x v="14"/>
    <n v="90034"/>
    <s v="JULIE MILLER-PHIPPS"/>
    <n v="265"/>
    <n v="265"/>
    <n v="96"/>
    <n v="77"/>
    <n v="898"/>
    <n v="29"/>
    <n v="225"/>
    <n v="0"/>
    <n v="0"/>
    <n v="6"/>
    <n v="1117"/>
    <n v="0"/>
    <n v="44"/>
    <n v="2396"/>
    <n v="0"/>
    <n v="411"/>
    <n v="3632"/>
    <n v="85"/>
    <n v="625"/>
    <n v="0"/>
    <n v="0"/>
    <n v="18"/>
    <n v="2874"/>
    <n v="0"/>
    <n v="207"/>
    <n v="7852"/>
    <n v="0"/>
    <n v="15704"/>
    <n v="1058"/>
    <n v="20686"/>
    <n v="1390"/>
    <n v="9026"/>
    <n v="0"/>
    <n v="0"/>
    <n v="439"/>
    <n v="34870"/>
    <n v="30"/>
    <n v="5738"/>
    <n v="7323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05161350"/>
    <n v="0"/>
    <n v="0"/>
    <n v="0"/>
    <n v="0"/>
    <n v="0"/>
    <n v="0"/>
    <n v="2937963"/>
    <n v="225521563"/>
    <n v="0"/>
    <n v="0"/>
    <n v="0"/>
    <n v="0"/>
    <n v="0"/>
    <n v="0"/>
    <n v="0"/>
    <n v="0"/>
    <n v="0"/>
    <n v="0"/>
    <n v="0"/>
    <n v="0"/>
    <n v="0"/>
  </r>
  <r>
    <n v="106191450"/>
    <x v="181"/>
    <n v="20181"/>
    <x v="2"/>
    <x v="3"/>
    <s v="Open"/>
    <x v="3"/>
    <n v="11"/>
    <n v="905"/>
    <x v="0"/>
    <x v="4"/>
    <s v=""/>
    <s v="626-405-5000"/>
    <s v="5601 DE SOTO AVENUE"/>
    <x v="121"/>
    <n v="91367"/>
    <s v="JULIE MILLER-PHIPPS"/>
    <n v="280"/>
    <n v="280"/>
    <n v="88"/>
    <n v="33"/>
    <n v="1143"/>
    <n v="22"/>
    <n v="123"/>
    <n v="0"/>
    <n v="0"/>
    <n v="7"/>
    <n v="881"/>
    <n v="0"/>
    <n v="20"/>
    <n v="2229"/>
    <n v="0"/>
    <n v="144"/>
    <n v="4103"/>
    <n v="74"/>
    <n v="384"/>
    <n v="0"/>
    <n v="0"/>
    <n v="27"/>
    <n v="2436"/>
    <n v="0"/>
    <n v="67"/>
    <n v="7235"/>
    <n v="0"/>
    <n v="14470"/>
    <n v="265"/>
    <n v="12197"/>
    <n v="573"/>
    <n v="2846"/>
    <n v="0"/>
    <n v="0"/>
    <n v="361"/>
    <n v="16737"/>
    <n v="1"/>
    <n v="2983"/>
    <n v="3596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96608820"/>
    <n v="0"/>
    <n v="0"/>
    <n v="0"/>
    <n v="0"/>
    <n v="0"/>
    <n v="0"/>
    <n v="20941899"/>
    <n v="331760239"/>
    <n v="0"/>
    <n v="0"/>
    <n v="0"/>
    <n v="0"/>
    <n v="0"/>
    <n v="0"/>
    <n v="0"/>
    <n v="0"/>
    <n v="0"/>
    <n v="0"/>
    <n v="0"/>
    <n v="0"/>
    <n v="0"/>
  </r>
  <r>
    <n v="106015000"/>
    <x v="183"/>
    <n v="20181"/>
    <x v="2"/>
    <x v="3"/>
    <s v="Open"/>
    <x v="13"/>
    <n v="5"/>
    <n v="417"/>
    <x v="0"/>
    <x v="4"/>
    <s v=""/>
    <s v="510-987-3380"/>
    <s v="1956 WEBSTER STREET"/>
    <x v="19"/>
    <n v="94612"/>
    <s v="JANET LIANG"/>
    <n v="4279"/>
    <n v="4074"/>
    <n v="2342"/>
    <n v="2787"/>
    <n v="22223"/>
    <n v="672"/>
    <n v="3287"/>
    <n v="0"/>
    <n v="0"/>
    <n v="366"/>
    <n v="23713"/>
    <n v="0"/>
    <n v="650"/>
    <n v="53698"/>
    <n v="0"/>
    <n v="12620"/>
    <n v="87897"/>
    <n v="2812"/>
    <n v="11091"/>
    <n v="0"/>
    <n v="0"/>
    <n v="1531"/>
    <n v="77155"/>
    <n v="0"/>
    <n v="2548"/>
    <n v="195654"/>
    <n v="0"/>
    <n v="391308"/>
    <n v="10416"/>
    <n v="229432"/>
    <n v="14157"/>
    <n v="83940"/>
    <n v="0"/>
    <n v="3"/>
    <n v="14368"/>
    <n v="417832"/>
    <n v="0"/>
    <n v="103586"/>
    <n v="873734"/>
    <n v="193461926"/>
    <n v="1675191415"/>
    <n v="76240932"/>
    <n v="213189894"/>
    <n v="0"/>
    <n v="0"/>
    <n v="70011425"/>
    <n v="1404293576"/>
    <n v="0"/>
    <n v="30374008"/>
    <n v="3662763176"/>
    <n v="60023578"/>
    <n v="1281457007"/>
    <n v="41261052"/>
    <n v="313707649"/>
    <n v="0"/>
    <n v="5690"/>
    <n v="109273603"/>
    <n v="2005144417"/>
    <n v="0"/>
    <n v="81713711"/>
    <n v="3892586707"/>
    <n v="44498036"/>
    <n v="176551426"/>
    <n v="1904585454"/>
    <n v="97078869"/>
    <n v="364734148"/>
    <n v="0"/>
    <n v="0"/>
    <n v="653"/>
    <n v="83028919"/>
    <n v="1340385384"/>
    <n v="0"/>
    <n v="40496511"/>
    <n v="0"/>
    <n v="0"/>
    <n v="0"/>
    <n v="126920025"/>
    <n v="4178279425"/>
    <n v="0"/>
    <n v="0"/>
    <n v="0"/>
    <n v="0"/>
    <n v="0"/>
    <n v="70043220"/>
    <n v="1048390277"/>
    <n v="10517850"/>
    <n v="156328960"/>
    <n v="0"/>
    <n v="5037"/>
    <n v="85895868"/>
    <n v="2047662444"/>
    <n v="0"/>
    <n v="-41773198"/>
    <n v="3377070458"/>
    <n v="43277441"/>
    <n v="2420115496"/>
    <n v="0"/>
    <n v="74522953"/>
    <n v="0"/>
    <n v="0"/>
    <n v="0"/>
    <n v="0"/>
    <n v="61997705"/>
    <n v="1350170399"/>
    <n v="0"/>
    <n v="0"/>
    <n v="0"/>
    <n v="0"/>
    <n v="0"/>
    <n v="0"/>
    <n v="0"/>
    <n v="0"/>
    <n v="0"/>
    <n v="0"/>
    <n v="0"/>
    <n v="0"/>
    <n v="0"/>
  </r>
  <r>
    <n v="106191300"/>
    <x v="184"/>
    <n v="20181"/>
    <x v="2"/>
    <x v="3"/>
    <s v="Open"/>
    <x v="3"/>
    <n v="11"/>
    <n v="925"/>
    <x v="0"/>
    <x v="4"/>
    <s v=""/>
    <s v="626-405-5000"/>
    <s v="393 E. WALNUT STREET"/>
    <x v="27"/>
    <n v="91188"/>
    <s v="JULIE MILLER-PHIPPS"/>
    <n v="4157"/>
    <n v="4133"/>
    <n v="2157"/>
    <n v="1004"/>
    <n v="17707"/>
    <n v="485"/>
    <n v="3906"/>
    <n v="0"/>
    <n v="0"/>
    <n v="198"/>
    <n v="23129"/>
    <n v="0"/>
    <n v="496"/>
    <n v="46925"/>
    <n v="0"/>
    <n v="4872"/>
    <n v="76666"/>
    <n v="1752"/>
    <n v="12772"/>
    <n v="0"/>
    <n v="0"/>
    <n v="754"/>
    <n v="77627"/>
    <n v="0"/>
    <n v="2056"/>
    <n v="176499"/>
    <n v="0"/>
    <n v="352998"/>
    <n v="7181"/>
    <n v="175125"/>
    <n v="10462"/>
    <n v="82455"/>
    <n v="0"/>
    <n v="7"/>
    <n v="4925"/>
    <n v="346552"/>
    <n v="71"/>
    <n v="38866"/>
    <n v="665644"/>
    <n v="90888801"/>
    <n v="1163293506"/>
    <n v="36221729"/>
    <n v="175438406"/>
    <n v="0"/>
    <n v="0"/>
    <n v="41567635"/>
    <n v="1127533335"/>
    <n v="0"/>
    <n v="22684178"/>
    <n v="2657627590"/>
    <n v="34907090"/>
    <n v="1013590759"/>
    <n v="39585553"/>
    <n v="294643291"/>
    <n v="0"/>
    <n v="35067"/>
    <n v="74042886"/>
    <n v="1740545136"/>
    <n v="210988"/>
    <n v="39380057"/>
    <n v="3236940827"/>
    <n v="23944089"/>
    <n v="101526793"/>
    <n v="1594751298"/>
    <n v="76921154"/>
    <n v="380529924"/>
    <n v="0"/>
    <n v="0"/>
    <n v="14772"/>
    <n v="61396514"/>
    <n v="1353354294"/>
    <n v="0"/>
    <n v="23844303"/>
    <n v="0"/>
    <n v="0"/>
    <n v="0"/>
    <n v="97321732"/>
    <n v="3713604873"/>
    <n v="0"/>
    <n v="0"/>
    <n v="0"/>
    <n v="0"/>
    <n v="0"/>
    <n v="19439173"/>
    <n v="573166833"/>
    <n v="-13406846"/>
    <n v="81171943"/>
    <n v="0"/>
    <n v="22454"/>
    <n v="46489837"/>
    <n v="1489691563"/>
    <n v="0"/>
    <n v="-15611413"/>
    <n v="2180963544"/>
    <n v="382416262"/>
    <n v="2064499852"/>
    <n v="0"/>
    <n v="35363293"/>
    <n v="0"/>
    <n v="0"/>
    <n v="0"/>
    <n v="0"/>
    <n v="19738379"/>
    <n v="1266303935"/>
    <n v="0"/>
    <n v="0"/>
    <n v="0"/>
    <n v="0"/>
    <n v="0"/>
    <n v="0"/>
    <n v="0"/>
    <n v="0"/>
    <n v="0"/>
    <n v="0"/>
    <n v="0"/>
    <n v="0"/>
    <n v="0"/>
  </r>
  <r>
    <n v="106434218"/>
    <x v="470"/>
    <n v="20181"/>
    <x v="2"/>
    <x v="3"/>
    <s v="Open"/>
    <x v="22"/>
    <n v="7"/>
    <n v="428"/>
    <x v="0"/>
    <x v="2"/>
    <s v=""/>
    <s v="510-987-3380"/>
    <s v="3840 HOMESTEAD ROAD"/>
    <x v="117"/>
    <n v="95051"/>
    <s v="JANET LIANG"/>
    <n v="24"/>
    <n v="24"/>
    <n v="24"/>
    <n v="3"/>
    <n v="42"/>
    <n v="1"/>
    <n v="6"/>
    <n v="0"/>
    <n v="0"/>
    <n v="1"/>
    <n v="197"/>
    <n v="0"/>
    <n v="11"/>
    <n v="261"/>
    <n v="0"/>
    <n v="6"/>
    <n v="401"/>
    <n v="8"/>
    <n v="24"/>
    <n v="0"/>
    <n v="0"/>
    <n v="3"/>
    <n v="1149"/>
    <n v="0"/>
    <n v="90"/>
    <n v="1681"/>
    <n v="0"/>
    <n v="3362"/>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955129"/>
    <n v="0"/>
    <n v="0"/>
    <n v="0"/>
    <n v="0"/>
    <n v="0"/>
    <n v="0"/>
    <n v="303304"/>
    <n v="14372967"/>
    <n v="0"/>
    <n v="0"/>
    <n v="0"/>
    <n v="0"/>
    <n v="0"/>
    <n v="0"/>
    <n v="0"/>
    <n v="0"/>
    <n v="0"/>
    <n v="0"/>
    <n v="0"/>
    <n v="0"/>
    <n v="0"/>
  </r>
  <r>
    <n v="106540734"/>
    <x v="186"/>
    <n v="20181"/>
    <x v="2"/>
    <x v="3"/>
    <s v="Open"/>
    <x v="40"/>
    <n v="9"/>
    <n v="611"/>
    <x v="2"/>
    <x v="0"/>
    <s v=""/>
    <s v="559-624-2000"/>
    <s v="400 WEST MINERAL KING"/>
    <x v="122"/>
    <n v="93291"/>
    <s v="GARY K. HERBST"/>
    <n v="581"/>
    <n v="576"/>
    <n v="514"/>
    <n v="2401"/>
    <n v="537"/>
    <n v="898"/>
    <n v="1828"/>
    <n v="25"/>
    <n v="0"/>
    <n v="108"/>
    <n v="1209"/>
    <n v="54"/>
    <n v="27"/>
    <n v="7087"/>
    <n v="232"/>
    <n v="14959"/>
    <n v="3306"/>
    <n v="8109"/>
    <n v="8019"/>
    <n v="162"/>
    <n v="0"/>
    <n v="648"/>
    <n v="4955"/>
    <n v="167"/>
    <n v="75"/>
    <n v="40400"/>
    <n v="5472"/>
    <n v="86272"/>
    <n v="25279"/>
    <n v="4208"/>
    <n v="14990"/>
    <n v="45746"/>
    <n v="263"/>
    <n v="0"/>
    <n v="2684"/>
    <n v="37902"/>
    <n v="361"/>
    <n v="43051"/>
    <n v="174484"/>
    <n v="121699879"/>
    <n v="27522160"/>
    <n v="32347358"/>
    <n v="64876154"/>
    <n v="1070707"/>
    <n v="0"/>
    <n v="5836184"/>
    <n v="44229030"/>
    <n v="1155130"/>
    <n v="1729474"/>
    <n v="300466076"/>
    <n v="65498603"/>
    <n v="16701457"/>
    <n v="9331014"/>
    <n v="67463231"/>
    <n v="1220252"/>
    <n v="0"/>
    <n v="7707394"/>
    <n v="62250252"/>
    <n v="897380"/>
    <n v="5234422"/>
    <n v="236304005"/>
    <n v="3239431"/>
    <n v="144491732"/>
    <n v="26553698"/>
    <n v="27642405"/>
    <n v="98044741"/>
    <n v="0"/>
    <n v="7228"/>
    <n v="0"/>
    <n v="12460092"/>
    <n v="75384149"/>
    <n v="0"/>
    <n v="2052510"/>
    <n v="0"/>
    <n v="0"/>
    <n v="0"/>
    <n v="2995564"/>
    <n v="392871550"/>
    <n v="8478583"/>
    <n v="0"/>
    <n v="0"/>
    <n v="78313"/>
    <n v="8556896"/>
    <n v="42706750"/>
    <n v="26148503"/>
    <n v="14035968"/>
    <n v="34294644"/>
    <n v="2283731"/>
    <n v="0"/>
    <n v="1083486"/>
    <n v="31173445"/>
    <n v="0"/>
    <n v="728900"/>
    <n v="152455427"/>
    <n v="10497766"/>
    <n v="165356575"/>
    <n v="0"/>
    <n v="1716227"/>
    <n v="0"/>
    <n v="0"/>
    <n v="0"/>
    <n v="0"/>
    <n v="10296079"/>
    <n v="252215575"/>
    <n v="0"/>
    <n v="0"/>
    <n v="0"/>
    <n v="0"/>
    <n v="0"/>
    <n v="0"/>
    <n v="0"/>
    <n v="0"/>
    <n v="0"/>
    <n v="0"/>
    <n v="0"/>
    <n v="0"/>
    <n v="0"/>
  </r>
  <r>
    <n v="106194219"/>
    <x v="187"/>
    <n v="20181"/>
    <x v="2"/>
    <x v="3"/>
    <s v="Open"/>
    <x v="3"/>
    <n v="11"/>
    <n v="925"/>
    <x v="5"/>
    <x v="0"/>
    <s v="Rural"/>
    <s v="800-872-2273"/>
    <s v="1500 SAN PABLO STREET"/>
    <x v="14"/>
    <n v="90033"/>
    <s v="ANGELIE GAWECO"/>
    <n v="401"/>
    <n v="350"/>
    <n v="242"/>
    <n v="1029"/>
    <n v="347"/>
    <n v="150"/>
    <n v="442"/>
    <n v="0"/>
    <n v="0"/>
    <n v="10"/>
    <n v="993"/>
    <n v="0"/>
    <n v="13"/>
    <n v="2984"/>
    <n v="0"/>
    <n v="6878"/>
    <n v="2888"/>
    <n v="2233"/>
    <n v="3681"/>
    <n v="0"/>
    <n v="0"/>
    <n v="68"/>
    <n v="5895"/>
    <n v="0"/>
    <n v="83"/>
    <n v="21726"/>
    <n v="0"/>
    <n v="43452"/>
    <n v="33537"/>
    <n v="4112"/>
    <n v="1393"/>
    <n v="3759"/>
    <n v="0"/>
    <n v="0"/>
    <n v="1465"/>
    <n v="41648"/>
    <n v="0"/>
    <n v="513"/>
    <n v="86427"/>
    <n v="184932001"/>
    <n v="82059007"/>
    <n v="52498906"/>
    <n v="91637137"/>
    <n v="0"/>
    <n v="0"/>
    <n v="1138983"/>
    <n v="174715028"/>
    <n v="0"/>
    <n v="2038105"/>
    <n v="589019167"/>
    <n v="120033125"/>
    <n v="14184654"/>
    <n v="4715952"/>
    <n v="17641650"/>
    <n v="0"/>
    <n v="0"/>
    <n v="5002121"/>
    <n v="115769560"/>
    <n v="0"/>
    <n v="1364113"/>
    <n v="278711175"/>
    <n v="2171828"/>
    <n v="238161903"/>
    <n v="67528948"/>
    <n v="11723490"/>
    <n v="88260491"/>
    <n v="0"/>
    <n v="0"/>
    <n v="0"/>
    <n v="5075671"/>
    <n v="170226761"/>
    <n v="0"/>
    <n v="0"/>
    <n v="0"/>
    <n v="0"/>
    <n v="0"/>
    <n v="2402440"/>
    <n v="585551532"/>
    <n v="0"/>
    <n v="0"/>
    <n v="0"/>
    <n v="0"/>
    <n v="0"/>
    <n v="66039930"/>
    <n v="28473826"/>
    <n v="45348167"/>
    <n v="20990284"/>
    <n v="0"/>
    <n v="0"/>
    <n v="1050063"/>
    <n v="119530777"/>
    <n v="0"/>
    <n v="745763"/>
    <n v="282178810"/>
    <n v="10842532"/>
    <n v="272472787"/>
    <n v="0"/>
    <n v="0"/>
    <n v="0"/>
    <n v="0"/>
    <n v="0"/>
    <n v="0"/>
    <n v="110492373"/>
    <n v="463746967"/>
    <n v="0"/>
    <n v="0"/>
    <n v="0"/>
    <n v="0"/>
    <n v="0"/>
    <n v="0"/>
    <n v="0"/>
    <n v="0"/>
    <n v="0"/>
    <n v="0"/>
    <n v="0"/>
    <n v="0"/>
    <n v="0"/>
  </r>
  <r>
    <n v="106190150"/>
    <x v="188"/>
    <n v="20181"/>
    <x v="2"/>
    <x v="3"/>
    <s v="Open"/>
    <x v="3"/>
    <n v="11"/>
    <n v="935"/>
    <x v="0"/>
    <x v="0"/>
    <s v=""/>
    <s v="323-233-0425"/>
    <s v="4211 AVALON BOULEVARD"/>
    <x v="14"/>
    <n v="90011"/>
    <s v="JOHN H. GRIFFITH, PHD"/>
    <n v="72"/>
    <n v="72"/>
    <n v="72"/>
    <n v="0"/>
    <n v="0"/>
    <n v="0"/>
    <n v="0"/>
    <n v="0"/>
    <n v="0"/>
    <n v="430"/>
    <n v="0"/>
    <n v="0"/>
    <n v="0"/>
    <n v="430"/>
    <n v="0"/>
    <n v="0"/>
    <n v="0"/>
    <n v="0"/>
    <n v="0"/>
    <n v="0"/>
    <n v="0"/>
    <n v="4943"/>
    <n v="0"/>
    <n v="0"/>
    <n v="0"/>
    <n v="4943"/>
    <n v="0"/>
    <n v="9886"/>
    <n v="0"/>
    <n v="0"/>
    <n v="0"/>
    <n v="0"/>
    <n v="0"/>
    <n v="0"/>
    <n v="44974"/>
    <n v="0"/>
    <n v="0"/>
    <n v="0"/>
    <n v="44974"/>
    <n v="0"/>
    <n v="0"/>
    <n v="0"/>
    <n v="0"/>
    <n v="0"/>
    <n v="0"/>
    <n v="3507188"/>
    <n v="0"/>
    <n v="0"/>
    <n v="0"/>
    <n v="3507188"/>
    <n v="0"/>
    <n v="0"/>
    <n v="0"/>
    <n v="0"/>
    <n v="0"/>
    <n v="0"/>
    <n v="4895765"/>
    <n v="0"/>
    <n v="0"/>
    <n v="0"/>
    <n v="4895765"/>
    <n v="0"/>
    <n v="0"/>
    <n v="0"/>
    <n v="0"/>
    <n v="0"/>
    <n v="0"/>
    <n v="0"/>
    <n v="0"/>
    <n v="0"/>
    <n v="0"/>
    <n v="0"/>
    <n v="0"/>
    <n v="0"/>
    <n v="0"/>
    <n v="0"/>
    <n v="0"/>
    <n v="0"/>
    <n v="0"/>
    <n v="0"/>
    <n v="0"/>
    <n v="0"/>
    <n v="0"/>
    <n v="0"/>
    <n v="0"/>
    <n v="0"/>
    <n v="0"/>
    <n v="0"/>
    <n v="0"/>
    <n v="8402953"/>
    <n v="0"/>
    <n v="0"/>
    <n v="0"/>
    <n v="8402953"/>
    <n v="0"/>
    <n v="8544339"/>
    <n v="0"/>
    <n v="0"/>
    <n v="0"/>
    <n v="0"/>
    <n v="0"/>
    <n v="0"/>
    <n v="170756"/>
    <n v="5574156"/>
    <n v="0"/>
    <n v="0"/>
    <n v="0"/>
    <n v="0"/>
    <n v="0"/>
    <n v="0"/>
    <n v="0"/>
    <n v="0"/>
    <n v="0"/>
    <n v="0"/>
    <n v="0"/>
    <n v="0"/>
    <n v="0"/>
  </r>
  <r>
    <n v="106210993"/>
    <x v="189"/>
    <n v="20181"/>
    <x v="2"/>
    <x v="3"/>
    <s v="Open"/>
    <x v="39"/>
    <n v="4"/>
    <n v="405"/>
    <x v="5"/>
    <x v="0"/>
    <s v=""/>
    <s v="415-456-9680"/>
    <s v="1125 SIR FRANCIS DRAKE BOULEVARD"/>
    <x v="123"/>
    <n v="94904"/>
    <s v="ANN GORS "/>
    <n v="120"/>
    <n v="100"/>
    <n v="100"/>
    <n v="49"/>
    <n v="10"/>
    <n v="1"/>
    <n v="19"/>
    <n v="0"/>
    <n v="0"/>
    <n v="0"/>
    <n v="33"/>
    <n v="0"/>
    <n v="0"/>
    <n v="112"/>
    <n v="0"/>
    <n v="2661"/>
    <n v="761"/>
    <n v="126"/>
    <n v="2281"/>
    <n v="0"/>
    <n v="0"/>
    <n v="0"/>
    <n v="1756"/>
    <n v="0"/>
    <n v="0"/>
    <n v="7585"/>
    <n v="0"/>
    <n v="15170"/>
    <n v="2180"/>
    <n v="281"/>
    <n v="0"/>
    <n v="0"/>
    <n v="0"/>
    <n v="0"/>
    <n v="67"/>
    <n v="3516"/>
    <n v="0"/>
    <n v="0"/>
    <n v="6044"/>
    <n v="12761067"/>
    <n v="3375009"/>
    <n v="2432098"/>
    <n v="5514282"/>
    <n v="0"/>
    <n v="0"/>
    <n v="0"/>
    <n v="7388613"/>
    <n v="0"/>
    <n v="0"/>
    <n v="31471069"/>
    <n v="516642"/>
    <n v="49492"/>
    <n v="0"/>
    <n v="0"/>
    <n v="0"/>
    <n v="0"/>
    <n v="28158"/>
    <n v="351640"/>
    <n v="0"/>
    <n v="0"/>
    <n v="945932"/>
    <n v="0"/>
    <n v="7935471"/>
    <n v="1836190"/>
    <n v="2216295"/>
    <n v="184017"/>
    <n v="0"/>
    <n v="0"/>
    <n v="0"/>
    <n v="0"/>
    <n v="3497409"/>
    <n v="0"/>
    <n v="0"/>
    <n v="0"/>
    <n v="0"/>
    <n v="0"/>
    <n v="0"/>
    <n v="15669382"/>
    <n v="0"/>
    <n v="0"/>
    <n v="0"/>
    <n v="0"/>
    <n v="0"/>
    <n v="5342239"/>
    <n v="1588312"/>
    <n v="215803"/>
    <n v="5330265"/>
    <n v="0"/>
    <n v="0"/>
    <n v="28158"/>
    <n v="4242842"/>
    <n v="0"/>
    <n v="0"/>
    <n v="16747619"/>
    <n v="26844"/>
    <n v="13430843"/>
    <n v="0"/>
    <n v="0"/>
    <n v="0"/>
    <n v="0"/>
    <n v="0"/>
    <n v="0"/>
    <n v="48606"/>
    <n v="432737"/>
    <n v="0"/>
    <n v="0"/>
    <n v="0"/>
    <n v="0"/>
    <n v="0"/>
    <n v="0"/>
    <n v="0"/>
    <n v="0"/>
    <n v="0"/>
    <n v="0"/>
    <n v="0"/>
    <n v="0"/>
    <n v="0"/>
  </r>
  <r>
    <n v="106150736"/>
    <x v="190"/>
    <n v="20181"/>
    <x v="2"/>
    <x v="3"/>
    <s v="Open"/>
    <x v="0"/>
    <n v="9"/>
    <n v="617"/>
    <x v="6"/>
    <x v="0"/>
    <s v="Rural"/>
    <s v="661-326-2000"/>
    <s v="1700 MOUNT VERNON AVENUE"/>
    <x v="0"/>
    <n v="93306"/>
    <s v="RUSSELL JUDD"/>
    <n v="222"/>
    <n v="204"/>
    <n v="159"/>
    <n v="279"/>
    <n v="56"/>
    <n v="820"/>
    <n v="1061"/>
    <n v="69"/>
    <n v="0"/>
    <n v="51"/>
    <n v="160"/>
    <n v="0"/>
    <n v="0"/>
    <n v="2496"/>
    <n v="0"/>
    <n v="1445"/>
    <n v="323"/>
    <n v="5568"/>
    <n v="3620"/>
    <n v="274"/>
    <n v="0"/>
    <n v="326"/>
    <n v="641"/>
    <n v="0"/>
    <n v="0"/>
    <n v="12197"/>
    <n v="0"/>
    <n v="24394"/>
    <n v="3618"/>
    <n v="808"/>
    <n v="15445"/>
    <n v="18893"/>
    <n v="5639"/>
    <n v="0"/>
    <n v="1571"/>
    <n v="2765"/>
    <n v="0"/>
    <n v="0"/>
    <n v="48739"/>
    <n v="14733220"/>
    <n v="3305203"/>
    <n v="44787465"/>
    <n v="32599610"/>
    <n v="1389824"/>
    <n v="0"/>
    <n v="4670424"/>
    <n v="6339281"/>
    <n v="0"/>
    <n v="0"/>
    <n v="107825027"/>
    <n v="7150699"/>
    <n v="1018863"/>
    <n v="38016346"/>
    <n v="35295481"/>
    <n v="7085768"/>
    <n v="0"/>
    <n v="4821931"/>
    <n v="6315250"/>
    <n v="0"/>
    <n v="0"/>
    <n v="99704338"/>
    <n v="4237522"/>
    <n v="11465665"/>
    <n v="3406508"/>
    <n v="50979826"/>
    <n v="53579113"/>
    <n v="-6941218"/>
    <n v="17933501"/>
    <n v="0"/>
    <n v="9428067"/>
    <n v="-301823"/>
    <n v="0"/>
    <n v="-1151432"/>
    <n v="0"/>
    <n v="0"/>
    <n v="0"/>
    <n v="0"/>
    <n v="142635729"/>
    <n v="0"/>
    <n v="0"/>
    <n v="0"/>
    <n v="0"/>
    <n v="0"/>
    <n v="10418254"/>
    <n v="917558"/>
    <n v="31823985"/>
    <n v="17019675"/>
    <n v="-8306477"/>
    <n v="0"/>
    <n v="64288"/>
    <n v="12956353"/>
    <n v="0"/>
    <n v="0"/>
    <n v="64893636"/>
    <n v="2262645"/>
    <n v="90898844"/>
    <n v="0"/>
    <n v="6702392"/>
    <n v="0"/>
    <n v="0"/>
    <n v="0"/>
    <n v="0"/>
    <n v="8395670"/>
    <n v="61260313"/>
    <n v="0"/>
    <n v="0"/>
    <n v="0"/>
    <n v="0"/>
    <n v="0"/>
    <n v="0"/>
    <n v="0"/>
    <n v="0"/>
    <n v="0"/>
    <n v="0"/>
    <n v="0"/>
    <n v="0"/>
    <n v="0"/>
  </r>
  <r>
    <n v="106150737"/>
    <x v="191"/>
    <n v="20181"/>
    <x v="2"/>
    <x v="3"/>
    <s v="Open"/>
    <x v="0"/>
    <n v="9"/>
    <n v="619"/>
    <x v="2"/>
    <x v="0"/>
    <s v="Teaching"/>
    <s v="760-379-2681"/>
    <s v="6412 LAUREL AVENUE"/>
    <x v="124"/>
    <n v="93240"/>
    <s v="TIMOTHY MCGLEW"/>
    <n v="99"/>
    <n v="99"/>
    <n v="99"/>
    <n v="36"/>
    <n v="46"/>
    <n v="33"/>
    <n v="21"/>
    <n v="0"/>
    <n v="0"/>
    <n v="2"/>
    <n v="1"/>
    <n v="0"/>
    <n v="0"/>
    <n v="139"/>
    <n v="14"/>
    <n v="479"/>
    <n v="534"/>
    <n v="4334"/>
    <n v="253"/>
    <n v="0"/>
    <n v="0"/>
    <n v="126"/>
    <n v="8"/>
    <n v="0"/>
    <n v="0"/>
    <n v="5734"/>
    <n v="5106"/>
    <n v="16574"/>
    <n v="1434"/>
    <n v="1241"/>
    <n v="230"/>
    <n v="2227"/>
    <n v="0"/>
    <n v="0"/>
    <n v="539"/>
    <n v="265"/>
    <n v="5"/>
    <n v="196"/>
    <n v="6137"/>
    <n v="1034268"/>
    <n v="1155001"/>
    <n v="6469469"/>
    <n v="543999"/>
    <n v="0"/>
    <n v="0"/>
    <n v="208813"/>
    <n v="12065"/>
    <n v="0"/>
    <n v="0"/>
    <n v="9423615"/>
    <n v="4535722"/>
    <n v="4017197"/>
    <n v="652085"/>
    <n v="5319829"/>
    <n v="0"/>
    <n v="0"/>
    <n v="1236925"/>
    <n v="608563"/>
    <n v="10631"/>
    <n v="412788"/>
    <n v="16793740"/>
    <n v="531182"/>
    <n v="4179328"/>
    <n v="3199154"/>
    <n v="5927671"/>
    <n v="4576999"/>
    <n v="-58629"/>
    <n v="0"/>
    <n v="0"/>
    <n v="951851"/>
    <n v="433494"/>
    <n v="0"/>
    <n v="10631"/>
    <n v="0"/>
    <n v="0"/>
    <n v="0"/>
    <n v="91499"/>
    <n v="19843180"/>
    <n v="0"/>
    <n v="0"/>
    <n v="0"/>
    <n v="0"/>
    <n v="0"/>
    <n v="1390662"/>
    <n v="1973044"/>
    <n v="1252512"/>
    <n v="1286829"/>
    <n v="0"/>
    <n v="0"/>
    <n v="493887"/>
    <n v="187134"/>
    <n v="0"/>
    <n v="-209893"/>
    <n v="6374175"/>
    <n v="153369"/>
    <n v="6514213"/>
    <n v="733776"/>
    <n v="140631"/>
    <n v="0"/>
    <n v="0"/>
    <n v="0"/>
    <n v="0"/>
    <n v="402088"/>
    <n v="3796143"/>
    <n v="0"/>
    <n v="0"/>
    <n v="0"/>
    <n v="0"/>
    <n v="0"/>
    <n v="0"/>
    <n v="0"/>
    <n v="0"/>
    <n v="0"/>
    <n v="0"/>
    <n v="0"/>
    <n v="0"/>
    <n v="0"/>
  </r>
  <r>
    <n v="106190049"/>
    <x v="192"/>
    <n v="20181"/>
    <x v="2"/>
    <x v="3"/>
    <s v="Open"/>
    <x v="3"/>
    <n v="11"/>
    <n v="915"/>
    <x v="4"/>
    <x v="0"/>
    <s v=""/>
    <s v="626-388-2700"/>
    <s v="14148 FRANCISQUITO AVENUE"/>
    <x v="108"/>
    <n v="91706"/>
    <s v="LARRY FOSTER"/>
    <n v="91"/>
    <n v="91"/>
    <n v="71"/>
    <n v="186"/>
    <n v="13"/>
    <n v="0"/>
    <n v="24"/>
    <n v="0"/>
    <n v="0"/>
    <n v="8"/>
    <n v="0"/>
    <n v="0"/>
    <n v="0"/>
    <n v="231"/>
    <n v="0"/>
    <n v="4586"/>
    <n v="431"/>
    <n v="0"/>
    <n v="955"/>
    <n v="0"/>
    <n v="0"/>
    <n v="380"/>
    <n v="0"/>
    <n v="0"/>
    <n v="0"/>
    <n v="6352"/>
    <n v="0"/>
    <n v="12704"/>
    <n v="0"/>
    <n v="0"/>
    <n v="0"/>
    <n v="0"/>
    <n v="0"/>
    <n v="0"/>
    <n v="0"/>
    <n v="0"/>
    <n v="0"/>
    <n v="0"/>
    <n v="0"/>
    <n v="38785346"/>
    <n v="4139513"/>
    <n v="0"/>
    <n v="9594709"/>
    <n v="0"/>
    <n v="0"/>
    <n v="3773279"/>
    <n v="0"/>
    <n v="0"/>
    <n v="0"/>
    <n v="56292847"/>
    <n v="0"/>
    <n v="0"/>
    <n v="0"/>
    <n v="0"/>
    <n v="0"/>
    <n v="0"/>
    <n v="0"/>
    <n v="0"/>
    <n v="0"/>
    <n v="0"/>
    <n v="0"/>
    <n v="635204"/>
    <n v="29938207"/>
    <n v="3324449"/>
    <n v="0"/>
    <n v="7854054"/>
    <n v="0"/>
    <n v="0"/>
    <n v="0"/>
    <n v="1922938"/>
    <n v="0"/>
    <n v="0"/>
    <n v="0"/>
    <n v="0"/>
    <n v="0"/>
    <n v="0"/>
    <n v="0"/>
    <n v="43674852"/>
    <n v="0"/>
    <n v="0"/>
    <n v="0"/>
    <n v="0"/>
    <n v="0"/>
    <n v="8847139"/>
    <n v="815064"/>
    <n v="0"/>
    <n v="1740655"/>
    <n v="0"/>
    <n v="0"/>
    <n v="1215137"/>
    <n v="0"/>
    <n v="0"/>
    <n v="0"/>
    <n v="12617995"/>
    <n v="14436"/>
    <n v="9170417"/>
    <n v="206215"/>
    <n v="0"/>
    <n v="0"/>
    <n v="0"/>
    <n v="0"/>
    <n v="0"/>
    <n v="9465"/>
    <n v="1546362"/>
    <n v="0"/>
    <n v="0"/>
    <n v="0"/>
    <n v="0"/>
    <n v="0"/>
    <n v="0"/>
    <n v="0"/>
    <n v="0"/>
    <n v="0"/>
    <n v="0"/>
    <n v="0"/>
    <n v="0"/>
    <n v="0"/>
  </r>
  <r>
    <n v="106301127"/>
    <x v="193"/>
    <n v="20181"/>
    <x v="2"/>
    <x v="3"/>
    <s v="Open"/>
    <x v="12"/>
    <n v="13"/>
    <n v="1011"/>
    <x v="5"/>
    <x v="0"/>
    <s v=""/>
    <s v="714-529-6842"/>
    <s v="875 NORTH BREA BOULEVARD"/>
    <x v="125"/>
    <n v="92821"/>
    <s v="RAFAEL PENA"/>
    <n v="86"/>
    <n v="86"/>
    <n v="86"/>
    <n v="95"/>
    <n v="55"/>
    <n v="3"/>
    <n v="5"/>
    <n v="0"/>
    <n v="0"/>
    <n v="0"/>
    <n v="21"/>
    <n v="0"/>
    <n v="1"/>
    <n v="180"/>
    <n v="0"/>
    <n v="2653"/>
    <n v="1039"/>
    <n v="434"/>
    <n v="1065"/>
    <n v="0"/>
    <n v="0"/>
    <n v="0"/>
    <n v="972"/>
    <n v="0"/>
    <n v="23"/>
    <n v="6186"/>
    <n v="0"/>
    <n v="12372"/>
    <n v="0"/>
    <n v="0"/>
    <n v="0"/>
    <n v="0"/>
    <n v="0"/>
    <n v="0"/>
    <n v="0"/>
    <n v="0"/>
    <n v="0"/>
    <n v="0"/>
    <n v="0"/>
    <n v="17692586"/>
    <n v="8560965"/>
    <n v="1140803"/>
    <n v="1850620"/>
    <n v="0"/>
    <n v="0"/>
    <n v="0"/>
    <n v="4388112"/>
    <n v="0"/>
    <n v="192681"/>
    <n v="33825767"/>
    <n v="0"/>
    <n v="0"/>
    <n v="0"/>
    <n v="0"/>
    <n v="0"/>
    <n v="0"/>
    <n v="0"/>
    <n v="0"/>
    <n v="0"/>
    <n v="0"/>
    <n v="0"/>
    <n v="398663"/>
    <n v="12926850"/>
    <n v="6581812"/>
    <n v="908645"/>
    <n v="857743"/>
    <n v="0"/>
    <n v="0"/>
    <n v="0"/>
    <n v="0"/>
    <n v="2779222"/>
    <n v="0"/>
    <n v="0"/>
    <n v="0"/>
    <n v="0"/>
    <n v="0"/>
    <n v="464"/>
    <n v="24453399"/>
    <n v="0"/>
    <n v="0"/>
    <n v="0"/>
    <n v="0"/>
    <n v="0"/>
    <n v="4763012"/>
    <n v="1978258"/>
    <n v="230189"/>
    <n v="988298"/>
    <n v="0"/>
    <n v="0"/>
    <n v="0"/>
    <n v="1220526"/>
    <n v="0"/>
    <n v="192085"/>
    <n v="9372368"/>
    <n v="20994"/>
    <n v="8887519"/>
    <n v="0"/>
    <n v="0"/>
    <n v="0"/>
    <n v="0"/>
    <n v="0"/>
    <n v="0"/>
    <n v="12656"/>
    <n v="1731355"/>
    <n v="0"/>
    <n v="0"/>
    <n v="0"/>
    <n v="0"/>
    <n v="0"/>
    <n v="0"/>
    <n v="0"/>
    <n v="0"/>
    <n v="0"/>
    <n v="0"/>
    <n v="0"/>
    <n v="0"/>
    <n v="0"/>
  </r>
  <r>
    <n v="106190449"/>
    <x v="194"/>
    <n v="20181"/>
    <x v="2"/>
    <x v="3"/>
    <s v="Open"/>
    <x v="3"/>
    <n v="11"/>
    <n v="921"/>
    <x v="5"/>
    <x v="0"/>
    <s v=""/>
    <s v="562-944-1900"/>
    <s v="14900 IMPERIAL HIGHWAY"/>
    <x v="126"/>
    <n v="90638"/>
    <s v="DAVE KOWALSKI"/>
    <n v="248"/>
    <n v="248"/>
    <n v="248"/>
    <n v="337"/>
    <n v="43"/>
    <n v="1"/>
    <n v="52"/>
    <n v="0"/>
    <n v="0"/>
    <n v="37"/>
    <n v="0"/>
    <n v="0"/>
    <n v="0"/>
    <n v="470"/>
    <n v="0"/>
    <n v="8364"/>
    <n v="1475"/>
    <n v="30"/>
    <n v="3069"/>
    <n v="0"/>
    <n v="0"/>
    <n v="1733"/>
    <n v="0"/>
    <n v="0"/>
    <n v="0"/>
    <n v="14671"/>
    <n v="0"/>
    <n v="29342"/>
    <n v="0"/>
    <n v="0"/>
    <n v="0"/>
    <n v="0"/>
    <n v="0"/>
    <n v="0"/>
    <n v="0"/>
    <n v="0"/>
    <n v="0"/>
    <n v="0"/>
    <n v="0"/>
    <n v="67136958"/>
    <n v="13891982"/>
    <n v="468114"/>
    <n v="22284656"/>
    <n v="0"/>
    <n v="0"/>
    <n v="13268839"/>
    <n v="0"/>
    <n v="0"/>
    <n v="0"/>
    <n v="117050549"/>
    <n v="0"/>
    <n v="0"/>
    <n v="0"/>
    <n v="0"/>
    <n v="0"/>
    <n v="0"/>
    <n v="0"/>
    <n v="0"/>
    <n v="0"/>
    <n v="0"/>
    <n v="0"/>
    <n v="1526492"/>
    <n v="51956670"/>
    <n v="10845141"/>
    <n v="441961"/>
    <n v="16742261"/>
    <n v="0"/>
    <n v="0"/>
    <n v="0"/>
    <n v="7783082"/>
    <n v="0"/>
    <n v="0"/>
    <n v="0"/>
    <n v="0"/>
    <n v="0"/>
    <n v="0"/>
    <n v="0"/>
    <n v="89295607"/>
    <n v="0"/>
    <n v="0"/>
    <n v="0"/>
    <n v="0"/>
    <n v="0"/>
    <n v="15180288"/>
    <n v="3046841"/>
    <n v="26153"/>
    <n v="5542395"/>
    <n v="0"/>
    <n v="0"/>
    <n v="3959265"/>
    <n v="0"/>
    <n v="0"/>
    <n v="0"/>
    <n v="27754942"/>
    <n v="37557"/>
    <n v="21853413"/>
    <n v="0"/>
    <n v="0"/>
    <n v="0"/>
    <n v="0"/>
    <n v="0"/>
    <n v="0"/>
    <n v="351893"/>
    <n v="14063523"/>
    <n v="0"/>
    <n v="0"/>
    <n v="0"/>
    <n v="0"/>
    <n v="0"/>
    <n v="0"/>
    <n v="0"/>
    <n v="0"/>
    <n v="0"/>
    <n v="0"/>
    <n v="0"/>
    <n v="0"/>
    <n v="0"/>
  </r>
  <r>
    <n v="106190305"/>
    <x v="195"/>
    <n v="20181"/>
    <x v="2"/>
    <x v="3"/>
    <s v="Open"/>
    <x v="3"/>
    <n v="11"/>
    <n v="929"/>
    <x v="5"/>
    <x v="0"/>
    <s v=""/>
    <s v="310-981-5900"/>
    <s v="5525 WEST SLAUSON AVENUE"/>
    <x v="14"/>
    <n v="90056"/>
    <s v="FIONA BASA REYES"/>
    <n v="81"/>
    <n v="81"/>
    <n v="81"/>
    <n v="107"/>
    <n v="6"/>
    <n v="1"/>
    <n v="9"/>
    <n v="0"/>
    <n v="0"/>
    <n v="19"/>
    <n v="0"/>
    <n v="0"/>
    <n v="0"/>
    <n v="142"/>
    <n v="0"/>
    <n v="3972"/>
    <n v="347"/>
    <n v="93"/>
    <n v="1264"/>
    <n v="0"/>
    <n v="0"/>
    <n v="1303"/>
    <n v="0"/>
    <n v="0"/>
    <n v="0"/>
    <n v="6979"/>
    <n v="0"/>
    <n v="13958"/>
    <n v="0"/>
    <n v="0"/>
    <n v="0"/>
    <n v="0"/>
    <n v="0"/>
    <n v="0"/>
    <n v="0"/>
    <n v="0"/>
    <n v="0"/>
    <n v="0"/>
    <n v="0"/>
    <n v="40398992"/>
    <n v="3457105"/>
    <n v="874293"/>
    <n v="11623157"/>
    <n v="0"/>
    <n v="0"/>
    <n v="13390623"/>
    <n v="0"/>
    <n v="0"/>
    <n v="0"/>
    <n v="69744170"/>
    <n v="0"/>
    <n v="0"/>
    <n v="0"/>
    <n v="0"/>
    <n v="0"/>
    <n v="0"/>
    <n v="0"/>
    <n v="0"/>
    <n v="0"/>
    <n v="0"/>
    <n v="0"/>
    <n v="-346853"/>
    <n v="33407578"/>
    <n v="2944032"/>
    <n v="732666"/>
    <n v="9104127"/>
    <n v="0"/>
    <n v="0"/>
    <n v="0"/>
    <n v="8785963"/>
    <n v="0"/>
    <n v="0"/>
    <n v="0"/>
    <n v="0"/>
    <n v="0"/>
    <n v="0"/>
    <n v="0"/>
    <n v="54627513"/>
    <n v="0"/>
    <n v="0"/>
    <n v="0"/>
    <n v="0"/>
    <n v="0"/>
    <n v="6991414"/>
    <n v="513073"/>
    <n v="141627"/>
    <n v="2519030"/>
    <n v="0"/>
    <n v="0"/>
    <n v="4951513"/>
    <n v="0"/>
    <n v="0"/>
    <n v="0"/>
    <n v="15116657"/>
    <n v="43586"/>
    <n v="11220716"/>
    <n v="0"/>
    <n v="0"/>
    <n v="0"/>
    <n v="0"/>
    <n v="0"/>
    <n v="0"/>
    <n v="236050"/>
    <n v="7189087"/>
    <n v="0"/>
    <n v="0"/>
    <n v="0"/>
    <n v="0"/>
    <n v="0"/>
    <n v="0"/>
    <n v="0"/>
    <n v="0"/>
    <n v="0"/>
    <n v="0"/>
    <n v="0"/>
    <n v="0"/>
    <n v="0"/>
  </r>
  <r>
    <n v="106361274"/>
    <x v="196"/>
    <n v="20181"/>
    <x v="2"/>
    <x v="3"/>
    <s v="Open"/>
    <x v="15"/>
    <n v="12"/>
    <n v="1207"/>
    <x v="5"/>
    <x v="0"/>
    <s v=""/>
    <s v="909-391-0333"/>
    <s v="550 NORTH MONTEREY AVENUE"/>
    <x v="127"/>
    <n v="91764"/>
    <s v="NATALIE MERCKENS"/>
    <n v="91"/>
    <n v="91"/>
    <n v="91"/>
    <n v="76"/>
    <n v="35"/>
    <n v="3"/>
    <n v="56"/>
    <n v="0"/>
    <n v="0"/>
    <n v="0"/>
    <n v="0"/>
    <n v="0"/>
    <n v="21"/>
    <n v="191"/>
    <n v="0"/>
    <n v="2096"/>
    <n v="901"/>
    <n v="252"/>
    <n v="2676"/>
    <n v="0"/>
    <n v="0"/>
    <n v="0"/>
    <n v="0"/>
    <n v="0"/>
    <n v="792"/>
    <n v="6717"/>
    <n v="0"/>
    <n v="13434"/>
    <n v="0"/>
    <n v="0"/>
    <n v="0"/>
    <n v="0"/>
    <n v="0"/>
    <n v="0"/>
    <n v="0"/>
    <n v="0"/>
    <n v="0"/>
    <n v="0"/>
    <n v="0"/>
    <n v="21788242"/>
    <n v="10270970"/>
    <n v="2410196"/>
    <n v="26219281"/>
    <n v="0"/>
    <n v="0"/>
    <n v="0"/>
    <n v="0"/>
    <n v="0"/>
    <n v="7658769"/>
    <n v="68347458"/>
    <n v="0"/>
    <n v="0"/>
    <n v="0"/>
    <n v="0"/>
    <n v="0"/>
    <n v="0"/>
    <n v="0"/>
    <n v="0"/>
    <n v="0"/>
    <n v="0"/>
    <n v="0"/>
    <n v="593252"/>
    <n v="17476238"/>
    <n v="8403640"/>
    <n v="2317010"/>
    <n v="21529643"/>
    <n v="0"/>
    <n v="0"/>
    <n v="0"/>
    <n v="0"/>
    <n v="0"/>
    <n v="0"/>
    <n v="0"/>
    <n v="0"/>
    <n v="0"/>
    <n v="0"/>
    <n v="5027145"/>
    <n v="55346928"/>
    <n v="0"/>
    <n v="0"/>
    <n v="0"/>
    <n v="0"/>
    <n v="0"/>
    <n v="4312004"/>
    <n v="1867330"/>
    <n v="93186"/>
    <n v="4689638"/>
    <n v="0"/>
    <n v="0"/>
    <n v="0"/>
    <n v="0"/>
    <n v="0"/>
    <n v="2038372"/>
    <n v="13000530"/>
    <n v="24730"/>
    <n v="10581731"/>
    <n v="0"/>
    <n v="0"/>
    <n v="0"/>
    <n v="0"/>
    <n v="0"/>
    <n v="0"/>
    <n v="306013"/>
    <n v="2250591"/>
    <n v="0"/>
    <n v="0"/>
    <n v="0"/>
    <n v="0"/>
    <n v="0"/>
    <n v="0"/>
    <n v="0"/>
    <n v="0"/>
    <n v="0"/>
    <n v="0"/>
    <n v="0"/>
    <n v="0"/>
    <n v="0"/>
  </r>
  <r>
    <n v="106364188"/>
    <x v="197"/>
    <n v="20181"/>
    <x v="2"/>
    <x v="3"/>
    <s v="Open"/>
    <x v="15"/>
    <n v="12"/>
    <n v="1207"/>
    <x v="0"/>
    <x v="0"/>
    <s v=""/>
    <s v="909-581-6400"/>
    <s v="10841 WHITE OAK AVENUE"/>
    <x v="128"/>
    <n v="91730"/>
    <s v="VICTOR CARRASCO"/>
    <n v="55"/>
    <n v="55"/>
    <n v="55"/>
    <n v="55"/>
    <n v="27"/>
    <n v="1"/>
    <n v="39"/>
    <n v="0"/>
    <n v="0"/>
    <n v="3"/>
    <n v="32"/>
    <n v="0"/>
    <n v="0"/>
    <n v="157"/>
    <n v="0"/>
    <n v="1661"/>
    <n v="809"/>
    <n v="1"/>
    <n v="1456"/>
    <n v="0"/>
    <n v="0"/>
    <n v="169"/>
    <n v="624"/>
    <n v="0"/>
    <n v="0"/>
    <n v="4720"/>
    <n v="0"/>
    <n v="9440"/>
    <n v="0"/>
    <n v="0"/>
    <n v="0"/>
    <n v="0"/>
    <n v="0"/>
    <n v="0"/>
    <n v="111"/>
    <n v="0"/>
    <n v="0"/>
    <n v="0"/>
    <n v="111"/>
    <n v="18045252"/>
    <n v="8147140"/>
    <n v="17452"/>
    <n v="13383936"/>
    <n v="0"/>
    <n v="0"/>
    <n v="1906342"/>
    <n v="6719600"/>
    <n v="0"/>
    <n v="0"/>
    <n v="48219722"/>
    <n v="0"/>
    <n v="0"/>
    <n v="0"/>
    <n v="0"/>
    <n v="0"/>
    <n v="0"/>
    <n v="2610172"/>
    <n v="0"/>
    <n v="0"/>
    <n v="0"/>
    <n v="2610172"/>
    <n v="155068"/>
    <n v="14195299"/>
    <n v="6548182"/>
    <n v="20296"/>
    <n v="10907527"/>
    <n v="0"/>
    <n v="0"/>
    <n v="0"/>
    <n v="349845"/>
    <n v="7155161"/>
    <n v="0"/>
    <n v="-27688"/>
    <n v="0"/>
    <n v="0"/>
    <n v="0"/>
    <n v="0"/>
    <n v="39303690"/>
    <n v="0"/>
    <n v="0"/>
    <n v="0"/>
    <n v="0"/>
    <n v="0"/>
    <n v="3849953"/>
    <n v="1598958"/>
    <n v="-2844"/>
    <n v="2476409"/>
    <n v="0"/>
    <n v="0"/>
    <n v="1556497"/>
    <n v="2019543"/>
    <n v="0"/>
    <n v="27688"/>
    <n v="11526204"/>
    <n v="0"/>
    <n v="10812935"/>
    <n v="0"/>
    <n v="52450"/>
    <n v="0"/>
    <n v="0"/>
    <n v="0"/>
    <n v="0"/>
    <n v="506553"/>
    <n v="3729607"/>
    <n v="0"/>
    <n v="0"/>
    <n v="0"/>
    <n v="0"/>
    <n v="0"/>
    <n v="0"/>
    <n v="0"/>
    <n v="0"/>
    <n v="0"/>
    <n v="0"/>
    <n v="0"/>
    <n v="0"/>
    <n v="0"/>
  </r>
  <r>
    <n v="106332172"/>
    <x v="198"/>
    <n v="20181"/>
    <x v="2"/>
    <x v="3"/>
    <s v="Open"/>
    <x v="26"/>
    <n v="12"/>
    <n v="1109"/>
    <x v="5"/>
    <x v="0"/>
    <s v=""/>
    <s v="951-436-3535"/>
    <s v="2224 MEDICAL CENTER DRIVE"/>
    <x v="129"/>
    <n v="92571"/>
    <s v="JOHN BROWNE"/>
    <n v="40"/>
    <n v="40"/>
    <n v="40"/>
    <n v="54"/>
    <n v="11"/>
    <n v="1"/>
    <n v="30"/>
    <n v="0"/>
    <n v="0"/>
    <n v="2"/>
    <n v="6"/>
    <n v="0"/>
    <n v="0"/>
    <n v="104"/>
    <n v="0"/>
    <n v="1608"/>
    <n v="457"/>
    <n v="60"/>
    <n v="881"/>
    <n v="0"/>
    <n v="0"/>
    <n v="169"/>
    <n v="179"/>
    <n v="0"/>
    <n v="0"/>
    <n v="3354"/>
    <n v="0"/>
    <n v="6708"/>
    <n v="0"/>
    <n v="0"/>
    <n v="0"/>
    <n v="0"/>
    <n v="0"/>
    <n v="0"/>
    <n v="0"/>
    <n v="0"/>
    <n v="0"/>
    <n v="0"/>
    <n v="0"/>
    <n v="17251243"/>
    <n v="4786593"/>
    <n v="624280"/>
    <n v="8639369"/>
    <n v="0"/>
    <n v="0"/>
    <n v="1805911"/>
    <n v="1803538"/>
    <n v="0"/>
    <n v="0"/>
    <n v="34910934"/>
    <n v="0"/>
    <n v="0"/>
    <n v="0"/>
    <n v="0"/>
    <n v="0"/>
    <n v="0"/>
    <n v="0"/>
    <n v="0"/>
    <n v="0"/>
    <n v="0"/>
    <n v="0"/>
    <n v="-6408"/>
    <n v="13605040"/>
    <n v="3843192"/>
    <n v="448857"/>
    <n v="7056633"/>
    <n v="0"/>
    <n v="0"/>
    <n v="0"/>
    <n v="184125"/>
    <n v="1279480"/>
    <n v="0"/>
    <n v="0"/>
    <n v="0"/>
    <n v="0"/>
    <n v="0"/>
    <n v="0"/>
    <n v="26410919"/>
    <n v="0"/>
    <n v="0"/>
    <n v="0"/>
    <n v="0"/>
    <n v="0"/>
    <n v="3646203"/>
    <n v="943401"/>
    <n v="175423"/>
    <n v="1582736"/>
    <n v="0"/>
    <n v="0"/>
    <n v="1621786"/>
    <n v="530466"/>
    <n v="0"/>
    <n v="0"/>
    <n v="8500015"/>
    <n v="16332"/>
    <n v="6911187"/>
    <n v="0"/>
    <n v="0"/>
    <n v="0"/>
    <n v="0"/>
    <n v="0"/>
    <n v="0"/>
    <n v="30585"/>
    <n v="1461295"/>
    <n v="0"/>
    <n v="0"/>
    <n v="0"/>
    <n v="0"/>
    <n v="0"/>
    <n v="0"/>
    <n v="0"/>
    <n v="0"/>
    <n v="0"/>
    <n v="0"/>
    <n v="0"/>
    <n v="0"/>
    <n v="0"/>
  </r>
  <r>
    <n v="106370721"/>
    <x v="199"/>
    <n v="20181"/>
    <x v="2"/>
    <x v="3"/>
    <s v="Open"/>
    <x v="14"/>
    <n v="14"/>
    <n v="1418"/>
    <x v="5"/>
    <x v="0"/>
    <s v=""/>
    <s v="619-543-4500"/>
    <s v="1940 EL CAJON BOULEVARD"/>
    <x v="28"/>
    <n v="92104"/>
    <s v="KERRY ASHMENT"/>
    <n v="70"/>
    <n v="70"/>
    <n v="70"/>
    <n v="93"/>
    <n v="16"/>
    <n v="1"/>
    <n v="31"/>
    <n v="0"/>
    <n v="0"/>
    <n v="20"/>
    <n v="0"/>
    <n v="0"/>
    <n v="0"/>
    <n v="161"/>
    <n v="161"/>
    <n v="2826"/>
    <n v="774"/>
    <n v="31"/>
    <n v="1008"/>
    <n v="0"/>
    <n v="0"/>
    <n v="781"/>
    <n v="0"/>
    <n v="0"/>
    <n v="0"/>
    <n v="5420"/>
    <n v="5420"/>
    <n v="16260"/>
    <n v="0"/>
    <n v="0"/>
    <n v="0"/>
    <n v="0"/>
    <n v="0"/>
    <n v="0"/>
    <n v="0"/>
    <n v="0"/>
    <n v="0"/>
    <n v="0"/>
    <n v="0"/>
    <n v="18849796"/>
    <n v="5346273"/>
    <n v="231837"/>
    <n v="6097999"/>
    <n v="0"/>
    <n v="0"/>
    <n v="3937385"/>
    <n v="0"/>
    <n v="0"/>
    <n v="0"/>
    <n v="34463290"/>
    <n v="0"/>
    <n v="0"/>
    <n v="0"/>
    <n v="0"/>
    <n v="0"/>
    <n v="0"/>
    <n v="0"/>
    <n v="0"/>
    <n v="0"/>
    <n v="0"/>
    <n v="0"/>
    <n v="825342"/>
    <n v="13026035"/>
    <n v="3826616"/>
    <n v="-33851"/>
    <n v="4346767"/>
    <n v="0"/>
    <n v="0"/>
    <n v="0"/>
    <n v="2252231"/>
    <n v="0"/>
    <n v="0"/>
    <n v="0"/>
    <n v="0"/>
    <n v="0"/>
    <n v="0"/>
    <n v="0"/>
    <n v="24243140"/>
    <n v="0"/>
    <n v="0"/>
    <n v="0"/>
    <n v="0"/>
    <n v="0"/>
    <n v="4998419"/>
    <n v="1519657"/>
    <n v="265688"/>
    <n v="1751232"/>
    <n v="0"/>
    <n v="0"/>
    <n v="1685154"/>
    <n v="0"/>
    <n v="0"/>
    <n v="0"/>
    <n v="10220150"/>
    <n v="21775"/>
    <n v="8893037"/>
    <n v="0"/>
    <n v="0"/>
    <n v="0"/>
    <n v="0"/>
    <n v="0"/>
    <n v="0"/>
    <n v="17510"/>
    <n v="1690663"/>
    <n v="0"/>
    <n v="0"/>
    <n v="0"/>
    <n v="0"/>
    <n v="0"/>
    <n v="0"/>
    <n v="0"/>
    <n v="0"/>
    <n v="0"/>
    <n v="0"/>
    <n v="0"/>
    <n v="0"/>
    <n v="0"/>
  </r>
  <r>
    <n v="106010887"/>
    <x v="200"/>
    <n v="20181"/>
    <x v="2"/>
    <x v="3"/>
    <s v="Open"/>
    <x v="13"/>
    <n v="5"/>
    <n v="421"/>
    <x v="5"/>
    <x v="0"/>
    <s v=""/>
    <s v="510-357-8300"/>
    <s v="2800 BENEDICT DRIVE"/>
    <x v="115"/>
    <n v="94577"/>
    <s v="DIANNE CHARTIER"/>
    <n v="99"/>
    <n v="99"/>
    <n v="99"/>
    <n v="30"/>
    <n v="17"/>
    <n v="4"/>
    <n v="30"/>
    <n v="0"/>
    <n v="0"/>
    <n v="1"/>
    <n v="17"/>
    <n v="0"/>
    <n v="0"/>
    <n v="99"/>
    <n v="0"/>
    <n v="1626"/>
    <n v="957"/>
    <n v="693"/>
    <n v="2464"/>
    <n v="0"/>
    <n v="0"/>
    <n v="33"/>
    <n v="1203"/>
    <n v="0"/>
    <n v="58"/>
    <n v="7034"/>
    <n v="0"/>
    <n v="14068"/>
    <n v="0"/>
    <n v="0"/>
    <n v="0"/>
    <n v="0"/>
    <n v="0"/>
    <n v="0"/>
    <n v="0"/>
    <n v="0"/>
    <n v="0"/>
    <n v="0"/>
    <n v="0"/>
    <n v="15748275"/>
    <n v="8501559"/>
    <n v="5045024"/>
    <n v="18683579"/>
    <n v="0"/>
    <n v="0"/>
    <n v="333677"/>
    <n v="9241972"/>
    <n v="0"/>
    <n v="338571"/>
    <n v="57892657"/>
    <n v="0"/>
    <n v="0"/>
    <n v="0"/>
    <n v="0"/>
    <n v="0"/>
    <n v="0"/>
    <n v="0"/>
    <n v="0"/>
    <n v="0"/>
    <n v="0"/>
    <n v="0"/>
    <n v="9384"/>
    <n v="11599665"/>
    <n v="6358767"/>
    <n v="4364737"/>
    <n v="12845441"/>
    <n v="0"/>
    <n v="0"/>
    <n v="0"/>
    <n v="255879"/>
    <n v="5830145"/>
    <n v="0"/>
    <n v="310530"/>
    <n v="0"/>
    <n v="0"/>
    <n v="0"/>
    <n v="0"/>
    <n v="41574548"/>
    <n v="0"/>
    <n v="0"/>
    <n v="0"/>
    <n v="0"/>
    <n v="0"/>
    <n v="4148610"/>
    <n v="2142792"/>
    <n v="680287"/>
    <n v="5838138"/>
    <n v="0"/>
    <n v="0"/>
    <n v="77798"/>
    <n v="3402443"/>
    <n v="0"/>
    <n v="28041"/>
    <n v="16318109"/>
    <n v="40792"/>
    <n v="11499798"/>
    <n v="0"/>
    <n v="0"/>
    <n v="0"/>
    <n v="0"/>
    <n v="0"/>
    <n v="0"/>
    <n v="577068"/>
    <n v="3424744"/>
    <n v="0"/>
    <n v="0"/>
    <n v="0"/>
    <n v="0"/>
    <n v="0"/>
    <n v="0"/>
    <n v="0"/>
    <n v="0"/>
    <n v="0"/>
    <n v="0"/>
    <n v="0"/>
    <n v="0"/>
    <n v="0"/>
  </r>
  <r>
    <n v="106190196"/>
    <x v="201"/>
    <n v="20181"/>
    <x v="2"/>
    <x v="3"/>
    <s v="Open"/>
    <x v="3"/>
    <n v="11"/>
    <n v="929"/>
    <x v="5"/>
    <x v="0"/>
    <s v=""/>
    <s v="310-323-5330"/>
    <s v="1246 WEST 155TH STREET"/>
    <x v="130"/>
    <n v="90247"/>
    <s v="KERR, MICHAEL"/>
    <n v="54"/>
    <n v="54"/>
    <n v="54"/>
    <n v="94"/>
    <n v="7"/>
    <n v="0"/>
    <n v="13"/>
    <n v="0"/>
    <n v="0"/>
    <n v="16"/>
    <n v="0"/>
    <n v="0"/>
    <n v="0"/>
    <n v="130"/>
    <n v="0"/>
    <n v="2472"/>
    <n v="131"/>
    <n v="0"/>
    <n v="1096"/>
    <n v="0"/>
    <n v="0"/>
    <n v="507"/>
    <n v="0"/>
    <n v="0"/>
    <n v="0"/>
    <n v="4206"/>
    <n v="0"/>
    <n v="8412"/>
    <n v="0"/>
    <n v="0"/>
    <n v="0"/>
    <n v="0"/>
    <n v="0"/>
    <n v="0"/>
    <n v="0"/>
    <n v="0"/>
    <n v="0"/>
    <n v="0"/>
    <n v="0"/>
    <n v="22591931"/>
    <n v="1267289"/>
    <n v="0"/>
    <n v="9810021"/>
    <n v="0"/>
    <n v="0"/>
    <n v="4497269"/>
    <n v="0"/>
    <n v="0"/>
    <n v="0"/>
    <n v="38166510"/>
    <n v="0"/>
    <n v="0"/>
    <n v="0"/>
    <n v="0"/>
    <n v="0"/>
    <n v="0"/>
    <n v="0"/>
    <n v="0"/>
    <n v="0"/>
    <n v="0"/>
    <n v="0"/>
    <n v="-46941"/>
    <n v="17690780"/>
    <n v="999703"/>
    <n v="0"/>
    <n v="7873594"/>
    <n v="0"/>
    <n v="0"/>
    <n v="0"/>
    <n v="2924191"/>
    <n v="0"/>
    <n v="0"/>
    <n v="0"/>
    <n v="0"/>
    <n v="0"/>
    <n v="0"/>
    <n v="0"/>
    <n v="29441327"/>
    <n v="0"/>
    <n v="0"/>
    <n v="0"/>
    <n v="0"/>
    <n v="0"/>
    <n v="4948092"/>
    <n v="267586"/>
    <n v="0"/>
    <n v="1936427"/>
    <n v="0"/>
    <n v="0"/>
    <n v="1573078"/>
    <n v="0"/>
    <n v="0"/>
    <n v="0"/>
    <n v="8725183"/>
    <n v="13285"/>
    <n v="6478925"/>
    <n v="0"/>
    <n v="0"/>
    <n v="0"/>
    <n v="0"/>
    <n v="0"/>
    <n v="0"/>
    <n v="17658"/>
    <n v="1125079"/>
    <n v="0"/>
    <n v="0"/>
    <n v="0"/>
    <n v="0"/>
    <n v="0"/>
    <n v="0"/>
    <n v="0"/>
    <n v="0"/>
    <n v="0"/>
    <n v="0"/>
    <n v="0"/>
    <n v="0"/>
    <n v="0"/>
  </r>
  <r>
    <n v="106301380"/>
    <x v="202"/>
    <n v="20181"/>
    <x v="2"/>
    <x v="3"/>
    <s v="Open"/>
    <x v="12"/>
    <n v="13"/>
    <n v="1014"/>
    <x v="5"/>
    <x v="0"/>
    <s v=""/>
    <s v="714-893-4541"/>
    <s v="200 HOSPITAL CIRCLE"/>
    <x v="131"/>
    <n v="92683"/>
    <s v="JULIE MYERS"/>
    <n v="109"/>
    <n v="109"/>
    <n v="109"/>
    <n v="178"/>
    <n v="25"/>
    <n v="1"/>
    <n v="22"/>
    <n v="0"/>
    <n v="0"/>
    <n v="0"/>
    <n v="23"/>
    <n v="0"/>
    <n v="0"/>
    <n v="249"/>
    <n v="0"/>
    <n v="4837"/>
    <n v="1213"/>
    <n v="2"/>
    <n v="938"/>
    <n v="0"/>
    <n v="0"/>
    <n v="0"/>
    <n v="1133"/>
    <n v="0"/>
    <n v="0"/>
    <n v="8123"/>
    <n v="0"/>
    <n v="16246"/>
    <n v="0"/>
    <n v="0"/>
    <n v="0"/>
    <n v="0"/>
    <n v="0"/>
    <n v="0"/>
    <n v="0"/>
    <n v="0"/>
    <n v="0"/>
    <n v="0"/>
    <n v="0"/>
    <n v="53128583"/>
    <n v="13985580"/>
    <n v="286220"/>
    <n v="9709327"/>
    <n v="0"/>
    <n v="0"/>
    <n v="0"/>
    <n v="10775184"/>
    <n v="0"/>
    <n v="2315"/>
    <n v="87887209"/>
    <n v="0"/>
    <n v="0"/>
    <n v="0"/>
    <n v="0"/>
    <n v="0"/>
    <n v="0"/>
    <n v="0"/>
    <n v="0"/>
    <n v="0"/>
    <n v="0"/>
    <n v="0"/>
    <n v="119844"/>
    <n v="44213026"/>
    <n v="11382725"/>
    <n v="390907"/>
    <n v="7952562"/>
    <n v="0"/>
    <n v="0"/>
    <n v="0"/>
    <n v="0"/>
    <n v="7922940"/>
    <n v="0"/>
    <n v="550"/>
    <n v="0"/>
    <n v="0"/>
    <n v="0"/>
    <n v="0"/>
    <n v="71982554"/>
    <n v="0"/>
    <n v="0"/>
    <n v="0"/>
    <n v="0"/>
    <n v="0"/>
    <n v="8915557"/>
    <n v="2602855"/>
    <n v="-104687"/>
    <n v="1756765"/>
    <n v="0"/>
    <n v="0"/>
    <n v="0"/>
    <n v="2732400"/>
    <n v="0"/>
    <n v="1765"/>
    <n v="15904655"/>
    <n v="29009"/>
    <n v="16320349"/>
    <n v="0"/>
    <n v="0"/>
    <n v="0"/>
    <n v="0"/>
    <n v="0"/>
    <n v="0"/>
    <n v="53232"/>
    <n v="1434152"/>
    <n v="0"/>
    <n v="0"/>
    <n v="0"/>
    <n v="0"/>
    <n v="0"/>
    <n v="0"/>
    <n v="0"/>
    <n v="0"/>
    <n v="0"/>
    <n v="0"/>
    <n v="0"/>
    <n v="0"/>
    <n v="0"/>
  </r>
  <r>
    <n v="106194981"/>
    <x v="203"/>
    <n v="20181"/>
    <x v="2"/>
    <x v="3"/>
    <s v="Open"/>
    <x v="3"/>
    <n v="11"/>
    <n v="933"/>
    <x v="5"/>
    <x v="2"/>
    <s v=""/>
    <s v="562-630-8672"/>
    <s v="6060 PARAMOUNT BOULEVARD"/>
    <x v="54"/>
    <n v="90805"/>
    <s v="TIFFANY JUMP"/>
    <n v="16"/>
    <n v="16"/>
    <n v="16"/>
    <n v="0"/>
    <n v="0"/>
    <n v="0"/>
    <n v="0"/>
    <n v="4"/>
    <n v="0"/>
    <n v="22"/>
    <n v="0"/>
    <n v="0"/>
    <n v="0"/>
    <n v="26"/>
    <n v="0"/>
    <n v="0"/>
    <n v="0"/>
    <n v="0"/>
    <n v="0"/>
    <n v="247"/>
    <n v="0"/>
    <n v="1167"/>
    <n v="0"/>
    <n v="0"/>
    <n v="0"/>
    <n v="1414"/>
    <n v="0"/>
    <n v="2828"/>
    <n v="0"/>
    <n v="0"/>
    <n v="0"/>
    <n v="0"/>
    <n v="0"/>
    <n v="0"/>
    <n v="0"/>
    <n v="0"/>
    <n v="0"/>
    <n v="0"/>
    <n v="0"/>
    <n v="0"/>
    <n v="0"/>
    <n v="0"/>
    <n v="0"/>
    <n v="247000"/>
    <n v="0"/>
    <n v="1167000"/>
    <n v="0"/>
    <n v="0"/>
    <n v="0"/>
    <n v="1414000"/>
    <n v="0"/>
    <n v="0"/>
    <n v="0"/>
    <n v="0"/>
    <n v="0"/>
    <n v="0"/>
    <n v="0"/>
    <n v="0"/>
    <n v="0"/>
    <n v="0"/>
    <n v="0"/>
    <n v="0"/>
    <n v="0"/>
    <n v="0"/>
    <n v="0"/>
    <n v="0"/>
    <n v="0"/>
    <n v="93441"/>
    <n v="0"/>
    <n v="441480"/>
    <n v="0"/>
    <n v="0"/>
    <n v="0"/>
    <n v="0"/>
    <n v="0"/>
    <n v="0"/>
    <n v="0"/>
    <n v="534921"/>
    <n v="0"/>
    <n v="0"/>
    <n v="0"/>
    <n v="0"/>
    <n v="0"/>
    <n v="0"/>
    <n v="0"/>
    <n v="0"/>
    <n v="0"/>
    <n v="153559"/>
    <n v="0"/>
    <n v="725520"/>
    <n v="0"/>
    <n v="0"/>
    <n v="0"/>
    <n v="879079"/>
    <n v="0"/>
    <n v="877115"/>
    <n v="0"/>
    <n v="0"/>
    <n v="0"/>
    <n v="0"/>
    <n v="0"/>
    <n v="0"/>
    <n v="0"/>
    <n v="5511"/>
    <n v="0"/>
    <n v="0"/>
    <n v="0"/>
    <n v="0"/>
    <n v="0"/>
    <n v="0"/>
    <n v="0"/>
    <n v="0"/>
    <n v="0"/>
    <n v="0"/>
    <n v="0"/>
    <n v="0"/>
    <n v="0"/>
  </r>
  <r>
    <n v="106301234"/>
    <x v="204"/>
    <n v="20181"/>
    <x v="2"/>
    <x v="3"/>
    <s v="Open"/>
    <x v="12"/>
    <n v="13"/>
    <n v="1013"/>
    <x v="5"/>
    <x v="0"/>
    <s v=""/>
    <s v="714-827-3000"/>
    <s v="7901 WALKER STREET"/>
    <x v="132"/>
    <n v="90623"/>
    <s v="EDWARD MIRZABEGIAN"/>
    <n v="141"/>
    <n v="141"/>
    <n v="141"/>
    <n v="387"/>
    <n v="144"/>
    <n v="74"/>
    <n v="139"/>
    <n v="0"/>
    <n v="0"/>
    <n v="42"/>
    <n v="48"/>
    <n v="0"/>
    <n v="18"/>
    <n v="852"/>
    <n v="0"/>
    <n v="2179"/>
    <n v="549"/>
    <n v="302"/>
    <n v="477"/>
    <n v="0"/>
    <n v="0"/>
    <n v="73"/>
    <n v="146"/>
    <n v="0"/>
    <n v="62"/>
    <n v="3788"/>
    <n v="0"/>
    <n v="7576"/>
    <n v="768"/>
    <n v="414"/>
    <n v="412"/>
    <n v="1796"/>
    <n v="0"/>
    <n v="0"/>
    <n v="521"/>
    <n v="679"/>
    <n v="0"/>
    <n v="341"/>
    <n v="4931"/>
    <n v="18310994"/>
    <n v="6596553"/>
    <n v="3877922"/>
    <n v="5661777"/>
    <n v="0"/>
    <n v="0"/>
    <n v="874193"/>
    <n v="2276708"/>
    <n v="0"/>
    <n v="548792"/>
    <n v="38146939"/>
    <n v="2715424"/>
    <n v="1766824"/>
    <n v="1075771"/>
    <n v="4185318"/>
    <n v="0"/>
    <n v="0"/>
    <n v="1539656"/>
    <n v="1701469"/>
    <n v="0"/>
    <n v="760830"/>
    <n v="13745292"/>
    <n v="1290327"/>
    <n v="15462359"/>
    <n v="6527004"/>
    <n v="3433425"/>
    <n v="7242028"/>
    <n v="0"/>
    <n v="0"/>
    <n v="0"/>
    <n v="318382"/>
    <n v="3577408"/>
    <n v="0"/>
    <n v="5841"/>
    <n v="0"/>
    <n v="0"/>
    <n v="0"/>
    <n v="0"/>
    <n v="37856774"/>
    <n v="0"/>
    <n v="0"/>
    <n v="0"/>
    <n v="0"/>
    <n v="0"/>
    <n v="5564057"/>
    <n v="1836373"/>
    <n v="1520267"/>
    <n v="2605067"/>
    <n v="0"/>
    <n v="0"/>
    <n v="2095468"/>
    <n v="400770"/>
    <n v="0"/>
    <n v="13455"/>
    <n v="14035457"/>
    <n v="152123"/>
    <n v="14681126"/>
    <n v="0"/>
    <n v="0"/>
    <n v="0"/>
    <n v="0"/>
    <n v="0"/>
    <n v="0"/>
    <n v="654480"/>
    <n v="36226941"/>
    <n v="0"/>
    <n v="0"/>
    <n v="0"/>
    <n v="0"/>
    <n v="0"/>
    <n v="0"/>
    <n v="0"/>
    <n v="0"/>
    <n v="0"/>
    <n v="0"/>
    <n v="0"/>
    <n v="0"/>
    <n v="0"/>
  </r>
  <r>
    <n v="106191227"/>
    <x v="205"/>
    <n v="20181"/>
    <x v="2"/>
    <x v="3"/>
    <s v="Open"/>
    <x v="3"/>
    <n v="11"/>
    <n v="933"/>
    <x v="6"/>
    <x v="0"/>
    <s v="Rural"/>
    <s v="310-222-2101"/>
    <s v="1000 WEST CARSON STREET"/>
    <x v="65"/>
    <n v="90502"/>
    <s v="KIM MCKENZIE"/>
    <n v="453"/>
    <n v="426"/>
    <n v="373"/>
    <n v="462"/>
    <n v="192"/>
    <n v="1672"/>
    <n v="1656"/>
    <n v="111"/>
    <n v="0"/>
    <n v="217"/>
    <n v="161"/>
    <n v="0"/>
    <n v="35"/>
    <n v="4506"/>
    <n v="0"/>
    <n v="3146"/>
    <n v="1177"/>
    <n v="10079"/>
    <n v="10569"/>
    <n v="486"/>
    <n v="0"/>
    <n v="1329"/>
    <n v="673"/>
    <n v="0"/>
    <n v="154"/>
    <n v="27613"/>
    <n v="0"/>
    <n v="55226"/>
    <n v="11612"/>
    <n v="622"/>
    <n v="37920"/>
    <n v="49583"/>
    <n v="11244"/>
    <n v="0"/>
    <n v="4008"/>
    <n v="4554"/>
    <n v="0"/>
    <n v="2076"/>
    <n v="121619"/>
    <n v="39607270"/>
    <n v="17441844"/>
    <n v="131846221"/>
    <n v="126928933"/>
    <n v="6190520"/>
    <n v="0"/>
    <n v="17104299"/>
    <n v="9719226"/>
    <n v="0"/>
    <n v="1472925"/>
    <n v="350311238"/>
    <n v="17014725"/>
    <n v="2074065"/>
    <n v="70664055"/>
    <n v="97382040"/>
    <n v="20603735"/>
    <n v="0"/>
    <n v="8540385"/>
    <n v="6453615"/>
    <n v="0"/>
    <n v="5394160"/>
    <n v="228126780"/>
    <n v="514360"/>
    <n v="42953705"/>
    <n v="14788297"/>
    <n v="153668088"/>
    <n v="133208764"/>
    <n v="-33083889"/>
    <n v="20381088"/>
    <n v="0"/>
    <n v="19457820"/>
    <n v="12275755"/>
    <n v="0"/>
    <n v="0"/>
    <n v="0"/>
    <n v="0"/>
    <n v="0"/>
    <n v="5223955"/>
    <n v="369387943"/>
    <n v="0"/>
    <n v="21894292"/>
    <n v="0"/>
    <n v="1527250"/>
    <n v="23421542"/>
    <n v="13668290"/>
    <n v="4727612"/>
    <n v="81926077"/>
    <n v="112996501"/>
    <n v="6413167"/>
    <n v="0"/>
    <n v="6186864"/>
    <n v="5424336"/>
    <n v="0"/>
    <n v="1128770"/>
    <n v="232471617"/>
    <n v="23377750"/>
    <n v="256003251"/>
    <n v="11993849"/>
    <n v="65816253"/>
    <n v="0"/>
    <n v="0"/>
    <n v="0"/>
    <n v="0"/>
    <n v="77280"/>
    <n v="413157776"/>
    <n v="38377995"/>
    <n v="0"/>
    <n v="0"/>
    <n v="0"/>
    <n v="0"/>
    <n v="0"/>
    <n v="0"/>
    <n v="0"/>
    <n v="0"/>
    <n v="0"/>
    <n v="0"/>
    <n v="0"/>
    <n v="0"/>
  </r>
  <r>
    <n v="106191231"/>
    <x v="206"/>
    <n v="20181"/>
    <x v="2"/>
    <x v="3"/>
    <s v="Open"/>
    <x v="3"/>
    <n v="11"/>
    <n v="903"/>
    <x v="6"/>
    <x v="0"/>
    <s v="Rural"/>
    <s v="747-210-1555"/>
    <s v="14445 OLIVE VIEW DRIVE"/>
    <x v="133"/>
    <n v="91342"/>
    <s v="JUDITH MAASS"/>
    <n v="355"/>
    <n v="270"/>
    <n v="198"/>
    <n v="446"/>
    <n v="67"/>
    <n v="1400"/>
    <n v="1046"/>
    <n v="121"/>
    <n v="0"/>
    <n v="76"/>
    <n v="39"/>
    <n v="0"/>
    <n v="2"/>
    <n v="3197"/>
    <n v="0"/>
    <n v="2152"/>
    <n v="420"/>
    <n v="7052"/>
    <n v="5988"/>
    <n v="538"/>
    <n v="0"/>
    <n v="602"/>
    <n v="331"/>
    <n v="0"/>
    <n v="15"/>
    <n v="17098"/>
    <n v="0"/>
    <n v="34196"/>
    <n v="6447"/>
    <n v="188"/>
    <n v="23702"/>
    <n v="25028"/>
    <n v="7368"/>
    <n v="0"/>
    <n v="1503"/>
    <n v="4369"/>
    <n v="0"/>
    <n v="88"/>
    <n v="68693"/>
    <n v="24483809"/>
    <n v="5452557"/>
    <n v="84848540"/>
    <n v="61900082"/>
    <n v="6172341"/>
    <n v="0"/>
    <n v="6420064"/>
    <n v="3824969"/>
    <n v="0"/>
    <n v="167134"/>
    <n v="193269496"/>
    <n v="13026850"/>
    <n v="966630"/>
    <n v="60877020"/>
    <n v="59457460"/>
    <n v="21959752"/>
    <n v="0"/>
    <n v="4369285"/>
    <n v="7851945"/>
    <n v="0"/>
    <n v="314188"/>
    <n v="168823130"/>
    <n v="186072"/>
    <n v="31832167"/>
    <n v="5447429"/>
    <n v="126546727"/>
    <n v="89655593"/>
    <n v="-22274444"/>
    <n v="27808843"/>
    <n v="0"/>
    <n v="5044073"/>
    <n v="10485523"/>
    <n v="0"/>
    <n v="0"/>
    <n v="0"/>
    <n v="0"/>
    <n v="0"/>
    <n v="0"/>
    <n v="274731983"/>
    <n v="0"/>
    <n v="16573415"/>
    <n v="0"/>
    <n v="636500"/>
    <n v="17209915"/>
    <n v="5678492"/>
    <n v="971758"/>
    <n v="41453277"/>
    <n v="48275364"/>
    <n v="323250"/>
    <n v="0"/>
    <n v="5745276"/>
    <n v="1827891"/>
    <n v="0"/>
    <n v="295250"/>
    <n v="104570558"/>
    <n v="6778180"/>
    <n v="149043641"/>
    <n v="18217542"/>
    <n v="33435097"/>
    <n v="0"/>
    <n v="0"/>
    <n v="0"/>
    <n v="0"/>
    <n v="2334779"/>
    <n v="98729241"/>
    <n v="22049054"/>
    <n v="0"/>
    <n v="0"/>
    <n v="0"/>
    <n v="0"/>
    <n v="0"/>
    <n v="0"/>
    <n v="0"/>
    <n v="0"/>
    <n v="0"/>
    <n v="0"/>
    <n v="0"/>
    <n v="0"/>
  </r>
  <r>
    <n v="106191306"/>
    <x v="207"/>
    <n v="20181"/>
    <x v="2"/>
    <x v="3"/>
    <s v="Open"/>
    <x v="3"/>
    <n v="11"/>
    <n v="921"/>
    <x v="6"/>
    <x v="0"/>
    <s v=""/>
    <s v="562-385-4022"/>
    <s v="7601 EAST IMPERIAL HIGHWAY"/>
    <x v="71"/>
    <n v="90242"/>
    <s v="ARIES LIMBAGA"/>
    <n v="289"/>
    <n v="214"/>
    <n v="136"/>
    <n v="89"/>
    <n v="12"/>
    <n v="268"/>
    <n v="250"/>
    <n v="114"/>
    <n v="0"/>
    <n v="56"/>
    <n v="10"/>
    <n v="0"/>
    <n v="3"/>
    <n v="802"/>
    <n v="0"/>
    <n v="810"/>
    <n v="186"/>
    <n v="3641"/>
    <n v="4058"/>
    <n v="1032"/>
    <n v="0"/>
    <n v="851"/>
    <n v="87"/>
    <n v="0"/>
    <n v="17"/>
    <n v="10682"/>
    <n v="0"/>
    <n v="21364"/>
    <n v="2582"/>
    <n v="9"/>
    <n v="2154"/>
    <n v="5134"/>
    <n v="2796"/>
    <n v="0"/>
    <n v="169"/>
    <n v="160"/>
    <n v="0"/>
    <n v="36"/>
    <n v="13040"/>
    <n v="11467795"/>
    <n v="2382908"/>
    <n v="42566335"/>
    <n v="48971047"/>
    <n v="12530736"/>
    <n v="0"/>
    <n v="9204948"/>
    <n v="1057764"/>
    <n v="0"/>
    <n v="184777"/>
    <n v="128366310"/>
    <n v="5684975"/>
    <n v="32795"/>
    <n v="4927225"/>
    <n v="11017585"/>
    <n v="6270285"/>
    <n v="0"/>
    <n v="443835"/>
    <n v="378595"/>
    <n v="0"/>
    <n v="80220"/>
    <n v="28835515"/>
    <n v="198134"/>
    <n v="13530131"/>
    <n v="2147116"/>
    <n v="38866153"/>
    <n v="41267398"/>
    <n v="-9145500"/>
    <n v="18801021"/>
    <n v="0"/>
    <n v="8889764"/>
    <n v="636221"/>
    <n v="0"/>
    <n v="0"/>
    <n v="0"/>
    <n v="0"/>
    <n v="0"/>
    <n v="0"/>
    <n v="115190438"/>
    <n v="0"/>
    <n v="4979759"/>
    <n v="0"/>
    <n v="58750"/>
    <n v="5038509"/>
    <n v="3622639"/>
    <n v="268587"/>
    <n v="17772907"/>
    <n v="23700993"/>
    <n v="0"/>
    <n v="0"/>
    <n v="759019"/>
    <n v="858888"/>
    <n v="0"/>
    <n v="66863"/>
    <n v="47049896"/>
    <n v="16382957"/>
    <n v="85659750"/>
    <n v="0"/>
    <n v="23067423"/>
    <n v="0"/>
    <n v="0"/>
    <n v="0"/>
    <n v="0"/>
    <n v="87804"/>
    <n v="92910981"/>
    <n v="17525649"/>
    <n v="0"/>
    <n v="0"/>
    <n v="0"/>
    <n v="0"/>
    <n v="0"/>
    <n v="0"/>
    <n v="0"/>
    <n v="0"/>
    <n v="0"/>
    <n v="0"/>
    <n v="0"/>
    <n v="0"/>
  </r>
  <r>
    <n v="106191228"/>
    <x v="208"/>
    <n v="20181"/>
    <x v="2"/>
    <x v="3"/>
    <s v="Open"/>
    <x v="3"/>
    <n v="11"/>
    <n v="925"/>
    <x v="6"/>
    <x v="0"/>
    <s v="Rural"/>
    <s v="323-409-1000"/>
    <s v="1200 NORTH STATE STREET"/>
    <x v="14"/>
    <n v="90033"/>
    <s v="JORGE OROZCO"/>
    <n v="676"/>
    <n v="650"/>
    <n v="637"/>
    <n v="857"/>
    <n v="297"/>
    <n v="3442"/>
    <n v="2491"/>
    <n v="138"/>
    <n v="0"/>
    <n v="320"/>
    <n v="124"/>
    <n v="0"/>
    <n v="30"/>
    <n v="7699"/>
    <n v="0"/>
    <n v="5271"/>
    <n v="1687"/>
    <n v="19888"/>
    <n v="17709"/>
    <n v="442"/>
    <n v="0"/>
    <n v="1625"/>
    <n v="520"/>
    <n v="0"/>
    <n v="69"/>
    <n v="47211"/>
    <n v="0"/>
    <n v="94422"/>
    <n v="12511"/>
    <n v="932"/>
    <n v="52909"/>
    <n v="59594"/>
    <n v="11434"/>
    <n v="0"/>
    <n v="6199"/>
    <n v="4323"/>
    <n v="0"/>
    <n v="1021"/>
    <n v="148923"/>
    <n v="66515365"/>
    <n v="25121697"/>
    <n v="272877497"/>
    <n v="221026165"/>
    <n v="6273205"/>
    <n v="0"/>
    <n v="23251809"/>
    <n v="8508921"/>
    <n v="0"/>
    <n v="907257"/>
    <n v="624481916"/>
    <n v="26176500"/>
    <n v="3253425"/>
    <n v="129350665"/>
    <n v="139064735"/>
    <n v="24274509"/>
    <n v="0"/>
    <n v="22119415"/>
    <n v="10244220"/>
    <n v="0"/>
    <n v="3653396"/>
    <n v="358136865"/>
    <n v="3852747"/>
    <n v="72857115"/>
    <n v="25839802"/>
    <n v="315967162"/>
    <n v="250453814"/>
    <n v="-102343889"/>
    <n v="30547714"/>
    <n v="0"/>
    <n v="24194537"/>
    <n v="18753141"/>
    <n v="0"/>
    <n v="0"/>
    <n v="0"/>
    <n v="0"/>
    <n v="0"/>
    <n v="0"/>
    <n v="640122143"/>
    <n v="0"/>
    <n v="33986103"/>
    <n v="0"/>
    <n v="3059500"/>
    <n v="37045603"/>
    <n v="19834750"/>
    <n v="2535320"/>
    <n v="188604889"/>
    <n v="143623189"/>
    <n v="0"/>
    <n v="0"/>
    <n v="21176687"/>
    <n v="3059500"/>
    <n v="0"/>
    <n v="707906"/>
    <n v="379542241"/>
    <n v="30738376"/>
    <n v="395008075"/>
    <n v="51641750"/>
    <n v="78089279"/>
    <n v="0"/>
    <n v="0"/>
    <n v="0"/>
    <n v="0"/>
    <n v="259611"/>
    <n v="789440241"/>
    <n v="83741410"/>
    <n v="0"/>
    <n v="0"/>
    <n v="0"/>
    <n v="0"/>
    <n v="0"/>
    <n v="0"/>
    <n v="0"/>
    <n v="0"/>
    <n v="0"/>
    <n v="0"/>
    <n v="0"/>
    <n v="0"/>
  </r>
  <r>
    <n v="106380865"/>
    <x v="209"/>
    <n v="20181"/>
    <x v="2"/>
    <x v="3"/>
    <s v="Open"/>
    <x v="20"/>
    <n v="4"/>
    <n v="423"/>
    <x v="6"/>
    <x v="3"/>
    <s v=""/>
    <s v="415-759-2300"/>
    <s v="375 LAGUNA HONDA BOULEVARD"/>
    <x v="38"/>
    <n v="94116"/>
    <s v="MIVIC HIROSE"/>
    <n v="780"/>
    <n v="780"/>
    <n v="774"/>
    <n v="13"/>
    <n v="0"/>
    <n v="142"/>
    <n v="16"/>
    <n v="0"/>
    <n v="0"/>
    <n v="3"/>
    <n v="0"/>
    <n v="0"/>
    <n v="5"/>
    <n v="179"/>
    <n v="0"/>
    <n v="929"/>
    <n v="157"/>
    <n v="65880"/>
    <n v="1264"/>
    <n v="0"/>
    <n v="0"/>
    <n v="53"/>
    <n v="0"/>
    <n v="0"/>
    <n v="58"/>
    <n v="68341"/>
    <n v="0"/>
    <n v="136682"/>
    <n v="1058"/>
    <n v="1"/>
    <n v="772"/>
    <n v="75"/>
    <n v="0"/>
    <n v="0"/>
    <n v="12"/>
    <n v="0"/>
    <n v="0"/>
    <n v="0"/>
    <n v="1918"/>
    <n v="5042822"/>
    <n v="214665"/>
    <n v="93863554"/>
    <n v="2012190"/>
    <n v="0"/>
    <n v="0"/>
    <n v="153131"/>
    <n v="0"/>
    <n v="0"/>
    <n v="679909"/>
    <n v="101966271"/>
    <n v="496103"/>
    <n v="315"/>
    <n v="263990"/>
    <n v="32087"/>
    <n v="0"/>
    <n v="0"/>
    <n v="6434"/>
    <n v="0"/>
    <n v="0"/>
    <n v="0"/>
    <n v="798929"/>
    <n v="0"/>
    <n v="3560943"/>
    <n v="168224"/>
    <n v="64535799"/>
    <n v="1915158"/>
    <n v="0"/>
    <n v="0"/>
    <n v="0"/>
    <n v="0"/>
    <n v="0"/>
    <n v="0"/>
    <n v="0"/>
    <n v="0"/>
    <n v="0"/>
    <n v="0"/>
    <n v="803796"/>
    <n v="70983920"/>
    <n v="0"/>
    <n v="0"/>
    <n v="0"/>
    <n v="0"/>
    <n v="0"/>
    <n v="1977982"/>
    <n v="46756"/>
    <n v="29591745"/>
    <n v="129119"/>
    <n v="0"/>
    <n v="0"/>
    <n v="159565"/>
    <n v="0"/>
    <n v="0"/>
    <n v="-123887"/>
    <n v="31781280"/>
    <n v="304256"/>
    <n v="50416410"/>
    <n v="0"/>
    <n v="24660914"/>
    <n v="0"/>
    <n v="0"/>
    <n v="0"/>
    <n v="0"/>
    <n v="0"/>
    <n v="504089826"/>
    <n v="0"/>
    <n v="0"/>
    <n v="0"/>
    <n v="0"/>
    <n v="0"/>
    <n v="0"/>
    <n v="0"/>
    <n v="0"/>
    <n v="0"/>
    <n v="0"/>
    <n v="0"/>
    <n v="0"/>
    <n v="0"/>
  </r>
  <r>
    <n v="106304583"/>
    <x v="210"/>
    <n v="20181"/>
    <x v="2"/>
    <x v="3"/>
    <s v="Open"/>
    <x v="12"/>
    <n v="13"/>
    <n v="1017"/>
    <x v="0"/>
    <x v="0"/>
    <s v=""/>
    <s v="949-446-0090"/>
    <s v="24552 PACIFIC PARK DRIVE"/>
    <x v="134"/>
    <n v="92656"/>
    <s v="GIL CARMONA"/>
    <n v="93"/>
    <n v="93"/>
    <n v="93"/>
    <n v="0"/>
    <n v="0"/>
    <n v="0"/>
    <n v="0"/>
    <n v="0"/>
    <n v="0"/>
    <n v="203"/>
    <n v="0"/>
    <n v="0"/>
    <n v="18"/>
    <n v="221"/>
    <n v="0"/>
    <n v="0"/>
    <n v="0"/>
    <n v="0"/>
    <n v="0"/>
    <n v="0"/>
    <n v="0"/>
    <n v="4292"/>
    <n v="0"/>
    <n v="0"/>
    <n v="568"/>
    <n v="4860"/>
    <n v="0"/>
    <n v="9720"/>
    <n v="0"/>
    <n v="0"/>
    <n v="0"/>
    <n v="0"/>
    <n v="0"/>
    <n v="0"/>
    <n v="0"/>
    <n v="0"/>
    <n v="0"/>
    <n v="0"/>
    <n v="0"/>
    <n v="0"/>
    <n v="0"/>
    <n v="0"/>
    <n v="0"/>
    <n v="0"/>
    <n v="0"/>
    <n v="3265040"/>
    <n v="0"/>
    <n v="0"/>
    <n v="523734"/>
    <n v="3788774"/>
    <n v="0"/>
    <n v="0"/>
    <n v="0"/>
    <n v="0"/>
    <n v="0"/>
    <n v="0"/>
    <n v="0"/>
    <n v="0"/>
    <n v="0"/>
    <n v="0"/>
    <n v="0"/>
    <n v="739272"/>
    <n v="0"/>
    <n v="0"/>
    <n v="0"/>
    <n v="0"/>
    <n v="0"/>
    <n v="0"/>
    <n v="0"/>
    <n v="0"/>
    <n v="0"/>
    <n v="0"/>
    <n v="0"/>
    <n v="0"/>
    <n v="0"/>
    <n v="0"/>
    <n v="0"/>
    <n v="739272"/>
    <n v="0"/>
    <n v="0"/>
    <n v="0"/>
    <n v="0"/>
    <n v="0"/>
    <n v="0"/>
    <n v="0"/>
    <n v="0"/>
    <n v="0"/>
    <n v="0"/>
    <n v="0"/>
    <n v="2525768"/>
    <n v="0"/>
    <n v="0"/>
    <n v="523734"/>
    <n v="3049502"/>
    <n v="0"/>
    <n v="3421447"/>
    <n v="0"/>
    <n v="0"/>
    <n v="0"/>
    <n v="0"/>
    <n v="0"/>
    <n v="0"/>
    <n v="10975"/>
    <n v="917539"/>
    <n v="0"/>
    <n v="0"/>
    <n v="0"/>
    <n v="0"/>
    <n v="0"/>
    <n v="0"/>
    <n v="0"/>
    <n v="0"/>
    <n v="0"/>
    <n v="0"/>
    <n v="0"/>
    <n v="0"/>
    <n v="0"/>
  </r>
  <r>
    <n v="106190240"/>
    <x v="211"/>
    <n v="20181"/>
    <x v="2"/>
    <x v="3"/>
    <s v="Open"/>
    <x v="3"/>
    <n v="11"/>
    <n v="933"/>
    <x v="5"/>
    <x v="0"/>
    <s v=""/>
    <s v="562-531-2550"/>
    <s v="3700 SOUTH STREET"/>
    <x v="135"/>
    <n v="90712"/>
    <s v="JOHN GRAH"/>
    <n v="172"/>
    <n v="172"/>
    <n v="121"/>
    <n v="637"/>
    <n v="723"/>
    <n v="141"/>
    <n v="449"/>
    <n v="0"/>
    <n v="0"/>
    <n v="14"/>
    <n v="330"/>
    <n v="10"/>
    <n v="8"/>
    <n v="2312"/>
    <n v="0"/>
    <n v="3465"/>
    <n v="3153"/>
    <n v="794"/>
    <n v="2119"/>
    <n v="0"/>
    <n v="0"/>
    <n v="37"/>
    <n v="1197"/>
    <n v="39"/>
    <n v="9"/>
    <n v="10813"/>
    <n v="0"/>
    <n v="21626"/>
    <n v="1961"/>
    <n v="1989"/>
    <n v="816"/>
    <n v="5269"/>
    <n v="0"/>
    <n v="0"/>
    <n v="247"/>
    <n v="2950"/>
    <n v="6"/>
    <n v="936"/>
    <n v="14174"/>
    <n v="71081249"/>
    <n v="90779743"/>
    <n v="16242637"/>
    <n v="46992607"/>
    <n v="0"/>
    <n v="0"/>
    <n v="1484995"/>
    <n v="34788929"/>
    <n v="885616"/>
    <n v="413178"/>
    <n v="262668954"/>
    <n v="18013808"/>
    <n v="34384569"/>
    <n v="5372214"/>
    <n v="36700675"/>
    <n v="0"/>
    <n v="0"/>
    <n v="2289104"/>
    <n v="25702767"/>
    <n v="31998"/>
    <n v="5230256"/>
    <n v="127725391"/>
    <n v="2143491"/>
    <n v="78915588"/>
    <n v="108758686"/>
    <n v="10737730"/>
    <n v="78636395"/>
    <n v="0"/>
    <n v="0"/>
    <n v="0"/>
    <n v="3054300"/>
    <n v="42704764"/>
    <n v="0"/>
    <n v="881983"/>
    <n v="0"/>
    <n v="0"/>
    <n v="0"/>
    <n v="4180410"/>
    <n v="330013347"/>
    <n v="0"/>
    <n v="0"/>
    <n v="0"/>
    <n v="0"/>
    <n v="0"/>
    <n v="10179469"/>
    <n v="16405626"/>
    <n v="10877121"/>
    <n v="5056887"/>
    <n v="0"/>
    <n v="0"/>
    <n v="675296"/>
    <n v="17150968"/>
    <n v="35631"/>
    <n v="0"/>
    <n v="60380998"/>
    <n v="195483"/>
    <n v="53373653"/>
    <n v="0"/>
    <n v="102890"/>
    <n v="0"/>
    <n v="0"/>
    <n v="0"/>
    <n v="0"/>
    <n v="365297"/>
    <n v="36868984"/>
    <n v="0"/>
    <n v="0"/>
    <n v="0"/>
    <n v="0"/>
    <n v="0"/>
    <n v="0"/>
    <n v="0"/>
    <n v="0"/>
    <n v="0"/>
    <n v="0"/>
    <n v="7287680"/>
    <n v="9554364"/>
    <n v="0"/>
  </r>
  <r>
    <n v="106380868"/>
    <x v="212"/>
    <n v="20181"/>
    <x v="2"/>
    <x v="3"/>
    <s v="Open"/>
    <x v="20"/>
    <n v="4"/>
    <n v="423"/>
    <x v="3"/>
    <x v="0"/>
    <s v=""/>
    <s v="415-476-7000"/>
    <s v="401 PARNASSUS AVENUE"/>
    <x v="38"/>
    <n v="94143"/>
    <s v="MATHEW W. STATE, MD, PHD"/>
    <n v="67"/>
    <n v="22"/>
    <n v="22"/>
    <n v="36"/>
    <n v="6"/>
    <n v="1"/>
    <n v="16"/>
    <n v="0"/>
    <n v="0"/>
    <n v="0"/>
    <n v="74"/>
    <n v="0"/>
    <n v="10"/>
    <n v="143"/>
    <n v="0"/>
    <n v="517"/>
    <n v="115"/>
    <n v="21"/>
    <n v="250"/>
    <n v="0"/>
    <n v="0"/>
    <n v="0"/>
    <n v="495"/>
    <n v="0"/>
    <n v="81"/>
    <n v="1479"/>
    <n v="0"/>
    <n v="2958"/>
    <n v="1546"/>
    <n v="29"/>
    <n v="5"/>
    <n v="5"/>
    <n v="0"/>
    <n v="0"/>
    <n v="0"/>
    <n v="7774"/>
    <n v="0"/>
    <n v="296"/>
    <n v="9655"/>
    <n v="2247337"/>
    <n v="420232"/>
    <n v="90700"/>
    <n v="924576"/>
    <n v="0"/>
    <n v="0"/>
    <n v="0"/>
    <n v="2002935"/>
    <n v="0"/>
    <n v="205083"/>
    <n v="5890863"/>
    <n v="1227582"/>
    <n v="11895"/>
    <n v="6148"/>
    <n v="8646"/>
    <n v="0"/>
    <n v="0"/>
    <n v="0"/>
    <n v="6624544"/>
    <n v="0"/>
    <n v="221527"/>
    <n v="8100342"/>
    <n v="54488"/>
    <n v="1807559"/>
    <n v="196789"/>
    <n v="96848"/>
    <n v="933222"/>
    <n v="0"/>
    <n v="0"/>
    <n v="0"/>
    <n v="0"/>
    <n v="5266611"/>
    <n v="0"/>
    <n v="0"/>
    <n v="0"/>
    <n v="0"/>
    <n v="0"/>
    <n v="237628"/>
    <n v="8593145"/>
    <n v="0"/>
    <n v="0"/>
    <n v="0"/>
    <n v="0"/>
    <n v="0"/>
    <n v="1667360"/>
    <n v="235338"/>
    <n v="0"/>
    <n v="0"/>
    <n v="0"/>
    <n v="0"/>
    <n v="0"/>
    <n v="3306380"/>
    <n v="0"/>
    <n v="188982"/>
    <n v="5398060"/>
    <n v="1030069"/>
    <n v="9133844"/>
    <n v="0"/>
    <n v="0"/>
    <n v="0"/>
    <n v="0"/>
    <n v="0"/>
    <n v="0"/>
    <n v="920"/>
    <n v="1705721"/>
    <n v="0"/>
    <n v="0"/>
    <n v="0"/>
    <n v="0"/>
    <n v="0"/>
    <n v="0"/>
    <n v="0"/>
    <n v="0"/>
    <n v="0"/>
    <n v="0"/>
    <n v="0"/>
    <n v="0"/>
    <n v="0"/>
  </r>
  <r>
    <n v="106364014"/>
    <x v="213"/>
    <n v="20181"/>
    <x v="2"/>
    <x v="3"/>
    <s v="Open"/>
    <x v="15"/>
    <n v="12"/>
    <n v="1209"/>
    <x v="0"/>
    <x v="0"/>
    <s v=""/>
    <s v="909-558-9200"/>
    <s v="1710 BARTON ROAD"/>
    <x v="136"/>
    <n v="92373"/>
    <s v="KERRY HEINRICH"/>
    <n v="89"/>
    <n v="89"/>
    <n v="68"/>
    <n v="54"/>
    <n v="64"/>
    <n v="469"/>
    <n v="0"/>
    <n v="1"/>
    <n v="0"/>
    <n v="329"/>
    <n v="41"/>
    <n v="0"/>
    <n v="10"/>
    <n v="968"/>
    <n v="0"/>
    <n v="513"/>
    <n v="524"/>
    <n v="2900"/>
    <n v="0"/>
    <n v="2"/>
    <n v="0"/>
    <n v="1898"/>
    <n v="214"/>
    <n v="0"/>
    <n v="44"/>
    <n v="6095"/>
    <n v="0"/>
    <n v="12190"/>
    <n v="1989"/>
    <n v="1297"/>
    <n v="319"/>
    <n v="0"/>
    <n v="0"/>
    <n v="0"/>
    <n v="7771"/>
    <n v="477"/>
    <n v="0"/>
    <n v="44"/>
    <n v="11897"/>
    <n v="1345491"/>
    <n v="1209595"/>
    <n v="6337478"/>
    <n v="0"/>
    <n v="4447"/>
    <n v="0"/>
    <n v="4635972"/>
    <n v="152998"/>
    <n v="0"/>
    <n v="112938"/>
    <n v="13798919"/>
    <n v="988655"/>
    <n v="386265"/>
    <n v="264263"/>
    <n v="0"/>
    <n v="0"/>
    <n v="0"/>
    <n v="7472664"/>
    <n v="794110"/>
    <n v="0"/>
    <n v="31009"/>
    <n v="9936966"/>
    <n v="123737"/>
    <n v="1678790"/>
    <n v="1032076"/>
    <n v="4656924"/>
    <n v="0"/>
    <n v="0"/>
    <n v="4447"/>
    <n v="0"/>
    <n v="7319406"/>
    <n v="472313"/>
    <n v="0"/>
    <n v="66015"/>
    <n v="0"/>
    <n v="0"/>
    <n v="0"/>
    <n v="0"/>
    <n v="15353708"/>
    <n v="0"/>
    <n v="0"/>
    <n v="0"/>
    <n v="0"/>
    <n v="0"/>
    <n v="655356"/>
    <n v="563784"/>
    <n v="1878802"/>
    <n v="0"/>
    <n v="0"/>
    <n v="0"/>
    <n v="4789230"/>
    <n v="474795"/>
    <n v="0"/>
    <n v="20210"/>
    <n v="8382177"/>
    <n v="0"/>
    <n v="10602799"/>
    <n v="211511"/>
    <n v="0"/>
    <n v="0"/>
    <n v="0"/>
    <n v="0"/>
    <n v="0"/>
    <n v="946198"/>
    <n v="24557807"/>
    <n v="0"/>
    <n v="0"/>
    <n v="0"/>
    <n v="0"/>
    <n v="0"/>
    <n v="0"/>
    <n v="0"/>
    <n v="0"/>
    <n v="0"/>
    <n v="0"/>
    <n v="0"/>
    <n v="0"/>
    <n v="0"/>
  </r>
  <r>
    <n v="106364502"/>
    <x v="214"/>
    <n v="20181"/>
    <x v="2"/>
    <x v="3"/>
    <s v="Open"/>
    <x v="15"/>
    <n v="12"/>
    <n v="1209"/>
    <x v="0"/>
    <x v="0"/>
    <s v="Rural"/>
    <s v="909-558-4000"/>
    <s v="11234 ANDERSON STREET"/>
    <x v="137"/>
    <n v="92354"/>
    <s v="KERRY HEINRICH"/>
    <n v="343"/>
    <n v="343"/>
    <n v="287"/>
    <n v="8"/>
    <n v="12"/>
    <n v="2395"/>
    <n v="667"/>
    <n v="0"/>
    <n v="0"/>
    <n v="923"/>
    <n v="396"/>
    <n v="0"/>
    <n v="14"/>
    <n v="4415"/>
    <n v="0"/>
    <n v="102"/>
    <n v="18"/>
    <n v="14593"/>
    <n v="4744"/>
    <n v="0"/>
    <n v="0"/>
    <n v="5120"/>
    <n v="1026"/>
    <n v="0"/>
    <n v="71"/>
    <n v="25674"/>
    <n v="0"/>
    <n v="51348"/>
    <n v="324"/>
    <n v="6"/>
    <n v="8986"/>
    <n v="7507"/>
    <n v="0"/>
    <n v="0"/>
    <n v="3994"/>
    <n v="1238"/>
    <n v="0"/>
    <n v="59"/>
    <n v="22114"/>
    <n v="1725385"/>
    <n v="173725"/>
    <n v="309952090"/>
    <n v="63473599"/>
    <n v="0"/>
    <n v="0"/>
    <n v="100045678"/>
    <n v="13700264"/>
    <n v="0"/>
    <n v="1586873"/>
    <n v="490657614"/>
    <n v="382008"/>
    <n v="31880"/>
    <n v="24006670"/>
    <n v="11579631"/>
    <n v="0"/>
    <n v="0"/>
    <n v="9618459"/>
    <n v="2337115"/>
    <n v="0"/>
    <n v="194089"/>
    <n v="48149852"/>
    <n v="1461924"/>
    <n v="1846515"/>
    <n v="168688"/>
    <n v="286412110"/>
    <n v="69311074"/>
    <n v="-4813248"/>
    <n v="0"/>
    <n v="0"/>
    <n v="79544895"/>
    <n v="13243011"/>
    <n v="0"/>
    <n v="0"/>
    <n v="0"/>
    <n v="0"/>
    <n v="0"/>
    <n v="0"/>
    <n v="447174969"/>
    <n v="0"/>
    <n v="0"/>
    <n v="0"/>
    <n v="0"/>
    <n v="0"/>
    <n v="260878"/>
    <n v="36917"/>
    <n v="47546650"/>
    <n v="10555404"/>
    <n v="0"/>
    <n v="0"/>
    <n v="30119242"/>
    <n v="2794368"/>
    <n v="0"/>
    <n v="319038"/>
    <n v="91632497"/>
    <n v="1465885"/>
    <n v="109829998"/>
    <n v="0"/>
    <n v="39742"/>
    <n v="0"/>
    <n v="0"/>
    <n v="0"/>
    <n v="0"/>
    <n v="3456371"/>
    <n v="95821599"/>
    <n v="0"/>
    <n v="0"/>
    <n v="0"/>
    <n v="0"/>
    <n v="0"/>
    <n v="0"/>
    <n v="0"/>
    <n v="0"/>
    <n v="0"/>
    <n v="0"/>
    <n v="0"/>
    <n v="0"/>
    <n v="0"/>
  </r>
  <r>
    <n v="106361246"/>
    <x v="215"/>
    <n v="20181"/>
    <x v="2"/>
    <x v="3"/>
    <s v="Open"/>
    <x v="15"/>
    <n v="12"/>
    <n v="1209"/>
    <x v="0"/>
    <x v="0"/>
    <s v="Rural"/>
    <s v="909-558-4000"/>
    <s v="11234 ANDERSON STREET"/>
    <x v="137"/>
    <n v="92354"/>
    <s v="KERRY HEINRICH"/>
    <n v="533"/>
    <n v="533"/>
    <n v="441"/>
    <n v="1361"/>
    <n v="1218"/>
    <n v="524"/>
    <n v="1256"/>
    <n v="19"/>
    <n v="0"/>
    <n v="1057"/>
    <n v="75"/>
    <n v="0"/>
    <n v="32"/>
    <n v="5542"/>
    <n v="0"/>
    <n v="10447"/>
    <n v="7362"/>
    <n v="4190"/>
    <n v="9582"/>
    <n v="23"/>
    <n v="0"/>
    <n v="7128"/>
    <n v="724"/>
    <n v="0"/>
    <n v="175"/>
    <n v="39631"/>
    <n v="0"/>
    <n v="79262"/>
    <n v="41276"/>
    <n v="15293"/>
    <n v="19399"/>
    <n v="53296"/>
    <n v="83"/>
    <n v="0"/>
    <n v="43565"/>
    <n v="21989"/>
    <n v="0"/>
    <n v="6045"/>
    <n v="200946"/>
    <n v="196085123"/>
    <n v="159393643"/>
    <n v="90368097"/>
    <n v="180842441"/>
    <n v="1070169"/>
    <n v="0"/>
    <n v="172844265"/>
    <n v="18342531"/>
    <n v="0"/>
    <n v="4483986"/>
    <n v="823430255"/>
    <n v="146033819"/>
    <n v="53353462"/>
    <n v="44904020"/>
    <n v="117510550"/>
    <n v="162084"/>
    <n v="0"/>
    <n v="149252363"/>
    <n v="47247705"/>
    <n v="0"/>
    <n v="11156341"/>
    <n v="569620344"/>
    <n v="11297188"/>
    <n v="289486644"/>
    <n v="179827324"/>
    <n v="122015526"/>
    <n v="264965680"/>
    <n v="-2228176"/>
    <n v="891953"/>
    <n v="0"/>
    <n v="235716744"/>
    <n v="53324500"/>
    <n v="0"/>
    <n v="0"/>
    <n v="0"/>
    <n v="0"/>
    <n v="0"/>
    <n v="0"/>
    <n v="1155297383"/>
    <n v="0"/>
    <n v="0"/>
    <n v="0"/>
    <n v="3015252"/>
    <n v="3015252"/>
    <n v="52632298"/>
    <n v="32919781"/>
    <n v="13256591"/>
    <n v="33387311"/>
    <n v="340300"/>
    <n v="0"/>
    <n v="86379884"/>
    <n v="9250484"/>
    <n v="0"/>
    <n v="12601819"/>
    <n v="240768468"/>
    <n v="2271007"/>
    <n v="285981348"/>
    <n v="0"/>
    <n v="0"/>
    <n v="0"/>
    <n v="0"/>
    <n v="0"/>
    <n v="0"/>
    <n v="64928028"/>
    <n v="1120619368"/>
    <n v="0"/>
    <n v="0"/>
    <n v="0"/>
    <n v="0"/>
    <n v="0"/>
    <n v="0"/>
    <n v="0"/>
    <n v="0"/>
    <n v="0"/>
    <n v="0"/>
    <n v="0"/>
    <n v="0"/>
    <n v="0"/>
  </r>
  <r>
    <n v="106334589"/>
    <x v="216"/>
    <n v="20181"/>
    <x v="2"/>
    <x v="3"/>
    <s v="Open"/>
    <x v="26"/>
    <n v="12"/>
    <n v="1109"/>
    <x v="0"/>
    <x v="0"/>
    <s v=""/>
    <s v="951-290-4000"/>
    <s v="28062 BAXTER ROAD"/>
    <x v="138"/>
    <n v="92563"/>
    <s v="PETER BAKER"/>
    <n v="112"/>
    <n v="112"/>
    <n v="112"/>
    <n v="634"/>
    <n v="652"/>
    <n v="69"/>
    <n v="311"/>
    <n v="0"/>
    <n v="0"/>
    <n v="99"/>
    <n v="411"/>
    <n v="0"/>
    <n v="68"/>
    <n v="2244"/>
    <n v="0"/>
    <n v="2799"/>
    <n v="2713"/>
    <n v="249"/>
    <n v="1044"/>
    <n v="0"/>
    <n v="0"/>
    <n v="239"/>
    <n v="1137"/>
    <n v="0"/>
    <n v="213"/>
    <n v="8394"/>
    <n v="0"/>
    <n v="16788"/>
    <n v="3135"/>
    <n v="2700"/>
    <n v="968"/>
    <n v="5059"/>
    <n v="0"/>
    <n v="0"/>
    <n v="2119"/>
    <n v="3951"/>
    <n v="0"/>
    <n v="1559"/>
    <n v="19491"/>
    <n v="53413828"/>
    <n v="54530748"/>
    <n v="6842596"/>
    <n v="19989558"/>
    <n v="0"/>
    <n v="0"/>
    <n v="5168760"/>
    <n v="23403787"/>
    <n v="0"/>
    <n v="1210325"/>
    <n v="164559602"/>
    <n v="22491029"/>
    <n v="23744898"/>
    <n v="3277956"/>
    <n v="18162169"/>
    <n v="0"/>
    <n v="0"/>
    <n v="6414060"/>
    <n v="22643140"/>
    <n v="0"/>
    <n v="2806586"/>
    <n v="99539838"/>
    <n v="3910148"/>
    <n v="67634457"/>
    <n v="59770393"/>
    <n v="8557983"/>
    <n v="32076739"/>
    <n v="0"/>
    <n v="0"/>
    <n v="0"/>
    <n v="8441360"/>
    <n v="34451759"/>
    <n v="0"/>
    <n v="0"/>
    <n v="0"/>
    <n v="0"/>
    <n v="0"/>
    <n v="3345630"/>
    <n v="218188469"/>
    <n v="0"/>
    <n v="0"/>
    <n v="0"/>
    <n v="0"/>
    <n v="0"/>
    <n v="7724366"/>
    <n v="17809257"/>
    <n v="1469532"/>
    <n v="5597870"/>
    <n v="0"/>
    <n v="0"/>
    <n v="2827614"/>
    <n v="10687598"/>
    <n v="0"/>
    <n v="-205266"/>
    <n v="45910971"/>
    <n v="3316020"/>
    <n v="53805303"/>
    <n v="0"/>
    <n v="0"/>
    <n v="0"/>
    <n v="0"/>
    <n v="0"/>
    <n v="0"/>
    <n v="2713287"/>
    <n v="27031258"/>
    <n v="0"/>
    <n v="0"/>
    <n v="0"/>
    <n v="0"/>
    <n v="0"/>
    <n v="0"/>
    <n v="0"/>
    <n v="0"/>
    <n v="0"/>
    <n v="0"/>
    <n v="0"/>
    <n v="0"/>
    <n v="0"/>
  </r>
  <r>
    <n v="106420491"/>
    <x v="217"/>
    <n v="20181"/>
    <x v="2"/>
    <x v="3"/>
    <s v="Open"/>
    <x v="33"/>
    <n v="10"/>
    <n v="805"/>
    <x v="2"/>
    <x v="0"/>
    <s v="Teaching"/>
    <s v="805-737-3300"/>
    <s v="1515 E. OCEAN AVENUE"/>
    <x v="139"/>
    <n v="93436"/>
    <s v="JAMES RAGGIO"/>
    <n v="170"/>
    <n v="170"/>
    <n v="170"/>
    <n v="279"/>
    <n v="28"/>
    <n v="32"/>
    <n v="175"/>
    <n v="0"/>
    <n v="0"/>
    <n v="70"/>
    <n v="23"/>
    <n v="0"/>
    <n v="56"/>
    <n v="663"/>
    <n v="92"/>
    <n v="1746"/>
    <n v="189"/>
    <n v="92"/>
    <n v="6215"/>
    <n v="0"/>
    <n v="0"/>
    <n v="288"/>
    <n v="57"/>
    <n v="0"/>
    <n v="1023"/>
    <n v="9610"/>
    <n v="7688"/>
    <n v="26908"/>
    <n v="5317"/>
    <n v="294"/>
    <n v="546"/>
    <n v="6001"/>
    <n v="0"/>
    <n v="0"/>
    <n v="4001"/>
    <n v="925"/>
    <n v="0"/>
    <n v="695"/>
    <n v="17779"/>
    <n v="6906409"/>
    <n v="502866"/>
    <n v="468214"/>
    <n v="5118387"/>
    <n v="0"/>
    <n v="0"/>
    <n v="1333449"/>
    <n v="551824"/>
    <n v="0"/>
    <n v="1902567"/>
    <n v="16783716"/>
    <n v="9703350"/>
    <n v="834964"/>
    <n v="809820"/>
    <n v="8616503"/>
    <n v="0"/>
    <n v="0"/>
    <n v="6586011"/>
    <n v="1423564"/>
    <n v="0"/>
    <n v="1212901"/>
    <n v="29187113"/>
    <n v="1543403"/>
    <n v="10777724"/>
    <n v="1005608"/>
    <n v="763244"/>
    <n v="4883589"/>
    <n v="-233619"/>
    <n v="0"/>
    <n v="0"/>
    <n v="3537061"/>
    <n v="566030"/>
    <n v="0"/>
    <n v="325730"/>
    <n v="0"/>
    <n v="0"/>
    <n v="0"/>
    <n v="77730"/>
    <n v="23246500"/>
    <n v="0"/>
    <n v="36282"/>
    <n v="0"/>
    <n v="1857"/>
    <n v="38139"/>
    <n v="5832035"/>
    <n v="332222"/>
    <n v="748409"/>
    <n v="8887583"/>
    <n v="0"/>
    <n v="0"/>
    <n v="4382399"/>
    <n v="1411215"/>
    <n v="0"/>
    <n v="1168605"/>
    <n v="22762468"/>
    <n v="1648323"/>
    <n v="22846770"/>
    <n v="0"/>
    <n v="716161"/>
    <n v="0"/>
    <n v="0"/>
    <n v="0"/>
    <n v="0"/>
    <n v="120233"/>
    <n v="69569566"/>
    <n v="0"/>
    <n v="0"/>
    <n v="0"/>
    <n v="0"/>
    <n v="0"/>
    <n v="0"/>
    <n v="0"/>
    <n v="0"/>
    <n v="0"/>
    <n v="0"/>
    <n v="0"/>
    <n v="0"/>
    <n v="0"/>
  </r>
  <r>
    <n v="106190525"/>
    <x v="218"/>
    <n v="20181"/>
    <x v="2"/>
    <x v="3"/>
    <s v="Open"/>
    <x v="3"/>
    <n v="11"/>
    <n v="933"/>
    <x v="0"/>
    <x v="0"/>
    <s v="Rural"/>
    <s v="562-933-2000"/>
    <s v="2801 ATLANTIC AVENUE"/>
    <x v="54"/>
    <n v="90806"/>
    <s v="JOHN BISHOP"/>
    <n v="453"/>
    <n v="453"/>
    <n v="329"/>
    <n v="1561"/>
    <n v="943"/>
    <n v="311"/>
    <n v="1061"/>
    <n v="16"/>
    <n v="0"/>
    <n v="58"/>
    <n v="1149"/>
    <n v="31"/>
    <n v="41"/>
    <n v="5171"/>
    <n v="0"/>
    <n v="8631"/>
    <n v="4952"/>
    <n v="1764"/>
    <n v="5264"/>
    <n v="59"/>
    <n v="0"/>
    <n v="277"/>
    <n v="5648"/>
    <n v="84"/>
    <n v="249"/>
    <n v="26928"/>
    <n v="0"/>
    <n v="53856"/>
    <n v="8694"/>
    <n v="4067"/>
    <n v="4992"/>
    <n v="16468"/>
    <n v="62"/>
    <n v="0"/>
    <n v="595"/>
    <n v="16099"/>
    <n v="695"/>
    <n v="976"/>
    <n v="52648"/>
    <n v="126969818"/>
    <n v="85104294"/>
    <n v="23943057"/>
    <n v="92453202"/>
    <n v="1176788"/>
    <n v="0"/>
    <n v="4561279"/>
    <n v="96105637"/>
    <n v="1214509"/>
    <n v="5119969"/>
    <n v="436648553"/>
    <n v="42909375"/>
    <n v="20488606"/>
    <n v="19671484"/>
    <n v="52195198"/>
    <n v="244081"/>
    <n v="0"/>
    <n v="1101316"/>
    <n v="64400357"/>
    <n v="1727573"/>
    <n v="5497889"/>
    <n v="208235879"/>
    <n v="3826132"/>
    <n v="137277790"/>
    <n v="82078203"/>
    <n v="38863876"/>
    <n v="127003562"/>
    <n v="0"/>
    <n v="1337272"/>
    <n v="0"/>
    <n v="4046604"/>
    <n v="91081035"/>
    <n v="0"/>
    <n v="3534098"/>
    <n v="0"/>
    <n v="0"/>
    <n v="0"/>
    <n v="5721717"/>
    <n v="494770289"/>
    <n v="2103924"/>
    <n v="1872739"/>
    <n v="0"/>
    <n v="247531"/>
    <n v="4224194"/>
    <n v="32558866"/>
    <n v="25612631"/>
    <n v="4313142"/>
    <n v="19569344"/>
    <n v="83597"/>
    <n v="0"/>
    <n v="1611349"/>
    <n v="69325994"/>
    <n v="184226"/>
    <n v="1079188"/>
    <n v="154338337"/>
    <n v="1849015"/>
    <n v="141868547"/>
    <n v="0"/>
    <n v="1175863"/>
    <n v="0"/>
    <n v="0"/>
    <n v="0"/>
    <n v="0"/>
    <n v="1756528"/>
    <n v="119855517"/>
    <n v="0"/>
    <n v="0"/>
    <n v="0"/>
    <n v="0"/>
    <n v="0"/>
    <n v="0"/>
    <n v="0"/>
    <n v="0"/>
    <n v="0"/>
    <n v="0"/>
    <n v="0"/>
    <n v="0"/>
    <n v="0"/>
  </r>
  <r>
    <n v="106301248"/>
    <x v="219"/>
    <n v="20181"/>
    <x v="2"/>
    <x v="3"/>
    <s v="Open"/>
    <x v="12"/>
    <n v="13"/>
    <n v="1013"/>
    <x v="5"/>
    <x v="0"/>
    <s v=""/>
    <s v="562-598-1311"/>
    <s v="3751 KATELLA AVENUE"/>
    <x v="140"/>
    <n v="90720"/>
    <s v="KENT CLAYTON"/>
    <n v="163"/>
    <n v="163"/>
    <n v="127"/>
    <n v="719"/>
    <n v="693"/>
    <n v="80"/>
    <n v="248"/>
    <n v="0"/>
    <n v="0"/>
    <n v="26"/>
    <n v="526"/>
    <n v="16"/>
    <n v="20"/>
    <n v="2328"/>
    <n v="0"/>
    <n v="4269"/>
    <n v="2902"/>
    <n v="474"/>
    <n v="1222"/>
    <n v="0"/>
    <n v="0"/>
    <n v="73"/>
    <n v="1949"/>
    <n v="67"/>
    <n v="54"/>
    <n v="11010"/>
    <n v="0"/>
    <n v="22020"/>
    <n v="5252"/>
    <n v="4681"/>
    <n v="353"/>
    <n v="2135"/>
    <n v="0"/>
    <n v="0"/>
    <n v="335"/>
    <n v="7688"/>
    <n v="8"/>
    <n v="552"/>
    <n v="21004"/>
    <n v="98069097"/>
    <n v="88731934"/>
    <n v="10425304"/>
    <n v="26568650"/>
    <n v="0"/>
    <n v="0"/>
    <n v="2440232"/>
    <n v="62622591"/>
    <n v="1527873"/>
    <n v="1397588"/>
    <n v="291783269"/>
    <n v="37952895"/>
    <n v="41210812"/>
    <n v="2602486"/>
    <n v="18099519"/>
    <n v="0"/>
    <n v="0"/>
    <n v="3098281"/>
    <n v="52193151"/>
    <n v="123586"/>
    <n v="3297516"/>
    <n v="158578246"/>
    <n v="2603154"/>
    <n v="123453150"/>
    <n v="120299022"/>
    <n v="8835458"/>
    <n v="43048194"/>
    <n v="0"/>
    <n v="0"/>
    <n v="0"/>
    <n v="4541900"/>
    <n v="84990739"/>
    <n v="0"/>
    <n v="1629426"/>
    <n v="0"/>
    <n v="0"/>
    <n v="0"/>
    <n v="3713141"/>
    <n v="393114184"/>
    <n v="1481654"/>
    <n v="0"/>
    <n v="0"/>
    <n v="0"/>
    <n v="1481654"/>
    <n v="12568842"/>
    <n v="11125378"/>
    <n v="4192332"/>
    <n v="1619975"/>
    <n v="0"/>
    <n v="0"/>
    <n v="914581"/>
    <n v="28285844"/>
    <n v="22033"/>
    <n v="0"/>
    <n v="58728985"/>
    <n v="606441"/>
    <n v="57545175"/>
    <n v="0"/>
    <n v="221450"/>
    <n v="0"/>
    <n v="0"/>
    <n v="0"/>
    <n v="0"/>
    <n v="1588754"/>
    <n v="90162878"/>
    <n v="0"/>
    <n v="0"/>
    <n v="0"/>
    <n v="0"/>
    <n v="0"/>
    <n v="0"/>
    <n v="0"/>
    <n v="0"/>
    <n v="0"/>
    <n v="0"/>
    <n v="7698772"/>
    <n v="3346714"/>
    <n v="0"/>
  </r>
  <r>
    <n v="106190198"/>
    <x v="220"/>
    <n v="20181"/>
    <x v="2"/>
    <x v="3"/>
    <s v="Open"/>
    <x v="3"/>
    <n v="11"/>
    <n v="925"/>
    <x v="5"/>
    <x v="0"/>
    <s v=""/>
    <s v="323-267-0477"/>
    <s v="4081 EAST OLYMPIC BOULEVARD"/>
    <x v="14"/>
    <n v="90023"/>
    <s v="DAVID TOPPER"/>
    <n v="324"/>
    <n v="324"/>
    <n v="184"/>
    <n v="578"/>
    <n v="169"/>
    <n v="414"/>
    <n v="1172"/>
    <n v="0"/>
    <n v="0"/>
    <n v="26"/>
    <n v="53"/>
    <n v="1"/>
    <n v="5"/>
    <n v="2418"/>
    <n v="0"/>
    <n v="3523"/>
    <n v="1004"/>
    <n v="2967"/>
    <n v="8549"/>
    <n v="0"/>
    <n v="0"/>
    <n v="128"/>
    <n v="309"/>
    <n v="1"/>
    <n v="32"/>
    <n v="16513"/>
    <n v="0"/>
    <n v="33026"/>
    <n v="499"/>
    <n v="205"/>
    <n v="640"/>
    <n v="1925"/>
    <n v="0"/>
    <n v="0"/>
    <n v="129"/>
    <n v="169"/>
    <n v="0"/>
    <n v="221"/>
    <n v="3788"/>
    <n v="27009315"/>
    <n v="11048145"/>
    <n v="13186800"/>
    <n v="78344154"/>
    <n v="0"/>
    <n v="0"/>
    <n v="1024326"/>
    <n v="2948683"/>
    <n v="483"/>
    <n v="599354"/>
    <n v="134161260"/>
    <n v="2005518"/>
    <n v="1153487"/>
    <n v="2043241"/>
    <n v="6860979"/>
    <n v="0"/>
    <n v="0"/>
    <n v="564108"/>
    <n v="722591"/>
    <n v="0"/>
    <n v="409452"/>
    <n v="13759376"/>
    <n v="1404961"/>
    <n v="21284510"/>
    <n v="11296531"/>
    <n v="6874450"/>
    <n v="59910785"/>
    <n v="-3621411"/>
    <n v="0"/>
    <n v="0"/>
    <n v="558253"/>
    <n v="2073561"/>
    <n v="0"/>
    <n v="0"/>
    <n v="0"/>
    <n v="0"/>
    <n v="0"/>
    <n v="255849"/>
    <n v="100037489"/>
    <n v="0"/>
    <n v="0"/>
    <n v="0"/>
    <n v="0"/>
    <n v="0"/>
    <n v="7730323"/>
    <n v="824052"/>
    <n v="8846295"/>
    <n v="27458107"/>
    <n v="0"/>
    <n v="0"/>
    <n v="764353"/>
    <n v="2120087"/>
    <n v="0"/>
    <n v="139930"/>
    <n v="47883147"/>
    <n v="-100178"/>
    <n v="33568704"/>
    <n v="0"/>
    <n v="0"/>
    <n v="0"/>
    <n v="0"/>
    <n v="0"/>
    <n v="0"/>
    <n v="234962"/>
    <n v="44583193"/>
    <n v="0"/>
    <n v="0"/>
    <n v="0"/>
    <n v="0"/>
    <n v="0"/>
    <n v="0"/>
    <n v="0"/>
    <n v="0"/>
    <n v="0"/>
    <n v="0"/>
    <n v="0"/>
    <n v="0"/>
    <n v="0"/>
  </r>
  <r>
    <n v="106560492"/>
    <x v="221"/>
    <n v="20181"/>
    <x v="2"/>
    <x v="3"/>
    <s v="Open"/>
    <x v="8"/>
    <n v="10"/>
    <n v="813"/>
    <x v="5"/>
    <x v="0"/>
    <s v=""/>
    <s v="805-370-4427"/>
    <s v="215 WEST JANSS ROAD"/>
    <x v="141"/>
    <n v="91360"/>
    <s v="NATALIE MUSSI"/>
    <n v="362"/>
    <n v="321"/>
    <n v="321"/>
    <n v="1902"/>
    <n v="247"/>
    <n v="141"/>
    <n v="327"/>
    <n v="0"/>
    <n v="0"/>
    <n v="144"/>
    <n v="1152"/>
    <n v="17"/>
    <n v="33"/>
    <n v="3963"/>
    <n v="0"/>
    <n v="11263"/>
    <n v="1241"/>
    <n v="1138"/>
    <n v="1234"/>
    <n v="0"/>
    <n v="0"/>
    <n v="816"/>
    <n v="3793"/>
    <n v="100"/>
    <n v="161"/>
    <n v="19746"/>
    <n v="0"/>
    <n v="39492"/>
    <n v="10170"/>
    <n v="1231"/>
    <n v="437"/>
    <n v="3485"/>
    <n v="0"/>
    <n v="0"/>
    <n v="1118"/>
    <n v="9843"/>
    <n v="191"/>
    <n v="927"/>
    <n v="27402"/>
    <n v="294147621"/>
    <n v="37361604"/>
    <n v="23906367"/>
    <n v="31789626"/>
    <n v="0"/>
    <n v="0"/>
    <n v="26940847"/>
    <n v="114206406"/>
    <n v="1031750"/>
    <n v="3505611"/>
    <n v="532889832"/>
    <n v="73476346"/>
    <n v="12025055"/>
    <n v="3625217"/>
    <n v="25554501"/>
    <n v="0"/>
    <n v="0"/>
    <n v="8174045"/>
    <n v="84531348"/>
    <n v="1066819"/>
    <n v="8457958"/>
    <n v="216911289"/>
    <n v="0"/>
    <n v="329669724"/>
    <n v="43835273"/>
    <n v="25462687"/>
    <n v="54376989"/>
    <n v="0"/>
    <n v="0"/>
    <n v="0"/>
    <n v="29200997"/>
    <n v="148517139"/>
    <n v="0"/>
    <n v="1247247"/>
    <n v="0"/>
    <n v="0"/>
    <n v="0"/>
    <n v="7416653"/>
    <n v="639726709"/>
    <n v="0"/>
    <n v="0"/>
    <n v="0"/>
    <n v="0"/>
    <n v="0"/>
    <n v="37954243"/>
    <n v="5551386"/>
    <n v="2068897"/>
    <n v="2967138"/>
    <n v="0"/>
    <n v="0"/>
    <n v="5913895"/>
    <n v="50220615"/>
    <n v="-5318084"/>
    <n v="10716322"/>
    <n v="110074412"/>
    <n v="252685"/>
    <n v="80459509"/>
    <n v="0"/>
    <n v="54346"/>
    <n v="0"/>
    <n v="0"/>
    <n v="0"/>
    <n v="0"/>
    <n v="4955506"/>
    <n v="177387183"/>
    <n v="0"/>
    <n v="0"/>
    <n v="0"/>
    <n v="0"/>
    <n v="0"/>
    <n v="0"/>
    <n v="0"/>
    <n v="0"/>
    <n v="0"/>
    <n v="0"/>
    <n v="0"/>
    <n v="0"/>
    <n v="0"/>
  </r>
  <r>
    <n v="106434040"/>
    <x v="222"/>
    <n v="20181"/>
    <x v="2"/>
    <x v="3"/>
    <s v="Open"/>
    <x v="22"/>
    <n v="7"/>
    <n v="429"/>
    <x v="0"/>
    <x v="0"/>
    <s v="Rural"/>
    <s v="650-497-8000"/>
    <s v="725 WELCH ROAD"/>
    <x v="142"/>
    <n v="94304"/>
    <s v="CHRISTOPHER DAWES"/>
    <n v="397"/>
    <n v="397"/>
    <n v="397"/>
    <n v="19"/>
    <n v="0"/>
    <n v="969"/>
    <n v="552"/>
    <n v="0"/>
    <n v="0"/>
    <n v="50"/>
    <n v="1806"/>
    <n v="6"/>
    <n v="0"/>
    <n v="3402"/>
    <n v="0"/>
    <n v="104"/>
    <n v="0"/>
    <n v="7645"/>
    <n v="2198"/>
    <n v="0"/>
    <n v="0"/>
    <n v="283"/>
    <n v="10713"/>
    <n v="36"/>
    <n v="0"/>
    <n v="20979"/>
    <n v="0"/>
    <n v="41958"/>
    <n v="1354"/>
    <n v="0"/>
    <n v="25922"/>
    <n v="13314"/>
    <n v="0"/>
    <n v="0"/>
    <n v="1640"/>
    <n v="50302"/>
    <n v="0"/>
    <n v="1419"/>
    <n v="93951"/>
    <n v="3012309"/>
    <n v="0"/>
    <n v="360908560"/>
    <n v="70249817"/>
    <n v="0"/>
    <n v="0"/>
    <n v="11935625"/>
    <n v="420707695"/>
    <n v="1406125"/>
    <n v="0"/>
    <n v="868220131"/>
    <n v="3852572"/>
    <n v="0"/>
    <n v="73759849"/>
    <n v="37883840"/>
    <n v="0"/>
    <n v="0"/>
    <n v="4667340"/>
    <n v="143128463"/>
    <n v="0"/>
    <n v="4036248"/>
    <n v="267328312"/>
    <n v="1486859"/>
    <n v="6348596"/>
    <n v="0"/>
    <n v="367036212"/>
    <n v="100252306"/>
    <n v="0"/>
    <n v="0"/>
    <n v="0"/>
    <n v="13426403"/>
    <n v="320610077"/>
    <n v="0"/>
    <n v="1406125"/>
    <n v="0"/>
    <n v="0"/>
    <n v="0"/>
    <n v="2266844"/>
    <n v="812833422"/>
    <n v="0"/>
    <n v="0"/>
    <n v="0"/>
    <n v="0"/>
    <n v="0"/>
    <n v="504630"/>
    <n v="0"/>
    <n v="66958406"/>
    <n v="7697311"/>
    <n v="0"/>
    <n v="0"/>
    <n v="3151915"/>
    <n v="242637517"/>
    <n v="0"/>
    <n v="1765242"/>
    <n v="322715021"/>
    <n v="16935919"/>
    <n v="406967995"/>
    <n v="0"/>
    <n v="14320807"/>
    <n v="0"/>
    <n v="0"/>
    <n v="0"/>
    <n v="0"/>
    <n v="29599942"/>
    <n v="1799768996"/>
    <n v="0"/>
    <n v="0"/>
    <n v="0"/>
    <n v="0"/>
    <n v="0"/>
    <n v="0"/>
    <n v="0"/>
    <n v="0"/>
    <n v="0"/>
    <n v="0"/>
    <n v="0"/>
    <n v="0"/>
    <n v="0"/>
  </r>
  <r>
    <n v="106121002"/>
    <x v="223"/>
    <n v="20181"/>
    <x v="2"/>
    <x v="3"/>
    <s v="Open"/>
    <x v="35"/>
    <n v="1"/>
    <n v="105"/>
    <x v="5"/>
    <x v="0"/>
    <s v=""/>
    <s v="707-822-3621"/>
    <s v="3800 JANES ROAD"/>
    <x v="143"/>
    <n v="95521"/>
    <s v="DOUGLAS A. SHAW"/>
    <n v="78"/>
    <n v="46"/>
    <n v="42"/>
    <n v="148"/>
    <n v="0"/>
    <n v="26"/>
    <n v="147"/>
    <n v="0"/>
    <n v="0"/>
    <n v="103"/>
    <n v="0"/>
    <n v="0"/>
    <n v="6"/>
    <n v="430"/>
    <n v="0"/>
    <n v="899"/>
    <n v="0"/>
    <n v="99"/>
    <n v="548"/>
    <n v="0"/>
    <n v="0"/>
    <n v="358"/>
    <n v="0"/>
    <n v="0"/>
    <n v="38"/>
    <n v="1942"/>
    <n v="0"/>
    <n v="3884"/>
    <n v="11228"/>
    <n v="0"/>
    <n v="1516"/>
    <n v="3867"/>
    <n v="0"/>
    <n v="0"/>
    <n v="8236"/>
    <n v="0"/>
    <n v="0"/>
    <n v="566"/>
    <n v="25413"/>
    <n v="7386491"/>
    <n v="0"/>
    <n v="912775"/>
    <n v="4539033"/>
    <n v="0"/>
    <n v="0"/>
    <n v="2999749"/>
    <n v="0"/>
    <n v="0"/>
    <n v="349715"/>
    <n v="16187763"/>
    <n v="15006873"/>
    <n v="0"/>
    <n v="1895428"/>
    <n v="10100638"/>
    <n v="0"/>
    <n v="0"/>
    <n v="12731455"/>
    <n v="0"/>
    <n v="0"/>
    <n v="871954"/>
    <n v="40606348"/>
    <n v="1408338"/>
    <n v="18305225"/>
    <n v="0"/>
    <n v="-260840"/>
    <n v="11842167"/>
    <n v="-156745"/>
    <n v="0"/>
    <n v="0"/>
    <n v="8682091"/>
    <n v="0"/>
    <n v="0"/>
    <n v="0"/>
    <n v="0"/>
    <n v="0"/>
    <n v="0"/>
    <n v="1391973"/>
    <n v="41212209"/>
    <n v="0"/>
    <n v="0"/>
    <n v="0"/>
    <n v="0"/>
    <n v="0"/>
    <n v="2616174"/>
    <n v="0"/>
    <n v="2828309"/>
    <n v="2444099"/>
    <n v="0"/>
    <n v="0"/>
    <n v="6496651"/>
    <n v="0"/>
    <n v="0"/>
    <n v="1196669"/>
    <n v="15581902"/>
    <n v="132456"/>
    <n v="15776828"/>
    <n v="0"/>
    <n v="0"/>
    <n v="0"/>
    <n v="0"/>
    <n v="0"/>
    <n v="0"/>
    <n v="258638"/>
    <n v="9137320"/>
    <n v="0"/>
    <n v="0"/>
    <n v="0"/>
    <n v="0"/>
    <n v="0"/>
    <n v="0"/>
    <n v="0"/>
    <n v="0"/>
    <n v="0"/>
    <n v="0"/>
    <n v="1309627"/>
    <n v="2077838"/>
    <n v="0"/>
  </r>
  <r>
    <n v="106201281"/>
    <x v="224"/>
    <n v="20181"/>
    <x v="2"/>
    <x v="3"/>
    <s v="Open"/>
    <x v="41"/>
    <n v="9"/>
    <n v="601"/>
    <x v="0"/>
    <x v="0"/>
    <s v=""/>
    <s v="559-675-5555"/>
    <s v="1250 EAST ALMOND AVENUE"/>
    <x v="144"/>
    <n v="93637"/>
    <s v="KAREN PAOLINELLI"/>
    <n v="106"/>
    <n v="106"/>
    <n v="47"/>
    <n v="317"/>
    <n v="75"/>
    <n v="193"/>
    <n v="322"/>
    <n v="0"/>
    <n v="0"/>
    <n v="49"/>
    <n v="79"/>
    <n v="1"/>
    <n v="8"/>
    <n v="1044"/>
    <n v="0"/>
    <n v="1381"/>
    <n v="348"/>
    <n v="583"/>
    <n v="1103"/>
    <n v="0"/>
    <n v="0"/>
    <n v="184"/>
    <n v="244"/>
    <n v="4"/>
    <n v="32"/>
    <n v="3879"/>
    <n v="0"/>
    <n v="7758"/>
    <n v="5699"/>
    <n v="1162"/>
    <n v="3977"/>
    <n v="18045"/>
    <n v="9"/>
    <n v="0"/>
    <n v="2297"/>
    <n v="5338"/>
    <n v="50"/>
    <n v="1702"/>
    <n v="38279"/>
    <n v="8584729"/>
    <n v="1926022"/>
    <n v="3118826"/>
    <n v="7135306"/>
    <n v="0"/>
    <n v="0"/>
    <n v="1154881"/>
    <n v="1804447"/>
    <n v="23046"/>
    <n v="154228"/>
    <n v="23901485"/>
    <n v="4962115"/>
    <n v="1060664"/>
    <n v="2657152"/>
    <n v="11413014"/>
    <n v="5760"/>
    <n v="0"/>
    <n v="2167124"/>
    <n v="3779786"/>
    <n v="37724"/>
    <n v="905374"/>
    <n v="26988713"/>
    <n v="623911"/>
    <n v="7927147"/>
    <n v="1229124"/>
    <n v="1787208"/>
    <n v="14649431"/>
    <n v="-875001"/>
    <n v="13580"/>
    <n v="0"/>
    <n v="2268386"/>
    <n v="3367079"/>
    <n v="0"/>
    <n v="320876"/>
    <n v="0"/>
    <n v="0"/>
    <n v="0"/>
    <n v="22895"/>
    <n v="31334636"/>
    <n v="0"/>
    <n v="0"/>
    <n v="0"/>
    <n v="0"/>
    <n v="0"/>
    <n v="5619697"/>
    <n v="1757562"/>
    <n v="4863771"/>
    <n v="3898889"/>
    <n v="-7820"/>
    <n v="0"/>
    <n v="1053619"/>
    <n v="2217154"/>
    <n v="60770"/>
    <n v="91920"/>
    <n v="19555562"/>
    <n v="291850"/>
    <n v="22186717"/>
    <n v="1452676"/>
    <n v="110766"/>
    <n v="0"/>
    <n v="0"/>
    <n v="0"/>
    <n v="0"/>
    <n v="1055734"/>
    <n v="26991734"/>
    <n v="0"/>
    <n v="0"/>
    <n v="0"/>
    <n v="0"/>
    <n v="0"/>
    <n v="0"/>
    <n v="0"/>
    <n v="0"/>
    <n v="0"/>
    <n v="0"/>
    <n v="0"/>
    <n v="1604037"/>
    <n v="2835591"/>
  </r>
  <r>
    <n v="106260011"/>
    <x v="225"/>
    <n v="20181"/>
    <x v="2"/>
    <x v="3"/>
    <s v="Open"/>
    <x v="42"/>
    <n v="12"/>
    <n v="1205"/>
    <x v="2"/>
    <x v="0"/>
    <s v="Teaching"/>
    <s v="760-924-4104"/>
    <s v="85 SIERRA PARK ROAD"/>
    <x v="145"/>
    <n v="93546"/>
    <s v="GARY MYERS"/>
    <n v="17"/>
    <n v="17"/>
    <n v="17"/>
    <n v="32"/>
    <n v="4"/>
    <n v="17"/>
    <n v="31"/>
    <n v="0"/>
    <n v="0"/>
    <n v="68"/>
    <n v="11"/>
    <n v="0"/>
    <n v="2"/>
    <n v="165"/>
    <n v="0"/>
    <n v="84"/>
    <n v="12"/>
    <n v="47"/>
    <n v="67"/>
    <n v="0"/>
    <n v="0"/>
    <n v="170"/>
    <n v="51"/>
    <n v="0"/>
    <n v="2"/>
    <n v="433"/>
    <n v="0"/>
    <n v="866"/>
    <n v="1873"/>
    <n v="64"/>
    <n v="1176"/>
    <n v="1661"/>
    <n v="0"/>
    <n v="0"/>
    <n v="3452"/>
    <n v="409"/>
    <n v="0"/>
    <n v="532"/>
    <n v="9167"/>
    <n v="1476132"/>
    <n v="145904"/>
    <n v="838921"/>
    <n v="1126420"/>
    <n v="0"/>
    <n v="0"/>
    <n v="3341400"/>
    <n v="436224"/>
    <n v="0"/>
    <n v="160866"/>
    <n v="7525867"/>
    <n v="3217099"/>
    <n v="134086"/>
    <n v="1517248"/>
    <n v="3154811"/>
    <n v="0"/>
    <n v="0"/>
    <n v="11879430"/>
    <n v="987787"/>
    <n v="0"/>
    <n v="2271376"/>
    <n v="23161837"/>
    <n v="1719859"/>
    <n v="2436175"/>
    <n v="102937"/>
    <n v="821653"/>
    <n v="2586023"/>
    <n v="0"/>
    <n v="0"/>
    <n v="0"/>
    <n v="3280968"/>
    <n v="130417"/>
    <n v="0"/>
    <n v="571902"/>
    <n v="0"/>
    <n v="0"/>
    <n v="0"/>
    <n v="0"/>
    <n v="11649934"/>
    <n v="0"/>
    <n v="0"/>
    <n v="0"/>
    <n v="0"/>
    <n v="0"/>
    <n v="2257056"/>
    <n v="177053"/>
    <n v="1534516"/>
    <n v="1695208"/>
    <n v="0"/>
    <n v="0"/>
    <n v="11939862"/>
    <n v="1293593"/>
    <n v="0"/>
    <n v="140482"/>
    <n v="19037770"/>
    <n v="305585"/>
    <n v="18083452"/>
    <n v="0"/>
    <n v="1031661"/>
    <n v="0"/>
    <n v="0"/>
    <n v="0"/>
    <n v="0"/>
    <n v="592577"/>
    <n v="38272500"/>
    <n v="0"/>
    <n v="0"/>
    <n v="0"/>
    <n v="0"/>
    <n v="0"/>
    <n v="0"/>
    <n v="0"/>
    <n v="0"/>
    <n v="0"/>
    <n v="0"/>
    <n v="0"/>
    <n v="0"/>
    <n v="0"/>
  </r>
  <r>
    <n v="106420493"/>
    <x v="226"/>
    <n v="20181"/>
    <x v="2"/>
    <x v="3"/>
    <s v="Open"/>
    <x v="33"/>
    <n v="10"/>
    <n v="803"/>
    <x v="0"/>
    <x v="0"/>
    <s v=""/>
    <s v="805-739-3000"/>
    <s v="1400 EAST CHURCH STREET"/>
    <x v="146"/>
    <n v="93454"/>
    <s v="CHUCK COVA"/>
    <n v="353"/>
    <n v="353"/>
    <n v="289"/>
    <n v="1585"/>
    <n v="234"/>
    <n v="540"/>
    <n v="853"/>
    <n v="0"/>
    <n v="0"/>
    <n v="120"/>
    <n v="748"/>
    <n v="0"/>
    <n v="16"/>
    <n v="4096"/>
    <n v="143"/>
    <n v="9853"/>
    <n v="1474"/>
    <n v="2704"/>
    <n v="7601"/>
    <n v="0"/>
    <n v="0"/>
    <n v="528"/>
    <n v="3134"/>
    <n v="0"/>
    <n v="24"/>
    <n v="25318"/>
    <n v="7602"/>
    <n v="58238"/>
    <n v="61477"/>
    <n v="12494"/>
    <n v="5880"/>
    <n v="38226"/>
    <n v="0"/>
    <n v="0"/>
    <n v="5377"/>
    <n v="40954"/>
    <n v="0"/>
    <n v="7824"/>
    <n v="172232"/>
    <n v="191203855"/>
    <n v="24294024"/>
    <n v="37797697"/>
    <n v="76699625"/>
    <n v="0"/>
    <n v="0"/>
    <n v="12335172"/>
    <n v="85524737"/>
    <n v="0"/>
    <n v="1885994"/>
    <n v="429741104"/>
    <n v="62294780"/>
    <n v="8649542"/>
    <n v="8900022"/>
    <n v="42238355"/>
    <n v="0"/>
    <n v="0"/>
    <n v="6341279"/>
    <n v="47052815"/>
    <n v="0"/>
    <n v="3596531"/>
    <n v="179073324"/>
    <n v="4967071"/>
    <n v="211910173"/>
    <n v="27667536"/>
    <n v="30028726"/>
    <n v="114328698"/>
    <n v="0"/>
    <n v="0"/>
    <n v="0"/>
    <n v="12405183"/>
    <n v="70829881"/>
    <n v="0"/>
    <n v="2834882"/>
    <n v="0"/>
    <n v="0"/>
    <n v="0"/>
    <n v="3760568"/>
    <n v="478732718"/>
    <n v="0"/>
    <n v="13043533"/>
    <n v="0"/>
    <n v="71907"/>
    <n v="13115440"/>
    <n v="40116858"/>
    <n v="5197979"/>
    <n v="15167884"/>
    <n v="17555991"/>
    <n v="0"/>
    <n v="0"/>
    <n v="5913070"/>
    <n v="58817809"/>
    <n v="0"/>
    <n v="427559"/>
    <n v="143197150"/>
    <n v="841564"/>
    <n v="134258448"/>
    <n v="0"/>
    <n v="598320"/>
    <n v="0"/>
    <n v="0"/>
    <n v="0"/>
    <n v="0"/>
    <n v="2663002"/>
    <n v="274508834"/>
    <n v="0"/>
    <n v="0"/>
    <n v="0"/>
    <n v="0"/>
    <n v="0"/>
    <n v="0"/>
    <n v="0"/>
    <n v="0"/>
    <n v="0"/>
    <n v="0"/>
    <n v="0"/>
    <n v="0"/>
    <n v="0"/>
  </r>
  <r>
    <n v="106244027"/>
    <x v="227"/>
    <n v="20181"/>
    <x v="2"/>
    <x v="3"/>
    <s v="Open"/>
    <x v="43"/>
    <n v="6"/>
    <n v="515"/>
    <x v="6"/>
    <x v="2"/>
    <s v=""/>
    <s v="209-381-6879"/>
    <s v="300 EAST 15TH STREET"/>
    <x v="147"/>
    <n v="95340"/>
    <s v="YVONNIA BROWN, MSW, DIRECTOR"/>
    <n v="16"/>
    <n v="16"/>
    <n v="16"/>
    <n v="0"/>
    <n v="0"/>
    <n v="0"/>
    <n v="121"/>
    <n v="0"/>
    <n v="0"/>
    <n v="11"/>
    <n v="0"/>
    <n v="0"/>
    <n v="0"/>
    <n v="132"/>
    <n v="0"/>
    <n v="0"/>
    <n v="0"/>
    <n v="0"/>
    <n v="586"/>
    <n v="0"/>
    <n v="0"/>
    <n v="59"/>
    <n v="0"/>
    <n v="0"/>
    <n v="0"/>
    <n v="645"/>
    <n v="0"/>
    <n v="1290"/>
    <n v="0"/>
    <n v="0"/>
    <n v="0"/>
    <n v="0"/>
    <n v="0"/>
    <n v="0"/>
    <n v="0"/>
    <n v="0"/>
    <n v="0"/>
    <n v="0"/>
    <n v="0"/>
    <n v="0"/>
    <n v="0"/>
    <n v="0"/>
    <n v="996762"/>
    <n v="0"/>
    <n v="0"/>
    <n v="100357"/>
    <n v="0"/>
    <n v="0"/>
    <n v="0"/>
    <n v="1097119"/>
    <n v="0"/>
    <n v="0"/>
    <n v="0"/>
    <n v="0"/>
    <n v="0"/>
    <n v="0"/>
    <n v="0"/>
    <n v="0"/>
    <n v="0"/>
    <n v="0"/>
    <n v="0"/>
    <n v="0"/>
    <n v="0"/>
    <n v="0"/>
    <n v="0"/>
    <n v="0"/>
    <n v="0"/>
    <n v="0"/>
    <n v="0"/>
    <n v="0"/>
    <n v="0"/>
    <n v="0"/>
    <n v="0"/>
    <n v="0"/>
    <n v="0"/>
    <n v="0"/>
    <n v="0"/>
    <n v="0"/>
    <n v="0"/>
    <n v="0"/>
    <n v="0"/>
    <n v="0"/>
    <n v="0"/>
    <n v="0"/>
    <n v="0"/>
    <n v="0"/>
    <n v="996762"/>
    <n v="0"/>
    <n v="0"/>
    <n v="100357"/>
    <n v="0"/>
    <n v="0"/>
    <n v="0"/>
    <n v="1097119"/>
    <n v="0"/>
    <n v="1097119"/>
    <n v="0"/>
    <n v="0"/>
    <n v="0"/>
    <n v="0"/>
    <n v="0"/>
    <n v="0"/>
    <n v="0"/>
    <n v="0"/>
    <n v="0"/>
    <n v="0"/>
    <n v="0"/>
    <n v="0"/>
    <n v="0"/>
    <n v="0"/>
    <n v="0"/>
    <n v="0"/>
    <n v="0"/>
    <n v="0"/>
    <n v="0"/>
    <n v="0"/>
    <n v="0"/>
  </r>
  <r>
    <n v="106211006"/>
    <x v="228"/>
    <n v="20181"/>
    <x v="2"/>
    <x v="3"/>
    <s v="Open"/>
    <x v="39"/>
    <n v="4"/>
    <n v="405"/>
    <x v="3"/>
    <x v="0"/>
    <s v=""/>
    <s v="415-925-7000"/>
    <s v="250 BON AIR ROAD"/>
    <x v="148"/>
    <n v="94904"/>
    <s v="LEE DOMANICO"/>
    <n v="235"/>
    <n v="176"/>
    <n v="176"/>
    <n v="1055"/>
    <n v="121"/>
    <n v="235"/>
    <n v="315"/>
    <n v="1"/>
    <n v="0"/>
    <n v="90"/>
    <n v="466"/>
    <n v="1"/>
    <n v="32"/>
    <n v="2316"/>
    <n v="0"/>
    <n v="5636"/>
    <n v="559"/>
    <n v="1435"/>
    <n v="1348"/>
    <n v="5"/>
    <n v="0"/>
    <n v="497"/>
    <n v="1673"/>
    <n v="2"/>
    <n v="162"/>
    <n v="11317"/>
    <n v="0"/>
    <n v="22634"/>
    <n v="19317"/>
    <n v="2338"/>
    <n v="1377"/>
    <n v="5235"/>
    <n v="1"/>
    <n v="0"/>
    <n v="1801"/>
    <n v="18628"/>
    <n v="24"/>
    <n v="1056"/>
    <n v="49777"/>
    <n v="159126606"/>
    <n v="18584812"/>
    <n v="22916235"/>
    <n v="34958807"/>
    <n v="100002"/>
    <n v="0"/>
    <n v="16293844"/>
    <n v="56327403"/>
    <n v="241906"/>
    <n v="3284789"/>
    <n v="311834404"/>
    <n v="104990298"/>
    <n v="13633809"/>
    <n v="9268329"/>
    <n v="32688953"/>
    <n v="6710"/>
    <n v="0"/>
    <n v="10572038"/>
    <n v="68318761"/>
    <n v="85186"/>
    <n v="4672206"/>
    <n v="244236290"/>
    <n v="1669949"/>
    <n v="237222400"/>
    <n v="22337627"/>
    <n v="25566704"/>
    <n v="50539824"/>
    <n v="0"/>
    <n v="13180"/>
    <n v="0"/>
    <n v="4716243"/>
    <n v="120482261"/>
    <n v="0"/>
    <n v="2951259"/>
    <n v="0"/>
    <n v="0"/>
    <n v="0"/>
    <n v="2694087"/>
    <n v="468193534"/>
    <n v="1133446"/>
    <n v="7939922"/>
    <n v="0"/>
    <n v="66550"/>
    <n v="9139918"/>
    <n v="26894504"/>
    <n v="11014440"/>
    <n v="6617860"/>
    <n v="25047858"/>
    <n v="93532"/>
    <n v="0"/>
    <n v="22149639"/>
    <n v="4230453"/>
    <n v="0"/>
    <n v="968792"/>
    <n v="97017078"/>
    <n v="1356249"/>
    <n v="96457226"/>
    <n v="0"/>
    <n v="0"/>
    <n v="0"/>
    <n v="0"/>
    <n v="0"/>
    <n v="0"/>
    <n v="1767840"/>
    <n v="86515498"/>
    <n v="0"/>
    <n v="0"/>
    <n v="0"/>
    <n v="0"/>
    <n v="0"/>
    <n v="0"/>
    <n v="0"/>
    <n v="0"/>
    <n v="0"/>
    <n v="0"/>
    <n v="0"/>
    <n v="0"/>
    <n v="0"/>
  </r>
  <r>
    <n v="106190500"/>
    <x v="229"/>
    <n v="20181"/>
    <x v="2"/>
    <x v="3"/>
    <s v="Open"/>
    <x v="3"/>
    <n v="11"/>
    <n v="927"/>
    <x v="0"/>
    <x v="0"/>
    <s v=""/>
    <s v="310-448-7800"/>
    <s v="4650 LINCOLN BOULEVARD"/>
    <x v="149"/>
    <n v="90292"/>
    <s v="MARK GAVENS"/>
    <n v="103"/>
    <n v="103"/>
    <n v="75"/>
    <n v="504"/>
    <n v="145"/>
    <n v="58"/>
    <n v="64"/>
    <n v="0"/>
    <n v="0"/>
    <n v="70"/>
    <n v="253"/>
    <n v="0"/>
    <n v="20"/>
    <n v="1114"/>
    <n v="0"/>
    <n v="1934"/>
    <n v="582"/>
    <n v="169"/>
    <n v="278"/>
    <n v="0"/>
    <n v="0"/>
    <n v="190"/>
    <n v="529"/>
    <n v="0"/>
    <n v="59"/>
    <n v="3741"/>
    <n v="0"/>
    <n v="7482"/>
    <n v="4011"/>
    <n v="1034"/>
    <n v="1298"/>
    <n v="4733"/>
    <n v="0"/>
    <n v="0"/>
    <n v="1094"/>
    <n v="7442"/>
    <n v="1"/>
    <n v="2066"/>
    <n v="21679"/>
    <n v="37466863"/>
    <n v="9948299"/>
    <n v="2505737"/>
    <n v="4181683"/>
    <n v="0"/>
    <n v="0"/>
    <n v="7359141"/>
    <n v="19406062"/>
    <n v="0"/>
    <n v="1162437"/>
    <n v="82030222"/>
    <n v="12948624"/>
    <n v="4612247"/>
    <n v="2114657"/>
    <n v="7786084"/>
    <n v="0"/>
    <n v="0"/>
    <n v="2710958"/>
    <n v="19178640"/>
    <n v="980"/>
    <n v="3175785"/>
    <n v="52527975"/>
    <n v="1566907"/>
    <n v="39923280"/>
    <n v="11571996"/>
    <n v="3990707"/>
    <n v="10467922"/>
    <n v="0"/>
    <n v="0"/>
    <n v="0"/>
    <n v="7275752"/>
    <n v="23520436"/>
    <n v="0"/>
    <n v="79125"/>
    <n v="0"/>
    <n v="0"/>
    <n v="0"/>
    <n v="6307215"/>
    <n v="104703340"/>
    <n v="0"/>
    <n v="0"/>
    <n v="0"/>
    <n v="0"/>
    <n v="0"/>
    <n v="8998155"/>
    <n v="2528004"/>
    <n v="448799"/>
    <n v="1017537"/>
    <n v="0"/>
    <n v="0"/>
    <n v="2488542"/>
    <n v="13912039"/>
    <n v="0"/>
    <n v="461781"/>
    <n v="29854857"/>
    <n v="15314"/>
    <n v="34658413"/>
    <n v="0"/>
    <n v="0"/>
    <n v="0"/>
    <n v="0"/>
    <n v="0"/>
    <n v="0"/>
    <n v="195042"/>
    <n v="35293427"/>
    <n v="0"/>
    <n v="0"/>
    <n v="0"/>
    <n v="0"/>
    <n v="0"/>
    <n v="0"/>
    <n v="0"/>
    <n v="0"/>
    <n v="0"/>
    <n v="0"/>
    <n v="0"/>
    <n v="0"/>
    <n v="0"/>
  </r>
  <r>
    <n v="106050932"/>
    <x v="230"/>
    <n v="20181"/>
    <x v="2"/>
    <x v="3"/>
    <s v="Open"/>
    <x v="44"/>
    <n v="6"/>
    <n v="503"/>
    <x v="0"/>
    <x v="0"/>
    <s v="Teaching"/>
    <s v="209-754-5916"/>
    <s v="768 MOUNTAIN RANCH ROAD"/>
    <x v="150"/>
    <n v="95249"/>
    <s v="ROBERT DIEHL"/>
    <n v="48"/>
    <n v="48"/>
    <n v="14"/>
    <n v="130"/>
    <n v="23"/>
    <n v="13"/>
    <n v="35"/>
    <n v="0"/>
    <n v="0"/>
    <n v="10"/>
    <n v="37"/>
    <n v="1"/>
    <n v="2"/>
    <n v="251"/>
    <n v="0"/>
    <n v="572"/>
    <n v="82"/>
    <n v="68"/>
    <n v="120"/>
    <n v="0"/>
    <n v="0"/>
    <n v="41"/>
    <n v="145"/>
    <n v="2"/>
    <n v="5"/>
    <n v="1035"/>
    <n v="0"/>
    <n v="2070"/>
    <n v="9117"/>
    <n v="1003"/>
    <n v="594"/>
    <n v="6287"/>
    <n v="0"/>
    <n v="0"/>
    <n v="564"/>
    <n v="4690"/>
    <n v="69"/>
    <n v="413"/>
    <n v="22737"/>
    <n v="9395721"/>
    <n v="1431988"/>
    <n v="995914"/>
    <n v="2229991"/>
    <n v="0"/>
    <n v="0"/>
    <n v="313003"/>
    <n v="2599364"/>
    <n v="11569"/>
    <n v="35088"/>
    <n v="17012638"/>
    <n v="12263435"/>
    <n v="1473882"/>
    <n v="929123"/>
    <n v="6941158"/>
    <n v="0"/>
    <n v="0"/>
    <n v="913654"/>
    <n v="6588667"/>
    <n v="41706"/>
    <n v="317349"/>
    <n v="29468974"/>
    <n v="515375"/>
    <n v="15038895"/>
    <n v="1990707"/>
    <n v="668965"/>
    <n v="6884436"/>
    <n v="0"/>
    <n v="0"/>
    <n v="0"/>
    <n v="598934"/>
    <n v="2788515"/>
    <n v="0"/>
    <n v="86693"/>
    <n v="0"/>
    <n v="0"/>
    <n v="0"/>
    <n v="323412"/>
    <n v="28895932"/>
    <n v="0"/>
    <n v="0"/>
    <n v="0"/>
    <n v="0"/>
    <n v="0"/>
    <n v="6399081"/>
    <n v="900519"/>
    <n v="1242903"/>
    <n v="2274709"/>
    <n v="0"/>
    <n v="0"/>
    <n v="549553"/>
    <n v="6187705"/>
    <n v="0"/>
    <n v="31210"/>
    <n v="17585680"/>
    <n v="116063"/>
    <n v="17107506"/>
    <n v="0"/>
    <n v="152637"/>
    <n v="0"/>
    <n v="0"/>
    <n v="0"/>
    <n v="0"/>
    <n v="248168"/>
    <n v="12949730"/>
    <n v="0"/>
    <n v="0"/>
    <n v="0"/>
    <n v="0"/>
    <n v="0"/>
    <n v="0"/>
    <n v="0"/>
    <n v="0"/>
    <n v="0"/>
    <n v="0"/>
    <n v="0"/>
    <n v="0"/>
    <n v="0"/>
  </r>
  <r>
    <n v="106090933"/>
    <x v="231"/>
    <n v="20181"/>
    <x v="2"/>
    <x v="3"/>
    <s v="Open"/>
    <x v="19"/>
    <n v="2"/>
    <n v="304"/>
    <x v="0"/>
    <x v="0"/>
    <s v="Teaching"/>
    <s v="530-626-2770"/>
    <s v="1100 MARSHALL WAY"/>
    <x v="77"/>
    <n v="95667"/>
    <s v="JAMES WHIPPLE"/>
    <n v="125"/>
    <n v="117"/>
    <n v="117"/>
    <n v="842"/>
    <n v="135"/>
    <n v="57"/>
    <n v="263"/>
    <n v="0"/>
    <n v="0"/>
    <n v="17"/>
    <n v="178"/>
    <n v="0"/>
    <n v="10"/>
    <n v="1502"/>
    <n v="101"/>
    <n v="4448"/>
    <n v="616"/>
    <n v="288"/>
    <n v="1123"/>
    <n v="0"/>
    <n v="0"/>
    <n v="53"/>
    <n v="561"/>
    <n v="0"/>
    <n v="70"/>
    <n v="7159"/>
    <n v="840"/>
    <n v="15158"/>
    <n v="43205"/>
    <n v="9117"/>
    <n v="1812"/>
    <n v="13696"/>
    <n v="0"/>
    <n v="0"/>
    <n v="563"/>
    <n v="22222"/>
    <n v="0"/>
    <n v="1397"/>
    <n v="92012"/>
    <n v="86390488"/>
    <n v="13183905"/>
    <n v="4651622"/>
    <n v="28566662"/>
    <n v="0"/>
    <n v="0"/>
    <n v="1715151"/>
    <n v="15178504"/>
    <n v="0"/>
    <n v="2052906"/>
    <n v="151739238"/>
    <n v="64956599"/>
    <n v="12353599"/>
    <n v="4595940"/>
    <n v="27257179"/>
    <n v="0"/>
    <n v="0"/>
    <n v="1626404"/>
    <n v="37006469"/>
    <n v="0"/>
    <n v="2567485"/>
    <n v="150363675"/>
    <n v="1572672"/>
    <n v="115625362"/>
    <n v="37150611"/>
    <n v="10655320"/>
    <n v="42927109"/>
    <n v="0"/>
    <n v="-44512"/>
    <n v="0"/>
    <n v="7520509"/>
    <n v="25268391"/>
    <n v="0"/>
    <n v="1837821"/>
    <n v="0"/>
    <n v="0"/>
    <n v="0"/>
    <n v="502369"/>
    <n v="243015652"/>
    <n v="0"/>
    <n v="0"/>
    <n v="0"/>
    <n v="28094"/>
    <n v="28094"/>
    <n v="34761463"/>
    <n v="-11893993"/>
    <n v="-1567638"/>
    <n v="12498430"/>
    <n v="44512"/>
    <n v="0"/>
    <n v="-4378477"/>
    <n v="25882200"/>
    <n v="-108995"/>
    <n v="3877853"/>
    <n v="59115355"/>
    <n v="269041"/>
    <n v="66570964"/>
    <n v="11779858"/>
    <n v="497055"/>
    <n v="0"/>
    <n v="0"/>
    <n v="0"/>
    <n v="0"/>
    <n v="1169291"/>
    <n v="118677438"/>
    <n v="0"/>
    <n v="0"/>
    <n v="0"/>
    <n v="0"/>
    <n v="0"/>
    <n v="0"/>
    <n v="0"/>
    <n v="0"/>
    <n v="0"/>
    <n v="0"/>
    <n v="0"/>
    <n v="0"/>
    <n v="0"/>
  </r>
  <r>
    <n v="106191230"/>
    <x v="232"/>
    <n v="20181"/>
    <x v="2"/>
    <x v="3"/>
    <s v="Open"/>
    <x v="3"/>
    <n v="11"/>
    <n v="935"/>
    <x v="0"/>
    <x v="0"/>
    <s v=""/>
    <s v="424-338-8000"/>
    <s v="1680 EAST 120TH STREET"/>
    <x v="14"/>
    <n v="90059"/>
    <s v="ELAINE BATCHLOR"/>
    <n v="131"/>
    <n v="126"/>
    <n v="126"/>
    <n v="387"/>
    <n v="144"/>
    <n v="527"/>
    <n v="949"/>
    <n v="45"/>
    <n v="0"/>
    <n v="61"/>
    <n v="0"/>
    <n v="0"/>
    <n v="0"/>
    <n v="2113"/>
    <n v="0"/>
    <n v="1529"/>
    <n v="569"/>
    <n v="2130"/>
    <n v="3843"/>
    <n v="184"/>
    <n v="0"/>
    <n v="257"/>
    <n v="0"/>
    <n v="0"/>
    <n v="0"/>
    <n v="8512"/>
    <n v="0"/>
    <n v="17024"/>
    <n v="1084"/>
    <n v="700"/>
    <n v="5789"/>
    <n v="13958"/>
    <n v="2707"/>
    <n v="0"/>
    <n v="1033"/>
    <n v="0"/>
    <n v="0"/>
    <n v="0"/>
    <n v="25271"/>
    <n v="61271564"/>
    <n v="27415733"/>
    <n v="79744060"/>
    <n v="116535691"/>
    <n v="3283669"/>
    <n v="0"/>
    <n v="9006571"/>
    <n v="0"/>
    <n v="0"/>
    <n v="0"/>
    <n v="297257288"/>
    <n v="22853582"/>
    <n v="13928863"/>
    <n v="67730302"/>
    <n v="154904834"/>
    <n v="28799690"/>
    <n v="0"/>
    <n v="14023744"/>
    <n v="0"/>
    <n v="0"/>
    <n v="0"/>
    <n v="302241015"/>
    <n v="0"/>
    <n v="75123994"/>
    <n v="38700693"/>
    <n v="119236723"/>
    <n v="261386331"/>
    <n v="0"/>
    <n v="24660634"/>
    <n v="0"/>
    <n v="16078326"/>
    <n v="0"/>
    <n v="0"/>
    <n v="3168638"/>
    <n v="0"/>
    <n v="0"/>
    <n v="0"/>
    <n v="0"/>
    <n v="538355339"/>
    <n v="0"/>
    <n v="0"/>
    <n v="0"/>
    <n v="0"/>
    <n v="0"/>
    <n v="9001152"/>
    <n v="2643903"/>
    <n v="28237639"/>
    <n v="10054194"/>
    <n v="7422725"/>
    <n v="0"/>
    <n v="6951989"/>
    <n v="0"/>
    <n v="-3168638"/>
    <n v="0"/>
    <n v="61142964"/>
    <n v="15127522"/>
    <n v="80170988"/>
    <n v="0"/>
    <n v="0"/>
    <n v="0"/>
    <n v="0"/>
    <n v="0"/>
    <n v="0"/>
    <n v="2503347"/>
    <n v="278136329"/>
    <n v="0"/>
    <n v="0"/>
    <n v="0"/>
    <n v="0"/>
    <n v="0"/>
    <n v="0"/>
    <n v="0"/>
    <n v="0"/>
    <n v="0"/>
    <n v="0"/>
    <n v="0"/>
    <n v="0"/>
    <n v="0"/>
  </r>
  <r>
    <n v="106450936"/>
    <x v="233"/>
    <n v="20181"/>
    <x v="2"/>
    <x v="3"/>
    <s v="Open"/>
    <x v="45"/>
    <n v="1"/>
    <n v="210"/>
    <x v="2"/>
    <x v="0"/>
    <s v="Teaching"/>
    <s v="530-336-5511 xet1132"/>
    <s v="43563 STATE HIGHWAY 299 E"/>
    <x v="151"/>
    <n v="96028"/>
    <s v="LOUIS WARD"/>
    <n v="121"/>
    <n v="121"/>
    <n v="121"/>
    <n v="66"/>
    <n v="0"/>
    <n v="17"/>
    <n v="0"/>
    <n v="0"/>
    <n v="0"/>
    <n v="9"/>
    <n v="0"/>
    <n v="0"/>
    <n v="7"/>
    <n v="99"/>
    <n v="13"/>
    <n v="529"/>
    <n v="0"/>
    <n v="6027"/>
    <n v="0"/>
    <n v="0"/>
    <n v="0"/>
    <n v="60"/>
    <n v="0"/>
    <n v="0"/>
    <n v="552"/>
    <n v="7168"/>
    <n v="6543"/>
    <n v="20879"/>
    <n v="1614"/>
    <n v="0"/>
    <n v="926"/>
    <n v="0"/>
    <n v="0"/>
    <n v="0"/>
    <n v="895"/>
    <n v="0"/>
    <n v="0"/>
    <n v="61"/>
    <n v="3496"/>
    <n v="1645113"/>
    <n v="0"/>
    <n v="2001372"/>
    <n v="0"/>
    <n v="0"/>
    <n v="0"/>
    <n v="207946"/>
    <n v="0"/>
    <n v="0"/>
    <n v="189878"/>
    <n v="4044309"/>
    <n v="2391861"/>
    <n v="0"/>
    <n v="1417107"/>
    <n v="0"/>
    <n v="0"/>
    <n v="0"/>
    <n v="1348055"/>
    <n v="0"/>
    <n v="0"/>
    <n v="60390"/>
    <n v="5217413"/>
    <n v="331225"/>
    <n v="1706235"/>
    <n v="0"/>
    <n v="1182378"/>
    <n v="0"/>
    <n v="-40955"/>
    <n v="0"/>
    <n v="0"/>
    <n v="163141"/>
    <n v="0"/>
    <n v="0"/>
    <n v="75656"/>
    <n v="0"/>
    <n v="0"/>
    <n v="0"/>
    <n v="91904"/>
    <n v="3509584"/>
    <n v="0"/>
    <n v="0"/>
    <n v="0"/>
    <n v="0"/>
    <n v="0"/>
    <n v="2330740"/>
    <n v="0"/>
    <n v="2277056"/>
    <n v="0"/>
    <n v="0"/>
    <n v="0"/>
    <n v="1061635"/>
    <n v="0"/>
    <n v="0"/>
    <n v="82707"/>
    <n v="5752138"/>
    <n v="219417"/>
    <n v="6153176"/>
    <n v="437879"/>
    <n v="416699"/>
    <n v="0"/>
    <n v="0"/>
    <n v="0"/>
    <n v="0"/>
    <n v="83080"/>
    <n v="9591128"/>
    <n v="0"/>
    <n v="0"/>
    <n v="0"/>
    <n v="0"/>
    <n v="0"/>
    <n v="0"/>
    <n v="0"/>
    <n v="0"/>
    <n v="0"/>
    <n v="0"/>
    <n v="0"/>
    <n v="0"/>
    <n v="0"/>
  </r>
  <r>
    <n v="106190521"/>
    <x v="236"/>
    <n v="20181"/>
    <x v="2"/>
    <x v="3"/>
    <s v="Open"/>
    <x v="3"/>
    <n v="11"/>
    <n v="929"/>
    <x v="5"/>
    <x v="0"/>
    <s v=""/>
    <s v="310-532-4200"/>
    <s v="1145 W. REDONDO BEACH BOULEVARD"/>
    <x v="130"/>
    <n v="90247"/>
    <s v="ARACELI LONERGAN"/>
    <n v="172"/>
    <n v="172"/>
    <n v="149"/>
    <n v="398"/>
    <n v="215"/>
    <n v="197"/>
    <n v="713"/>
    <n v="0"/>
    <n v="0"/>
    <n v="58"/>
    <n v="38"/>
    <n v="12"/>
    <n v="48"/>
    <n v="1679"/>
    <n v="23"/>
    <n v="1732"/>
    <n v="883"/>
    <n v="761"/>
    <n v="2451"/>
    <n v="0"/>
    <n v="0"/>
    <n v="107"/>
    <n v="135"/>
    <n v="31"/>
    <n v="106"/>
    <n v="6206"/>
    <n v="5913"/>
    <n v="18325"/>
    <n v="660"/>
    <n v="534"/>
    <n v="1266"/>
    <n v="5261"/>
    <n v="0"/>
    <n v="0"/>
    <n v="476"/>
    <n v="324"/>
    <n v="493"/>
    <n v="1303"/>
    <n v="10317"/>
    <n v="26873950"/>
    <n v="17792722"/>
    <n v="13514798"/>
    <n v="56590014"/>
    <n v="0"/>
    <n v="0"/>
    <n v="2536132"/>
    <n v="2065584"/>
    <n v="572122"/>
    <n v="1338902"/>
    <n v="121284224"/>
    <n v="4695071"/>
    <n v="5036139"/>
    <n v="4337323"/>
    <n v="19676986"/>
    <n v="0"/>
    <n v="0"/>
    <n v="2285554"/>
    <n v="1776832"/>
    <n v="2120522"/>
    <n v="2525125"/>
    <n v="42453552"/>
    <n v="3952094"/>
    <n v="24830200"/>
    <n v="17490314"/>
    <n v="15286518"/>
    <n v="70627143"/>
    <n v="-1642346"/>
    <n v="0"/>
    <n v="0"/>
    <n v="2937006"/>
    <n v="3761351"/>
    <n v="0"/>
    <n v="615306"/>
    <n v="0"/>
    <n v="0"/>
    <n v="0"/>
    <n v="1960319"/>
    <n v="139817905"/>
    <n v="0"/>
    <n v="1907725"/>
    <n v="0"/>
    <n v="0"/>
    <n v="1907725"/>
    <n v="6738821"/>
    <n v="5338547"/>
    <n v="4207949"/>
    <n v="7547582"/>
    <n v="0"/>
    <n v="0"/>
    <n v="1884680"/>
    <n v="81065"/>
    <n v="2077338"/>
    <n v="-2048386"/>
    <n v="25827596"/>
    <n v="67019"/>
    <n v="24395376"/>
    <n v="0"/>
    <n v="-2444"/>
    <n v="0"/>
    <n v="0"/>
    <n v="0"/>
    <n v="0"/>
    <n v="664520"/>
    <n v="22008156"/>
    <n v="0"/>
    <n v="0"/>
    <n v="0"/>
    <n v="0"/>
    <n v="0"/>
    <n v="0"/>
    <n v="0"/>
    <n v="0"/>
    <n v="0"/>
    <n v="0"/>
    <n v="0"/>
    <n v="0"/>
    <n v="0"/>
  </r>
  <r>
    <n v="106240924"/>
    <x v="234"/>
    <n v="20181"/>
    <x v="2"/>
    <x v="3"/>
    <s v="Open"/>
    <x v="43"/>
    <n v="6"/>
    <n v="517"/>
    <x v="0"/>
    <x v="0"/>
    <s v="Teaching"/>
    <s v="209-826-0591"/>
    <s v="520 WEST I STREET"/>
    <x v="152"/>
    <n v="93635"/>
    <s v="ASH GOKLI"/>
    <n v="40"/>
    <n v="40"/>
    <n v="16"/>
    <n v="126"/>
    <n v="15"/>
    <n v="55"/>
    <n v="166"/>
    <n v="0"/>
    <n v="0"/>
    <n v="3"/>
    <n v="64"/>
    <n v="0"/>
    <n v="3"/>
    <n v="432"/>
    <n v="0"/>
    <n v="403"/>
    <n v="47"/>
    <n v="96"/>
    <n v="360"/>
    <n v="0"/>
    <n v="0"/>
    <n v="10"/>
    <n v="130"/>
    <n v="0"/>
    <n v="9"/>
    <n v="1055"/>
    <n v="0"/>
    <n v="2110"/>
    <n v="1578"/>
    <n v="134"/>
    <n v="495"/>
    <n v="7710"/>
    <n v="0"/>
    <n v="0"/>
    <n v="129"/>
    <n v="2349"/>
    <n v="391"/>
    <n v="152"/>
    <n v="12938"/>
    <n v="5856949"/>
    <n v="737072"/>
    <n v="1701512"/>
    <n v="6376604"/>
    <n v="0"/>
    <n v="0"/>
    <n v="144639"/>
    <n v="2404746"/>
    <n v="0"/>
    <n v="119458"/>
    <n v="17340980"/>
    <n v="9182113"/>
    <n v="1360009"/>
    <n v="2868612"/>
    <n v="22892652"/>
    <n v="0"/>
    <n v="0"/>
    <n v="1073500"/>
    <n v="7501514"/>
    <n v="1654065"/>
    <n v="695936"/>
    <n v="47228401"/>
    <n v="-4558"/>
    <n v="10154714"/>
    <n v="1561274"/>
    <n v="2455972"/>
    <n v="26396820"/>
    <n v="-128568"/>
    <n v="0"/>
    <n v="0"/>
    <n v="290"/>
    <n v="2576652"/>
    <n v="0"/>
    <n v="1670971"/>
    <n v="0"/>
    <n v="0"/>
    <n v="0"/>
    <n v="563901"/>
    <n v="45247468"/>
    <n v="0"/>
    <n v="0"/>
    <n v="0"/>
    <n v="0"/>
    <n v="0"/>
    <n v="4884348"/>
    <n v="535807"/>
    <n v="2242720"/>
    <n v="2872436"/>
    <n v="0"/>
    <n v="0"/>
    <n v="1217849"/>
    <n v="7312702"/>
    <n v="0"/>
    <n v="256051"/>
    <n v="19321913"/>
    <n v="227503"/>
    <n v="16115226"/>
    <n v="0"/>
    <n v="216777"/>
    <n v="0"/>
    <n v="0"/>
    <n v="0"/>
    <n v="0"/>
    <n v="746336"/>
    <n v="12769746"/>
    <n v="0"/>
    <n v="0"/>
    <n v="0"/>
    <n v="0"/>
    <n v="0"/>
    <n v="0"/>
    <n v="0"/>
    <n v="0"/>
    <n v="0"/>
    <n v="0"/>
    <n v="0"/>
    <n v="0"/>
    <n v="0"/>
  </r>
  <r>
    <n v="106500939"/>
    <x v="235"/>
    <n v="20181"/>
    <x v="2"/>
    <x v="3"/>
    <s v="Open"/>
    <x v="21"/>
    <n v="6"/>
    <n v="511"/>
    <x v="0"/>
    <x v="0"/>
    <s v=""/>
    <s v="209-526-4500"/>
    <s v="1700 COFFEE ROAD"/>
    <x v="43"/>
    <n v="95355"/>
    <s v="DARYN KUMAR"/>
    <n v="423"/>
    <n v="423"/>
    <n v="260"/>
    <n v="1547"/>
    <n v="745"/>
    <n v="213"/>
    <n v="832"/>
    <n v="0"/>
    <n v="0"/>
    <n v="81"/>
    <n v="876"/>
    <n v="39"/>
    <n v="10"/>
    <n v="4343"/>
    <n v="0"/>
    <n v="7552"/>
    <n v="3802"/>
    <n v="1206"/>
    <n v="3436"/>
    <n v="0"/>
    <n v="0"/>
    <n v="309"/>
    <n v="3045"/>
    <n v="174"/>
    <n v="45"/>
    <n v="19569"/>
    <n v="0"/>
    <n v="39138"/>
    <n v="4674"/>
    <n v="2130"/>
    <n v="1517"/>
    <n v="12934"/>
    <n v="0"/>
    <n v="0"/>
    <n v="505"/>
    <n v="4941"/>
    <n v="554"/>
    <n v="381"/>
    <n v="27636"/>
    <n v="132636001"/>
    <n v="65026970"/>
    <n v="19067150"/>
    <n v="64841414"/>
    <n v="0"/>
    <n v="0"/>
    <n v="5988676"/>
    <n v="58876490"/>
    <n v="3109623"/>
    <n v="802243"/>
    <n v="350348567"/>
    <n v="76283874"/>
    <n v="37014643"/>
    <n v="5803911"/>
    <n v="42712894"/>
    <n v="0"/>
    <n v="0"/>
    <n v="5385427"/>
    <n v="66162834"/>
    <n v="3090263"/>
    <n v="2624634"/>
    <n v="239078480"/>
    <n v="-67753"/>
    <n v="179466353"/>
    <n v="98530036"/>
    <n v="13931017"/>
    <n v="93513675"/>
    <n v="0"/>
    <n v="0"/>
    <n v="0"/>
    <n v="7008188"/>
    <n v="57094312"/>
    <n v="0"/>
    <n v="6199886"/>
    <n v="0"/>
    <n v="0"/>
    <n v="0"/>
    <n v="2460895"/>
    <n v="458136609"/>
    <n v="12294496"/>
    <n v="0"/>
    <n v="0"/>
    <n v="6405451"/>
    <n v="18699947"/>
    <n v="29453522"/>
    <n v="15806073"/>
    <n v="10940044"/>
    <n v="14040633"/>
    <n v="0"/>
    <n v="0"/>
    <n v="4365915"/>
    <n v="74350463"/>
    <n v="0"/>
    <n v="1033735"/>
    <n v="149990385"/>
    <n v="2658158"/>
    <n v="142424061"/>
    <n v="0"/>
    <n v="125518"/>
    <n v="0"/>
    <n v="0"/>
    <n v="0"/>
    <n v="0"/>
    <n v="4163427"/>
    <n v="197322711"/>
    <n v="0"/>
    <n v="0"/>
    <n v="0"/>
    <n v="0"/>
    <n v="0"/>
    <n v="0"/>
    <n v="0"/>
    <n v="0"/>
    <n v="0"/>
    <n v="0"/>
    <n v="0"/>
    <n v="0"/>
    <n v="0"/>
  </r>
  <r>
    <n v="106231013"/>
    <x v="237"/>
    <n v="20181"/>
    <x v="2"/>
    <x v="3"/>
    <s v="Open"/>
    <x v="5"/>
    <n v="1"/>
    <n v="111"/>
    <x v="2"/>
    <x v="0"/>
    <s v="Teaching"/>
    <s v="707-961-1234"/>
    <s v="700 RIVER DRIVE"/>
    <x v="153"/>
    <n v="95437"/>
    <s v="BOB EDWARDS"/>
    <n v="25"/>
    <n v="25"/>
    <n v="17"/>
    <n v="128"/>
    <n v="0"/>
    <n v="3"/>
    <n v="46"/>
    <n v="0"/>
    <n v="0"/>
    <n v="24"/>
    <n v="0"/>
    <n v="0"/>
    <n v="8"/>
    <n v="209"/>
    <n v="22"/>
    <n v="515"/>
    <n v="0"/>
    <n v="9"/>
    <n v="173"/>
    <n v="0"/>
    <n v="0"/>
    <n v="76"/>
    <n v="0"/>
    <n v="0"/>
    <n v="19"/>
    <n v="792"/>
    <n v="267"/>
    <n v="1851"/>
    <n v="7144"/>
    <n v="0"/>
    <n v="180"/>
    <n v="2644"/>
    <n v="0"/>
    <n v="0"/>
    <n v="2669"/>
    <n v="0"/>
    <n v="0"/>
    <n v="258"/>
    <n v="12895"/>
    <n v="4061718"/>
    <n v="0"/>
    <n v="122618"/>
    <n v="1396269"/>
    <n v="0"/>
    <n v="0"/>
    <n v="935810"/>
    <n v="0"/>
    <n v="0"/>
    <n v="100767"/>
    <n v="6617182"/>
    <n v="13380205"/>
    <n v="0"/>
    <n v="344000"/>
    <n v="4590958"/>
    <n v="0"/>
    <n v="0"/>
    <n v="4159852"/>
    <n v="0"/>
    <n v="0"/>
    <n v="272142"/>
    <n v="22747157"/>
    <n v="671632"/>
    <n v="9931907"/>
    <n v="0"/>
    <n v="507175"/>
    <n v="3477512"/>
    <n v="0"/>
    <n v="0"/>
    <n v="0"/>
    <n v="2448807"/>
    <n v="0"/>
    <n v="0"/>
    <n v="35267"/>
    <n v="0"/>
    <n v="0"/>
    <n v="0"/>
    <n v="0"/>
    <n v="17072300"/>
    <n v="0"/>
    <n v="0"/>
    <n v="0"/>
    <n v="0"/>
    <n v="0"/>
    <n v="7510016"/>
    <n v="0"/>
    <n v="-40557"/>
    <n v="2509715"/>
    <n v="0"/>
    <n v="0"/>
    <n v="2646855"/>
    <n v="0"/>
    <n v="0"/>
    <n v="-333990"/>
    <n v="12292039"/>
    <n v="604867"/>
    <n v="14567042"/>
    <n v="0"/>
    <n v="661719"/>
    <n v="0"/>
    <n v="0"/>
    <n v="0"/>
    <n v="0"/>
    <n v="513769"/>
    <n v="14946496"/>
    <n v="0"/>
    <n v="0"/>
    <n v="0"/>
    <n v="0"/>
    <n v="0"/>
    <n v="0"/>
    <n v="0"/>
    <n v="0"/>
    <n v="0"/>
    <n v="0"/>
    <n v="0"/>
    <n v="0"/>
    <n v="0"/>
  </r>
  <r>
    <n v="106334018"/>
    <x v="238"/>
    <n v="20181"/>
    <x v="2"/>
    <x v="3"/>
    <s v="Open"/>
    <x v="26"/>
    <n v="12"/>
    <n v="1109"/>
    <x v="2"/>
    <x v="0"/>
    <s v=""/>
    <s v="951-679-8888"/>
    <s v="28400 MCCALL BOULEVARD"/>
    <x v="154"/>
    <n v="92585"/>
    <s v="DAN MCLAUGHLIN"/>
    <n v="84"/>
    <n v="84"/>
    <n v="48"/>
    <n v="140"/>
    <n v="299"/>
    <n v="11"/>
    <n v="158"/>
    <n v="0"/>
    <n v="0"/>
    <n v="15"/>
    <n v="52"/>
    <n v="0"/>
    <n v="6"/>
    <n v="681"/>
    <n v="0"/>
    <n v="793"/>
    <n v="1305"/>
    <n v="56"/>
    <n v="804"/>
    <n v="0"/>
    <n v="0"/>
    <n v="59"/>
    <n v="220"/>
    <n v="0"/>
    <n v="23"/>
    <n v="3260"/>
    <n v="0"/>
    <n v="6520"/>
    <n v="491"/>
    <n v="1033"/>
    <n v="299"/>
    <n v="1939"/>
    <n v="0"/>
    <n v="0"/>
    <n v="141"/>
    <n v="551"/>
    <n v="0"/>
    <n v="329"/>
    <n v="4783"/>
    <n v="8631706"/>
    <n v="17018461"/>
    <n v="2469682"/>
    <n v="6863252"/>
    <n v="0"/>
    <n v="0"/>
    <n v="2140988"/>
    <n v="2449158"/>
    <n v="0"/>
    <n v="258206"/>
    <n v="39831453"/>
    <n v="3236506"/>
    <n v="8329361"/>
    <n v="1337220"/>
    <n v="8243914"/>
    <n v="0"/>
    <n v="0"/>
    <n v="1199030"/>
    <n v="2990762"/>
    <n v="0"/>
    <n v="849238"/>
    <n v="26186031"/>
    <n v="1412216"/>
    <n v="9197658"/>
    <n v="23222568"/>
    <n v="3357624"/>
    <n v="14442358"/>
    <n v="0"/>
    <n v="0"/>
    <n v="0"/>
    <n v="1645149"/>
    <n v="3114611"/>
    <n v="0"/>
    <n v="0"/>
    <n v="0"/>
    <n v="0"/>
    <n v="0"/>
    <n v="0"/>
    <n v="56392184"/>
    <n v="0"/>
    <n v="0"/>
    <n v="0"/>
    <n v="0"/>
    <n v="0"/>
    <n v="2670554"/>
    <n v="2125253"/>
    <n v="449278"/>
    <n v="664808"/>
    <n v="0"/>
    <n v="0"/>
    <n v="1694868"/>
    <n v="2325309"/>
    <n v="0"/>
    <n v="-304770"/>
    <n v="9625300"/>
    <n v="23392"/>
    <n v="10553862"/>
    <n v="0"/>
    <n v="0"/>
    <n v="0"/>
    <n v="0"/>
    <n v="0"/>
    <n v="0"/>
    <n v="103477"/>
    <n v="3771808"/>
    <n v="0"/>
    <n v="0"/>
    <n v="0"/>
    <n v="0"/>
    <n v="0"/>
    <n v="0"/>
    <n v="0"/>
    <n v="0"/>
    <n v="0"/>
    <n v="0"/>
    <n v="0"/>
    <n v="0"/>
    <n v="0"/>
  </r>
  <r>
    <n v="106414018"/>
    <x v="239"/>
    <n v="20181"/>
    <x v="2"/>
    <x v="3"/>
    <s v="Open"/>
    <x v="37"/>
    <n v="4"/>
    <n v="428"/>
    <x v="5"/>
    <x v="0"/>
    <s v=""/>
    <s v="650-324-8500"/>
    <s v="570 WILLOW ROAD"/>
    <x v="155"/>
    <n v="94025"/>
    <s v="JANET A. WAGNER"/>
    <n v="16"/>
    <n v="16"/>
    <n v="2"/>
    <n v="11"/>
    <n v="2"/>
    <n v="0"/>
    <n v="0"/>
    <n v="0"/>
    <n v="0"/>
    <n v="0"/>
    <n v="41"/>
    <n v="0"/>
    <n v="3"/>
    <n v="57"/>
    <n v="0"/>
    <n v="13"/>
    <n v="2"/>
    <n v="0"/>
    <n v="0"/>
    <n v="0"/>
    <n v="0"/>
    <n v="0"/>
    <n v="61"/>
    <n v="0"/>
    <n v="3"/>
    <n v="79"/>
    <n v="0"/>
    <n v="158"/>
    <n v="249"/>
    <n v="47"/>
    <n v="0"/>
    <n v="4"/>
    <n v="0"/>
    <n v="0"/>
    <n v="5"/>
    <n v="422"/>
    <n v="0"/>
    <n v="4"/>
    <n v="731"/>
    <n v="661093"/>
    <n v="136460"/>
    <n v="0"/>
    <n v="0"/>
    <n v="0"/>
    <n v="0"/>
    <n v="0"/>
    <n v="3066740"/>
    <n v="0"/>
    <n v="181374"/>
    <n v="4045667"/>
    <n v="2515882"/>
    <n v="269411"/>
    <n v="0"/>
    <n v="196787"/>
    <n v="0"/>
    <n v="0"/>
    <n v="42114"/>
    <n v="5743389"/>
    <n v="0"/>
    <n v="181143"/>
    <n v="8948726"/>
    <n v="0"/>
    <n v="2406314"/>
    <n v="367955"/>
    <n v="0"/>
    <n v="196787"/>
    <n v="0"/>
    <n v="0"/>
    <n v="0"/>
    <n v="15067"/>
    <n v="4867861"/>
    <n v="0"/>
    <n v="0"/>
    <n v="0"/>
    <n v="0"/>
    <n v="0"/>
    <n v="316085"/>
    <n v="8170069"/>
    <n v="0"/>
    <n v="0"/>
    <n v="0"/>
    <n v="0"/>
    <n v="0"/>
    <n v="770661"/>
    <n v="37916"/>
    <n v="0"/>
    <n v="0"/>
    <n v="0"/>
    <n v="0"/>
    <n v="27047"/>
    <n v="3942268"/>
    <n v="0"/>
    <n v="46432"/>
    <n v="4824324"/>
    <n v="7336"/>
    <n v="3711065"/>
    <n v="0"/>
    <n v="22416"/>
    <n v="0"/>
    <n v="0"/>
    <n v="0"/>
    <n v="0"/>
    <n v="353212"/>
    <n v="7231081"/>
    <n v="0"/>
    <n v="0"/>
    <n v="0"/>
    <n v="0"/>
    <n v="0"/>
    <n v="0"/>
    <n v="0"/>
    <n v="0"/>
    <n v="0"/>
    <n v="0"/>
    <n v="0"/>
    <n v="0"/>
    <n v="0"/>
  </r>
  <r>
    <n v="106340947"/>
    <x v="240"/>
    <n v="20181"/>
    <x v="2"/>
    <x v="3"/>
    <s v="Open"/>
    <x v="27"/>
    <n v="2"/>
    <n v="311"/>
    <x v="1"/>
    <x v="0"/>
    <s v=""/>
    <s v="916-453-4545"/>
    <s v="4001 J STREET"/>
    <x v="62"/>
    <n v="95819"/>
    <s v="EDMUNDO CASTANEDA"/>
    <n v="432"/>
    <n v="394"/>
    <n v="394"/>
    <n v="1104"/>
    <n v="702"/>
    <n v="294"/>
    <n v="916"/>
    <n v="0"/>
    <n v="0"/>
    <n v="52"/>
    <n v="803"/>
    <n v="16"/>
    <n v="1"/>
    <n v="3888"/>
    <n v="0"/>
    <n v="5694"/>
    <n v="3551"/>
    <n v="1366"/>
    <n v="4067"/>
    <n v="0"/>
    <n v="0"/>
    <n v="308"/>
    <n v="3718"/>
    <n v="57"/>
    <n v="5"/>
    <n v="18766"/>
    <n v="0"/>
    <n v="37532"/>
    <n v="5342"/>
    <n v="3092"/>
    <n v="1155"/>
    <n v="7124"/>
    <n v="0"/>
    <n v="0"/>
    <n v="319"/>
    <n v="8054"/>
    <n v="326"/>
    <n v="334"/>
    <n v="25746"/>
    <n v="157909909"/>
    <n v="117499982"/>
    <n v="29953038"/>
    <n v="92545165"/>
    <n v="0"/>
    <n v="0"/>
    <n v="9551980"/>
    <n v="120850235"/>
    <n v="1648609"/>
    <n v="129369"/>
    <n v="530088287"/>
    <n v="62021216"/>
    <n v="29637545"/>
    <n v="7082868"/>
    <n v="42562613"/>
    <n v="0"/>
    <n v="0"/>
    <n v="3400884"/>
    <n v="57746999"/>
    <n v="2603751"/>
    <n v="284916"/>
    <n v="205340792"/>
    <n v="0"/>
    <n v="184236520"/>
    <n v="122915076"/>
    <n v="30932131"/>
    <n v="106993465"/>
    <n v="0"/>
    <n v="0"/>
    <n v="0"/>
    <n v="9882792"/>
    <n v="129037617"/>
    <n v="0"/>
    <n v="5035308"/>
    <n v="0"/>
    <n v="0"/>
    <n v="0"/>
    <n v="1383176"/>
    <n v="590416085"/>
    <n v="2572458"/>
    <n v="0"/>
    <n v="0"/>
    <n v="20116369"/>
    <n v="22688827"/>
    <n v="34745939"/>
    <n v="26664531"/>
    <n v="5843903"/>
    <n v="27763572"/>
    <n v="0"/>
    <n v="0"/>
    <n v="3067053"/>
    <n v="69572969"/>
    <n v="0"/>
    <n v="43854"/>
    <n v="167701821"/>
    <n v="2404825"/>
    <n v="147296794"/>
    <n v="0"/>
    <n v="1022707"/>
    <n v="0"/>
    <n v="0"/>
    <n v="0"/>
    <n v="0"/>
    <n v="2687789"/>
    <n v="263073143"/>
    <n v="0"/>
    <n v="0"/>
    <n v="0"/>
    <n v="0"/>
    <n v="0"/>
    <n v="0"/>
    <n v="0"/>
    <n v="0"/>
    <n v="0"/>
    <n v="0"/>
    <n v="0"/>
    <n v="0"/>
    <n v="0"/>
  </r>
  <r>
    <n v="106150761"/>
    <x v="241"/>
    <n v="20181"/>
    <x v="2"/>
    <x v="3"/>
    <s v="Open"/>
    <x v="0"/>
    <n v="9"/>
    <n v="617"/>
    <x v="0"/>
    <x v="0"/>
    <s v=""/>
    <s v="661-632-5000"/>
    <s v="2215 TRUXTUN AVENUE"/>
    <x v="0"/>
    <n v="93301"/>
    <s v="BRUCE PETERS"/>
    <n v="222"/>
    <n v="218"/>
    <n v="123"/>
    <n v="614"/>
    <n v="244"/>
    <n v="221"/>
    <n v="737"/>
    <n v="0"/>
    <n v="0"/>
    <n v="85"/>
    <n v="823"/>
    <n v="10"/>
    <n v="15"/>
    <n v="2749"/>
    <n v="0"/>
    <n v="2662"/>
    <n v="1031"/>
    <n v="858"/>
    <n v="2657"/>
    <n v="0"/>
    <n v="0"/>
    <n v="335"/>
    <n v="2612"/>
    <n v="22"/>
    <n v="44"/>
    <n v="10221"/>
    <n v="0"/>
    <n v="20442"/>
    <n v="5270"/>
    <n v="2474"/>
    <n v="2924"/>
    <n v="12703"/>
    <n v="0"/>
    <n v="0"/>
    <n v="1528"/>
    <n v="6940"/>
    <n v="1243"/>
    <n v="1369"/>
    <n v="34451"/>
    <n v="45625864"/>
    <n v="19794680"/>
    <n v="14324973"/>
    <n v="43228565"/>
    <n v="0"/>
    <n v="0"/>
    <n v="6313434"/>
    <n v="40829779"/>
    <n v="330160"/>
    <n v="683256"/>
    <n v="171130711"/>
    <n v="22630250"/>
    <n v="11663171"/>
    <n v="12826955"/>
    <n v="52424292"/>
    <n v="0"/>
    <n v="0"/>
    <n v="5148883"/>
    <n v="36186683"/>
    <n v="1650607"/>
    <n v="1298015"/>
    <n v="143828856"/>
    <n v="3710754"/>
    <n v="57070590"/>
    <n v="27758908"/>
    <n v="16656428"/>
    <n v="84265219"/>
    <n v="0"/>
    <n v="0"/>
    <n v="0"/>
    <n v="8448111"/>
    <n v="47640962"/>
    <n v="0"/>
    <n v="2721115"/>
    <n v="0"/>
    <n v="0"/>
    <n v="0"/>
    <n v="1612139"/>
    <n v="249884226"/>
    <n v="3368620"/>
    <n v="0"/>
    <n v="0"/>
    <n v="5775626"/>
    <n v="9144246"/>
    <n v="10486369"/>
    <n v="6962949"/>
    <n v="9002468"/>
    <n v="11255512"/>
    <n v="0"/>
    <n v="0"/>
    <n v="2957785"/>
    <n v="33418602"/>
    <n v="0"/>
    <n v="135902"/>
    <n v="74219587"/>
    <n v="649607"/>
    <n v="78592255"/>
    <n v="0"/>
    <n v="2297817"/>
    <n v="0"/>
    <n v="0"/>
    <n v="0"/>
    <n v="0"/>
    <n v="3280730"/>
    <n v="72132498"/>
    <n v="0"/>
    <n v="0"/>
    <n v="0"/>
    <n v="0"/>
    <n v="0"/>
    <n v="0"/>
    <n v="0"/>
    <n v="0"/>
    <n v="0"/>
    <n v="0"/>
    <n v="0"/>
    <n v="0"/>
    <n v="0"/>
  </r>
  <r>
    <n v="106344029"/>
    <x v="242"/>
    <n v="20181"/>
    <x v="2"/>
    <x v="3"/>
    <s v="Open"/>
    <x v="27"/>
    <n v="2"/>
    <n v="309"/>
    <x v="1"/>
    <x v="0"/>
    <s v=""/>
    <s v="916-983-7500"/>
    <s v="1650 CREEKSIDE DRIVE"/>
    <x v="156"/>
    <n v="95630"/>
    <s v="EDMUNDO CASTANEDA"/>
    <n v="106"/>
    <n v="106"/>
    <n v="106"/>
    <n v="669"/>
    <n v="245"/>
    <n v="109"/>
    <n v="198"/>
    <n v="0"/>
    <n v="0"/>
    <n v="28"/>
    <n v="511"/>
    <n v="1"/>
    <n v="17"/>
    <n v="1778"/>
    <n v="0"/>
    <n v="2696"/>
    <n v="997"/>
    <n v="349"/>
    <n v="743"/>
    <n v="0"/>
    <n v="0"/>
    <n v="100"/>
    <n v="1468"/>
    <n v="5"/>
    <n v="64"/>
    <n v="6422"/>
    <n v="0"/>
    <n v="12844"/>
    <n v="2226"/>
    <n v="1006"/>
    <n v="797"/>
    <n v="4315"/>
    <n v="0"/>
    <n v="0"/>
    <n v="283"/>
    <n v="6401"/>
    <n v="130"/>
    <n v="510"/>
    <n v="15668"/>
    <n v="56876303"/>
    <n v="22476280"/>
    <n v="6816530"/>
    <n v="15936547"/>
    <n v="0"/>
    <n v="0"/>
    <n v="1582442"/>
    <n v="34324960"/>
    <n v="92783"/>
    <n v="1208462"/>
    <n v="139314307"/>
    <n v="25547990"/>
    <n v="11217365"/>
    <n v="5285037"/>
    <n v="28358153"/>
    <n v="0"/>
    <n v="0"/>
    <n v="2671934"/>
    <n v="49640055"/>
    <n v="1051787"/>
    <n v="3194868"/>
    <n v="126967189"/>
    <n v="4577637"/>
    <n v="71249332"/>
    <n v="30597079"/>
    <n v="9240221"/>
    <n v="39189457"/>
    <n v="0"/>
    <n v="0"/>
    <n v="0"/>
    <n v="3673505"/>
    <n v="48580401"/>
    <n v="0"/>
    <n v="1447125"/>
    <n v="0"/>
    <n v="0"/>
    <n v="0"/>
    <n v="2234523"/>
    <n v="210789280"/>
    <n v="1011432"/>
    <n v="0"/>
    <n v="0"/>
    <n v="7782267"/>
    <n v="8793699"/>
    <n v="10176987"/>
    <n v="3994149"/>
    <n v="2583833"/>
    <n v="4893046"/>
    <n v="0"/>
    <n v="0"/>
    <n v="564067"/>
    <n v="41378882"/>
    <n v="0"/>
    <n v="694951"/>
    <n v="64285915"/>
    <n v="214813"/>
    <n v="50987184"/>
    <n v="0"/>
    <n v="4559950"/>
    <n v="0"/>
    <n v="0"/>
    <n v="0"/>
    <n v="0"/>
    <n v="502096"/>
    <n v="45846493"/>
    <n v="0"/>
    <n v="0"/>
    <n v="0"/>
    <n v="0"/>
    <n v="0"/>
    <n v="0"/>
    <n v="0"/>
    <n v="0"/>
    <n v="0"/>
    <n v="0"/>
    <n v="0"/>
    <n v="0"/>
    <n v="0"/>
  </r>
  <r>
    <n v="106240942"/>
    <x v="243"/>
    <n v="20181"/>
    <x v="2"/>
    <x v="3"/>
    <s v="Open"/>
    <x v="43"/>
    <n v="6"/>
    <n v="515"/>
    <x v="0"/>
    <x v="0"/>
    <s v=""/>
    <s v="209-564-5000"/>
    <s v="333  MERCY AVENUE"/>
    <x v="147"/>
    <n v="95340"/>
    <s v="DAVID DUNHAM"/>
    <n v="186"/>
    <n v="186"/>
    <n v="142"/>
    <n v="1306"/>
    <n v="116"/>
    <n v="196"/>
    <n v="1053"/>
    <n v="0"/>
    <n v="0"/>
    <n v="59"/>
    <n v="433"/>
    <n v="3"/>
    <n v="30"/>
    <n v="3196"/>
    <n v="0"/>
    <n v="6273"/>
    <n v="508"/>
    <n v="611"/>
    <n v="3711"/>
    <n v="0"/>
    <n v="0"/>
    <n v="181"/>
    <n v="1324"/>
    <n v="10"/>
    <n v="103"/>
    <n v="12721"/>
    <n v="0"/>
    <n v="25442"/>
    <n v="12260"/>
    <n v="913"/>
    <n v="2786"/>
    <n v="21960"/>
    <n v="22"/>
    <n v="0"/>
    <n v="1104"/>
    <n v="5933"/>
    <n v="326"/>
    <n v="1831"/>
    <n v="47135"/>
    <n v="108467761"/>
    <n v="8764505"/>
    <n v="9947027"/>
    <n v="61536043"/>
    <n v="0"/>
    <n v="0"/>
    <n v="3309438"/>
    <n v="24250581"/>
    <n v="198879"/>
    <n v="2072852"/>
    <n v="218547086"/>
    <n v="35958204"/>
    <n v="2807136"/>
    <n v="7740475"/>
    <n v="62604087"/>
    <n v="46137"/>
    <n v="0"/>
    <n v="3486476"/>
    <n v="20499153"/>
    <n v="958725"/>
    <n v="4335715"/>
    <n v="138436108"/>
    <n v="2477868"/>
    <n v="119999881"/>
    <n v="9709094"/>
    <n v="4918063"/>
    <n v="101920094"/>
    <n v="0"/>
    <n v="45319"/>
    <n v="0"/>
    <n v="4904414"/>
    <n v="19286312"/>
    <n v="0"/>
    <n v="2428511"/>
    <n v="0"/>
    <n v="0"/>
    <n v="0"/>
    <n v="5959670"/>
    <n v="271649226"/>
    <n v="0"/>
    <n v="0"/>
    <n v="0"/>
    <n v="0"/>
    <n v="0"/>
    <n v="23801767"/>
    <n v="1720934"/>
    <n v="11575088"/>
    <n v="21308898"/>
    <n v="818"/>
    <n v="0"/>
    <n v="1797313"/>
    <n v="24784584"/>
    <n v="0"/>
    <n v="344566"/>
    <n v="85333968"/>
    <n v="845258"/>
    <n v="75780978"/>
    <n v="0"/>
    <n v="-38883"/>
    <n v="0"/>
    <n v="0"/>
    <n v="0"/>
    <n v="0"/>
    <n v="405312"/>
    <n v="194783670"/>
    <n v="0"/>
    <n v="0"/>
    <n v="0"/>
    <n v="0"/>
    <n v="0"/>
    <n v="0"/>
    <n v="0"/>
    <n v="0"/>
    <n v="0"/>
    <n v="0"/>
    <n v="0"/>
    <n v="0"/>
    <n v="0"/>
  </r>
  <r>
    <n v="106470871"/>
    <x v="245"/>
    <n v="20181"/>
    <x v="2"/>
    <x v="3"/>
    <s v="Open"/>
    <x v="31"/>
    <n v="1"/>
    <n v="205"/>
    <x v="3"/>
    <x v="0"/>
    <s v="Teaching"/>
    <s v="530-225-6000"/>
    <s v="914 PINE STREET"/>
    <x v="158"/>
    <n v="96067"/>
    <s v="KENNETH PLATOU"/>
    <n v="33"/>
    <n v="25"/>
    <n v="25"/>
    <n v="126"/>
    <n v="8"/>
    <n v="8"/>
    <n v="49"/>
    <n v="0"/>
    <n v="0"/>
    <n v="18"/>
    <n v="44"/>
    <n v="1"/>
    <n v="1"/>
    <n v="255"/>
    <n v="0"/>
    <n v="419"/>
    <n v="25"/>
    <n v="25"/>
    <n v="123"/>
    <n v="0"/>
    <n v="0"/>
    <n v="41"/>
    <n v="96"/>
    <n v="1"/>
    <n v="3"/>
    <n v="733"/>
    <n v="0"/>
    <n v="1466"/>
    <n v="7933"/>
    <n v="267"/>
    <n v="456"/>
    <n v="4212"/>
    <n v="0"/>
    <n v="0"/>
    <n v="831"/>
    <n v="3462"/>
    <n v="110"/>
    <n v="290"/>
    <n v="17561"/>
    <n v="5930571"/>
    <n v="365832"/>
    <n v="369882"/>
    <n v="1887708"/>
    <n v="0"/>
    <n v="0"/>
    <n v="808926"/>
    <n v="1801419"/>
    <n v="3651"/>
    <n v="44208"/>
    <n v="11212197"/>
    <n v="8507503"/>
    <n v="521550"/>
    <n v="571334"/>
    <n v="4410042"/>
    <n v="0"/>
    <n v="0"/>
    <n v="1339944"/>
    <n v="3574678"/>
    <n v="121140"/>
    <n v="298891"/>
    <n v="19345082"/>
    <n v="196568"/>
    <n v="9260882"/>
    <n v="507159"/>
    <n v="679560"/>
    <n v="3733093"/>
    <n v="0"/>
    <n v="0"/>
    <n v="0"/>
    <n v="700860"/>
    <n v="794274"/>
    <n v="0"/>
    <n v="295814"/>
    <n v="0"/>
    <n v="0"/>
    <n v="0"/>
    <n v="360524"/>
    <n v="16528734"/>
    <n v="0"/>
    <n v="64462"/>
    <n v="0"/>
    <n v="0"/>
    <n v="64462"/>
    <n v="5001298"/>
    <n v="356811"/>
    <n v="198769"/>
    <n v="2596328"/>
    <n v="0"/>
    <n v="0"/>
    <n v="1420023"/>
    <n v="4427433"/>
    <n v="0"/>
    <n v="92345"/>
    <n v="14093007"/>
    <n v="80083"/>
    <n v="14156084"/>
    <n v="0"/>
    <n v="216376"/>
    <n v="0"/>
    <n v="0"/>
    <n v="0"/>
    <n v="0"/>
    <n v="1037293"/>
    <n v="15370155"/>
    <n v="0"/>
    <n v="0"/>
    <n v="0"/>
    <n v="0"/>
    <n v="0"/>
    <n v="0"/>
    <n v="0"/>
    <n v="0"/>
    <n v="0"/>
    <n v="0"/>
    <n v="0"/>
    <n v="0"/>
    <n v="0"/>
  </r>
  <r>
    <n v="106450949"/>
    <x v="244"/>
    <n v="20181"/>
    <x v="2"/>
    <x v="3"/>
    <s v="Open"/>
    <x v="45"/>
    <n v="1"/>
    <n v="209"/>
    <x v="1"/>
    <x v="0"/>
    <s v=""/>
    <s v="530-225-6000"/>
    <s v="2175 ROSALINE AVENUE"/>
    <x v="157"/>
    <n v="96001"/>
    <s v="TODD SMITH"/>
    <n v="267"/>
    <n v="267"/>
    <n v="267"/>
    <n v="1609"/>
    <n v="65"/>
    <n v="162"/>
    <n v="771"/>
    <n v="0"/>
    <n v="0"/>
    <n v="148"/>
    <n v="563"/>
    <n v="7"/>
    <n v="2"/>
    <n v="3327"/>
    <n v="0"/>
    <n v="7555"/>
    <n v="356"/>
    <n v="1037"/>
    <n v="3766"/>
    <n v="0"/>
    <n v="0"/>
    <n v="632"/>
    <n v="2036"/>
    <n v="32"/>
    <n v="11"/>
    <n v="15425"/>
    <n v="0"/>
    <n v="30850"/>
    <n v="23319"/>
    <n v="366"/>
    <n v="2304"/>
    <n v="12529"/>
    <n v="0"/>
    <n v="0"/>
    <n v="2554"/>
    <n v="9509"/>
    <n v="198"/>
    <n v="990"/>
    <n v="51769"/>
    <n v="144490529"/>
    <n v="6132783"/>
    <n v="15763436"/>
    <n v="56614553"/>
    <n v="0"/>
    <n v="0"/>
    <n v="12437110"/>
    <n v="37385204"/>
    <n v="564962"/>
    <n v="127140"/>
    <n v="273515717"/>
    <n v="88880844"/>
    <n v="1962851"/>
    <n v="7332776"/>
    <n v="42922755"/>
    <n v="0"/>
    <n v="0"/>
    <n v="9242296"/>
    <n v="34272810"/>
    <n v="715884"/>
    <n v="1974369"/>
    <n v="187304585"/>
    <n v="4061293"/>
    <n v="189450113"/>
    <n v="6887441"/>
    <n v="16116960"/>
    <n v="68333974"/>
    <n v="0"/>
    <n v="0"/>
    <n v="0"/>
    <n v="16370947"/>
    <n v="33922969"/>
    <n v="0"/>
    <n v="2775727"/>
    <n v="0"/>
    <n v="0"/>
    <n v="0"/>
    <n v="2207449"/>
    <n v="340126873"/>
    <n v="0"/>
    <n v="85712"/>
    <n v="0"/>
    <n v="0"/>
    <n v="85712"/>
    <n v="42444664"/>
    <n v="1196904"/>
    <n v="5259524"/>
    <n v="30886942"/>
    <n v="0"/>
    <n v="0"/>
    <n v="4999119"/>
    <n v="35842981"/>
    <n v="0"/>
    <n v="149007"/>
    <n v="120779141"/>
    <n v="640912"/>
    <n v="114900246"/>
    <n v="0"/>
    <n v="9667282"/>
    <n v="0"/>
    <n v="0"/>
    <n v="0"/>
    <n v="0"/>
    <n v="3270387"/>
    <n v="92060049"/>
    <n v="0"/>
    <n v="0"/>
    <n v="0"/>
    <n v="0"/>
    <n v="0"/>
    <n v="0"/>
    <n v="0"/>
    <n v="0"/>
    <n v="0"/>
    <n v="0"/>
    <n v="0"/>
    <n v="0"/>
    <n v="0"/>
  </r>
  <r>
    <n v="106340950"/>
    <x v="246"/>
    <n v="20181"/>
    <x v="2"/>
    <x v="3"/>
    <s v="Open"/>
    <x v="27"/>
    <n v="2"/>
    <n v="309"/>
    <x v="0"/>
    <x v="0"/>
    <s v=""/>
    <s v="916-537-5000"/>
    <s v="6501 COYLE AVENUE"/>
    <x v="61"/>
    <n v="95608"/>
    <s v="MICHAEL KORPIEL"/>
    <n v="370"/>
    <n v="370"/>
    <n v="370"/>
    <n v="1492"/>
    <n v="672"/>
    <n v="512"/>
    <n v="1275"/>
    <n v="0"/>
    <n v="0"/>
    <n v="139"/>
    <n v="813"/>
    <n v="10"/>
    <n v="32"/>
    <n v="4945"/>
    <n v="0"/>
    <n v="7960"/>
    <n v="3103"/>
    <n v="4018"/>
    <n v="5673"/>
    <n v="0"/>
    <n v="0"/>
    <n v="457"/>
    <n v="3606"/>
    <n v="32"/>
    <n v="104"/>
    <n v="24953"/>
    <n v="0"/>
    <n v="49906"/>
    <n v="17298"/>
    <n v="5961"/>
    <n v="3472"/>
    <n v="11023"/>
    <n v="0"/>
    <n v="0"/>
    <n v="969"/>
    <n v="7317"/>
    <n v="760"/>
    <n v="633"/>
    <n v="47433"/>
    <n v="183820852"/>
    <n v="71671919"/>
    <n v="73391560"/>
    <n v="111412080"/>
    <n v="0"/>
    <n v="0"/>
    <n v="9543493"/>
    <n v="82101575"/>
    <n v="749871"/>
    <n v="2429344"/>
    <n v="535120694"/>
    <n v="63832233"/>
    <n v="24476680"/>
    <n v="12640241"/>
    <n v="57405841"/>
    <n v="0"/>
    <n v="0"/>
    <n v="3694284"/>
    <n v="58698674"/>
    <n v="3648088"/>
    <n v="3216606"/>
    <n v="227612647"/>
    <n v="4465485"/>
    <n v="210435024"/>
    <n v="83948294"/>
    <n v="65477272"/>
    <n v="124198109"/>
    <n v="0"/>
    <n v="0"/>
    <n v="0"/>
    <n v="11697768"/>
    <n v="96151170"/>
    <n v="0"/>
    <n v="8557488"/>
    <n v="0"/>
    <n v="0"/>
    <n v="0"/>
    <n v="4962061"/>
    <n v="609892671"/>
    <n v="2857469"/>
    <n v="0"/>
    <n v="0"/>
    <n v="15727517"/>
    <n v="18584986"/>
    <n v="36139943"/>
    <n v="14572098"/>
    <n v="16520348"/>
    <n v="43165793"/>
    <n v="0"/>
    <n v="0"/>
    <n v="1491113"/>
    <n v="58816494"/>
    <n v="0"/>
    <n v="719867"/>
    <n v="171425656"/>
    <n v="851842"/>
    <n v="165185619"/>
    <n v="0"/>
    <n v="1249173"/>
    <n v="0"/>
    <n v="0"/>
    <n v="0"/>
    <n v="0"/>
    <n v="2904442"/>
    <n v="144101330"/>
    <n v="0"/>
    <n v="0"/>
    <n v="0"/>
    <n v="0"/>
    <n v="0"/>
    <n v="0"/>
    <n v="0"/>
    <n v="0"/>
    <n v="0"/>
    <n v="0"/>
    <n v="0"/>
    <n v="0"/>
    <n v="0"/>
  </r>
  <r>
    <n v="106013687"/>
    <x v="247"/>
    <n v="20181"/>
    <x v="2"/>
    <x v="3"/>
    <s v="Open"/>
    <x v="13"/>
    <n v="5"/>
    <n v="417"/>
    <x v="0"/>
    <x v="0"/>
    <s v=""/>
    <s v="510-869-8802"/>
    <s v="3012 SUMMIT STREET"/>
    <x v="19"/>
    <n v="94609"/>
    <s v="CHUCK PROSPER"/>
    <n v="24"/>
    <n v="24"/>
    <n v="21"/>
    <n v="0"/>
    <n v="1"/>
    <n v="0"/>
    <n v="1"/>
    <n v="0"/>
    <n v="0"/>
    <n v="9"/>
    <n v="111"/>
    <n v="3"/>
    <n v="0"/>
    <n v="125"/>
    <n v="0"/>
    <n v="0"/>
    <n v="1"/>
    <n v="0"/>
    <n v="28"/>
    <n v="0"/>
    <n v="0"/>
    <n v="159"/>
    <n v="1506"/>
    <n v="21"/>
    <n v="0"/>
    <n v="1715"/>
    <n v="0"/>
    <n v="3430"/>
    <n v="0"/>
    <n v="0"/>
    <n v="0"/>
    <n v="0"/>
    <n v="0"/>
    <n v="0"/>
    <n v="73"/>
    <n v="480"/>
    <n v="0"/>
    <n v="5"/>
    <n v="558"/>
    <n v="0"/>
    <n v="5237"/>
    <n v="0"/>
    <n v="57273"/>
    <n v="0"/>
    <n v="0"/>
    <n v="352060"/>
    <n v="3552284"/>
    <n v="55750"/>
    <n v="0"/>
    <n v="4022604"/>
    <n v="0"/>
    <n v="0"/>
    <n v="0"/>
    <n v="0"/>
    <n v="0"/>
    <n v="0"/>
    <n v="91960"/>
    <n v="626405"/>
    <n v="0"/>
    <n v="34481"/>
    <n v="752846"/>
    <n v="0"/>
    <n v="0"/>
    <n v="5237"/>
    <n v="0"/>
    <n v="5769"/>
    <n v="0"/>
    <n v="0"/>
    <n v="0"/>
    <n v="101354"/>
    <n v="3722372"/>
    <n v="0"/>
    <n v="55750"/>
    <n v="0"/>
    <n v="0"/>
    <n v="0"/>
    <n v="10969"/>
    <n v="3901451"/>
    <n v="0"/>
    <n v="0"/>
    <n v="0"/>
    <n v="0"/>
    <n v="0"/>
    <n v="0"/>
    <n v="0"/>
    <n v="0"/>
    <n v="51504"/>
    <n v="0"/>
    <n v="0"/>
    <n v="342666"/>
    <n v="456317"/>
    <n v="0"/>
    <n v="23512"/>
    <n v="873999"/>
    <n v="260"/>
    <n v="866421"/>
    <n v="0"/>
    <n v="0"/>
    <n v="0"/>
    <n v="0"/>
    <n v="0"/>
    <n v="0"/>
    <n v="0"/>
    <n v="0"/>
    <n v="0"/>
    <n v="0"/>
    <n v="0"/>
    <n v="0"/>
    <n v="0"/>
    <n v="0"/>
    <n v="0"/>
    <n v="0"/>
    <n v="0"/>
    <n v="0"/>
    <n v="0"/>
    <n v="0"/>
    <n v="0"/>
  </r>
  <r>
    <n v="106340951"/>
    <x v="248"/>
    <n v="20181"/>
    <x v="2"/>
    <x v="3"/>
    <s v="Open"/>
    <x v="27"/>
    <n v="2"/>
    <n v="311"/>
    <x v="0"/>
    <x v="0"/>
    <s v=""/>
    <s v="916-423-3000"/>
    <s v="7500 HOSPITAL DRIVE"/>
    <x v="62"/>
    <n v="95823"/>
    <s v="PHYLLIS BALTZ"/>
    <n v="329"/>
    <n v="329"/>
    <n v="329"/>
    <n v="690"/>
    <n v="326"/>
    <n v="404"/>
    <n v="852"/>
    <n v="0"/>
    <n v="0"/>
    <n v="45"/>
    <n v="337"/>
    <n v="18"/>
    <n v="2"/>
    <n v="2674"/>
    <n v="126"/>
    <n v="3685"/>
    <n v="1773"/>
    <n v="13234"/>
    <n v="3310"/>
    <n v="0"/>
    <n v="0"/>
    <n v="185"/>
    <n v="1273"/>
    <n v="90"/>
    <n v="11"/>
    <n v="23561"/>
    <n v="14114"/>
    <n v="61236"/>
    <n v="4188"/>
    <n v="1266"/>
    <n v="3085"/>
    <n v="11545"/>
    <n v="0"/>
    <n v="0"/>
    <n v="1710"/>
    <n v="4290"/>
    <n v="588"/>
    <n v="273"/>
    <n v="26945"/>
    <n v="59369894"/>
    <n v="23226097"/>
    <n v="41549214"/>
    <n v="63989820"/>
    <n v="0"/>
    <n v="0"/>
    <n v="2672635"/>
    <n v="22931143"/>
    <n v="1334467"/>
    <n v="156645"/>
    <n v="215229915"/>
    <n v="24806895"/>
    <n v="8407160"/>
    <n v="9856647"/>
    <n v="57862322"/>
    <n v="0"/>
    <n v="0"/>
    <n v="3838899"/>
    <n v="20586309"/>
    <n v="2826853"/>
    <n v="1393878"/>
    <n v="129578963"/>
    <n v="3230037"/>
    <n v="70983766"/>
    <n v="27800841"/>
    <n v="36965588"/>
    <n v="99881712"/>
    <n v="0"/>
    <n v="0"/>
    <n v="0"/>
    <n v="4922281"/>
    <n v="26894677"/>
    <n v="0"/>
    <n v="4447141"/>
    <n v="0"/>
    <n v="0"/>
    <n v="0"/>
    <n v="955768"/>
    <n v="276081811"/>
    <n v="1010334"/>
    <n v="0"/>
    <n v="0"/>
    <n v="6652005"/>
    <n v="7662339"/>
    <n v="12431800"/>
    <n v="4601727"/>
    <n v="14270662"/>
    <n v="21588785"/>
    <n v="0"/>
    <n v="0"/>
    <n v="1526118"/>
    <n v="21770792"/>
    <n v="0"/>
    <n v="199522"/>
    <n v="76389406"/>
    <n v="973007"/>
    <n v="77019653"/>
    <n v="0"/>
    <n v="155900"/>
    <n v="0"/>
    <n v="0"/>
    <n v="0"/>
    <n v="0"/>
    <n v="1403779"/>
    <n v="108942417"/>
    <n v="0"/>
    <n v="0"/>
    <n v="0"/>
    <n v="0"/>
    <n v="0"/>
    <n v="0"/>
    <n v="0"/>
    <n v="0"/>
    <n v="0"/>
    <n v="0"/>
    <n v="0"/>
    <n v="0"/>
    <n v="0"/>
  </r>
  <r>
    <n v="106190529"/>
    <x v="249"/>
    <n v="20181"/>
    <x v="2"/>
    <x v="3"/>
    <s v="Open"/>
    <x v="3"/>
    <n v="11"/>
    <n v="913"/>
    <x v="0"/>
    <x v="0"/>
    <s v=""/>
    <s v="626-898-8000"/>
    <s v="300 WEST HUNTINGTON DRIVE"/>
    <x v="159"/>
    <n v="91007"/>
    <s v="DAN AUSMAN"/>
    <n v="348"/>
    <n v="272"/>
    <n v="272"/>
    <n v="1536"/>
    <n v="871"/>
    <n v="180"/>
    <n v="420"/>
    <n v="0"/>
    <n v="0"/>
    <n v="388"/>
    <n v="519"/>
    <n v="17"/>
    <n v="111"/>
    <n v="4042"/>
    <n v="0"/>
    <n v="9105"/>
    <n v="3548"/>
    <n v="823"/>
    <n v="2073"/>
    <n v="0"/>
    <n v="0"/>
    <n v="1358"/>
    <n v="1875"/>
    <n v="58"/>
    <n v="482"/>
    <n v="19322"/>
    <n v="0"/>
    <n v="38644"/>
    <n v="3183"/>
    <n v="2292"/>
    <n v="1263"/>
    <n v="5466"/>
    <n v="0"/>
    <n v="0"/>
    <n v="3086"/>
    <n v="3116"/>
    <n v="23"/>
    <n v="713"/>
    <n v="19142"/>
    <n v="147827168"/>
    <n v="73375369"/>
    <n v="13656413"/>
    <n v="40079700"/>
    <n v="0"/>
    <n v="0"/>
    <n v="23136177"/>
    <n v="33816616"/>
    <n v="196985"/>
    <n v="6825322"/>
    <n v="338913750"/>
    <n v="25961375"/>
    <n v="17948902"/>
    <n v="6058997"/>
    <n v="23586552"/>
    <n v="0"/>
    <n v="0"/>
    <n v="16799834"/>
    <n v="19914238"/>
    <n v="66488"/>
    <n v="4056697"/>
    <n v="114393083"/>
    <n v="1058498"/>
    <n v="142051181"/>
    <n v="78080977"/>
    <n v="17521889"/>
    <n v="56038863"/>
    <n v="0"/>
    <n v="0"/>
    <n v="0"/>
    <n v="31740903"/>
    <n v="43091625"/>
    <n v="0"/>
    <n v="263473"/>
    <n v="0"/>
    <n v="0"/>
    <n v="0"/>
    <n v="9270822"/>
    <n v="379118231"/>
    <n v="0"/>
    <n v="0"/>
    <n v="0"/>
    <n v="0"/>
    <n v="0"/>
    <n v="30694632"/>
    <n v="12330051"/>
    <n v="2094943"/>
    <n v="7309057"/>
    <n v="0"/>
    <n v="0"/>
    <n v="7795748"/>
    <n v="10101921"/>
    <n v="0"/>
    <n v="3862250"/>
    <n v="74188602"/>
    <n v="860504"/>
    <n v="70805317"/>
    <n v="0"/>
    <n v="227646"/>
    <n v="0"/>
    <n v="0"/>
    <n v="0"/>
    <n v="0"/>
    <n v="1788193"/>
    <n v="241533446"/>
    <n v="0"/>
    <n v="0"/>
    <n v="0"/>
    <n v="0"/>
    <n v="0"/>
    <n v="0"/>
    <n v="0"/>
    <n v="0"/>
    <n v="0"/>
    <n v="0"/>
    <n v="4688957"/>
    <n v="0"/>
    <n v="0"/>
  </r>
  <r>
    <n v="106190958"/>
    <x v="250"/>
    <n v="20181"/>
    <x v="2"/>
    <x v="3"/>
    <s v="Open"/>
    <x v="3"/>
    <n v="11"/>
    <n v="921"/>
    <x v="7"/>
    <x v="1"/>
    <s v=""/>
    <s v="562-863-7011"/>
    <s v="11401 BLOOMFIELD AVENUE"/>
    <x v="51"/>
    <n v="90650"/>
    <s v="WILLIAM SILVA"/>
    <n v="1106"/>
    <n v="826"/>
    <n v="826"/>
    <n v="34"/>
    <n v="0"/>
    <n v="0"/>
    <n v="0"/>
    <n v="0"/>
    <n v="0"/>
    <n v="14"/>
    <n v="0"/>
    <n v="0"/>
    <n v="152"/>
    <n v="200"/>
    <n v="0"/>
    <n v="28123"/>
    <n v="0"/>
    <n v="0"/>
    <n v="0"/>
    <n v="0"/>
    <n v="0"/>
    <n v="257"/>
    <n v="0"/>
    <n v="0"/>
    <n v="40144"/>
    <n v="68524"/>
    <n v="0"/>
    <n v="137048"/>
    <n v="0"/>
    <n v="0"/>
    <n v="0"/>
    <n v="0"/>
    <n v="0"/>
    <n v="0"/>
    <n v="0"/>
    <n v="0"/>
    <n v="0"/>
    <n v="0"/>
    <n v="0"/>
    <n v="19646523"/>
    <n v="0"/>
    <n v="0"/>
    <n v="0"/>
    <n v="0"/>
    <n v="0"/>
    <n v="179445"/>
    <n v="0"/>
    <n v="0"/>
    <n v="28044685"/>
    <n v="47870653"/>
    <n v="0"/>
    <n v="0"/>
    <n v="0"/>
    <n v="0"/>
    <n v="0"/>
    <n v="0"/>
    <n v="0"/>
    <n v="0"/>
    <n v="0"/>
    <n v="0"/>
    <n v="0"/>
    <n v="0"/>
    <n v="759"/>
    <n v="0"/>
    <n v="0"/>
    <n v="0"/>
    <n v="0"/>
    <n v="0"/>
    <n v="0"/>
    <n v="0"/>
    <n v="0"/>
    <n v="0"/>
    <n v="0"/>
    <n v="0"/>
    <n v="0"/>
    <n v="0"/>
    <n v="6714"/>
    <n v="7473"/>
    <n v="0"/>
    <n v="0"/>
    <n v="0"/>
    <n v="0"/>
    <n v="0"/>
    <n v="19645764"/>
    <n v="0"/>
    <n v="0"/>
    <n v="0"/>
    <n v="0"/>
    <n v="0"/>
    <n v="179445"/>
    <n v="0"/>
    <n v="0"/>
    <n v="28037971"/>
    <n v="47863180"/>
    <n v="0"/>
    <n v="53769377"/>
    <n v="0"/>
    <n v="5906197"/>
    <n v="0"/>
    <n v="0"/>
    <n v="0"/>
    <n v="0"/>
    <n v="0"/>
    <n v="0"/>
    <n v="0"/>
    <n v="0"/>
    <n v="0"/>
    <n v="0"/>
    <n v="0"/>
    <n v="0"/>
    <n v="0"/>
    <n v="0"/>
    <n v="0"/>
    <n v="0"/>
    <n v="0"/>
    <n v="0"/>
    <n v="0"/>
  </r>
  <r>
    <n v="106410852"/>
    <x v="251"/>
    <n v="20181"/>
    <x v="2"/>
    <x v="3"/>
    <s v="Open"/>
    <x v="37"/>
    <n v="4"/>
    <n v="427"/>
    <x v="0"/>
    <x v="0"/>
    <s v=""/>
    <s v="650-696-5400"/>
    <s v="1501 TROUSDALE DRIVE"/>
    <x v="160"/>
    <n v="94010"/>
    <s v="JANET A. WAGNER"/>
    <n v="301"/>
    <n v="301"/>
    <n v="203"/>
    <n v="1047"/>
    <n v="639"/>
    <n v="142"/>
    <n v="217"/>
    <n v="0"/>
    <n v="0"/>
    <n v="54"/>
    <n v="1300"/>
    <n v="70"/>
    <n v="19"/>
    <n v="3488"/>
    <n v="0"/>
    <n v="5205"/>
    <n v="3310"/>
    <n v="1032"/>
    <n v="896"/>
    <n v="0"/>
    <n v="0"/>
    <n v="207"/>
    <n v="4593"/>
    <n v="224"/>
    <n v="58"/>
    <n v="15525"/>
    <n v="0"/>
    <n v="31050"/>
    <n v="3540"/>
    <n v="1571"/>
    <n v="421"/>
    <n v="4175"/>
    <n v="0"/>
    <n v="0"/>
    <n v="254"/>
    <n v="6727"/>
    <n v="468"/>
    <n v="371"/>
    <n v="17527"/>
    <n v="91669617"/>
    <n v="50552301"/>
    <n v="10325936"/>
    <n v="15915174"/>
    <n v="0"/>
    <n v="0"/>
    <n v="3157379"/>
    <n v="66550152"/>
    <n v="3321668"/>
    <n v="887021"/>
    <n v="242379248"/>
    <n v="59277399"/>
    <n v="29571092"/>
    <n v="1850085"/>
    <n v="17612188"/>
    <n v="0"/>
    <n v="0"/>
    <n v="2645549"/>
    <n v="89948576"/>
    <n v="2377808"/>
    <n v="1914839"/>
    <n v="205197536"/>
    <n v="-6392"/>
    <n v="124066740"/>
    <n v="69596107"/>
    <n v="12176021"/>
    <n v="25942284"/>
    <n v="0"/>
    <n v="0"/>
    <n v="0"/>
    <n v="3397764"/>
    <n v="68804725"/>
    <n v="0"/>
    <n v="5699476"/>
    <n v="0"/>
    <n v="0"/>
    <n v="0"/>
    <n v="757087"/>
    <n v="310433812"/>
    <n v="10128509"/>
    <n v="0"/>
    <n v="0"/>
    <n v="10624434"/>
    <n v="20752943"/>
    <n v="26880276"/>
    <n v="20655795"/>
    <n v="0"/>
    <n v="7585078"/>
    <n v="0"/>
    <n v="0"/>
    <n v="2405164"/>
    <n v="98318437"/>
    <n v="0"/>
    <n v="2051165"/>
    <n v="157895915"/>
    <n v="3066933"/>
    <n v="157268304"/>
    <n v="0"/>
    <n v="1914268"/>
    <n v="0"/>
    <n v="0"/>
    <n v="0"/>
    <n v="0"/>
    <n v="4178219"/>
    <n v="533838197"/>
    <n v="0"/>
    <n v="0"/>
    <n v="0"/>
    <n v="0"/>
    <n v="0"/>
    <n v="0"/>
    <n v="0"/>
    <n v="0"/>
    <n v="0"/>
    <n v="0"/>
    <n v="0"/>
    <n v="0"/>
    <n v="0"/>
  </r>
  <r>
    <n v="106190681"/>
    <x v="252"/>
    <n v="20181"/>
    <x v="2"/>
    <x v="3"/>
    <s v="Open"/>
    <x v="3"/>
    <n v="11"/>
    <n v="925"/>
    <x v="5"/>
    <x v="0"/>
    <s v=""/>
    <s v="323-930-1040"/>
    <s v="6000 SAN VICENTE BOULEVARD"/>
    <x v="14"/>
    <n v="90036"/>
    <s v="GIL TEPPER"/>
    <n v="17"/>
    <n v="17"/>
    <n v="3"/>
    <n v="13"/>
    <n v="0"/>
    <n v="0"/>
    <n v="0"/>
    <n v="0"/>
    <n v="0"/>
    <n v="0"/>
    <n v="0"/>
    <n v="0"/>
    <n v="55"/>
    <n v="68"/>
    <n v="0"/>
    <n v="27"/>
    <n v="0"/>
    <n v="0"/>
    <n v="0"/>
    <n v="0"/>
    <n v="0"/>
    <n v="0"/>
    <n v="0"/>
    <n v="0"/>
    <n v="114"/>
    <n v="141"/>
    <n v="0"/>
    <n v="282"/>
    <n v="10"/>
    <n v="0"/>
    <n v="0"/>
    <n v="0"/>
    <n v="0"/>
    <n v="0"/>
    <n v="0"/>
    <n v="0"/>
    <n v="0"/>
    <n v="47"/>
    <n v="57"/>
    <n v="1807198"/>
    <n v="0"/>
    <n v="0"/>
    <n v="0"/>
    <n v="0"/>
    <n v="0"/>
    <n v="0"/>
    <n v="0"/>
    <n v="0"/>
    <n v="8497530"/>
    <n v="10304728"/>
    <n v="164889"/>
    <n v="0"/>
    <n v="0"/>
    <n v="0"/>
    <n v="0"/>
    <n v="0"/>
    <n v="0"/>
    <n v="0"/>
    <n v="0"/>
    <n v="1062501"/>
    <n v="1227390"/>
    <n v="576606"/>
    <n v="1888648"/>
    <n v="0"/>
    <n v="0"/>
    <n v="0"/>
    <n v="0"/>
    <n v="0"/>
    <n v="0"/>
    <n v="0"/>
    <n v="0"/>
    <n v="0"/>
    <n v="0"/>
    <n v="0"/>
    <n v="0"/>
    <n v="0"/>
    <n v="6598123"/>
    <n v="9063377"/>
    <n v="0"/>
    <n v="0"/>
    <n v="0"/>
    <n v="0"/>
    <n v="0"/>
    <n v="83440"/>
    <n v="0"/>
    <n v="0"/>
    <n v="0"/>
    <n v="0"/>
    <n v="0"/>
    <n v="0"/>
    <n v="0"/>
    <n v="0"/>
    <n v="2385301"/>
    <n v="2468741"/>
    <n v="0"/>
    <n v="2114914"/>
    <n v="0"/>
    <n v="0"/>
    <n v="0"/>
    <n v="0"/>
    <n v="0"/>
    <n v="0"/>
    <n v="54965"/>
    <n v="1637194"/>
    <n v="0"/>
    <n v="0"/>
    <n v="0"/>
    <n v="0"/>
    <n v="0"/>
    <n v="0"/>
    <n v="0"/>
    <n v="0"/>
    <n v="0"/>
    <n v="0"/>
    <n v="0"/>
    <n v="0"/>
    <n v="0"/>
  </r>
  <r>
    <n v="106190524"/>
    <x v="253"/>
    <n v="20181"/>
    <x v="2"/>
    <x v="3"/>
    <s v="Open"/>
    <x v="3"/>
    <n v="11"/>
    <n v="905"/>
    <x v="0"/>
    <x v="0"/>
    <s v=""/>
    <s v="818-787-2222"/>
    <s v="14850 ROSCOE BOULEVARD"/>
    <x v="111"/>
    <n v="91402"/>
    <s v="JAMES THEIRING"/>
    <n v="145"/>
    <n v="145"/>
    <n v="135"/>
    <n v="696"/>
    <n v="148"/>
    <n v="341"/>
    <n v="402"/>
    <n v="0"/>
    <n v="0"/>
    <n v="0"/>
    <n v="0"/>
    <n v="20"/>
    <n v="260"/>
    <n v="1867"/>
    <n v="0"/>
    <n v="3098"/>
    <n v="599"/>
    <n v="2564"/>
    <n v="2917"/>
    <n v="0"/>
    <n v="0"/>
    <n v="0"/>
    <n v="0"/>
    <n v="60"/>
    <n v="980"/>
    <n v="10218"/>
    <n v="0"/>
    <n v="20436"/>
    <n v="1240"/>
    <n v="172"/>
    <n v="621"/>
    <n v="735"/>
    <n v="0"/>
    <n v="0"/>
    <n v="0"/>
    <n v="0"/>
    <n v="29"/>
    <n v="236"/>
    <n v="3033"/>
    <n v="28479057"/>
    <n v="4178731"/>
    <n v="9764455"/>
    <n v="12539706"/>
    <n v="0"/>
    <n v="0"/>
    <n v="0"/>
    <n v="0"/>
    <n v="335442"/>
    <n v="8462349"/>
    <n v="63759740"/>
    <n v="4203459"/>
    <n v="632026"/>
    <n v="2088577"/>
    <n v="2330479"/>
    <n v="0"/>
    <n v="0"/>
    <n v="0"/>
    <n v="0"/>
    <n v="74174"/>
    <n v="1390931"/>
    <n v="10719646"/>
    <n v="2232964"/>
    <n v="19017239"/>
    <n v="2572522"/>
    <n v="9559249"/>
    <n v="10922472"/>
    <n v="-534414"/>
    <n v="0"/>
    <n v="0"/>
    <n v="0"/>
    <n v="0"/>
    <n v="0"/>
    <n v="409616"/>
    <n v="0"/>
    <n v="0"/>
    <n v="0"/>
    <n v="4340931"/>
    <n v="48520579"/>
    <n v="0"/>
    <n v="718531"/>
    <n v="0"/>
    <n v="0"/>
    <n v="718531"/>
    <n v="13665276"/>
    <n v="2238235"/>
    <n v="2828198"/>
    <n v="4666244"/>
    <n v="0"/>
    <n v="0"/>
    <n v="0"/>
    <n v="0"/>
    <n v="0"/>
    <n v="3279385"/>
    <n v="26677338"/>
    <n v="76240"/>
    <n v="25090890"/>
    <n v="0"/>
    <n v="0"/>
    <n v="0"/>
    <n v="0"/>
    <n v="0"/>
    <n v="0"/>
    <n v="100140"/>
    <n v="2990223"/>
    <n v="0"/>
    <n v="0"/>
    <n v="0"/>
    <n v="0"/>
    <n v="0"/>
    <n v="0"/>
    <n v="0"/>
    <n v="0"/>
    <n v="0"/>
    <n v="0"/>
    <n v="0"/>
    <n v="0"/>
    <n v="0"/>
  </r>
  <r>
    <n v="106301262"/>
    <x v="254"/>
    <n v="20181"/>
    <x v="2"/>
    <x v="3"/>
    <s v="Open"/>
    <x v="12"/>
    <n v="13"/>
    <n v="1017"/>
    <x v="0"/>
    <x v="0"/>
    <s v=""/>
    <s v="949-364-1400"/>
    <s v="27700 MEDICAL CENTER ROAD"/>
    <x v="45"/>
    <n v="92691"/>
    <s v="TAREK SALAWAY"/>
    <n v="523"/>
    <n v="404"/>
    <n v="234"/>
    <n v="1513"/>
    <n v="877"/>
    <n v="262"/>
    <n v="480"/>
    <n v="0"/>
    <n v="0"/>
    <n v="71"/>
    <n v="1560"/>
    <n v="3"/>
    <n v="55"/>
    <n v="4821"/>
    <n v="0"/>
    <n v="6864"/>
    <n v="3868"/>
    <n v="1090"/>
    <n v="1898"/>
    <n v="0"/>
    <n v="0"/>
    <n v="292"/>
    <n v="6813"/>
    <n v="14"/>
    <n v="147"/>
    <n v="20986"/>
    <n v="0"/>
    <n v="41972"/>
    <n v="12940"/>
    <n v="7993"/>
    <n v="1892"/>
    <n v="5864"/>
    <n v="0"/>
    <n v="0"/>
    <n v="755"/>
    <n v="27114"/>
    <n v="14"/>
    <n v="2646"/>
    <n v="59218"/>
    <n v="132461279"/>
    <n v="81844477"/>
    <n v="16782434"/>
    <n v="36086062"/>
    <n v="0"/>
    <n v="0"/>
    <n v="5954992"/>
    <n v="118860493"/>
    <n v="135350"/>
    <n v="4196720"/>
    <n v="396321807"/>
    <n v="71197342"/>
    <n v="38044886"/>
    <n v="9288274"/>
    <n v="26091433"/>
    <n v="0"/>
    <n v="0"/>
    <n v="4306456"/>
    <n v="126224713"/>
    <n v="22901"/>
    <n v="10794349"/>
    <n v="285970354"/>
    <n v="1930167"/>
    <n v="173392469"/>
    <n v="108697750"/>
    <n v="11384632"/>
    <n v="55213268"/>
    <n v="0"/>
    <n v="0"/>
    <n v="0"/>
    <n v="4604407"/>
    <n v="162372576"/>
    <n v="0"/>
    <n v="7423077"/>
    <n v="0"/>
    <n v="0"/>
    <n v="0"/>
    <n v="5334449"/>
    <n v="530352795"/>
    <n v="4515309"/>
    <n v="0"/>
    <n v="0"/>
    <n v="4909482"/>
    <n v="9424791"/>
    <n v="30266152"/>
    <n v="15706922"/>
    <n v="14686076"/>
    <n v="6964227"/>
    <n v="0"/>
    <n v="0"/>
    <n v="5657041"/>
    <n v="87622112"/>
    <n v="0"/>
    <n v="461627"/>
    <n v="161364157"/>
    <n v="3091115"/>
    <n v="142036330"/>
    <n v="0"/>
    <n v="-2182058"/>
    <n v="0"/>
    <n v="0"/>
    <n v="0"/>
    <n v="0"/>
    <n v="4313814"/>
    <n v="348363521"/>
    <n v="0"/>
    <n v="0"/>
    <n v="0"/>
    <n v="0"/>
    <n v="0"/>
    <n v="0"/>
    <n v="0"/>
    <n v="0"/>
    <n v="0"/>
    <n v="0"/>
    <n v="0"/>
    <n v="0"/>
    <n v="0"/>
  </r>
  <r>
    <n v="106250956"/>
    <x v="255"/>
    <n v="20181"/>
    <x v="2"/>
    <x v="3"/>
    <s v="Open"/>
    <x v="46"/>
    <n v="1"/>
    <n v="201"/>
    <x v="6"/>
    <x v="0"/>
    <s v="Teaching"/>
    <s v="530-233-5131"/>
    <s v="228 WEST MCDOWELL AVENUE"/>
    <x v="161"/>
    <n v="96101"/>
    <s v="KEVIN KRAMER"/>
    <n v="87"/>
    <n v="87"/>
    <n v="49"/>
    <n v="45"/>
    <n v="2"/>
    <n v="2"/>
    <n v="21"/>
    <n v="0"/>
    <n v="0"/>
    <n v="10"/>
    <n v="0"/>
    <n v="0"/>
    <n v="6"/>
    <n v="86"/>
    <n v="24"/>
    <n v="249"/>
    <n v="7"/>
    <n v="217"/>
    <n v="2256"/>
    <n v="0"/>
    <n v="0"/>
    <n v="16"/>
    <n v="0"/>
    <n v="0"/>
    <n v="398"/>
    <n v="3143"/>
    <n v="2990"/>
    <n v="9276"/>
    <n v="3039"/>
    <n v="221"/>
    <n v="80"/>
    <n v="3051"/>
    <n v="0"/>
    <n v="0"/>
    <n v="2025"/>
    <n v="0"/>
    <n v="0"/>
    <n v="343"/>
    <n v="8759"/>
    <n v="689404"/>
    <n v="29773"/>
    <n v="137324"/>
    <n v="805424"/>
    <n v="0"/>
    <n v="0"/>
    <n v="39100"/>
    <n v="0"/>
    <n v="0"/>
    <n v="77275"/>
    <n v="1778300"/>
    <n v="1996859"/>
    <n v="166911"/>
    <n v="60534"/>
    <n v="1762672"/>
    <n v="0"/>
    <n v="0"/>
    <n v="1018591"/>
    <n v="0"/>
    <n v="0"/>
    <n v="273363"/>
    <n v="5278930"/>
    <n v="229590"/>
    <n v="407585"/>
    <n v="29843"/>
    <n v="205583"/>
    <n v="2668493"/>
    <n v="-5367"/>
    <n v="0"/>
    <n v="0"/>
    <n v="268286"/>
    <n v="0"/>
    <n v="0"/>
    <n v="0"/>
    <n v="0"/>
    <n v="0"/>
    <n v="0"/>
    <n v="80224"/>
    <n v="3884237"/>
    <n v="0"/>
    <n v="42023"/>
    <n v="0"/>
    <n v="0"/>
    <n v="42023"/>
    <n v="2278678"/>
    <n v="166841"/>
    <n v="-2368"/>
    <n v="-58373"/>
    <n v="0"/>
    <n v="0"/>
    <n v="789405"/>
    <n v="0"/>
    <n v="0"/>
    <n v="40833"/>
    <n v="3215016"/>
    <n v="-1053668"/>
    <n v="4467191"/>
    <n v="0"/>
    <n v="13541"/>
    <n v="0"/>
    <n v="0"/>
    <n v="0"/>
    <n v="0"/>
    <n v="974114"/>
    <n v="6439490"/>
    <n v="0"/>
    <n v="0"/>
    <n v="0"/>
    <n v="0"/>
    <n v="0"/>
    <n v="0"/>
    <n v="0"/>
    <n v="0"/>
    <n v="0"/>
    <n v="0"/>
    <n v="0"/>
    <n v="0"/>
    <n v="0"/>
  </r>
  <r>
    <n v="106190541"/>
    <x v="256"/>
    <n v="20181"/>
    <x v="2"/>
    <x v="3"/>
    <s v="Open"/>
    <x v="3"/>
    <n v="11"/>
    <n v="913"/>
    <x v="5"/>
    <x v="0"/>
    <s v=""/>
    <s v="626-408-9800"/>
    <s v="323 SOUTH HELIOTROPE AVENUE"/>
    <x v="162"/>
    <n v="91016"/>
    <s v="RON KUPFERSTEIN"/>
    <n v="49"/>
    <n v="49"/>
    <n v="49"/>
    <n v="83"/>
    <n v="0"/>
    <n v="0"/>
    <n v="0"/>
    <n v="0"/>
    <n v="0"/>
    <n v="53"/>
    <n v="0"/>
    <n v="0"/>
    <n v="0"/>
    <n v="136"/>
    <n v="83"/>
    <n v="2653"/>
    <n v="0"/>
    <n v="0"/>
    <n v="0"/>
    <n v="0"/>
    <n v="0"/>
    <n v="214"/>
    <n v="0"/>
    <n v="0"/>
    <n v="0"/>
    <n v="2867"/>
    <n v="2653"/>
    <n v="8387"/>
    <n v="0"/>
    <n v="0"/>
    <n v="0"/>
    <n v="0"/>
    <n v="0"/>
    <n v="0"/>
    <n v="67"/>
    <n v="0"/>
    <n v="0"/>
    <n v="0"/>
    <n v="67"/>
    <n v="24494902"/>
    <n v="0"/>
    <n v="0"/>
    <n v="0"/>
    <n v="0"/>
    <n v="0"/>
    <n v="7921144"/>
    <n v="0"/>
    <n v="0"/>
    <n v="0"/>
    <n v="32416046"/>
    <n v="0"/>
    <n v="0"/>
    <n v="0"/>
    <n v="0"/>
    <n v="0"/>
    <n v="0"/>
    <n v="276545"/>
    <n v="0"/>
    <n v="0"/>
    <n v="0"/>
    <n v="276545"/>
    <n v="0"/>
    <n v="20108529"/>
    <n v="0"/>
    <n v="0"/>
    <n v="0"/>
    <n v="0"/>
    <n v="0"/>
    <n v="0"/>
    <n v="5716065"/>
    <n v="0"/>
    <n v="0"/>
    <n v="0"/>
    <n v="0"/>
    <n v="0"/>
    <n v="0"/>
    <n v="0"/>
    <n v="25824594"/>
    <n v="0"/>
    <n v="0"/>
    <n v="0"/>
    <n v="0"/>
    <n v="0"/>
    <n v="4386373"/>
    <n v="0"/>
    <n v="0"/>
    <n v="0"/>
    <n v="0"/>
    <n v="0"/>
    <n v="2481624"/>
    <n v="0"/>
    <n v="0"/>
    <n v="0"/>
    <n v="6867997"/>
    <n v="0"/>
    <n v="5766985"/>
    <n v="0"/>
    <n v="0"/>
    <n v="0"/>
    <n v="0"/>
    <n v="0"/>
    <n v="0"/>
    <n v="2844"/>
    <n v="6752410"/>
    <n v="0"/>
    <n v="0"/>
    <n v="0"/>
    <n v="0"/>
    <n v="0"/>
    <n v="0"/>
    <n v="0"/>
    <n v="0"/>
    <n v="0"/>
    <n v="0"/>
    <n v="0"/>
    <n v="0"/>
    <n v="0"/>
  </r>
  <r>
    <n v="106361166"/>
    <x v="257"/>
    <n v="20181"/>
    <x v="2"/>
    <x v="3"/>
    <s v="Open"/>
    <x v="15"/>
    <n v="12"/>
    <n v="1207"/>
    <x v="5"/>
    <x v="0"/>
    <s v=""/>
    <s v="909-625-5411"/>
    <s v="5000 SAN BERNARDINO STREET"/>
    <x v="163"/>
    <n v="91763"/>
    <s v="MICHAEL SARIAN"/>
    <n v="102"/>
    <n v="102"/>
    <n v="65"/>
    <n v="129"/>
    <n v="85"/>
    <n v="131"/>
    <n v="283"/>
    <n v="0"/>
    <n v="0"/>
    <n v="61"/>
    <n v="6"/>
    <n v="0"/>
    <n v="136"/>
    <n v="831"/>
    <n v="0"/>
    <n v="451"/>
    <n v="327"/>
    <n v="386"/>
    <n v="832"/>
    <n v="0"/>
    <n v="0"/>
    <n v="172"/>
    <n v="10"/>
    <n v="0"/>
    <n v="320"/>
    <n v="2498"/>
    <n v="0"/>
    <n v="4996"/>
    <n v="193"/>
    <n v="243"/>
    <n v="885"/>
    <n v="3889"/>
    <n v="0"/>
    <n v="0"/>
    <n v="719"/>
    <n v="31"/>
    <n v="0"/>
    <n v="678"/>
    <n v="6638"/>
    <n v="6845823"/>
    <n v="4504664"/>
    <n v="6453322"/>
    <n v="12933209"/>
    <n v="0"/>
    <n v="0"/>
    <n v="3360445"/>
    <n v="194149"/>
    <n v="0"/>
    <n v="5564731"/>
    <n v="39856343"/>
    <n v="1137275"/>
    <n v="1823663"/>
    <n v="3613328"/>
    <n v="14921189"/>
    <n v="0"/>
    <n v="0"/>
    <n v="2640096"/>
    <n v="138363"/>
    <n v="0"/>
    <n v="2384548"/>
    <n v="26658462"/>
    <n v="4285004"/>
    <n v="6055689"/>
    <n v="5199010"/>
    <n v="6968315"/>
    <n v="22986653"/>
    <n v="-401287"/>
    <n v="0"/>
    <n v="0"/>
    <n v="3042573"/>
    <n v="231494"/>
    <n v="0"/>
    <n v="167932"/>
    <n v="0"/>
    <n v="0"/>
    <n v="0"/>
    <n v="3496344"/>
    <n v="52031727"/>
    <n v="0"/>
    <n v="0"/>
    <n v="0"/>
    <n v="0"/>
    <n v="0"/>
    <n v="1927409"/>
    <n v="1129317"/>
    <n v="3499622"/>
    <n v="4867744"/>
    <n v="0"/>
    <n v="0"/>
    <n v="2957968"/>
    <n v="101018"/>
    <n v="0"/>
    <n v="0"/>
    <n v="14483078"/>
    <n v="87890"/>
    <n v="12722103"/>
    <n v="0"/>
    <n v="0"/>
    <n v="0"/>
    <n v="0"/>
    <n v="0"/>
    <n v="0"/>
    <n v="805659"/>
    <n v="40219308"/>
    <n v="0"/>
    <n v="0"/>
    <n v="0"/>
    <n v="0"/>
    <n v="0"/>
    <n v="0"/>
    <n v="0"/>
    <n v="0"/>
    <n v="0"/>
    <n v="0"/>
    <n v="0"/>
    <n v="0"/>
    <n v="0"/>
  </r>
  <r>
    <n v="106190547"/>
    <x v="258"/>
    <n v="20181"/>
    <x v="2"/>
    <x v="3"/>
    <s v="Open"/>
    <x v="3"/>
    <n v="11"/>
    <n v="913"/>
    <x v="5"/>
    <x v="0"/>
    <s v=""/>
    <s v="626-570-9000"/>
    <s v="900 SOUTH ATLANTIC BOULEVARD"/>
    <x v="88"/>
    <n v="91754"/>
    <s v="PHILIP COHEN"/>
    <n v="101"/>
    <n v="101"/>
    <n v="59"/>
    <n v="187"/>
    <n v="221"/>
    <n v="198"/>
    <n v="473"/>
    <n v="0"/>
    <n v="0"/>
    <n v="6"/>
    <n v="85"/>
    <n v="0"/>
    <n v="136"/>
    <n v="1306"/>
    <n v="0"/>
    <n v="1113"/>
    <n v="906"/>
    <n v="722"/>
    <n v="1992"/>
    <n v="0"/>
    <n v="0"/>
    <n v="27"/>
    <n v="246"/>
    <n v="0"/>
    <n v="263"/>
    <n v="5269"/>
    <n v="0"/>
    <n v="10538"/>
    <n v="782"/>
    <n v="516"/>
    <n v="1092"/>
    <n v="4552"/>
    <n v="0"/>
    <n v="0"/>
    <n v="75"/>
    <n v="927"/>
    <n v="1"/>
    <n v="769"/>
    <n v="8714"/>
    <n v="24247545"/>
    <n v="21375653"/>
    <n v="14341802"/>
    <n v="37960357"/>
    <n v="0"/>
    <n v="0"/>
    <n v="725890"/>
    <n v="5364339"/>
    <n v="0"/>
    <n v="5287210"/>
    <n v="109302796"/>
    <n v="8620323"/>
    <n v="8024963"/>
    <n v="6653892"/>
    <n v="33129150"/>
    <n v="0"/>
    <n v="0"/>
    <n v="600760"/>
    <n v="9744787"/>
    <n v="26106"/>
    <n v="3016350"/>
    <n v="69816331"/>
    <n v="2240525"/>
    <n v="30856626"/>
    <n v="27212098"/>
    <n v="14039154"/>
    <n v="67880914"/>
    <n v="-1295779"/>
    <n v="0"/>
    <n v="0"/>
    <n v="1101699"/>
    <n v="12114804"/>
    <n v="0"/>
    <n v="26106"/>
    <n v="0"/>
    <n v="0"/>
    <n v="0"/>
    <n v="3258843"/>
    <n v="157434990"/>
    <n v="298236"/>
    <n v="5880984"/>
    <n v="0"/>
    <n v="0"/>
    <n v="6179220"/>
    <n v="2011242"/>
    <n v="2486754"/>
    <n v="8252319"/>
    <n v="9089577"/>
    <n v="0"/>
    <n v="0"/>
    <n v="224951"/>
    <n v="2994322"/>
    <n v="0"/>
    <n v="2804192"/>
    <n v="27863357"/>
    <n v="46915"/>
    <n v="24565236"/>
    <n v="0"/>
    <n v="-36964"/>
    <n v="0"/>
    <n v="0"/>
    <n v="0"/>
    <n v="0"/>
    <n v="223663"/>
    <n v="1918145"/>
    <n v="0"/>
    <n v="0"/>
    <n v="0"/>
    <n v="0"/>
    <n v="0"/>
    <n v="0"/>
    <n v="0"/>
    <n v="0"/>
    <n v="0"/>
    <n v="0"/>
    <n v="0"/>
    <n v="0"/>
    <n v="0"/>
  </r>
  <r>
    <n v="106190552"/>
    <x v="259"/>
    <n v="20181"/>
    <x v="2"/>
    <x v="3"/>
    <s v="Open"/>
    <x v="3"/>
    <n v="11"/>
    <n v="905"/>
    <x v="0"/>
    <x v="0"/>
    <s v=""/>
    <s v="818-876-1050"/>
    <s v="23388 MULHOLLAND DRIVE"/>
    <x v="121"/>
    <n v="91364"/>
    <s v="BOB BEITCHER"/>
    <n v="277"/>
    <n v="190"/>
    <n v="184"/>
    <n v="37"/>
    <n v="0"/>
    <n v="10"/>
    <n v="0"/>
    <n v="0"/>
    <n v="0"/>
    <n v="0"/>
    <n v="0"/>
    <n v="5"/>
    <n v="1"/>
    <n v="53"/>
    <n v="0"/>
    <n v="441"/>
    <n v="0"/>
    <n v="5329"/>
    <n v="0"/>
    <n v="0"/>
    <n v="0"/>
    <n v="0"/>
    <n v="0"/>
    <n v="9461"/>
    <n v="875"/>
    <n v="16106"/>
    <n v="0"/>
    <n v="32212"/>
    <n v="0"/>
    <n v="0"/>
    <n v="0"/>
    <n v="0"/>
    <n v="0"/>
    <n v="0"/>
    <n v="0"/>
    <n v="0"/>
    <n v="0"/>
    <n v="0"/>
    <n v="0"/>
    <n v="1294785"/>
    <n v="0"/>
    <n v="2803238"/>
    <n v="0"/>
    <n v="0"/>
    <n v="0"/>
    <n v="0"/>
    <n v="0"/>
    <n v="1615109"/>
    <n v="545992"/>
    <n v="6259124"/>
    <n v="0"/>
    <n v="0"/>
    <n v="0"/>
    <n v="0"/>
    <n v="0"/>
    <n v="0"/>
    <n v="0"/>
    <n v="0"/>
    <n v="0"/>
    <n v="0"/>
    <n v="0"/>
    <n v="0"/>
    <n v="726588"/>
    <n v="0"/>
    <n v="221061"/>
    <n v="0"/>
    <n v="0"/>
    <n v="0"/>
    <n v="0"/>
    <n v="0"/>
    <n v="0"/>
    <n v="0"/>
    <n v="341572"/>
    <n v="0"/>
    <n v="0"/>
    <n v="0"/>
    <n v="163230"/>
    <n v="1452451"/>
    <n v="0"/>
    <n v="0"/>
    <n v="0"/>
    <n v="0"/>
    <n v="0"/>
    <n v="568198"/>
    <n v="0"/>
    <n v="2582177"/>
    <n v="0"/>
    <n v="0"/>
    <n v="0"/>
    <n v="0"/>
    <n v="0"/>
    <n v="1273536"/>
    <n v="382762"/>
    <n v="4806673"/>
    <n v="242372"/>
    <n v="13605206"/>
    <n v="0"/>
    <n v="19122487"/>
    <n v="0"/>
    <n v="0"/>
    <n v="0"/>
    <n v="0"/>
    <n v="126256"/>
    <n v="29449021"/>
    <n v="0"/>
    <n v="0"/>
    <n v="0"/>
    <n v="0"/>
    <n v="0"/>
    <n v="0"/>
    <n v="0"/>
    <n v="0"/>
    <n v="0"/>
    <n v="0"/>
    <n v="0"/>
    <n v="0"/>
    <n v="0"/>
  </r>
  <r>
    <n v="106361266"/>
    <x v="260"/>
    <n v="20181"/>
    <x v="2"/>
    <x v="3"/>
    <s v="Open"/>
    <x v="15"/>
    <n v="12"/>
    <n v="1209"/>
    <x v="2"/>
    <x v="0"/>
    <s v="Teaching"/>
    <s v="909-336-3651"/>
    <s v="29101 HOSPITAL ROAD"/>
    <x v="164"/>
    <n v="92352"/>
    <s v="CHARLES HARRISON"/>
    <n v="37"/>
    <n v="37"/>
    <n v="30"/>
    <n v="15"/>
    <n v="20"/>
    <n v="21"/>
    <n v="16"/>
    <n v="0"/>
    <n v="0"/>
    <n v="1"/>
    <n v="8"/>
    <n v="0"/>
    <n v="0"/>
    <n v="81"/>
    <n v="2"/>
    <n v="35"/>
    <n v="52"/>
    <n v="1407"/>
    <n v="491"/>
    <n v="0"/>
    <n v="0"/>
    <n v="1"/>
    <n v="19"/>
    <n v="0"/>
    <n v="0"/>
    <n v="2005"/>
    <n v="1781"/>
    <n v="5791"/>
    <n v="1449"/>
    <n v="602"/>
    <n v="3479"/>
    <n v="1780"/>
    <n v="0"/>
    <n v="0"/>
    <n v="84"/>
    <n v="1234"/>
    <n v="0"/>
    <n v="311"/>
    <n v="8939"/>
    <n v="157963"/>
    <n v="280029"/>
    <n v="1318616"/>
    <n v="609589"/>
    <n v="0"/>
    <n v="0"/>
    <n v="13375"/>
    <n v="76901"/>
    <n v="0"/>
    <n v="0"/>
    <n v="2456473"/>
    <n v="1471035"/>
    <n v="1115103"/>
    <n v="2450633"/>
    <n v="1779074"/>
    <n v="0"/>
    <n v="0"/>
    <n v="164487"/>
    <n v="1883672"/>
    <n v="0"/>
    <n v="231252"/>
    <n v="9095256"/>
    <n v="246000"/>
    <n v="1048034"/>
    <n v="824437"/>
    <n v="2053967"/>
    <n v="1838682"/>
    <n v="-74429"/>
    <n v="0"/>
    <n v="0"/>
    <n v="86550"/>
    <n v="638574"/>
    <n v="0"/>
    <n v="0"/>
    <n v="0"/>
    <n v="0"/>
    <n v="0"/>
    <n v="56583"/>
    <n v="6718398"/>
    <n v="0"/>
    <n v="0"/>
    <n v="0"/>
    <n v="0"/>
    <n v="0"/>
    <n v="573031"/>
    <n v="570695"/>
    <n v="1789711"/>
    <n v="549981"/>
    <n v="0"/>
    <n v="0"/>
    <n v="91312"/>
    <n v="1125199"/>
    <n v="0"/>
    <n v="133402"/>
    <n v="4833331"/>
    <n v="90460"/>
    <n v="5755648"/>
    <n v="0"/>
    <n v="849796"/>
    <n v="0"/>
    <n v="0"/>
    <n v="0"/>
    <n v="0"/>
    <n v="118497"/>
    <n v="17008513"/>
    <n v="0"/>
    <n v="0"/>
    <n v="0"/>
    <n v="0"/>
    <n v="0"/>
    <n v="0"/>
    <n v="0"/>
    <n v="0"/>
    <n v="0"/>
    <n v="0"/>
    <n v="0"/>
    <n v="0"/>
    <n v="0"/>
  </r>
  <r>
    <n v="106281266"/>
    <x v="261"/>
    <n v="20181"/>
    <x v="2"/>
    <x v="3"/>
    <s v="Open"/>
    <x v="10"/>
    <n v="3"/>
    <n v="407"/>
    <x v="7"/>
    <x v="1"/>
    <s v=""/>
    <s v="707-253-5000"/>
    <s v="2100 NAPA-VALLEJO HIGHWAY"/>
    <x v="165"/>
    <n v="94558"/>
    <s v="FRANK TURLEY"/>
    <n v="1418"/>
    <n v="1314"/>
    <n v="1314"/>
    <n v="48"/>
    <n v="0"/>
    <n v="0"/>
    <n v="0"/>
    <n v="0"/>
    <n v="0"/>
    <n v="4"/>
    <n v="0"/>
    <n v="0"/>
    <n v="170"/>
    <n v="222"/>
    <n v="0"/>
    <n v="46835"/>
    <n v="0"/>
    <n v="0"/>
    <n v="0"/>
    <n v="0"/>
    <n v="0"/>
    <n v="61"/>
    <n v="0"/>
    <n v="0"/>
    <n v="63503"/>
    <n v="110399"/>
    <n v="0"/>
    <n v="220798"/>
    <n v="0"/>
    <n v="0"/>
    <n v="0"/>
    <n v="0"/>
    <n v="0"/>
    <n v="0"/>
    <n v="0"/>
    <n v="0"/>
    <n v="0"/>
    <n v="0"/>
    <n v="0"/>
    <n v="27228819"/>
    <n v="0"/>
    <n v="0"/>
    <n v="0"/>
    <n v="0"/>
    <n v="0"/>
    <n v="35306"/>
    <n v="0"/>
    <n v="0"/>
    <n v="36918996"/>
    <n v="64183121"/>
    <n v="0"/>
    <n v="0"/>
    <n v="0"/>
    <n v="0"/>
    <n v="0"/>
    <n v="0"/>
    <n v="0"/>
    <n v="0"/>
    <n v="0"/>
    <n v="0"/>
    <n v="0"/>
    <n v="0"/>
    <n v="755"/>
    <n v="0"/>
    <n v="0"/>
    <n v="0"/>
    <n v="0"/>
    <n v="0"/>
    <n v="0"/>
    <n v="0"/>
    <n v="0"/>
    <n v="0"/>
    <n v="0"/>
    <n v="0"/>
    <n v="0"/>
    <n v="0"/>
    <n v="9150"/>
    <n v="9905"/>
    <n v="0"/>
    <n v="0"/>
    <n v="0"/>
    <n v="0"/>
    <n v="0"/>
    <n v="27228063"/>
    <n v="0"/>
    <n v="0"/>
    <n v="0"/>
    <n v="0"/>
    <n v="0"/>
    <n v="35306"/>
    <n v="0"/>
    <n v="0"/>
    <n v="36909847"/>
    <n v="64173216"/>
    <n v="0"/>
    <n v="82813042"/>
    <n v="0"/>
    <n v="18639826"/>
    <n v="0"/>
    <n v="0"/>
    <n v="0"/>
    <n v="0"/>
    <n v="0"/>
    <n v="0"/>
    <n v="0"/>
    <n v="0"/>
    <n v="0"/>
    <n v="0"/>
    <n v="0"/>
    <n v="0"/>
    <n v="0"/>
    <n v="0"/>
    <n v="0"/>
    <n v="0"/>
    <n v="0"/>
    <n v="0"/>
    <n v="0"/>
  </r>
  <r>
    <n v="106274043"/>
    <x v="262"/>
    <n v="20181"/>
    <x v="2"/>
    <x v="3"/>
    <s v="Open"/>
    <x v="24"/>
    <n v="8"/>
    <n v="705"/>
    <x v="6"/>
    <x v="0"/>
    <s v=""/>
    <s v="831-755-4111"/>
    <s v="1441 CONSTITUTION BOULEVARD"/>
    <x v="166"/>
    <n v="93906"/>
    <s v="GARY GRAY"/>
    <n v="172"/>
    <n v="137"/>
    <n v="137"/>
    <n v="450"/>
    <n v="0"/>
    <n v="628"/>
    <n v="687"/>
    <n v="0"/>
    <n v="0"/>
    <n v="393"/>
    <n v="0"/>
    <n v="2"/>
    <n v="73"/>
    <n v="2233"/>
    <n v="0"/>
    <n v="2769"/>
    <n v="0"/>
    <n v="2978"/>
    <n v="2439"/>
    <n v="0"/>
    <n v="0"/>
    <n v="1970"/>
    <n v="0"/>
    <n v="3"/>
    <n v="187"/>
    <n v="10346"/>
    <n v="0"/>
    <n v="20692"/>
    <n v="6453"/>
    <n v="0"/>
    <n v="8387"/>
    <n v="20496"/>
    <n v="0"/>
    <n v="0"/>
    <n v="7390"/>
    <n v="0"/>
    <n v="956"/>
    <n v="2055"/>
    <n v="45737"/>
    <n v="46608226"/>
    <n v="0"/>
    <n v="63812461"/>
    <n v="52746653"/>
    <n v="0"/>
    <n v="0"/>
    <n v="42706106"/>
    <n v="0"/>
    <n v="482415"/>
    <n v="3655550"/>
    <n v="210011411"/>
    <n v="13023789"/>
    <n v="0"/>
    <n v="15237355"/>
    <n v="38720163"/>
    <n v="0"/>
    <n v="0"/>
    <n v="19558488"/>
    <n v="0"/>
    <n v="1355045"/>
    <n v="3792262"/>
    <n v="91687102"/>
    <n v="7333820"/>
    <n v="48177403"/>
    <n v="0"/>
    <n v="65784880"/>
    <n v="78262916"/>
    <n v="-9670533"/>
    <n v="0"/>
    <n v="0"/>
    <n v="36893715"/>
    <n v="0"/>
    <n v="0"/>
    <n v="1837459"/>
    <n v="0"/>
    <n v="0"/>
    <n v="0"/>
    <n v="0"/>
    <n v="228619660"/>
    <n v="0"/>
    <n v="0"/>
    <n v="0"/>
    <n v="0"/>
    <n v="0"/>
    <n v="11454612"/>
    <n v="0"/>
    <n v="22935470"/>
    <n v="13203900"/>
    <n v="0"/>
    <n v="0"/>
    <n v="25370879"/>
    <n v="0"/>
    <n v="0"/>
    <n v="113992"/>
    <n v="73078853"/>
    <n v="1433952"/>
    <n v="69531773"/>
    <n v="0"/>
    <n v="966677"/>
    <n v="0"/>
    <n v="0"/>
    <n v="0"/>
    <n v="0"/>
    <n v="1417966"/>
    <n v="121482898"/>
    <n v="0"/>
    <n v="0"/>
    <n v="0"/>
    <n v="0"/>
    <n v="0"/>
    <n v="0"/>
    <n v="0"/>
    <n v="0"/>
    <n v="0"/>
    <n v="0"/>
    <n v="0"/>
    <n v="0"/>
    <n v="0"/>
  </r>
  <r>
    <n v="106301304"/>
    <x v="263"/>
    <n v="20181"/>
    <x v="2"/>
    <x v="3"/>
    <s v="Open"/>
    <x v="12"/>
    <n v="13"/>
    <n v="1016"/>
    <x v="5"/>
    <x v="0"/>
    <s v=""/>
    <s v="949-650-9750"/>
    <s v="1501 EAST 16TH STREET"/>
    <x v="98"/>
    <n v="92663"/>
    <s v="JAMES E PARKHURST"/>
    <n v="36"/>
    <n v="36"/>
    <n v="36"/>
    <n v="208"/>
    <n v="19"/>
    <n v="0"/>
    <n v="0"/>
    <n v="0"/>
    <n v="0"/>
    <n v="1"/>
    <n v="0"/>
    <n v="0"/>
    <n v="0"/>
    <n v="228"/>
    <n v="0"/>
    <n v="2528"/>
    <n v="251"/>
    <n v="0"/>
    <n v="0"/>
    <n v="0"/>
    <n v="0"/>
    <n v="27"/>
    <n v="0"/>
    <n v="0"/>
    <n v="0"/>
    <n v="2806"/>
    <n v="0"/>
    <n v="5612"/>
    <n v="0"/>
    <n v="0"/>
    <n v="0"/>
    <n v="0"/>
    <n v="0"/>
    <n v="0"/>
    <n v="0"/>
    <n v="0"/>
    <n v="0"/>
    <n v="0"/>
    <n v="0"/>
    <n v="3529942"/>
    <n v="336541"/>
    <n v="0"/>
    <n v="0"/>
    <n v="0"/>
    <n v="0"/>
    <n v="38387"/>
    <n v="0"/>
    <n v="0"/>
    <n v="0"/>
    <n v="3904870"/>
    <n v="0"/>
    <n v="0"/>
    <n v="0"/>
    <n v="0"/>
    <n v="0"/>
    <n v="0"/>
    <n v="0"/>
    <n v="0"/>
    <n v="0"/>
    <n v="0"/>
    <n v="0"/>
    <n v="0"/>
    <n v="1019676"/>
    <n v="141348"/>
    <n v="0"/>
    <n v="0"/>
    <n v="0"/>
    <n v="0"/>
    <n v="0"/>
    <n v="7986"/>
    <n v="0"/>
    <n v="0"/>
    <n v="0"/>
    <n v="0"/>
    <n v="0"/>
    <n v="0"/>
    <n v="0"/>
    <n v="1169010"/>
    <n v="0"/>
    <n v="0"/>
    <n v="0"/>
    <n v="0"/>
    <n v="0"/>
    <n v="2510266"/>
    <n v="195193"/>
    <n v="0"/>
    <n v="0"/>
    <n v="0"/>
    <n v="0"/>
    <n v="30401"/>
    <n v="0"/>
    <n v="0"/>
    <n v="0"/>
    <n v="2735860"/>
    <n v="245"/>
    <n v="2777416"/>
    <n v="0"/>
    <n v="0"/>
    <n v="0"/>
    <n v="0"/>
    <n v="0"/>
    <n v="0"/>
    <n v="0"/>
    <n v="769"/>
    <n v="0"/>
    <n v="0"/>
    <n v="0"/>
    <n v="0"/>
    <n v="0"/>
    <n v="0"/>
    <n v="0"/>
    <n v="0"/>
    <n v="0"/>
    <n v="0"/>
    <n v="0"/>
    <n v="0"/>
    <n v="0"/>
  </r>
  <r>
    <n v="106514033"/>
    <x v="264"/>
    <n v="20181"/>
    <x v="2"/>
    <x v="3"/>
    <s v="Open"/>
    <x v="47"/>
    <n v="2"/>
    <n v="227"/>
    <x v="5"/>
    <x v="2"/>
    <s v=""/>
    <s v="530-790-2520"/>
    <s v="1535 PLUMAS COURT"/>
    <x v="167"/>
    <n v="95993"/>
    <s v="ARNE HYSON"/>
    <n v="16"/>
    <n v="16"/>
    <n v="16"/>
    <n v="0"/>
    <n v="0"/>
    <n v="0"/>
    <n v="0"/>
    <n v="0"/>
    <n v="0"/>
    <n v="0"/>
    <n v="0"/>
    <n v="0"/>
    <n v="87"/>
    <n v="87"/>
    <n v="0"/>
    <n v="0"/>
    <n v="0"/>
    <n v="0"/>
    <n v="0"/>
    <n v="0"/>
    <n v="0"/>
    <n v="0"/>
    <n v="0"/>
    <n v="0"/>
    <n v="1417"/>
    <n v="1417"/>
    <n v="0"/>
    <n v="2834"/>
    <n v="0"/>
    <n v="0"/>
    <n v="0"/>
    <n v="0"/>
    <n v="0"/>
    <n v="0"/>
    <n v="0"/>
    <n v="0"/>
    <n v="0"/>
    <n v="0"/>
    <n v="0"/>
    <n v="0"/>
    <n v="0"/>
    <n v="0"/>
    <n v="0"/>
    <n v="0"/>
    <n v="0"/>
    <n v="0"/>
    <n v="0"/>
    <n v="0"/>
    <n v="1286575"/>
    <n v="1286575"/>
    <n v="0"/>
    <n v="0"/>
    <n v="0"/>
    <n v="0"/>
    <n v="0"/>
    <n v="0"/>
    <n v="0"/>
    <n v="0"/>
    <n v="0"/>
    <n v="0"/>
    <n v="0"/>
    <n v="0"/>
    <n v="0"/>
    <n v="0"/>
    <n v="0"/>
    <n v="0"/>
    <n v="0"/>
    <n v="0"/>
    <n v="0"/>
    <n v="0"/>
    <n v="0"/>
    <n v="0"/>
    <n v="0"/>
    <n v="0"/>
    <n v="0"/>
    <n v="0"/>
    <n v="0"/>
    <n v="0"/>
    <n v="0"/>
    <n v="0"/>
    <n v="0"/>
    <n v="0"/>
    <n v="0"/>
    <n v="0"/>
    <n v="0"/>
    <n v="0"/>
    <n v="0"/>
    <n v="0"/>
    <n v="0"/>
    <n v="0"/>
    <n v="0"/>
    <n v="0"/>
    <n v="1286575"/>
    <n v="1286575"/>
    <n v="0"/>
    <n v="1218539"/>
    <n v="0"/>
    <n v="0"/>
    <n v="0"/>
    <n v="0"/>
    <n v="0"/>
    <n v="0"/>
    <n v="0"/>
    <n v="0"/>
    <n v="0"/>
    <n v="0"/>
    <n v="0"/>
    <n v="0"/>
    <n v="0"/>
    <n v="0"/>
    <n v="0"/>
    <n v="0"/>
    <n v="0"/>
    <n v="0"/>
    <n v="0"/>
    <n v="0"/>
    <n v="0"/>
  </r>
  <r>
    <n v="106481357"/>
    <x v="265"/>
    <n v="20181"/>
    <x v="2"/>
    <x v="3"/>
    <s v="Open"/>
    <x v="11"/>
    <n v="3"/>
    <n v="408"/>
    <x v="0"/>
    <x v="0"/>
    <s v=""/>
    <s v="707-646-5000"/>
    <s v="1200 B. GALE WILSON BOULEVARD"/>
    <x v="168"/>
    <n v="94533"/>
    <s v="B KONARD JONES"/>
    <n v="182"/>
    <n v="182"/>
    <n v="182"/>
    <n v="1095"/>
    <n v="81"/>
    <n v="183"/>
    <n v="548"/>
    <n v="0"/>
    <n v="0"/>
    <n v="81"/>
    <n v="278"/>
    <n v="6"/>
    <n v="26"/>
    <n v="2298"/>
    <n v="0"/>
    <n v="5809"/>
    <n v="349"/>
    <n v="1005"/>
    <n v="2695"/>
    <n v="0"/>
    <n v="0"/>
    <n v="308"/>
    <n v="1122"/>
    <n v="38"/>
    <n v="113"/>
    <n v="11439"/>
    <n v="0"/>
    <n v="22878"/>
    <n v="28509"/>
    <n v="1528"/>
    <n v="2279"/>
    <n v="24524"/>
    <n v="0"/>
    <n v="0"/>
    <n v="10523"/>
    <n v="23102"/>
    <n v="114"/>
    <n v="1705"/>
    <n v="92284"/>
    <n v="266140572"/>
    <n v="18233746"/>
    <n v="39890847"/>
    <n v="121859202"/>
    <n v="0"/>
    <n v="0"/>
    <n v="17417447"/>
    <n v="62214785"/>
    <n v="3251450"/>
    <n v="3178655"/>
    <n v="532186704"/>
    <n v="140558695"/>
    <n v="8399579"/>
    <n v="26869321"/>
    <n v="137959343"/>
    <n v="0"/>
    <n v="0"/>
    <n v="22707944"/>
    <n v="90803052"/>
    <n v="714142"/>
    <n v="11877764"/>
    <n v="439889840"/>
    <n v="5290394"/>
    <n v="376905377"/>
    <n v="21426506"/>
    <n v="60882757"/>
    <n v="251238199"/>
    <n v="-384814"/>
    <n v="0"/>
    <n v="0"/>
    <n v="27726874"/>
    <n v="106444928"/>
    <n v="0"/>
    <n v="13468624"/>
    <n v="0"/>
    <n v="0"/>
    <n v="0"/>
    <n v="0"/>
    <n v="862998845"/>
    <n v="0"/>
    <n v="13093503"/>
    <n v="0"/>
    <n v="9459258"/>
    <n v="22552761"/>
    <n v="29793890"/>
    <n v="5206819"/>
    <n v="6262225"/>
    <n v="21673849"/>
    <n v="0"/>
    <n v="0"/>
    <n v="12398517"/>
    <n v="56032167"/>
    <n v="0"/>
    <n v="262993"/>
    <n v="131630460"/>
    <n v="1679021"/>
    <n v="135413837"/>
    <n v="0"/>
    <n v="-1575551"/>
    <n v="0"/>
    <n v="0"/>
    <n v="0"/>
    <n v="0"/>
    <n v="17096618"/>
    <n v="234106565"/>
    <n v="0"/>
    <n v="0"/>
    <n v="0"/>
    <n v="0"/>
    <n v="0"/>
    <n v="0"/>
    <n v="0"/>
    <n v="0"/>
    <n v="0"/>
    <n v="0"/>
    <n v="0"/>
    <n v="0"/>
    <n v="0"/>
  </r>
  <r>
    <n v="106141273"/>
    <x v="266"/>
    <n v="20181"/>
    <x v="2"/>
    <x v="3"/>
    <s v="Open"/>
    <x v="48"/>
    <n v="12"/>
    <n v="1203"/>
    <x v="2"/>
    <x v="0"/>
    <s v="Teaching"/>
    <s v="760-873-5811"/>
    <s v="150 PIONEER LANE"/>
    <x v="169"/>
    <n v="93514"/>
    <s v="KEVIN FLANIGAN, MD"/>
    <n v="25"/>
    <n v="25"/>
    <n v="12"/>
    <n v="156"/>
    <n v="12"/>
    <n v="19"/>
    <n v="27"/>
    <n v="0"/>
    <n v="0"/>
    <n v="15"/>
    <n v="47"/>
    <n v="2"/>
    <n v="5"/>
    <n v="283"/>
    <n v="0"/>
    <n v="611"/>
    <n v="39"/>
    <n v="45"/>
    <n v="114"/>
    <n v="0"/>
    <n v="0"/>
    <n v="48"/>
    <n v="117"/>
    <n v="7"/>
    <n v="12"/>
    <n v="993"/>
    <n v="0"/>
    <n v="1986"/>
    <n v="6512"/>
    <n v="163"/>
    <n v="1300"/>
    <n v="3230"/>
    <n v="0"/>
    <n v="3"/>
    <n v="1333"/>
    <n v="5891"/>
    <n v="173"/>
    <n v="519"/>
    <n v="19124"/>
    <n v="6678084"/>
    <n v="481990"/>
    <n v="684531"/>
    <n v="1008943"/>
    <n v="0"/>
    <n v="0"/>
    <n v="676800"/>
    <n v="1761183"/>
    <n v="75761"/>
    <n v="2054"/>
    <n v="11369346"/>
    <n v="10805314"/>
    <n v="404465"/>
    <n v="2132331"/>
    <n v="3713757"/>
    <n v="0"/>
    <n v="2946"/>
    <n v="1181555"/>
    <n v="8022291"/>
    <n v="287041"/>
    <n v="695647"/>
    <n v="27245347"/>
    <n v="724992"/>
    <n v="8185887"/>
    <n v="287477"/>
    <n v="3028411"/>
    <n v="3507968"/>
    <n v="-1427085"/>
    <n v="0"/>
    <n v="0"/>
    <n v="1159500"/>
    <n v="1301385"/>
    <n v="0"/>
    <n v="429117"/>
    <n v="1190"/>
    <n v="0"/>
    <n v="0"/>
    <n v="73979"/>
    <n v="17272821"/>
    <n v="0"/>
    <n v="0"/>
    <n v="0"/>
    <n v="0"/>
    <n v="0"/>
    <n v="9297510"/>
    <n v="598978"/>
    <n v="1215536"/>
    <n v="1214732"/>
    <n v="0"/>
    <n v="2946"/>
    <n v="698855"/>
    <n v="8482089"/>
    <n v="-67505"/>
    <n v="-101269"/>
    <n v="21341872"/>
    <n v="150659"/>
    <n v="20069515"/>
    <n v="3117293"/>
    <n v="-550444"/>
    <n v="0"/>
    <n v="0"/>
    <n v="0"/>
    <n v="0"/>
    <n v="696418"/>
    <n v="77685621"/>
    <n v="0"/>
    <n v="0"/>
    <n v="0"/>
    <n v="0"/>
    <n v="0"/>
    <n v="0"/>
    <n v="0"/>
    <n v="0"/>
    <n v="0"/>
    <n v="0"/>
    <n v="0"/>
    <n v="0"/>
    <n v="0"/>
  </r>
  <r>
    <n v="106190568"/>
    <x v="267"/>
    <n v="20181"/>
    <x v="2"/>
    <x v="3"/>
    <s v="Open"/>
    <x v="3"/>
    <n v="11"/>
    <n v="905"/>
    <x v="0"/>
    <x v="0"/>
    <s v=""/>
    <s v="818-885-8500"/>
    <s v="18300 ROSCOE BOULEVARD"/>
    <x v="170"/>
    <n v="91325"/>
    <s v="SALIBA SALO"/>
    <n v="412"/>
    <n v="412"/>
    <n v="220"/>
    <n v="1277"/>
    <n v="574"/>
    <n v="456"/>
    <n v="710"/>
    <n v="0"/>
    <n v="0"/>
    <n v="98"/>
    <n v="872"/>
    <n v="24"/>
    <n v="16"/>
    <n v="4027"/>
    <n v="0"/>
    <n v="6602"/>
    <n v="2767"/>
    <n v="1696"/>
    <n v="2352"/>
    <n v="0"/>
    <n v="0"/>
    <n v="458"/>
    <n v="3906"/>
    <n v="129"/>
    <n v="86"/>
    <n v="17996"/>
    <n v="0"/>
    <n v="35992"/>
    <n v="5216"/>
    <n v="2054"/>
    <n v="3262"/>
    <n v="8432"/>
    <n v="0"/>
    <n v="0"/>
    <n v="1090"/>
    <n v="6681"/>
    <n v="500"/>
    <n v="695"/>
    <n v="27930"/>
    <n v="165569340"/>
    <n v="69427467"/>
    <n v="41245469"/>
    <n v="59274430"/>
    <n v="0"/>
    <n v="0"/>
    <n v="14870652"/>
    <n v="84863586"/>
    <n v="1191228"/>
    <n v="792565"/>
    <n v="437234737"/>
    <n v="37915762"/>
    <n v="16625735"/>
    <n v="15302535"/>
    <n v="37942544"/>
    <n v="0"/>
    <n v="0"/>
    <n v="3938481"/>
    <n v="38560368"/>
    <n v="2261445"/>
    <n v="3146525"/>
    <n v="155693395"/>
    <n v="4886071"/>
    <n v="176115896"/>
    <n v="71664318"/>
    <n v="41130476"/>
    <n v="86445520"/>
    <n v="0"/>
    <n v="0"/>
    <n v="0"/>
    <n v="14152474"/>
    <n v="83084001"/>
    <n v="0"/>
    <n v="4102117"/>
    <n v="0"/>
    <n v="0"/>
    <n v="0"/>
    <n v="1652554"/>
    <n v="483233427"/>
    <n v="0"/>
    <n v="0"/>
    <n v="0"/>
    <n v="0"/>
    <n v="0"/>
    <n v="26434380"/>
    <n v="14228174"/>
    <n v="15141120"/>
    <n v="10587214"/>
    <n v="0"/>
    <n v="0"/>
    <n v="4117708"/>
    <n v="38954707"/>
    <n v="0"/>
    <n v="231402"/>
    <n v="109694705"/>
    <n v="2685791"/>
    <n v="106812653"/>
    <n v="0"/>
    <n v="678449"/>
    <n v="0"/>
    <n v="0"/>
    <n v="0"/>
    <n v="0"/>
    <n v="579191"/>
    <n v="179749163"/>
    <n v="0"/>
    <n v="0"/>
    <n v="0"/>
    <n v="0"/>
    <n v="0"/>
    <n v="0"/>
    <n v="0"/>
    <n v="0"/>
    <n v="0"/>
    <n v="0"/>
    <n v="0"/>
    <n v="0"/>
    <n v="0"/>
  </r>
  <r>
    <n v="106214034"/>
    <x v="268"/>
    <n v="20181"/>
    <x v="2"/>
    <x v="3"/>
    <s v="Open"/>
    <x v="39"/>
    <n v="4"/>
    <n v="405"/>
    <x v="0"/>
    <x v="0"/>
    <s v=""/>
    <s v="415-209-1300"/>
    <s v="180 ROWLAND WAY"/>
    <x v="171"/>
    <n v="94945"/>
    <s v="GRANT DAVIES"/>
    <n v="47"/>
    <n v="47"/>
    <n v="23"/>
    <n v="323"/>
    <n v="32"/>
    <n v="20"/>
    <n v="55"/>
    <n v="0"/>
    <n v="1"/>
    <n v="7"/>
    <n v="66"/>
    <n v="4"/>
    <n v="2"/>
    <n v="510"/>
    <n v="0"/>
    <n v="1125"/>
    <n v="95"/>
    <n v="58"/>
    <n v="171"/>
    <n v="0"/>
    <n v="10"/>
    <n v="23"/>
    <n v="191"/>
    <n v="9"/>
    <n v="5"/>
    <n v="1687"/>
    <n v="0"/>
    <n v="3374"/>
    <n v="1004"/>
    <n v="95"/>
    <n v="307"/>
    <n v="2035"/>
    <n v="0"/>
    <n v="0"/>
    <n v="107"/>
    <n v="927"/>
    <n v="161"/>
    <n v="53"/>
    <n v="4689"/>
    <n v="18754897"/>
    <n v="1485515"/>
    <n v="964230"/>
    <n v="2779841"/>
    <n v="0"/>
    <n v="72464"/>
    <n v="386076"/>
    <n v="3148589"/>
    <n v="144562"/>
    <n v="63829"/>
    <n v="27800003"/>
    <n v="12757231"/>
    <n v="1578181"/>
    <n v="988686"/>
    <n v="6140870"/>
    <n v="0"/>
    <n v="0"/>
    <n v="1123329"/>
    <n v="10832394"/>
    <n v="698806"/>
    <n v="232228"/>
    <n v="34351725"/>
    <n v="123"/>
    <n v="25453675"/>
    <n v="2457909"/>
    <n v="1735246"/>
    <n v="7582965"/>
    <n v="0"/>
    <n v="0"/>
    <n v="35598"/>
    <n v="1063377"/>
    <n v="5426611"/>
    <n v="0"/>
    <n v="843368"/>
    <n v="0"/>
    <n v="0"/>
    <n v="0"/>
    <n v="13522"/>
    <n v="44612394"/>
    <n v="0"/>
    <n v="0"/>
    <n v="0"/>
    <n v="0"/>
    <n v="0"/>
    <n v="6058453"/>
    <n v="605787"/>
    <n v="217670"/>
    <n v="1335428"/>
    <n v="0"/>
    <n v="39184"/>
    <n v="446028"/>
    <n v="8554372"/>
    <n v="0"/>
    <n v="282412"/>
    <n v="17539334"/>
    <n v="711327"/>
    <n v="26378779"/>
    <n v="0"/>
    <n v="345918"/>
    <n v="0"/>
    <n v="0"/>
    <n v="0"/>
    <n v="0"/>
    <n v="562492"/>
    <n v="34805084"/>
    <n v="0"/>
    <n v="0"/>
    <n v="0"/>
    <n v="0"/>
    <n v="0"/>
    <n v="0"/>
    <n v="0"/>
    <n v="0"/>
    <n v="0"/>
    <n v="0"/>
    <n v="0"/>
    <n v="0"/>
    <n v="0"/>
  </r>
  <r>
    <n v="106500967"/>
    <x v="269"/>
    <n v="20181"/>
    <x v="2"/>
    <x v="3"/>
    <s v="Open"/>
    <x v="21"/>
    <n v="6"/>
    <n v="511"/>
    <x v="2"/>
    <x v="0"/>
    <s v="Teaching"/>
    <s v="209-848-4102"/>
    <s v="350 SOUTH OAK STREET"/>
    <x v="172"/>
    <n v="95361"/>
    <s v="JOHN J MCCORMICK"/>
    <n v="150"/>
    <n v="144"/>
    <n v="144"/>
    <n v="111"/>
    <n v="66"/>
    <n v="20"/>
    <n v="78"/>
    <n v="0"/>
    <n v="0"/>
    <n v="22"/>
    <n v="1"/>
    <n v="0"/>
    <n v="4"/>
    <n v="302"/>
    <n v="0"/>
    <n v="906"/>
    <n v="615"/>
    <n v="6944"/>
    <n v="460"/>
    <n v="0"/>
    <n v="0"/>
    <n v="107"/>
    <n v="1"/>
    <n v="0"/>
    <n v="102"/>
    <n v="9135"/>
    <n v="0"/>
    <n v="18270"/>
    <n v="3782"/>
    <n v="1275"/>
    <n v="4153"/>
    <n v="17208"/>
    <n v="0"/>
    <n v="0"/>
    <n v="3915"/>
    <n v="275"/>
    <n v="713"/>
    <n v="1714"/>
    <n v="33035"/>
    <n v="4054822"/>
    <n v="2072921"/>
    <n v="3943256"/>
    <n v="2418349"/>
    <n v="0"/>
    <n v="0"/>
    <n v="540286"/>
    <n v="29035"/>
    <n v="0"/>
    <n v="241071"/>
    <n v="13299740"/>
    <n v="5490345"/>
    <n v="2958873"/>
    <n v="3133612"/>
    <n v="16593887"/>
    <n v="0"/>
    <n v="0"/>
    <n v="4772464"/>
    <n v="912471"/>
    <n v="290740"/>
    <n v="1827664"/>
    <n v="35980056"/>
    <n v="1102787"/>
    <n v="7569091"/>
    <n v="4026381"/>
    <n v="3554422"/>
    <n v="11385439"/>
    <n v="0"/>
    <n v="0"/>
    <n v="0"/>
    <n v="1774810"/>
    <n v="718822"/>
    <n v="0"/>
    <n v="290740"/>
    <n v="0"/>
    <n v="0"/>
    <n v="0"/>
    <n v="910805"/>
    <n v="31333297"/>
    <n v="0"/>
    <n v="0"/>
    <n v="0"/>
    <n v="19570"/>
    <n v="19570"/>
    <n v="1976076"/>
    <n v="1005413"/>
    <n v="3522446"/>
    <n v="7626797"/>
    <n v="0"/>
    <n v="0"/>
    <n v="3537940"/>
    <n v="242254"/>
    <n v="0"/>
    <n v="55143"/>
    <n v="17966069"/>
    <n v="2666033"/>
    <n v="17488446"/>
    <n v="0"/>
    <n v="591040"/>
    <n v="0"/>
    <n v="0"/>
    <n v="0"/>
    <n v="0"/>
    <n v="119137"/>
    <n v="84954921"/>
    <n v="0"/>
    <n v="0"/>
    <n v="0"/>
    <n v="0"/>
    <n v="0"/>
    <n v="0"/>
    <n v="0"/>
    <n v="0"/>
    <n v="0"/>
    <n v="0"/>
    <n v="0"/>
    <n v="0"/>
    <n v="0"/>
  </r>
  <r>
    <n v="106198495"/>
    <x v="270"/>
    <n v="20181"/>
    <x v="2"/>
    <x v="3"/>
    <s v="Open"/>
    <x v="3"/>
    <n v="11"/>
    <n v="933"/>
    <x v="5"/>
    <x v="2"/>
    <s v=""/>
    <s v="562-304-1740"/>
    <s v="2600 REDONDO AVENUE, SUITE 500"/>
    <x v="54"/>
    <n v="90806"/>
    <s v="DALIA BOTROS"/>
    <n v="36"/>
    <n v="36"/>
    <n v="36"/>
    <n v="139"/>
    <n v="6"/>
    <n v="0"/>
    <n v="0"/>
    <n v="0"/>
    <n v="0"/>
    <n v="55"/>
    <n v="9"/>
    <n v="0"/>
    <n v="19"/>
    <n v="228"/>
    <n v="0"/>
    <n v="1399"/>
    <n v="41"/>
    <n v="0"/>
    <n v="0"/>
    <n v="0"/>
    <n v="0"/>
    <n v="396"/>
    <n v="68"/>
    <n v="0"/>
    <n v="235"/>
    <n v="2139"/>
    <n v="0"/>
    <n v="4278"/>
    <n v="0"/>
    <n v="0"/>
    <n v="0"/>
    <n v="0"/>
    <n v="0"/>
    <n v="0"/>
    <n v="0"/>
    <n v="0"/>
    <n v="0"/>
    <n v="0"/>
    <n v="0"/>
    <n v="2046500"/>
    <n v="51800"/>
    <n v="0"/>
    <n v="0"/>
    <n v="0"/>
    <n v="0"/>
    <n v="521468"/>
    <n v="102200"/>
    <n v="0"/>
    <n v="20332"/>
    <n v="2742300"/>
    <n v="0"/>
    <n v="0"/>
    <n v="0"/>
    <n v="0"/>
    <n v="0"/>
    <n v="0"/>
    <n v="0"/>
    <n v="0"/>
    <n v="0"/>
    <n v="0"/>
    <n v="0"/>
    <n v="86475"/>
    <n v="787635"/>
    <n v="31650"/>
    <n v="0"/>
    <n v="0"/>
    <n v="0"/>
    <n v="0"/>
    <n v="0"/>
    <n v="190421"/>
    <n v="44310"/>
    <n v="0"/>
    <n v="0"/>
    <n v="0"/>
    <n v="0"/>
    <n v="0"/>
    <n v="2917"/>
    <n v="1143408"/>
    <n v="0"/>
    <n v="0"/>
    <n v="0"/>
    <n v="0"/>
    <n v="0"/>
    <n v="1219951"/>
    <n v="7179"/>
    <n v="0"/>
    <n v="0"/>
    <n v="0"/>
    <n v="0"/>
    <n v="303375"/>
    <n v="50972"/>
    <n v="0"/>
    <n v="17415"/>
    <n v="1598892"/>
    <n v="0"/>
    <n v="1462394"/>
    <n v="0"/>
    <n v="0"/>
    <n v="0"/>
    <n v="0"/>
    <n v="0"/>
    <n v="0"/>
    <n v="29073"/>
    <n v="446003"/>
    <n v="0"/>
    <n v="0"/>
    <n v="0"/>
    <n v="0"/>
    <n v="0"/>
    <n v="0"/>
    <n v="0"/>
    <n v="0"/>
    <n v="0"/>
    <n v="0"/>
    <n v="0"/>
    <n v="0"/>
    <n v="0"/>
  </r>
  <r>
    <n v="106430837"/>
    <x v="271"/>
    <n v="20181"/>
    <x v="2"/>
    <x v="3"/>
    <s v="Open"/>
    <x v="22"/>
    <n v="7"/>
    <n v="431"/>
    <x v="1"/>
    <x v="0"/>
    <s v=""/>
    <s v="408-848-2000"/>
    <s v="2105 FOREST AVENUE"/>
    <x v="63"/>
    <n v="95128"/>
    <s v="BOB MINKIN"/>
    <n v="358"/>
    <n v="260"/>
    <n v="202"/>
    <n v="644"/>
    <n v="217"/>
    <n v="471"/>
    <n v="500"/>
    <n v="0"/>
    <n v="0"/>
    <n v="9"/>
    <n v="543"/>
    <n v="0"/>
    <n v="45"/>
    <n v="2429"/>
    <n v="4"/>
    <n v="3722"/>
    <n v="987"/>
    <n v="1884"/>
    <n v="3461"/>
    <n v="0"/>
    <n v="0"/>
    <n v="41"/>
    <n v="2012"/>
    <n v="0"/>
    <n v="106"/>
    <n v="12213"/>
    <n v="2134"/>
    <n v="26560"/>
    <n v="7271"/>
    <n v="1718"/>
    <n v="3275"/>
    <n v="9492"/>
    <n v="0"/>
    <n v="0"/>
    <n v="496"/>
    <n v="7735"/>
    <n v="0"/>
    <n v="734"/>
    <n v="30721"/>
    <n v="95967180"/>
    <n v="30342856"/>
    <n v="29120126"/>
    <n v="53582380"/>
    <n v="0"/>
    <n v="0"/>
    <n v="2078425"/>
    <n v="47296401"/>
    <n v="0"/>
    <n v="1505605"/>
    <n v="259892973"/>
    <n v="37391009"/>
    <n v="14145056"/>
    <n v="11539859"/>
    <n v="34660056"/>
    <n v="0"/>
    <n v="0"/>
    <n v="1723128"/>
    <n v="39933119"/>
    <n v="0"/>
    <n v="2412207"/>
    <n v="141804434"/>
    <n v="3678222"/>
    <n v="113010582"/>
    <n v="38891738"/>
    <n v="31232506"/>
    <n v="77939468"/>
    <n v="0"/>
    <n v="0"/>
    <n v="0"/>
    <n v="3025045"/>
    <n v="60764930"/>
    <n v="0"/>
    <n v="834822"/>
    <n v="0"/>
    <n v="0"/>
    <n v="0"/>
    <n v="2333199"/>
    <n v="331710512"/>
    <n v="0"/>
    <n v="0"/>
    <n v="0"/>
    <n v="0"/>
    <n v="0"/>
    <n v="20229869"/>
    <n v="4900466"/>
    <n v="9401146"/>
    <n v="8865869"/>
    <n v="0"/>
    <n v="0"/>
    <n v="717059"/>
    <n v="25100481"/>
    <n v="0"/>
    <n v="772005"/>
    <n v="69986895"/>
    <n v="856182"/>
    <n v="82610192"/>
    <n v="0"/>
    <n v="203169"/>
    <n v="0"/>
    <n v="0"/>
    <n v="0"/>
    <n v="0"/>
    <n v="1759000"/>
    <n v="29142315"/>
    <n v="0"/>
    <n v="0"/>
    <n v="0"/>
    <n v="0"/>
    <n v="0"/>
    <n v="0"/>
    <n v="0"/>
    <n v="0"/>
    <n v="0"/>
    <n v="0"/>
    <n v="0"/>
    <n v="0"/>
    <n v="0"/>
  </r>
  <r>
    <n v="106560501"/>
    <x v="272"/>
    <n v="20181"/>
    <x v="2"/>
    <x v="3"/>
    <s v="Open"/>
    <x v="8"/>
    <n v="10"/>
    <n v="809"/>
    <x v="0"/>
    <x v="0"/>
    <s v="Teaching"/>
    <s v="805-652-5011"/>
    <s v="1306 MARICOPA HIGHWAY"/>
    <x v="173"/>
    <n v="93023"/>
    <s v="GARY WILDE"/>
    <n v="91"/>
    <n v="91"/>
    <n v="70"/>
    <n v="94"/>
    <n v="35"/>
    <n v="3"/>
    <n v="12"/>
    <n v="0"/>
    <n v="0"/>
    <n v="1"/>
    <n v="12"/>
    <n v="3"/>
    <n v="0"/>
    <n v="160"/>
    <n v="25"/>
    <n v="1105"/>
    <n v="510"/>
    <n v="187"/>
    <n v="3603"/>
    <n v="0"/>
    <n v="0"/>
    <n v="1"/>
    <n v="828"/>
    <n v="6"/>
    <n v="0"/>
    <n v="6240"/>
    <n v="5254"/>
    <n v="17734"/>
    <n v="2357"/>
    <n v="715"/>
    <n v="355"/>
    <n v="2170"/>
    <n v="0"/>
    <n v="0"/>
    <n v="162"/>
    <n v="2425"/>
    <n v="158"/>
    <n v="237"/>
    <n v="8579"/>
    <n v="3016394"/>
    <n v="1125132"/>
    <n v="176865"/>
    <n v="2301400"/>
    <n v="0"/>
    <n v="0"/>
    <n v="15658"/>
    <n v="604729"/>
    <n v="26164"/>
    <n v="0"/>
    <n v="7266342"/>
    <n v="2409473"/>
    <n v="864565"/>
    <n v="304141"/>
    <n v="1603438"/>
    <n v="0"/>
    <n v="0"/>
    <n v="144019"/>
    <n v="2280485"/>
    <n v="211730"/>
    <n v="122934"/>
    <n v="7940785"/>
    <n v="124078"/>
    <n v="3056163"/>
    <n v="1636043"/>
    <n v="178591"/>
    <n v="1118615"/>
    <n v="-8884"/>
    <n v="0"/>
    <n v="0"/>
    <n v="85061"/>
    <n v="2042061"/>
    <n v="0"/>
    <n v="237894"/>
    <n v="0"/>
    <n v="0"/>
    <n v="0"/>
    <n v="65529"/>
    <n v="8535151"/>
    <n v="0"/>
    <n v="102489"/>
    <n v="0"/>
    <n v="0"/>
    <n v="102489"/>
    <n v="2333340"/>
    <n v="345606"/>
    <n v="302873"/>
    <n v="2862548"/>
    <n v="0"/>
    <n v="0"/>
    <n v="72433"/>
    <n v="775232"/>
    <n v="0"/>
    <n v="82433"/>
    <n v="6774465"/>
    <n v="141215"/>
    <n v="7986154"/>
    <n v="0"/>
    <n v="200150"/>
    <n v="0"/>
    <n v="0"/>
    <n v="0"/>
    <n v="0"/>
    <n v="385389"/>
    <n v="16964325"/>
    <n v="0"/>
    <n v="0"/>
    <n v="0"/>
    <n v="0"/>
    <n v="0"/>
    <n v="0"/>
    <n v="0"/>
    <n v="0"/>
    <n v="0"/>
    <n v="0"/>
    <n v="0"/>
    <n v="0"/>
    <n v="0"/>
  </r>
  <r>
    <n v="106190534"/>
    <x v="273"/>
    <n v="20181"/>
    <x v="2"/>
    <x v="3"/>
    <s v="Open"/>
    <x v="3"/>
    <n v="11"/>
    <n v="925"/>
    <x v="5"/>
    <x v="0"/>
    <s v=""/>
    <s v="310-657-5900"/>
    <s v="5900 WEST OLYMPIC BOULEVARD"/>
    <x v="14"/>
    <n v="90036"/>
    <s v="MATTHEW WILLIAMS"/>
    <n v="204"/>
    <n v="204"/>
    <n v="78"/>
    <n v="711"/>
    <n v="106"/>
    <n v="139"/>
    <n v="177"/>
    <n v="0"/>
    <n v="0"/>
    <n v="76"/>
    <n v="54"/>
    <n v="0"/>
    <n v="81"/>
    <n v="1344"/>
    <n v="0"/>
    <n v="3836"/>
    <n v="460"/>
    <n v="789"/>
    <n v="1058"/>
    <n v="0"/>
    <n v="0"/>
    <n v="330"/>
    <n v="269"/>
    <n v="0"/>
    <n v="222"/>
    <n v="6964"/>
    <n v="0"/>
    <n v="13928"/>
    <n v="2445"/>
    <n v="680"/>
    <n v="396"/>
    <n v="2367"/>
    <n v="0"/>
    <n v="0"/>
    <n v="1265"/>
    <n v="828"/>
    <n v="0"/>
    <n v="817"/>
    <n v="8798"/>
    <n v="57353751"/>
    <n v="7532025"/>
    <n v="8871430"/>
    <n v="24261577"/>
    <n v="0"/>
    <n v="0"/>
    <n v="8621560"/>
    <n v="6509411"/>
    <n v="0"/>
    <n v="5499220"/>
    <n v="118648974"/>
    <n v="13125529"/>
    <n v="3627690"/>
    <n v="2120514"/>
    <n v="12717985"/>
    <n v="0"/>
    <n v="0"/>
    <n v="6815848"/>
    <n v="4402514"/>
    <n v="0"/>
    <n v="4309163"/>
    <n v="47119243"/>
    <n v="5332440"/>
    <n v="62759833"/>
    <n v="8527440"/>
    <n v="8407655"/>
    <n v="34787874"/>
    <n v="0"/>
    <n v="0"/>
    <n v="0"/>
    <n v="12907270"/>
    <n v="7489496"/>
    <n v="0"/>
    <n v="0"/>
    <n v="0"/>
    <n v="0"/>
    <n v="0"/>
    <n v="5378339"/>
    <n v="145590347"/>
    <n v="0"/>
    <n v="0"/>
    <n v="0"/>
    <n v="0"/>
    <n v="0"/>
    <n v="5452268"/>
    <n v="2273287"/>
    <n v="2230701"/>
    <n v="1002128"/>
    <n v="0"/>
    <n v="0"/>
    <n v="2033545"/>
    <n v="1071415"/>
    <n v="0"/>
    <n v="6114526"/>
    <n v="20177870"/>
    <n v="191823"/>
    <n v="19366034"/>
    <n v="0"/>
    <n v="0"/>
    <n v="0"/>
    <n v="0"/>
    <n v="0"/>
    <n v="0"/>
    <n v="705913"/>
    <n v="47459671"/>
    <n v="0"/>
    <n v="0"/>
    <n v="0"/>
    <n v="0"/>
    <n v="0"/>
    <n v="0"/>
    <n v="0"/>
    <n v="0"/>
    <n v="0"/>
    <n v="0"/>
    <n v="0"/>
    <n v="0"/>
    <n v="0"/>
  </r>
  <r>
    <n v="106300225"/>
    <x v="274"/>
    <n v="20181"/>
    <x v="2"/>
    <x v="3"/>
    <s v="Open"/>
    <x v="12"/>
    <n v="13"/>
    <n v="1014"/>
    <x v="0"/>
    <x v="0"/>
    <s v=""/>
    <s v="714-962-4677"/>
    <s v="9920 TALBERT AVENUE"/>
    <x v="84"/>
    <n v="92708"/>
    <s v="MARCIA MANKER"/>
    <n v="218"/>
    <n v="218"/>
    <n v="132"/>
    <n v="718"/>
    <n v="821"/>
    <n v="44"/>
    <n v="361"/>
    <n v="0"/>
    <n v="0"/>
    <n v="19"/>
    <n v="894"/>
    <n v="18"/>
    <n v="28"/>
    <n v="2903"/>
    <n v="0"/>
    <n v="3276"/>
    <n v="3157"/>
    <n v="245"/>
    <n v="1171"/>
    <n v="0"/>
    <n v="0"/>
    <n v="80"/>
    <n v="2720"/>
    <n v="39"/>
    <n v="122"/>
    <n v="10810"/>
    <n v="0"/>
    <n v="21620"/>
    <n v="3479"/>
    <n v="5063"/>
    <n v="327"/>
    <n v="3635"/>
    <n v="0"/>
    <n v="0"/>
    <n v="174"/>
    <n v="10941"/>
    <n v="175"/>
    <n v="760"/>
    <n v="24554"/>
    <n v="55044914"/>
    <n v="61353805"/>
    <n v="3825878"/>
    <n v="20565900"/>
    <n v="0"/>
    <n v="0"/>
    <n v="1195605"/>
    <n v="50490039"/>
    <n v="449567"/>
    <n v="1501165"/>
    <n v="194426873"/>
    <n v="21283999"/>
    <n v="25988059"/>
    <n v="823268"/>
    <n v="7510588"/>
    <n v="0"/>
    <n v="0"/>
    <n v="676553"/>
    <n v="44647205"/>
    <n v="715439"/>
    <n v="961276"/>
    <n v="102606387"/>
    <n v="2173475"/>
    <n v="63864173"/>
    <n v="78324029"/>
    <n v="4277033"/>
    <n v="24228839"/>
    <n v="0"/>
    <n v="0"/>
    <n v="0"/>
    <n v="1551453"/>
    <n v="56318603"/>
    <n v="0"/>
    <n v="1443716"/>
    <n v="0"/>
    <n v="0"/>
    <n v="0"/>
    <n v="325555"/>
    <n v="232506876"/>
    <n v="8644398"/>
    <n v="0"/>
    <n v="0"/>
    <n v="0"/>
    <n v="8644398"/>
    <n v="12327289"/>
    <n v="17515197"/>
    <n v="372113"/>
    <n v="3801568"/>
    <n v="0"/>
    <n v="0"/>
    <n v="317466"/>
    <n v="38358661"/>
    <n v="41539"/>
    <n v="436949"/>
    <n v="73170782"/>
    <n v="661374"/>
    <n v="72081534"/>
    <n v="0"/>
    <n v="301222"/>
    <n v="0"/>
    <n v="0"/>
    <n v="0"/>
    <n v="0"/>
    <n v="2031204"/>
    <n v="132989253"/>
    <n v="0"/>
    <n v="0"/>
    <n v="0"/>
    <n v="0"/>
    <n v="0"/>
    <n v="0"/>
    <n v="0"/>
    <n v="0"/>
    <n v="0"/>
    <n v="0"/>
    <n v="0"/>
    <n v="0"/>
    <n v="0"/>
  </r>
  <r>
    <n v="106301566"/>
    <x v="275"/>
    <n v="20181"/>
    <x v="2"/>
    <x v="3"/>
    <s v="Open"/>
    <x v="12"/>
    <n v="13"/>
    <n v="1015"/>
    <x v="5"/>
    <x v="0"/>
    <s v=""/>
    <s v="714-835-3555"/>
    <s v="1001 NORTH TUSTIN AVENUE"/>
    <x v="174"/>
    <n v="92705"/>
    <s v="SUZANNE RICHARDS"/>
    <n v="228"/>
    <n v="228"/>
    <n v="228"/>
    <n v="329"/>
    <n v="263"/>
    <n v="446"/>
    <n v="580"/>
    <n v="0"/>
    <n v="0"/>
    <n v="0"/>
    <n v="472"/>
    <n v="0"/>
    <n v="98"/>
    <n v="2188"/>
    <n v="0"/>
    <n v="1758"/>
    <n v="1355"/>
    <n v="1796"/>
    <n v="2570"/>
    <n v="0"/>
    <n v="0"/>
    <n v="0"/>
    <n v="2508"/>
    <n v="0"/>
    <n v="478"/>
    <n v="10465"/>
    <n v="0"/>
    <n v="20930"/>
    <n v="542"/>
    <n v="730"/>
    <n v="1793"/>
    <n v="3451"/>
    <n v="0"/>
    <n v="0"/>
    <n v="0"/>
    <n v="2192"/>
    <n v="0"/>
    <n v="731"/>
    <n v="9439"/>
    <n v="37149404"/>
    <n v="21536434"/>
    <n v="23734285"/>
    <n v="39676302"/>
    <n v="0"/>
    <n v="0"/>
    <n v="0"/>
    <n v="40176982"/>
    <n v="0"/>
    <n v="3771097"/>
    <n v="166044504"/>
    <n v="5485385"/>
    <n v="11313599"/>
    <n v="8612691"/>
    <n v="18821367"/>
    <n v="0"/>
    <n v="0"/>
    <n v="0"/>
    <n v="20051919"/>
    <n v="0"/>
    <n v="3332458"/>
    <n v="67617419"/>
    <n v="6827600"/>
    <n v="34425588"/>
    <n v="23916169"/>
    <n v="23638854"/>
    <n v="46368464"/>
    <n v="-631125"/>
    <n v="0"/>
    <n v="0"/>
    <n v="0"/>
    <n v="43326661"/>
    <n v="0"/>
    <n v="0"/>
    <n v="0"/>
    <n v="0"/>
    <n v="0"/>
    <n v="4097093"/>
    <n v="181969304"/>
    <n v="0"/>
    <n v="0"/>
    <n v="0"/>
    <n v="0"/>
    <n v="0"/>
    <n v="8209201"/>
    <n v="8933863"/>
    <n v="8708122"/>
    <n v="8663237"/>
    <n v="0"/>
    <n v="0"/>
    <n v="0"/>
    <n v="16902240"/>
    <n v="0"/>
    <n v="275956"/>
    <n v="51692619"/>
    <n v="144406"/>
    <n v="44115180"/>
    <n v="1335653"/>
    <n v="0"/>
    <n v="0"/>
    <n v="0"/>
    <n v="0"/>
    <n v="0"/>
    <n v="527936"/>
    <n v="8861366"/>
    <n v="0"/>
    <n v="0"/>
    <n v="0"/>
    <n v="0"/>
    <n v="0"/>
    <n v="0"/>
    <n v="0"/>
    <n v="0"/>
    <n v="0"/>
    <n v="0"/>
    <n v="0"/>
    <n v="0"/>
    <n v="0"/>
  </r>
  <r>
    <n v="106040802"/>
    <x v="276"/>
    <n v="20181"/>
    <x v="2"/>
    <x v="3"/>
    <s v="Open"/>
    <x v="2"/>
    <n v="1"/>
    <n v="221"/>
    <x v="0"/>
    <x v="0"/>
    <s v="Teaching"/>
    <s v="530-846-5671"/>
    <s v="240 SPRUCE STREET"/>
    <x v="175"/>
    <n v="95948"/>
    <s v="WADE STURGEON"/>
    <n v="45"/>
    <n v="45"/>
    <n v="34"/>
    <n v="38"/>
    <n v="0"/>
    <n v="43"/>
    <n v="0"/>
    <n v="0"/>
    <n v="0"/>
    <n v="12"/>
    <n v="0"/>
    <n v="0"/>
    <n v="4"/>
    <n v="97"/>
    <n v="3"/>
    <n v="1183"/>
    <n v="0"/>
    <n v="1321"/>
    <n v="0"/>
    <n v="0"/>
    <n v="0"/>
    <n v="361"/>
    <n v="0"/>
    <n v="0"/>
    <n v="117"/>
    <n v="2982"/>
    <n v="2284"/>
    <n v="8248"/>
    <n v="6511"/>
    <n v="0"/>
    <n v="7262"/>
    <n v="0"/>
    <n v="0"/>
    <n v="0"/>
    <n v="1985"/>
    <n v="0"/>
    <n v="0"/>
    <n v="641"/>
    <n v="16399"/>
    <n v="983879"/>
    <n v="0"/>
    <n v="1097401"/>
    <n v="0"/>
    <n v="0"/>
    <n v="0"/>
    <n v="299890"/>
    <n v="0"/>
    <n v="0"/>
    <n v="96917"/>
    <n v="2478087"/>
    <n v="4577363"/>
    <n v="0"/>
    <n v="5105508"/>
    <n v="0"/>
    <n v="0"/>
    <n v="0"/>
    <n v="1395196"/>
    <n v="0"/>
    <n v="0"/>
    <n v="450892"/>
    <n v="11528959"/>
    <n v="427759"/>
    <n v="3096667"/>
    <n v="0"/>
    <n v="3158966"/>
    <n v="0"/>
    <n v="-114321"/>
    <n v="0"/>
    <n v="0"/>
    <n v="1018564"/>
    <n v="0"/>
    <n v="0"/>
    <n v="0"/>
    <n v="0"/>
    <n v="0"/>
    <n v="0"/>
    <n v="0"/>
    <n v="7587635"/>
    <n v="0"/>
    <n v="0"/>
    <n v="0"/>
    <n v="0"/>
    <n v="0"/>
    <n v="2464575"/>
    <n v="0"/>
    <n v="3158264"/>
    <n v="0"/>
    <n v="0"/>
    <n v="0"/>
    <n v="676522"/>
    <n v="0"/>
    <n v="0"/>
    <n v="120050"/>
    <n v="6419411"/>
    <n v="136448"/>
    <n v="6031946"/>
    <n v="834845"/>
    <n v="46331"/>
    <n v="0"/>
    <n v="0"/>
    <n v="0"/>
    <n v="0"/>
    <n v="24665"/>
    <n v="2669219"/>
    <n v="0"/>
    <n v="0"/>
    <n v="0"/>
    <n v="0"/>
    <n v="0"/>
    <n v="0"/>
    <n v="0"/>
    <n v="0"/>
    <n v="0"/>
    <n v="0"/>
    <n v="0"/>
    <n v="0"/>
    <n v="0"/>
  </r>
  <r>
    <n v="106040937"/>
    <x v="277"/>
    <n v="20181"/>
    <x v="2"/>
    <x v="3"/>
    <s v="Open"/>
    <x v="2"/>
    <n v="1"/>
    <n v="221"/>
    <x v="0"/>
    <x v="0"/>
    <s v=""/>
    <s v="530-532-8500"/>
    <s v="2767 OLIVE HIGHWAY"/>
    <x v="176"/>
    <n v="95966"/>
    <s v="ROBERT WENTZ"/>
    <n v="133"/>
    <n v="133"/>
    <n v="133"/>
    <n v="1580"/>
    <n v="40"/>
    <n v="229"/>
    <n v="1044"/>
    <n v="0"/>
    <n v="1"/>
    <n v="218"/>
    <n v="63"/>
    <n v="5"/>
    <n v="58"/>
    <n v="3238"/>
    <n v="0"/>
    <n v="6727"/>
    <n v="143"/>
    <n v="770"/>
    <n v="3279"/>
    <n v="0"/>
    <n v="1"/>
    <n v="594"/>
    <n v="176"/>
    <n v="17"/>
    <n v="168"/>
    <n v="11875"/>
    <n v="0"/>
    <n v="23750"/>
    <n v="64800"/>
    <n v="2287"/>
    <n v="5554"/>
    <n v="52615"/>
    <n v="0"/>
    <n v="44"/>
    <n v="7558"/>
    <n v="22758"/>
    <n v="603"/>
    <n v="3682"/>
    <n v="159901"/>
    <n v="65482546"/>
    <n v="1429933"/>
    <n v="8544341"/>
    <n v="33138317"/>
    <n v="0"/>
    <n v="41720"/>
    <n v="7551981"/>
    <n v="2166551"/>
    <n v="166768"/>
    <n v="1012600"/>
    <n v="119534757"/>
    <n v="46633260"/>
    <n v="1424746"/>
    <n v="3352866"/>
    <n v="34878936"/>
    <n v="0"/>
    <n v="45492"/>
    <n v="14790748"/>
    <n v="6188020"/>
    <n v="418294"/>
    <n v="3126551"/>
    <n v="110858913"/>
    <n v="1483195"/>
    <n v="80600353"/>
    <n v="2175853"/>
    <n v="1689531"/>
    <n v="48989930"/>
    <n v="-428859"/>
    <n v="0"/>
    <n v="52316"/>
    <n v="15389007"/>
    <n v="5323028"/>
    <n v="0"/>
    <n v="585062"/>
    <n v="-49727"/>
    <n v="0"/>
    <n v="0"/>
    <n v="2407705"/>
    <n v="158217394"/>
    <n v="0"/>
    <n v="0"/>
    <n v="0"/>
    <n v="0"/>
    <n v="0"/>
    <n v="31515453"/>
    <n v="678826"/>
    <n v="10636535"/>
    <n v="19027323"/>
    <n v="0"/>
    <n v="34896"/>
    <n v="6953722"/>
    <n v="2129245"/>
    <n v="49727"/>
    <n v="1150549"/>
    <n v="72176276"/>
    <n v="1181963"/>
    <n v="70463511"/>
    <n v="12045312"/>
    <n v="77045"/>
    <n v="0"/>
    <n v="0"/>
    <n v="0"/>
    <n v="0"/>
    <n v="2139820"/>
    <n v="40960018"/>
    <n v="0"/>
    <n v="0"/>
    <n v="0"/>
    <n v="0"/>
    <n v="0"/>
    <n v="0"/>
    <n v="0"/>
    <n v="0"/>
    <n v="0"/>
    <n v="0"/>
    <n v="3031568"/>
    <n v="8979687"/>
    <n v="0"/>
  </r>
  <r>
    <n v="106190696"/>
    <x v="280"/>
    <n v="20181"/>
    <x v="2"/>
    <x v="3"/>
    <s v="Open"/>
    <x v="3"/>
    <n v="11"/>
    <n v="907"/>
    <x v="5"/>
    <x v="0"/>
    <s v=""/>
    <s v="818-767-3310"/>
    <s v="9449 SAN FERNANDO ROAD"/>
    <x v="177"/>
    <n v="91352"/>
    <s v="AYMAN MOUSA"/>
    <n v="231"/>
    <n v="231"/>
    <n v="231"/>
    <n v="113"/>
    <n v="27"/>
    <n v="443"/>
    <n v="200"/>
    <n v="0"/>
    <n v="0"/>
    <n v="17"/>
    <n v="33"/>
    <n v="1"/>
    <n v="5"/>
    <n v="839"/>
    <n v="0"/>
    <n v="721"/>
    <n v="372"/>
    <n v="6643"/>
    <n v="3591"/>
    <n v="0"/>
    <n v="0"/>
    <n v="44"/>
    <n v="235"/>
    <n v="6"/>
    <n v="10"/>
    <n v="11622"/>
    <n v="0"/>
    <n v="23244"/>
    <n v="246"/>
    <n v="50"/>
    <n v="516"/>
    <n v="1597"/>
    <n v="0"/>
    <n v="0"/>
    <n v="119"/>
    <n v="338"/>
    <n v="17"/>
    <n v="413"/>
    <n v="3296"/>
    <n v="3386766"/>
    <n v="1395431"/>
    <n v="16448906"/>
    <n v="11845526"/>
    <n v="0"/>
    <n v="0"/>
    <n v="212414"/>
    <n v="235729"/>
    <n v="12532"/>
    <n v="67715"/>
    <n v="33605019"/>
    <n v="446890"/>
    <n v="277406"/>
    <n v="946964"/>
    <n v="2759364"/>
    <n v="0"/>
    <n v="0"/>
    <n v="192879"/>
    <n v="453069"/>
    <n v="34241"/>
    <n v="290362"/>
    <n v="5401175"/>
    <n v="292523"/>
    <n v="2607139"/>
    <n v="432022"/>
    <n v="11478993"/>
    <n v="10958263"/>
    <n v="-1643517"/>
    <n v="0"/>
    <n v="0"/>
    <n v="223004"/>
    <n v="334506"/>
    <n v="0"/>
    <n v="40256"/>
    <n v="0"/>
    <n v="0"/>
    <n v="0"/>
    <n v="93956"/>
    <n v="24817145"/>
    <n v="0"/>
    <n v="0"/>
    <n v="0"/>
    <n v="4747521"/>
    <n v="4747521"/>
    <n v="1226517"/>
    <n v="1240815"/>
    <n v="5916877"/>
    <n v="5290144"/>
    <n v="0"/>
    <n v="0"/>
    <n v="182289"/>
    <n v="5101813"/>
    <n v="6517"/>
    <n v="-28402"/>
    <n v="18936570"/>
    <n v="31297"/>
    <n v="18815584"/>
    <n v="695002"/>
    <n v="54310"/>
    <n v="0"/>
    <n v="0"/>
    <n v="0"/>
    <n v="0"/>
    <n v="376690"/>
    <n v="14652499"/>
    <n v="0"/>
    <n v="0"/>
    <n v="0"/>
    <n v="0"/>
    <n v="0"/>
    <n v="0"/>
    <n v="0"/>
    <n v="0"/>
    <n v="0"/>
    <n v="0"/>
    <n v="0"/>
    <n v="0"/>
    <n v="0"/>
  </r>
  <r>
    <n v="106196405"/>
    <x v="281"/>
    <n v="20181"/>
    <x v="2"/>
    <x v="3"/>
    <s v="Open"/>
    <x v="3"/>
    <n v="11"/>
    <n v="901"/>
    <x v="5"/>
    <x v="0"/>
    <s v=""/>
    <s v="661-382-5000"/>
    <s v="38600 MEDICAL CENTER DRIVE"/>
    <x v="178"/>
    <n v="93551"/>
    <s v="DICK ALLEN"/>
    <n v="184"/>
    <n v="125"/>
    <n v="125"/>
    <n v="610"/>
    <n v="383"/>
    <n v="127"/>
    <n v="340"/>
    <n v="0"/>
    <n v="0"/>
    <n v="59"/>
    <n v="501"/>
    <n v="25"/>
    <n v="33"/>
    <n v="2078"/>
    <n v="0"/>
    <n v="2875"/>
    <n v="1604"/>
    <n v="447"/>
    <n v="2098"/>
    <n v="0"/>
    <n v="0"/>
    <n v="136"/>
    <n v="1377"/>
    <n v="49"/>
    <n v="996"/>
    <n v="9582"/>
    <n v="0"/>
    <n v="19164"/>
    <n v="1779"/>
    <n v="1092"/>
    <n v="1755"/>
    <n v="9800"/>
    <n v="0"/>
    <n v="0"/>
    <n v="568"/>
    <n v="2497"/>
    <n v="1247"/>
    <n v="783"/>
    <n v="19521"/>
    <n v="52090628"/>
    <n v="39445984"/>
    <n v="9282538"/>
    <n v="41967321"/>
    <n v="0"/>
    <n v="0"/>
    <n v="3208204"/>
    <n v="35525900"/>
    <n v="1213423"/>
    <n v="15264257"/>
    <n v="197998255"/>
    <n v="22570235"/>
    <n v="15343322"/>
    <n v="11401937"/>
    <n v="57042905"/>
    <n v="0"/>
    <n v="0"/>
    <n v="4968622"/>
    <n v="27798716"/>
    <n v="7358080"/>
    <n v="7197964"/>
    <n v="153681781"/>
    <n v="3443205"/>
    <n v="72870080"/>
    <n v="45528900"/>
    <n v="19779712"/>
    <n v="89045664"/>
    <n v="0"/>
    <n v="0"/>
    <n v="0"/>
    <n v="7418333"/>
    <n v="54634031"/>
    <n v="0"/>
    <n v="6526043"/>
    <n v="0"/>
    <n v="0"/>
    <n v="0"/>
    <n v="9354979"/>
    <n v="308600947"/>
    <n v="0"/>
    <n v="0"/>
    <n v="0"/>
    <n v="0"/>
    <n v="0"/>
    <n v="1790782"/>
    <n v="9260406"/>
    <n v="904763"/>
    <n v="9964562"/>
    <n v="0"/>
    <n v="0"/>
    <n v="758493"/>
    <n v="5247380"/>
    <n v="2045461"/>
    <n v="13107242"/>
    <n v="43079089"/>
    <n v="266719"/>
    <n v="35273600"/>
    <n v="0"/>
    <n v="0"/>
    <n v="0"/>
    <n v="0"/>
    <n v="0"/>
    <n v="0"/>
    <n v="715792"/>
    <n v="189908091"/>
    <n v="0"/>
    <n v="0"/>
    <n v="0"/>
    <n v="0"/>
    <n v="0"/>
    <n v="0"/>
    <n v="0"/>
    <n v="0"/>
    <n v="0"/>
    <n v="0"/>
    <n v="0"/>
    <n v="0"/>
    <n v="0"/>
  </r>
  <r>
    <n v="106331288"/>
    <x v="282"/>
    <n v="20181"/>
    <x v="2"/>
    <x v="3"/>
    <s v="Open"/>
    <x v="26"/>
    <n v="12"/>
    <n v="1101"/>
    <x v="2"/>
    <x v="0"/>
    <s v="Teaching"/>
    <s v="760-921-4115"/>
    <s v="250 NORTH FIRST STREET"/>
    <x v="179"/>
    <n v="92225"/>
    <s v="SANDRA ANAYA"/>
    <n v="51"/>
    <n v="45"/>
    <n v="40"/>
    <n v="65"/>
    <n v="7"/>
    <n v="84"/>
    <n v="2"/>
    <n v="0"/>
    <n v="0"/>
    <n v="41"/>
    <n v="19"/>
    <n v="0"/>
    <n v="4"/>
    <n v="222"/>
    <n v="0"/>
    <n v="155"/>
    <n v="19"/>
    <n v="181"/>
    <n v="9"/>
    <n v="0"/>
    <n v="0"/>
    <n v="131"/>
    <n v="26"/>
    <n v="0"/>
    <n v="7"/>
    <n v="528"/>
    <n v="0"/>
    <n v="1056"/>
    <n v="1118"/>
    <n v="82"/>
    <n v="1664"/>
    <n v="75"/>
    <n v="0"/>
    <n v="0"/>
    <n v="812"/>
    <n v="407"/>
    <n v="0"/>
    <n v="314"/>
    <n v="4472"/>
    <n v="1391941"/>
    <n v="239913"/>
    <n v="1855261"/>
    <n v="99085"/>
    <n v="0"/>
    <n v="0"/>
    <n v="1224360"/>
    <n v="398186"/>
    <n v="0"/>
    <n v="28196"/>
    <n v="5236942"/>
    <n v="2778294"/>
    <n v="330157"/>
    <n v="4033315"/>
    <n v="72898"/>
    <n v="0"/>
    <n v="0"/>
    <n v="2298519"/>
    <n v="1542200"/>
    <n v="0"/>
    <n v="548129"/>
    <n v="11603512"/>
    <n v="307683"/>
    <n v="3145902"/>
    <n v="407118"/>
    <n v="4399817"/>
    <n v="141742"/>
    <n v="0"/>
    <n v="0"/>
    <n v="0"/>
    <n v="2111636"/>
    <n v="854517"/>
    <n v="0"/>
    <n v="0"/>
    <n v="0"/>
    <n v="0"/>
    <n v="0"/>
    <n v="177201"/>
    <n v="11545616"/>
    <n v="0"/>
    <n v="0"/>
    <n v="0"/>
    <n v="0"/>
    <n v="0"/>
    <n v="1024333"/>
    <n v="162952"/>
    <n v="1488759"/>
    <n v="30241"/>
    <n v="0"/>
    <n v="0"/>
    <n v="1411243"/>
    <n v="1085869"/>
    <n v="0"/>
    <n v="91441"/>
    <n v="5294838"/>
    <n v="13220"/>
    <n v="5204855"/>
    <n v="0"/>
    <n v="0"/>
    <n v="0"/>
    <n v="0"/>
    <n v="0"/>
    <n v="0"/>
    <n v="0"/>
    <n v="1242840"/>
    <n v="0"/>
    <n v="0"/>
    <n v="0"/>
    <n v="0"/>
    <n v="0"/>
    <n v="0"/>
    <n v="0"/>
    <n v="0"/>
    <n v="0"/>
    <n v="0"/>
    <n v="0"/>
    <n v="0"/>
    <n v="0"/>
  </r>
  <r>
    <n v="106370755"/>
    <x v="283"/>
    <n v="20181"/>
    <x v="2"/>
    <x v="3"/>
    <s v="Open"/>
    <x v="14"/>
    <n v="14"/>
    <n v="1412"/>
    <x v="2"/>
    <x v="0"/>
    <s v=""/>
    <s v="760-739-3000"/>
    <s v="555 E. VALLEY PARKWAY"/>
    <x v="180"/>
    <n v="92025"/>
    <s v="DIANE HANSEN"/>
    <n v="578"/>
    <n v="359"/>
    <n v="311"/>
    <n v="1275"/>
    <n v="1512"/>
    <n v="747"/>
    <n v="1167"/>
    <n v="1"/>
    <n v="0"/>
    <n v="538"/>
    <n v="1570"/>
    <n v="142"/>
    <n v="0"/>
    <n v="6952"/>
    <n v="0"/>
    <n v="6112"/>
    <n v="5724"/>
    <n v="2459"/>
    <n v="4234"/>
    <n v="3"/>
    <n v="0"/>
    <n v="2165"/>
    <n v="4381"/>
    <n v="362"/>
    <n v="0"/>
    <n v="25440"/>
    <n v="0"/>
    <n v="50880"/>
    <n v="12154"/>
    <n v="14987"/>
    <n v="2185"/>
    <n v="8169"/>
    <n v="3"/>
    <n v="0"/>
    <n v="6016"/>
    <n v="8674"/>
    <n v="1942"/>
    <n v="45"/>
    <n v="54175"/>
    <n v="118137477"/>
    <n v="128495098"/>
    <n v="47205606"/>
    <n v="69838689"/>
    <n v="37360"/>
    <n v="0"/>
    <n v="70405998"/>
    <n v="64541806"/>
    <n v="3649995"/>
    <n v="0"/>
    <n v="502312029"/>
    <n v="55512287"/>
    <n v="63277213"/>
    <n v="14594043"/>
    <n v="53036316"/>
    <n v="21458"/>
    <n v="0"/>
    <n v="44584523"/>
    <n v="53678557"/>
    <n v="13048664"/>
    <n v="329962"/>
    <n v="298083023"/>
    <n v="15465423"/>
    <n v="140067515"/>
    <n v="144214694"/>
    <n v="42645365"/>
    <n v="107401914"/>
    <n v="0"/>
    <n v="16250"/>
    <n v="0"/>
    <n v="69354565"/>
    <n v="126800900"/>
    <n v="0"/>
    <n v="1233236"/>
    <n v="0"/>
    <n v="0"/>
    <n v="0"/>
    <n v="30918"/>
    <n v="647230780"/>
    <n v="10056541"/>
    <n v="0"/>
    <n v="0"/>
    <n v="11489867"/>
    <n v="21546408"/>
    <n v="33582249"/>
    <n v="57614158"/>
    <n v="19154283"/>
    <n v="15473091"/>
    <n v="42568"/>
    <n v="0"/>
    <n v="45635956"/>
    <n v="2909330"/>
    <n v="0"/>
    <n v="299045"/>
    <n v="174710680"/>
    <n v="1795683"/>
    <n v="153892425"/>
    <n v="0"/>
    <n v="3017157"/>
    <n v="0"/>
    <n v="0"/>
    <n v="0"/>
    <n v="0"/>
    <n v="1063463"/>
    <n v="931035334"/>
    <n v="0"/>
    <n v="0"/>
    <n v="0"/>
    <n v="0"/>
    <n v="0"/>
    <n v="0"/>
    <n v="0"/>
    <n v="0"/>
    <n v="0"/>
    <n v="0"/>
    <n v="0"/>
    <n v="0"/>
    <n v="0"/>
  </r>
  <r>
    <n v="106370759"/>
    <x v="284"/>
    <n v="20181"/>
    <x v="2"/>
    <x v="3"/>
    <s v="Open"/>
    <x v="14"/>
    <n v="14"/>
    <n v="1420"/>
    <x v="1"/>
    <x v="0"/>
    <s v=""/>
    <s v="619-470-4321"/>
    <s v="2400 EAST FOURTH STREET"/>
    <x v="181"/>
    <n v="91950"/>
    <s v="NEERAV JADEJA"/>
    <n v="291"/>
    <n v="291"/>
    <n v="291"/>
    <n v="750"/>
    <n v="202"/>
    <n v="851"/>
    <n v="311"/>
    <n v="0"/>
    <n v="0"/>
    <n v="157"/>
    <n v="9"/>
    <n v="1"/>
    <n v="228"/>
    <n v="2509"/>
    <n v="0"/>
    <n v="4778"/>
    <n v="1167"/>
    <n v="6015"/>
    <n v="1113"/>
    <n v="0"/>
    <n v="0"/>
    <n v="641"/>
    <n v="22"/>
    <n v="22"/>
    <n v="509"/>
    <n v="14267"/>
    <n v="0"/>
    <n v="28534"/>
    <n v="6519"/>
    <n v="867"/>
    <n v="1109"/>
    <n v="3790"/>
    <n v="0"/>
    <n v="0"/>
    <n v="1705"/>
    <n v="32"/>
    <n v="1"/>
    <n v="904"/>
    <n v="14927"/>
    <n v="32391492"/>
    <n v="9491357"/>
    <n v="29737795"/>
    <n v="10668424"/>
    <n v="0"/>
    <n v="0"/>
    <n v="4774965"/>
    <n v="159382"/>
    <n v="101676"/>
    <n v="5489304"/>
    <n v="92814395"/>
    <n v="8954335"/>
    <n v="2543475"/>
    <n v="2764974"/>
    <n v="7907196"/>
    <n v="0"/>
    <n v="0"/>
    <n v="2860715"/>
    <n v="73328"/>
    <n v="6087"/>
    <n v="1961505"/>
    <n v="27071615"/>
    <n v="940105"/>
    <n v="31484201"/>
    <n v="9567827"/>
    <n v="21413987"/>
    <n v="10798102"/>
    <n v="-839174"/>
    <n v="0"/>
    <n v="0"/>
    <n v="4890639"/>
    <n v="138183"/>
    <n v="0"/>
    <n v="81596"/>
    <n v="0"/>
    <n v="0"/>
    <n v="0"/>
    <n v="6373366"/>
    <n v="84848832"/>
    <n v="0"/>
    <n v="0"/>
    <n v="0"/>
    <n v="0"/>
    <n v="0"/>
    <n v="9861626"/>
    <n v="2467005"/>
    <n v="11927956"/>
    <n v="7777518"/>
    <n v="0"/>
    <n v="0"/>
    <n v="2745041"/>
    <n v="94527"/>
    <n v="26167"/>
    <n v="137338"/>
    <n v="35037178"/>
    <n v="582308"/>
    <n v="36522930"/>
    <n v="0"/>
    <n v="301154"/>
    <n v="0"/>
    <n v="0"/>
    <n v="0"/>
    <n v="0"/>
    <n v="481004"/>
    <n v="30144759"/>
    <n v="0"/>
    <n v="0"/>
    <n v="0"/>
    <n v="0"/>
    <n v="0"/>
    <n v="0"/>
    <n v="0"/>
    <n v="0"/>
    <n v="0"/>
    <n v="0"/>
    <n v="0"/>
    <n v="0"/>
    <n v="0"/>
  </r>
  <r>
    <n v="106331293"/>
    <x v="285"/>
    <n v="20181"/>
    <x v="2"/>
    <x v="3"/>
    <s v="Open"/>
    <x v="26"/>
    <n v="12"/>
    <n v="1111"/>
    <x v="0"/>
    <x v="0"/>
    <s v=""/>
    <s v="951-688-2211"/>
    <s v="3865 JACKSON STREET"/>
    <x v="113"/>
    <n v="92503"/>
    <s v="STEVE POPKIN"/>
    <n v="193"/>
    <n v="193"/>
    <n v="113"/>
    <n v="373"/>
    <n v="374"/>
    <n v="226"/>
    <n v="596"/>
    <n v="0"/>
    <n v="0"/>
    <n v="23"/>
    <n v="306"/>
    <n v="0"/>
    <n v="43"/>
    <n v="1941"/>
    <n v="0"/>
    <n v="2548"/>
    <n v="1342"/>
    <n v="909"/>
    <n v="2376"/>
    <n v="0"/>
    <n v="0"/>
    <n v="57"/>
    <n v="935"/>
    <n v="0"/>
    <n v="124"/>
    <n v="8291"/>
    <n v="0"/>
    <n v="16582"/>
    <n v="873"/>
    <n v="1009"/>
    <n v="1505"/>
    <n v="6042"/>
    <n v="3"/>
    <n v="0"/>
    <n v="357"/>
    <n v="4385"/>
    <n v="44"/>
    <n v="839"/>
    <n v="15057"/>
    <n v="35913453"/>
    <n v="26054014"/>
    <n v="10798205"/>
    <n v="35436950"/>
    <n v="0"/>
    <n v="0"/>
    <n v="1246199"/>
    <n v="16716614"/>
    <n v="0"/>
    <n v="1706025"/>
    <n v="127871460"/>
    <n v="4906784"/>
    <n v="10433682"/>
    <n v="5401766"/>
    <n v="20268583"/>
    <n v="9625"/>
    <n v="0"/>
    <n v="1402086"/>
    <n v="12561589"/>
    <n v="153475"/>
    <n v="2697178"/>
    <n v="57834768"/>
    <n v="210711"/>
    <n v="34265496"/>
    <n v="30555846"/>
    <n v="9765010"/>
    <n v="49034563"/>
    <n v="-450000"/>
    <n v="9625"/>
    <n v="0"/>
    <n v="2121761"/>
    <n v="23285219"/>
    <n v="0"/>
    <n v="894740"/>
    <n v="0"/>
    <n v="0"/>
    <n v="0"/>
    <n v="3280717"/>
    <n v="152973688"/>
    <n v="0"/>
    <n v="0"/>
    <n v="0"/>
    <n v="186900"/>
    <n v="186900"/>
    <n v="6554741"/>
    <n v="5931850"/>
    <n v="6884961"/>
    <n v="6670970"/>
    <n v="0"/>
    <n v="0"/>
    <n v="526524"/>
    <n v="6179884"/>
    <n v="0"/>
    <n v="170510"/>
    <n v="32919440"/>
    <n v="5876288"/>
    <n v="37286964"/>
    <n v="0"/>
    <n v="85816"/>
    <n v="0"/>
    <n v="0"/>
    <n v="0"/>
    <n v="0"/>
    <n v="2773651"/>
    <n v="27893625"/>
    <n v="0"/>
    <n v="0"/>
    <n v="0"/>
    <n v="0"/>
    <n v="0"/>
    <n v="0"/>
    <n v="0"/>
    <n v="0"/>
    <n v="0"/>
    <n v="0"/>
    <n v="2855847"/>
    <n v="4769868"/>
    <n v="0"/>
  </r>
  <r>
    <n v="106454013"/>
    <x v="286"/>
    <n v="20181"/>
    <x v="2"/>
    <x v="3"/>
    <s v="Open"/>
    <x v="45"/>
    <n v="1"/>
    <n v="209"/>
    <x v="8"/>
    <x v="0"/>
    <s v=""/>
    <s v="530-225-8700"/>
    <s v="2900 EUREKA WAY"/>
    <x v="157"/>
    <n v="96001"/>
    <s v="SHARI LEJSEK"/>
    <n v="10"/>
    <n v="10"/>
    <n v="10"/>
    <n v="15"/>
    <n v="0"/>
    <n v="0"/>
    <n v="0"/>
    <n v="0"/>
    <n v="0"/>
    <n v="6"/>
    <n v="16"/>
    <n v="0"/>
    <n v="2"/>
    <n v="39"/>
    <n v="0"/>
    <n v="28"/>
    <n v="0"/>
    <n v="0"/>
    <n v="0"/>
    <n v="0"/>
    <n v="0"/>
    <n v="13"/>
    <n v="36"/>
    <n v="0"/>
    <n v="2"/>
    <n v="79"/>
    <n v="0"/>
    <n v="158"/>
    <n v="161"/>
    <n v="0"/>
    <n v="0"/>
    <n v="25"/>
    <n v="0"/>
    <n v="0"/>
    <n v="36"/>
    <n v="109"/>
    <n v="0"/>
    <n v="16"/>
    <n v="347"/>
    <n v="863755"/>
    <n v="0"/>
    <n v="0"/>
    <n v="0"/>
    <n v="0"/>
    <n v="0"/>
    <n v="233991"/>
    <n v="974300"/>
    <n v="0"/>
    <n v="80227"/>
    <n v="2152273"/>
    <n v="2059932"/>
    <n v="0"/>
    <n v="0"/>
    <n v="156360"/>
    <n v="0"/>
    <n v="0"/>
    <n v="330484"/>
    <n v="1898715"/>
    <n v="0"/>
    <n v="361024"/>
    <n v="4806515"/>
    <n v="0"/>
    <n v="2210064"/>
    <n v="0"/>
    <n v="0"/>
    <n v="145976"/>
    <n v="0"/>
    <n v="0"/>
    <n v="0"/>
    <n v="387475"/>
    <n v="2393717"/>
    <n v="0"/>
    <n v="0"/>
    <n v="0"/>
    <n v="0"/>
    <n v="0"/>
    <n v="416006"/>
    <n v="5553238"/>
    <n v="0"/>
    <n v="0"/>
    <n v="0"/>
    <n v="0"/>
    <n v="0"/>
    <n v="713623"/>
    <n v="0"/>
    <n v="0"/>
    <n v="10384"/>
    <n v="0"/>
    <n v="0"/>
    <n v="177000"/>
    <n v="479298"/>
    <n v="0"/>
    <n v="25245"/>
    <n v="1405550"/>
    <n v="3214"/>
    <n v="723087"/>
    <n v="0"/>
    <n v="0"/>
    <n v="0"/>
    <n v="0"/>
    <n v="0"/>
    <n v="0"/>
    <n v="0"/>
    <n v="865913"/>
    <n v="0"/>
    <n v="0"/>
    <n v="0"/>
    <n v="0"/>
    <n v="0"/>
    <n v="0"/>
    <n v="0"/>
    <n v="0"/>
    <n v="0"/>
    <n v="0"/>
    <n v="0"/>
    <n v="0"/>
    <n v="0"/>
  </r>
  <r>
    <n v="106361768"/>
    <x v="287"/>
    <n v="20181"/>
    <x v="2"/>
    <x v="3"/>
    <s v="Open"/>
    <x v="15"/>
    <n v="12"/>
    <n v="1209"/>
    <x v="7"/>
    <x v="1"/>
    <s v=""/>
    <s v="909-425-7321"/>
    <s v="3102 E. HIGHLAND AVENUE"/>
    <x v="182"/>
    <n v="92369"/>
    <s v="WILLIAM SUMMERS"/>
    <n v="1287"/>
    <n v="1514"/>
    <n v="1514"/>
    <n v="6"/>
    <n v="0"/>
    <n v="0"/>
    <n v="0"/>
    <n v="0"/>
    <n v="0"/>
    <n v="3"/>
    <n v="0"/>
    <n v="0"/>
    <n v="360"/>
    <n v="369"/>
    <n v="0"/>
    <n v="24895"/>
    <n v="0"/>
    <n v="0"/>
    <n v="0"/>
    <n v="0"/>
    <n v="0"/>
    <n v="243"/>
    <n v="0"/>
    <n v="0"/>
    <n v="105853"/>
    <n v="130991"/>
    <n v="0"/>
    <n v="261982"/>
    <n v="0"/>
    <n v="0"/>
    <n v="0"/>
    <n v="0"/>
    <n v="0"/>
    <n v="0"/>
    <n v="0"/>
    <n v="0"/>
    <n v="0"/>
    <n v="0"/>
    <n v="0"/>
    <n v="13452804"/>
    <n v="0"/>
    <n v="0"/>
    <n v="0"/>
    <n v="0"/>
    <n v="0"/>
    <n v="131353"/>
    <n v="0"/>
    <n v="0"/>
    <n v="57200197"/>
    <n v="70784354"/>
    <n v="0"/>
    <n v="0"/>
    <n v="0"/>
    <n v="0"/>
    <n v="0"/>
    <n v="0"/>
    <n v="0"/>
    <n v="0"/>
    <n v="0"/>
    <n v="0"/>
    <n v="0"/>
    <n v="0"/>
    <n v="0"/>
    <n v="0"/>
    <n v="0"/>
    <n v="0"/>
    <n v="0"/>
    <n v="0"/>
    <n v="0"/>
    <n v="0"/>
    <n v="0"/>
    <n v="0"/>
    <n v="0"/>
    <n v="0"/>
    <n v="0"/>
    <n v="0"/>
    <n v="0"/>
    <n v="0"/>
    <n v="0"/>
    <n v="0"/>
    <n v="0"/>
    <n v="0"/>
    <n v="0"/>
    <n v="13452804"/>
    <n v="0"/>
    <n v="0"/>
    <n v="0"/>
    <n v="0"/>
    <n v="0"/>
    <n v="131353"/>
    <n v="0"/>
    <n v="0"/>
    <n v="57200197"/>
    <n v="70784354"/>
    <n v="0"/>
    <n v="87648884"/>
    <n v="0"/>
    <n v="0"/>
    <n v="0"/>
    <n v="0"/>
    <n v="0"/>
    <n v="0"/>
    <n v="0"/>
    <n v="0"/>
    <n v="0"/>
    <n v="0"/>
    <n v="0"/>
    <n v="0"/>
    <n v="0"/>
    <n v="0"/>
    <n v="0"/>
    <n v="0"/>
    <n v="0"/>
    <n v="0"/>
    <n v="0"/>
    <n v="0"/>
    <n v="0"/>
  </r>
  <r>
    <n v="106491001"/>
    <x v="288"/>
    <n v="20181"/>
    <x v="2"/>
    <x v="3"/>
    <s v="Open"/>
    <x v="17"/>
    <n v="3"/>
    <n v="403"/>
    <x v="0"/>
    <x v="0"/>
    <s v=""/>
    <s v="707-778-1111"/>
    <s v="400 NORTH MCDOWELL BOULEVARD"/>
    <x v="183"/>
    <n v="94954"/>
    <s v="KEVIN KLOCKENGA"/>
    <n v="80"/>
    <n v="59"/>
    <n v="31"/>
    <n v="330"/>
    <n v="52"/>
    <n v="41"/>
    <n v="138"/>
    <n v="0"/>
    <n v="0"/>
    <n v="25"/>
    <n v="63"/>
    <n v="1"/>
    <n v="6"/>
    <n v="656"/>
    <n v="0"/>
    <n v="1363"/>
    <n v="214"/>
    <n v="168"/>
    <n v="572"/>
    <n v="0"/>
    <n v="0"/>
    <n v="102"/>
    <n v="262"/>
    <n v="1"/>
    <n v="28"/>
    <n v="2710"/>
    <n v="0"/>
    <n v="5420"/>
    <n v="21185"/>
    <n v="1339"/>
    <n v="634"/>
    <n v="4941"/>
    <n v="0"/>
    <n v="0"/>
    <n v="680"/>
    <n v="4062"/>
    <n v="14"/>
    <n v="542"/>
    <n v="33397"/>
    <n v="28481738"/>
    <n v="4469900"/>
    <n v="3521054"/>
    <n v="11958730"/>
    <n v="0"/>
    <n v="0"/>
    <n v="2138766"/>
    <n v="5485291"/>
    <n v="8744"/>
    <n v="579607"/>
    <n v="56643830"/>
    <n v="24387515"/>
    <n v="6394810"/>
    <n v="3028630"/>
    <n v="16132861"/>
    <n v="0"/>
    <n v="0"/>
    <n v="3247559"/>
    <n v="16032482"/>
    <n v="64833"/>
    <n v="2589932"/>
    <n v="71878622"/>
    <n v="448747"/>
    <n v="43025652"/>
    <n v="8870915"/>
    <n v="5032982"/>
    <n v="24202839"/>
    <n v="0"/>
    <n v="0"/>
    <n v="0"/>
    <n v="4241421"/>
    <n v="15256834"/>
    <n v="0"/>
    <n v="73577"/>
    <n v="0"/>
    <n v="0"/>
    <n v="0"/>
    <n v="1759227"/>
    <n v="102912194"/>
    <n v="0"/>
    <n v="0"/>
    <n v="0"/>
    <n v="0"/>
    <n v="0"/>
    <n v="9843601"/>
    <n v="1993795"/>
    <n v="1516702"/>
    <n v="3888752"/>
    <n v="0"/>
    <n v="0"/>
    <n v="1144904"/>
    <n v="6260939"/>
    <n v="0"/>
    <n v="961565"/>
    <n v="25610258"/>
    <n v="75169"/>
    <n v="23208342"/>
    <n v="1301814"/>
    <n v="-13888"/>
    <n v="0"/>
    <n v="0"/>
    <n v="0"/>
    <n v="0"/>
    <n v="578400"/>
    <n v="11281426"/>
    <n v="0"/>
    <n v="0"/>
    <n v="0"/>
    <n v="0"/>
    <n v="0"/>
    <n v="0"/>
    <n v="0"/>
    <n v="0"/>
    <n v="0"/>
    <n v="0"/>
    <n v="0"/>
    <n v="0"/>
    <n v="0"/>
  </r>
  <r>
    <n v="106130760"/>
    <x v="289"/>
    <n v="20181"/>
    <x v="2"/>
    <x v="3"/>
    <s v="Open"/>
    <x v="30"/>
    <n v="14"/>
    <n v="1424"/>
    <x v="2"/>
    <x v="0"/>
    <s v=""/>
    <s v="760-351-3333"/>
    <s v="207 WEST LEGION ROAD"/>
    <x v="184"/>
    <n v="92227"/>
    <s v="LAWRENCE LEWIS"/>
    <n v="107"/>
    <n v="107"/>
    <n v="91"/>
    <n v="435"/>
    <n v="81"/>
    <n v="158"/>
    <n v="561"/>
    <n v="0"/>
    <n v="1"/>
    <n v="21"/>
    <n v="227"/>
    <n v="0"/>
    <n v="57"/>
    <n v="1541"/>
    <n v="0"/>
    <n v="2093"/>
    <n v="362"/>
    <n v="447"/>
    <n v="1634"/>
    <n v="0"/>
    <n v="3"/>
    <n v="105"/>
    <n v="700"/>
    <n v="0"/>
    <n v="218"/>
    <n v="5562"/>
    <n v="0"/>
    <n v="11124"/>
    <n v="11314"/>
    <n v="1274"/>
    <n v="1842"/>
    <n v="21974"/>
    <n v="0"/>
    <n v="12"/>
    <n v="1283"/>
    <n v="9272"/>
    <n v="4"/>
    <n v="844"/>
    <n v="47819"/>
    <n v="17437190"/>
    <n v="3205482"/>
    <n v="4007688"/>
    <n v="12780647"/>
    <n v="0"/>
    <n v="45886"/>
    <n v="1212853"/>
    <n v="5187349"/>
    <n v="0"/>
    <n v="1399620"/>
    <n v="45276715"/>
    <n v="21121750"/>
    <n v="2575713"/>
    <n v="3518472"/>
    <n v="29203890"/>
    <n v="0"/>
    <n v="26989"/>
    <n v="3197121"/>
    <n v="15487337"/>
    <n v="24897"/>
    <n v="1184455"/>
    <n v="76340624"/>
    <n v="2657956"/>
    <n v="29812189"/>
    <n v="4484529"/>
    <n v="6428082"/>
    <n v="35040403"/>
    <n v="-797903"/>
    <n v="0"/>
    <n v="60000"/>
    <n v="3015346"/>
    <n v="9077104"/>
    <n v="0"/>
    <n v="60840"/>
    <n v="0"/>
    <n v="0"/>
    <n v="0"/>
    <n v="1337082"/>
    <n v="91175628"/>
    <n v="0"/>
    <n v="0"/>
    <n v="0"/>
    <n v="0"/>
    <n v="0"/>
    <n v="7937063"/>
    <n v="1233081"/>
    <n v="1813204"/>
    <n v="6451032"/>
    <n v="0"/>
    <n v="12074"/>
    <n v="1201534"/>
    <n v="10689725"/>
    <n v="0"/>
    <n v="1103998"/>
    <n v="30441711"/>
    <n v="819353"/>
    <n v="31047356"/>
    <n v="2935090"/>
    <n v="918373"/>
    <n v="0"/>
    <n v="0"/>
    <n v="0"/>
    <n v="0"/>
    <n v="2114143"/>
    <n v="29017185"/>
    <n v="0"/>
    <n v="0"/>
    <n v="0"/>
    <n v="0"/>
    <n v="0"/>
    <n v="0"/>
    <n v="0"/>
    <n v="0"/>
    <n v="0"/>
    <n v="0"/>
    <n v="0"/>
    <n v="0"/>
    <n v="0"/>
  </r>
  <r>
    <n v="106301297"/>
    <x v="290"/>
    <n v="20181"/>
    <x v="2"/>
    <x v="3"/>
    <s v="Open"/>
    <x v="12"/>
    <n v="13"/>
    <n v="1011"/>
    <x v="5"/>
    <x v="0"/>
    <s v=""/>
    <s v="714-993-2000"/>
    <s v="1301 NORTH ROSE DRIVE"/>
    <x v="185"/>
    <n v="92870"/>
    <s v="CHRISTINA OH"/>
    <n v="114"/>
    <n v="114"/>
    <n v="29"/>
    <n v="256"/>
    <n v="209"/>
    <n v="13"/>
    <n v="125"/>
    <n v="0"/>
    <n v="0"/>
    <n v="2"/>
    <n v="169"/>
    <n v="1"/>
    <n v="7"/>
    <n v="782"/>
    <n v="0"/>
    <n v="957"/>
    <n v="724"/>
    <n v="41"/>
    <n v="379"/>
    <n v="0"/>
    <n v="0"/>
    <n v="7"/>
    <n v="468"/>
    <n v="1"/>
    <n v="7"/>
    <n v="2584"/>
    <n v="0"/>
    <n v="5168"/>
    <n v="2090"/>
    <n v="2028"/>
    <n v="337"/>
    <n v="3215"/>
    <n v="0"/>
    <n v="0"/>
    <n v="256"/>
    <n v="5076"/>
    <n v="25"/>
    <n v="589"/>
    <n v="13616"/>
    <n v="23393832"/>
    <n v="20831819"/>
    <n v="990358"/>
    <n v="11345247"/>
    <n v="0"/>
    <n v="0"/>
    <n v="230082"/>
    <n v="14238614"/>
    <n v="89885"/>
    <n v="290180"/>
    <n v="71410017"/>
    <n v="17696050"/>
    <n v="22428632"/>
    <n v="3051980"/>
    <n v="27292701"/>
    <n v="0"/>
    <n v="0"/>
    <n v="2927858"/>
    <n v="45419705"/>
    <n v="291132"/>
    <n v="4713305"/>
    <n v="123821363"/>
    <n v="1155536"/>
    <n v="37308392"/>
    <n v="39317843"/>
    <n v="2957660"/>
    <n v="37594301"/>
    <n v="0"/>
    <n v="0"/>
    <n v="0"/>
    <n v="2480322"/>
    <n v="44309577"/>
    <n v="0"/>
    <n v="289596"/>
    <n v="0"/>
    <n v="0"/>
    <n v="0"/>
    <n v="4399784"/>
    <n v="169813011"/>
    <n v="0"/>
    <n v="0"/>
    <n v="0"/>
    <n v="0"/>
    <n v="0"/>
    <n v="3781490"/>
    <n v="3942608"/>
    <n v="1084678"/>
    <n v="1043647"/>
    <n v="0"/>
    <n v="0"/>
    <n v="639129"/>
    <n v="14751048"/>
    <n v="91421"/>
    <n v="84348"/>
    <n v="25418369"/>
    <n v="71069"/>
    <n v="22711593"/>
    <n v="0"/>
    <n v="3637"/>
    <n v="0"/>
    <n v="0"/>
    <n v="0"/>
    <n v="0"/>
    <n v="2588199"/>
    <n v="39932829"/>
    <n v="0"/>
    <n v="0"/>
    <n v="0"/>
    <n v="0"/>
    <n v="0"/>
    <n v="0"/>
    <n v="0"/>
    <n v="0"/>
    <n v="0"/>
    <n v="0"/>
    <n v="1979209"/>
    <n v="797959"/>
    <n v="0"/>
  </r>
  <r>
    <n v="106320986"/>
    <x v="291"/>
    <n v="20181"/>
    <x v="2"/>
    <x v="3"/>
    <s v="Open"/>
    <x v="29"/>
    <n v="1"/>
    <n v="215"/>
    <x v="2"/>
    <x v="0"/>
    <s v="Teaching"/>
    <s v="530-283-2121"/>
    <s v="1065 BUCKS LAKE ROAD"/>
    <x v="186"/>
    <n v="95971"/>
    <s v="JEFFREY KEPPLE, MD"/>
    <n v="25"/>
    <n v="25"/>
    <n v="25"/>
    <n v="84"/>
    <n v="0"/>
    <n v="7"/>
    <n v="45"/>
    <n v="0"/>
    <n v="0"/>
    <n v="38"/>
    <n v="0"/>
    <n v="0"/>
    <n v="0"/>
    <n v="174"/>
    <n v="0"/>
    <n v="350"/>
    <n v="0"/>
    <n v="9"/>
    <n v="116"/>
    <n v="0"/>
    <n v="0"/>
    <n v="86"/>
    <n v="0"/>
    <n v="0"/>
    <n v="0"/>
    <n v="561"/>
    <n v="0"/>
    <n v="1122"/>
    <n v="4614"/>
    <n v="0"/>
    <n v="389"/>
    <n v="2846"/>
    <n v="0"/>
    <n v="0"/>
    <n v="4403"/>
    <n v="0"/>
    <n v="0"/>
    <n v="224"/>
    <n v="12476"/>
    <n v="1530926"/>
    <n v="0"/>
    <n v="33679"/>
    <n v="609895"/>
    <n v="0"/>
    <n v="0"/>
    <n v="561552"/>
    <n v="0"/>
    <n v="0"/>
    <n v="0"/>
    <n v="2736052"/>
    <n v="3140039"/>
    <n v="0"/>
    <n v="528088"/>
    <n v="1819033"/>
    <n v="0"/>
    <n v="0"/>
    <n v="2629963"/>
    <n v="0"/>
    <n v="0"/>
    <n v="163817"/>
    <n v="8280940"/>
    <n v="-152562"/>
    <n v="2237334"/>
    <n v="0"/>
    <n v="467465"/>
    <n v="1848054"/>
    <n v="0"/>
    <n v="0"/>
    <n v="0"/>
    <n v="908353"/>
    <n v="0"/>
    <n v="0"/>
    <n v="0"/>
    <n v="0"/>
    <n v="0"/>
    <n v="0"/>
    <n v="453148"/>
    <n v="5761792"/>
    <n v="0"/>
    <n v="0"/>
    <n v="0"/>
    <n v="0"/>
    <n v="0"/>
    <n v="2433631"/>
    <n v="0"/>
    <n v="94302"/>
    <n v="580874"/>
    <n v="0"/>
    <n v="0"/>
    <n v="2283162"/>
    <n v="0"/>
    <n v="0"/>
    <n v="-136769"/>
    <n v="5255200"/>
    <n v="38161"/>
    <n v="5947746"/>
    <n v="0"/>
    <n v="22242"/>
    <n v="0"/>
    <n v="0"/>
    <n v="0"/>
    <n v="0"/>
    <n v="44942"/>
    <n v="5474440"/>
    <n v="0"/>
    <n v="0"/>
    <n v="0"/>
    <n v="0"/>
    <n v="0"/>
    <n v="0"/>
    <n v="0"/>
    <n v="0"/>
    <n v="0"/>
    <n v="0"/>
    <n v="0"/>
    <n v="0"/>
    <n v="0"/>
  </r>
  <r>
    <n v="106370977"/>
    <x v="292"/>
    <n v="20181"/>
    <x v="2"/>
    <x v="3"/>
    <s v="Open"/>
    <x v="14"/>
    <n v="14"/>
    <n v="1412"/>
    <x v="2"/>
    <x v="0"/>
    <s v=""/>
    <s v="858-613-4000"/>
    <s v="15615 POMERADO ROAD"/>
    <x v="187"/>
    <n v="92064"/>
    <s v="DIANE HANSEN"/>
    <n v="236"/>
    <n v="236"/>
    <n v="185"/>
    <n v="639"/>
    <n v="353"/>
    <n v="106"/>
    <n v="263"/>
    <n v="0"/>
    <n v="0"/>
    <n v="274"/>
    <n v="347"/>
    <n v="43"/>
    <n v="0"/>
    <n v="2025"/>
    <n v="231"/>
    <n v="4227"/>
    <n v="2278"/>
    <n v="1636"/>
    <n v="4902"/>
    <n v="0"/>
    <n v="0"/>
    <n v="818"/>
    <n v="1221"/>
    <n v="93"/>
    <n v="0"/>
    <n v="15175"/>
    <n v="8968"/>
    <n v="39318"/>
    <n v="3442"/>
    <n v="2298"/>
    <n v="425"/>
    <n v="2137"/>
    <n v="0"/>
    <n v="0"/>
    <n v="3316"/>
    <n v="1903"/>
    <n v="497"/>
    <n v="42"/>
    <n v="14060"/>
    <n v="49067267"/>
    <n v="25016388"/>
    <n v="7941698"/>
    <n v="19140646"/>
    <n v="0"/>
    <n v="0"/>
    <n v="14085206"/>
    <n v="5931065"/>
    <n v="419827"/>
    <n v="0"/>
    <n v="121602097"/>
    <n v="22302703"/>
    <n v="14894191"/>
    <n v="2750930"/>
    <n v="13848821"/>
    <n v="0"/>
    <n v="0"/>
    <n v="21486195"/>
    <n v="12331227"/>
    <n v="3222945"/>
    <n v="273087"/>
    <n v="91110099"/>
    <n v="3031846"/>
    <n v="66351161"/>
    <n v="33143471"/>
    <n v="6114846"/>
    <n v="26595272"/>
    <n v="0"/>
    <n v="0"/>
    <n v="0"/>
    <n v="19115122"/>
    <n v="12515851"/>
    <n v="0"/>
    <n v="610927"/>
    <n v="0"/>
    <n v="0"/>
    <n v="0"/>
    <n v="217234"/>
    <n v="167695730"/>
    <n v="4309946"/>
    <n v="0"/>
    <n v="0"/>
    <n v="4924229"/>
    <n v="9234175"/>
    <n v="5018809"/>
    <n v="11077054"/>
    <n v="4577782"/>
    <n v="6394195"/>
    <n v="0"/>
    <n v="0"/>
    <n v="16456279"/>
    <n v="10670670"/>
    <n v="0"/>
    <n v="55852"/>
    <n v="54250641"/>
    <n v="181863"/>
    <n v="46063644"/>
    <n v="0"/>
    <n v="687710"/>
    <n v="0"/>
    <n v="0"/>
    <n v="0"/>
    <n v="0"/>
    <n v="224999"/>
    <n v="77980570"/>
    <n v="0"/>
    <n v="0"/>
    <n v="0"/>
    <n v="0"/>
    <n v="0"/>
    <n v="0"/>
    <n v="0"/>
    <n v="0"/>
    <n v="0"/>
    <n v="0"/>
    <n v="0"/>
    <n v="0"/>
    <n v="0"/>
  </r>
  <r>
    <n v="106190630"/>
    <x v="293"/>
    <n v="20181"/>
    <x v="2"/>
    <x v="3"/>
    <s v="Open"/>
    <x v="3"/>
    <n v="11"/>
    <n v="917"/>
    <x v="0"/>
    <x v="0"/>
    <s v=""/>
    <s v="909-865-9500"/>
    <s v="1798 NORTH GAREY AVENUE"/>
    <x v="21"/>
    <n v="91767"/>
    <s v="RICHARD YOCHUM"/>
    <n v="426"/>
    <n v="390"/>
    <n v="300"/>
    <n v="844"/>
    <n v="591"/>
    <n v="1354"/>
    <n v="1772"/>
    <n v="0"/>
    <n v="0"/>
    <n v="17"/>
    <n v="824"/>
    <n v="33"/>
    <n v="146"/>
    <n v="5581"/>
    <n v="0"/>
    <n v="3799"/>
    <n v="2600"/>
    <n v="6539"/>
    <n v="5932"/>
    <n v="0"/>
    <n v="0"/>
    <n v="91"/>
    <n v="3178"/>
    <n v="120"/>
    <n v="537"/>
    <n v="22796"/>
    <n v="0"/>
    <n v="45592"/>
    <n v="10856"/>
    <n v="24569"/>
    <n v="9307"/>
    <n v="23960"/>
    <n v="1325"/>
    <n v="0"/>
    <n v="1156"/>
    <n v="18364"/>
    <n v="7761"/>
    <n v="6621"/>
    <n v="103919"/>
    <n v="133087853"/>
    <n v="96300201"/>
    <n v="185681412"/>
    <n v="166640894"/>
    <n v="0"/>
    <n v="0"/>
    <n v="4463685"/>
    <n v="109976078"/>
    <n v="3580520"/>
    <n v="15988114"/>
    <n v="715718757"/>
    <n v="57746361"/>
    <n v="73439728"/>
    <n v="61141407"/>
    <n v="108145253"/>
    <n v="2939335"/>
    <n v="0"/>
    <n v="4420312"/>
    <n v="87913378"/>
    <n v="5672843"/>
    <n v="4897928"/>
    <n v="406316545"/>
    <n v="11681858"/>
    <n v="176324030"/>
    <n v="160090915"/>
    <n v="221685851"/>
    <n v="242852083"/>
    <n v="-2668457"/>
    <n v="0"/>
    <n v="0"/>
    <n v="4591525"/>
    <n v="183769656"/>
    <n v="0"/>
    <n v="9253363"/>
    <n v="0"/>
    <n v="0"/>
    <n v="0"/>
    <n v="7285034"/>
    <n v="1014865858"/>
    <n v="11085733"/>
    <n v="309117"/>
    <n v="0"/>
    <n v="0"/>
    <n v="11394850"/>
    <n v="14510184"/>
    <n v="20734747"/>
    <n v="27805425"/>
    <n v="32243181"/>
    <n v="2939335"/>
    <n v="0"/>
    <n v="4292472"/>
    <n v="2437942"/>
    <n v="0"/>
    <n v="13601008"/>
    <n v="118564294"/>
    <n v="698206"/>
    <n v="0"/>
    <n v="0"/>
    <n v="-1342663"/>
    <n v="0"/>
    <n v="0"/>
    <n v="0"/>
    <n v="0"/>
    <n v="15693147"/>
    <n v="289492599"/>
    <n v="0"/>
    <n v="0"/>
    <n v="0"/>
    <n v="0"/>
    <n v="0"/>
    <n v="0"/>
    <n v="0"/>
    <n v="0"/>
    <n v="0"/>
    <n v="0"/>
    <n v="0"/>
    <n v="0"/>
    <n v="0"/>
  </r>
  <r>
    <n v="106541123"/>
    <x v="294"/>
    <n v="20181"/>
    <x v="2"/>
    <x v="3"/>
    <s v="Open"/>
    <x v="40"/>
    <n v="9"/>
    <n v="613"/>
    <x v="7"/>
    <x v="1"/>
    <s v=""/>
    <s v="559-782-2222"/>
    <s v="26501 AVENUE 140"/>
    <x v="188"/>
    <n v="93258"/>
    <s v="KAY HARALSON"/>
    <n v="1210"/>
    <n v="271"/>
    <n v="271"/>
    <n v="1"/>
    <n v="0"/>
    <n v="6"/>
    <n v="0"/>
    <n v="0"/>
    <n v="0"/>
    <n v="7"/>
    <n v="0"/>
    <n v="0"/>
    <n v="8"/>
    <n v="22"/>
    <n v="0"/>
    <n v="166"/>
    <n v="0"/>
    <n v="6978"/>
    <n v="0"/>
    <n v="0"/>
    <n v="0"/>
    <n v="7508"/>
    <n v="0"/>
    <n v="0"/>
    <n v="9194"/>
    <n v="23846"/>
    <n v="0"/>
    <n v="47692"/>
    <n v="0"/>
    <n v="0"/>
    <n v="0"/>
    <n v="0"/>
    <n v="0"/>
    <n v="0"/>
    <n v="0"/>
    <n v="0"/>
    <n v="0"/>
    <n v="0"/>
    <n v="0"/>
    <n v="1331002"/>
    <n v="0"/>
    <n v="26155031"/>
    <n v="0"/>
    <n v="0"/>
    <n v="0"/>
    <n v="668956"/>
    <n v="0"/>
    <n v="0"/>
    <n v="819104"/>
    <n v="28974093"/>
    <n v="0"/>
    <n v="0"/>
    <n v="0"/>
    <n v="0"/>
    <n v="0"/>
    <n v="0"/>
    <n v="0"/>
    <n v="0"/>
    <n v="0"/>
    <n v="0"/>
    <n v="0"/>
    <n v="0"/>
    <n v="7744"/>
    <n v="0"/>
    <n v="36904"/>
    <n v="0"/>
    <n v="0"/>
    <n v="0"/>
    <n v="0"/>
    <n v="198"/>
    <n v="0"/>
    <n v="0"/>
    <n v="0"/>
    <n v="0"/>
    <n v="0"/>
    <n v="0"/>
    <n v="44875"/>
    <n v="89721"/>
    <n v="0"/>
    <n v="0"/>
    <n v="0"/>
    <n v="0"/>
    <n v="0"/>
    <n v="1323258"/>
    <n v="0"/>
    <n v="26118127"/>
    <n v="0"/>
    <n v="0"/>
    <n v="0"/>
    <n v="668758"/>
    <n v="0"/>
    <n v="0"/>
    <n v="774229"/>
    <n v="28884372"/>
    <n v="0"/>
    <n v="43119803"/>
    <n v="0"/>
    <n v="14235431"/>
    <n v="0"/>
    <n v="0"/>
    <n v="0"/>
    <n v="0"/>
    <n v="0"/>
    <n v="0"/>
    <n v="0"/>
    <n v="0"/>
    <n v="0"/>
    <n v="0"/>
    <n v="0"/>
    <n v="0"/>
    <n v="0"/>
    <n v="0"/>
    <n v="0"/>
    <n v="0"/>
    <n v="0"/>
    <n v="0"/>
    <n v="0"/>
  </r>
  <r>
    <n v="106190631"/>
    <x v="295"/>
    <n v="20181"/>
    <x v="2"/>
    <x v="3"/>
    <s v="Open"/>
    <x v="3"/>
    <n v="11"/>
    <n v="919"/>
    <x v="0"/>
    <x v="0"/>
    <s v=""/>
    <s v="562-698-0811"/>
    <s v="12401 WASHINGTON BOULEVARD"/>
    <x v="189"/>
    <n v="90602"/>
    <s v="JIM WEST"/>
    <n v="547"/>
    <n v="547"/>
    <n v="240"/>
    <n v="1094"/>
    <n v="1520"/>
    <n v="342"/>
    <n v="484"/>
    <n v="0"/>
    <n v="0"/>
    <n v="124"/>
    <n v="999"/>
    <n v="51"/>
    <n v="32"/>
    <n v="4646"/>
    <n v="0"/>
    <n v="6311"/>
    <n v="6806"/>
    <n v="1504"/>
    <n v="1829"/>
    <n v="0"/>
    <n v="0"/>
    <n v="475"/>
    <n v="4260"/>
    <n v="164"/>
    <n v="200"/>
    <n v="21549"/>
    <n v="0"/>
    <n v="43098"/>
    <n v="20222"/>
    <n v="16733"/>
    <n v="2833"/>
    <n v="8714"/>
    <n v="0"/>
    <n v="0"/>
    <n v="4945"/>
    <n v="43839"/>
    <n v="367"/>
    <n v="2299"/>
    <n v="99952"/>
    <n v="117936101"/>
    <n v="164360035"/>
    <n v="37918755"/>
    <n v="44159252"/>
    <n v="0"/>
    <n v="0"/>
    <n v="12110911"/>
    <n v="96956073"/>
    <n v="1513625"/>
    <n v="5858376"/>
    <n v="480813128"/>
    <n v="75319571"/>
    <n v="140747545"/>
    <n v="13415320"/>
    <n v="40168393"/>
    <n v="0"/>
    <n v="0"/>
    <n v="16058758"/>
    <n v="150294323"/>
    <n v="648445"/>
    <n v="7117820"/>
    <n v="443770175"/>
    <n v="2646952"/>
    <n v="175645402"/>
    <n v="281306817"/>
    <n v="42068711"/>
    <n v="76918473"/>
    <n v="0"/>
    <n v="0"/>
    <n v="0"/>
    <n v="23408709"/>
    <n v="185200146"/>
    <n v="0"/>
    <n v="2162070"/>
    <n v="0"/>
    <n v="0"/>
    <n v="0"/>
    <n v="3264469"/>
    <n v="792621749"/>
    <n v="0"/>
    <n v="0"/>
    <n v="0"/>
    <n v="0"/>
    <n v="0"/>
    <n v="17610270"/>
    <n v="23800763"/>
    <n v="9265364"/>
    <n v="7409172"/>
    <n v="0"/>
    <n v="0"/>
    <n v="4760960"/>
    <n v="62050250"/>
    <n v="0"/>
    <n v="7064775"/>
    <n v="131961554"/>
    <n v="13266560"/>
    <n v="133714665"/>
    <n v="7104753"/>
    <n v="2405583"/>
    <n v="0"/>
    <n v="0"/>
    <n v="0"/>
    <n v="0"/>
    <n v="904259"/>
    <n v="355872086"/>
    <n v="0"/>
    <n v="0"/>
    <n v="0"/>
    <n v="0"/>
    <n v="0"/>
    <n v="0"/>
    <n v="0"/>
    <n v="0"/>
    <n v="0"/>
    <n v="0"/>
    <n v="0"/>
    <n v="0"/>
    <n v="0"/>
  </r>
  <r>
    <n v="106190599"/>
    <x v="297"/>
    <n v="20181"/>
    <x v="2"/>
    <x v="3"/>
    <s v="Open"/>
    <x v="3"/>
    <n v="11"/>
    <n v="921"/>
    <x v="5"/>
    <x v="0"/>
    <s v=""/>
    <s v="562-531-3110"/>
    <s v="16453 COLORADO AVENUE"/>
    <x v="190"/>
    <n v="90723"/>
    <s v="MICHAEL CHOO"/>
    <n v="177"/>
    <n v="177"/>
    <n v="120"/>
    <n v="111"/>
    <n v="8"/>
    <n v="0"/>
    <n v="26"/>
    <n v="0"/>
    <n v="0"/>
    <n v="1"/>
    <n v="7"/>
    <n v="0"/>
    <n v="0"/>
    <n v="153"/>
    <n v="0"/>
    <n v="4551"/>
    <n v="348"/>
    <n v="214"/>
    <n v="1195"/>
    <n v="0"/>
    <n v="0"/>
    <n v="48"/>
    <n v="1901"/>
    <n v="0"/>
    <n v="0"/>
    <n v="8257"/>
    <n v="0"/>
    <n v="16514"/>
    <n v="2"/>
    <n v="0"/>
    <n v="0"/>
    <n v="0"/>
    <n v="0"/>
    <n v="0"/>
    <n v="0"/>
    <n v="31"/>
    <n v="0"/>
    <n v="0"/>
    <n v="33"/>
    <n v="38926683"/>
    <n v="3829137"/>
    <n v="2547868"/>
    <n v="10095701"/>
    <n v="0"/>
    <n v="0"/>
    <n v="544824"/>
    <n v="17509243"/>
    <n v="0"/>
    <n v="0"/>
    <n v="73453456"/>
    <n v="751"/>
    <n v="0"/>
    <n v="0"/>
    <n v="0"/>
    <n v="0"/>
    <n v="0"/>
    <n v="0"/>
    <n v="24267"/>
    <n v="0"/>
    <n v="0"/>
    <n v="25018"/>
    <n v="1039299"/>
    <n v="29501065"/>
    <n v="3273524"/>
    <n v="1128404"/>
    <n v="8125387"/>
    <n v="0"/>
    <n v="0"/>
    <n v="0"/>
    <n v="442958"/>
    <n v="12630414"/>
    <n v="0"/>
    <n v="0"/>
    <n v="0"/>
    <n v="0"/>
    <n v="0"/>
    <n v="0"/>
    <n v="56141051"/>
    <n v="0"/>
    <n v="0"/>
    <n v="0"/>
    <n v="0"/>
    <n v="0"/>
    <n v="9425994"/>
    <n v="555613"/>
    <n v="588025"/>
    <n v="1814420"/>
    <n v="0"/>
    <n v="0"/>
    <n v="101866"/>
    <n v="4851505"/>
    <n v="0"/>
    <n v="0"/>
    <n v="17337423"/>
    <n v="35389"/>
    <n v="16027017"/>
    <n v="0"/>
    <n v="0"/>
    <n v="0"/>
    <n v="0"/>
    <n v="0"/>
    <n v="0"/>
    <n v="228123"/>
    <n v="3157670"/>
    <n v="0"/>
    <n v="0"/>
    <n v="0"/>
    <n v="0"/>
    <n v="0"/>
    <n v="0"/>
    <n v="0"/>
    <n v="0"/>
    <n v="0"/>
    <n v="0"/>
    <n v="0"/>
    <n v="0"/>
    <n v="0"/>
  </r>
  <r>
    <n v="106190385"/>
    <x v="298"/>
    <n v="20181"/>
    <x v="2"/>
    <x v="3"/>
    <s v="Open"/>
    <x v="3"/>
    <n v="11"/>
    <n v="903"/>
    <x v="1"/>
    <x v="0"/>
    <s v=""/>
    <s v="818-365-8051"/>
    <s v="15031 RINALDI STREET"/>
    <x v="191"/>
    <n v="91345"/>
    <s v="BERNARD KLEIN, M.D."/>
    <n v="377"/>
    <n v="377"/>
    <n v="315"/>
    <n v="993"/>
    <n v="587"/>
    <n v="474"/>
    <n v="1018"/>
    <n v="0"/>
    <n v="0"/>
    <n v="46"/>
    <n v="1442"/>
    <n v="80"/>
    <n v="0"/>
    <n v="4640"/>
    <n v="105"/>
    <n v="7909"/>
    <n v="2878"/>
    <n v="3021"/>
    <n v="4730"/>
    <n v="0"/>
    <n v="0"/>
    <n v="239"/>
    <n v="6649"/>
    <n v="243"/>
    <n v="0"/>
    <n v="25669"/>
    <n v="4001"/>
    <n v="55339"/>
    <n v="3460"/>
    <n v="3900"/>
    <n v="2705"/>
    <n v="17870"/>
    <n v="0"/>
    <n v="0"/>
    <n v="623"/>
    <n v="6277"/>
    <n v="2101"/>
    <n v="0"/>
    <n v="36936"/>
    <n v="139944046"/>
    <n v="110240273"/>
    <n v="54113740"/>
    <n v="77791910"/>
    <n v="0"/>
    <n v="0"/>
    <n v="3462298"/>
    <n v="96321425"/>
    <n v="3520245"/>
    <n v="0"/>
    <n v="485393937"/>
    <n v="26271392"/>
    <n v="37991424"/>
    <n v="13884372"/>
    <n v="56457641"/>
    <n v="0"/>
    <n v="0"/>
    <n v="4613858"/>
    <n v="46486658"/>
    <n v="15559737"/>
    <n v="0"/>
    <n v="201265082"/>
    <n v="4727886"/>
    <n v="146005747"/>
    <n v="137642871"/>
    <n v="47546267"/>
    <n v="121588166"/>
    <n v="-950004"/>
    <n v="0"/>
    <n v="0"/>
    <n v="6041571"/>
    <n v="106831166"/>
    <n v="0"/>
    <n v="4739458"/>
    <n v="0"/>
    <n v="0"/>
    <n v="0"/>
    <n v="0"/>
    <n v="574173128"/>
    <n v="6880290"/>
    <n v="3269651"/>
    <n v="0"/>
    <n v="0"/>
    <n v="10149941"/>
    <n v="19065240"/>
    <n v="16448489"/>
    <n v="20933658"/>
    <n v="15006681"/>
    <n v="0"/>
    <n v="0"/>
    <n v="1978978"/>
    <n v="34993634"/>
    <n v="14209152"/>
    <n v="0"/>
    <n v="122635832"/>
    <n v="1664977"/>
    <n v="101468112"/>
    <n v="3221700"/>
    <n v="267723"/>
    <n v="0"/>
    <n v="0"/>
    <n v="0"/>
    <n v="0"/>
    <n v="3157006"/>
    <n v="200918196"/>
    <n v="0"/>
    <n v="0"/>
    <n v="0"/>
    <n v="0"/>
    <n v="0"/>
    <n v="0"/>
    <n v="0"/>
    <n v="0"/>
    <n v="0"/>
    <n v="0"/>
    <n v="6134721"/>
    <n v="12158899"/>
    <n v="0"/>
  </r>
  <r>
    <n v="106190680"/>
    <x v="456"/>
    <n v="20181"/>
    <x v="2"/>
    <x v="3"/>
    <s v="Open"/>
    <x v="3"/>
    <n v="11"/>
    <n v="933"/>
    <x v="0"/>
    <x v="0"/>
    <s v=""/>
    <s v="310-832-3311"/>
    <s v="1300 WEST SEVENTH STREET"/>
    <x v="192"/>
    <n v="90732"/>
    <s v="MARY KINGSTON"/>
    <n v="356"/>
    <n v="324"/>
    <n v="324"/>
    <n v="451"/>
    <n v="438"/>
    <n v="233"/>
    <n v="389"/>
    <n v="0"/>
    <n v="0"/>
    <n v="39"/>
    <n v="367"/>
    <n v="13"/>
    <n v="0"/>
    <n v="1930"/>
    <n v="293"/>
    <n v="4706"/>
    <n v="4154"/>
    <n v="2516"/>
    <n v="4038"/>
    <n v="0"/>
    <n v="0"/>
    <n v="517"/>
    <n v="3448"/>
    <n v="32"/>
    <n v="0"/>
    <n v="19411"/>
    <n v="10995"/>
    <n v="49817"/>
    <n v="2176"/>
    <n v="921"/>
    <n v="1029"/>
    <n v="5101"/>
    <n v="0"/>
    <n v="0"/>
    <n v="488"/>
    <n v="2559"/>
    <n v="329"/>
    <n v="417"/>
    <n v="13020"/>
    <n v="38811251"/>
    <n v="36759528"/>
    <n v="13253208"/>
    <n v="31077094"/>
    <n v="0"/>
    <n v="0"/>
    <n v="3323681"/>
    <n v="22166448"/>
    <n v="205721"/>
    <n v="0"/>
    <n v="145596931"/>
    <n v="12326651"/>
    <n v="5990091"/>
    <n v="3064856"/>
    <n v="11919783"/>
    <n v="0"/>
    <n v="0"/>
    <n v="2336995"/>
    <n v="12254856"/>
    <n v="1575926"/>
    <n v="1996611"/>
    <n v="51465769"/>
    <n v="781864"/>
    <n v="42522785"/>
    <n v="34285088"/>
    <n v="8525309"/>
    <n v="36475681"/>
    <n v="-212499"/>
    <n v="0"/>
    <n v="0"/>
    <n v="3731566"/>
    <n v="25075228"/>
    <n v="0"/>
    <n v="1087899"/>
    <n v="0"/>
    <n v="0"/>
    <n v="0"/>
    <n v="419346"/>
    <n v="152692267"/>
    <n v="0"/>
    <n v="0"/>
    <n v="0"/>
    <n v="0"/>
    <n v="0"/>
    <n v="8412223"/>
    <n v="8294918"/>
    <n v="7940511"/>
    <n v="6350602"/>
    <n v="0"/>
    <n v="0"/>
    <n v="1906651"/>
    <n v="9209506"/>
    <n v="686679"/>
    <n v="1569343"/>
    <n v="44370433"/>
    <n v="730785"/>
    <n v="40975070"/>
    <n v="1378196"/>
    <n v="156943"/>
    <n v="0"/>
    <n v="0"/>
    <n v="0"/>
    <n v="0"/>
    <n v="3382596"/>
    <n v="29221528"/>
    <n v="0"/>
    <n v="0"/>
    <n v="0"/>
    <n v="0"/>
    <n v="0"/>
    <n v="0"/>
    <n v="0"/>
    <n v="0"/>
    <n v="0"/>
    <n v="0"/>
    <n v="2577480"/>
    <n v="5911116"/>
    <n v="0"/>
  </r>
  <r>
    <n v="106190470"/>
    <x v="457"/>
    <n v="20181"/>
    <x v="2"/>
    <x v="3"/>
    <s v="Open"/>
    <x v="3"/>
    <n v="11"/>
    <n v="931"/>
    <x v="0"/>
    <x v="0"/>
    <s v=""/>
    <s v="310-540-7676"/>
    <s v="4101 TORRANCE BOULEVARD"/>
    <x v="65"/>
    <n v="90503"/>
    <s v="MARY KINGSTON"/>
    <n v="442"/>
    <n v="418"/>
    <n v="418"/>
    <n v="1139"/>
    <n v="1374"/>
    <n v="366"/>
    <n v="699"/>
    <n v="0"/>
    <n v="0"/>
    <n v="72"/>
    <n v="1402"/>
    <n v="34"/>
    <n v="24"/>
    <n v="5110"/>
    <n v="496"/>
    <n v="7037"/>
    <n v="7858"/>
    <n v="1514"/>
    <n v="2344"/>
    <n v="0"/>
    <n v="0"/>
    <n v="249"/>
    <n v="5444"/>
    <n v="70"/>
    <n v="50"/>
    <n v="24566"/>
    <n v="6045"/>
    <n v="55177"/>
    <n v="9345"/>
    <n v="4623"/>
    <n v="1592"/>
    <n v="8545"/>
    <n v="0"/>
    <n v="0"/>
    <n v="797"/>
    <n v="9964"/>
    <n v="425"/>
    <n v="536"/>
    <n v="35827"/>
    <n v="116046437"/>
    <n v="91122293"/>
    <n v="24987631"/>
    <n v="39924767"/>
    <n v="0"/>
    <n v="0"/>
    <n v="3726773"/>
    <n v="81480130"/>
    <n v="1047687"/>
    <n v="748348"/>
    <n v="359084066"/>
    <n v="34613913"/>
    <n v="23599925"/>
    <n v="7841463"/>
    <n v="32033935"/>
    <n v="0"/>
    <n v="0"/>
    <n v="4760734"/>
    <n v="59518131"/>
    <n v="2540730"/>
    <n v="3199627"/>
    <n v="168108458"/>
    <n v="2402218"/>
    <n v="128592631"/>
    <n v="88705496"/>
    <n v="22954139"/>
    <n v="63033013"/>
    <n v="0"/>
    <n v="0"/>
    <n v="0"/>
    <n v="7796863"/>
    <n v="99722825"/>
    <n v="0"/>
    <n v="2654164"/>
    <n v="0"/>
    <n v="0"/>
    <n v="0"/>
    <n v="2738863"/>
    <n v="418600212"/>
    <n v="281156"/>
    <n v="0"/>
    <n v="0"/>
    <n v="0"/>
    <n v="281156"/>
    <n v="21381216"/>
    <n v="25775132"/>
    <n v="9725365"/>
    <n v="8597800"/>
    <n v="0"/>
    <n v="0"/>
    <n v="651970"/>
    <n v="40632960"/>
    <n v="917902"/>
    <n v="1191123"/>
    <n v="108873468"/>
    <n v="1899308"/>
    <n v="95329242"/>
    <n v="2208368"/>
    <n v="82700"/>
    <n v="0"/>
    <n v="0"/>
    <n v="0"/>
    <n v="0"/>
    <n v="4073078"/>
    <n v="115165501"/>
    <n v="0"/>
    <n v="0"/>
    <n v="0"/>
    <n v="0"/>
    <n v="0"/>
    <n v="0"/>
    <n v="0"/>
    <n v="0"/>
    <n v="0"/>
    <n v="0"/>
    <n v="5257887"/>
    <n v="6624728"/>
    <n v="0"/>
  </r>
  <r>
    <n v="106190758"/>
    <x v="471"/>
    <n v="20181"/>
    <x v="2"/>
    <x v="3"/>
    <s v="Open"/>
    <x v="3"/>
    <n v="11"/>
    <n v="907"/>
    <x v="1"/>
    <x v="0"/>
    <s v=""/>
    <s v="818-843-5111"/>
    <s v="501 S BUENA VISTA STREET"/>
    <x v="194"/>
    <n v="91505"/>
    <s v="KELLY M LINDEN"/>
    <n v="446"/>
    <n v="307"/>
    <n v="257"/>
    <n v="1667"/>
    <n v="360"/>
    <n v="342"/>
    <n v="732"/>
    <n v="0"/>
    <n v="0"/>
    <n v="42"/>
    <n v="1118"/>
    <n v="19"/>
    <n v="36"/>
    <n v="4316"/>
    <n v="0"/>
    <n v="9677"/>
    <n v="1367"/>
    <n v="1712"/>
    <n v="2423"/>
    <n v="0"/>
    <n v="0"/>
    <n v="172"/>
    <n v="4035"/>
    <n v="39"/>
    <n v="71"/>
    <n v="19496"/>
    <n v="0"/>
    <n v="38992"/>
    <n v="8497"/>
    <n v="7088"/>
    <n v="1420"/>
    <n v="8240"/>
    <n v="0"/>
    <n v="0"/>
    <n v="1131"/>
    <n v="10073"/>
    <n v="435"/>
    <n v="861"/>
    <n v="37745"/>
    <n v="205661549"/>
    <n v="46023125"/>
    <n v="40946018"/>
    <n v="48047261"/>
    <n v="0"/>
    <n v="0"/>
    <n v="3732008"/>
    <n v="87550301"/>
    <n v="846211"/>
    <n v="1540538"/>
    <n v="434347011"/>
    <n v="81130915"/>
    <n v="17475254"/>
    <n v="5973076"/>
    <n v="30452499"/>
    <n v="0"/>
    <n v="0"/>
    <n v="7607677"/>
    <n v="67756082"/>
    <n v="2924700"/>
    <n v="5792850"/>
    <n v="219113053"/>
    <n v="2423199"/>
    <n v="253773425"/>
    <n v="54418441"/>
    <n v="34855976"/>
    <n v="71410138"/>
    <n v="0"/>
    <n v="0"/>
    <n v="0"/>
    <n v="7728666"/>
    <n v="112211260"/>
    <n v="0"/>
    <n v="2447237"/>
    <n v="0"/>
    <n v="0"/>
    <n v="0"/>
    <n v="4724715"/>
    <n v="543993057"/>
    <n v="847359"/>
    <n v="0"/>
    <n v="0"/>
    <n v="0"/>
    <n v="847359"/>
    <n v="31955538"/>
    <n v="9691829"/>
    <n v="11889130"/>
    <n v="6798525"/>
    <n v="0"/>
    <n v="0"/>
    <n v="3568969"/>
    <n v="42519206"/>
    <n v="1309690"/>
    <n v="2581479"/>
    <n v="110314366"/>
    <n v="3216977"/>
    <n v="99178628"/>
    <n v="1785000"/>
    <n v="370149"/>
    <n v="0"/>
    <n v="0"/>
    <n v="0"/>
    <n v="0"/>
    <n v="4346294"/>
    <n v="188391904"/>
    <n v="0"/>
    <n v="0"/>
    <n v="0"/>
    <n v="0"/>
    <n v="0"/>
    <n v="0"/>
    <n v="0"/>
    <n v="0"/>
    <n v="0"/>
    <n v="0"/>
    <n v="6609102"/>
    <n v="8504234"/>
    <n v="0"/>
  </r>
  <r>
    <n v="106190756"/>
    <x v="301"/>
    <n v="20181"/>
    <x v="2"/>
    <x v="3"/>
    <s v="Open"/>
    <x v="3"/>
    <n v="11"/>
    <n v="927"/>
    <x v="1"/>
    <x v="0"/>
    <s v=""/>
    <s v="310-829-5511"/>
    <s v="2121 SANTA MONICA BOULEVARD"/>
    <x v="193"/>
    <n v="90404"/>
    <s v="MARCEL LOH"/>
    <n v="266"/>
    <n v="234"/>
    <n v="234"/>
    <n v="1394"/>
    <n v="163"/>
    <n v="62"/>
    <n v="137"/>
    <n v="0"/>
    <n v="0"/>
    <n v="21"/>
    <n v="1196"/>
    <n v="18"/>
    <n v="0"/>
    <n v="2991"/>
    <n v="0"/>
    <n v="7370"/>
    <n v="1075"/>
    <n v="547"/>
    <n v="549"/>
    <n v="0"/>
    <n v="0"/>
    <n v="76"/>
    <n v="4227"/>
    <n v="54"/>
    <n v="0"/>
    <n v="13898"/>
    <n v="0"/>
    <n v="27796"/>
    <n v="7035"/>
    <n v="968"/>
    <n v="485"/>
    <n v="1444"/>
    <n v="0"/>
    <n v="0"/>
    <n v="357"/>
    <n v="6771"/>
    <n v="584"/>
    <n v="0"/>
    <n v="17644"/>
    <n v="113876803"/>
    <n v="23116423"/>
    <n v="7072196"/>
    <n v="7279557"/>
    <n v="0"/>
    <n v="0"/>
    <n v="1077892"/>
    <n v="59950628"/>
    <n v="765870"/>
    <n v="0"/>
    <n v="213139369"/>
    <n v="48413909"/>
    <n v="5757469"/>
    <n v="1563328"/>
    <n v="4143975"/>
    <n v="0"/>
    <n v="0"/>
    <n v="2057366"/>
    <n v="39020792"/>
    <n v="3365551"/>
    <n v="0"/>
    <n v="104322390"/>
    <n v="584920"/>
    <n v="130821641"/>
    <n v="21499272"/>
    <n v="6680722"/>
    <n v="10078131"/>
    <n v="0"/>
    <n v="0"/>
    <n v="0"/>
    <n v="2029654"/>
    <n v="60260394"/>
    <n v="0"/>
    <n v="2334654"/>
    <n v="0"/>
    <n v="0"/>
    <n v="0"/>
    <n v="0"/>
    <n v="234289388"/>
    <n v="0"/>
    <n v="0"/>
    <n v="0"/>
    <n v="0"/>
    <n v="0"/>
    <n v="31170052"/>
    <n v="7321420"/>
    <n v="1938891"/>
    <n v="1324353"/>
    <n v="0"/>
    <n v="0"/>
    <n v="1099827"/>
    <n v="38528673"/>
    <n v="1789155"/>
    <n v="0"/>
    <n v="83172371"/>
    <n v="2302880"/>
    <n v="87466175"/>
    <n v="946650"/>
    <n v="1344390"/>
    <n v="0"/>
    <n v="0"/>
    <n v="0"/>
    <n v="0"/>
    <n v="6603794"/>
    <n v="291645740"/>
    <n v="0"/>
    <n v="0"/>
    <n v="0"/>
    <n v="0"/>
    <n v="0"/>
    <n v="0"/>
    <n v="0"/>
    <n v="0"/>
    <n v="0"/>
    <n v="0"/>
    <n v="3862797"/>
    <n v="678538"/>
    <n v="0"/>
  </r>
  <r>
    <n v="106190517"/>
    <x v="303"/>
    <n v="20181"/>
    <x v="2"/>
    <x v="3"/>
    <s v="Open"/>
    <x v="3"/>
    <n v="11"/>
    <n v="905"/>
    <x v="5"/>
    <x v="0"/>
    <s v=""/>
    <s v="818-881-0800"/>
    <s v="18321 CLARK STREET"/>
    <x v="195"/>
    <n v="91356"/>
    <s v="DALE SUROWITZ"/>
    <n v="249"/>
    <n v="249"/>
    <n v="201"/>
    <n v="1229"/>
    <n v="251"/>
    <n v="224"/>
    <n v="534"/>
    <n v="0"/>
    <n v="0"/>
    <n v="26"/>
    <n v="1243"/>
    <n v="42"/>
    <n v="0"/>
    <n v="3549"/>
    <n v="0"/>
    <n v="5980"/>
    <n v="1012"/>
    <n v="1052"/>
    <n v="1524"/>
    <n v="0"/>
    <n v="0"/>
    <n v="79"/>
    <n v="3870"/>
    <n v="106"/>
    <n v="0"/>
    <n v="13623"/>
    <n v="0"/>
    <n v="27246"/>
    <n v="5642"/>
    <n v="1003"/>
    <n v="1064"/>
    <n v="7601"/>
    <n v="0"/>
    <n v="0"/>
    <n v="327"/>
    <n v="6616"/>
    <n v="637"/>
    <n v="0"/>
    <n v="22890"/>
    <n v="117213242"/>
    <n v="23688153"/>
    <n v="14601207"/>
    <n v="25722425"/>
    <n v="0"/>
    <n v="0"/>
    <n v="1267681"/>
    <n v="62100311"/>
    <n v="1700939"/>
    <n v="0"/>
    <n v="246293958"/>
    <n v="35812306"/>
    <n v="5563983"/>
    <n v="4018480"/>
    <n v="21157870"/>
    <n v="0"/>
    <n v="0"/>
    <n v="1538327"/>
    <n v="31124072"/>
    <n v="2996680"/>
    <n v="0"/>
    <n v="102211718"/>
    <n v="1121282"/>
    <n v="131197341"/>
    <n v="24729303"/>
    <n v="12458253"/>
    <n v="42549245"/>
    <n v="0"/>
    <n v="0"/>
    <n v="0"/>
    <n v="2703997"/>
    <n v="64081913"/>
    <n v="0"/>
    <n v="1742847"/>
    <n v="0"/>
    <n v="0"/>
    <n v="0"/>
    <n v="0"/>
    <n v="280584181"/>
    <n v="0"/>
    <n v="22925"/>
    <n v="0"/>
    <n v="0"/>
    <n v="22925"/>
    <n v="21335863"/>
    <n v="4428717"/>
    <n v="6101527"/>
    <n v="4203142"/>
    <n v="0"/>
    <n v="0"/>
    <n v="92983"/>
    <n v="28842530"/>
    <n v="2939658"/>
    <n v="0"/>
    <n v="67944420"/>
    <n v="408799"/>
    <n v="65799681"/>
    <n v="1087574"/>
    <n v="200423"/>
    <n v="0"/>
    <n v="0"/>
    <n v="0"/>
    <n v="0"/>
    <n v="5824442"/>
    <n v="142756541"/>
    <n v="0"/>
    <n v="0"/>
    <n v="0"/>
    <n v="0"/>
    <n v="0"/>
    <n v="0"/>
    <n v="0"/>
    <n v="0"/>
    <n v="0"/>
    <n v="0"/>
    <n v="5085595"/>
    <n v="4770660"/>
    <n v="0"/>
  </r>
  <r>
    <n v="106281047"/>
    <x v="304"/>
    <n v="20181"/>
    <x v="2"/>
    <x v="3"/>
    <s v="Open"/>
    <x v="10"/>
    <n v="3"/>
    <n v="407"/>
    <x v="1"/>
    <x v="0"/>
    <s v=""/>
    <s v="707-252-4411"/>
    <s v="1000 TRANCAS STREET"/>
    <x v="165"/>
    <n v="94558"/>
    <s v="LARRY COOMES"/>
    <n v="208"/>
    <n v="153"/>
    <n v="125"/>
    <n v="837"/>
    <n v="108"/>
    <n v="123"/>
    <n v="308"/>
    <n v="0"/>
    <n v="0"/>
    <n v="48"/>
    <n v="273"/>
    <n v="0"/>
    <n v="17"/>
    <n v="1714"/>
    <n v="0"/>
    <n v="4528"/>
    <n v="359"/>
    <n v="580"/>
    <n v="1703"/>
    <n v="0"/>
    <n v="0"/>
    <n v="241"/>
    <n v="1149"/>
    <n v="0"/>
    <n v="73"/>
    <n v="8633"/>
    <n v="0"/>
    <n v="17266"/>
    <n v="15711"/>
    <n v="2099"/>
    <n v="713"/>
    <n v="6777"/>
    <n v="0"/>
    <n v="0"/>
    <n v="2292"/>
    <n v="9735"/>
    <n v="62"/>
    <n v="1406"/>
    <n v="38795"/>
    <n v="95069703"/>
    <n v="9352960"/>
    <n v="7846404"/>
    <n v="33524617"/>
    <n v="0"/>
    <n v="0"/>
    <n v="3443830"/>
    <n v="32049623"/>
    <n v="0"/>
    <n v="2911647"/>
    <n v="184198784"/>
    <n v="67460266"/>
    <n v="8211973"/>
    <n v="3695410"/>
    <n v="27763293"/>
    <n v="0"/>
    <n v="0"/>
    <n v="4310753"/>
    <n v="54792568"/>
    <n v="146696"/>
    <n v="4507988"/>
    <n v="170888947"/>
    <n v="2670259"/>
    <n v="142435473"/>
    <n v="16333043"/>
    <n v="7430144"/>
    <n v="55767837"/>
    <n v="0"/>
    <n v="0"/>
    <n v="0"/>
    <n v="6607615"/>
    <n v="54484741"/>
    <n v="0"/>
    <n v="3283702"/>
    <n v="0"/>
    <n v="0"/>
    <n v="0"/>
    <n v="2826720"/>
    <n v="291839534"/>
    <n v="519828"/>
    <n v="5228081"/>
    <n v="0"/>
    <n v="1090924"/>
    <n v="6838833"/>
    <n v="18774197"/>
    <n v="1641348"/>
    <n v="3481985"/>
    <n v="10329687"/>
    <n v="0"/>
    <n v="0"/>
    <n v="1036545"/>
    <n v="32460183"/>
    <n v="0"/>
    <n v="2363085"/>
    <n v="70087030"/>
    <n v="2071310"/>
    <n v="70559910"/>
    <n v="3987709"/>
    <n v="143224"/>
    <n v="0"/>
    <n v="0"/>
    <n v="0"/>
    <n v="0"/>
    <n v="1698367"/>
    <n v="200608243"/>
    <n v="0"/>
    <n v="0"/>
    <n v="0"/>
    <n v="0"/>
    <n v="0"/>
    <n v="0"/>
    <n v="0"/>
    <n v="0"/>
    <n v="0"/>
    <n v="0"/>
    <n v="4328572"/>
    <n v="2716970"/>
    <n v="0"/>
  </r>
  <r>
    <n v="106370673"/>
    <x v="305"/>
    <n v="20181"/>
    <x v="2"/>
    <x v="3"/>
    <s v="Open"/>
    <x v="14"/>
    <n v="14"/>
    <n v="1416"/>
    <x v="0"/>
    <x v="0"/>
    <s v="Rural"/>
    <s v="858-576-1700"/>
    <s v="3020 CHILDREN'S WAY"/>
    <x v="28"/>
    <n v="92123"/>
    <s v="DONALD KEARNS, MD"/>
    <n v="524"/>
    <n v="444"/>
    <n v="369"/>
    <n v="22"/>
    <n v="0"/>
    <n v="1651"/>
    <n v="1334"/>
    <n v="99"/>
    <n v="0"/>
    <n v="309"/>
    <n v="1941"/>
    <n v="23"/>
    <n v="48"/>
    <n v="5427"/>
    <n v="12"/>
    <n v="54"/>
    <n v="0"/>
    <n v="12084"/>
    <n v="2782"/>
    <n v="1505"/>
    <n v="0"/>
    <n v="1582"/>
    <n v="8562"/>
    <n v="115"/>
    <n v="472"/>
    <n v="27156"/>
    <n v="3035"/>
    <n v="57347"/>
    <n v="140"/>
    <n v="0"/>
    <n v="14983"/>
    <n v="42357"/>
    <n v="12"/>
    <n v="0"/>
    <n v="4102"/>
    <n v="24932"/>
    <n v="26"/>
    <n v="2708"/>
    <n v="89260"/>
    <n v="1279724"/>
    <n v="0"/>
    <n v="205715569"/>
    <n v="37497040"/>
    <n v="4847581"/>
    <n v="0"/>
    <n v="25454086"/>
    <n v="138185544"/>
    <n v="1749923"/>
    <n v="921037"/>
    <n v="415650504"/>
    <n v="845694"/>
    <n v="0"/>
    <n v="48566432"/>
    <n v="78048444"/>
    <n v="4145"/>
    <n v="0"/>
    <n v="11299969"/>
    <n v="84916468"/>
    <n v="62985"/>
    <n v="3236370"/>
    <n v="226980507"/>
    <n v="3284286"/>
    <n v="2355622"/>
    <n v="0"/>
    <n v="177554913"/>
    <n v="106171603"/>
    <n v="-2047500"/>
    <n v="3228828"/>
    <n v="0"/>
    <n v="24997703"/>
    <n v="128551657"/>
    <n v="0"/>
    <n v="1812908"/>
    <n v="0"/>
    <n v="0"/>
    <n v="0"/>
    <n v="2830311"/>
    <n v="448740331"/>
    <n v="0"/>
    <n v="5155365"/>
    <n v="0"/>
    <n v="16475098"/>
    <n v="21630463"/>
    <n v="-230204"/>
    <n v="0"/>
    <n v="78774588"/>
    <n v="14529246"/>
    <n v="1622898"/>
    <n v="0"/>
    <n v="11756353"/>
    <n v="110697022"/>
    <n v="0"/>
    <n v="-1628760"/>
    <n v="215521143"/>
    <n v="18842480"/>
    <n v="181780260"/>
    <n v="0"/>
    <n v="29684936"/>
    <n v="0"/>
    <n v="0"/>
    <n v="0"/>
    <n v="0"/>
    <n v="14713343"/>
    <n v="496699845"/>
    <n v="0"/>
    <n v="0"/>
    <n v="0"/>
    <n v="0"/>
    <n v="0"/>
    <n v="0"/>
    <n v="0"/>
    <n v="0"/>
    <n v="0"/>
    <n v="0"/>
    <n v="0"/>
    <n v="0"/>
    <n v="0"/>
  </r>
  <r>
    <n v="106361308"/>
    <x v="306"/>
    <n v="20181"/>
    <x v="2"/>
    <x v="3"/>
    <s v="Open"/>
    <x v="15"/>
    <n v="12"/>
    <n v="1209"/>
    <x v="0"/>
    <x v="0"/>
    <s v=""/>
    <s v="909-335-5501"/>
    <s v="350 TERRACINA BOULEVARD"/>
    <x v="136"/>
    <n v="92373"/>
    <s v="JAMES R. HOLMES"/>
    <n v="229"/>
    <n v="197"/>
    <n v="142"/>
    <n v="506"/>
    <n v="992"/>
    <n v="249"/>
    <n v="456"/>
    <n v="0"/>
    <n v="0"/>
    <n v="35"/>
    <n v="834"/>
    <n v="8"/>
    <n v="10"/>
    <n v="3090"/>
    <n v="0"/>
    <n v="2441"/>
    <n v="4500"/>
    <n v="1319"/>
    <n v="1477"/>
    <n v="0"/>
    <n v="0"/>
    <n v="78"/>
    <n v="2908"/>
    <n v="18"/>
    <n v="20"/>
    <n v="12761"/>
    <n v="0"/>
    <n v="25522"/>
    <n v="7879"/>
    <n v="11951"/>
    <n v="2222"/>
    <n v="10053"/>
    <n v="0"/>
    <n v="0"/>
    <n v="255"/>
    <n v="9771"/>
    <n v="1601"/>
    <n v="1496"/>
    <n v="45228"/>
    <n v="48350877"/>
    <n v="88198581"/>
    <n v="16238429"/>
    <n v="28812573"/>
    <n v="0"/>
    <n v="0"/>
    <n v="3178823"/>
    <n v="46634913"/>
    <n v="29322"/>
    <n v="32546"/>
    <n v="231476064"/>
    <n v="25019095"/>
    <n v="47229494"/>
    <n v="5664841"/>
    <n v="25549164"/>
    <n v="0"/>
    <n v="0"/>
    <n v="1444694"/>
    <n v="51611031"/>
    <n v="2408546"/>
    <n v="2251988"/>
    <n v="161178853"/>
    <n v="824378"/>
    <n v="63918087"/>
    <n v="122620177"/>
    <n v="18961558"/>
    <n v="51104030"/>
    <n v="0"/>
    <n v="0"/>
    <n v="0"/>
    <n v="3460566"/>
    <n v="84503687"/>
    <n v="0"/>
    <n v="2364732"/>
    <n v="0"/>
    <n v="0"/>
    <n v="0"/>
    <n v="898997"/>
    <n v="348656212"/>
    <n v="15623863"/>
    <n v="0"/>
    <n v="0"/>
    <n v="21827663"/>
    <n v="37451526"/>
    <n v="9451885"/>
    <n v="28431761"/>
    <n v="2941712"/>
    <n v="3257707"/>
    <n v="0"/>
    <n v="0"/>
    <n v="1162951"/>
    <n v="35569920"/>
    <n v="73136"/>
    <n v="561159"/>
    <n v="81450231"/>
    <n v="860631"/>
    <n v="82452026"/>
    <n v="1343003"/>
    <n v="3001891"/>
    <n v="0"/>
    <n v="0"/>
    <n v="8230416"/>
    <n v="15974645"/>
    <n v="4272177"/>
    <n v="119699283"/>
    <n v="0"/>
    <n v="0"/>
    <n v="0"/>
    <n v="0"/>
    <n v="0"/>
    <n v="0"/>
    <n v="0"/>
    <n v="0"/>
    <n v="0"/>
    <n v="0"/>
    <n v="0"/>
    <n v="0"/>
    <n v="0"/>
  </r>
  <r>
    <n v="106121051"/>
    <x v="307"/>
    <n v="20181"/>
    <x v="2"/>
    <x v="3"/>
    <s v="Open"/>
    <x v="35"/>
    <n v="1"/>
    <n v="107"/>
    <x v="1"/>
    <x v="0"/>
    <s v="Teaching"/>
    <s v="707-445-8121"/>
    <s v="3300 RENNER DRIVE"/>
    <x v="196"/>
    <n v="95540"/>
    <s v="ROBERTA LUSKIN-HAWK, MD"/>
    <n v="35"/>
    <n v="25"/>
    <n v="25"/>
    <n v="158"/>
    <n v="10"/>
    <n v="18"/>
    <n v="95"/>
    <n v="0"/>
    <n v="0"/>
    <n v="2"/>
    <n v="49"/>
    <n v="0"/>
    <n v="12"/>
    <n v="344"/>
    <n v="0"/>
    <n v="847"/>
    <n v="61"/>
    <n v="54"/>
    <n v="257"/>
    <n v="0"/>
    <n v="0"/>
    <n v="7"/>
    <n v="247"/>
    <n v="0"/>
    <n v="37"/>
    <n v="1510"/>
    <n v="0"/>
    <n v="3020"/>
    <n v="4140"/>
    <n v="223"/>
    <n v="211"/>
    <n v="3382"/>
    <n v="0"/>
    <n v="0"/>
    <n v="218"/>
    <n v="2795"/>
    <n v="0"/>
    <n v="717"/>
    <n v="11686"/>
    <n v="11411632"/>
    <n v="656814"/>
    <n v="929892"/>
    <n v="4010333"/>
    <n v="0"/>
    <n v="0"/>
    <n v="376754"/>
    <n v="2411699"/>
    <n v="0"/>
    <n v="329888"/>
    <n v="20127012"/>
    <n v="13152213"/>
    <n v="712721"/>
    <n v="669255"/>
    <n v="9187210"/>
    <n v="0"/>
    <n v="0"/>
    <n v="1083355"/>
    <n v="7464710"/>
    <n v="0"/>
    <n v="1345104"/>
    <n v="33614568"/>
    <n v="-38995"/>
    <n v="19959341"/>
    <n v="967385"/>
    <n v="1519785"/>
    <n v="11223763"/>
    <n v="0"/>
    <n v="0"/>
    <n v="0"/>
    <n v="767650"/>
    <n v="5823214"/>
    <n v="0"/>
    <n v="1240341"/>
    <n v="0"/>
    <n v="0"/>
    <n v="0"/>
    <n v="403619"/>
    <n v="41866103"/>
    <n v="0"/>
    <n v="0"/>
    <n v="0"/>
    <n v="0"/>
    <n v="0"/>
    <n v="4424214"/>
    <n v="402150"/>
    <n v="79362"/>
    <n v="1716079"/>
    <n v="0"/>
    <n v="0"/>
    <n v="686264"/>
    <n v="3962571"/>
    <n v="0"/>
    <n v="604837"/>
    <n v="11875477"/>
    <n v="92000"/>
    <n v="10859000"/>
    <n v="0"/>
    <n v="93000"/>
    <n v="0"/>
    <n v="0"/>
    <n v="0"/>
    <n v="0"/>
    <n v="187000"/>
    <n v="12260000"/>
    <n v="0"/>
    <n v="0"/>
    <n v="0"/>
    <n v="0"/>
    <n v="0"/>
    <n v="0"/>
    <n v="0"/>
    <n v="0"/>
    <n v="0"/>
    <n v="0"/>
    <n v="27787"/>
    <n v="538019"/>
    <n v="0"/>
  </r>
  <r>
    <n v="106430705"/>
    <x v="308"/>
    <n v="20181"/>
    <x v="2"/>
    <x v="3"/>
    <s v="Open"/>
    <x v="22"/>
    <n v="7"/>
    <n v="431"/>
    <x v="5"/>
    <x v="0"/>
    <s v=""/>
    <s v="408-259-5000"/>
    <s v="225 NORTH JACKSON AVENUE"/>
    <x v="63"/>
    <n v="95116"/>
    <s v="MICHAEL CARTER"/>
    <n v="264"/>
    <n v="264"/>
    <n v="264"/>
    <n v="1374"/>
    <n v="744"/>
    <n v="363"/>
    <n v="716"/>
    <n v="0"/>
    <n v="0"/>
    <n v="115"/>
    <n v="393"/>
    <n v="17"/>
    <n v="74"/>
    <n v="3796"/>
    <n v="0"/>
    <n v="8389"/>
    <n v="4419"/>
    <n v="2440"/>
    <n v="4260"/>
    <n v="0"/>
    <n v="0"/>
    <n v="606"/>
    <n v="1454"/>
    <n v="94"/>
    <n v="213"/>
    <n v="21875"/>
    <n v="0"/>
    <n v="43750"/>
    <n v="4660"/>
    <n v="2406"/>
    <n v="3182"/>
    <n v="12821"/>
    <n v="0"/>
    <n v="0"/>
    <n v="794"/>
    <n v="3683"/>
    <n v="286"/>
    <n v="2900"/>
    <n v="30732"/>
    <n v="295703403"/>
    <n v="177613634"/>
    <n v="96363037"/>
    <n v="167140053"/>
    <n v="0"/>
    <n v="0"/>
    <n v="26121560"/>
    <n v="73147760"/>
    <n v="4377861"/>
    <n v="10372139"/>
    <n v="850839447"/>
    <n v="54435753"/>
    <n v="29930936"/>
    <n v="24613094"/>
    <n v="80753623"/>
    <n v="0"/>
    <n v="0"/>
    <n v="9583580"/>
    <n v="36263042"/>
    <n v="1836824"/>
    <n v="21243584"/>
    <n v="258660436"/>
    <n v="-7562519"/>
    <n v="315130167"/>
    <n v="188773308"/>
    <n v="109667088"/>
    <n v="239882739"/>
    <n v="0"/>
    <n v="0"/>
    <n v="0"/>
    <n v="23973423"/>
    <n v="87831698"/>
    <n v="0"/>
    <n v="6214685"/>
    <n v="0"/>
    <n v="0"/>
    <n v="0"/>
    <n v="41276705"/>
    <n v="1005187294"/>
    <n v="0"/>
    <n v="0"/>
    <n v="0"/>
    <n v="0"/>
    <n v="0"/>
    <n v="35008989"/>
    <n v="18771262"/>
    <n v="11309043"/>
    <n v="8010937"/>
    <n v="0"/>
    <n v="0"/>
    <n v="11731717"/>
    <n v="21579104"/>
    <n v="0"/>
    <n v="-2098463"/>
    <n v="104312589"/>
    <n v="324222"/>
    <n v="112620488"/>
    <n v="3390178"/>
    <n v="153406"/>
    <n v="0"/>
    <n v="0"/>
    <n v="0"/>
    <n v="0"/>
    <n v="1676359"/>
    <n v="298916262"/>
    <n v="0"/>
    <n v="0"/>
    <n v="0"/>
    <n v="0"/>
    <n v="0"/>
    <n v="0"/>
    <n v="0"/>
    <n v="0"/>
    <n v="0"/>
    <n v="0"/>
    <n v="0"/>
    <n v="0"/>
    <n v="0"/>
  </r>
  <r>
    <n v="106190930"/>
    <x v="309"/>
    <n v="20181"/>
    <x v="2"/>
    <x v="3"/>
    <s v="Open"/>
    <x v="3"/>
    <n v="11"/>
    <n v="927"/>
    <x v="3"/>
    <x v="0"/>
    <s v=""/>
    <s v="310-267-9315"/>
    <s v="150 MEDICAL PLAZA"/>
    <x v="14"/>
    <n v="90095"/>
    <s v="JOHN MAZZIOTTA"/>
    <n v="74"/>
    <n v="74"/>
    <n v="74"/>
    <n v="79"/>
    <n v="18"/>
    <n v="40"/>
    <n v="0"/>
    <n v="0"/>
    <n v="0"/>
    <n v="0"/>
    <n v="289"/>
    <n v="25"/>
    <n v="15"/>
    <n v="466"/>
    <n v="0"/>
    <n v="1491"/>
    <n v="333"/>
    <n v="728"/>
    <n v="0"/>
    <n v="0"/>
    <n v="0"/>
    <n v="0"/>
    <n v="2893"/>
    <n v="541"/>
    <n v="339"/>
    <n v="6325"/>
    <n v="0"/>
    <n v="12650"/>
    <n v="309"/>
    <n v="77"/>
    <n v="0"/>
    <n v="0"/>
    <n v="0"/>
    <n v="0"/>
    <n v="0"/>
    <n v="4006"/>
    <n v="0"/>
    <n v="775"/>
    <n v="5167"/>
    <n v="5924317"/>
    <n v="183563"/>
    <n v="2525963"/>
    <n v="0"/>
    <n v="0"/>
    <n v="0"/>
    <n v="0"/>
    <n v="12608241"/>
    <n v="2404109"/>
    <n v="1939734"/>
    <n v="25585927"/>
    <n v="321819"/>
    <n v="1840"/>
    <n v="0"/>
    <n v="0"/>
    <n v="0"/>
    <n v="0"/>
    <n v="0"/>
    <n v="3695596"/>
    <n v="0"/>
    <n v="46482"/>
    <n v="4065737"/>
    <n v="75162"/>
    <n v="3180435"/>
    <n v="71463"/>
    <n v="2130629"/>
    <n v="0"/>
    <n v="0"/>
    <n v="0"/>
    <n v="0"/>
    <n v="0"/>
    <n v="5673426"/>
    <n v="0"/>
    <n v="1735076"/>
    <n v="0"/>
    <n v="2404109"/>
    <n v="-2404109"/>
    <n v="168981"/>
    <n v="13035172"/>
    <n v="0"/>
    <n v="0"/>
    <n v="0"/>
    <n v="0"/>
    <n v="0"/>
    <n v="3049573"/>
    <n v="113341"/>
    <n v="393254"/>
    <n v="0"/>
    <n v="0"/>
    <n v="0"/>
    <n v="0"/>
    <n v="10574488"/>
    <n v="2404109"/>
    <n v="81727"/>
    <n v="16616492"/>
    <n v="15790"/>
    <n v="18083768"/>
    <n v="0"/>
    <n v="882462"/>
    <n v="0"/>
    <n v="0"/>
    <n v="0"/>
    <n v="0"/>
    <n v="912255"/>
    <n v="9264753"/>
    <n v="0"/>
    <n v="0"/>
    <n v="0"/>
    <n v="0"/>
    <n v="0"/>
    <n v="0"/>
    <n v="0"/>
    <n v="0"/>
    <n v="0"/>
    <n v="0"/>
    <n v="0"/>
    <n v="0"/>
    <n v="0"/>
  </r>
  <r>
    <n v="106454068"/>
    <x v="310"/>
    <n v="20181"/>
    <x v="2"/>
    <x v="3"/>
    <s v="Open"/>
    <x v="45"/>
    <n v="1"/>
    <n v="209"/>
    <x v="5"/>
    <x v="2"/>
    <s v=""/>
    <s v="530-262-6700"/>
    <s v="2750 EUREKA WAY"/>
    <x v="157"/>
    <n v="96001"/>
    <s v="O. NWANGBURUKA"/>
    <n v="16"/>
    <n v="16"/>
    <n v="16"/>
    <n v="0"/>
    <n v="0"/>
    <n v="0"/>
    <n v="0"/>
    <n v="121"/>
    <n v="0"/>
    <n v="0"/>
    <n v="0"/>
    <n v="0"/>
    <n v="0"/>
    <n v="121"/>
    <n v="0"/>
    <n v="0"/>
    <n v="0"/>
    <n v="0"/>
    <n v="0"/>
    <n v="1187"/>
    <n v="0"/>
    <n v="0"/>
    <n v="0"/>
    <n v="0"/>
    <n v="0"/>
    <n v="1187"/>
    <n v="0"/>
    <n v="2374"/>
    <n v="0"/>
    <n v="0"/>
    <n v="0"/>
    <n v="0"/>
    <n v="0"/>
    <n v="0"/>
    <n v="0"/>
    <n v="0"/>
    <n v="0"/>
    <n v="0"/>
    <n v="0"/>
    <n v="0"/>
    <n v="0"/>
    <n v="0"/>
    <n v="0"/>
    <n v="1044560"/>
    <n v="0"/>
    <n v="0"/>
    <n v="0"/>
    <n v="0"/>
    <n v="0"/>
    <n v="1044560"/>
    <n v="0"/>
    <n v="0"/>
    <n v="0"/>
    <n v="0"/>
    <n v="0"/>
    <n v="0"/>
    <n v="0"/>
    <n v="0"/>
    <n v="0"/>
    <n v="0"/>
    <n v="0"/>
    <n v="0"/>
    <n v="0"/>
    <n v="0"/>
    <n v="0"/>
    <n v="0"/>
    <n v="0"/>
    <n v="0"/>
    <n v="0"/>
    <n v="0"/>
    <n v="0"/>
    <n v="0"/>
    <n v="0"/>
    <n v="0"/>
    <n v="0"/>
    <n v="0"/>
    <n v="0"/>
    <n v="0"/>
    <n v="0"/>
    <n v="0"/>
    <n v="0"/>
    <n v="0"/>
    <n v="0"/>
    <n v="0"/>
    <n v="0"/>
    <n v="0"/>
    <n v="0"/>
    <n v="1044560"/>
    <n v="0"/>
    <n v="0"/>
    <n v="0"/>
    <n v="0"/>
    <n v="0"/>
    <n v="1044560"/>
    <n v="0"/>
    <n v="990998"/>
    <n v="0"/>
    <n v="0"/>
    <n v="0"/>
    <n v="0"/>
    <n v="0"/>
    <n v="0"/>
    <n v="2460"/>
    <n v="79806"/>
    <n v="0"/>
    <n v="0"/>
    <n v="0"/>
    <n v="0"/>
    <n v="0"/>
    <n v="0"/>
    <n v="0"/>
    <n v="0"/>
    <n v="0"/>
    <n v="0"/>
    <n v="0"/>
    <n v="0"/>
    <n v="0"/>
  </r>
  <r>
    <n v="106524017"/>
    <x v="311"/>
    <n v="20181"/>
    <x v="2"/>
    <x v="3"/>
    <s v="Open"/>
    <x v="49"/>
    <n v="1"/>
    <n v="211"/>
    <x v="5"/>
    <x v="0"/>
    <s v=""/>
    <s v="530-567-7300"/>
    <s v="925 WALNUT STREET"/>
    <x v="197"/>
    <n v="96080"/>
    <s v="CARL WOMACK"/>
    <n v="16"/>
    <n v="16"/>
    <n v="16"/>
    <n v="0"/>
    <n v="0"/>
    <n v="0"/>
    <n v="0"/>
    <n v="0"/>
    <n v="0"/>
    <n v="0"/>
    <n v="0"/>
    <n v="0"/>
    <n v="158"/>
    <n v="158"/>
    <n v="0"/>
    <n v="0"/>
    <n v="0"/>
    <n v="0"/>
    <n v="0"/>
    <n v="0"/>
    <n v="0"/>
    <n v="0"/>
    <n v="0"/>
    <n v="0"/>
    <n v="965"/>
    <n v="965"/>
    <n v="0"/>
    <n v="1930"/>
    <n v="0"/>
    <n v="0"/>
    <n v="0"/>
    <n v="0"/>
    <n v="0"/>
    <n v="0"/>
    <n v="0"/>
    <n v="0"/>
    <n v="0"/>
    <n v="0"/>
    <n v="0"/>
    <n v="0"/>
    <n v="0"/>
    <n v="0"/>
    <n v="0"/>
    <n v="0"/>
    <n v="0"/>
    <n v="0"/>
    <n v="0"/>
    <n v="0"/>
    <n v="1089600"/>
    <n v="1089600"/>
    <n v="0"/>
    <n v="0"/>
    <n v="0"/>
    <n v="0"/>
    <n v="0"/>
    <n v="0"/>
    <n v="0"/>
    <n v="0"/>
    <n v="0"/>
    <n v="0"/>
    <n v="0"/>
    <n v="0"/>
    <n v="0"/>
    <n v="0"/>
    <n v="0"/>
    <n v="0"/>
    <n v="0"/>
    <n v="0"/>
    <n v="0"/>
    <n v="0"/>
    <n v="0"/>
    <n v="0"/>
    <n v="0"/>
    <n v="0"/>
    <n v="0"/>
    <n v="0"/>
    <n v="0"/>
    <n v="0"/>
    <n v="0"/>
    <n v="0"/>
    <n v="0"/>
    <n v="0"/>
    <n v="0"/>
    <n v="0"/>
    <n v="0"/>
    <n v="0"/>
    <n v="0"/>
    <n v="0"/>
    <n v="0"/>
    <n v="0"/>
    <n v="0"/>
    <n v="0"/>
    <n v="1089600"/>
    <n v="1089600"/>
    <n v="0"/>
    <n v="1038271"/>
    <n v="0"/>
    <n v="0"/>
    <n v="0"/>
    <n v="0"/>
    <n v="0"/>
    <n v="0"/>
    <n v="0"/>
    <n v="129431"/>
    <n v="0"/>
    <n v="0"/>
    <n v="0"/>
    <n v="0"/>
    <n v="0"/>
    <n v="0"/>
    <n v="0"/>
    <n v="0"/>
    <n v="0"/>
    <n v="0"/>
    <n v="0"/>
    <n v="0"/>
    <n v="0"/>
  </r>
  <r>
    <n v="106580996"/>
    <x v="312"/>
    <n v="20181"/>
    <x v="2"/>
    <x v="3"/>
    <s v="Open"/>
    <x v="50"/>
    <n v="2"/>
    <n v="227"/>
    <x v="0"/>
    <x v="0"/>
    <s v=""/>
    <s v="530-749-4663"/>
    <s v="726 FOURTH STREET"/>
    <x v="198"/>
    <n v="95901"/>
    <s v="RICK RAWSON"/>
    <n v="221"/>
    <n v="221"/>
    <n v="164"/>
    <n v="1380"/>
    <n v="35"/>
    <n v="242"/>
    <n v="699"/>
    <n v="0"/>
    <n v="0"/>
    <n v="503"/>
    <n v="0"/>
    <n v="16"/>
    <n v="9"/>
    <n v="2884"/>
    <n v="0"/>
    <n v="8240"/>
    <n v="222"/>
    <n v="1035"/>
    <n v="3039"/>
    <n v="0"/>
    <n v="0"/>
    <n v="1990"/>
    <n v="0"/>
    <n v="104"/>
    <n v="57"/>
    <n v="14687"/>
    <n v="0"/>
    <n v="29374"/>
    <n v="10984"/>
    <n v="191"/>
    <n v="1434"/>
    <n v="6711"/>
    <n v="2"/>
    <n v="0"/>
    <n v="5741"/>
    <n v="0"/>
    <n v="0"/>
    <n v="903"/>
    <n v="25966"/>
    <n v="115774099"/>
    <n v="2795099"/>
    <n v="12287228"/>
    <n v="42689107"/>
    <n v="0"/>
    <n v="0"/>
    <n v="30536879"/>
    <n v="0"/>
    <n v="1743642"/>
    <n v="927799"/>
    <n v="206753853"/>
    <n v="56847833"/>
    <n v="1001313"/>
    <n v="7393376"/>
    <n v="34651776"/>
    <n v="8339"/>
    <n v="0"/>
    <n v="29781503"/>
    <n v="0"/>
    <n v="0"/>
    <n v="4663995"/>
    <n v="134348135"/>
    <n v="2490498"/>
    <n v="137030139"/>
    <n v="3090228"/>
    <n v="-12988805"/>
    <n v="62884463"/>
    <n v="0"/>
    <n v="0"/>
    <n v="0"/>
    <n v="30758558"/>
    <n v="0"/>
    <n v="0"/>
    <n v="1743642"/>
    <n v="0"/>
    <n v="0"/>
    <n v="0"/>
    <n v="0"/>
    <n v="225008723"/>
    <n v="0"/>
    <n v="0"/>
    <n v="0"/>
    <n v="0"/>
    <n v="0"/>
    <n v="35591794"/>
    <n v="706183"/>
    <n v="32669408"/>
    <n v="14456420"/>
    <n v="8339"/>
    <n v="0"/>
    <n v="27069327"/>
    <n v="0"/>
    <n v="1743642"/>
    <n v="3848152"/>
    <n v="116093265"/>
    <n v="1485311"/>
    <n v="108546685"/>
    <n v="12387933"/>
    <n v="238878"/>
    <n v="0"/>
    <n v="0"/>
    <n v="0"/>
    <n v="0"/>
    <n v="0"/>
    <n v="344604769"/>
    <n v="0"/>
    <n v="0"/>
    <n v="0"/>
    <n v="0"/>
    <n v="0"/>
    <n v="0"/>
    <n v="0"/>
    <n v="0"/>
    <n v="0"/>
    <n v="0"/>
    <n v="0"/>
    <n v="0"/>
    <n v="0"/>
  </r>
  <r>
    <n v="106150782"/>
    <x v="313"/>
    <n v="20181"/>
    <x v="2"/>
    <x v="3"/>
    <s v="Open"/>
    <x v="0"/>
    <n v="9"/>
    <n v="621"/>
    <x v="0"/>
    <x v="0"/>
    <s v="Teaching"/>
    <s v="760-466-3551"/>
    <s v="1081 NORTH CHINA LAKE BOULEVARD"/>
    <x v="199"/>
    <n v="93555"/>
    <s v="JAMES SUVER"/>
    <n v="150"/>
    <n v="150"/>
    <n v="84"/>
    <n v="203"/>
    <n v="0"/>
    <n v="98"/>
    <n v="30"/>
    <n v="0"/>
    <n v="0"/>
    <n v="117"/>
    <n v="7"/>
    <n v="3"/>
    <n v="31"/>
    <n v="489"/>
    <n v="0"/>
    <n v="955"/>
    <n v="0"/>
    <n v="294"/>
    <n v="75"/>
    <n v="0"/>
    <n v="0"/>
    <n v="356"/>
    <n v="23"/>
    <n v="10"/>
    <n v="143"/>
    <n v="1856"/>
    <n v="0"/>
    <n v="3712"/>
    <n v="6777"/>
    <n v="0"/>
    <n v="4955"/>
    <n v="909"/>
    <n v="0"/>
    <n v="0"/>
    <n v="8483"/>
    <n v="283"/>
    <n v="658"/>
    <n v="1048"/>
    <n v="23113"/>
    <n v="8885427"/>
    <n v="0"/>
    <n v="6372786"/>
    <n v="417922"/>
    <n v="0"/>
    <n v="0"/>
    <n v="6391011"/>
    <n v="222020"/>
    <n v="39486"/>
    <n v="498021"/>
    <n v="22826673"/>
    <n v="17102494"/>
    <n v="0"/>
    <n v="12571454"/>
    <n v="1370155"/>
    <n v="0"/>
    <n v="0"/>
    <n v="18778957"/>
    <n v="616455"/>
    <n v="17104"/>
    <n v="1000855"/>
    <n v="51457474"/>
    <n v="430272"/>
    <n v="17933323"/>
    <n v="0"/>
    <n v="12331539"/>
    <n v="2054953"/>
    <n v="0"/>
    <n v="0"/>
    <n v="0"/>
    <n v="9620708"/>
    <n v="0"/>
    <n v="0"/>
    <n v="87958"/>
    <n v="-7594"/>
    <n v="0"/>
    <n v="0"/>
    <n v="456848"/>
    <n v="42908007"/>
    <n v="0"/>
    <n v="0"/>
    <n v="0"/>
    <n v="0"/>
    <n v="0"/>
    <n v="8054598"/>
    <n v="0"/>
    <n v="6612701"/>
    <n v="-266876"/>
    <n v="0"/>
    <n v="0"/>
    <n v="15549260"/>
    <n v="838475"/>
    <n v="-23774"/>
    <n v="611756"/>
    <n v="31376140"/>
    <n v="250218"/>
    <n v="30097935"/>
    <n v="0"/>
    <n v="342762"/>
    <n v="0"/>
    <n v="0"/>
    <n v="0"/>
    <n v="0"/>
    <n v="973308"/>
    <n v="83842577"/>
    <n v="0"/>
    <n v="0"/>
    <n v="0"/>
    <n v="0"/>
    <n v="0"/>
    <n v="0"/>
    <n v="0"/>
    <n v="0"/>
    <n v="0"/>
    <n v="0"/>
    <n v="0"/>
    <n v="0"/>
    <n v="0"/>
  </r>
  <r>
    <n v="106331312"/>
    <x v="314"/>
    <n v="20181"/>
    <x v="2"/>
    <x v="3"/>
    <s v="Open"/>
    <x v="26"/>
    <n v="12"/>
    <n v="1111"/>
    <x v="4"/>
    <x v="0"/>
    <s v=""/>
    <s v="951-788-3000"/>
    <s v="4445 MAGNOLIA AVENUE"/>
    <x v="113"/>
    <n v="92501"/>
    <s v="PATRICK BRILLIANT"/>
    <n v="456"/>
    <n v="456"/>
    <n v="456"/>
    <n v="1063"/>
    <n v="1306"/>
    <n v="583"/>
    <n v="1655"/>
    <n v="8"/>
    <n v="0"/>
    <n v="120"/>
    <n v="940"/>
    <n v="27"/>
    <n v="78"/>
    <n v="5780"/>
    <n v="0"/>
    <n v="6181"/>
    <n v="7020"/>
    <n v="3220"/>
    <n v="6142"/>
    <n v="52"/>
    <n v="0"/>
    <n v="506"/>
    <n v="3790"/>
    <n v="96"/>
    <n v="405"/>
    <n v="27412"/>
    <n v="0"/>
    <n v="54824"/>
    <n v="4390"/>
    <n v="5253"/>
    <n v="2913"/>
    <n v="16506"/>
    <n v="24"/>
    <n v="0"/>
    <n v="917"/>
    <n v="6093"/>
    <n v="177"/>
    <n v="3371"/>
    <n v="39644"/>
    <n v="177400358"/>
    <n v="233313056"/>
    <n v="69786583"/>
    <n v="179531563"/>
    <n v="1355545"/>
    <n v="0"/>
    <n v="24334857"/>
    <n v="121782009"/>
    <n v="4575397"/>
    <n v="10509399"/>
    <n v="822588767"/>
    <n v="51742590"/>
    <n v="80196787"/>
    <n v="19977962"/>
    <n v="119339915"/>
    <n v="891825"/>
    <n v="0"/>
    <n v="11141306"/>
    <n v="73717321"/>
    <n v="3254211"/>
    <n v="26522673"/>
    <n v="386784590"/>
    <n v="0"/>
    <n v="195080466"/>
    <n v="282291623"/>
    <n v="86844189"/>
    <n v="284609048"/>
    <n v="0"/>
    <n v="2185889"/>
    <n v="0"/>
    <n v="28338453"/>
    <n v="143848369"/>
    <n v="0"/>
    <n v="4775114"/>
    <n v="0"/>
    <n v="0"/>
    <n v="0"/>
    <n v="42149113"/>
    <n v="1070122264"/>
    <n v="0"/>
    <n v="0"/>
    <n v="0"/>
    <n v="0"/>
    <n v="0"/>
    <n v="34062482"/>
    <n v="31218220"/>
    <n v="2920356"/>
    <n v="14262430"/>
    <n v="61481"/>
    <n v="0"/>
    <n v="7137709"/>
    <n v="51650961"/>
    <n v="3054494"/>
    <n v="-5117040"/>
    <n v="139251093"/>
    <n v="447279"/>
    <n v="116651504"/>
    <n v="5566570"/>
    <n v="9661233"/>
    <n v="0"/>
    <n v="0"/>
    <n v="0"/>
    <n v="0"/>
    <n v="5798007"/>
    <n v="399473302"/>
    <n v="0"/>
    <n v="0"/>
    <n v="0"/>
    <n v="0"/>
    <n v="0"/>
    <n v="0"/>
    <n v="0"/>
    <n v="0"/>
    <n v="0"/>
    <n v="0"/>
    <n v="0"/>
    <n v="0"/>
    <n v="0"/>
  </r>
  <r>
    <n v="106334487"/>
    <x v="315"/>
    <n v="20181"/>
    <x v="2"/>
    <x v="3"/>
    <s v="Open"/>
    <x v="26"/>
    <n v="12"/>
    <n v="1109"/>
    <x v="6"/>
    <x v="0"/>
    <s v="Rural"/>
    <s v="951-486-4000"/>
    <s v="26520 CACTUS AVENUE"/>
    <x v="110"/>
    <n v="92555"/>
    <s v="ZAREH SARRAFIAN"/>
    <n v="439"/>
    <n v="439"/>
    <n v="439"/>
    <n v="567"/>
    <n v="479"/>
    <n v="899"/>
    <n v="1436"/>
    <n v="28"/>
    <n v="0"/>
    <n v="983"/>
    <n v="170"/>
    <n v="5"/>
    <n v="70"/>
    <n v="4637"/>
    <n v="0"/>
    <n v="5021"/>
    <n v="3059"/>
    <n v="5028"/>
    <n v="6152"/>
    <n v="115"/>
    <n v="0"/>
    <n v="7651"/>
    <n v="701"/>
    <n v="9"/>
    <n v="454"/>
    <n v="28190"/>
    <n v="0"/>
    <n v="56380"/>
    <n v="3067"/>
    <n v="1811"/>
    <n v="12228"/>
    <n v="23117"/>
    <n v="363"/>
    <n v="0"/>
    <n v="5944"/>
    <n v="1264"/>
    <n v="550"/>
    <n v="2251"/>
    <n v="50595"/>
    <n v="45446401"/>
    <n v="36825574"/>
    <n v="57316258"/>
    <n v="75892313"/>
    <n v="1550249"/>
    <n v="0"/>
    <n v="55714130"/>
    <n v="10035336"/>
    <n v="101233"/>
    <n v="5118843"/>
    <n v="288000337"/>
    <n v="9452133"/>
    <n v="6668614"/>
    <n v="29299779"/>
    <n v="49416236"/>
    <n v="1223635"/>
    <n v="0"/>
    <n v="15464072"/>
    <n v="3961257"/>
    <n v="1622637"/>
    <n v="4592984"/>
    <n v="121701347"/>
    <n v="9627861"/>
    <n v="40885279"/>
    <n v="33001899"/>
    <n v="67848650"/>
    <n v="83417423"/>
    <n v="-15975854"/>
    <n v="2773884"/>
    <n v="0"/>
    <n v="51183677"/>
    <n v="6564147"/>
    <n v="0"/>
    <n v="1723870"/>
    <n v="0"/>
    <n v="0"/>
    <n v="0"/>
    <n v="0"/>
    <n v="281050836"/>
    <n v="0"/>
    <n v="0"/>
    <n v="0"/>
    <n v="0"/>
    <n v="0"/>
    <n v="14013255"/>
    <n v="10492289"/>
    <n v="34743241"/>
    <n v="41891126"/>
    <n v="0"/>
    <n v="0"/>
    <n v="19994525"/>
    <n v="7432446"/>
    <n v="0"/>
    <n v="83966"/>
    <n v="128650848"/>
    <n v="6597112"/>
    <n v="147834530"/>
    <n v="0"/>
    <n v="14314074"/>
    <n v="0"/>
    <n v="0"/>
    <n v="0"/>
    <n v="0"/>
    <n v="7510485"/>
    <n v="194163536"/>
    <n v="0"/>
    <n v="0"/>
    <n v="0"/>
    <n v="0"/>
    <n v="0"/>
    <n v="0"/>
    <n v="0"/>
    <n v="0"/>
    <n v="0"/>
    <n v="0"/>
    <n v="0"/>
    <n v="0"/>
    <n v="0"/>
  </r>
  <r>
    <n v="106190796"/>
    <x v="316"/>
    <n v="20181"/>
    <x v="2"/>
    <x v="3"/>
    <s v="Open"/>
    <x v="3"/>
    <n v="11"/>
    <n v="927"/>
    <x v="3"/>
    <x v="0"/>
    <s v="Rural"/>
    <s v="310-825-5041"/>
    <s v="757 WESTWOOD PLAZA"/>
    <x v="14"/>
    <n v="90095"/>
    <s v="JOHNESE SPISSO"/>
    <n v="445"/>
    <n v="468"/>
    <n v="468"/>
    <n v="1660"/>
    <n v="338"/>
    <n v="737"/>
    <n v="531"/>
    <n v="0"/>
    <n v="0"/>
    <n v="46"/>
    <n v="2429"/>
    <n v="12"/>
    <n v="120"/>
    <n v="5873"/>
    <n v="0"/>
    <n v="12183"/>
    <n v="2405"/>
    <n v="7234"/>
    <n v="4419"/>
    <n v="0"/>
    <n v="0"/>
    <n v="282"/>
    <n v="14893"/>
    <n v="62"/>
    <n v="631"/>
    <n v="42109"/>
    <n v="0"/>
    <n v="84218"/>
    <n v="42069"/>
    <n v="8043"/>
    <n v="7391"/>
    <n v="5873"/>
    <n v="0"/>
    <n v="0"/>
    <n v="762"/>
    <n v="72127"/>
    <n v="134"/>
    <n v="5945"/>
    <n v="142344"/>
    <n v="196334429"/>
    <n v="18054233"/>
    <n v="103042767"/>
    <n v="57594435"/>
    <n v="0"/>
    <n v="0"/>
    <n v="4380896"/>
    <n v="273334126"/>
    <n v="591708"/>
    <n v="6035306"/>
    <n v="659367900"/>
    <n v="109040599"/>
    <n v="4153313"/>
    <n v="18538526"/>
    <n v="13896887"/>
    <n v="0"/>
    <n v="0"/>
    <n v="1935061"/>
    <n v="176836275"/>
    <n v="273002"/>
    <n v="12120387"/>
    <n v="336794050"/>
    <n v="10625131"/>
    <n v="204731192"/>
    <n v="11189433"/>
    <n v="85907659"/>
    <n v="58113401"/>
    <n v="0"/>
    <n v="0"/>
    <n v="0"/>
    <n v="3199008"/>
    <n v="159817903"/>
    <n v="0"/>
    <n v="864710"/>
    <n v="0"/>
    <n v="801369"/>
    <n v="-801369"/>
    <n v="6380231"/>
    <n v="540828668"/>
    <n v="0"/>
    <n v="0"/>
    <n v="0"/>
    <n v="0"/>
    <n v="0"/>
    <n v="100643836"/>
    <n v="11018113"/>
    <n v="35673634"/>
    <n v="13377921"/>
    <n v="0"/>
    <n v="0"/>
    <n v="3116949"/>
    <n v="290352498"/>
    <n v="0"/>
    <n v="1150331"/>
    <n v="455333282"/>
    <n v="47633896"/>
    <n v="475740155"/>
    <n v="0"/>
    <n v="542358"/>
    <n v="0"/>
    <n v="0"/>
    <n v="0"/>
    <n v="0"/>
    <n v="20430751"/>
    <n v="1037485885"/>
    <n v="0"/>
    <n v="0"/>
    <n v="0"/>
    <n v="0"/>
    <n v="0"/>
    <n v="0"/>
    <n v="0"/>
    <n v="0"/>
    <n v="0"/>
    <n v="0"/>
    <n v="0"/>
    <n v="0"/>
    <n v="0"/>
  </r>
  <r>
    <n v="106344011"/>
    <x v="317"/>
    <n v="20181"/>
    <x v="2"/>
    <x v="3"/>
    <s v="Open"/>
    <x v="27"/>
    <n v="2"/>
    <n v="311"/>
    <x v="6"/>
    <x v="2"/>
    <s v=""/>
    <s v="916-875-1000"/>
    <s v="2150 STOCKTON BOULEVARD"/>
    <x v="62"/>
    <n v="95817"/>
    <s v="ANTHONY MADARIAGA, LMFT"/>
    <n v="50"/>
    <n v="50"/>
    <n v="50"/>
    <n v="0"/>
    <n v="0"/>
    <n v="0"/>
    <n v="0"/>
    <n v="0"/>
    <n v="0"/>
    <n v="167"/>
    <n v="0"/>
    <n v="0"/>
    <n v="0"/>
    <n v="167"/>
    <n v="0"/>
    <n v="0"/>
    <n v="0"/>
    <n v="0"/>
    <n v="0"/>
    <n v="0"/>
    <n v="0"/>
    <n v="4296"/>
    <n v="0"/>
    <n v="0"/>
    <n v="0"/>
    <n v="4296"/>
    <n v="0"/>
    <n v="8592"/>
    <n v="0"/>
    <n v="0"/>
    <n v="0"/>
    <n v="0"/>
    <n v="0"/>
    <n v="0"/>
    <n v="0"/>
    <n v="0"/>
    <n v="0"/>
    <n v="0"/>
    <n v="0"/>
    <n v="0"/>
    <n v="0"/>
    <n v="0"/>
    <n v="0"/>
    <n v="0"/>
    <n v="0"/>
    <n v="3093120"/>
    <n v="0"/>
    <n v="0"/>
    <n v="0"/>
    <n v="3093120"/>
    <n v="0"/>
    <n v="0"/>
    <n v="0"/>
    <n v="0"/>
    <n v="0"/>
    <n v="0"/>
    <n v="0"/>
    <n v="0"/>
    <n v="0"/>
    <n v="0"/>
    <n v="0"/>
    <n v="0"/>
    <n v="0"/>
    <n v="0"/>
    <n v="0"/>
    <n v="0"/>
    <n v="0"/>
    <n v="0"/>
    <n v="0"/>
    <n v="0"/>
    <n v="0"/>
    <n v="0"/>
    <n v="0"/>
    <n v="0"/>
    <n v="0"/>
    <n v="0"/>
    <n v="0"/>
    <n v="0"/>
    <n v="0"/>
    <n v="0"/>
    <n v="0"/>
    <n v="0"/>
    <n v="0"/>
    <n v="0"/>
    <n v="0"/>
    <n v="0"/>
    <n v="0"/>
    <n v="0"/>
    <n v="0"/>
    <n v="3093120"/>
    <n v="0"/>
    <n v="0"/>
    <n v="0"/>
    <n v="3093120"/>
    <n v="0"/>
    <n v="6065752"/>
    <n v="852930"/>
    <n v="0"/>
    <n v="0"/>
    <n v="0"/>
    <n v="0"/>
    <n v="0"/>
    <n v="0"/>
    <n v="0"/>
    <n v="0"/>
    <n v="0"/>
    <n v="0"/>
    <n v="0"/>
    <n v="0"/>
    <n v="0"/>
    <n v="0"/>
    <n v="0"/>
    <n v="0"/>
    <n v="0"/>
    <n v="0"/>
    <n v="0"/>
    <n v="0"/>
  </r>
  <r>
    <n v="106301317"/>
    <x v="318"/>
    <n v="20181"/>
    <x v="2"/>
    <x v="3"/>
    <s v="Open"/>
    <x v="12"/>
    <n v="13"/>
    <n v="1017"/>
    <x v="0"/>
    <x v="0"/>
    <s v=""/>
    <s v="949-837-4500"/>
    <s v="24451 HEALTH CENTER DRIVE"/>
    <x v="200"/>
    <n v="92653"/>
    <s v="MARCIA MANKER"/>
    <n v="252"/>
    <n v="252"/>
    <n v="141"/>
    <n v="807"/>
    <n v="1039"/>
    <n v="58"/>
    <n v="147"/>
    <n v="0"/>
    <n v="0"/>
    <n v="32"/>
    <n v="1139"/>
    <n v="6"/>
    <n v="26"/>
    <n v="3254"/>
    <n v="0"/>
    <n v="3053"/>
    <n v="3850"/>
    <n v="246"/>
    <n v="544"/>
    <n v="0"/>
    <n v="0"/>
    <n v="108"/>
    <n v="3497"/>
    <n v="18"/>
    <n v="180"/>
    <n v="11496"/>
    <n v="0"/>
    <n v="22992"/>
    <n v="18123"/>
    <n v="9564"/>
    <n v="458"/>
    <n v="2744"/>
    <n v="0"/>
    <n v="0"/>
    <n v="563"/>
    <n v="18779"/>
    <n v="285"/>
    <n v="355"/>
    <n v="50871"/>
    <n v="53220199"/>
    <n v="69703097"/>
    <n v="3645183"/>
    <n v="8706820"/>
    <n v="0"/>
    <n v="0"/>
    <n v="1529894"/>
    <n v="56947270"/>
    <n v="237620"/>
    <n v="2042155"/>
    <n v="196032238"/>
    <n v="28699582"/>
    <n v="33738495"/>
    <n v="1064133"/>
    <n v="6117155"/>
    <n v="0"/>
    <n v="0"/>
    <n v="894711"/>
    <n v="44385167"/>
    <n v="792455"/>
    <n v="549740"/>
    <n v="116241438"/>
    <n v="3437542"/>
    <n v="67300660"/>
    <n v="91285132"/>
    <n v="4136462"/>
    <n v="13196256"/>
    <n v="0"/>
    <n v="0"/>
    <n v="0"/>
    <n v="2040002"/>
    <n v="54089253"/>
    <n v="0"/>
    <n v="1239943"/>
    <n v="0"/>
    <n v="0"/>
    <n v="0"/>
    <n v="577115"/>
    <n v="237302365"/>
    <n v="6796915"/>
    <n v="0"/>
    <n v="0"/>
    <n v="0"/>
    <n v="6796915"/>
    <n v="14140682"/>
    <n v="18354689"/>
    <n v="572853"/>
    <n v="1543431"/>
    <n v="0"/>
    <n v="0"/>
    <n v="370816"/>
    <n v="46445812"/>
    <n v="34688"/>
    <n v="305255"/>
    <n v="81768226"/>
    <n v="1034213"/>
    <n v="76049934"/>
    <n v="0"/>
    <n v="265622"/>
    <n v="0"/>
    <n v="0"/>
    <n v="0"/>
    <n v="0"/>
    <n v="1561759"/>
    <n v="91822258"/>
    <n v="0"/>
    <n v="0"/>
    <n v="0"/>
    <n v="0"/>
    <n v="0"/>
    <n v="0"/>
    <n v="0"/>
    <n v="0"/>
    <n v="0"/>
    <n v="0"/>
    <n v="0"/>
    <n v="0"/>
    <n v="0"/>
  </r>
  <r>
    <n v="106270875"/>
    <x v="319"/>
    <n v="20181"/>
    <x v="2"/>
    <x v="3"/>
    <s v="Open"/>
    <x v="24"/>
    <n v="8"/>
    <n v="705"/>
    <x v="2"/>
    <x v="0"/>
    <s v=""/>
    <s v="831-757-4333"/>
    <s v="450 EAST ROMIE LANE"/>
    <x v="166"/>
    <n v="93901"/>
    <s v="PETE DELGADO"/>
    <n v="263"/>
    <n v="255"/>
    <n v="159"/>
    <n v="1154"/>
    <n v="82"/>
    <n v="44"/>
    <n v="124"/>
    <n v="0"/>
    <n v="0"/>
    <n v="78"/>
    <n v="1357"/>
    <n v="9"/>
    <n v="55"/>
    <n v="2903"/>
    <n v="0"/>
    <n v="6011"/>
    <n v="581"/>
    <n v="279"/>
    <n v="788"/>
    <n v="0"/>
    <n v="0"/>
    <n v="347"/>
    <n v="4905"/>
    <n v="28"/>
    <n v="81"/>
    <n v="13020"/>
    <n v="0"/>
    <n v="26040"/>
    <n v="5809"/>
    <n v="378"/>
    <n v="1479"/>
    <n v="9480"/>
    <n v="0"/>
    <n v="0"/>
    <n v="905"/>
    <n v="7225"/>
    <n v="21"/>
    <n v="392"/>
    <n v="25689"/>
    <n v="133891202"/>
    <n v="12152686"/>
    <n v="21583348"/>
    <n v="56872354"/>
    <n v="0"/>
    <n v="0"/>
    <n v="7312737"/>
    <n v="53051345"/>
    <n v="205702"/>
    <n v="4972261"/>
    <n v="290041635"/>
    <n v="58433454"/>
    <n v="4088799"/>
    <n v="8545177"/>
    <n v="56639868"/>
    <n v="0"/>
    <n v="0"/>
    <n v="6936643"/>
    <n v="50751835"/>
    <n v="108316"/>
    <n v="2052821"/>
    <n v="187556913"/>
    <n v="6887490"/>
    <n v="162102347"/>
    <n v="13856449"/>
    <n v="26221998"/>
    <n v="95673117"/>
    <n v="0"/>
    <n v="0"/>
    <n v="0"/>
    <n v="2278565"/>
    <n v="50000198"/>
    <n v="0"/>
    <n v="1466927"/>
    <n v="0"/>
    <n v="0"/>
    <n v="0"/>
    <n v="117341"/>
    <n v="358604432"/>
    <n v="0"/>
    <n v="0"/>
    <n v="0"/>
    <n v="0"/>
    <n v="0"/>
    <n v="30222309"/>
    <n v="2385036"/>
    <n v="3906527"/>
    <n v="17839105"/>
    <n v="0"/>
    <n v="0"/>
    <n v="11970815"/>
    <n v="53802982"/>
    <n v="-1152909"/>
    <n v="20251"/>
    <n v="118994116"/>
    <n v="1257690"/>
    <n v="102228741"/>
    <n v="0"/>
    <n v="-5127695"/>
    <n v="0"/>
    <n v="0"/>
    <n v="0"/>
    <n v="0"/>
    <n v="5927906"/>
    <n v="251692099"/>
    <n v="0"/>
    <n v="0"/>
    <n v="0"/>
    <n v="0"/>
    <n v="0"/>
    <n v="0"/>
    <n v="0"/>
    <n v="0"/>
    <n v="0"/>
    <n v="0"/>
    <n v="0"/>
    <n v="0"/>
    <n v="0"/>
  </r>
  <r>
    <n v="106361318"/>
    <x v="320"/>
    <n v="20181"/>
    <x v="2"/>
    <x v="3"/>
    <s v="Open"/>
    <x v="15"/>
    <n v="12"/>
    <n v="1207"/>
    <x v="0"/>
    <x v="0"/>
    <s v=""/>
    <s v="909-985-2811"/>
    <s v="999 SAN BERNARDINO ROAD"/>
    <x v="201"/>
    <n v="91786"/>
    <s v="HARRIS KOENIG"/>
    <n v="363"/>
    <n v="363"/>
    <n v="363"/>
    <n v="899"/>
    <n v="1011"/>
    <n v="273"/>
    <n v="797"/>
    <n v="0"/>
    <n v="0"/>
    <n v="58"/>
    <n v="1497"/>
    <n v="15"/>
    <n v="21"/>
    <n v="4571"/>
    <n v="0"/>
    <n v="4388"/>
    <n v="4624"/>
    <n v="1233"/>
    <n v="2726"/>
    <n v="0"/>
    <n v="0"/>
    <n v="192"/>
    <n v="4941"/>
    <n v="45"/>
    <n v="65"/>
    <n v="18214"/>
    <n v="0"/>
    <n v="36428"/>
    <n v="10092"/>
    <n v="10071"/>
    <n v="2319"/>
    <n v="10040"/>
    <n v="0"/>
    <n v="0"/>
    <n v="2484"/>
    <n v="26709"/>
    <n v="948"/>
    <n v="1364"/>
    <n v="64027"/>
    <n v="80858654"/>
    <n v="93108151"/>
    <n v="21366395"/>
    <n v="47884554"/>
    <n v="0"/>
    <n v="0"/>
    <n v="3483128"/>
    <n v="78225730"/>
    <n v="784282"/>
    <n v="1128601"/>
    <n v="326839495"/>
    <n v="36241161"/>
    <n v="40167829"/>
    <n v="8915254"/>
    <n v="39713173"/>
    <n v="0"/>
    <n v="0"/>
    <n v="7417450"/>
    <n v="80124888"/>
    <n v="2584524"/>
    <n v="3719192"/>
    <n v="218883471"/>
    <n v="2400000"/>
    <n v="100026662"/>
    <n v="113524480"/>
    <n v="26947639"/>
    <n v="79346021"/>
    <n v="0"/>
    <n v="0"/>
    <n v="0"/>
    <n v="8364901"/>
    <n v="121515324"/>
    <n v="0"/>
    <n v="4500000"/>
    <n v="0"/>
    <n v="0"/>
    <n v="0"/>
    <n v="7080485"/>
    <n v="463705512"/>
    <n v="0"/>
    <n v="0"/>
    <n v="0"/>
    <n v="235963"/>
    <n v="235963"/>
    <n v="17073153"/>
    <n v="19751500"/>
    <n v="3334010"/>
    <n v="8251706"/>
    <n v="0"/>
    <n v="0"/>
    <n v="2136168"/>
    <n v="31267670"/>
    <n v="0"/>
    <n v="439210"/>
    <n v="82253417"/>
    <n v="1733964"/>
    <n v="87930980"/>
    <n v="0"/>
    <n v="2463003"/>
    <n v="0"/>
    <n v="0"/>
    <n v="0"/>
    <n v="0"/>
    <n v="3060564"/>
    <n v="269694921"/>
    <n v="0"/>
    <n v="0"/>
    <n v="0"/>
    <n v="0"/>
    <n v="0"/>
    <n v="0"/>
    <n v="0"/>
    <n v="0"/>
    <n v="0"/>
    <n v="0"/>
    <n v="0"/>
    <n v="0"/>
    <n v="0"/>
  </r>
  <r>
    <n v="106374055"/>
    <x v="321"/>
    <n v="20181"/>
    <x v="2"/>
    <x v="3"/>
    <s v="Open"/>
    <x v="14"/>
    <n v="14"/>
    <n v="1418"/>
    <x v="6"/>
    <x v="3"/>
    <s v=""/>
    <s v="619-692-8232"/>
    <s v="3853 ROSECRANS STREET"/>
    <x v="28"/>
    <n v="92110"/>
    <s v="IZABELA KARMACH"/>
    <n v="301"/>
    <n v="301"/>
    <n v="248"/>
    <n v="4"/>
    <n v="0"/>
    <n v="31"/>
    <n v="0"/>
    <n v="91"/>
    <n v="0"/>
    <n v="2"/>
    <n v="130"/>
    <n v="0"/>
    <n v="151"/>
    <n v="409"/>
    <n v="0"/>
    <n v="46"/>
    <n v="0"/>
    <n v="15591"/>
    <n v="0"/>
    <n v="658"/>
    <n v="0"/>
    <n v="10"/>
    <n v="2597"/>
    <n v="0"/>
    <n v="1264"/>
    <n v="20166"/>
    <n v="0"/>
    <n v="40332"/>
    <n v="556"/>
    <n v="0"/>
    <n v="4222"/>
    <n v="0"/>
    <n v="4157"/>
    <n v="0"/>
    <n v="2943"/>
    <n v="2466"/>
    <n v="0"/>
    <n v="164"/>
    <n v="14508"/>
    <n v="17418"/>
    <n v="0"/>
    <n v="3685308"/>
    <n v="0"/>
    <n v="695032"/>
    <n v="0"/>
    <n v="10322"/>
    <n v="1262651"/>
    <n v="0"/>
    <n v="1335012"/>
    <n v="7005743"/>
    <n v="106707"/>
    <n v="0"/>
    <n v="810559"/>
    <n v="0"/>
    <n v="798096"/>
    <n v="0"/>
    <n v="565124"/>
    <n v="473522"/>
    <n v="0"/>
    <n v="31415"/>
    <n v="2785423"/>
    <n v="0"/>
    <n v="39549"/>
    <n v="0"/>
    <n v="368222"/>
    <n v="0"/>
    <n v="0"/>
    <n v="509578"/>
    <n v="0"/>
    <n v="196390"/>
    <n v="457488"/>
    <n v="0"/>
    <n v="0"/>
    <n v="0"/>
    <n v="0"/>
    <n v="0"/>
    <n v="466337"/>
    <n v="2037564"/>
    <n v="0"/>
    <n v="0"/>
    <n v="0"/>
    <n v="0"/>
    <n v="0"/>
    <n v="84577"/>
    <n v="0"/>
    <n v="4127645"/>
    <n v="0"/>
    <n v="983550"/>
    <n v="0"/>
    <n v="379056"/>
    <n v="1278684"/>
    <n v="0"/>
    <n v="900090"/>
    <n v="7753602"/>
    <n v="0"/>
    <n v="39582370"/>
    <n v="0"/>
    <n v="31828767"/>
    <n v="0"/>
    <n v="0"/>
    <n v="0"/>
    <n v="0"/>
    <n v="0"/>
    <n v="4413061"/>
    <n v="0"/>
    <n v="0"/>
    <n v="0"/>
    <n v="0"/>
    <n v="0"/>
    <n v="0"/>
    <n v="0"/>
    <n v="0"/>
    <n v="0"/>
    <n v="0"/>
    <n v="0"/>
    <n v="0"/>
    <n v="0"/>
  </r>
  <r>
    <n v="106190673"/>
    <x v="322"/>
    <n v="20181"/>
    <x v="2"/>
    <x v="3"/>
    <s v="Open"/>
    <x v="3"/>
    <n v="11"/>
    <n v="917"/>
    <x v="5"/>
    <x v="0"/>
    <s v=""/>
    <s v="909-599-6811"/>
    <s v="1350 WEST COVINA BOULEVARD"/>
    <x v="202"/>
    <n v="91773"/>
    <s v="PARRISH SCARBORO"/>
    <n v="101"/>
    <n v="101"/>
    <n v="50"/>
    <n v="252"/>
    <n v="272"/>
    <n v="34"/>
    <n v="147"/>
    <n v="0"/>
    <n v="0"/>
    <n v="48"/>
    <n v="196"/>
    <n v="0"/>
    <n v="50"/>
    <n v="999"/>
    <n v="0"/>
    <n v="1136"/>
    <n v="921"/>
    <n v="120"/>
    <n v="587"/>
    <n v="0"/>
    <n v="0"/>
    <n v="149"/>
    <n v="546"/>
    <n v="0"/>
    <n v="111"/>
    <n v="3570"/>
    <n v="0"/>
    <n v="7140"/>
    <n v="434"/>
    <n v="487"/>
    <n v="367"/>
    <n v="1568"/>
    <n v="0"/>
    <n v="0"/>
    <n v="632"/>
    <n v="1345"/>
    <n v="0"/>
    <n v="266"/>
    <n v="5099"/>
    <n v="11161225"/>
    <n v="11086908"/>
    <n v="1130704"/>
    <n v="5853362"/>
    <n v="0"/>
    <n v="0"/>
    <n v="1774972"/>
    <n v="7332418"/>
    <n v="0"/>
    <n v="1438800"/>
    <n v="39778389"/>
    <n v="2037658"/>
    <n v="3066314"/>
    <n v="1351664"/>
    <n v="5673508"/>
    <n v="0"/>
    <n v="0"/>
    <n v="2392047"/>
    <n v="8017522"/>
    <n v="0"/>
    <n v="990133"/>
    <n v="23528846"/>
    <n v="400742"/>
    <n v="9869236"/>
    <n v="10680115"/>
    <n v="1788769"/>
    <n v="9675005"/>
    <n v="0"/>
    <n v="0"/>
    <n v="0"/>
    <n v="2510751"/>
    <n v="11035685"/>
    <n v="0"/>
    <n v="104285"/>
    <n v="0"/>
    <n v="0"/>
    <n v="0"/>
    <n v="1164702"/>
    <n v="47229290"/>
    <n v="0"/>
    <n v="0"/>
    <n v="0"/>
    <n v="0"/>
    <n v="0"/>
    <n v="3329647"/>
    <n v="3473107"/>
    <n v="693599"/>
    <n v="1851865"/>
    <n v="0"/>
    <n v="0"/>
    <n v="1656268"/>
    <n v="4314255"/>
    <n v="0"/>
    <n v="759204"/>
    <n v="16077945"/>
    <n v="126128"/>
    <n v="14656509"/>
    <n v="0"/>
    <n v="66534"/>
    <n v="0"/>
    <n v="0"/>
    <n v="0"/>
    <n v="0"/>
    <n v="353447"/>
    <n v="17312701"/>
    <n v="0"/>
    <n v="0"/>
    <n v="0"/>
    <n v="0"/>
    <n v="0"/>
    <n v="0"/>
    <n v="0"/>
    <n v="0"/>
    <n v="0"/>
    <n v="0"/>
    <n v="0"/>
    <n v="0"/>
    <n v="0"/>
  </r>
  <r>
    <n v="106190200"/>
    <x v="323"/>
    <n v="20181"/>
    <x v="2"/>
    <x v="3"/>
    <s v="Open"/>
    <x v="3"/>
    <n v="11"/>
    <n v="913"/>
    <x v="0"/>
    <x v="0"/>
    <s v=""/>
    <s v="626-289-5454"/>
    <s v="438 W. LAS TUNAS DRIVE"/>
    <x v="203"/>
    <n v="91776"/>
    <s v="KAREN PRICE-GHARZEDDINE"/>
    <n v="273"/>
    <n v="273"/>
    <n v="273"/>
    <n v="741"/>
    <n v="423"/>
    <n v="225"/>
    <n v="647"/>
    <n v="0"/>
    <n v="0"/>
    <n v="39"/>
    <n v="310"/>
    <n v="1"/>
    <n v="83"/>
    <n v="2469"/>
    <n v="0"/>
    <n v="6063"/>
    <n v="1951"/>
    <n v="1904"/>
    <n v="4201"/>
    <n v="0"/>
    <n v="0"/>
    <n v="189"/>
    <n v="1308"/>
    <n v="2"/>
    <n v="195"/>
    <n v="15813"/>
    <n v="0"/>
    <n v="31626"/>
    <n v="1185"/>
    <n v="627"/>
    <n v="539"/>
    <n v="3202"/>
    <n v="0"/>
    <n v="0"/>
    <n v="210"/>
    <n v="1137"/>
    <n v="24"/>
    <n v="597"/>
    <n v="7521"/>
    <n v="78866194"/>
    <n v="30296161"/>
    <n v="18258293"/>
    <n v="56801640"/>
    <n v="0"/>
    <n v="0"/>
    <n v="2968367"/>
    <n v="21307762"/>
    <n v="29319"/>
    <n v="3732229"/>
    <n v="212259965"/>
    <n v="19002761"/>
    <n v="9135095"/>
    <n v="2795668"/>
    <n v="20947981"/>
    <n v="0"/>
    <n v="0"/>
    <n v="1333160"/>
    <n v="11064523"/>
    <n v="160828"/>
    <n v="2621491"/>
    <n v="67061507"/>
    <n v="57234"/>
    <n v="84492450"/>
    <n v="34750404"/>
    <n v="7661469"/>
    <n v="71940878"/>
    <n v="0"/>
    <n v="0"/>
    <n v="0"/>
    <n v="3695873"/>
    <n v="22779026"/>
    <n v="0"/>
    <n v="190147"/>
    <n v="0"/>
    <n v="0"/>
    <n v="0"/>
    <n v="5814307"/>
    <n v="231381788"/>
    <n v="751964"/>
    <n v="0"/>
    <n v="0"/>
    <n v="0"/>
    <n v="751964"/>
    <n v="13376505"/>
    <n v="5432816"/>
    <n v="13392492"/>
    <n v="5808743"/>
    <n v="0"/>
    <n v="0"/>
    <n v="605654"/>
    <n v="9593259"/>
    <n v="0"/>
    <n v="482179"/>
    <n v="48691648"/>
    <n v="71823"/>
    <n v="48070975"/>
    <n v="247400"/>
    <n v="0"/>
    <n v="0"/>
    <n v="0"/>
    <n v="0"/>
    <n v="0"/>
    <n v="240178"/>
    <n v="6889644"/>
    <n v="0"/>
    <n v="0"/>
    <n v="0"/>
    <n v="0"/>
    <n v="0"/>
    <n v="0"/>
    <n v="0"/>
    <n v="0"/>
    <n v="0"/>
    <n v="0"/>
    <n v="0"/>
    <n v="0"/>
    <n v="0"/>
  </r>
  <r>
    <n v="106331326"/>
    <x v="324"/>
    <n v="20181"/>
    <x v="2"/>
    <x v="3"/>
    <s v="Open"/>
    <x v="26"/>
    <n v="12"/>
    <n v="1107"/>
    <x v="2"/>
    <x v="0"/>
    <s v="Teaching"/>
    <s v="951-845-1121"/>
    <s v="600 N. HIGHLAND SPRINGS AVENUE"/>
    <x v="204"/>
    <n v="92220"/>
    <s v="STEVE BARRON"/>
    <n v="79"/>
    <n v="79"/>
    <n v="79"/>
    <n v="200"/>
    <n v="223"/>
    <n v="50"/>
    <n v="235"/>
    <n v="0"/>
    <n v="0"/>
    <n v="146"/>
    <n v="0"/>
    <n v="7"/>
    <n v="20"/>
    <n v="881"/>
    <n v="0"/>
    <n v="937"/>
    <n v="987"/>
    <n v="146"/>
    <n v="710"/>
    <n v="0"/>
    <n v="0"/>
    <n v="528"/>
    <n v="0"/>
    <n v="30"/>
    <n v="74"/>
    <n v="3412"/>
    <n v="0"/>
    <n v="6824"/>
    <n v="1119"/>
    <n v="1842"/>
    <n v="863"/>
    <n v="5797"/>
    <n v="0"/>
    <n v="0"/>
    <n v="2337"/>
    <n v="0"/>
    <n v="0"/>
    <n v="914"/>
    <n v="12872"/>
    <n v="7961961"/>
    <n v="9170217"/>
    <n v="1169929"/>
    <n v="6485188"/>
    <n v="0"/>
    <n v="0"/>
    <n v="5020470"/>
    <n v="0"/>
    <n v="275375"/>
    <n v="555092"/>
    <n v="30638232"/>
    <n v="6629416"/>
    <n v="10980599"/>
    <n v="1939703"/>
    <n v="14911742"/>
    <n v="0"/>
    <n v="0"/>
    <n v="9675168"/>
    <n v="0"/>
    <n v="0"/>
    <n v="4666851"/>
    <n v="48803479"/>
    <n v="3669343"/>
    <n v="13335529"/>
    <n v="4252210"/>
    <n v="2546438"/>
    <n v="18730104"/>
    <n v="-413004"/>
    <n v="0"/>
    <n v="0"/>
    <n v="14027159"/>
    <n v="0"/>
    <n v="0"/>
    <n v="275375"/>
    <n v="0"/>
    <n v="0"/>
    <n v="0"/>
    <n v="0"/>
    <n v="56423154"/>
    <n v="0"/>
    <n v="0"/>
    <n v="0"/>
    <n v="0"/>
    <n v="0"/>
    <n v="1255848"/>
    <n v="15898606"/>
    <n v="563194"/>
    <n v="3079830"/>
    <n v="0"/>
    <n v="0"/>
    <n v="668479"/>
    <n v="0"/>
    <n v="0"/>
    <n v="1552600"/>
    <n v="23018557"/>
    <n v="6039315"/>
    <n v="21027725"/>
    <n v="0"/>
    <n v="1844522"/>
    <n v="0"/>
    <n v="0"/>
    <n v="0"/>
    <n v="0"/>
    <n v="99203"/>
    <n v="102955974"/>
    <n v="0"/>
    <n v="0"/>
    <n v="0"/>
    <n v="0"/>
    <n v="0"/>
    <n v="0"/>
    <n v="0"/>
    <n v="0"/>
    <n v="0"/>
    <n v="0"/>
    <n v="0"/>
    <n v="0"/>
    <n v="0"/>
  </r>
  <r>
    <n v="106394003"/>
    <x v="325"/>
    <n v="20181"/>
    <x v="2"/>
    <x v="3"/>
    <s v="Open"/>
    <x v="6"/>
    <n v="6"/>
    <n v="507"/>
    <x v="6"/>
    <x v="2"/>
    <s v=""/>
    <s v="209-468-8750"/>
    <s v="1212 NORTH CALIFORNIA STREET"/>
    <x v="64"/>
    <n v="95202"/>
    <s v="TONY VATAN"/>
    <n v="16"/>
    <n v="16"/>
    <n v="16"/>
    <n v="0"/>
    <n v="0"/>
    <n v="0"/>
    <n v="0"/>
    <n v="0"/>
    <n v="0"/>
    <n v="0"/>
    <n v="0"/>
    <n v="0"/>
    <n v="88"/>
    <n v="88"/>
    <n v="0"/>
    <n v="0"/>
    <n v="0"/>
    <n v="0"/>
    <n v="0"/>
    <n v="0"/>
    <n v="0"/>
    <n v="0"/>
    <n v="0"/>
    <n v="0"/>
    <n v="1440"/>
    <n v="1440"/>
    <n v="0"/>
    <n v="2880"/>
    <n v="0"/>
    <n v="0"/>
    <n v="0"/>
    <n v="0"/>
    <n v="0"/>
    <n v="0"/>
    <n v="0"/>
    <n v="0"/>
    <n v="0"/>
    <n v="0"/>
    <n v="0"/>
    <n v="0"/>
    <n v="0"/>
    <n v="0"/>
    <n v="0"/>
    <n v="0"/>
    <n v="0"/>
    <n v="0"/>
    <n v="0"/>
    <n v="0"/>
    <n v="1819913"/>
    <n v="1819913"/>
    <n v="0"/>
    <n v="0"/>
    <n v="0"/>
    <n v="0"/>
    <n v="0"/>
    <n v="0"/>
    <n v="0"/>
    <n v="0"/>
    <n v="0"/>
    <n v="0"/>
    <n v="0"/>
    <n v="0"/>
    <n v="0"/>
    <n v="0"/>
    <n v="0"/>
    <n v="0"/>
    <n v="0"/>
    <n v="0"/>
    <n v="0"/>
    <n v="0"/>
    <n v="0"/>
    <n v="0"/>
    <n v="0"/>
    <n v="0"/>
    <n v="0"/>
    <n v="0"/>
    <n v="0"/>
    <n v="0"/>
    <n v="0"/>
    <n v="0"/>
    <n v="0"/>
    <n v="0"/>
    <n v="0"/>
    <n v="0"/>
    <n v="0"/>
    <n v="0"/>
    <n v="0"/>
    <n v="0"/>
    <n v="0"/>
    <n v="0"/>
    <n v="0"/>
    <n v="0"/>
    <n v="1819913"/>
    <n v="1819913"/>
    <n v="0"/>
    <n v="1819913"/>
    <n v="0"/>
    <n v="0"/>
    <n v="0"/>
    <n v="0"/>
    <n v="0"/>
    <n v="0"/>
    <n v="0"/>
    <n v="0"/>
    <n v="0"/>
    <n v="0"/>
    <n v="0"/>
    <n v="0"/>
    <n v="0"/>
    <n v="0"/>
    <n v="0"/>
    <n v="0"/>
    <n v="0"/>
    <n v="0"/>
    <n v="0"/>
    <n v="0"/>
    <n v="0"/>
  </r>
  <r>
    <n v="106391010"/>
    <x v="326"/>
    <n v="20181"/>
    <x v="2"/>
    <x v="3"/>
    <s v="Open"/>
    <x v="6"/>
    <n v="6"/>
    <n v="507"/>
    <x v="6"/>
    <x v="0"/>
    <s v="Rural"/>
    <s v="209-468-6000"/>
    <s v="500 WEST HOSPITAL ROAD"/>
    <x v="205"/>
    <n v="95231"/>
    <s v="DAVID CULBERSON"/>
    <n v="196"/>
    <n v="181"/>
    <n v="134"/>
    <n v="403"/>
    <n v="0"/>
    <n v="583"/>
    <n v="969"/>
    <n v="0"/>
    <n v="0"/>
    <n v="705"/>
    <n v="0"/>
    <n v="17"/>
    <n v="36"/>
    <n v="2713"/>
    <n v="0"/>
    <n v="1931"/>
    <n v="0"/>
    <n v="2871"/>
    <n v="3706"/>
    <n v="0"/>
    <n v="0"/>
    <n v="3357"/>
    <n v="0"/>
    <n v="101"/>
    <n v="93"/>
    <n v="12059"/>
    <n v="0"/>
    <n v="24118"/>
    <n v="10490"/>
    <n v="0"/>
    <n v="6009"/>
    <n v="24599"/>
    <n v="0"/>
    <n v="0"/>
    <n v="9341"/>
    <n v="0"/>
    <n v="228"/>
    <n v="2631"/>
    <n v="53298"/>
    <n v="42838326"/>
    <n v="0"/>
    <n v="48519550"/>
    <n v="70122829"/>
    <n v="0"/>
    <n v="0"/>
    <n v="64435542"/>
    <n v="0"/>
    <n v="1745375"/>
    <n v="1554689"/>
    <n v="229216311"/>
    <n v="26514039"/>
    <n v="0"/>
    <n v="14443808"/>
    <n v="54197267"/>
    <n v="0"/>
    <n v="0"/>
    <n v="25296199"/>
    <n v="0"/>
    <n v="166111"/>
    <n v="6505381"/>
    <n v="127122805"/>
    <n v="6936538"/>
    <n v="55692487"/>
    <n v="0"/>
    <n v="47728051"/>
    <n v="114555866"/>
    <n v="0"/>
    <n v="0"/>
    <n v="0"/>
    <n v="50005721"/>
    <n v="0"/>
    <n v="0"/>
    <n v="1123532"/>
    <n v="0"/>
    <n v="0"/>
    <n v="0"/>
    <n v="0"/>
    <n v="276042195"/>
    <n v="0"/>
    <n v="13543485"/>
    <n v="0"/>
    <n v="0"/>
    <n v="13543485"/>
    <n v="13659878"/>
    <n v="0"/>
    <n v="12858504"/>
    <n v="27376818"/>
    <n v="0"/>
    <n v="0"/>
    <n v="38821673"/>
    <n v="0"/>
    <n v="0"/>
    <n v="1123533"/>
    <n v="93840406"/>
    <n v="9086031"/>
    <n v="97949325"/>
    <n v="0"/>
    <n v="534603"/>
    <n v="0"/>
    <n v="0"/>
    <n v="0"/>
    <n v="0"/>
    <n v="9921308"/>
    <n v="114744300"/>
    <n v="0"/>
    <n v="0"/>
    <n v="0"/>
    <n v="0"/>
    <n v="0"/>
    <n v="0"/>
    <n v="0"/>
    <n v="0"/>
    <n v="0"/>
    <n v="0"/>
    <n v="0"/>
    <n v="0"/>
    <n v="0"/>
  </r>
  <r>
    <n v="106104023"/>
    <x v="327"/>
    <n v="20181"/>
    <x v="2"/>
    <x v="3"/>
    <s v="Open"/>
    <x v="7"/>
    <n v="9"/>
    <n v="605"/>
    <x v="4"/>
    <x v="0"/>
    <s v=""/>
    <s v="559-436-3600"/>
    <s v="7173 N. SHARON AVENUE"/>
    <x v="42"/>
    <n v="93720"/>
    <s v="MARY JO JACOBSON"/>
    <n v="62"/>
    <n v="62"/>
    <n v="62"/>
    <n v="263"/>
    <n v="34"/>
    <n v="7"/>
    <n v="23"/>
    <n v="0"/>
    <n v="0"/>
    <n v="0"/>
    <n v="0"/>
    <n v="0"/>
    <n v="40"/>
    <n v="367"/>
    <n v="0"/>
    <n v="3241"/>
    <n v="485"/>
    <n v="77"/>
    <n v="292"/>
    <n v="0"/>
    <n v="0"/>
    <n v="0"/>
    <n v="0"/>
    <n v="0"/>
    <n v="702"/>
    <n v="4797"/>
    <n v="0"/>
    <n v="9594"/>
    <n v="3832"/>
    <n v="727"/>
    <n v="0"/>
    <n v="363"/>
    <n v="0"/>
    <n v="0"/>
    <n v="0"/>
    <n v="0"/>
    <n v="0"/>
    <n v="2187"/>
    <n v="7109"/>
    <n v="10979005"/>
    <n v="1530817"/>
    <n v="252848"/>
    <n v="923330"/>
    <n v="0"/>
    <n v="0"/>
    <n v="0"/>
    <n v="0"/>
    <n v="0"/>
    <n v="1530817"/>
    <n v="15216817"/>
    <n v="1055964"/>
    <n v="190171"/>
    <n v="0"/>
    <n v="125127"/>
    <n v="0"/>
    <n v="0"/>
    <n v="0"/>
    <n v="0"/>
    <n v="0"/>
    <n v="644168"/>
    <n v="2015430"/>
    <n v="124934"/>
    <n v="4850599"/>
    <n v="1498917"/>
    <n v="211052"/>
    <n v="329512"/>
    <n v="0"/>
    <n v="0"/>
    <n v="0"/>
    <n v="0"/>
    <n v="0"/>
    <n v="0"/>
    <n v="0"/>
    <n v="0"/>
    <n v="0"/>
    <n v="0"/>
    <n v="868730"/>
    <n v="7883744"/>
    <n v="0"/>
    <n v="0"/>
    <n v="0"/>
    <n v="0"/>
    <n v="0"/>
    <n v="7059436"/>
    <n v="222071"/>
    <n v="41796"/>
    <n v="718945"/>
    <n v="0"/>
    <n v="0"/>
    <n v="0"/>
    <n v="0"/>
    <n v="0"/>
    <n v="1306255"/>
    <n v="9348503"/>
    <n v="28992"/>
    <n v="6542857"/>
    <n v="0"/>
    <n v="0"/>
    <n v="0"/>
    <n v="0"/>
    <n v="0"/>
    <n v="0"/>
    <n v="39333"/>
    <n v="676244"/>
    <n v="0"/>
    <n v="0"/>
    <n v="0"/>
    <n v="0"/>
    <n v="0"/>
    <n v="0"/>
    <n v="0"/>
    <n v="0"/>
    <n v="0"/>
    <n v="0"/>
    <n v="0"/>
    <n v="0"/>
    <n v="0"/>
  </r>
  <r>
    <n v="106013619"/>
    <x v="329"/>
    <n v="20181"/>
    <x v="2"/>
    <x v="3"/>
    <s v="Open"/>
    <x v="13"/>
    <n v="5"/>
    <n v="421"/>
    <x v="6"/>
    <x v="0"/>
    <s v=""/>
    <s v="510-437-4800"/>
    <s v="13855 EAST 14TH STREET"/>
    <x v="115"/>
    <n v="94578"/>
    <s v="DELVECCHIO FINLEY"/>
    <n v="93"/>
    <n v="48"/>
    <n v="48"/>
    <n v="335"/>
    <n v="37"/>
    <n v="46"/>
    <n v="193"/>
    <n v="0"/>
    <n v="8"/>
    <n v="0"/>
    <n v="37"/>
    <n v="0"/>
    <n v="11"/>
    <n v="667"/>
    <n v="0"/>
    <n v="1634"/>
    <n v="201"/>
    <n v="264"/>
    <n v="639"/>
    <n v="0"/>
    <n v="28"/>
    <n v="0"/>
    <n v="143"/>
    <n v="0"/>
    <n v="71"/>
    <n v="2980"/>
    <n v="0"/>
    <n v="5960"/>
    <n v="1894"/>
    <n v="166"/>
    <n v="573"/>
    <n v="4532"/>
    <n v="0"/>
    <n v="273"/>
    <n v="31"/>
    <n v="922"/>
    <n v="3"/>
    <n v="934"/>
    <n v="9328"/>
    <n v="31629021"/>
    <n v="3113043"/>
    <n v="4310363"/>
    <n v="11899054"/>
    <n v="0"/>
    <n v="699054"/>
    <n v="0"/>
    <n v="2955549"/>
    <n v="0"/>
    <n v="1177091"/>
    <n v="55783175"/>
    <n v="11694189"/>
    <n v="1366879"/>
    <n v="3663861"/>
    <n v="20684503"/>
    <n v="0"/>
    <n v="941093"/>
    <n v="207278"/>
    <n v="4108282"/>
    <n v="14315"/>
    <n v="3730106"/>
    <n v="46410506"/>
    <n v="2426239"/>
    <n v="34849491"/>
    <n v="3569263"/>
    <n v="6415248"/>
    <n v="29560435"/>
    <n v="-722000"/>
    <n v="0"/>
    <n v="682"/>
    <n v="159896"/>
    <n v="3760768"/>
    <n v="0"/>
    <n v="644950"/>
    <n v="0"/>
    <n v="0"/>
    <n v="0"/>
    <n v="0"/>
    <n v="80664972"/>
    <n v="0"/>
    <n v="0"/>
    <n v="239014"/>
    <n v="0"/>
    <n v="239014"/>
    <n v="8473719"/>
    <n v="910659"/>
    <n v="2280976"/>
    <n v="3023122"/>
    <n v="0"/>
    <n v="1878479"/>
    <n v="47382"/>
    <n v="3303063"/>
    <n v="14315"/>
    <n v="1836008"/>
    <n v="21767723"/>
    <n v="18579"/>
    <n v="19477706"/>
    <n v="0"/>
    <n v="0"/>
    <n v="0"/>
    <n v="0"/>
    <n v="0"/>
    <n v="0"/>
    <n v="0"/>
    <n v="14334820"/>
    <n v="0"/>
    <n v="0"/>
    <n v="0"/>
    <n v="0"/>
    <n v="0"/>
    <n v="0"/>
    <n v="0"/>
    <n v="0"/>
    <n v="0"/>
    <n v="0"/>
    <n v="0"/>
    <n v="0"/>
    <n v="0"/>
  </r>
  <r>
    <n v="106404046"/>
    <x v="330"/>
    <n v="20181"/>
    <x v="2"/>
    <x v="3"/>
    <s v="Open"/>
    <x v="16"/>
    <n v="8"/>
    <n v="801"/>
    <x v="6"/>
    <x v="2"/>
    <s v=""/>
    <s v="805-781-4700"/>
    <s v="2178 JOHNSON AVENUE"/>
    <x v="86"/>
    <n v="93401"/>
    <s v="ANNE ROBIN"/>
    <n v="16"/>
    <n v="16"/>
    <n v="13"/>
    <n v="0"/>
    <n v="0"/>
    <n v="0"/>
    <n v="0"/>
    <n v="77"/>
    <n v="0"/>
    <n v="79"/>
    <n v="3"/>
    <n v="0"/>
    <n v="0"/>
    <n v="159"/>
    <n v="0"/>
    <n v="0"/>
    <n v="0"/>
    <n v="0"/>
    <n v="0"/>
    <n v="365"/>
    <n v="0"/>
    <n v="257"/>
    <n v="4"/>
    <n v="0"/>
    <n v="0"/>
    <n v="626"/>
    <n v="0"/>
    <n v="1252"/>
    <n v="0"/>
    <n v="0"/>
    <n v="0"/>
    <n v="0"/>
    <n v="0"/>
    <n v="0"/>
    <n v="0"/>
    <n v="0"/>
    <n v="0"/>
    <n v="0"/>
    <n v="0"/>
    <n v="0"/>
    <n v="0"/>
    <n v="0"/>
    <n v="0"/>
    <n v="190364"/>
    <n v="0"/>
    <n v="461859"/>
    <n v="7302"/>
    <n v="0"/>
    <n v="0"/>
    <n v="659525"/>
    <n v="0"/>
    <n v="0"/>
    <n v="0"/>
    <n v="0"/>
    <n v="0"/>
    <n v="0"/>
    <n v="0"/>
    <n v="0"/>
    <n v="0"/>
    <n v="0"/>
    <n v="0"/>
    <n v="0"/>
    <n v="0"/>
    <n v="0"/>
    <n v="0"/>
    <n v="0"/>
    <n v="0"/>
    <n v="0"/>
    <n v="0"/>
    <n v="0"/>
    <n v="0"/>
    <n v="0"/>
    <n v="0"/>
    <n v="0"/>
    <n v="0"/>
    <n v="0"/>
    <n v="0"/>
    <n v="0"/>
    <n v="0"/>
    <n v="0"/>
    <n v="0"/>
    <n v="0"/>
    <n v="0"/>
    <n v="0"/>
    <n v="0"/>
    <n v="0"/>
    <n v="0"/>
    <n v="190364"/>
    <n v="0"/>
    <n v="461859"/>
    <n v="7302"/>
    <n v="0"/>
    <n v="0"/>
    <n v="659525"/>
    <n v="0"/>
    <n v="1218345"/>
    <n v="0"/>
    <n v="0"/>
    <n v="0"/>
    <n v="0"/>
    <n v="0"/>
    <n v="0"/>
    <n v="0"/>
    <n v="0"/>
    <n v="0"/>
    <n v="0"/>
    <n v="0"/>
    <n v="0"/>
    <n v="0"/>
    <n v="0"/>
    <n v="0"/>
    <n v="0"/>
    <n v="0"/>
    <n v="0"/>
    <n v="0"/>
    <n v="0"/>
    <n v="0"/>
  </r>
  <r>
    <n v="106410782"/>
    <x v="331"/>
    <n v="20181"/>
    <x v="2"/>
    <x v="3"/>
    <s v="Open"/>
    <x v="37"/>
    <n v="4"/>
    <n v="427"/>
    <x v="6"/>
    <x v="0"/>
    <s v=""/>
    <s v="650-573-2222"/>
    <s v="222 WEST 39TH AVENUE"/>
    <x v="206"/>
    <n v="94403"/>
    <s v="CHESTER J. KUNNAPPILLY, MD"/>
    <n v="509"/>
    <n v="509"/>
    <n v="509"/>
    <n v="134"/>
    <n v="95"/>
    <n v="207"/>
    <n v="269"/>
    <n v="0"/>
    <n v="29"/>
    <n v="31"/>
    <n v="0"/>
    <n v="17"/>
    <n v="37"/>
    <n v="819"/>
    <n v="148"/>
    <n v="3225"/>
    <n v="2345"/>
    <n v="4236"/>
    <n v="20623"/>
    <n v="0"/>
    <n v="205"/>
    <n v="780"/>
    <n v="0"/>
    <n v="65"/>
    <n v="577"/>
    <n v="32056"/>
    <n v="25586"/>
    <n v="89698"/>
    <n v="7270"/>
    <n v="6825"/>
    <n v="13252"/>
    <n v="41611"/>
    <n v="0"/>
    <n v="17895"/>
    <n v="706"/>
    <n v="0"/>
    <n v="1683"/>
    <n v="5563"/>
    <n v="94805"/>
    <n v="8611972"/>
    <n v="6197560"/>
    <n v="9105144"/>
    <n v="16866372"/>
    <n v="0"/>
    <n v="1044640"/>
    <n v="832554"/>
    <n v="0"/>
    <n v="405721"/>
    <n v="1391226"/>
    <n v="44455189"/>
    <n v="6460478"/>
    <n v="5558039"/>
    <n v="11465425"/>
    <n v="31630005"/>
    <n v="0"/>
    <n v="14629892"/>
    <n v="966556"/>
    <n v="0"/>
    <n v="674063"/>
    <n v="3885749"/>
    <n v="75270207"/>
    <n v="332658"/>
    <n v="8577087"/>
    <n v="7694187"/>
    <n v="9807514"/>
    <n v="33687488"/>
    <n v="-12385330"/>
    <n v="0"/>
    <n v="12350411"/>
    <n v="499125"/>
    <n v="0"/>
    <n v="0"/>
    <n v="730031"/>
    <n v="0"/>
    <n v="0"/>
    <n v="0"/>
    <n v="3667529"/>
    <n v="64960700"/>
    <n v="0"/>
    <n v="2401825"/>
    <n v="0"/>
    <n v="0"/>
    <n v="2401825"/>
    <n v="6495363"/>
    <n v="4061412"/>
    <n v="10763055"/>
    <n v="29596044"/>
    <n v="0"/>
    <n v="3324121"/>
    <n v="1299985"/>
    <n v="0"/>
    <n v="-127354"/>
    <n v="1753895"/>
    <n v="57166521"/>
    <n v="15811611"/>
    <n v="86072924"/>
    <n v="6852630"/>
    <n v="15331049"/>
    <n v="0"/>
    <n v="0"/>
    <n v="0"/>
    <n v="0"/>
    <n v="828490"/>
    <n v="30544083"/>
    <n v="0"/>
    <n v="0"/>
    <n v="0"/>
    <n v="0"/>
    <n v="0"/>
    <n v="0"/>
    <n v="0"/>
    <n v="0"/>
    <n v="0"/>
    <n v="0"/>
    <n v="0"/>
    <n v="0"/>
    <n v="0"/>
  </r>
  <r>
    <n v="106074017"/>
    <x v="332"/>
    <n v="20181"/>
    <x v="2"/>
    <x v="3"/>
    <s v="Open"/>
    <x v="25"/>
    <n v="5"/>
    <n v="411"/>
    <x v="5"/>
    <x v="0"/>
    <s v=""/>
    <s v="925-275-9200"/>
    <s v="6001 NORRIS CANYON ROAD"/>
    <x v="207"/>
    <n v="94583"/>
    <s v="GARY SLOAN"/>
    <n v="123"/>
    <n v="123"/>
    <n v="60"/>
    <n v="411"/>
    <n v="93"/>
    <n v="17"/>
    <n v="50"/>
    <n v="0"/>
    <n v="0"/>
    <n v="18"/>
    <n v="509"/>
    <n v="1"/>
    <n v="9"/>
    <n v="1108"/>
    <n v="0"/>
    <n v="1839"/>
    <n v="1265"/>
    <n v="289"/>
    <n v="163"/>
    <n v="0"/>
    <n v="0"/>
    <n v="58"/>
    <n v="1419"/>
    <n v="3"/>
    <n v="32"/>
    <n v="5068"/>
    <n v="0"/>
    <n v="10136"/>
    <n v="4457"/>
    <n v="851"/>
    <n v="66"/>
    <n v="591"/>
    <n v="0"/>
    <n v="0"/>
    <n v="610"/>
    <n v="7908"/>
    <n v="2"/>
    <n v="1547"/>
    <n v="16032"/>
    <n v="55576141"/>
    <n v="30720003"/>
    <n v="3676519"/>
    <n v="4844005"/>
    <n v="0"/>
    <n v="0"/>
    <n v="1929281"/>
    <n v="45562172"/>
    <n v="197099"/>
    <n v="1337135"/>
    <n v="143842355"/>
    <n v="30274488"/>
    <n v="7972451"/>
    <n v="566867"/>
    <n v="4984376"/>
    <n v="0"/>
    <n v="0"/>
    <n v="5014467"/>
    <n v="53668084"/>
    <n v="55548"/>
    <n v="6517291"/>
    <n v="109053572"/>
    <n v="1830768"/>
    <n v="76402397"/>
    <n v="30920946"/>
    <n v="3001024"/>
    <n v="9194224"/>
    <n v="0"/>
    <n v="0"/>
    <n v="0"/>
    <n v="5771868"/>
    <n v="68203435"/>
    <n v="0"/>
    <n v="252647"/>
    <n v="0"/>
    <n v="0"/>
    <n v="0"/>
    <n v="6714678"/>
    <n v="202291987"/>
    <n v="0"/>
    <n v="0"/>
    <n v="0"/>
    <n v="0"/>
    <n v="0"/>
    <n v="9448232"/>
    <n v="7771508"/>
    <n v="1242362"/>
    <n v="634157"/>
    <n v="0"/>
    <n v="0"/>
    <n v="1082061"/>
    <n v="29869149"/>
    <n v="0"/>
    <n v="556471"/>
    <n v="50603940"/>
    <n v="353740"/>
    <n v="47282483"/>
    <n v="0"/>
    <n v="74364"/>
    <n v="0"/>
    <n v="0"/>
    <n v="0"/>
    <n v="0"/>
    <n v="191350"/>
    <n v="69973931"/>
    <n v="0"/>
    <n v="0"/>
    <n v="0"/>
    <n v="0"/>
    <n v="0"/>
    <n v="0"/>
    <n v="0"/>
    <n v="0"/>
    <n v="0"/>
    <n v="0"/>
    <n v="2831655"/>
    <n v="350503"/>
    <n v="0"/>
  </r>
  <r>
    <n v="106424002"/>
    <x v="334"/>
    <n v="20181"/>
    <x v="2"/>
    <x v="3"/>
    <s v="Open"/>
    <x v="33"/>
    <n v="10"/>
    <n v="807"/>
    <x v="6"/>
    <x v="2"/>
    <s v=""/>
    <s v="805-681-5244"/>
    <s v="315 CAMINO DEL REMEDIO"/>
    <x v="91"/>
    <n v="93110"/>
    <s v="ALICE A. GLEGHORN, PHD"/>
    <n v="16"/>
    <n v="16"/>
    <n v="16"/>
    <n v="17"/>
    <n v="0"/>
    <n v="54"/>
    <n v="0"/>
    <n v="8"/>
    <n v="0"/>
    <n v="3"/>
    <n v="0"/>
    <n v="0"/>
    <n v="0"/>
    <n v="82"/>
    <n v="0"/>
    <n v="209"/>
    <n v="0"/>
    <n v="1076"/>
    <n v="0"/>
    <n v="57"/>
    <n v="0"/>
    <n v="61"/>
    <n v="0"/>
    <n v="0"/>
    <n v="0"/>
    <n v="1403"/>
    <n v="0"/>
    <n v="2806"/>
    <n v="0"/>
    <n v="0"/>
    <n v="0"/>
    <n v="0"/>
    <n v="0"/>
    <n v="0"/>
    <n v="0"/>
    <n v="0"/>
    <n v="0"/>
    <n v="0"/>
    <n v="0"/>
    <n v="526715"/>
    <n v="0"/>
    <n v="1716905"/>
    <n v="0"/>
    <n v="103451"/>
    <n v="0"/>
    <n v="157006"/>
    <n v="0"/>
    <n v="0"/>
    <n v="0"/>
    <n v="2504077"/>
    <n v="0"/>
    <n v="0"/>
    <n v="0"/>
    <n v="0"/>
    <n v="0"/>
    <n v="0"/>
    <n v="0"/>
    <n v="0"/>
    <n v="0"/>
    <n v="0"/>
    <n v="0"/>
    <n v="0"/>
    <n v="18156"/>
    <n v="0"/>
    <n v="689057"/>
    <n v="0"/>
    <n v="0"/>
    <n v="103451"/>
    <n v="0"/>
    <n v="0"/>
    <n v="0"/>
    <n v="0"/>
    <n v="0"/>
    <n v="0"/>
    <n v="0"/>
    <n v="0"/>
    <n v="0"/>
    <n v="810664"/>
    <n v="0"/>
    <n v="0"/>
    <n v="0"/>
    <n v="0"/>
    <n v="0"/>
    <n v="508559"/>
    <n v="0"/>
    <n v="1027848"/>
    <n v="0"/>
    <n v="0"/>
    <n v="0"/>
    <n v="157006"/>
    <n v="0"/>
    <n v="0"/>
    <n v="0"/>
    <n v="1693413"/>
    <n v="0"/>
    <n v="2266554"/>
    <n v="0"/>
    <n v="0"/>
    <n v="0"/>
    <n v="0"/>
    <n v="0"/>
    <n v="0"/>
    <n v="0"/>
    <n v="0"/>
    <n v="0"/>
    <n v="0"/>
    <n v="0"/>
    <n v="0"/>
    <n v="0"/>
    <n v="0"/>
    <n v="0"/>
    <n v="0"/>
    <n v="0"/>
    <n v="0"/>
    <n v="0"/>
    <n v="0"/>
    <n v="0"/>
  </r>
  <r>
    <n v="106420514"/>
    <x v="333"/>
    <n v="20181"/>
    <x v="2"/>
    <x v="3"/>
    <s v="Open"/>
    <x v="33"/>
    <n v="10"/>
    <n v="807"/>
    <x v="0"/>
    <x v="0"/>
    <s v="Rural"/>
    <s v="805-687-1111"/>
    <s v="400 W. PUEBLO STREET"/>
    <x v="91"/>
    <n v="93105"/>
    <s v="RON WERFT"/>
    <n v="450"/>
    <n v="363"/>
    <n v="260"/>
    <n v="1806"/>
    <n v="299"/>
    <n v="237"/>
    <n v="748"/>
    <n v="0"/>
    <n v="0"/>
    <n v="116"/>
    <n v="1256"/>
    <n v="0"/>
    <n v="56"/>
    <n v="4518"/>
    <n v="0"/>
    <n v="10115"/>
    <n v="1565"/>
    <n v="1250"/>
    <n v="3746"/>
    <n v="0"/>
    <n v="0"/>
    <n v="595"/>
    <n v="5894"/>
    <n v="0"/>
    <n v="149"/>
    <n v="23314"/>
    <n v="0"/>
    <n v="46628"/>
    <n v="8919"/>
    <n v="898"/>
    <n v="1361"/>
    <n v="5731"/>
    <n v="0"/>
    <n v="0"/>
    <n v="1131"/>
    <n v="10459"/>
    <n v="0"/>
    <n v="661"/>
    <n v="29160"/>
    <n v="153645911"/>
    <n v="22986523"/>
    <n v="24046864"/>
    <n v="54282819"/>
    <n v="0"/>
    <n v="0"/>
    <n v="4832835"/>
    <n v="83095399"/>
    <n v="0"/>
    <n v="1620289"/>
    <n v="344510640"/>
    <n v="50856747"/>
    <n v="6799324"/>
    <n v="3089532"/>
    <n v="17959119"/>
    <n v="0"/>
    <n v="0"/>
    <n v="2413243"/>
    <n v="36262415"/>
    <n v="0"/>
    <n v="2500515"/>
    <n v="119880895"/>
    <n v="686327"/>
    <n v="165431674"/>
    <n v="23734636"/>
    <n v="22591693"/>
    <n v="53313261"/>
    <n v="0"/>
    <n v="0"/>
    <n v="0"/>
    <n v="4156604"/>
    <n v="24354256"/>
    <n v="0"/>
    <n v="2043307"/>
    <n v="0"/>
    <n v="0"/>
    <n v="0"/>
    <n v="2059074"/>
    <n v="298370832"/>
    <n v="0"/>
    <n v="0"/>
    <n v="0"/>
    <n v="0"/>
    <n v="0"/>
    <n v="38727820"/>
    <n v="6051211"/>
    <n v="4544703"/>
    <n v="18928676"/>
    <n v="0"/>
    <n v="0"/>
    <n v="3089475"/>
    <n v="94660395"/>
    <n v="0"/>
    <n v="18423"/>
    <n v="166020703"/>
    <n v="3245243"/>
    <n v="159575097"/>
    <n v="7906876"/>
    <n v="-362514"/>
    <n v="0"/>
    <n v="0"/>
    <n v="0"/>
    <n v="0"/>
    <n v="4250497"/>
    <n v="712044196"/>
    <n v="0"/>
    <n v="0"/>
    <n v="0"/>
    <n v="0"/>
    <n v="0"/>
    <n v="0"/>
    <n v="0"/>
    <n v="0"/>
    <n v="0"/>
    <n v="0"/>
    <n v="5628072"/>
    <n v="6446508"/>
    <n v="0"/>
  </r>
  <r>
    <n v="106430883"/>
    <x v="335"/>
    <n v="20181"/>
    <x v="2"/>
    <x v="3"/>
    <s v="Open"/>
    <x v="22"/>
    <n v="7"/>
    <n v="431"/>
    <x v="6"/>
    <x v="0"/>
    <s v="Rural"/>
    <s v="408-885-5000"/>
    <s v="751 SOUTH BASCOM AVENUE"/>
    <x v="63"/>
    <n v="95128"/>
    <s v="PAUL LORENZ"/>
    <n v="574"/>
    <n v="554"/>
    <n v="360"/>
    <n v="876"/>
    <n v="330"/>
    <n v="1269"/>
    <n v="2194"/>
    <n v="111"/>
    <n v="6"/>
    <n v="86"/>
    <n v="585"/>
    <n v="127"/>
    <n v="0"/>
    <n v="5584"/>
    <n v="0"/>
    <n v="6589"/>
    <n v="2054"/>
    <n v="7488"/>
    <n v="9570"/>
    <n v="382"/>
    <n v="10"/>
    <n v="1044"/>
    <n v="3966"/>
    <n v="356"/>
    <n v="0"/>
    <n v="31459"/>
    <n v="0"/>
    <n v="62918"/>
    <n v="25652"/>
    <n v="8346"/>
    <n v="39965"/>
    <n v="101190"/>
    <n v="5461"/>
    <n v="661"/>
    <n v="2894"/>
    <n v="22952"/>
    <n v="5270"/>
    <n v="0"/>
    <n v="212391"/>
    <n v="114577969"/>
    <n v="33339612"/>
    <n v="107854263"/>
    <n v="156571957"/>
    <n v="7185013"/>
    <n v="134509"/>
    <n v="30265255"/>
    <n v="67782065"/>
    <n v="6022716"/>
    <n v="0"/>
    <n v="523733359"/>
    <n v="74734435"/>
    <n v="20389920"/>
    <n v="50559979"/>
    <n v="137519067"/>
    <n v="12567590"/>
    <n v="1332974"/>
    <n v="18153726"/>
    <n v="34858109"/>
    <n v="21296092"/>
    <n v="0"/>
    <n v="371411892"/>
    <n v="1279632"/>
    <n v="160185166"/>
    <n v="39831771"/>
    <n v="131237903"/>
    <n v="249987541"/>
    <n v="-37953853"/>
    <n v="18939357"/>
    <n v="423556"/>
    <n v="19704418"/>
    <n v="62975232"/>
    <n v="0"/>
    <n v="15823066"/>
    <n v="0"/>
    <n v="0"/>
    <n v="0"/>
    <n v="0"/>
    <n v="662433789"/>
    <n v="0"/>
    <n v="58430208"/>
    <n v="160927"/>
    <n v="0"/>
    <n v="58591135"/>
    <n v="28894911"/>
    <n v="13858438"/>
    <n v="64525516"/>
    <n v="102533693"/>
    <n v="710806"/>
    <n v="1204853"/>
    <n v="27441354"/>
    <n v="38603627"/>
    <n v="13529399"/>
    <n v="0"/>
    <n v="291302597"/>
    <n v="18905441"/>
    <n v="434755504"/>
    <n v="0"/>
    <n v="27132655"/>
    <n v="0"/>
    <n v="0"/>
    <n v="0"/>
    <n v="0"/>
    <n v="18063060"/>
    <n v="859508159"/>
    <n v="0"/>
    <n v="0"/>
    <n v="0"/>
    <n v="0"/>
    <n v="0"/>
    <n v="0"/>
    <n v="0"/>
    <n v="0"/>
    <n v="0"/>
    <n v="0"/>
    <n v="0"/>
    <n v="0"/>
    <n v="0"/>
  </r>
  <r>
    <n v="106190687"/>
    <x v="336"/>
    <n v="20181"/>
    <x v="2"/>
    <x v="3"/>
    <s v="Open"/>
    <x v="3"/>
    <n v="11"/>
    <n v="927"/>
    <x v="0"/>
    <x v="0"/>
    <s v="Rural"/>
    <s v="424-259-6000"/>
    <s v="1250 16TH STREET"/>
    <x v="193"/>
    <n v="90404"/>
    <s v="DR. DAVID FEINBERG"/>
    <n v="265"/>
    <n v="265"/>
    <n v="265"/>
    <n v="1469"/>
    <n v="355"/>
    <n v="308"/>
    <n v="245"/>
    <n v="0"/>
    <n v="0"/>
    <n v="17"/>
    <n v="1513"/>
    <n v="27"/>
    <n v="16"/>
    <n v="3950"/>
    <n v="0"/>
    <n v="7893"/>
    <n v="1986"/>
    <n v="1646"/>
    <n v="1428"/>
    <n v="0"/>
    <n v="0"/>
    <n v="89"/>
    <n v="6369"/>
    <n v="85"/>
    <n v="48"/>
    <n v="19544"/>
    <n v="0"/>
    <n v="39088"/>
    <n v="10476"/>
    <n v="4322"/>
    <n v="1450"/>
    <n v="3637"/>
    <n v="25"/>
    <n v="0"/>
    <n v="234"/>
    <n v="25254"/>
    <n v="93"/>
    <n v="1722"/>
    <n v="47213"/>
    <n v="91142213"/>
    <n v="5824472"/>
    <n v="17697281"/>
    <n v="14845651"/>
    <n v="0"/>
    <n v="0"/>
    <n v="950950"/>
    <n v="92039253"/>
    <n v="1227882"/>
    <n v="696885"/>
    <n v="224424587"/>
    <n v="28196153"/>
    <n v="1292493"/>
    <n v="4359198"/>
    <n v="7089016"/>
    <n v="20822"/>
    <n v="0"/>
    <n v="613959"/>
    <n v="61292368"/>
    <n v="148127"/>
    <n v="2732012"/>
    <n v="105744148"/>
    <n v="3635411"/>
    <n v="88072269"/>
    <n v="3786497"/>
    <n v="14172391"/>
    <n v="19227142"/>
    <n v="0"/>
    <n v="7248"/>
    <n v="0"/>
    <n v="848761"/>
    <n v="61706318"/>
    <n v="0"/>
    <n v="988648"/>
    <n v="0"/>
    <n v="0"/>
    <n v="0"/>
    <n v="1376009"/>
    <n v="193820694"/>
    <n v="186177"/>
    <n v="945371"/>
    <n v="0"/>
    <n v="3034011"/>
    <n v="4165559"/>
    <n v="31266097"/>
    <n v="3516645"/>
    <n v="7884088"/>
    <n v="3652896"/>
    <n v="13574"/>
    <n v="0"/>
    <n v="716148"/>
    <n v="94659314"/>
    <n v="0"/>
    <n v="-1195162"/>
    <n v="140513600"/>
    <n v="5932291"/>
    <n v="147475824"/>
    <n v="0"/>
    <n v="6565349"/>
    <n v="0"/>
    <n v="0"/>
    <n v="0"/>
    <n v="0"/>
    <n v="3639901"/>
    <n v="665502387"/>
    <n v="0"/>
    <n v="0"/>
    <n v="0"/>
    <n v="0"/>
    <n v="0"/>
    <n v="0"/>
    <n v="0"/>
    <n v="0"/>
    <n v="0"/>
    <n v="0"/>
    <n v="0"/>
    <n v="0"/>
    <n v="0"/>
  </r>
  <r>
    <n v="106491064"/>
    <x v="337"/>
    <n v="20181"/>
    <x v="2"/>
    <x v="3"/>
    <s v="Open"/>
    <x v="17"/>
    <n v="3"/>
    <n v="401"/>
    <x v="1"/>
    <x v="0"/>
    <s v=""/>
    <s v="707-525-5300"/>
    <s v="1165 MONTGOMERY DRIVE"/>
    <x v="25"/>
    <n v="95405"/>
    <s v="TODD SALNAS"/>
    <n v="313"/>
    <n v="284"/>
    <n v="209"/>
    <n v="1461"/>
    <n v="162"/>
    <n v="188"/>
    <n v="529"/>
    <n v="0"/>
    <n v="0"/>
    <n v="158"/>
    <n v="391"/>
    <n v="1"/>
    <n v="126"/>
    <n v="3016"/>
    <n v="0"/>
    <n v="8991"/>
    <n v="998"/>
    <n v="1159"/>
    <n v="3253"/>
    <n v="0"/>
    <n v="0"/>
    <n v="974"/>
    <n v="2409"/>
    <n v="1"/>
    <n v="776"/>
    <n v="18561"/>
    <n v="0"/>
    <n v="37122"/>
    <n v="25347"/>
    <n v="2357"/>
    <n v="1315"/>
    <n v="13552"/>
    <n v="0"/>
    <n v="0"/>
    <n v="2923"/>
    <n v="12831"/>
    <n v="120"/>
    <n v="6487"/>
    <n v="64932"/>
    <n v="199395273"/>
    <n v="22141818"/>
    <n v="25692785"/>
    <n v="72148318"/>
    <n v="0"/>
    <n v="0"/>
    <n v="21596868"/>
    <n v="53402230"/>
    <n v="13839"/>
    <n v="17238129"/>
    <n v="411629260"/>
    <n v="116917378"/>
    <n v="10873311"/>
    <n v="6065649"/>
    <n v="62512929"/>
    <n v="0"/>
    <n v="0"/>
    <n v="13482964"/>
    <n v="59183345"/>
    <n v="555553"/>
    <n v="29917590"/>
    <n v="299508719"/>
    <n v="3346388"/>
    <n v="278368091"/>
    <n v="29262075"/>
    <n v="25132322"/>
    <n v="109202049"/>
    <n v="0"/>
    <n v="0"/>
    <n v="0"/>
    <n v="24442245"/>
    <n v="76315435"/>
    <n v="0"/>
    <n v="569392"/>
    <n v="0"/>
    <n v="0"/>
    <n v="0"/>
    <n v="38613387"/>
    <n v="585251384"/>
    <n v="0"/>
    <n v="0"/>
    <n v="0"/>
    <n v="7866325"/>
    <n v="7866325"/>
    <n v="37944560"/>
    <n v="3753054"/>
    <n v="6626112"/>
    <n v="25459198"/>
    <n v="0"/>
    <n v="0"/>
    <n v="10637587"/>
    <n v="40790077"/>
    <n v="0"/>
    <n v="8542332"/>
    <n v="133752920"/>
    <n v="5085502"/>
    <n v="127745160"/>
    <n v="5180542"/>
    <n v="-92177"/>
    <n v="0"/>
    <n v="0"/>
    <n v="0"/>
    <n v="0"/>
    <n v="11271793"/>
    <n v="232130262"/>
    <n v="0"/>
    <n v="0"/>
    <n v="0"/>
    <n v="0"/>
    <n v="0"/>
    <n v="0"/>
    <n v="0"/>
    <n v="0"/>
    <n v="0"/>
    <n v="0"/>
    <n v="0"/>
    <n v="0"/>
    <n v="0"/>
  </r>
  <r>
    <n v="106420522"/>
    <x v="338"/>
    <n v="20181"/>
    <x v="2"/>
    <x v="3"/>
    <s v="Open"/>
    <x v="33"/>
    <n v="10"/>
    <n v="805"/>
    <x v="0"/>
    <x v="0"/>
    <s v="Teaching"/>
    <s v="805-967-3411"/>
    <s v="2050 VIBORG ROAD"/>
    <x v="208"/>
    <n v="93463"/>
    <s v="RONALD C. WERFT"/>
    <n v="11"/>
    <n v="11"/>
    <n v="11"/>
    <n v="34"/>
    <n v="2"/>
    <n v="0"/>
    <n v="2"/>
    <n v="0"/>
    <n v="0"/>
    <n v="0"/>
    <n v="3"/>
    <n v="0"/>
    <n v="0"/>
    <n v="41"/>
    <n v="0"/>
    <n v="88"/>
    <n v="6"/>
    <n v="0"/>
    <n v="6"/>
    <n v="0"/>
    <n v="0"/>
    <n v="0"/>
    <n v="4"/>
    <n v="0"/>
    <n v="0"/>
    <n v="104"/>
    <n v="0"/>
    <n v="208"/>
    <n v="2065"/>
    <n v="138"/>
    <n v="163"/>
    <n v="985"/>
    <n v="0"/>
    <n v="0"/>
    <n v="85"/>
    <n v="1447"/>
    <n v="0"/>
    <n v="291"/>
    <n v="5174"/>
    <n v="949702"/>
    <n v="65506"/>
    <n v="0"/>
    <n v="50604"/>
    <n v="0"/>
    <n v="0"/>
    <n v="0"/>
    <n v="49059"/>
    <n v="0"/>
    <n v="0"/>
    <n v="1114871"/>
    <n v="6025892"/>
    <n v="328879"/>
    <n v="216687"/>
    <n v="1667074"/>
    <n v="0"/>
    <n v="0"/>
    <n v="165111"/>
    <n v="3042561"/>
    <n v="0"/>
    <n v="217757"/>
    <n v="11663961"/>
    <n v="34314"/>
    <n v="4924813"/>
    <n v="302134"/>
    <n v="192324"/>
    <n v="1531081"/>
    <n v="0"/>
    <n v="0"/>
    <n v="0"/>
    <n v="100809"/>
    <n v="831111"/>
    <n v="0"/>
    <n v="31412"/>
    <n v="0"/>
    <n v="0"/>
    <n v="0"/>
    <n v="98018"/>
    <n v="8046016"/>
    <n v="0"/>
    <n v="0"/>
    <n v="0"/>
    <n v="0"/>
    <n v="0"/>
    <n v="2037055"/>
    <n v="92251"/>
    <n v="24363"/>
    <n v="208320"/>
    <n v="0"/>
    <n v="0"/>
    <n v="64302"/>
    <n v="2246783"/>
    <n v="0"/>
    <n v="59742"/>
    <n v="4732816"/>
    <n v="97622"/>
    <n v="4206034"/>
    <n v="137125"/>
    <n v="405308"/>
    <n v="0"/>
    <n v="0"/>
    <n v="0"/>
    <n v="0"/>
    <n v="0"/>
    <n v="12933910"/>
    <n v="0"/>
    <n v="0"/>
    <n v="0"/>
    <n v="0"/>
    <n v="0"/>
    <n v="0"/>
    <n v="0"/>
    <n v="0"/>
    <n v="0"/>
    <n v="0"/>
    <n v="0"/>
    <n v="0"/>
    <n v="0"/>
  </r>
  <r>
    <n v="106371256"/>
    <x v="339"/>
    <n v="20181"/>
    <x v="2"/>
    <x v="3"/>
    <s v="Open"/>
    <x v="14"/>
    <n v="14"/>
    <n v="1416"/>
    <x v="0"/>
    <x v="0"/>
    <s v=""/>
    <s v="858-455-9100"/>
    <s v="10666 NORTH TORREY PINES ROAD"/>
    <x v="209"/>
    <n v="92037"/>
    <s v="CARL ETTER"/>
    <n v="173"/>
    <n v="150"/>
    <n v="92"/>
    <n v="706"/>
    <n v="575"/>
    <n v="8"/>
    <n v="5"/>
    <n v="0"/>
    <n v="0"/>
    <n v="4"/>
    <n v="726"/>
    <n v="4"/>
    <n v="11"/>
    <n v="2039"/>
    <n v="0"/>
    <n v="2928"/>
    <n v="1972"/>
    <n v="78"/>
    <n v="58"/>
    <n v="0"/>
    <n v="0"/>
    <n v="38"/>
    <n v="2685"/>
    <n v="14"/>
    <n v="36"/>
    <n v="7809"/>
    <n v="0"/>
    <n v="15618"/>
    <n v="6408"/>
    <n v="3456"/>
    <n v="42"/>
    <n v="29"/>
    <n v="0"/>
    <n v="0"/>
    <n v="131"/>
    <n v="13680"/>
    <n v="45"/>
    <n v="162"/>
    <n v="23953"/>
    <n v="94490744"/>
    <n v="52315846"/>
    <n v="1639672"/>
    <n v="1141292"/>
    <n v="0"/>
    <n v="0"/>
    <n v="1151938"/>
    <n v="82938411"/>
    <n v="418198"/>
    <n v="1060179"/>
    <n v="235156280"/>
    <n v="39121996"/>
    <n v="23923069"/>
    <n v="353707"/>
    <n v="38970"/>
    <n v="0"/>
    <n v="0"/>
    <n v="66042"/>
    <n v="61281910"/>
    <n v="506213"/>
    <n v="1283308"/>
    <n v="126575215"/>
    <n v="441447"/>
    <n v="111944979"/>
    <n v="63605817"/>
    <n v="1703098"/>
    <n v="654666"/>
    <n v="0"/>
    <n v="5349"/>
    <n v="0"/>
    <n v="610000"/>
    <n v="101017748"/>
    <n v="0"/>
    <n v="924410"/>
    <n v="0"/>
    <n v="0"/>
    <n v="0"/>
    <n v="2513195"/>
    <n v="283420709"/>
    <n v="0"/>
    <n v="0"/>
    <n v="0"/>
    <n v="0"/>
    <n v="0"/>
    <n v="21660360"/>
    <n v="12542149"/>
    <n v="-524658"/>
    <n v="498802"/>
    <n v="0"/>
    <n v="0"/>
    <n v="593893"/>
    <n v="42777214"/>
    <n v="0"/>
    <n v="763026"/>
    <n v="78310786"/>
    <n v="1952985"/>
    <n v="72318806"/>
    <n v="691763"/>
    <n v="0"/>
    <n v="0"/>
    <n v="0"/>
    <n v="0"/>
    <n v="0"/>
    <n v="822629"/>
    <n v="106472583"/>
    <n v="0"/>
    <n v="0"/>
    <n v="0"/>
    <n v="0"/>
    <n v="0"/>
    <n v="0"/>
    <n v="0"/>
    <n v="0"/>
    <n v="0"/>
    <n v="0"/>
    <n v="0"/>
    <n v="0"/>
    <n v="0"/>
  </r>
  <r>
    <n v="106371394"/>
    <x v="340"/>
    <n v="20181"/>
    <x v="2"/>
    <x v="3"/>
    <s v="Open"/>
    <x v="14"/>
    <n v="14"/>
    <n v="1416"/>
    <x v="0"/>
    <x v="0"/>
    <s v=""/>
    <s v="760-633-6501"/>
    <s v="354 SANTA FE DRIVE"/>
    <x v="210"/>
    <n v="92024"/>
    <s v="CARL ETTER"/>
    <n v="193"/>
    <n v="192"/>
    <n v="167"/>
    <n v="1104"/>
    <n v="675"/>
    <n v="123"/>
    <n v="236"/>
    <n v="0"/>
    <n v="0"/>
    <n v="36"/>
    <n v="1052"/>
    <n v="22"/>
    <n v="8"/>
    <n v="3256"/>
    <n v="0"/>
    <n v="5476"/>
    <n v="2943"/>
    <n v="672"/>
    <n v="1010"/>
    <n v="0"/>
    <n v="0"/>
    <n v="135"/>
    <n v="4013"/>
    <n v="77"/>
    <n v="26"/>
    <n v="14352"/>
    <n v="0"/>
    <n v="28704"/>
    <n v="4841"/>
    <n v="2883"/>
    <n v="705"/>
    <n v="2064"/>
    <n v="0"/>
    <n v="0"/>
    <n v="383"/>
    <n v="9469"/>
    <n v="361"/>
    <n v="121"/>
    <n v="20827"/>
    <n v="103556467"/>
    <n v="57329811"/>
    <n v="11257792"/>
    <n v="16392909"/>
    <n v="0"/>
    <n v="0"/>
    <n v="2674858"/>
    <n v="66163373"/>
    <n v="1721581"/>
    <n v="574243"/>
    <n v="259671034"/>
    <n v="26162185"/>
    <n v="17855610"/>
    <n v="2721876"/>
    <n v="8437058"/>
    <n v="0"/>
    <n v="0"/>
    <n v="2122329"/>
    <n v="40996172"/>
    <n v="1369972"/>
    <n v="456961"/>
    <n v="100122163"/>
    <n v="770549"/>
    <n v="110956065"/>
    <n v="64734729"/>
    <n v="10721238"/>
    <n v="14637895"/>
    <n v="0"/>
    <n v="0"/>
    <n v="0"/>
    <n v="2563714"/>
    <n v="65780320"/>
    <n v="0"/>
    <n v="3091553"/>
    <n v="0"/>
    <n v="0"/>
    <n v="0"/>
    <n v="1205347"/>
    <n v="274461410"/>
    <n v="0"/>
    <n v="0"/>
    <n v="0"/>
    <n v="72286"/>
    <n v="72286"/>
    <n v="18548381"/>
    <n v="10361332"/>
    <n v="3144278"/>
    <n v="10076404"/>
    <n v="0"/>
    <n v="0"/>
    <n v="2053472"/>
    <n v="40666185"/>
    <n v="0"/>
    <n v="554021"/>
    <n v="85404073"/>
    <n v="729907"/>
    <n v="82181947"/>
    <n v="5004561"/>
    <n v="0"/>
    <n v="0"/>
    <n v="0"/>
    <n v="0"/>
    <n v="0"/>
    <n v="2394885"/>
    <n v="169952516"/>
    <n v="0"/>
    <n v="0"/>
    <n v="0"/>
    <n v="0"/>
    <n v="0"/>
    <n v="0"/>
    <n v="0"/>
    <n v="0"/>
    <n v="0"/>
    <n v="0"/>
    <n v="0"/>
    <n v="0"/>
    <n v="0"/>
  </r>
  <r>
    <n v="106370771"/>
    <x v="341"/>
    <n v="20181"/>
    <x v="2"/>
    <x v="3"/>
    <s v="Open"/>
    <x v="14"/>
    <n v="14"/>
    <n v="1416"/>
    <x v="0"/>
    <x v="0"/>
    <s v=""/>
    <s v="858-457-6332"/>
    <s v="9888 GENESEE AVENUE"/>
    <x v="209"/>
    <n v="92037"/>
    <s v="CARL ETTER"/>
    <n v="432"/>
    <n v="365"/>
    <n v="295"/>
    <n v="1465"/>
    <n v="740"/>
    <n v="120"/>
    <n v="239"/>
    <n v="0"/>
    <n v="0"/>
    <n v="64"/>
    <n v="2013"/>
    <n v="57"/>
    <n v="28"/>
    <n v="4726"/>
    <n v="0"/>
    <n v="7771"/>
    <n v="4168"/>
    <n v="1048"/>
    <n v="1052"/>
    <n v="0"/>
    <n v="0"/>
    <n v="245"/>
    <n v="7416"/>
    <n v="246"/>
    <n v="123"/>
    <n v="22069"/>
    <n v="0"/>
    <n v="44138"/>
    <n v="5966"/>
    <n v="1977"/>
    <n v="494"/>
    <n v="1576"/>
    <n v="0"/>
    <n v="0"/>
    <n v="315"/>
    <n v="12483"/>
    <n v="406"/>
    <n v="204"/>
    <n v="23421"/>
    <n v="210650157"/>
    <n v="110260017"/>
    <n v="22470471"/>
    <n v="28374258"/>
    <n v="0"/>
    <n v="0"/>
    <n v="9737785"/>
    <n v="231445735"/>
    <n v="6921535"/>
    <n v="3473173"/>
    <n v="623333131"/>
    <n v="75051207"/>
    <n v="31512406"/>
    <n v="2523879"/>
    <n v="9738468"/>
    <n v="0"/>
    <n v="0"/>
    <n v="3013740"/>
    <n v="132868623"/>
    <n v="2011604"/>
    <n v="1009407"/>
    <n v="257729334"/>
    <n v="161742"/>
    <n v="248042135"/>
    <n v="123306737"/>
    <n v="20503358"/>
    <n v="27886874"/>
    <n v="0"/>
    <n v="0"/>
    <n v="0"/>
    <n v="7709103"/>
    <n v="255247303"/>
    <n v="0"/>
    <n v="8933139"/>
    <n v="0"/>
    <n v="0"/>
    <n v="0"/>
    <n v="5960412"/>
    <n v="697750803"/>
    <n v="0"/>
    <n v="0"/>
    <n v="0"/>
    <n v="602718"/>
    <n v="602718"/>
    <n v="37913832"/>
    <n v="18523961"/>
    <n v="2718272"/>
    <n v="4033124"/>
    <n v="0"/>
    <n v="0"/>
    <n v="5440358"/>
    <n v="107691283"/>
    <n v="0"/>
    <n v="7593550"/>
    <n v="183914380"/>
    <n v="5170135"/>
    <n v="160225868"/>
    <n v="3476223"/>
    <n v="0"/>
    <n v="0"/>
    <n v="0"/>
    <n v="0"/>
    <n v="0"/>
    <n v="142381"/>
    <n v="537604311"/>
    <n v="0"/>
    <n v="0"/>
    <n v="0"/>
    <n v="0"/>
    <n v="0"/>
    <n v="0"/>
    <n v="0"/>
    <n v="0"/>
    <n v="0"/>
    <n v="0"/>
    <n v="0"/>
    <n v="0"/>
    <n v="0"/>
  </r>
  <r>
    <n v="106370744"/>
    <x v="342"/>
    <n v="20181"/>
    <x v="2"/>
    <x v="3"/>
    <s v="Open"/>
    <x v="14"/>
    <n v="14"/>
    <n v="1418"/>
    <x v="0"/>
    <x v="0"/>
    <s v="Rural"/>
    <s v="619-294-8111"/>
    <s v="4077 FIFTH AVENUE"/>
    <x v="28"/>
    <n v="92103"/>
    <s v="TOM GAMMIERE"/>
    <n v="655"/>
    <n v="528"/>
    <n v="398"/>
    <n v="1768"/>
    <n v="1662"/>
    <n v="976"/>
    <n v="1733"/>
    <n v="0"/>
    <n v="0"/>
    <n v="145"/>
    <n v="1219"/>
    <n v="218"/>
    <n v="76"/>
    <n v="7797"/>
    <n v="0"/>
    <n v="9159"/>
    <n v="7909"/>
    <n v="5841"/>
    <n v="6952"/>
    <n v="0"/>
    <n v="0"/>
    <n v="444"/>
    <n v="4303"/>
    <n v="615"/>
    <n v="214"/>
    <n v="35437"/>
    <n v="0"/>
    <n v="70874"/>
    <n v="7025"/>
    <n v="5047"/>
    <n v="4738"/>
    <n v="12526"/>
    <n v="0"/>
    <n v="0"/>
    <n v="1021"/>
    <n v="8821"/>
    <n v="1425"/>
    <n v="495"/>
    <n v="41098"/>
    <n v="174652201"/>
    <n v="148516382"/>
    <n v="73261507"/>
    <n v="122308357"/>
    <n v="0"/>
    <n v="0"/>
    <n v="18201081"/>
    <n v="99434612"/>
    <n v="9627531"/>
    <n v="3345632"/>
    <n v="649347303"/>
    <n v="50514894"/>
    <n v="41312291"/>
    <n v="14233504"/>
    <n v="51724308"/>
    <n v="0"/>
    <n v="0"/>
    <n v="3760605"/>
    <n v="53010733"/>
    <n v="4937432"/>
    <n v="1715791"/>
    <n v="221209558"/>
    <n v="4225742"/>
    <n v="190840561"/>
    <n v="161374171"/>
    <n v="62163813"/>
    <n v="54934201"/>
    <n v="-3702712"/>
    <n v="0"/>
    <n v="0"/>
    <n v="14624258"/>
    <n v="102682513"/>
    <n v="0"/>
    <n v="14564963"/>
    <n v="0"/>
    <n v="0"/>
    <n v="0"/>
    <n v="3103450"/>
    <n v="604810960"/>
    <n v="0"/>
    <n v="0"/>
    <n v="0"/>
    <n v="1988669"/>
    <n v="1988669"/>
    <n v="33287791"/>
    <n v="27853947"/>
    <n v="26951325"/>
    <n v="118565275"/>
    <n v="0"/>
    <n v="0"/>
    <n v="6692013"/>
    <n v="49139843"/>
    <n v="0"/>
    <n v="5244376"/>
    <n v="267734570"/>
    <n v="4626251"/>
    <n v="226308009"/>
    <n v="5911698"/>
    <n v="1478"/>
    <n v="0"/>
    <n v="0"/>
    <n v="0"/>
    <n v="0"/>
    <n v="3059933"/>
    <n v="192933688"/>
    <n v="0"/>
    <n v="0"/>
    <n v="0"/>
    <n v="0"/>
    <n v="0"/>
    <n v="0"/>
    <n v="0"/>
    <n v="0"/>
    <n v="0"/>
    <n v="0"/>
    <n v="0"/>
    <n v="0"/>
    <n v="0"/>
  </r>
  <r>
    <n v="106124004"/>
    <x v="343"/>
    <n v="20181"/>
    <x v="2"/>
    <x v="3"/>
    <s v="Open"/>
    <x v="35"/>
    <n v="1"/>
    <n v="105"/>
    <x v="6"/>
    <x v="2"/>
    <s v=""/>
    <s v="707-445-7710"/>
    <s v="720 WOOD STREET"/>
    <x v="211"/>
    <n v="95501"/>
    <s v="EMI BOTZLER-RODGERS"/>
    <n v="16"/>
    <n v="16"/>
    <n v="16"/>
    <n v="53"/>
    <n v="0"/>
    <n v="0"/>
    <n v="0"/>
    <n v="0"/>
    <n v="0"/>
    <n v="100"/>
    <n v="0"/>
    <n v="0"/>
    <n v="0"/>
    <n v="153"/>
    <n v="0"/>
    <n v="441"/>
    <n v="0"/>
    <n v="0"/>
    <n v="0"/>
    <n v="0"/>
    <n v="0"/>
    <n v="702"/>
    <n v="0"/>
    <n v="0"/>
    <n v="0"/>
    <n v="1143"/>
    <n v="0"/>
    <n v="2286"/>
    <n v="0"/>
    <n v="0"/>
    <n v="0"/>
    <n v="0"/>
    <n v="0"/>
    <n v="0"/>
    <n v="0"/>
    <n v="0"/>
    <n v="0"/>
    <n v="0"/>
    <n v="0"/>
    <n v="753449"/>
    <n v="0"/>
    <n v="0"/>
    <n v="0"/>
    <n v="0"/>
    <n v="0"/>
    <n v="1199367"/>
    <n v="0"/>
    <n v="0"/>
    <n v="0"/>
    <n v="1952816"/>
    <n v="0"/>
    <n v="0"/>
    <n v="0"/>
    <n v="0"/>
    <n v="0"/>
    <n v="0"/>
    <n v="0"/>
    <n v="0"/>
    <n v="0"/>
    <n v="0"/>
    <n v="0"/>
    <n v="0"/>
    <n v="0"/>
    <n v="0"/>
    <n v="0"/>
    <n v="0"/>
    <n v="0"/>
    <n v="0"/>
    <n v="0"/>
    <n v="0"/>
    <n v="0"/>
    <n v="0"/>
    <n v="0"/>
    <n v="0"/>
    <n v="0"/>
    <n v="0"/>
    <n v="0"/>
    <n v="0"/>
    <n v="0"/>
    <n v="0"/>
    <n v="0"/>
    <n v="0"/>
    <n v="0"/>
    <n v="753449"/>
    <n v="0"/>
    <n v="0"/>
    <n v="0"/>
    <n v="0"/>
    <n v="0"/>
    <n v="1199367"/>
    <n v="0"/>
    <n v="0"/>
    <n v="0"/>
    <n v="1952816"/>
    <n v="0"/>
    <n v="1927961"/>
    <n v="272263"/>
    <n v="0"/>
    <n v="0"/>
    <n v="0"/>
    <n v="0"/>
    <n v="0"/>
    <n v="0"/>
    <n v="0"/>
    <n v="0"/>
    <n v="0"/>
    <n v="0"/>
    <n v="0"/>
    <n v="0"/>
    <n v="0"/>
    <n v="0"/>
    <n v="0"/>
    <n v="0"/>
    <n v="0"/>
    <n v="0"/>
    <n v="0"/>
    <n v="0"/>
  </r>
  <r>
    <n v="106321016"/>
    <x v="344"/>
    <n v="20181"/>
    <x v="2"/>
    <x v="3"/>
    <s v="Open"/>
    <x v="29"/>
    <n v="1"/>
    <n v="215"/>
    <x v="2"/>
    <x v="0"/>
    <s v="Teaching"/>
    <s v="530-258-2151"/>
    <s v="130 BRENTWOOD DRIVE"/>
    <x v="212"/>
    <n v="96020"/>
    <s v="LINDA WAGNER"/>
    <n v="26"/>
    <n v="26"/>
    <n v="26"/>
    <n v="40"/>
    <n v="0"/>
    <n v="0"/>
    <n v="5"/>
    <n v="0"/>
    <n v="0"/>
    <n v="8"/>
    <n v="0"/>
    <n v="0"/>
    <n v="1"/>
    <n v="54"/>
    <n v="0"/>
    <n v="158"/>
    <n v="0"/>
    <n v="1285"/>
    <n v="17"/>
    <n v="0"/>
    <n v="0"/>
    <n v="26"/>
    <n v="0"/>
    <n v="0"/>
    <n v="93"/>
    <n v="1579"/>
    <n v="1375"/>
    <n v="4533"/>
    <n v="3444"/>
    <n v="0"/>
    <n v="178"/>
    <n v="978"/>
    <n v="0"/>
    <n v="0"/>
    <n v="2478"/>
    <n v="0"/>
    <n v="0"/>
    <n v="260"/>
    <n v="7338"/>
    <n v="1057394"/>
    <n v="0"/>
    <n v="643596"/>
    <n v="145544"/>
    <n v="0"/>
    <n v="0"/>
    <n v="208557"/>
    <n v="0"/>
    <n v="0"/>
    <n v="75351"/>
    <n v="2130442"/>
    <n v="2022313"/>
    <n v="0"/>
    <n v="133829"/>
    <n v="758802"/>
    <n v="0"/>
    <n v="0"/>
    <n v="1413950"/>
    <n v="0"/>
    <n v="0"/>
    <n v="117491"/>
    <n v="4446385"/>
    <n v="130631"/>
    <n v="1406597"/>
    <n v="0"/>
    <n v="416446"/>
    <n v="484434"/>
    <n v="-12902"/>
    <n v="0"/>
    <n v="0"/>
    <n v="501960"/>
    <n v="0"/>
    <n v="0"/>
    <n v="2980"/>
    <n v="0"/>
    <n v="0"/>
    <n v="0"/>
    <n v="70126"/>
    <n v="3000272"/>
    <n v="0"/>
    <n v="0"/>
    <n v="0"/>
    <n v="0"/>
    <n v="0"/>
    <n v="1673112"/>
    <n v="0"/>
    <n v="373881"/>
    <n v="419911"/>
    <n v="0"/>
    <n v="0"/>
    <n v="1120546"/>
    <n v="0"/>
    <n v="-2980"/>
    <n v="-7915"/>
    <n v="3576555"/>
    <n v="151419"/>
    <n v="4131489"/>
    <n v="679455"/>
    <n v="255008"/>
    <n v="0"/>
    <n v="0"/>
    <n v="0"/>
    <n v="0"/>
    <n v="48156"/>
    <n v="1833528"/>
    <n v="0"/>
    <n v="0"/>
    <n v="0"/>
    <n v="0"/>
    <n v="0"/>
    <n v="0"/>
    <n v="0"/>
    <n v="0"/>
    <n v="0"/>
    <n v="0"/>
    <n v="0"/>
    <n v="0"/>
    <n v="0"/>
  </r>
  <r>
    <n v="106410891"/>
    <x v="345"/>
    <n v="20181"/>
    <x v="2"/>
    <x v="3"/>
    <s v="Open"/>
    <x v="37"/>
    <n v="4"/>
    <n v="428"/>
    <x v="0"/>
    <x v="0"/>
    <s v=""/>
    <s v="650-369-5811"/>
    <s v="170 ALAMEDA DE LAS PULGAS"/>
    <x v="112"/>
    <n v="94062"/>
    <s v="BILL GRAHAM"/>
    <n v="208"/>
    <n v="172"/>
    <n v="65"/>
    <n v="621"/>
    <n v="114"/>
    <n v="9"/>
    <n v="42"/>
    <n v="0"/>
    <n v="0"/>
    <n v="13"/>
    <n v="571"/>
    <n v="1"/>
    <n v="31"/>
    <n v="1402"/>
    <n v="0"/>
    <n v="2497"/>
    <n v="485"/>
    <n v="53"/>
    <n v="184"/>
    <n v="0"/>
    <n v="0"/>
    <n v="27"/>
    <n v="1963"/>
    <n v="2"/>
    <n v="74"/>
    <n v="5285"/>
    <n v="0"/>
    <n v="10570"/>
    <n v="7807"/>
    <n v="925"/>
    <n v="89"/>
    <n v="611"/>
    <n v="0"/>
    <n v="0"/>
    <n v="93"/>
    <n v="7875"/>
    <n v="93"/>
    <n v="305"/>
    <n v="17798"/>
    <n v="96653263"/>
    <n v="16898053"/>
    <n v="1591371"/>
    <n v="6196515"/>
    <n v="0"/>
    <n v="0"/>
    <n v="95030"/>
    <n v="64308412"/>
    <n v="89014"/>
    <n v="2785211"/>
    <n v="188616869"/>
    <n v="62302794"/>
    <n v="7383179"/>
    <n v="708293"/>
    <n v="4878598"/>
    <n v="0"/>
    <n v="0"/>
    <n v="739677"/>
    <n v="62846293"/>
    <n v="741368"/>
    <n v="2431055"/>
    <n v="142031257"/>
    <n v="782199"/>
    <n v="138164308"/>
    <n v="21436829"/>
    <n v="1164763"/>
    <n v="10246041"/>
    <n v="0"/>
    <n v="0"/>
    <n v="0"/>
    <n v="634977"/>
    <n v="77774250"/>
    <n v="0"/>
    <n v="1198852"/>
    <n v="0"/>
    <n v="0"/>
    <n v="0"/>
    <n v="5539769"/>
    <n v="256941988"/>
    <n v="0"/>
    <n v="0"/>
    <n v="0"/>
    <n v="0"/>
    <n v="0"/>
    <n v="19962395"/>
    <n v="2803455"/>
    <n v="640552"/>
    <n v="791379"/>
    <n v="0"/>
    <n v="0"/>
    <n v="148709"/>
    <n v="48801487"/>
    <n v="0"/>
    <n v="558161"/>
    <n v="73706138"/>
    <n v="992418"/>
    <n v="73800758"/>
    <n v="0"/>
    <n v="460400"/>
    <n v="0"/>
    <n v="0"/>
    <n v="0"/>
    <n v="0"/>
    <n v="2853870"/>
    <n v="309116917"/>
    <n v="0"/>
    <n v="0"/>
    <n v="0"/>
    <n v="0"/>
    <n v="0"/>
    <n v="0"/>
    <n v="0"/>
    <n v="0"/>
    <n v="0"/>
    <n v="0"/>
    <n v="0"/>
    <n v="0"/>
    <n v="0"/>
  </r>
  <r>
    <n v="106410817"/>
    <x v="346"/>
    <n v="20181"/>
    <x v="2"/>
    <x v="3"/>
    <s v="Open"/>
    <x v="37"/>
    <n v="4"/>
    <n v="425"/>
    <x v="0"/>
    <x v="0"/>
    <s v=""/>
    <s v="650-992-4000"/>
    <s v="1900 SULLIVAN AVENUE"/>
    <x v="213"/>
    <n v="94015"/>
    <s v="JOHN FERRELLI"/>
    <n v="478"/>
    <n v="415"/>
    <n v="257"/>
    <n v="567"/>
    <n v="147"/>
    <n v="76"/>
    <n v="176"/>
    <n v="0"/>
    <n v="0"/>
    <n v="37"/>
    <n v="491"/>
    <n v="0"/>
    <n v="14"/>
    <n v="1508"/>
    <n v="39"/>
    <n v="5270"/>
    <n v="1437"/>
    <n v="5925"/>
    <n v="7157"/>
    <n v="0"/>
    <n v="0"/>
    <n v="172"/>
    <n v="2848"/>
    <n v="0"/>
    <n v="83"/>
    <n v="22892"/>
    <n v="13991"/>
    <n v="59775"/>
    <n v="8692"/>
    <n v="1887"/>
    <n v="652"/>
    <n v="7651"/>
    <n v="0"/>
    <n v="0"/>
    <n v="389"/>
    <n v="12517"/>
    <n v="0"/>
    <n v="888"/>
    <n v="32676"/>
    <n v="100434177"/>
    <n v="25172191"/>
    <n v="30270991"/>
    <n v="43478742"/>
    <n v="0"/>
    <n v="0"/>
    <n v="9220002"/>
    <n v="70309606"/>
    <n v="0"/>
    <n v="1804590"/>
    <n v="280690299"/>
    <n v="37968476"/>
    <n v="11410816"/>
    <n v="2576615"/>
    <n v="23017565"/>
    <n v="0"/>
    <n v="0"/>
    <n v="1823273"/>
    <n v="45865406"/>
    <n v="0"/>
    <n v="2613195"/>
    <n v="125275346"/>
    <n v="2753396"/>
    <n v="125117651"/>
    <n v="32949660"/>
    <n v="26370945"/>
    <n v="60675134"/>
    <n v="0"/>
    <n v="0"/>
    <n v="0"/>
    <n v="9311420"/>
    <n v="86830317"/>
    <n v="0"/>
    <n v="613743"/>
    <n v="0"/>
    <n v="0"/>
    <n v="0"/>
    <n v="2502880"/>
    <n v="347125146"/>
    <n v="0"/>
    <n v="0"/>
    <n v="0"/>
    <n v="0"/>
    <n v="0"/>
    <n v="13038753"/>
    <n v="3267940"/>
    <n v="6456898"/>
    <n v="4939421"/>
    <n v="0"/>
    <n v="0"/>
    <n v="1624223"/>
    <n v="28196257"/>
    <n v="0"/>
    <n v="1317007"/>
    <n v="58840499"/>
    <n v="3656656"/>
    <n v="71580665"/>
    <n v="0"/>
    <n v="-83389"/>
    <n v="0"/>
    <n v="0"/>
    <n v="0"/>
    <n v="0"/>
    <n v="4627000"/>
    <n v="40044039"/>
    <n v="0"/>
    <n v="0"/>
    <n v="0"/>
    <n v="0"/>
    <n v="0"/>
    <n v="0"/>
    <n v="0"/>
    <n v="0"/>
    <n v="0"/>
    <n v="0"/>
    <n v="0"/>
    <n v="0"/>
    <n v="0"/>
  </r>
  <r>
    <n v="106370875"/>
    <x v="347"/>
    <n v="20181"/>
    <x v="2"/>
    <x v="3"/>
    <s v="Open"/>
    <x v="14"/>
    <n v="14"/>
    <n v="1420"/>
    <x v="0"/>
    <x v="0"/>
    <s v=""/>
    <s v="619-482-5800"/>
    <s v="751 MEDICAL CENTER COURT"/>
    <x v="214"/>
    <n v="91911"/>
    <s v="PABLO VELEZ"/>
    <n v="343"/>
    <n v="338"/>
    <n v="297"/>
    <n v="1065"/>
    <n v="704"/>
    <n v="391"/>
    <n v="1107"/>
    <n v="3"/>
    <n v="0"/>
    <n v="55"/>
    <n v="552"/>
    <n v="81"/>
    <n v="47"/>
    <n v="4005"/>
    <n v="192"/>
    <n v="6684"/>
    <n v="4546"/>
    <n v="4105"/>
    <n v="7685"/>
    <n v="34"/>
    <n v="0"/>
    <n v="327"/>
    <n v="2771"/>
    <n v="362"/>
    <n v="206"/>
    <n v="26720"/>
    <n v="7921"/>
    <n v="61361"/>
    <n v="6817"/>
    <n v="6302"/>
    <n v="2582"/>
    <n v="9062"/>
    <n v="0"/>
    <n v="0"/>
    <n v="1464"/>
    <n v="11248"/>
    <n v="1615"/>
    <n v="179"/>
    <n v="39269"/>
    <n v="112496792"/>
    <n v="71285072"/>
    <n v="36150578"/>
    <n v="88558250"/>
    <n v="308281"/>
    <n v="0"/>
    <n v="3738645"/>
    <n v="43920459"/>
    <n v="4430980"/>
    <n v="2543573"/>
    <n v="363432630"/>
    <n v="47722673"/>
    <n v="27440917"/>
    <n v="15058991"/>
    <n v="56234054"/>
    <n v="0"/>
    <n v="0"/>
    <n v="5814194"/>
    <n v="44600870"/>
    <n v="3253821"/>
    <n v="351522"/>
    <n v="200477042"/>
    <n v="243673"/>
    <n v="138557084"/>
    <n v="92559426"/>
    <n v="13498766"/>
    <n v="126555691"/>
    <n v="-1579974"/>
    <n v="297310"/>
    <n v="0"/>
    <n v="8058091"/>
    <n v="66036229"/>
    <n v="0"/>
    <n v="7684801"/>
    <n v="0"/>
    <n v="0"/>
    <n v="0"/>
    <n v="2045196"/>
    <n v="453956293"/>
    <n v="3686052"/>
    <n v="0"/>
    <n v="0"/>
    <n v="7039534"/>
    <n v="10725586"/>
    <n v="21662381"/>
    <n v="9852615"/>
    <n v="39290777"/>
    <n v="18236613"/>
    <n v="10971"/>
    <n v="0"/>
    <n v="1494748"/>
    <n v="29524634"/>
    <n v="0"/>
    <n v="606226"/>
    <n v="120678965"/>
    <n v="999066"/>
    <n v="119824902"/>
    <n v="0"/>
    <n v="-1833835"/>
    <n v="0"/>
    <n v="0"/>
    <n v="0"/>
    <n v="0"/>
    <n v="20139277"/>
    <n v="175808004"/>
    <n v="0"/>
    <n v="0"/>
    <n v="0"/>
    <n v="0"/>
    <n v="0"/>
    <n v="0"/>
    <n v="0"/>
    <n v="0"/>
    <n v="0"/>
    <n v="0"/>
    <n v="0"/>
    <n v="0"/>
    <n v="0"/>
  </r>
  <r>
    <n v="106370689"/>
    <x v="348"/>
    <n v="20181"/>
    <x v="2"/>
    <x v="3"/>
    <s v="Open"/>
    <x v="14"/>
    <n v="14"/>
    <n v="1420"/>
    <x v="0"/>
    <x v="0"/>
    <s v=""/>
    <s v="619-435-6251"/>
    <s v="250 PROSPECT PLACE"/>
    <x v="215"/>
    <n v="92118"/>
    <s v="SUSAN STONE"/>
    <n v="181"/>
    <n v="154"/>
    <n v="120"/>
    <n v="230"/>
    <n v="127"/>
    <n v="35"/>
    <n v="106"/>
    <n v="0"/>
    <n v="0"/>
    <n v="7"/>
    <n v="135"/>
    <n v="2"/>
    <n v="5"/>
    <n v="647"/>
    <n v="97"/>
    <n v="1197"/>
    <n v="754"/>
    <n v="1874"/>
    <n v="5686"/>
    <n v="0"/>
    <n v="0"/>
    <n v="307"/>
    <n v="798"/>
    <n v="10"/>
    <n v="115"/>
    <n v="10741"/>
    <n v="8958"/>
    <n v="30440"/>
    <n v="5278"/>
    <n v="2304"/>
    <n v="413"/>
    <n v="1685"/>
    <n v="0"/>
    <n v="0"/>
    <n v="1266"/>
    <n v="7891"/>
    <n v="324"/>
    <n v="78"/>
    <n v="19239"/>
    <n v="13758329"/>
    <n v="8589805"/>
    <n v="5284480"/>
    <n v="13540017"/>
    <n v="0"/>
    <n v="0"/>
    <n v="1276456"/>
    <n v="11523289"/>
    <n v="282215"/>
    <n v="270313"/>
    <n v="54524904"/>
    <n v="9589897"/>
    <n v="5941005"/>
    <n v="1663029"/>
    <n v="6808996"/>
    <n v="0"/>
    <n v="0"/>
    <n v="1935955"/>
    <n v="14750126"/>
    <n v="814742"/>
    <n v="198904"/>
    <n v="41702654"/>
    <n v="108282"/>
    <n v="19550926"/>
    <n v="14109854"/>
    <n v="-7479423"/>
    <n v="14580143"/>
    <n v="0"/>
    <n v="0"/>
    <n v="0"/>
    <n v="2001644"/>
    <n v="21170330"/>
    <n v="0"/>
    <n v="1096958"/>
    <n v="0"/>
    <n v="0"/>
    <n v="0"/>
    <n v="164257"/>
    <n v="65302971"/>
    <n v="804142"/>
    <n v="0"/>
    <n v="0"/>
    <n v="2708134"/>
    <n v="3512276"/>
    <n v="3797299"/>
    <n v="1225098"/>
    <n v="14426932"/>
    <n v="5768870"/>
    <n v="0"/>
    <n v="0"/>
    <n v="1210767"/>
    <n v="7811218"/>
    <n v="0"/>
    <n v="196679"/>
    <n v="34436863"/>
    <n v="83131"/>
    <n v="27098733"/>
    <n v="0"/>
    <n v="-305786"/>
    <n v="0"/>
    <n v="0"/>
    <n v="0"/>
    <n v="0"/>
    <n v="2134599"/>
    <n v="31171738"/>
    <n v="0"/>
    <n v="0"/>
    <n v="0"/>
    <n v="0"/>
    <n v="0"/>
    <n v="0"/>
    <n v="0"/>
    <n v="0"/>
    <n v="0"/>
    <n v="0"/>
    <n v="0"/>
    <n v="0"/>
    <n v="0"/>
  </r>
  <r>
    <n v="106370714"/>
    <x v="349"/>
    <n v="20181"/>
    <x v="2"/>
    <x v="3"/>
    <s v="Open"/>
    <x v="14"/>
    <n v="14"/>
    <n v="1422"/>
    <x v="0"/>
    <x v="0"/>
    <s v=""/>
    <s v="619-465-0711"/>
    <s v="5555 GROSSMONT CENTER DRIVE"/>
    <x v="20"/>
    <n v="91942"/>
    <s v="SCOTT EVANS"/>
    <n v="524"/>
    <n v="509"/>
    <n v="383"/>
    <n v="2220"/>
    <n v="1102"/>
    <n v="710"/>
    <n v="2005"/>
    <n v="0"/>
    <n v="0"/>
    <n v="81"/>
    <n v="918"/>
    <n v="85"/>
    <n v="15"/>
    <n v="7136"/>
    <n v="35"/>
    <n v="11608"/>
    <n v="5240"/>
    <n v="4533"/>
    <n v="8107"/>
    <n v="0"/>
    <n v="0"/>
    <n v="354"/>
    <n v="4180"/>
    <n v="372"/>
    <n v="66"/>
    <n v="34460"/>
    <n v="466"/>
    <n v="69386"/>
    <n v="42807"/>
    <n v="18083"/>
    <n v="4853"/>
    <n v="21917"/>
    <n v="28"/>
    <n v="0"/>
    <n v="1438"/>
    <n v="26675"/>
    <n v="1285"/>
    <n v="420"/>
    <n v="117506"/>
    <n v="207525614"/>
    <n v="98665833"/>
    <n v="52203981"/>
    <n v="147650726"/>
    <n v="0"/>
    <n v="0"/>
    <n v="7388662"/>
    <n v="82710765"/>
    <n v="4993725"/>
    <n v="847997"/>
    <n v="601987303"/>
    <n v="81784888"/>
    <n v="47019834"/>
    <n v="19376258"/>
    <n v="80850470"/>
    <n v="95949"/>
    <n v="0"/>
    <n v="5505933"/>
    <n v="104630422"/>
    <n v="6082762"/>
    <n v="1982729"/>
    <n v="347329245"/>
    <n v="87885"/>
    <n v="243219053"/>
    <n v="137407916"/>
    <n v="11628433"/>
    <n v="200381298"/>
    <n v="-2646311"/>
    <n v="90375"/>
    <n v="0"/>
    <n v="10875802"/>
    <n v="138104868"/>
    <n v="0"/>
    <n v="11076487"/>
    <n v="0"/>
    <n v="0"/>
    <n v="0"/>
    <n v="1812094"/>
    <n v="752037900"/>
    <n v="6354130"/>
    <n v="0"/>
    <n v="0"/>
    <n v="13548084"/>
    <n v="19902214"/>
    <n v="46091449"/>
    <n v="14631880"/>
    <n v="62598117"/>
    <n v="28119898"/>
    <n v="5574"/>
    <n v="0"/>
    <n v="2018793"/>
    <n v="62784403"/>
    <n v="0"/>
    <n v="930748"/>
    <n v="217180862"/>
    <n v="1500855"/>
    <n v="208997433"/>
    <n v="0"/>
    <n v="-1794745"/>
    <n v="0"/>
    <n v="0"/>
    <n v="0"/>
    <n v="0"/>
    <n v="10142612"/>
    <n v="400126825"/>
    <n v="0"/>
    <n v="0"/>
    <n v="0"/>
    <n v="0"/>
    <n v="0"/>
    <n v="0"/>
    <n v="0"/>
    <n v="0"/>
    <n v="0"/>
    <n v="0"/>
    <n v="0"/>
    <n v="0"/>
    <n v="0"/>
  </r>
  <r>
    <n v="106374049"/>
    <x v="350"/>
    <n v="20181"/>
    <x v="2"/>
    <x v="3"/>
    <s v="Open"/>
    <x v="14"/>
    <n v="14"/>
    <n v="1416"/>
    <x v="0"/>
    <x v="0"/>
    <s v=""/>
    <s v="858-637-6920"/>
    <s v="7989 LINDA VISTA ROAD"/>
    <x v="28"/>
    <n v="92111"/>
    <s v="TRISHA KHALEGHI"/>
    <n v="16"/>
    <n v="14"/>
    <n v="13"/>
    <n v="0"/>
    <n v="5"/>
    <n v="0"/>
    <n v="0"/>
    <n v="0"/>
    <n v="0"/>
    <n v="0"/>
    <n v="62"/>
    <n v="1"/>
    <n v="3"/>
    <n v="71"/>
    <n v="0"/>
    <n v="0"/>
    <n v="75"/>
    <n v="0"/>
    <n v="0"/>
    <n v="0"/>
    <n v="0"/>
    <n v="0"/>
    <n v="955"/>
    <n v="32"/>
    <n v="52"/>
    <n v="1114"/>
    <n v="0"/>
    <n v="2228"/>
    <n v="0"/>
    <n v="0"/>
    <n v="0"/>
    <n v="0"/>
    <n v="0"/>
    <n v="0"/>
    <n v="0"/>
    <n v="1324"/>
    <n v="11"/>
    <n v="0"/>
    <n v="1335"/>
    <n v="0"/>
    <n v="114141"/>
    <n v="0"/>
    <n v="0"/>
    <n v="0"/>
    <n v="0"/>
    <n v="0"/>
    <n v="1346857"/>
    <n v="35060"/>
    <n v="59818"/>
    <n v="1555876"/>
    <n v="0"/>
    <n v="0"/>
    <n v="0"/>
    <n v="0"/>
    <n v="0"/>
    <n v="0"/>
    <n v="0"/>
    <n v="1626627"/>
    <n v="10557"/>
    <n v="0"/>
    <n v="1637184"/>
    <n v="14583"/>
    <n v="0"/>
    <n v="49557"/>
    <n v="0"/>
    <n v="0"/>
    <n v="0"/>
    <n v="0"/>
    <n v="0"/>
    <n v="0"/>
    <n v="1631137"/>
    <n v="0"/>
    <n v="45617"/>
    <n v="0"/>
    <n v="0"/>
    <n v="0"/>
    <n v="38639"/>
    <n v="1779533"/>
    <n v="1039"/>
    <n v="0"/>
    <n v="0"/>
    <n v="0"/>
    <n v="1039"/>
    <n v="0"/>
    <n v="65623"/>
    <n v="0"/>
    <n v="0"/>
    <n v="0"/>
    <n v="0"/>
    <n v="0"/>
    <n v="1342347"/>
    <n v="0"/>
    <n v="6596"/>
    <n v="1414566"/>
    <n v="0"/>
    <n v="1008550"/>
    <n v="0"/>
    <n v="-29994"/>
    <n v="0"/>
    <n v="0"/>
    <n v="0"/>
    <n v="0"/>
    <n v="16123"/>
    <n v="328426"/>
    <n v="0"/>
    <n v="0"/>
    <n v="0"/>
    <n v="0"/>
    <n v="0"/>
    <n v="0"/>
    <n v="0"/>
    <n v="0"/>
    <n v="0"/>
    <n v="0"/>
    <n v="0"/>
    <n v="0"/>
    <n v="0"/>
  </r>
  <r>
    <n v="106370694"/>
    <x v="351"/>
    <n v="20181"/>
    <x v="2"/>
    <x v="3"/>
    <s v="Open"/>
    <x v="14"/>
    <n v="14"/>
    <n v="1416"/>
    <x v="0"/>
    <x v="0"/>
    <s v=""/>
    <s v="858-939-3400"/>
    <s v="7901 FROST STREET"/>
    <x v="28"/>
    <n v="92123"/>
    <s v="TIMOTHY SMITH"/>
    <n v="862"/>
    <n v="665"/>
    <n v="461"/>
    <n v="1567"/>
    <n v="1426"/>
    <n v="574"/>
    <n v="1297"/>
    <n v="0"/>
    <n v="0"/>
    <n v="208"/>
    <n v="3350"/>
    <n v="88"/>
    <n v="82"/>
    <n v="8592"/>
    <n v="0"/>
    <n v="8130"/>
    <n v="6799"/>
    <n v="4827"/>
    <n v="6084"/>
    <n v="0"/>
    <n v="0"/>
    <n v="1079"/>
    <n v="14032"/>
    <n v="282"/>
    <n v="256"/>
    <n v="41489"/>
    <n v="0"/>
    <n v="82978"/>
    <n v="18752"/>
    <n v="25386"/>
    <n v="2770"/>
    <n v="8546"/>
    <n v="0"/>
    <n v="0"/>
    <n v="1716"/>
    <n v="39395"/>
    <n v="1305"/>
    <n v="757"/>
    <n v="98627"/>
    <n v="183284081"/>
    <n v="156647274"/>
    <n v="73465018"/>
    <n v="106008522"/>
    <n v="0"/>
    <n v="0"/>
    <n v="19788167"/>
    <n v="266139407"/>
    <n v="4973765"/>
    <n v="4548740"/>
    <n v="814854974"/>
    <n v="80195160"/>
    <n v="85088828"/>
    <n v="16318295"/>
    <n v="51610521"/>
    <n v="0"/>
    <n v="0"/>
    <n v="7938212"/>
    <n v="239934879"/>
    <n v="7050173"/>
    <n v="4081605"/>
    <n v="492217673"/>
    <n v="491315"/>
    <n v="222064995"/>
    <n v="234243583"/>
    <n v="1003187"/>
    <n v="139309998"/>
    <n v="0"/>
    <n v="0"/>
    <n v="0"/>
    <n v="22759342"/>
    <n v="387262180"/>
    <n v="0"/>
    <n v="12023938"/>
    <n v="0"/>
    <n v="0"/>
    <n v="0"/>
    <n v="7447519"/>
    <n v="1026606057"/>
    <n v="17310338"/>
    <n v="0"/>
    <n v="0"/>
    <n v="55302501"/>
    <n v="72612839"/>
    <n v="41414245"/>
    <n v="24802857"/>
    <n v="88780126"/>
    <n v="18309044"/>
    <n v="0"/>
    <n v="0"/>
    <n v="4967037"/>
    <n v="174114606"/>
    <n v="0"/>
    <n v="691514"/>
    <n v="353079429"/>
    <n v="3040276"/>
    <n v="282832615"/>
    <n v="0"/>
    <n v="-5106770"/>
    <n v="0"/>
    <n v="0"/>
    <n v="0"/>
    <n v="0"/>
    <n v="2652167"/>
    <n v="384053651"/>
    <n v="0"/>
    <n v="0"/>
    <n v="0"/>
    <n v="0"/>
    <n v="0"/>
    <n v="0"/>
    <n v="0"/>
    <n v="0"/>
    <n v="0"/>
    <n v="0"/>
    <n v="0"/>
    <n v="0"/>
    <n v="0"/>
  </r>
  <r>
    <n v="106370745"/>
    <x v="352"/>
    <n v="20181"/>
    <x v="2"/>
    <x v="3"/>
    <s v="Open"/>
    <x v="14"/>
    <n v="14"/>
    <n v="1416"/>
    <x v="0"/>
    <x v="0"/>
    <s v=""/>
    <s v="858-278-4110"/>
    <s v="7850 VISTA HILL AVENUE"/>
    <x v="28"/>
    <n v="92123"/>
    <s v="TRISHA KHALEGHI"/>
    <n v="158"/>
    <n v="138"/>
    <n v="121"/>
    <n v="137"/>
    <n v="121"/>
    <n v="88"/>
    <n v="0"/>
    <n v="240"/>
    <n v="0"/>
    <n v="48"/>
    <n v="511"/>
    <n v="17"/>
    <n v="5"/>
    <n v="1167"/>
    <n v="0"/>
    <n v="1820"/>
    <n v="1677"/>
    <n v="573"/>
    <n v="0"/>
    <n v="2781"/>
    <n v="0"/>
    <n v="331"/>
    <n v="3499"/>
    <n v="96"/>
    <n v="26"/>
    <n v="10803"/>
    <n v="0"/>
    <n v="21606"/>
    <n v="8581"/>
    <n v="1485"/>
    <n v="67"/>
    <n v="0"/>
    <n v="0"/>
    <n v="0"/>
    <n v="1978"/>
    <n v="8340"/>
    <n v="59"/>
    <n v="110"/>
    <n v="20620"/>
    <n v="10776430"/>
    <n v="9740632"/>
    <n v="3397088"/>
    <n v="0"/>
    <n v="16103034"/>
    <n v="0"/>
    <n v="1783761"/>
    <n v="19830566"/>
    <n v="539189"/>
    <n v="146561"/>
    <n v="62317261"/>
    <n v="12723535"/>
    <n v="2621534"/>
    <n v="95632"/>
    <n v="0"/>
    <n v="0"/>
    <n v="0"/>
    <n v="3430039"/>
    <n v="14946192"/>
    <n v="129452"/>
    <n v="235422"/>
    <n v="34181806"/>
    <n v="19503"/>
    <n v="19474478"/>
    <n v="10659454"/>
    <n v="2963012"/>
    <n v="0"/>
    <n v="0"/>
    <n v="14327518"/>
    <n v="0"/>
    <n v="4293150"/>
    <n v="24717163"/>
    <n v="0"/>
    <n v="668641"/>
    <n v="0"/>
    <n v="0"/>
    <n v="0"/>
    <n v="322510"/>
    <n v="77445429"/>
    <n v="209662"/>
    <n v="0"/>
    <n v="0"/>
    <n v="0"/>
    <n v="209662"/>
    <n v="4025487"/>
    <n v="1912374"/>
    <n v="529708"/>
    <n v="0"/>
    <n v="1775516"/>
    <n v="0"/>
    <n v="920650"/>
    <n v="10059596"/>
    <n v="0"/>
    <n v="39969"/>
    <n v="19263300"/>
    <n v="104316"/>
    <n v="21284454"/>
    <n v="0"/>
    <n v="-373217"/>
    <n v="0"/>
    <n v="0"/>
    <n v="0"/>
    <n v="0"/>
    <n v="1792364"/>
    <n v="17013973"/>
    <n v="0"/>
    <n v="0"/>
    <n v="0"/>
    <n v="0"/>
    <n v="0"/>
    <n v="0"/>
    <n v="0"/>
    <n v="0"/>
    <n v="0"/>
    <n v="0"/>
    <n v="0"/>
    <n v="0"/>
    <n v="0"/>
  </r>
  <r>
    <n v="106450940"/>
    <x v="353"/>
    <n v="20181"/>
    <x v="2"/>
    <x v="3"/>
    <s v="Open"/>
    <x v="45"/>
    <n v="1"/>
    <n v="209"/>
    <x v="5"/>
    <x v="0"/>
    <s v=""/>
    <s v="530-244-5400"/>
    <s v="1100 BUTTE STREET"/>
    <x v="157"/>
    <n v="96001"/>
    <s v="RANDAL HEMPLING"/>
    <n v="178"/>
    <n v="178"/>
    <n v="99"/>
    <n v="1197"/>
    <n v="23"/>
    <n v="40"/>
    <n v="368"/>
    <n v="0"/>
    <n v="0"/>
    <n v="239"/>
    <n v="86"/>
    <n v="0"/>
    <n v="21"/>
    <n v="1974"/>
    <n v="0"/>
    <n v="5672"/>
    <n v="70"/>
    <n v="144"/>
    <n v="1589"/>
    <n v="0"/>
    <n v="0"/>
    <n v="952"/>
    <n v="346"/>
    <n v="0"/>
    <n v="95"/>
    <n v="8868"/>
    <n v="0"/>
    <n v="17736"/>
    <n v="4640"/>
    <n v="58"/>
    <n v="540"/>
    <n v="4990"/>
    <n v="0"/>
    <n v="0"/>
    <n v="1856"/>
    <n v="683"/>
    <n v="0"/>
    <n v="1815"/>
    <n v="14582"/>
    <n v="87265362"/>
    <n v="1285054"/>
    <n v="2167405"/>
    <n v="22464910"/>
    <n v="0"/>
    <n v="0"/>
    <n v="16844181"/>
    <n v="7780698"/>
    <n v="0"/>
    <n v="1573970"/>
    <n v="139381580"/>
    <n v="26906903"/>
    <n v="246021"/>
    <n v="2012514"/>
    <n v="21568706"/>
    <n v="0"/>
    <n v="0"/>
    <n v="11897112"/>
    <n v="4842442"/>
    <n v="0"/>
    <n v="1836160"/>
    <n v="69309858"/>
    <n v="1884775"/>
    <n v="98166134"/>
    <n v="1260599"/>
    <n v="1466201"/>
    <n v="36727276"/>
    <n v="-278215"/>
    <n v="0"/>
    <n v="0"/>
    <n v="20267221"/>
    <n v="5873800"/>
    <n v="0"/>
    <n v="88401"/>
    <n v="0"/>
    <n v="0"/>
    <n v="0"/>
    <n v="167001"/>
    <n v="165623193"/>
    <n v="0"/>
    <n v="0"/>
    <n v="0"/>
    <n v="0"/>
    <n v="0"/>
    <n v="15946488"/>
    <n v="260440"/>
    <n v="2427791"/>
    <n v="7584554"/>
    <n v="0"/>
    <n v="0"/>
    <n v="8474072"/>
    <n v="6749340"/>
    <n v="0"/>
    <n v="1625560"/>
    <n v="43068245"/>
    <n v="800389"/>
    <n v="36875814"/>
    <n v="0"/>
    <n v="20859"/>
    <n v="0"/>
    <n v="0"/>
    <n v="0"/>
    <n v="0"/>
    <n v="1154839"/>
    <n v="17156079"/>
    <n v="0"/>
    <n v="0"/>
    <n v="0"/>
    <n v="0"/>
    <n v="0"/>
    <n v="0"/>
    <n v="0"/>
    <n v="0"/>
    <n v="0"/>
    <n v="0"/>
    <n v="0"/>
    <n v="0"/>
    <n v="0"/>
  </r>
  <r>
    <n v="106190708"/>
    <x v="354"/>
    <n v="20181"/>
    <x v="2"/>
    <x v="3"/>
    <s v="Open"/>
    <x v="3"/>
    <n v="11"/>
    <n v="905"/>
    <x v="0"/>
    <x v="0"/>
    <s v=""/>
    <s v="818-581-1664"/>
    <s v="4929 VAN NUYS BOULEVARD"/>
    <x v="216"/>
    <n v="91403"/>
    <s v="BOCKHI PARK"/>
    <n v="153"/>
    <n v="153"/>
    <n v="153"/>
    <n v="929"/>
    <n v="156"/>
    <n v="77"/>
    <n v="267"/>
    <n v="0"/>
    <n v="0"/>
    <n v="152"/>
    <n v="27"/>
    <n v="2"/>
    <n v="41"/>
    <n v="1651"/>
    <n v="0"/>
    <n v="5435"/>
    <n v="941"/>
    <n v="662"/>
    <n v="1455"/>
    <n v="0"/>
    <n v="0"/>
    <n v="476"/>
    <n v="126"/>
    <n v="4"/>
    <n v="107"/>
    <n v="9206"/>
    <n v="0"/>
    <n v="18412"/>
    <n v="1840"/>
    <n v="374"/>
    <n v="490"/>
    <n v="2430"/>
    <n v="0"/>
    <n v="0"/>
    <n v="1480"/>
    <n v="153"/>
    <n v="38"/>
    <n v="1053"/>
    <n v="7858"/>
    <n v="48946829"/>
    <n v="9022586"/>
    <n v="7186912"/>
    <n v="17098538"/>
    <n v="0"/>
    <n v="0"/>
    <n v="7784019"/>
    <n v="1665672"/>
    <n v="52047"/>
    <n v="1435016"/>
    <n v="93191619"/>
    <n v="5414444"/>
    <n v="1316441"/>
    <n v="1239360"/>
    <n v="5611791"/>
    <n v="0"/>
    <n v="0"/>
    <n v="3783318"/>
    <n v="421532"/>
    <n v="85097"/>
    <n v="2346239"/>
    <n v="20218222"/>
    <n v="2160165"/>
    <n v="33695318"/>
    <n v="4309094"/>
    <n v="9347713"/>
    <n v="23514913"/>
    <n v="0"/>
    <n v="0"/>
    <n v="0"/>
    <n v="7632113"/>
    <n v="2029636"/>
    <n v="0"/>
    <n v="3009724"/>
    <n v="0"/>
    <n v="0"/>
    <n v="0"/>
    <n v="253445"/>
    <n v="85952121"/>
    <n v="0"/>
    <n v="0"/>
    <n v="0"/>
    <n v="0"/>
    <n v="0"/>
    <n v="19656497"/>
    <n v="6029722"/>
    <n v="-1173057"/>
    <n v="-804584"/>
    <n v="0"/>
    <n v="0"/>
    <n v="2867166"/>
    <n v="57568"/>
    <n v="234458"/>
    <n v="589950"/>
    <n v="27457720"/>
    <n v="156547"/>
    <n v="24584779"/>
    <n v="0"/>
    <n v="0"/>
    <n v="0"/>
    <n v="0"/>
    <n v="0"/>
    <n v="0"/>
    <n v="111271"/>
    <n v="50007396"/>
    <n v="0"/>
    <n v="0"/>
    <n v="0"/>
    <n v="0"/>
    <n v="0"/>
    <n v="0"/>
    <n v="0"/>
    <n v="0"/>
    <n v="0"/>
    <n v="0"/>
    <n v="0"/>
    <n v="0"/>
    <n v="0"/>
  </r>
  <r>
    <n v="106344114"/>
    <x v="355"/>
    <n v="20181"/>
    <x v="2"/>
    <x v="3"/>
    <s v="Open"/>
    <x v="27"/>
    <n v="2"/>
    <n v="311"/>
    <x v="0"/>
    <x v="5"/>
    <s v=""/>
    <s v="916-453-2000"/>
    <s v="2425 STOCKTON BOULEVARD"/>
    <x v="62"/>
    <n v="95817"/>
    <s v="MARGARET BRYAN"/>
    <n v="80"/>
    <n v="70"/>
    <n v="70"/>
    <n v="0"/>
    <n v="0"/>
    <n v="91"/>
    <n v="47"/>
    <n v="0"/>
    <n v="0"/>
    <n v="7"/>
    <n v="69"/>
    <n v="48"/>
    <n v="0"/>
    <n v="262"/>
    <n v="0"/>
    <n v="0"/>
    <n v="0"/>
    <n v="678"/>
    <n v="179"/>
    <n v="0"/>
    <n v="0"/>
    <n v="12"/>
    <n v="295"/>
    <n v="673"/>
    <n v="0"/>
    <n v="1837"/>
    <n v="0"/>
    <n v="3674"/>
    <n v="0"/>
    <n v="0"/>
    <n v="1938"/>
    <n v="3432"/>
    <n v="0"/>
    <n v="0"/>
    <n v="194"/>
    <n v="2388"/>
    <n v="365"/>
    <n v="0"/>
    <n v="8317"/>
    <n v="0"/>
    <n v="0"/>
    <n v="8646271"/>
    <n v="2322507"/>
    <n v="0"/>
    <n v="0"/>
    <n v="229770"/>
    <n v="3988632"/>
    <n v="5835187"/>
    <n v="0"/>
    <n v="21022367"/>
    <n v="0"/>
    <n v="0"/>
    <n v="2940292"/>
    <n v="5296232"/>
    <n v="0"/>
    <n v="0"/>
    <n v="183957"/>
    <n v="3514232"/>
    <n v="959009"/>
    <n v="0"/>
    <n v="12893722"/>
    <n v="0"/>
    <n v="0"/>
    <n v="0"/>
    <n v="8792011"/>
    <n v="6798407"/>
    <n v="0"/>
    <n v="0"/>
    <n v="0"/>
    <n v="257007"/>
    <n v="5534739"/>
    <n v="0"/>
    <n v="6794196"/>
    <n v="0"/>
    <n v="0"/>
    <n v="0"/>
    <n v="0"/>
    <n v="28176360"/>
    <n v="0"/>
    <n v="0"/>
    <n v="0"/>
    <n v="0"/>
    <n v="0"/>
    <n v="0"/>
    <n v="0"/>
    <n v="2794552"/>
    <n v="820332"/>
    <n v="0"/>
    <n v="0"/>
    <n v="156720"/>
    <n v="1968125"/>
    <n v="0"/>
    <n v="0"/>
    <n v="5739729"/>
    <n v="1375153"/>
    <n v="16235692"/>
    <n v="0"/>
    <n v="0"/>
    <n v="0"/>
    <n v="0"/>
    <n v="0"/>
    <n v="0"/>
    <n v="713803"/>
    <n v="69514388"/>
    <n v="0"/>
    <n v="0"/>
    <n v="0"/>
    <n v="0"/>
    <n v="0"/>
    <n v="0"/>
    <n v="0"/>
    <n v="0"/>
    <n v="0"/>
    <n v="0"/>
    <n v="0"/>
    <n v="0"/>
    <n v="0"/>
  </r>
  <r>
    <n v="106291023"/>
    <x v="356"/>
    <n v="20181"/>
    <x v="2"/>
    <x v="3"/>
    <s v="Open"/>
    <x v="51"/>
    <n v="2"/>
    <n v="301"/>
    <x v="0"/>
    <x v="0"/>
    <s v="Teaching"/>
    <s v="530-274-6700"/>
    <s v="155 GLASSON WAY"/>
    <x v="217"/>
    <n v="95945"/>
    <s v="KATHERINE MEDEIROS"/>
    <n v="121"/>
    <n v="121"/>
    <n v="121"/>
    <n v="700"/>
    <n v="106"/>
    <n v="49"/>
    <n v="206"/>
    <n v="0"/>
    <n v="0"/>
    <n v="21"/>
    <n v="166"/>
    <n v="14"/>
    <n v="1"/>
    <n v="1263"/>
    <n v="0"/>
    <n v="3144"/>
    <n v="493"/>
    <n v="205"/>
    <n v="712"/>
    <n v="0"/>
    <n v="0"/>
    <n v="126"/>
    <n v="446"/>
    <n v="17"/>
    <n v="2"/>
    <n v="5145"/>
    <n v="0"/>
    <n v="10290"/>
    <n v="14143"/>
    <n v="2356"/>
    <n v="871"/>
    <n v="4429"/>
    <n v="0"/>
    <n v="0"/>
    <n v="930"/>
    <n v="5058"/>
    <n v="211"/>
    <n v="346"/>
    <n v="28344"/>
    <n v="58459535"/>
    <n v="8977542"/>
    <n v="3401186"/>
    <n v="13510719"/>
    <n v="0"/>
    <n v="0"/>
    <n v="2399228"/>
    <n v="9101583"/>
    <n v="322278"/>
    <n v="31181"/>
    <n v="96203252"/>
    <n v="39174079"/>
    <n v="8017322"/>
    <n v="2910267"/>
    <n v="14680424"/>
    <n v="0"/>
    <n v="0"/>
    <n v="1645172"/>
    <n v="15844467"/>
    <n v="620778"/>
    <n v="330370"/>
    <n v="83222879"/>
    <n v="1117905"/>
    <n v="81865589"/>
    <n v="14496065"/>
    <n v="4340882"/>
    <n v="20706824"/>
    <n v="0"/>
    <n v="0"/>
    <n v="0"/>
    <n v="2449781"/>
    <n v="9225254"/>
    <n v="0"/>
    <n v="2171451"/>
    <n v="0"/>
    <n v="0"/>
    <n v="0"/>
    <n v="11436"/>
    <n v="136385187"/>
    <n v="0"/>
    <n v="0"/>
    <n v="0"/>
    <n v="0"/>
    <n v="0"/>
    <n v="15677525"/>
    <n v="2454535"/>
    <n v="1048850"/>
    <n v="7481073"/>
    <n v="0"/>
    <n v="0"/>
    <n v="1387456"/>
    <n v="14863826"/>
    <n v="0"/>
    <n v="127679"/>
    <n v="43040944"/>
    <n v="373081"/>
    <n v="42679962"/>
    <n v="0"/>
    <n v="2796999"/>
    <n v="0"/>
    <n v="0"/>
    <n v="0"/>
    <n v="0"/>
    <n v="1480241"/>
    <n v="39532692"/>
    <n v="0"/>
    <n v="0"/>
    <n v="0"/>
    <n v="0"/>
    <n v="0"/>
    <n v="0"/>
    <n v="0"/>
    <n v="0"/>
    <n v="0"/>
    <n v="0"/>
    <n v="0"/>
    <n v="0"/>
    <n v="0"/>
  </r>
  <r>
    <n v="106540798"/>
    <x v="357"/>
    <n v="20181"/>
    <x v="2"/>
    <x v="3"/>
    <s v="Open"/>
    <x v="40"/>
    <n v="9"/>
    <n v="613"/>
    <x v="2"/>
    <x v="0"/>
    <s v=""/>
    <s v="559-784-1110 xet6100"/>
    <s v="465 WEST PUTNAM AVENUE"/>
    <x v="188"/>
    <n v="93257"/>
    <s v="DONNA HEFNER"/>
    <n v="167"/>
    <n v="167"/>
    <n v="167"/>
    <n v="513"/>
    <n v="70"/>
    <n v="164"/>
    <n v="478"/>
    <n v="0"/>
    <n v="0"/>
    <n v="14"/>
    <n v="152"/>
    <n v="0"/>
    <n v="9"/>
    <n v="1400"/>
    <n v="0"/>
    <n v="2724"/>
    <n v="348"/>
    <n v="3401"/>
    <n v="1392"/>
    <n v="0"/>
    <n v="0"/>
    <n v="74"/>
    <n v="458"/>
    <n v="0"/>
    <n v="33"/>
    <n v="8430"/>
    <n v="0"/>
    <n v="16860"/>
    <n v="13221"/>
    <n v="3072"/>
    <n v="2484"/>
    <n v="14457"/>
    <n v="0"/>
    <n v="0"/>
    <n v="815"/>
    <n v="11807"/>
    <n v="0"/>
    <n v="1792"/>
    <n v="47648"/>
    <n v="23381512"/>
    <n v="3046780"/>
    <n v="14414092"/>
    <n v="13644253"/>
    <n v="0"/>
    <n v="0"/>
    <n v="994266"/>
    <n v="4337417"/>
    <n v="0"/>
    <n v="212156"/>
    <n v="60030476"/>
    <n v="36006147"/>
    <n v="6920146"/>
    <n v="4202513"/>
    <n v="28054272"/>
    <n v="0"/>
    <n v="0"/>
    <n v="2862964"/>
    <n v="16703950"/>
    <n v="0"/>
    <n v="2682829"/>
    <n v="97432821"/>
    <n v="2692331"/>
    <n v="49220604"/>
    <n v="8477810"/>
    <n v="14181768"/>
    <n v="33030257"/>
    <n v="-517764"/>
    <n v="0"/>
    <n v="0"/>
    <n v="2561506"/>
    <n v="12635937"/>
    <n v="0"/>
    <n v="138792"/>
    <n v="0"/>
    <n v="0"/>
    <n v="0"/>
    <n v="-71885"/>
    <n v="122349356"/>
    <n v="0"/>
    <n v="0"/>
    <n v="0"/>
    <n v="0"/>
    <n v="0"/>
    <n v="10167055"/>
    <n v="1489116"/>
    <n v="4952601"/>
    <n v="8668268"/>
    <n v="0"/>
    <n v="0"/>
    <n v="1295723"/>
    <n v="8405430"/>
    <n v="0"/>
    <n v="135748"/>
    <n v="35113941"/>
    <n v="1489445"/>
    <n v="35896203"/>
    <n v="0"/>
    <n v="-756097"/>
    <n v="0"/>
    <n v="0"/>
    <n v="0"/>
    <n v="0"/>
    <n v="2186298"/>
    <n v="108817404"/>
    <n v="0"/>
    <n v="0"/>
    <n v="0"/>
    <n v="0"/>
    <n v="0"/>
    <n v="0"/>
    <n v="0"/>
    <n v="0"/>
    <n v="0"/>
    <n v="0"/>
    <n v="0"/>
    <n v="0"/>
    <n v="0"/>
  </r>
  <r>
    <n v="106342392"/>
    <x v="358"/>
    <n v="20181"/>
    <x v="2"/>
    <x v="3"/>
    <s v="Open"/>
    <x v="27"/>
    <n v="2"/>
    <n v="311"/>
    <x v="5"/>
    <x v="0"/>
    <s v=""/>
    <s v="916-288-0300"/>
    <s v="8001 BRUCEVILLE ROAD"/>
    <x v="62"/>
    <n v="95823"/>
    <s v="JOHN ZAUNER"/>
    <n v="171"/>
    <n v="171"/>
    <n v="171"/>
    <n v="222"/>
    <n v="58"/>
    <n v="518"/>
    <n v="0"/>
    <n v="0"/>
    <n v="0"/>
    <n v="223"/>
    <n v="260"/>
    <n v="3"/>
    <n v="0"/>
    <n v="1284"/>
    <n v="0"/>
    <n v="2176"/>
    <n v="509"/>
    <n v="5279"/>
    <n v="0"/>
    <n v="0"/>
    <n v="0"/>
    <n v="2117"/>
    <n v="3067"/>
    <n v="31"/>
    <n v="0"/>
    <n v="13179"/>
    <n v="0"/>
    <n v="26358"/>
    <n v="245"/>
    <n v="74"/>
    <n v="0"/>
    <n v="0"/>
    <n v="0"/>
    <n v="0"/>
    <n v="167"/>
    <n v="1041"/>
    <n v="0"/>
    <n v="0"/>
    <n v="1527"/>
    <n v="3481600"/>
    <n v="814400"/>
    <n v="8446400"/>
    <n v="0"/>
    <n v="0"/>
    <n v="0"/>
    <n v="3387200"/>
    <n v="4909807"/>
    <n v="50043"/>
    <n v="0"/>
    <n v="21089450"/>
    <n v="214297"/>
    <n v="64060"/>
    <n v="0"/>
    <n v="0"/>
    <n v="0"/>
    <n v="0"/>
    <n v="143019"/>
    <n v="902884"/>
    <n v="0"/>
    <n v="0"/>
    <n v="1324260"/>
    <n v="135612"/>
    <n v="961293"/>
    <n v="223710"/>
    <n v="3571309"/>
    <n v="0"/>
    <n v="0"/>
    <n v="0"/>
    <n v="0"/>
    <n v="1358136"/>
    <n v="2506481"/>
    <n v="0"/>
    <n v="50043"/>
    <n v="0"/>
    <n v="0"/>
    <n v="0"/>
    <n v="12330"/>
    <n v="8818914"/>
    <n v="0"/>
    <n v="0"/>
    <n v="0"/>
    <n v="0"/>
    <n v="0"/>
    <n v="2598992"/>
    <n v="654750"/>
    <n v="4875091"/>
    <n v="0"/>
    <n v="0"/>
    <n v="0"/>
    <n v="2172083"/>
    <n v="3293880"/>
    <n v="0"/>
    <n v="0"/>
    <n v="13594796"/>
    <n v="2559"/>
    <n v="10684912"/>
    <n v="1128184"/>
    <n v="12223"/>
    <n v="0"/>
    <n v="0"/>
    <n v="0"/>
    <n v="0"/>
    <n v="371537"/>
    <n v="30951889"/>
    <n v="0"/>
    <n v="0"/>
    <n v="0"/>
    <n v="0"/>
    <n v="0"/>
    <n v="0"/>
    <n v="0"/>
    <n v="0"/>
    <n v="0"/>
    <n v="0"/>
    <n v="0"/>
    <n v="0"/>
    <n v="0"/>
  </r>
  <r>
    <n v="106400524"/>
    <x v="359"/>
    <n v="20181"/>
    <x v="2"/>
    <x v="3"/>
    <s v="Open"/>
    <x v="16"/>
    <n v="8"/>
    <n v="801"/>
    <x v="5"/>
    <x v="0"/>
    <s v=""/>
    <s v="805-546-7600"/>
    <s v="1010 MURRAY STREET"/>
    <x v="86"/>
    <n v="93405"/>
    <s v="MARK LISA"/>
    <n v="164"/>
    <n v="164"/>
    <n v="76"/>
    <n v="434"/>
    <n v="116"/>
    <n v="107"/>
    <n v="224"/>
    <n v="3"/>
    <n v="0"/>
    <n v="10"/>
    <n v="510"/>
    <n v="3"/>
    <n v="14"/>
    <n v="1421"/>
    <n v="0"/>
    <n v="2069"/>
    <n v="449"/>
    <n v="527"/>
    <n v="921"/>
    <n v="10"/>
    <n v="0"/>
    <n v="29"/>
    <n v="2250"/>
    <n v="8"/>
    <n v="43"/>
    <n v="6306"/>
    <n v="0"/>
    <n v="12612"/>
    <n v="2512"/>
    <n v="426"/>
    <n v="383"/>
    <n v="2505"/>
    <n v="0"/>
    <n v="0"/>
    <n v="364"/>
    <n v="4168"/>
    <n v="1"/>
    <n v="419"/>
    <n v="10778"/>
    <n v="56244157"/>
    <n v="13165092"/>
    <n v="11243455"/>
    <n v="19508266"/>
    <n v="235954"/>
    <n v="0"/>
    <n v="900506"/>
    <n v="52732168"/>
    <n v="221850"/>
    <n v="1357418"/>
    <n v="155608866"/>
    <n v="19273966"/>
    <n v="5138568"/>
    <n v="2748786"/>
    <n v="14502492"/>
    <n v="0"/>
    <n v="0"/>
    <n v="3345156"/>
    <n v="30758690"/>
    <n v="3261"/>
    <n v="2413467"/>
    <n v="78184386"/>
    <n v="1766924"/>
    <n v="67689091"/>
    <n v="16384131"/>
    <n v="5886656"/>
    <n v="31885354"/>
    <n v="0"/>
    <n v="220384"/>
    <n v="0"/>
    <n v="4061020"/>
    <n v="57662266"/>
    <n v="0"/>
    <n v="219394"/>
    <n v="0"/>
    <n v="0"/>
    <n v="0"/>
    <n v="2910779"/>
    <n v="188685999"/>
    <n v="0"/>
    <n v="0"/>
    <n v="0"/>
    <n v="0"/>
    <n v="0"/>
    <n v="7829032"/>
    <n v="1919529"/>
    <n v="8105585"/>
    <n v="2125404"/>
    <n v="15570"/>
    <n v="0"/>
    <n v="128506"/>
    <n v="24839371"/>
    <n v="5717"/>
    <n v="138539"/>
    <n v="45107253"/>
    <n v="184819"/>
    <n v="39026542"/>
    <n v="0"/>
    <n v="50175"/>
    <n v="0"/>
    <n v="0"/>
    <n v="0"/>
    <n v="0"/>
    <n v="92566"/>
    <n v="63808898"/>
    <n v="0"/>
    <n v="0"/>
    <n v="0"/>
    <n v="0"/>
    <n v="0"/>
    <n v="0"/>
    <n v="0"/>
    <n v="0"/>
    <n v="0"/>
    <n v="0"/>
    <n v="4303765"/>
    <n v="6953668"/>
    <n v="0"/>
  </r>
  <r>
    <n v="106190661"/>
    <x v="360"/>
    <n v="20181"/>
    <x v="2"/>
    <x v="3"/>
    <s v="Open"/>
    <x v="3"/>
    <n v="11"/>
    <n v="925"/>
    <x v="5"/>
    <x v="0"/>
    <s v=""/>
    <s v="213-989-6100"/>
    <s v="1711 WEST TEMPLE STREET"/>
    <x v="14"/>
    <n v="90026"/>
    <s v="MICHAEL PHILLIPS"/>
    <n v="234"/>
    <n v="211"/>
    <n v="211"/>
    <n v="893"/>
    <n v="59"/>
    <n v="616"/>
    <n v="93"/>
    <n v="0"/>
    <n v="0"/>
    <n v="5"/>
    <n v="20"/>
    <n v="0"/>
    <n v="8"/>
    <n v="1694"/>
    <n v="0"/>
    <n v="7908"/>
    <n v="614"/>
    <n v="4913"/>
    <n v="578"/>
    <n v="0"/>
    <n v="0"/>
    <n v="13"/>
    <n v="96"/>
    <n v="0"/>
    <n v="22"/>
    <n v="14144"/>
    <n v="0"/>
    <n v="28288"/>
    <n v="595"/>
    <n v="177"/>
    <n v="71"/>
    <n v="529"/>
    <n v="0"/>
    <n v="0"/>
    <n v="309"/>
    <n v="420"/>
    <n v="0"/>
    <n v="138"/>
    <n v="2239"/>
    <n v="32419868"/>
    <n v="2470029"/>
    <n v="16372593"/>
    <n v="3241598"/>
    <n v="0"/>
    <n v="0"/>
    <n v="149427"/>
    <n v="434207"/>
    <n v="0"/>
    <n v="309720"/>
    <n v="55397442"/>
    <n v="2037256"/>
    <n v="272502"/>
    <n v="144404"/>
    <n v="892867"/>
    <n v="0"/>
    <n v="0"/>
    <n v="319680"/>
    <n v="437780"/>
    <n v="0"/>
    <n v="276518"/>
    <n v="4381007"/>
    <n v="0"/>
    <n v="23897756"/>
    <n v="3671551"/>
    <n v="11708670"/>
    <n v="5554379"/>
    <n v="0"/>
    <n v="0"/>
    <n v="0"/>
    <n v="57747"/>
    <n v="223709"/>
    <n v="0"/>
    <n v="0"/>
    <n v="0"/>
    <n v="0"/>
    <n v="0"/>
    <n v="194660"/>
    <n v="45308472"/>
    <n v="0"/>
    <n v="0"/>
    <n v="0"/>
    <n v="0"/>
    <n v="0"/>
    <n v="10559368"/>
    <n v="-929020"/>
    <n v="4808327"/>
    <n v="-1419914"/>
    <n v="0"/>
    <n v="0"/>
    <n v="411360"/>
    <n v="648278"/>
    <n v="0"/>
    <n v="391578"/>
    <n v="14469977"/>
    <n v="220349"/>
    <n v="18643585"/>
    <n v="0"/>
    <n v="0"/>
    <n v="0"/>
    <n v="0"/>
    <n v="0"/>
    <n v="0"/>
    <n v="265109"/>
    <n v="10190437"/>
    <n v="0"/>
    <n v="0"/>
    <n v="0"/>
    <n v="0"/>
    <n v="0"/>
    <n v="0"/>
    <n v="0"/>
    <n v="0"/>
    <n v="0"/>
    <n v="0"/>
    <n v="0"/>
    <n v="0"/>
    <n v="0"/>
  </r>
  <r>
    <n v="106491267"/>
    <x v="361"/>
    <n v="20181"/>
    <x v="2"/>
    <x v="3"/>
    <s v="Open"/>
    <x v="17"/>
    <n v="3"/>
    <n v="403"/>
    <x v="7"/>
    <x v="1"/>
    <s v=""/>
    <s v="707-938-6000"/>
    <s v="15000 ARNOLD DRIVE"/>
    <x v="218"/>
    <n v="95431"/>
    <s v="TIMOTHY MEEKER"/>
    <n v="1413"/>
    <n v="1023"/>
    <n v="150"/>
    <n v="2"/>
    <n v="0"/>
    <n v="13"/>
    <n v="0"/>
    <n v="0"/>
    <n v="0"/>
    <n v="0"/>
    <n v="0"/>
    <n v="0"/>
    <n v="27"/>
    <n v="42"/>
    <n v="0"/>
    <n v="212"/>
    <n v="0"/>
    <n v="4200"/>
    <n v="0"/>
    <n v="0"/>
    <n v="0"/>
    <n v="0"/>
    <n v="0"/>
    <n v="0"/>
    <n v="9008"/>
    <n v="13420"/>
    <n v="0"/>
    <n v="26840"/>
    <n v="0"/>
    <n v="0"/>
    <n v="0"/>
    <n v="0"/>
    <n v="0"/>
    <n v="0"/>
    <n v="0"/>
    <n v="0"/>
    <n v="0"/>
    <n v="0"/>
    <n v="0"/>
    <n v="1460537"/>
    <n v="0"/>
    <n v="12742941"/>
    <n v="0"/>
    <n v="0"/>
    <n v="0"/>
    <n v="0"/>
    <n v="0"/>
    <n v="0"/>
    <n v="1041736"/>
    <n v="15245214"/>
    <n v="0"/>
    <n v="0"/>
    <n v="0"/>
    <n v="0"/>
    <n v="0"/>
    <n v="0"/>
    <n v="0"/>
    <n v="0"/>
    <n v="0"/>
    <n v="0"/>
    <n v="0"/>
    <n v="0"/>
    <n v="4306"/>
    <n v="0"/>
    <n v="1310577"/>
    <n v="0"/>
    <n v="0"/>
    <n v="0"/>
    <n v="0"/>
    <n v="0"/>
    <n v="0"/>
    <n v="0"/>
    <n v="0"/>
    <n v="0"/>
    <n v="0"/>
    <n v="0"/>
    <n v="6878"/>
    <n v="1321761"/>
    <n v="0"/>
    <n v="0"/>
    <n v="0"/>
    <n v="0"/>
    <n v="0"/>
    <n v="1456231"/>
    <n v="0"/>
    <n v="11432364"/>
    <n v="0"/>
    <n v="0"/>
    <n v="0"/>
    <n v="0"/>
    <n v="0"/>
    <n v="0"/>
    <n v="1034858"/>
    <n v="13923453"/>
    <n v="0"/>
    <n v="26860815"/>
    <n v="0"/>
    <n v="129373620"/>
    <n v="0"/>
    <n v="0"/>
    <n v="0"/>
    <n v="0"/>
    <n v="0"/>
    <n v="0"/>
    <n v="0"/>
    <n v="0"/>
    <n v="0"/>
    <n v="0"/>
    <n v="0"/>
    <n v="0"/>
    <n v="0"/>
    <n v="0"/>
    <n v="0"/>
    <n v="0"/>
    <n v="0"/>
    <n v="0"/>
    <n v="0"/>
  </r>
  <r>
    <n v="106491076"/>
    <x v="362"/>
    <n v="20181"/>
    <x v="2"/>
    <x v="3"/>
    <s v="Open"/>
    <x v="17"/>
    <n v="3"/>
    <n v="403"/>
    <x v="2"/>
    <x v="0"/>
    <s v=""/>
    <s v="707-935-5000"/>
    <s v="347 ANDRIEUX STREET"/>
    <x v="219"/>
    <n v="95476"/>
    <s v="KELLY MATHER"/>
    <n v="75"/>
    <n v="64"/>
    <n v="38"/>
    <n v="211"/>
    <n v="65"/>
    <n v="19"/>
    <n v="57"/>
    <n v="0"/>
    <n v="0"/>
    <n v="35"/>
    <n v="9"/>
    <n v="0"/>
    <n v="2"/>
    <n v="398"/>
    <n v="0"/>
    <n v="1567"/>
    <n v="437"/>
    <n v="106"/>
    <n v="399"/>
    <n v="0"/>
    <n v="0"/>
    <n v="174"/>
    <n v="29"/>
    <n v="0"/>
    <n v="12"/>
    <n v="2724"/>
    <n v="0"/>
    <n v="5448"/>
    <n v="7257"/>
    <n v="1636"/>
    <n v="436"/>
    <n v="1449"/>
    <n v="0"/>
    <n v="0"/>
    <n v="4336"/>
    <n v="531"/>
    <n v="4"/>
    <n v="221"/>
    <n v="15870"/>
    <n v="13989496"/>
    <n v="4459602"/>
    <n v="1000164"/>
    <n v="3333016"/>
    <n v="0"/>
    <n v="0"/>
    <n v="1611186"/>
    <n v="650461"/>
    <n v="0"/>
    <n v="52317"/>
    <n v="25096242"/>
    <n v="14958034"/>
    <n v="5102937"/>
    <n v="1598322"/>
    <n v="6694635"/>
    <n v="0"/>
    <n v="0"/>
    <n v="9806380"/>
    <n v="1628879"/>
    <n v="43529"/>
    <n v="490481"/>
    <n v="40323197"/>
    <n v="600000"/>
    <n v="23465593"/>
    <n v="8265305"/>
    <n v="2029029"/>
    <n v="7329581"/>
    <n v="0"/>
    <n v="0"/>
    <n v="0"/>
    <n v="7750459"/>
    <n v="2093664"/>
    <n v="0"/>
    <n v="32346"/>
    <n v="0"/>
    <n v="0"/>
    <n v="0"/>
    <n v="364119"/>
    <n v="51930096"/>
    <n v="0"/>
    <n v="0"/>
    <n v="0"/>
    <n v="333953"/>
    <n v="333953"/>
    <n v="5481937"/>
    <n v="1297234"/>
    <n v="569457"/>
    <n v="2698070"/>
    <n v="0"/>
    <n v="0"/>
    <n v="3067107"/>
    <n v="519629"/>
    <n v="11183"/>
    <n v="178679"/>
    <n v="13823296"/>
    <n v="45818"/>
    <n v="15806494"/>
    <n v="0"/>
    <n v="1492656"/>
    <n v="0"/>
    <n v="0"/>
    <n v="0"/>
    <n v="0"/>
    <n v="803017"/>
    <n v="52062188"/>
    <n v="0"/>
    <n v="0"/>
    <n v="0"/>
    <n v="0"/>
    <n v="0"/>
    <n v="0"/>
    <n v="0"/>
    <n v="0"/>
    <n v="0"/>
    <n v="0"/>
    <n v="0"/>
    <n v="0"/>
    <n v="0"/>
  </r>
  <r>
    <n v="106301258"/>
    <x v="363"/>
    <n v="20181"/>
    <x v="2"/>
    <x v="3"/>
    <s v="Open"/>
    <x v="12"/>
    <n v="13"/>
    <n v="1015"/>
    <x v="5"/>
    <x v="0"/>
    <s v=""/>
    <s v="714-754-5454"/>
    <s v="2701 S. BRISTOL STREET"/>
    <x v="174"/>
    <n v="92704"/>
    <s v="SUZANNE RICHARDS"/>
    <n v="178"/>
    <n v="178"/>
    <n v="178"/>
    <n v="199"/>
    <n v="67"/>
    <n v="253"/>
    <n v="235"/>
    <n v="0"/>
    <n v="0"/>
    <n v="4"/>
    <n v="55"/>
    <n v="0"/>
    <n v="135"/>
    <n v="948"/>
    <n v="0"/>
    <n v="2185"/>
    <n v="333"/>
    <n v="857"/>
    <n v="4337"/>
    <n v="0"/>
    <n v="0"/>
    <n v="11"/>
    <n v="113"/>
    <n v="0"/>
    <n v="368"/>
    <n v="8204"/>
    <n v="0"/>
    <n v="16408"/>
    <n v="278"/>
    <n v="288"/>
    <n v="1781"/>
    <n v="2569"/>
    <n v="0"/>
    <n v="0"/>
    <n v="157"/>
    <n v="475"/>
    <n v="0"/>
    <n v="725"/>
    <n v="6273"/>
    <n v="10312473"/>
    <n v="2743877"/>
    <n v="7702339"/>
    <n v="25307918"/>
    <n v="0"/>
    <n v="0"/>
    <n v="141022"/>
    <n v="1404386"/>
    <n v="0"/>
    <n v="3059457"/>
    <n v="50671472"/>
    <n v="1302321"/>
    <n v="1652532"/>
    <n v="5073035"/>
    <n v="11802667"/>
    <n v="0"/>
    <n v="0"/>
    <n v="527951"/>
    <n v="1682337"/>
    <n v="0"/>
    <n v="1840259"/>
    <n v="23881102"/>
    <n v="1779405"/>
    <n v="8760625"/>
    <n v="3438965"/>
    <n v="10842440"/>
    <n v="31337989"/>
    <n v="-1074968"/>
    <n v="0"/>
    <n v="0"/>
    <n v="478727"/>
    <n v="2671255"/>
    <n v="0"/>
    <n v="0"/>
    <n v="0"/>
    <n v="0"/>
    <n v="0"/>
    <n v="1218032"/>
    <n v="59452470"/>
    <n v="0"/>
    <n v="0"/>
    <n v="0"/>
    <n v="0"/>
    <n v="0"/>
    <n v="2854169"/>
    <n v="957444"/>
    <n v="1932933"/>
    <n v="6847564"/>
    <n v="0"/>
    <n v="0"/>
    <n v="190245"/>
    <n v="415470"/>
    <n v="0"/>
    <n v="1902279"/>
    <n v="15100104"/>
    <n v="34950"/>
    <n v="14558582"/>
    <n v="349178"/>
    <n v="0"/>
    <n v="0"/>
    <n v="0"/>
    <n v="0"/>
    <n v="0"/>
    <n v="204855"/>
    <n v="1492724"/>
    <n v="0"/>
    <n v="0"/>
    <n v="0"/>
    <n v="0"/>
    <n v="0"/>
    <n v="0"/>
    <n v="0"/>
    <n v="0"/>
    <n v="0"/>
    <n v="0"/>
    <n v="0"/>
    <n v="0"/>
    <n v="0"/>
  </r>
  <r>
    <n v="106190380"/>
    <x v="364"/>
    <n v="20181"/>
    <x v="2"/>
    <x v="3"/>
    <s v="Open"/>
    <x v="3"/>
    <n v="11"/>
    <n v="925"/>
    <x v="5"/>
    <x v="0"/>
    <s v=""/>
    <s v="323-462-2271"/>
    <s v="6245 DE LONGPRE AVENUE"/>
    <x v="220"/>
    <n v="90028"/>
    <s v="DAVID TOPPER"/>
    <n v="612"/>
    <n v="612"/>
    <n v="324"/>
    <n v="1348"/>
    <n v="240"/>
    <n v="1382"/>
    <n v="1161"/>
    <n v="0"/>
    <n v="0"/>
    <n v="14"/>
    <n v="348"/>
    <n v="2"/>
    <n v="18"/>
    <n v="4513"/>
    <n v="0"/>
    <n v="8879"/>
    <n v="1587"/>
    <n v="8762"/>
    <n v="8041"/>
    <n v="0"/>
    <n v="0"/>
    <n v="65"/>
    <n v="1632"/>
    <n v="10"/>
    <n v="117"/>
    <n v="29093"/>
    <n v="0"/>
    <n v="58186"/>
    <n v="1206"/>
    <n v="541"/>
    <n v="557"/>
    <n v="3136"/>
    <n v="0"/>
    <n v="0"/>
    <n v="283"/>
    <n v="1166"/>
    <n v="0"/>
    <n v="494"/>
    <n v="7383"/>
    <n v="90136480"/>
    <n v="16789705"/>
    <n v="28194031"/>
    <n v="103632493"/>
    <n v="0"/>
    <n v="0"/>
    <n v="3908264"/>
    <n v="18947031"/>
    <n v="84525"/>
    <n v="2177534"/>
    <n v="263870063"/>
    <n v="8566105"/>
    <n v="2164682"/>
    <n v="2400899"/>
    <n v="16710503"/>
    <n v="0"/>
    <n v="0"/>
    <n v="1188452"/>
    <n v="7495557"/>
    <n v="0"/>
    <n v="1132503"/>
    <n v="39658701"/>
    <n v="1701819"/>
    <n v="81553316"/>
    <n v="24676379"/>
    <n v="12968197"/>
    <n v="96917153"/>
    <n v="-2424816"/>
    <n v="0"/>
    <n v="0"/>
    <n v="1709609"/>
    <n v="13051464"/>
    <n v="0"/>
    <n v="0"/>
    <n v="0"/>
    <n v="0"/>
    <n v="0"/>
    <n v="1835621"/>
    <n v="231988742"/>
    <n v="6434147"/>
    <n v="0"/>
    <n v="0"/>
    <n v="0"/>
    <n v="6434147"/>
    <n v="17149268"/>
    <n v="431348"/>
    <n v="18072042"/>
    <n v="25035611"/>
    <n v="0"/>
    <n v="0"/>
    <n v="3239473"/>
    <n v="12764712"/>
    <n v="9936"/>
    <n v="1271779"/>
    <n v="77974169"/>
    <n v="110084"/>
    <n v="67805231"/>
    <n v="0"/>
    <n v="0"/>
    <n v="0"/>
    <n v="0"/>
    <n v="0"/>
    <n v="0"/>
    <n v="4446185"/>
    <n v="68047116"/>
    <n v="0"/>
    <n v="0"/>
    <n v="0"/>
    <n v="0"/>
    <n v="0"/>
    <n v="0"/>
    <n v="0"/>
    <n v="0"/>
    <n v="0"/>
    <n v="0"/>
    <n v="0"/>
    <n v="0"/>
    <n v="0"/>
  </r>
  <r>
    <n v="106334068"/>
    <x v="366"/>
    <n v="20181"/>
    <x v="2"/>
    <x v="3"/>
    <s v="Open"/>
    <x v="26"/>
    <n v="12"/>
    <n v="1109"/>
    <x v="5"/>
    <x v="0"/>
    <s v=""/>
    <s v="951-696-6000"/>
    <s v="25500 MEDICAL CENTER DRIVE"/>
    <x v="138"/>
    <n v="92562"/>
    <s v="BRADLEY NEET"/>
    <n v="250"/>
    <n v="250"/>
    <n v="250"/>
    <n v="615"/>
    <n v="980"/>
    <n v="185"/>
    <n v="941"/>
    <n v="0"/>
    <n v="0"/>
    <n v="172"/>
    <n v="1057"/>
    <n v="0"/>
    <n v="131"/>
    <n v="4081"/>
    <n v="0"/>
    <n v="3208"/>
    <n v="4345"/>
    <n v="697"/>
    <n v="3318"/>
    <n v="0"/>
    <n v="0"/>
    <n v="443"/>
    <n v="3036"/>
    <n v="0"/>
    <n v="529"/>
    <n v="15576"/>
    <n v="0"/>
    <n v="31152"/>
    <n v="1725"/>
    <n v="2846"/>
    <n v="1478"/>
    <n v="10736"/>
    <n v="0"/>
    <n v="0"/>
    <n v="1741"/>
    <n v="6846"/>
    <n v="4"/>
    <n v="3467"/>
    <n v="28843"/>
    <n v="43267586"/>
    <n v="67145559"/>
    <n v="9235349"/>
    <n v="42788546"/>
    <n v="0"/>
    <n v="0"/>
    <n v="6929048"/>
    <n v="48681532"/>
    <n v="0"/>
    <n v="11365765"/>
    <n v="229413385"/>
    <n v="11886593"/>
    <n v="27850212"/>
    <n v="6067555"/>
    <n v="42788546"/>
    <n v="0"/>
    <n v="0"/>
    <n v="7302543"/>
    <n v="37459084"/>
    <n v="12495"/>
    <n v="17799577"/>
    <n v="151166605"/>
    <n v="4916184"/>
    <n v="45342757"/>
    <n v="80883742"/>
    <n v="13517162"/>
    <n v="77576733"/>
    <n v="0"/>
    <n v="0"/>
    <n v="0"/>
    <n v="11660430"/>
    <n v="56222623"/>
    <n v="0"/>
    <n v="12495"/>
    <n v="0"/>
    <n v="0"/>
    <n v="0"/>
    <n v="14495840"/>
    <n v="304627966"/>
    <n v="0"/>
    <n v="0"/>
    <n v="0"/>
    <n v="0"/>
    <n v="0"/>
    <n v="9811422"/>
    <n v="14112029"/>
    <n v="1785742"/>
    <n v="8000359"/>
    <n v="0"/>
    <n v="0"/>
    <n v="2571161"/>
    <n v="29917993"/>
    <n v="0"/>
    <n v="9753318"/>
    <n v="75952024"/>
    <n v="2139040"/>
    <n v="68855827"/>
    <n v="0"/>
    <n v="0"/>
    <n v="0"/>
    <n v="0"/>
    <n v="0"/>
    <n v="0"/>
    <n v="5572401"/>
    <n v="109137190"/>
    <n v="0"/>
    <n v="0"/>
    <n v="0"/>
    <n v="0"/>
    <n v="0"/>
    <n v="0"/>
    <n v="0"/>
    <n v="0"/>
    <n v="0"/>
    <n v="0"/>
    <n v="0"/>
    <n v="0"/>
    <n v="0"/>
  </r>
  <r>
    <n v="106100899"/>
    <x v="367"/>
    <n v="20181"/>
    <x v="2"/>
    <x v="3"/>
    <s v="Open"/>
    <x v="7"/>
    <n v="9"/>
    <n v="605"/>
    <x v="1"/>
    <x v="0"/>
    <s v=""/>
    <s v="559-450-3000"/>
    <s v="1303 EAST HERNDON AVENUE"/>
    <x v="42"/>
    <n v="93720"/>
    <s v="NANCY HOLLINGSWORTH"/>
    <n v="436"/>
    <n v="436"/>
    <n v="436"/>
    <n v="2453"/>
    <n v="571"/>
    <n v="466"/>
    <n v="1662"/>
    <n v="0"/>
    <n v="0"/>
    <n v="29"/>
    <n v="966"/>
    <n v="12"/>
    <n v="0"/>
    <n v="6159"/>
    <n v="0"/>
    <n v="12704"/>
    <n v="3044"/>
    <n v="2183"/>
    <n v="6806"/>
    <n v="0"/>
    <n v="0"/>
    <n v="141"/>
    <n v="3706"/>
    <n v="29"/>
    <n v="0"/>
    <n v="28613"/>
    <n v="0"/>
    <n v="57226"/>
    <n v="12334"/>
    <n v="2436"/>
    <n v="2799"/>
    <n v="15273"/>
    <n v="0"/>
    <n v="0"/>
    <n v="291"/>
    <n v="11142"/>
    <n v="1547"/>
    <n v="0"/>
    <n v="45822"/>
    <n v="128620745"/>
    <n v="33832696"/>
    <n v="17792324"/>
    <n v="63240532"/>
    <n v="0"/>
    <n v="0"/>
    <n v="1030523"/>
    <n v="52671429"/>
    <n v="879688"/>
    <n v="0"/>
    <n v="298067937"/>
    <n v="55651715"/>
    <n v="13779422"/>
    <n v="6439050"/>
    <n v="50756031"/>
    <n v="0"/>
    <n v="0"/>
    <n v="2401983"/>
    <n v="40333721"/>
    <n v="2573652"/>
    <n v="0"/>
    <n v="171935574"/>
    <n v="2323044"/>
    <n v="141823874"/>
    <n v="37146089"/>
    <n v="4963054"/>
    <n v="94073512"/>
    <n v="0"/>
    <n v="0"/>
    <n v="0"/>
    <n v="2450238"/>
    <n v="57100898"/>
    <n v="0"/>
    <n v="2311928"/>
    <n v="0"/>
    <n v="0"/>
    <n v="0"/>
    <n v="0"/>
    <n v="342192637"/>
    <n v="0"/>
    <n v="0"/>
    <n v="0"/>
    <n v="0"/>
    <n v="0"/>
    <n v="42159241"/>
    <n v="10466029"/>
    <n v="19268320"/>
    <n v="19647842"/>
    <n v="0"/>
    <n v="0"/>
    <n v="982268"/>
    <n v="34176124"/>
    <n v="0"/>
    <n v="1111050"/>
    <n v="127810874"/>
    <n v="3414847"/>
    <n v="121795327"/>
    <n v="381768"/>
    <n v="225312"/>
    <n v="0"/>
    <n v="0"/>
    <n v="0"/>
    <n v="0"/>
    <n v="7020930"/>
    <n v="195744948"/>
    <n v="0"/>
    <n v="0"/>
    <n v="0"/>
    <n v="0"/>
    <n v="0"/>
    <n v="0"/>
    <n v="0"/>
    <n v="0"/>
    <n v="0"/>
    <n v="0"/>
    <n v="0"/>
    <n v="0"/>
    <n v="0"/>
  </r>
  <r>
    <n v="106361339"/>
    <x v="368"/>
    <n v="20181"/>
    <x v="2"/>
    <x v="3"/>
    <s v="Open"/>
    <x v="15"/>
    <n v="12"/>
    <n v="1209"/>
    <x v="0"/>
    <x v="0"/>
    <s v=""/>
    <s v="909-883-8711"/>
    <s v="2101 NORTH WATERMAN AVENUE"/>
    <x v="30"/>
    <n v="92404"/>
    <s v="DOUGLAS KLEAM"/>
    <n v="342"/>
    <n v="322"/>
    <n v="314"/>
    <n v="608"/>
    <n v="1064"/>
    <n v="394"/>
    <n v="1270"/>
    <n v="0"/>
    <n v="0"/>
    <n v="42"/>
    <n v="469"/>
    <n v="5"/>
    <n v="32"/>
    <n v="3884"/>
    <n v="0"/>
    <n v="3050"/>
    <n v="4986"/>
    <n v="2804"/>
    <n v="5042"/>
    <n v="0"/>
    <n v="0"/>
    <n v="120"/>
    <n v="1741"/>
    <n v="23"/>
    <n v="101"/>
    <n v="17867"/>
    <n v="0"/>
    <n v="35734"/>
    <n v="3417"/>
    <n v="3066"/>
    <n v="4566"/>
    <n v="23718"/>
    <n v="0"/>
    <n v="0"/>
    <n v="532"/>
    <n v="5091"/>
    <n v="1048"/>
    <n v="2557"/>
    <n v="43995"/>
    <n v="61719685"/>
    <n v="100306536"/>
    <n v="39515032"/>
    <n v="91416503"/>
    <n v="0"/>
    <n v="0"/>
    <n v="2368426"/>
    <n v="37762770"/>
    <n v="447577"/>
    <n v="1638994"/>
    <n v="335175523"/>
    <n v="15974751"/>
    <n v="27158765"/>
    <n v="11036494"/>
    <n v="53543856"/>
    <n v="0"/>
    <n v="0"/>
    <n v="1798676"/>
    <n v="19977151"/>
    <n v="3595564"/>
    <n v="4356117"/>
    <n v="137441374"/>
    <n v="4717956"/>
    <n v="61464368"/>
    <n v="106373297"/>
    <n v="31230538"/>
    <n v="131113755"/>
    <n v="-1439005"/>
    <n v="0"/>
    <n v="0"/>
    <n v="2953827"/>
    <n v="34156128"/>
    <n v="0"/>
    <n v="4043141"/>
    <n v="0"/>
    <n v="0"/>
    <n v="0"/>
    <n v="712161"/>
    <n v="375326166"/>
    <n v="1811257"/>
    <n v="0"/>
    <n v="0"/>
    <n v="0"/>
    <n v="1811257"/>
    <n v="16128160"/>
    <n v="22623486"/>
    <n v="20634024"/>
    <n v="13783855"/>
    <n v="0"/>
    <n v="0"/>
    <n v="1213275"/>
    <n v="22946869"/>
    <n v="0"/>
    <n v="1772319"/>
    <n v="99101988"/>
    <n v="773941"/>
    <n v="104325249"/>
    <n v="0"/>
    <n v="177539"/>
    <n v="0"/>
    <n v="0"/>
    <n v="0"/>
    <n v="0"/>
    <n v="8725585"/>
    <n v="104696528"/>
    <n v="0"/>
    <n v="0"/>
    <n v="0"/>
    <n v="0"/>
    <n v="0"/>
    <n v="0"/>
    <n v="0"/>
    <n v="0"/>
    <n v="0"/>
    <n v="0"/>
    <n v="0"/>
    <n v="0"/>
    <n v="0"/>
  </r>
  <r>
    <n v="106521041"/>
    <x v="369"/>
    <n v="20181"/>
    <x v="2"/>
    <x v="3"/>
    <s v="Open"/>
    <x v="49"/>
    <n v="1"/>
    <n v="211"/>
    <x v="1"/>
    <x v="0"/>
    <s v="Teaching"/>
    <s v="530-225-6000"/>
    <s v="2550 SISTER MARY COLUMBA DRIVE"/>
    <x v="197"/>
    <n v="96080"/>
    <s v="MARK KORTH"/>
    <n v="76"/>
    <n v="49"/>
    <n v="49"/>
    <n v="340"/>
    <n v="18"/>
    <n v="61"/>
    <n v="187"/>
    <n v="0"/>
    <n v="0"/>
    <n v="9"/>
    <n v="83"/>
    <n v="1"/>
    <n v="5"/>
    <n v="704"/>
    <n v="0"/>
    <n v="1162"/>
    <n v="58"/>
    <n v="164"/>
    <n v="486"/>
    <n v="0"/>
    <n v="0"/>
    <n v="28"/>
    <n v="247"/>
    <n v="5"/>
    <n v="11"/>
    <n v="2161"/>
    <n v="0"/>
    <n v="4322"/>
    <n v="7723"/>
    <n v="194"/>
    <n v="1994"/>
    <n v="5738"/>
    <n v="0"/>
    <n v="0"/>
    <n v="1166"/>
    <n v="5574"/>
    <n v="265"/>
    <n v="213"/>
    <n v="22867"/>
    <n v="21501806"/>
    <n v="959892"/>
    <n v="2796631"/>
    <n v="8689672"/>
    <n v="0"/>
    <n v="0"/>
    <n v="516832"/>
    <n v="3945190"/>
    <n v="93149"/>
    <n v="196546"/>
    <n v="38699718"/>
    <n v="27402103"/>
    <n v="704493"/>
    <n v="4670385"/>
    <n v="19231670"/>
    <n v="0"/>
    <n v="0"/>
    <n v="2709675"/>
    <n v="10207390"/>
    <n v="769372"/>
    <n v="619580"/>
    <n v="66314668"/>
    <n v="1650791"/>
    <n v="38855551"/>
    <n v="1342691"/>
    <n v="5246535"/>
    <n v="21667302"/>
    <n v="0"/>
    <n v="181"/>
    <n v="0"/>
    <n v="2431581"/>
    <n v="5172667"/>
    <n v="0"/>
    <n v="1281189"/>
    <n v="0"/>
    <n v="0"/>
    <n v="0"/>
    <n v="637505"/>
    <n v="78285993"/>
    <n v="0"/>
    <n v="0"/>
    <n v="0"/>
    <n v="0"/>
    <n v="0"/>
    <n v="9739232"/>
    <n v="301790"/>
    <n v="1844812"/>
    <n v="6115894"/>
    <n v="18"/>
    <n v="0"/>
    <n v="672184"/>
    <n v="7986954"/>
    <n v="0"/>
    <n v="67509"/>
    <n v="26728393"/>
    <n v="337139"/>
    <n v="24419251"/>
    <n v="0"/>
    <n v="2934817"/>
    <n v="0"/>
    <n v="0"/>
    <n v="0"/>
    <n v="0"/>
    <n v="7495901"/>
    <n v="27331439"/>
    <n v="0"/>
    <n v="0"/>
    <n v="0"/>
    <n v="0"/>
    <n v="0"/>
    <n v="0"/>
    <n v="0"/>
    <n v="0"/>
    <n v="0"/>
    <n v="0"/>
    <n v="0"/>
    <n v="0"/>
    <n v="0"/>
  </r>
  <r>
    <n v="106190754"/>
    <x v="370"/>
    <n v="20181"/>
    <x v="2"/>
    <x v="3"/>
    <s v="Open"/>
    <x v="3"/>
    <n v="11"/>
    <n v="923"/>
    <x v="1"/>
    <x v="0"/>
    <s v=""/>
    <s v="310-900-8900"/>
    <s v="3630 E. IMPERIAL HIGHWAY"/>
    <x v="222"/>
    <n v="90262"/>
    <s v="GERALD KOZAI"/>
    <n v="384"/>
    <n v="384"/>
    <n v="384"/>
    <n v="664"/>
    <n v="472"/>
    <n v="1230"/>
    <n v="2407"/>
    <n v="11"/>
    <n v="0"/>
    <n v="78"/>
    <n v="373"/>
    <n v="52"/>
    <n v="254"/>
    <n v="5541"/>
    <n v="0"/>
    <n v="3970"/>
    <n v="2387"/>
    <n v="7122"/>
    <n v="9474"/>
    <n v="45"/>
    <n v="0"/>
    <n v="1059"/>
    <n v="1502"/>
    <n v="66"/>
    <n v="420"/>
    <n v="26045"/>
    <n v="0"/>
    <n v="52090"/>
    <n v="2319"/>
    <n v="2992"/>
    <n v="4752"/>
    <n v="16470"/>
    <n v="384"/>
    <n v="0"/>
    <n v="851"/>
    <n v="3785"/>
    <n v="1084"/>
    <n v="2230"/>
    <n v="34867"/>
    <n v="61601528"/>
    <n v="49461080"/>
    <n v="64013061"/>
    <n v="131259178"/>
    <n v="898694"/>
    <n v="0"/>
    <n v="14242245"/>
    <n v="27204891"/>
    <n v="1891120"/>
    <n v="5423536"/>
    <n v="355995333"/>
    <n v="9249419"/>
    <n v="18770185"/>
    <n v="13960509"/>
    <n v="62927921"/>
    <n v="1839913"/>
    <n v="0"/>
    <n v="2607545"/>
    <n v="15699996"/>
    <n v="3511072"/>
    <n v="10587210"/>
    <n v="139153770"/>
    <n v="8205279"/>
    <n v="56886147"/>
    <n v="59308035"/>
    <n v="50901604"/>
    <n v="167875515"/>
    <n v="-6663171"/>
    <n v="1689491"/>
    <n v="0"/>
    <n v="13528616"/>
    <n v="31760129"/>
    <n v="0"/>
    <n v="5967435"/>
    <n v="0"/>
    <n v="0"/>
    <n v="0"/>
    <n v="15103230"/>
    <n v="404562310"/>
    <n v="19392335"/>
    <n v="5811061"/>
    <n v="0"/>
    <n v="703535"/>
    <n v="25906931"/>
    <n v="13699284"/>
    <n v="26713655"/>
    <n v="33573194"/>
    <n v="27160286"/>
    <n v="1049116"/>
    <n v="0"/>
    <n v="2925581"/>
    <n v="10840986"/>
    <n v="0"/>
    <n v="531622"/>
    <n v="116493724"/>
    <n v="402249"/>
    <n v="123087843"/>
    <n v="0"/>
    <n v="-182475"/>
    <n v="0"/>
    <n v="0"/>
    <n v="0"/>
    <n v="0"/>
    <n v="1160000"/>
    <n v="91055439"/>
    <n v="0"/>
    <n v="0"/>
    <n v="0"/>
    <n v="0"/>
    <n v="0"/>
    <n v="0"/>
    <n v="0"/>
    <n v="0"/>
    <n v="0"/>
    <n v="0"/>
    <n v="0"/>
    <n v="0"/>
    <n v="0"/>
  </r>
  <r>
    <n v="106380960"/>
    <x v="371"/>
    <n v="20181"/>
    <x v="2"/>
    <x v="3"/>
    <s v="Open"/>
    <x v="20"/>
    <n v="4"/>
    <n v="423"/>
    <x v="0"/>
    <x v="0"/>
    <s v=""/>
    <s v="415-353-6000"/>
    <s v="900 HYDE STREET"/>
    <x v="38"/>
    <n v="94109"/>
    <s v="TODD STRUMWASSER, MD"/>
    <n v="288"/>
    <n v="170"/>
    <n v="140"/>
    <n v="467"/>
    <n v="120"/>
    <n v="200"/>
    <n v="257"/>
    <n v="0"/>
    <n v="0"/>
    <n v="36"/>
    <n v="219"/>
    <n v="11"/>
    <n v="104"/>
    <n v="1414"/>
    <n v="0"/>
    <n v="3029"/>
    <n v="1073"/>
    <n v="2145"/>
    <n v="1470"/>
    <n v="0"/>
    <n v="0"/>
    <n v="108"/>
    <n v="1272"/>
    <n v="18"/>
    <n v="178"/>
    <n v="9293"/>
    <n v="0"/>
    <n v="18586"/>
    <n v="6310"/>
    <n v="1281"/>
    <n v="900"/>
    <n v="4022"/>
    <n v="0"/>
    <n v="0"/>
    <n v="738"/>
    <n v="9715"/>
    <n v="611"/>
    <n v="2362"/>
    <n v="25939"/>
    <n v="54596164"/>
    <n v="12508758"/>
    <n v="24930648"/>
    <n v="37086158"/>
    <n v="0"/>
    <n v="0"/>
    <n v="1964290"/>
    <n v="33482026"/>
    <n v="1003513"/>
    <n v="9712343"/>
    <n v="175283900"/>
    <n v="17262738"/>
    <n v="3548938"/>
    <n v="2424379"/>
    <n v="11745271"/>
    <n v="0"/>
    <n v="0"/>
    <n v="2154417"/>
    <n v="26873655"/>
    <n v="1715548"/>
    <n v="7079717"/>
    <n v="72804663"/>
    <n v="662059"/>
    <n v="57801708"/>
    <n v="12656523"/>
    <n v="18478994"/>
    <n v="42223166"/>
    <n v="0"/>
    <n v="0"/>
    <n v="0"/>
    <n v="3212136"/>
    <n v="28490326"/>
    <n v="0"/>
    <n v="4224366"/>
    <n v="0"/>
    <n v="0"/>
    <n v="0"/>
    <n v="16382948"/>
    <n v="184132226"/>
    <n v="0"/>
    <n v="0"/>
    <n v="0"/>
    <n v="0"/>
    <n v="0"/>
    <n v="13397790"/>
    <n v="2996155"/>
    <n v="7244402"/>
    <n v="6439040"/>
    <n v="0"/>
    <n v="0"/>
    <n v="680161"/>
    <n v="31350236"/>
    <n v="0"/>
    <n v="1848553"/>
    <n v="63956337"/>
    <n v="1495189"/>
    <n v="62052674"/>
    <n v="0"/>
    <n v="-418334"/>
    <n v="0"/>
    <n v="0"/>
    <n v="0"/>
    <n v="0"/>
    <n v="660755"/>
    <n v="78865783"/>
    <n v="0"/>
    <n v="0"/>
    <n v="0"/>
    <n v="0"/>
    <n v="0"/>
    <n v="0"/>
    <n v="0"/>
    <n v="0"/>
    <n v="0"/>
    <n v="0"/>
    <n v="0"/>
    <n v="0"/>
    <n v="0"/>
  </r>
  <r>
    <n v="106560508"/>
    <x v="372"/>
    <n v="20181"/>
    <x v="2"/>
    <x v="3"/>
    <s v="Open"/>
    <x v="8"/>
    <n v="10"/>
    <n v="811"/>
    <x v="0"/>
    <x v="0"/>
    <s v=""/>
    <s v="805-389-5984"/>
    <s v="2309 ANTONIO AVENUE"/>
    <x v="223"/>
    <n v="93010"/>
    <s v="DARREN LEE"/>
    <n v="155"/>
    <n v="155"/>
    <n v="119"/>
    <n v="581"/>
    <n v="166"/>
    <n v="20"/>
    <n v="70"/>
    <n v="0"/>
    <n v="0"/>
    <n v="18"/>
    <n v="121"/>
    <n v="0"/>
    <n v="5"/>
    <n v="981"/>
    <n v="70"/>
    <n v="6032"/>
    <n v="1010"/>
    <n v="114"/>
    <n v="2081"/>
    <n v="0"/>
    <n v="0"/>
    <n v="38"/>
    <n v="908"/>
    <n v="0"/>
    <n v="27"/>
    <n v="10210"/>
    <n v="6163"/>
    <n v="26583"/>
    <n v="5341"/>
    <n v="1447"/>
    <n v="439"/>
    <n v="2996"/>
    <n v="0"/>
    <n v="0"/>
    <n v="1321"/>
    <n v="4461"/>
    <n v="0"/>
    <n v="660"/>
    <n v="16665"/>
    <n v="60829104"/>
    <n v="11581511"/>
    <n v="1706264"/>
    <n v="14671573"/>
    <n v="0"/>
    <n v="0"/>
    <n v="299478"/>
    <n v="10512341"/>
    <n v="0"/>
    <n v="289997"/>
    <n v="99890268"/>
    <n v="12911927"/>
    <n v="4203456"/>
    <n v="940754"/>
    <n v="5931267"/>
    <n v="0"/>
    <n v="0"/>
    <n v="3132571"/>
    <n v="11387427"/>
    <n v="0"/>
    <n v="753304"/>
    <n v="39260706"/>
    <n v="561035"/>
    <n v="60824633"/>
    <n v="13477193"/>
    <n v="1918662"/>
    <n v="16895204"/>
    <n v="0"/>
    <n v="0"/>
    <n v="0"/>
    <n v="1858072"/>
    <n v="11508306"/>
    <n v="0"/>
    <n v="228212"/>
    <n v="0"/>
    <n v="0"/>
    <n v="0"/>
    <n v="1774738"/>
    <n v="109046055"/>
    <n v="0"/>
    <n v="0"/>
    <n v="0"/>
    <n v="0"/>
    <n v="0"/>
    <n v="11913166"/>
    <n v="2250966"/>
    <n v="695636"/>
    <n v="3633912"/>
    <n v="0"/>
    <n v="0"/>
    <n v="1413418"/>
    <n v="10116339"/>
    <n v="0"/>
    <n v="81482"/>
    <n v="30104919"/>
    <n v="116800"/>
    <n v="29880597"/>
    <n v="0"/>
    <n v="-343184"/>
    <n v="0"/>
    <n v="0"/>
    <n v="0"/>
    <n v="0"/>
    <n v="6032324"/>
    <n v="89809818"/>
    <n v="0"/>
    <n v="0"/>
    <n v="0"/>
    <n v="0"/>
    <n v="0"/>
    <n v="0"/>
    <n v="0"/>
    <n v="0"/>
    <n v="0"/>
    <n v="0"/>
    <n v="0"/>
    <n v="0"/>
    <n v="0"/>
  </r>
  <r>
    <n v="106560529"/>
    <x v="373"/>
    <n v="20181"/>
    <x v="2"/>
    <x v="3"/>
    <s v="Open"/>
    <x v="8"/>
    <n v="10"/>
    <n v="811"/>
    <x v="1"/>
    <x v="0"/>
    <s v=""/>
    <s v="805-389-5984"/>
    <s v="1600 NORTH ROSE AVENUE"/>
    <x v="224"/>
    <n v="93030"/>
    <s v="DARREN LEE"/>
    <n v="265"/>
    <n v="265"/>
    <n v="161"/>
    <n v="1134"/>
    <n v="374"/>
    <n v="244"/>
    <n v="516"/>
    <n v="0"/>
    <n v="0"/>
    <n v="94"/>
    <n v="488"/>
    <n v="0"/>
    <n v="17"/>
    <n v="2867"/>
    <n v="0"/>
    <n v="6258"/>
    <n v="1900"/>
    <n v="1146"/>
    <n v="1977"/>
    <n v="0"/>
    <n v="0"/>
    <n v="361"/>
    <n v="2091"/>
    <n v="0"/>
    <n v="91"/>
    <n v="13824"/>
    <n v="0"/>
    <n v="27648"/>
    <n v="11255"/>
    <n v="3030"/>
    <n v="2370"/>
    <n v="12992"/>
    <n v="0"/>
    <n v="0"/>
    <n v="2664"/>
    <n v="8327"/>
    <n v="0"/>
    <n v="2518"/>
    <n v="43156"/>
    <n v="132897264"/>
    <n v="35093594"/>
    <n v="14203959"/>
    <n v="38242671"/>
    <n v="0"/>
    <n v="0"/>
    <n v="6645714"/>
    <n v="51768172"/>
    <n v="0"/>
    <n v="952037"/>
    <n v="279803411"/>
    <n v="28586337"/>
    <n v="11549339"/>
    <n v="5306148"/>
    <n v="27777400"/>
    <n v="0"/>
    <n v="0"/>
    <n v="7536673"/>
    <n v="23549978"/>
    <n v="0"/>
    <n v="3926846"/>
    <n v="108232721"/>
    <n v="302584"/>
    <n v="132965725"/>
    <n v="38742266"/>
    <n v="9124043"/>
    <n v="56360657"/>
    <n v="0"/>
    <n v="0"/>
    <n v="0"/>
    <n v="7243218"/>
    <n v="44984585"/>
    <n v="0"/>
    <n v="1226964"/>
    <n v="0"/>
    <n v="0"/>
    <n v="0"/>
    <n v="5147955"/>
    <n v="296097997"/>
    <n v="0"/>
    <n v="0"/>
    <n v="0"/>
    <n v="0"/>
    <n v="0"/>
    <n v="26718764"/>
    <n v="7833222"/>
    <n v="10255179"/>
    <n v="9631763"/>
    <n v="0"/>
    <n v="0"/>
    <n v="6698966"/>
    <n v="30287248"/>
    <n v="0"/>
    <n v="512993"/>
    <n v="91938135"/>
    <n v="480840"/>
    <n v="90633353"/>
    <n v="0"/>
    <n v="-33535"/>
    <n v="0"/>
    <n v="0"/>
    <n v="0"/>
    <n v="0"/>
    <n v="1950423"/>
    <n v="127226696"/>
    <n v="0"/>
    <n v="0"/>
    <n v="0"/>
    <n v="0"/>
    <n v="0"/>
    <n v="0"/>
    <n v="0"/>
    <n v="0"/>
    <n v="0"/>
    <n v="0"/>
    <n v="0"/>
    <n v="0"/>
    <n v="0"/>
  </r>
  <r>
    <n v="106121080"/>
    <x v="374"/>
    <n v="20181"/>
    <x v="2"/>
    <x v="3"/>
    <s v="Open"/>
    <x v="35"/>
    <n v="1"/>
    <n v="105"/>
    <x v="0"/>
    <x v="0"/>
    <s v=""/>
    <s v="707-445-8121"/>
    <s v="2700 DOLBEER STREET"/>
    <x v="211"/>
    <n v="95501"/>
    <s v="ROBERTA LUSKIN-HAWK, MD"/>
    <n v="153"/>
    <n v="138"/>
    <n v="138"/>
    <n v="855"/>
    <n v="98"/>
    <n v="58"/>
    <n v="395"/>
    <n v="0"/>
    <n v="0"/>
    <n v="6"/>
    <n v="228"/>
    <n v="0"/>
    <n v="45"/>
    <n v="1685"/>
    <n v="0"/>
    <n v="5475"/>
    <n v="571"/>
    <n v="430"/>
    <n v="2244"/>
    <n v="0"/>
    <n v="0"/>
    <n v="31"/>
    <n v="888"/>
    <n v="0"/>
    <n v="256"/>
    <n v="9895"/>
    <n v="0"/>
    <n v="19790"/>
    <n v="15061"/>
    <n v="1025"/>
    <n v="5238"/>
    <n v="8847"/>
    <n v="0"/>
    <n v="0"/>
    <n v="1906"/>
    <n v="7702"/>
    <n v="0"/>
    <n v="4693"/>
    <n v="44472"/>
    <n v="85636763"/>
    <n v="8374492"/>
    <n v="6972135"/>
    <n v="36572606"/>
    <n v="0"/>
    <n v="0"/>
    <n v="2940338"/>
    <n v="18143840"/>
    <n v="0"/>
    <n v="2082687"/>
    <n v="160722861"/>
    <n v="79952092"/>
    <n v="5394193"/>
    <n v="2514085"/>
    <n v="40933477"/>
    <n v="0"/>
    <n v="0"/>
    <n v="4753261"/>
    <n v="43175440"/>
    <n v="0"/>
    <n v="10654000"/>
    <n v="187376548"/>
    <n v="550574"/>
    <n v="144730572"/>
    <n v="11715732"/>
    <n v="8916282"/>
    <n v="62018684"/>
    <n v="0"/>
    <n v="0"/>
    <n v="0"/>
    <n v="5794477"/>
    <n v="37676831"/>
    <n v="0"/>
    <n v="2728636"/>
    <n v="0"/>
    <n v="0"/>
    <n v="0"/>
    <n v="6378900"/>
    <n v="280510688"/>
    <n v="0"/>
    <n v="0"/>
    <n v="0"/>
    <n v="0"/>
    <n v="0"/>
    <n v="20701755"/>
    <n v="2052953"/>
    <n v="112946"/>
    <n v="14914093"/>
    <n v="0"/>
    <n v="0"/>
    <n v="1874088"/>
    <n v="23170464"/>
    <n v="0"/>
    <n v="4762422"/>
    <n v="67588721"/>
    <n v="1006000"/>
    <n v="59598000"/>
    <n v="0"/>
    <n v="-70000"/>
    <n v="0"/>
    <n v="0"/>
    <n v="0"/>
    <n v="0"/>
    <n v="496000"/>
    <n v="192658000"/>
    <n v="0"/>
    <n v="0"/>
    <n v="0"/>
    <n v="0"/>
    <n v="0"/>
    <n v="0"/>
    <n v="0"/>
    <n v="0"/>
    <n v="0"/>
    <n v="0"/>
    <n v="2338146"/>
    <n v="361604"/>
    <n v="0"/>
  </r>
  <r>
    <n v="106301340"/>
    <x v="375"/>
    <n v="20181"/>
    <x v="2"/>
    <x v="3"/>
    <s v="Open"/>
    <x v="12"/>
    <n v="13"/>
    <n v="1015"/>
    <x v="1"/>
    <x v="0"/>
    <s v=""/>
    <s v="714-771-8000"/>
    <s v="1100 WEST STEWART DRIVE"/>
    <x v="44"/>
    <n v="92868"/>
    <s v="JEREMY ZOCH"/>
    <n v="491"/>
    <n v="379"/>
    <n v="379"/>
    <n v="1053"/>
    <n v="1041"/>
    <n v="456"/>
    <n v="0"/>
    <n v="0"/>
    <n v="0"/>
    <n v="668"/>
    <n v="1787"/>
    <n v="10"/>
    <n v="37"/>
    <n v="5052"/>
    <n v="0"/>
    <n v="5178"/>
    <n v="4348"/>
    <n v="1566"/>
    <n v="0"/>
    <n v="0"/>
    <n v="0"/>
    <n v="2345"/>
    <n v="7328"/>
    <n v="28"/>
    <n v="137"/>
    <n v="20930"/>
    <n v="0"/>
    <n v="41860"/>
    <n v="20488"/>
    <n v="22424"/>
    <n v="4720"/>
    <n v="0"/>
    <n v="0"/>
    <n v="0"/>
    <n v="13234"/>
    <n v="23532"/>
    <n v="307"/>
    <n v="2174"/>
    <n v="86879"/>
    <n v="101074320"/>
    <n v="81930063"/>
    <n v="21343846"/>
    <n v="0"/>
    <n v="0"/>
    <n v="0"/>
    <n v="44447705"/>
    <n v="101202569"/>
    <n v="526463"/>
    <n v="2594434"/>
    <n v="353119400"/>
    <n v="89636234"/>
    <n v="98105450"/>
    <n v="20649357"/>
    <n v="0"/>
    <n v="0"/>
    <n v="0"/>
    <n v="57901523"/>
    <n v="102955129"/>
    <n v="1342228"/>
    <n v="9513640"/>
    <n v="380103561"/>
    <n v="264090"/>
    <n v="156503243"/>
    <n v="179466702"/>
    <n v="18150590"/>
    <n v="0"/>
    <n v="0"/>
    <n v="0"/>
    <n v="0"/>
    <n v="62624618"/>
    <n v="157121047"/>
    <n v="0"/>
    <n v="3167348"/>
    <n v="0"/>
    <n v="0"/>
    <n v="0"/>
    <n v="7249586"/>
    <n v="584547224"/>
    <n v="186389"/>
    <n v="0"/>
    <n v="0"/>
    <n v="0"/>
    <n v="186389"/>
    <n v="34207311"/>
    <n v="755200"/>
    <n v="23842613"/>
    <n v="0"/>
    <n v="0"/>
    <n v="0"/>
    <n v="39724610"/>
    <n v="47036651"/>
    <n v="1868691"/>
    <n v="1427050"/>
    <n v="148862126"/>
    <n v="5880005"/>
    <n v="156313498"/>
    <n v="0"/>
    <n v="-89067"/>
    <n v="0"/>
    <n v="0"/>
    <n v="0"/>
    <n v="0"/>
    <n v="424504"/>
    <n v="400198981"/>
    <n v="0"/>
    <n v="0"/>
    <n v="0"/>
    <n v="0"/>
    <n v="0"/>
    <n v="0"/>
    <n v="0"/>
    <n v="0"/>
    <n v="0"/>
    <n v="0"/>
    <n v="0"/>
    <n v="0"/>
    <n v="0"/>
  </r>
  <r>
    <n v="106392232"/>
    <x v="376"/>
    <n v="20181"/>
    <x v="2"/>
    <x v="3"/>
    <s v="Open"/>
    <x v="6"/>
    <n v="6"/>
    <n v="507"/>
    <x v="0"/>
    <x v="0"/>
    <s v=""/>
    <s v="209-461-2000"/>
    <s v="2510 NORTH CALIFORNIA STREET"/>
    <x v="64"/>
    <n v="95204"/>
    <s v="PAUL RAINS"/>
    <n v="35"/>
    <n v="35"/>
    <n v="35"/>
    <n v="201"/>
    <n v="74"/>
    <n v="0"/>
    <n v="0"/>
    <n v="0"/>
    <n v="0"/>
    <n v="2"/>
    <n v="179"/>
    <n v="0"/>
    <n v="1"/>
    <n v="457"/>
    <n v="0"/>
    <n v="1613"/>
    <n v="440"/>
    <n v="0"/>
    <n v="0"/>
    <n v="0"/>
    <n v="0"/>
    <n v="25"/>
    <n v="777"/>
    <n v="0"/>
    <n v="11"/>
    <n v="2866"/>
    <n v="0"/>
    <n v="5732"/>
    <n v="289"/>
    <n v="111"/>
    <n v="0"/>
    <n v="0"/>
    <n v="0"/>
    <n v="0"/>
    <n v="92"/>
    <n v="1601"/>
    <n v="0"/>
    <n v="30"/>
    <n v="2123"/>
    <n v="4522280"/>
    <n v="1218838"/>
    <n v="0"/>
    <n v="0"/>
    <n v="0"/>
    <n v="0"/>
    <n v="70037"/>
    <n v="2213060"/>
    <n v="0"/>
    <n v="30051"/>
    <n v="8054266"/>
    <n v="137628"/>
    <n v="51723"/>
    <n v="0"/>
    <n v="0"/>
    <n v="0"/>
    <n v="0"/>
    <n v="41325"/>
    <n v="748354"/>
    <n v="0"/>
    <n v="4534"/>
    <n v="983564"/>
    <n v="201721"/>
    <n v="2934919"/>
    <n v="713209"/>
    <n v="0"/>
    <n v="0"/>
    <n v="0"/>
    <n v="0"/>
    <n v="0"/>
    <n v="47898"/>
    <n v="1213743"/>
    <n v="0"/>
    <n v="0"/>
    <n v="0"/>
    <n v="0"/>
    <n v="0"/>
    <n v="131000"/>
    <n v="5242490"/>
    <n v="0"/>
    <n v="0"/>
    <n v="0"/>
    <n v="0"/>
    <n v="0"/>
    <n v="1656887"/>
    <n v="493271"/>
    <n v="0"/>
    <n v="0"/>
    <n v="0"/>
    <n v="0"/>
    <n v="57943"/>
    <n v="1586935"/>
    <n v="0"/>
    <n v="304"/>
    <n v="3795340"/>
    <n v="21108"/>
    <n v="4738943"/>
    <n v="35098"/>
    <n v="-4706"/>
    <n v="0"/>
    <n v="0"/>
    <n v="0"/>
    <n v="0"/>
    <n v="40864"/>
    <n v="1648820"/>
    <n v="0"/>
    <n v="0"/>
    <n v="0"/>
    <n v="0"/>
    <n v="0"/>
    <n v="0"/>
    <n v="0"/>
    <n v="0"/>
    <n v="0"/>
    <n v="0"/>
    <n v="0"/>
    <n v="0"/>
    <n v="0"/>
  </r>
  <r>
    <n v="106391042"/>
    <x v="377"/>
    <n v="20181"/>
    <x v="2"/>
    <x v="3"/>
    <s v="Open"/>
    <x v="6"/>
    <n v="6"/>
    <n v="507"/>
    <x v="0"/>
    <x v="0"/>
    <s v=""/>
    <s v="209-943-2000"/>
    <s v="1800 NORTH CALIFORNIA STREET"/>
    <x v="64"/>
    <n v="95204"/>
    <s v="DON WILEY"/>
    <n v="337"/>
    <n v="337"/>
    <n v="257"/>
    <n v="1322"/>
    <n v="813"/>
    <n v="480"/>
    <n v="1117"/>
    <n v="0"/>
    <n v="0"/>
    <n v="59"/>
    <n v="955"/>
    <n v="5"/>
    <n v="21"/>
    <n v="4772"/>
    <n v="0"/>
    <n v="6522"/>
    <n v="4002"/>
    <n v="3243"/>
    <n v="3835"/>
    <n v="0"/>
    <n v="0"/>
    <n v="277"/>
    <n v="3571"/>
    <n v="15"/>
    <n v="67"/>
    <n v="21532"/>
    <n v="0"/>
    <n v="43064"/>
    <n v="18839"/>
    <n v="8475"/>
    <n v="3204"/>
    <n v="17931"/>
    <n v="2"/>
    <n v="0"/>
    <n v="2835"/>
    <n v="14934"/>
    <n v="741"/>
    <n v="935"/>
    <n v="67896"/>
    <n v="172644127"/>
    <n v="107279268"/>
    <n v="60456233"/>
    <n v="97543648"/>
    <n v="0"/>
    <n v="0"/>
    <n v="6508905"/>
    <n v="96607871"/>
    <n v="595715"/>
    <n v="2647334"/>
    <n v="544283101"/>
    <n v="69048834"/>
    <n v="33649078"/>
    <n v="11762482"/>
    <n v="74356798"/>
    <n v="5131"/>
    <n v="0"/>
    <n v="7618329"/>
    <n v="63318564"/>
    <n v="2902041"/>
    <n v="3302213"/>
    <n v="265963470"/>
    <n v="9970673"/>
    <n v="205991226"/>
    <n v="121495889"/>
    <n v="43409212"/>
    <n v="153559207"/>
    <n v="0"/>
    <n v="4322"/>
    <n v="0"/>
    <n v="11174796"/>
    <n v="111099095"/>
    <n v="0"/>
    <n v="5520756"/>
    <n v="0"/>
    <n v="0"/>
    <n v="0"/>
    <n v="2784444"/>
    <n v="665009620"/>
    <n v="0"/>
    <n v="0"/>
    <n v="0"/>
    <n v="0"/>
    <n v="0"/>
    <n v="34080251"/>
    <n v="19014659"/>
    <n v="24526810"/>
    <n v="17968640"/>
    <n v="781"/>
    <n v="0"/>
    <n v="2698363"/>
    <n v="46789077"/>
    <n v="0"/>
    <n v="158370"/>
    <n v="145236951"/>
    <n v="1271882"/>
    <n v="133534122"/>
    <n v="5471560"/>
    <n v="523440"/>
    <n v="0"/>
    <n v="0"/>
    <n v="0"/>
    <n v="0"/>
    <n v="3077918"/>
    <n v="182727168"/>
    <n v="0"/>
    <n v="0"/>
    <n v="0"/>
    <n v="0"/>
    <n v="0"/>
    <n v="0"/>
    <n v="0"/>
    <n v="0"/>
    <n v="0"/>
    <n v="0"/>
    <n v="0"/>
    <n v="0"/>
    <n v="0"/>
  </r>
  <r>
    <n v="106301342"/>
    <x v="378"/>
    <n v="20181"/>
    <x v="2"/>
    <x v="3"/>
    <s v="Open"/>
    <x v="12"/>
    <n v="13"/>
    <n v="1011"/>
    <x v="1"/>
    <x v="0"/>
    <s v=""/>
    <s v="714-871-3280"/>
    <s v="101 EAST VALENCIA MESA DRIVE"/>
    <x v="225"/>
    <n v="92835"/>
    <s v="BRIAN HELLELAND"/>
    <n v="320"/>
    <n v="320"/>
    <n v="263"/>
    <n v="1096"/>
    <n v="1142"/>
    <n v="182"/>
    <n v="375"/>
    <n v="0"/>
    <n v="0"/>
    <n v="44"/>
    <n v="1098"/>
    <n v="1"/>
    <n v="28"/>
    <n v="3966"/>
    <n v="0"/>
    <n v="5384"/>
    <n v="5591"/>
    <n v="1048"/>
    <n v="1545"/>
    <n v="0"/>
    <n v="0"/>
    <n v="170"/>
    <n v="4389"/>
    <n v="4"/>
    <n v="72"/>
    <n v="18203"/>
    <n v="0"/>
    <n v="36406"/>
    <n v="23960"/>
    <n v="28453"/>
    <n v="5813"/>
    <n v="12074"/>
    <n v="0"/>
    <n v="0"/>
    <n v="1705"/>
    <n v="51006"/>
    <n v="1142"/>
    <n v="6244"/>
    <n v="130397"/>
    <n v="85771217"/>
    <n v="91512379"/>
    <n v="13785998"/>
    <n v="21754485"/>
    <n v="0"/>
    <n v="0"/>
    <n v="2427452"/>
    <n v="68028734"/>
    <n v="1991361"/>
    <n v="972547"/>
    <n v="286244173"/>
    <n v="65209271"/>
    <n v="79371678"/>
    <n v="10099445"/>
    <n v="26167538"/>
    <n v="0"/>
    <n v="0"/>
    <n v="3847596"/>
    <n v="114809626"/>
    <n v="4867243"/>
    <n v="3402874"/>
    <n v="307775271"/>
    <n v="971223"/>
    <n v="122766829"/>
    <n v="149694434"/>
    <n v="21831295"/>
    <n v="44327871"/>
    <n v="0"/>
    <n v="0"/>
    <n v="0"/>
    <n v="4094477"/>
    <n v="119667707"/>
    <n v="0"/>
    <n v="6858604"/>
    <n v="0"/>
    <n v="0"/>
    <n v="0"/>
    <n v="3836347"/>
    <n v="474048787"/>
    <n v="16668137"/>
    <n v="0"/>
    <n v="0"/>
    <n v="10902447"/>
    <n v="27570584"/>
    <n v="28067976"/>
    <n v="37712077"/>
    <n v="1908465"/>
    <n v="3594152"/>
    <n v="0"/>
    <n v="0"/>
    <n v="2083449"/>
    <n v="73801158"/>
    <n v="0"/>
    <n v="373964"/>
    <n v="147541241"/>
    <n v="3336383"/>
    <n v="140823237"/>
    <n v="0"/>
    <n v="1080766"/>
    <n v="0"/>
    <n v="0"/>
    <n v="0"/>
    <n v="0"/>
    <n v="7908655"/>
    <n v="620991002"/>
    <n v="0"/>
    <n v="0"/>
    <n v="0"/>
    <n v="0"/>
    <n v="0"/>
    <n v="0"/>
    <n v="0"/>
    <n v="0"/>
    <n v="0"/>
    <n v="0"/>
    <n v="0"/>
    <n v="0"/>
    <n v="0"/>
  </r>
  <r>
    <n v="106434138"/>
    <x v="379"/>
    <n v="20181"/>
    <x v="2"/>
    <x v="3"/>
    <s v="Open"/>
    <x v="22"/>
    <n v="7"/>
    <n v="433"/>
    <x v="0"/>
    <x v="0"/>
    <s v=""/>
    <s v="408-848-2000"/>
    <s v="9400 NO NAME UNO"/>
    <x v="226"/>
    <n v="95020"/>
    <s v="SR. MARGARET KEAVENEY"/>
    <n v="93"/>
    <n v="72"/>
    <n v="34"/>
    <n v="235"/>
    <n v="64"/>
    <n v="99"/>
    <n v="164"/>
    <n v="0"/>
    <n v="0"/>
    <n v="2"/>
    <n v="199"/>
    <n v="0"/>
    <n v="3"/>
    <n v="766"/>
    <n v="0"/>
    <n v="1148"/>
    <n v="305"/>
    <n v="362"/>
    <n v="553"/>
    <n v="0"/>
    <n v="0"/>
    <n v="10"/>
    <n v="614"/>
    <n v="0"/>
    <n v="10"/>
    <n v="3002"/>
    <n v="0"/>
    <n v="6004"/>
    <n v="2697"/>
    <n v="479"/>
    <n v="1220"/>
    <n v="3504"/>
    <n v="0"/>
    <n v="0"/>
    <n v="179"/>
    <n v="4370"/>
    <n v="0"/>
    <n v="326"/>
    <n v="12775"/>
    <n v="26785918"/>
    <n v="7709105"/>
    <n v="7252129"/>
    <n v="12048603"/>
    <n v="0"/>
    <n v="0"/>
    <n v="233375"/>
    <n v="12882876"/>
    <n v="0"/>
    <n v="260252"/>
    <n v="67172258"/>
    <n v="14882095"/>
    <n v="3422154"/>
    <n v="6993029"/>
    <n v="15537978"/>
    <n v="0"/>
    <n v="0"/>
    <n v="709078"/>
    <n v="18964805"/>
    <n v="0"/>
    <n v="1778292"/>
    <n v="62287431"/>
    <n v="1149431"/>
    <n v="36196372"/>
    <n v="9772940"/>
    <n v="12120178"/>
    <n v="24507916"/>
    <n v="0"/>
    <n v="0"/>
    <n v="0"/>
    <n v="794609"/>
    <n v="21112588"/>
    <n v="0"/>
    <n v="869584"/>
    <n v="0"/>
    <n v="0"/>
    <n v="0"/>
    <n v="975957"/>
    <n v="107499575"/>
    <n v="0"/>
    <n v="0"/>
    <n v="0"/>
    <n v="0"/>
    <n v="0"/>
    <n v="5428291"/>
    <n v="1190913"/>
    <n v="2095368"/>
    <n v="2606439"/>
    <n v="0"/>
    <n v="0"/>
    <n v="133671"/>
    <n v="10256129"/>
    <n v="0"/>
    <n v="249303"/>
    <n v="21960114"/>
    <n v="52066"/>
    <n v="24957558"/>
    <n v="0"/>
    <n v="16692"/>
    <n v="0"/>
    <n v="0"/>
    <n v="0"/>
    <n v="0"/>
    <n v="561000"/>
    <n v="14312549"/>
    <n v="0"/>
    <n v="0"/>
    <n v="0"/>
    <n v="0"/>
    <n v="0"/>
    <n v="0"/>
    <n v="0"/>
    <n v="0"/>
    <n v="0"/>
    <n v="0"/>
    <n v="0"/>
    <n v="0"/>
    <n v="0"/>
  </r>
  <r>
    <n v="106361343"/>
    <x v="380"/>
    <n v="20181"/>
    <x v="2"/>
    <x v="3"/>
    <s v="Open"/>
    <x v="15"/>
    <n v="12"/>
    <n v="1211"/>
    <x v="1"/>
    <x v="0"/>
    <s v="Teaching"/>
    <s v="760-242-2311"/>
    <s v="18300 US HIGHWAY 18"/>
    <x v="227"/>
    <n v="92307"/>
    <s v="ALAN H. GARRETT"/>
    <n v="212"/>
    <n v="212"/>
    <n v="210"/>
    <n v="869"/>
    <n v="548"/>
    <n v="218"/>
    <n v="1278"/>
    <n v="0"/>
    <n v="0"/>
    <n v="24"/>
    <n v="657"/>
    <n v="1"/>
    <n v="53"/>
    <n v="3648"/>
    <n v="0"/>
    <n v="5129"/>
    <n v="2321"/>
    <n v="1055"/>
    <n v="5132"/>
    <n v="0"/>
    <n v="0"/>
    <n v="61"/>
    <n v="2312"/>
    <n v="2"/>
    <n v="190"/>
    <n v="16202"/>
    <n v="0"/>
    <n v="32404"/>
    <n v="2097"/>
    <n v="2664"/>
    <n v="2012"/>
    <n v="10259"/>
    <n v="0"/>
    <n v="0"/>
    <n v="374"/>
    <n v="3863"/>
    <n v="58"/>
    <n v="10651"/>
    <n v="31978"/>
    <n v="67379416"/>
    <n v="37721471"/>
    <n v="14364815"/>
    <n v="70379219"/>
    <n v="0"/>
    <n v="0"/>
    <n v="1565717"/>
    <n v="39456924"/>
    <n v="28815"/>
    <n v="3258519"/>
    <n v="234154896"/>
    <n v="19615618"/>
    <n v="30359428"/>
    <n v="11334776"/>
    <n v="60551671"/>
    <n v="0"/>
    <n v="0"/>
    <n v="2720329"/>
    <n v="36206493"/>
    <n v="371567"/>
    <n v="5165198"/>
    <n v="166325080"/>
    <n v="1527442"/>
    <n v="74292155"/>
    <n v="59141033"/>
    <n v="26591225"/>
    <n v="118979061"/>
    <n v="0"/>
    <n v="0"/>
    <n v="0"/>
    <n v="3356107"/>
    <n v="47932753"/>
    <n v="0"/>
    <n v="51951"/>
    <n v="0"/>
    <n v="0"/>
    <n v="0"/>
    <n v="6005105"/>
    <n v="337876832"/>
    <n v="4204649"/>
    <n v="0"/>
    <n v="0"/>
    <n v="593867"/>
    <n v="4798516"/>
    <n v="12702879"/>
    <n v="13144515"/>
    <n v="-891635"/>
    <n v="11951829"/>
    <n v="0"/>
    <n v="0"/>
    <n v="929939"/>
    <n v="28324531"/>
    <n v="348431"/>
    <n v="891171"/>
    <n v="67401660"/>
    <n v="744434"/>
    <n v="72766383"/>
    <n v="2916892"/>
    <n v="220288"/>
    <n v="0"/>
    <n v="0"/>
    <n v="0"/>
    <n v="0"/>
    <n v="3480071"/>
    <n v="125061055"/>
    <n v="0"/>
    <n v="0"/>
    <n v="0"/>
    <n v="0"/>
    <n v="0"/>
    <n v="0"/>
    <n v="0"/>
    <n v="0"/>
    <n v="0"/>
    <n v="0"/>
    <n v="0"/>
    <n v="0"/>
    <n v="0"/>
  </r>
  <r>
    <n v="106190053"/>
    <x v="381"/>
    <n v="20181"/>
    <x v="2"/>
    <x v="3"/>
    <s v="Open"/>
    <x v="3"/>
    <n v="11"/>
    <n v="933"/>
    <x v="0"/>
    <x v="0"/>
    <s v=""/>
    <s v="562-491-9000"/>
    <s v="1050 LINDEN AVENUE"/>
    <x v="54"/>
    <n v="90813"/>
    <s v="JOEL YUHAS"/>
    <n v="302"/>
    <n v="302"/>
    <n v="172"/>
    <n v="518"/>
    <n v="412"/>
    <n v="472"/>
    <n v="1154"/>
    <n v="0"/>
    <n v="0"/>
    <n v="62"/>
    <n v="261"/>
    <n v="15"/>
    <n v="71"/>
    <n v="2965"/>
    <n v="0"/>
    <n v="3399"/>
    <n v="1895"/>
    <n v="2118"/>
    <n v="5022"/>
    <n v="0"/>
    <n v="0"/>
    <n v="460"/>
    <n v="1099"/>
    <n v="16"/>
    <n v="78"/>
    <n v="14087"/>
    <n v="0"/>
    <n v="28174"/>
    <n v="4419"/>
    <n v="2930"/>
    <n v="4452"/>
    <n v="12951"/>
    <n v="41"/>
    <n v="0"/>
    <n v="505"/>
    <n v="4032"/>
    <n v="594"/>
    <n v="1895"/>
    <n v="31819"/>
    <n v="44060704"/>
    <n v="28325222"/>
    <n v="21814463"/>
    <n v="56709129"/>
    <n v="0"/>
    <n v="0"/>
    <n v="4860270"/>
    <n v="16850454"/>
    <n v="187808"/>
    <n v="892885"/>
    <n v="173700935"/>
    <n v="11238422"/>
    <n v="7449775"/>
    <n v="11321624"/>
    <n v="32933426"/>
    <n v="52270"/>
    <n v="0"/>
    <n v="1284809"/>
    <n v="10254292"/>
    <n v="1509975"/>
    <n v="4870846"/>
    <n v="80915439"/>
    <n v="2322924"/>
    <n v="43240216"/>
    <n v="27754392"/>
    <n v="12887860"/>
    <n v="77773993"/>
    <n v="-7371625"/>
    <n v="52186"/>
    <n v="0"/>
    <n v="4167979"/>
    <n v="13587399"/>
    <n v="0"/>
    <n v="3512845"/>
    <n v="0"/>
    <n v="0"/>
    <n v="0"/>
    <n v="5222064"/>
    <n v="183150233"/>
    <n v="355953"/>
    <n v="6194584"/>
    <n v="0"/>
    <n v="0"/>
    <n v="6550537"/>
    <n v="11310974"/>
    <n v="8273796"/>
    <n v="20457404"/>
    <n v="22667263"/>
    <n v="84"/>
    <n v="0"/>
    <n v="1805491"/>
    <n v="13126237"/>
    <n v="0"/>
    <n v="375429"/>
    <n v="78016678"/>
    <n v="4959479"/>
    <n v="82444171"/>
    <n v="0"/>
    <n v="37180"/>
    <n v="0"/>
    <n v="0"/>
    <n v="0"/>
    <n v="0"/>
    <n v="3521437"/>
    <n v="65297410"/>
    <n v="0"/>
    <n v="0"/>
    <n v="0"/>
    <n v="0"/>
    <n v="0"/>
    <n v="0"/>
    <n v="0"/>
    <n v="0"/>
    <n v="0"/>
    <n v="0"/>
    <n v="0"/>
    <n v="0"/>
    <n v="0"/>
  </r>
  <r>
    <n v="106380965"/>
    <x v="382"/>
    <n v="20181"/>
    <x v="2"/>
    <x v="3"/>
    <s v="Open"/>
    <x v="20"/>
    <n v="4"/>
    <n v="423"/>
    <x v="0"/>
    <x v="0"/>
    <s v=""/>
    <s v="415-688-1000"/>
    <s v="450 STANYAN STREET"/>
    <x v="38"/>
    <n v="94117"/>
    <s v="JOHN ALLEN"/>
    <n v="403"/>
    <n v="232"/>
    <n v="99"/>
    <n v="558"/>
    <n v="254"/>
    <n v="134"/>
    <n v="97"/>
    <n v="0"/>
    <n v="0"/>
    <n v="23"/>
    <n v="296"/>
    <n v="12"/>
    <n v="31"/>
    <n v="1405"/>
    <n v="0"/>
    <n v="3534"/>
    <n v="1630"/>
    <n v="842"/>
    <n v="629"/>
    <n v="0"/>
    <n v="0"/>
    <n v="160"/>
    <n v="1144"/>
    <n v="36"/>
    <n v="89"/>
    <n v="8064"/>
    <n v="0"/>
    <n v="16128"/>
    <n v="9246"/>
    <n v="3144"/>
    <n v="419"/>
    <n v="2001"/>
    <n v="0"/>
    <n v="0"/>
    <n v="212"/>
    <n v="8665"/>
    <n v="350"/>
    <n v="1060"/>
    <n v="25097"/>
    <n v="73619483"/>
    <n v="37512081"/>
    <n v="8698925"/>
    <n v="13008049"/>
    <n v="0"/>
    <n v="0"/>
    <n v="2491403"/>
    <n v="27316124"/>
    <n v="1086460"/>
    <n v="2696675"/>
    <n v="166429200"/>
    <n v="28733814"/>
    <n v="9771229"/>
    <n v="1300973"/>
    <n v="6218613"/>
    <n v="0"/>
    <n v="0"/>
    <n v="658474"/>
    <n v="26928177"/>
    <n v="1087179"/>
    <n v="3295287"/>
    <n v="77993746"/>
    <n v="454625"/>
    <n v="84680817"/>
    <n v="39812840"/>
    <n v="6415146"/>
    <n v="17316582"/>
    <n v="0"/>
    <n v="0"/>
    <n v="0"/>
    <n v="2384787"/>
    <n v="29414311"/>
    <n v="0"/>
    <n v="2644750"/>
    <n v="0"/>
    <n v="0"/>
    <n v="0"/>
    <n v="6502059"/>
    <n v="189625917"/>
    <n v="0"/>
    <n v="0"/>
    <n v="0"/>
    <n v="0"/>
    <n v="0"/>
    <n v="16824862"/>
    <n v="7367710"/>
    <n v="3170348"/>
    <n v="1799411"/>
    <n v="0"/>
    <n v="0"/>
    <n v="732321"/>
    <n v="24494486"/>
    <n v="0"/>
    <n v="407891"/>
    <n v="54797029"/>
    <n v="2696158"/>
    <n v="62671736"/>
    <n v="0"/>
    <n v="-305074"/>
    <n v="0"/>
    <n v="0"/>
    <n v="0"/>
    <n v="0"/>
    <n v="1132584"/>
    <n v="74087546"/>
    <n v="0"/>
    <n v="0"/>
    <n v="0"/>
    <n v="0"/>
    <n v="0"/>
    <n v="0"/>
    <n v="0"/>
    <n v="0"/>
    <n v="0"/>
    <n v="0"/>
    <n v="0"/>
    <n v="0"/>
    <n v="0"/>
  </r>
  <r>
    <n v="106010967"/>
    <x v="383"/>
    <n v="20181"/>
    <x v="2"/>
    <x v="3"/>
    <s v="Open"/>
    <x v="13"/>
    <n v="5"/>
    <n v="421"/>
    <x v="0"/>
    <x v="0"/>
    <s v=""/>
    <s v="510-264-4000"/>
    <s v="27200 CALAROGA AVENUE"/>
    <x v="228"/>
    <n v="94545"/>
    <s v="AMAN DHUPER"/>
    <n v="195"/>
    <n v="195"/>
    <n v="174"/>
    <n v="581"/>
    <n v="76"/>
    <n v="138"/>
    <n v="369"/>
    <n v="2"/>
    <n v="0"/>
    <n v="26"/>
    <n v="119"/>
    <n v="53"/>
    <n v="3"/>
    <n v="1367"/>
    <n v="0"/>
    <n v="3032"/>
    <n v="462"/>
    <n v="693"/>
    <n v="1349"/>
    <n v="2"/>
    <n v="0"/>
    <n v="113"/>
    <n v="315"/>
    <n v="70"/>
    <n v="19"/>
    <n v="6055"/>
    <n v="0"/>
    <n v="12110"/>
    <n v="2063"/>
    <n v="230"/>
    <n v="1090"/>
    <n v="4598"/>
    <n v="288"/>
    <n v="0"/>
    <n v="540"/>
    <n v="1194"/>
    <n v="184"/>
    <n v="936"/>
    <n v="11123"/>
    <n v="63400517"/>
    <n v="10808516"/>
    <n v="12389110"/>
    <n v="28896528"/>
    <n v="19648"/>
    <n v="0"/>
    <n v="2769465"/>
    <n v="8997637"/>
    <n v="279589"/>
    <n v="813387"/>
    <n v="128374397"/>
    <n v="9751161"/>
    <n v="1635325"/>
    <n v="4375300"/>
    <n v="18502845"/>
    <n v="1236555"/>
    <n v="0"/>
    <n v="1604401"/>
    <n v="4616508"/>
    <n v="544798"/>
    <n v="2770830"/>
    <n v="45037723"/>
    <n v="2804584"/>
    <n v="60085449"/>
    <n v="9458746"/>
    <n v="18998701"/>
    <n v="42510866"/>
    <n v="0"/>
    <n v="1329448"/>
    <n v="0"/>
    <n v="344236"/>
    <n v="10348311"/>
    <n v="0"/>
    <n v="724387"/>
    <n v="0"/>
    <n v="0"/>
    <n v="0"/>
    <n v="120706"/>
    <n v="146725434"/>
    <n v="0"/>
    <n v="0"/>
    <n v="0"/>
    <n v="0"/>
    <n v="0"/>
    <n v="13066229"/>
    <n v="2985095"/>
    <n v="-2234291"/>
    <n v="4888507"/>
    <n v="-73245"/>
    <n v="0"/>
    <n v="4029630"/>
    <n v="3265834"/>
    <n v="0"/>
    <n v="758927"/>
    <n v="26686686"/>
    <n v="195387"/>
    <n v="34101171"/>
    <n v="0"/>
    <n v="32308"/>
    <n v="0"/>
    <n v="0"/>
    <n v="0"/>
    <n v="0"/>
    <n v="1299830"/>
    <n v="30060918"/>
    <n v="0"/>
    <n v="0"/>
    <n v="0"/>
    <n v="0"/>
    <n v="0"/>
    <n v="0"/>
    <n v="0"/>
    <n v="0"/>
    <n v="0"/>
    <n v="0"/>
    <n v="0"/>
    <n v="0"/>
    <n v="0"/>
  </r>
  <r>
    <n v="106190762"/>
    <x v="384"/>
    <n v="20181"/>
    <x v="2"/>
    <x v="3"/>
    <s v="Open"/>
    <x v="3"/>
    <n v="11"/>
    <n v="925"/>
    <x v="0"/>
    <x v="0"/>
    <s v=""/>
    <s v="213-484-7111"/>
    <s v="2131 WEST 3RD STREET"/>
    <x v="14"/>
    <n v="90057"/>
    <s v="FRANK CRACOLICI"/>
    <n v="366"/>
    <n v="333"/>
    <n v="333"/>
    <n v="1209"/>
    <n v="544"/>
    <n v="313"/>
    <n v="360"/>
    <n v="0"/>
    <n v="0"/>
    <n v="8"/>
    <n v="288"/>
    <n v="2"/>
    <n v="18"/>
    <n v="2742"/>
    <n v="211"/>
    <n v="7569"/>
    <n v="2592"/>
    <n v="1096"/>
    <n v="2441"/>
    <n v="0"/>
    <n v="0"/>
    <n v="33"/>
    <n v="1276"/>
    <n v="4"/>
    <n v="53"/>
    <n v="15064"/>
    <n v="3056"/>
    <n v="33184"/>
    <n v="5546"/>
    <n v="2800"/>
    <n v="1005"/>
    <n v="4278"/>
    <n v="0"/>
    <n v="0"/>
    <n v="128"/>
    <n v="3226"/>
    <n v="21"/>
    <n v="1446"/>
    <n v="18450"/>
    <n v="148365296"/>
    <n v="59673440"/>
    <n v="23036763"/>
    <n v="53015599"/>
    <n v="0"/>
    <n v="0"/>
    <n v="1028077"/>
    <n v="32835928"/>
    <n v="73423"/>
    <n v="1514844"/>
    <n v="319543370"/>
    <n v="31959297"/>
    <n v="19611685"/>
    <n v="5365124"/>
    <n v="23259536"/>
    <n v="0"/>
    <n v="0"/>
    <n v="432765"/>
    <n v="21231969"/>
    <n v="100860"/>
    <n v="5308124"/>
    <n v="107269360"/>
    <n v="0"/>
    <n v="157880283"/>
    <n v="72318358"/>
    <n v="22461549"/>
    <n v="70162614"/>
    <n v="0"/>
    <n v="0"/>
    <n v="0"/>
    <n v="1164301"/>
    <n v="43620815"/>
    <n v="0"/>
    <n v="771112"/>
    <n v="0"/>
    <n v="0"/>
    <n v="0"/>
    <n v="6489545"/>
    <n v="374868577"/>
    <n v="8679481"/>
    <n v="0"/>
    <n v="0"/>
    <n v="0"/>
    <n v="8679481"/>
    <n v="21544309"/>
    <n v="15646248"/>
    <n v="5940338"/>
    <n v="6112521"/>
    <n v="0"/>
    <n v="0"/>
    <n v="296541"/>
    <n v="10447081"/>
    <n v="0"/>
    <n v="636596"/>
    <n v="60623634"/>
    <n v="46434"/>
    <n v="72954197"/>
    <n v="0"/>
    <n v="996310"/>
    <n v="0"/>
    <n v="0"/>
    <n v="0"/>
    <n v="0"/>
    <n v="2297000"/>
    <n v="46588880"/>
    <n v="0"/>
    <n v="0"/>
    <n v="0"/>
    <n v="0"/>
    <n v="0"/>
    <n v="0"/>
    <n v="0"/>
    <n v="0"/>
    <n v="0"/>
    <n v="0"/>
    <n v="0"/>
    <n v="0"/>
    <n v="0"/>
  </r>
  <r>
    <n v="106430905"/>
    <x v="385"/>
    <n v="20181"/>
    <x v="2"/>
    <x v="3"/>
    <s v="Open"/>
    <x v="22"/>
    <n v="7"/>
    <n v="429"/>
    <x v="0"/>
    <x v="0"/>
    <s v="Rural"/>
    <s v="650-723-4000"/>
    <s v="300 PASTEUR DRIVE"/>
    <x v="142"/>
    <n v="94305"/>
    <s v="DAVID ENTWISTLE"/>
    <n v="613"/>
    <n v="474"/>
    <n v="474"/>
    <n v="2558"/>
    <n v="489"/>
    <n v="218"/>
    <n v="795"/>
    <n v="0"/>
    <n v="0"/>
    <n v="197"/>
    <n v="2299"/>
    <n v="61"/>
    <n v="77"/>
    <n v="6694"/>
    <n v="0"/>
    <n v="14931"/>
    <n v="2634"/>
    <n v="1736"/>
    <n v="4717"/>
    <n v="0"/>
    <n v="0"/>
    <n v="1442"/>
    <n v="12621"/>
    <n v="339"/>
    <n v="290"/>
    <n v="38710"/>
    <n v="0"/>
    <n v="77420"/>
    <n v="142940"/>
    <n v="21708"/>
    <n v="6930"/>
    <n v="43789"/>
    <n v="0"/>
    <n v="0"/>
    <n v="31565"/>
    <n v="187987"/>
    <n v="537"/>
    <n v="8572"/>
    <n v="444028"/>
    <n v="808894090"/>
    <n v="136211601"/>
    <n v="78786629"/>
    <n v="233820593"/>
    <n v="0"/>
    <n v="0"/>
    <n v="48459588"/>
    <n v="683048075"/>
    <n v="18328017"/>
    <n v="13206524"/>
    <n v="2020755117"/>
    <n v="806865258"/>
    <n v="122538938"/>
    <n v="39117024"/>
    <n v="247180485"/>
    <n v="0"/>
    <n v="0"/>
    <n v="178178223"/>
    <n v="1061147809"/>
    <n v="3029239"/>
    <n v="48386145"/>
    <n v="2506443121"/>
    <n v="-8592040"/>
    <n v="1420146511"/>
    <n v="228334200"/>
    <n v="51739317"/>
    <n v="432056670"/>
    <n v="0"/>
    <n v="0"/>
    <n v="0"/>
    <n v="203031936"/>
    <n v="1053109696"/>
    <n v="0"/>
    <n v="21357256"/>
    <n v="0"/>
    <n v="0"/>
    <n v="0"/>
    <n v="57134580"/>
    <n v="3458318126"/>
    <n v="0"/>
    <n v="7711"/>
    <n v="0"/>
    <n v="125043"/>
    <n v="132754"/>
    <n v="195612837"/>
    <n v="30416339"/>
    <n v="66164336"/>
    <n v="48952119"/>
    <n v="0"/>
    <n v="0"/>
    <n v="23605875"/>
    <n v="691086188"/>
    <n v="0"/>
    <n v="13175172"/>
    <n v="1069012866"/>
    <n v="22757527"/>
    <n v="948406807"/>
    <n v="0"/>
    <n v="33578387"/>
    <n v="0"/>
    <n v="0"/>
    <n v="0"/>
    <n v="0"/>
    <n v="142617027"/>
    <n v="2919238471"/>
    <n v="0"/>
    <n v="0"/>
    <n v="0"/>
    <n v="0"/>
    <n v="0"/>
    <n v="0"/>
    <n v="0"/>
    <n v="0"/>
    <n v="0"/>
    <n v="0"/>
    <n v="43988623"/>
    <n v="56412249"/>
    <n v="4960659"/>
  </r>
  <r>
    <n v="106504038"/>
    <x v="386"/>
    <n v="20181"/>
    <x v="2"/>
    <x v="3"/>
    <s v="Open"/>
    <x v="21"/>
    <n v="6"/>
    <n v="511"/>
    <x v="8"/>
    <x v="0"/>
    <s v=""/>
    <s v="209-572-2700"/>
    <s v="1421 OAKDALE ROAD"/>
    <x v="43"/>
    <n v="95355"/>
    <s v="KATRINA HOLMES"/>
    <n v="23"/>
    <n v="23"/>
    <n v="23"/>
    <n v="69"/>
    <n v="10"/>
    <n v="0"/>
    <n v="0"/>
    <n v="0"/>
    <n v="0"/>
    <n v="51"/>
    <n v="1"/>
    <n v="0"/>
    <n v="3"/>
    <n v="134"/>
    <n v="0"/>
    <n v="153"/>
    <n v="22"/>
    <n v="0"/>
    <n v="0"/>
    <n v="0"/>
    <n v="0"/>
    <n v="81"/>
    <n v="2"/>
    <n v="0"/>
    <n v="3"/>
    <n v="261"/>
    <n v="0"/>
    <n v="522"/>
    <n v="1250"/>
    <n v="502"/>
    <n v="183"/>
    <n v="3555"/>
    <n v="2"/>
    <n v="0"/>
    <n v="2002"/>
    <n v="41"/>
    <n v="0"/>
    <n v="151"/>
    <n v="7686"/>
    <n v="3031477"/>
    <n v="424816"/>
    <n v="0"/>
    <n v="0"/>
    <n v="0"/>
    <n v="0"/>
    <n v="2137526"/>
    <n v="44837"/>
    <n v="0"/>
    <n v="126816"/>
    <n v="5765472"/>
    <n v="7634619"/>
    <n v="3213082"/>
    <n v="183152"/>
    <n v="5979835"/>
    <n v="4867"/>
    <n v="0"/>
    <n v="9985075"/>
    <n v="174346"/>
    <n v="0"/>
    <n v="130003"/>
    <n v="27304979"/>
    <n v="23232"/>
    <n v="8064794"/>
    <n v="2787728"/>
    <n v="164516"/>
    <n v="5269671"/>
    <n v="0"/>
    <n v="1956"/>
    <n v="0"/>
    <n v="8583710"/>
    <n v="135768"/>
    <n v="0"/>
    <n v="0"/>
    <n v="0"/>
    <n v="0"/>
    <n v="0"/>
    <n v="186140"/>
    <n v="25217515"/>
    <n v="0"/>
    <n v="0"/>
    <n v="0"/>
    <n v="0"/>
    <n v="0"/>
    <n v="2578070"/>
    <n v="850170"/>
    <n v="18636"/>
    <n v="710164"/>
    <n v="2910"/>
    <n v="0"/>
    <n v="3538891"/>
    <n v="83415"/>
    <n v="0"/>
    <n v="70680"/>
    <n v="7852936"/>
    <n v="107700"/>
    <n v="7826534"/>
    <n v="0"/>
    <n v="452"/>
    <n v="0"/>
    <n v="0"/>
    <n v="0"/>
    <n v="0"/>
    <n v="40316"/>
    <n v="2896970"/>
    <n v="0"/>
    <n v="0"/>
    <n v="0"/>
    <n v="0"/>
    <n v="0"/>
    <n v="0"/>
    <n v="0"/>
    <n v="0"/>
    <n v="0"/>
    <n v="0"/>
    <n v="0"/>
    <n v="0"/>
    <n v="0"/>
  </r>
  <r>
    <n v="106194967"/>
    <x v="387"/>
    <n v="20181"/>
    <x v="2"/>
    <x v="3"/>
    <s v="Open"/>
    <x v="3"/>
    <n v="11"/>
    <n v="931"/>
    <x v="5"/>
    <x v="2"/>
    <s v=""/>
    <s v="310-221-6336"/>
    <s v="4025 WEST 226 STREET"/>
    <x v="65"/>
    <n v="90505"/>
    <s v="KENT DUNLAP"/>
    <n v="16"/>
    <n v="16"/>
    <n v="16"/>
    <n v="0"/>
    <n v="0"/>
    <n v="0"/>
    <n v="0"/>
    <n v="15"/>
    <n v="0"/>
    <n v="0"/>
    <n v="0"/>
    <n v="0"/>
    <n v="0"/>
    <n v="15"/>
    <n v="0"/>
    <n v="0"/>
    <n v="0"/>
    <n v="0"/>
    <n v="0"/>
    <n v="1379"/>
    <n v="0"/>
    <n v="0"/>
    <n v="0"/>
    <n v="0"/>
    <n v="0"/>
    <n v="1379"/>
    <n v="0"/>
    <n v="2758"/>
    <n v="0"/>
    <n v="0"/>
    <n v="0"/>
    <n v="0"/>
    <n v="0"/>
    <n v="0"/>
    <n v="0"/>
    <n v="0"/>
    <n v="0"/>
    <n v="0"/>
    <n v="0"/>
    <n v="0"/>
    <n v="0"/>
    <n v="0"/>
    <n v="0"/>
    <n v="913260"/>
    <n v="0"/>
    <n v="0"/>
    <n v="0"/>
    <n v="0"/>
    <n v="0"/>
    <n v="913260"/>
    <n v="0"/>
    <n v="0"/>
    <n v="0"/>
    <n v="0"/>
    <n v="0"/>
    <n v="0"/>
    <n v="0"/>
    <n v="0"/>
    <n v="0"/>
    <n v="0"/>
    <n v="0"/>
    <n v="0"/>
    <n v="0"/>
    <n v="0"/>
    <n v="0"/>
    <n v="0"/>
    <n v="0"/>
    <n v="0"/>
    <n v="0"/>
    <n v="0"/>
    <n v="0"/>
    <n v="0"/>
    <n v="0"/>
    <n v="0"/>
    <n v="0"/>
    <n v="0"/>
    <n v="0"/>
    <n v="0"/>
    <n v="0"/>
    <n v="0"/>
    <n v="0"/>
    <n v="0"/>
    <n v="0"/>
    <n v="0"/>
    <n v="0"/>
    <n v="0"/>
    <n v="0"/>
    <n v="913260"/>
    <n v="0"/>
    <n v="0"/>
    <n v="0"/>
    <n v="0"/>
    <n v="0"/>
    <n v="913260"/>
    <n v="1036839"/>
    <n v="920151"/>
    <n v="0"/>
    <n v="0"/>
    <n v="0"/>
    <n v="0"/>
    <n v="0"/>
    <n v="0"/>
    <n v="58998"/>
    <n v="391761"/>
    <n v="0"/>
    <n v="0"/>
    <n v="0"/>
    <n v="0"/>
    <n v="0"/>
    <n v="0"/>
    <n v="0"/>
    <n v="0"/>
    <n v="0"/>
    <n v="0"/>
    <n v="0"/>
    <n v="0"/>
    <n v="0"/>
  </r>
  <r>
    <n v="106514001"/>
    <x v="388"/>
    <n v="20181"/>
    <x v="2"/>
    <x v="3"/>
    <s v="Open"/>
    <x v="47"/>
    <n v="2"/>
    <n v="227"/>
    <x v="6"/>
    <x v="2"/>
    <s v=""/>
    <s v="530-822-7200"/>
    <s v="1965 LIVE OAK BOULEVARD"/>
    <x v="167"/>
    <n v="95991"/>
    <s v="TONY HOBSON, PHD"/>
    <n v="16"/>
    <n v="16"/>
    <n v="16"/>
    <n v="0"/>
    <n v="0"/>
    <n v="0"/>
    <n v="0"/>
    <n v="0"/>
    <n v="0"/>
    <n v="31"/>
    <n v="0"/>
    <n v="0"/>
    <n v="15"/>
    <n v="46"/>
    <n v="46"/>
    <n v="0"/>
    <n v="0"/>
    <n v="0"/>
    <n v="0"/>
    <n v="0"/>
    <n v="0"/>
    <n v="416"/>
    <n v="0"/>
    <n v="0"/>
    <n v="214"/>
    <n v="630"/>
    <n v="630"/>
    <n v="1890"/>
    <n v="0"/>
    <n v="0"/>
    <n v="0"/>
    <n v="0"/>
    <n v="0"/>
    <n v="0"/>
    <n v="0"/>
    <n v="0"/>
    <n v="0"/>
    <n v="0"/>
    <n v="0"/>
    <n v="0"/>
    <n v="0"/>
    <n v="0"/>
    <n v="0"/>
    <n v="0"/>
    <n v="0"/>
    <n v="472805"/>
    <n v="0"/>
    <n v="0"/>
    <n v="243222"/>
    <n v="716027"/>
    <n v="0"/>
    <n v="0"/>
    <n v="0"/>
    <n v="0"/>
    <n v="0"/>
    <n v="0"/>
    <n v="0"/>
    <n v="0"/>
    <n v="0"/>
    <n v="0"/>
    <n v="0"/>
    <n v="0"/>
    <n v="0"/>
    <n v="0"/>
    <n v="0"/>
    <n v="0"/>
    <n v="0"/>
    <n v="0"/>
    <n v="0"/>
    <n v="0"/>
    <n v="0"/>
    <n v="0"/>
    <n v="0"/>
    <n v="0"/>
    <n v="0"/>
    <n v="0"/>
    <n v="0"/>
    <n v="0"/>
    <n v="0"/>
    <n v="0"/>
    <n v="0"/>
    <n v="0"/>
    <n v="0"/>
    <n v="0"/>
    <n v="0"/>
    <n v="0"/>
    <n v="0"/>
    <n v="0"/>
    <n v="0"/>
    <n v="472805"/>
    <n v="0"/>
    <n v="0"/>
    <n v="243222"/>
    <n v="716027"/>
    <n v="0"/>
    <n v="948868"/>
    <n v="0"/>
    <n v="0"/>
    <n v="0"/>
    <n v="0"/>
    <n v="0"/>
    <n v="0"/>
    <n v="0"/>
    <n v="0"/>
    <n v="0"/>
    <n v="0"/>
    <n v="0"/>
    <n v="0"/>
    <n v="0"/>
    <n v="0"/>
    <n v="0"/>
    <n v="0"/>
    <n v="0"/>
    <n v="0"/>
    <n v="0"/>
    <n v="0"/>
    <n v="0"/>
  </r>
  <r>
    <n v="106034002"/>
    <x v="389"/>
    <n v="20181"/>
    <x v="2"/>
    <x v="3"/>
    <s v="Open"/>
    <x v="52"/>
    <n v="6"/>
    <n v="501"/>
    <x v="0"/>
    <x v="0"/>
    <s v="Teaching"/>
    <s v="209-223-7500"/>
    <s v="200 MISSION BOULEVARD"/>
    <x v="229"/>
    <n v="95642"/>
    <s v="ANNE PLATT"/>
    <n v="52"/>
    <n v="52"/>
    <n v="33"/>
    <n v="372"/>
    <n v="56"/>
    <n v="17"/>
    <n v="99"/>
    <n v="0"/>
    <n v="1"/>
    <n v="28"/>
    <n v="79"/>
    <n v="1"/>
    <n v="2"/>
    <n v="655"/>
    <n v="0"/>
    <n v="1594"/>
    <n v="249"/>
    <n v="56"/>
    <n v="308"/>
    <n v="0"/>
    <n v="5"/>
    <n v="86"/>
    <n v="237"/>
    <n v="4"/>
    <n v="4"/>
    <n v="2543"/>
    <n v="0"/>
    <n v="5086"/>
    <n v="1766"/>
    <n v="250"/>
    <n v="415"/>
    <n v="3309"/>
    <n v="0"/>
    <n v="0"/>
    <n v="279"/>
    <n v="1142"/>
    <n v="22"/>
    <n v="10"/>
    <n v="7193"/>
    <n v="23618932"/>
    <n v="3499402"/>
    <n v="873863"/>
    <n v="4575570"/>
    <n v="0"/>
    <n v="71456"/>
    <n v="1513032"/>
    <n v="4015106"/>
    <n v="85788"/>
    <n v="70135"/>
    <n v="38323284"/>
    <n v="16749556"/>
    <n v="2395733"/>
    <n v="1191671"/>
    <n v="8711478"/>
    <n v="0"/>
    <n v="0"/>
    <n v="2054230"/>
    <n v="8425182"/>
    <n v="509018"/>
    <n v="44298"/>
    <n v="40081166"/>
    <n v="57799"/>
    <n v="33343494"/>
    <n v="4838039"/>
    <n v="401289"/>
    <n v="11569147"/>
    <n v="11551"/>
    <n v="0"/>
    <n v="25616"/>
    <n v="2757840"/>
    <n v="2270977"/>
    <n v="0"/>
    <n v="594806"/>
    <n v="0"/>
    <n v="0"/>
    <n v="0"/>
    <n v="0"/>
    <n v="55870558"/>
    <n v="0"/>
    <n v="0"/>
    <n v="0"/>
    <n v="0"/>
    <n v="0"/>
    <n v="7024994"/>
    <n v="1057096"/>
    <n v="1652694"/>
    <n v="1717901"/>
    <n v="0"/>
    <n v="45840"/>
    <n v="809422"/>
    <n v="10169311"/>
    <n v="0"/>
    <n v="56634"/>
    <n v="22533892"/>
    <n v="193282"/>
    <n v="21007851"/>
    <n v="0"/>
    <n v="-44850"/>
    <n v="0"/>
    <n v="0"/>
    <n v="0"/>
    <n v="0"/>
    <n v="540616"/>
    <n v="44451160"/>
    <n v="0"/>
    <n v="0"/>
    <n v="0"/>
    <n v="0"/>
    <n v="0"/>
    <n v="0"/>
    <n v="0"/>
    <n v="0"/>
    <n v="0"/>
    <n v="0"/>
    <n v="0"/>
    <n v="0"/>
    <n v="0"/>
  </r>
  <r>
    <n v="106310791"/>
    <x v="390"/>
    <n v="20181"/>
    <x v="2"/>
    <x v="3"/>
    <s v="Open"/>
    <x v="38"/>
    <n v="2"/>
    <n v="308"/>
    <x v="0"/>
    <x v="0"/>
    <s v=""/>
    <s v="530-888-4500"/>
    <s v="11815 EDUCATION STREET"/>
    <x v="230"/>
    <n v="95602"/>
    <s v="MITCH HANNA"/>
    <n v="64"/>
    <n v="64"/>
    <n v="38"/>
    <n v="437"/>
    <n v="176"/>
    <n v="47"/>
    <n v="66"/>
    <n v="0"/>
    <n v="0"/>
    <n v="10"/>
    <n v="104"/>
    <n v="1"/>
    <n v="11"/>
    <n v="852"/>
    <n v="0"/>
    <n v="1442"/>
    <n v="579"/>
    <n v="197"/>
    <n v="219"/>
    <n v="0"/>
    <n v="0"/>
    <n v="50"/>
    <n v="360"/>
    <n v="1"/>
    <n v="25"/>
    <n v="2873"/>
    <n v="0"/>
    <n v="5746"/>
    <n v="13317"/>
    <n v="1227"/>
    <n v="1435"/>
    <n v="3588"/>
    <n v="0"/>
    <n v="0"/>
    <n v="2284"/>
    <n v="2041"/>
    <n v="307"/>
    <n v="18"/>
    <n v="24217"/>
    <n v="26277689"/>
    <n v="10250133"/>
    <n v="2892536"/>
    <n v="3287595"/>
    <n v="0"/>
    <n v="0"/>
    <n v="770622"/>
    <n v="6533027"/>
    <n v="31651"/>
    <n v="374463"/>
    <n v="50417716"/>
    <n v="33034111"/>
    <n v="12807939"/>
    <n v="2921982"/>
    <n v="9489314"/>
    <n v="0"/>
    <n v="0"/>
    <n v="1793818"/>
    <n v="20336851"/>
    <n v="1442757"/>
    <n v="71695"/>
    <n v="81898467"/>
    <n v="138469"/>
    <n v="46828714"/>
    <n v="21263066"/>
    <n v="3480347"/>
    <n v="11570852"/>
    <n v="0"/>
    <n v="0"/>
    <n v="0"/>
    <n v="2564440"/>
    <n v="12963433"/>
    <n v="0"/>
    <n v="1474408"/>
    <n v="0"/>
    <n v="0"/>
    <n v="0"/>
    <n v="245497"/>
    <n v="100529226"/>
    <n v="3366157"/>
    <n v="0"/>
    <n v="0"/>
    <n v="1788254"/>
    <n v="5154411"/>
    <n v="12483086"/>
    <n v="5161163"/>
    <n v="2334171"/>
    <n v="1206057"/>
    <n v="0"/>
    <n v="0"/>
    <n v="0"/>
    <n v="15694699"/>
    <n v="0"/>
    <n v="62192"/>
    <n v="36941368"/>
    <n v="462137"/>
    <n v="37749770"/>
    <n v="0"/>
    <n v="20585"/>
    <n v="0"/>
    <n v="0"/>
    <n v="0"/>
    <n v="0"/>
    <n v="543181"/>
    <n v="44497732"/>
    <n v="0"/>
    <n v="0"/>
    <n v="0"/>
    <n v="0"/>
    <n v="0"/>
    <n v="0"/>
    <n v="0"/>
    <n v="0"/>
    <n v="0"/>
    <n v="0"/>
    <n v="0"/>
    <n v="0"/>
    <n v="0"/>
  </r>
  <r>
    <n v="106344017"/>
    <x v="391"/>
    <n v="20181"/>
    <x v="2"/>
    <x v="3"/>
    <s v="Open"/>
    <x v="27"/>
    <n v="2"/>
    <n v="311"/>
    <x v="0"/>
    <x v="0"/>
    <s v=""/>
    <s v="916-386-3000"/>
    <s v="7700 FOLSOM BOULEVARD"/>
    <x v="62"/>
    <n v="95826"/>
    <s v="JOHN BOYD"/>
    <n v="73"/>
    <n v="73"/>
    <n v="63"/>
    <n v="72"/>
    <n v="25"/>
    <n v="131"/>
    <n v="0"/>
    <n v="0"/>
    <n v="0"/>
    <n v="170"/>
    <n v="266"/>
    <n v="33"/>
    <n v="0"/>
    <n v="697"/>
    <n v="0"/>
    <n v="639"/>
    <n v="311"/>
    <n v="831"/>
    <n v="0"/>
    <n v="0"/>
    <n v="0"/>
    <n v="1355"/>
    <n v="1540"/>
    <n v="293"/>
    <n v="0"/>
    <n v="4969"/>
    <n v="0"/>
    <n v="9938"/>
    <n v="177"/>
    <n v="114"/>
    <n v="0"/>
    <n v="0"/>
    <n v="0"/>
    <n v="0"/>
    <n v="1059"/>
    <n v="747"/>
    <n v="42"/>
    <n v="0"/>
    <n v="2139"/>
    <n v="1923724"/>
    <n v="798826"/>
    <n v="1400861"/>
    <n v="0"/>
    <n v="0"/>
    <n v="0"/>
    <n v="3307209"/>
    <n v="3124816"/>
    <n v="707687"/>
    <n v="0"/>
    <n v="11263123"/>
    <n v="994947"/>
    <n v="307534"/>
    <n v="0"/>
    <n v="0"/>
    <n v="0"/>
    <n v="0"/>
    <n v="566927"/>
    <n v="5010345"/>
    <n v="45144"/>
    <n v="0"/>
    <n v="6924897"/>
    <n v="-17185"/>
    <n v="1846109"/>
    <n v="535383"/>
    <n v="911276"/>
    <n v="0"/>
    <n v="16"/>
    <n v="0"/>
    <n v="0"/>
    <n v="2855588"/>
    <n v="1697890"/>
    <n v="0"/>
    <n v="752831"/>
    <n v="0"/>
    <n v="0"/>
    <n v="0"/>
    <n v="0"/>
    <n v="8581908"/>
    <n v="4559"/>
    <n v="0"/>
    <n v="0"/>
    <n v="78002"/>
    <n v="82561"/>
    <n v="1072562"/>
    <n v="575536"/>
    <n v="489569"/>
    <n v="0"/>
    <n v="0"/>
    <n v="0"/>
    <n v="1018548"/>
    <n v="6515273"/>
    <n v="0"/>
    <n v="17185"/>
    <n v="9688673"/>
    <n v="72967"/>
    <n v="9668803"/>
    <n v="0"/>
    <n v="0"/>
    <n v="0"/>
    <n v="0"/>
    <n v="0"/>
    <n v="0"/>
    <n v="0"/>
    <n v="9302522"/>
    <n v="0"/>
    <n v="0"/>
    <n v="0"/>
    <n v="0"/>
    <n v="0"/>
    <n v="0"/>
    <n v="0"/>
    <n v="0"/>
    <n v="0"/>
    <n v="0"/>
    <n v="0"/>
    <n v="0"/>
    <n v="0"/>
  </r>
  <r>
    <n v="106084001"/>
    <x v="392"/>
    <n v="20181"/>
    <x v="2"/>
    <x v="3"/>
    <s v="Open"/>
    <x v="53"/>
    <n v="1"/>
    <n v="101"/>
    <x v="0"/>
    <x v="0"/>
    <s v="Teaching"/>
    <s v="707-464-8511"/>
    <s v="800 EAST WASHINGTON BOULEVARD"/>
    <x v="231"/>
    <n v="95531"/>
    <s v="MITCH HANNA"/>
    <n v="49"/>
    <n v="49"/>
    <n v="35"/>
    <n v="314"/>
    <n v="35"/>
    <n v="16"/>
    <n v="134"/>
    <n v="0"/>
    <n v="0"/>
    <n v="40"/>
    <n v="55"/>
    <n v="27"/>
    <n v="4"/>
    <n v="625"/>
    <n v="0"/>
    <n v="1515"/>
    <n v="176"/>
    <n v="63"/>
    <n v="527"/>
    <n v="0"/>
    <n v="0"/>
    <n v="136"/>
    <n v="226"/>
    <n v="97"/>
    <n v="10"/>
    <n v="2750"/>
    <n v="0"/>
    <n v="5500"/>
    <n v="3619"/>
    <n v="319"/>
    <n v="271"/>
    <n v="6164"/>
    <n v="0"/>
    <n v="0"/>
    <n v="581"/>
    <n v="2348"/>
    <n v="669"/>
    <n v="0"/>
    <n v="13971"/>
    <n v="15466168"/>
    <n v="1793475"/>
    <n v="857543"/>
    <n v="5662643"/>
    <n v="0"/>
    <n v="0"/>
    <n v="1466975"/>
    <n v="2563047"/>
    <n v="1164109"/>
    <n v="166471"/>
    <n v="29140431"/>
    <n v="14831864"/>
    <n v="1391657"/>
    <n v="648979"/>
    <n v="11831789"/>
    <n v="0"/>
    <n v="0"/>
    <n v="2971839"/>
    <n v="6671433"/>
    <n v="1477356"/>
    <n v="0"/>
    <n v="39824917"/>
    <n v="7097"/>
    <n v="23744344"/>
    <n v="2601611"/>
    <n v="-611490"/>
    <n v="12775649"/>
    <n v="-18323"/>
    <n v="0"/>
    <n v="0"/>
    <n v="3768311"/>
    <n v="2009727"/>
    <n v="0"/>
    <n v="2641465"/>
    <n v="0"/>
    <n v="0"/>
    <n v="0"/>
    <n v="14901"/>
    <n v="46933292"/>
    <n v="0"/>
    <n v="62150"/>
    <n v="0"/>
    <n v="0"/>
    <n v="62150"/>
    <n v="6553688"/>
    <n v="583521"/>
    <n v="2136335"/>
    <n v="4780933"/>
    <n v="0"/>
    <n v="0"/>
    <n v="670503"/>
    <n v="7224753"/>
    <n v="0"/>
    <n v="144473"/>
    <n v="22094206"/>
    <n v="141964"/>
    <n v="21049350"/>
    <n v="0"/>
    <n v="411"/>
    <n v="0"/>
    <n v="0"/>
    <n v="0"/>
    <n v="0"/>
    <n v="616048"/>
    <n v="21983532"/>
    <n v="0"/>
    <n v="0"/>
    <n v="0"/>
    <n v="0"/>
    <n v="0"/>
    <n v="0"/>
    <n v="0"/>
    <n v="0"/>
    <n v="0"/>
    <n v="0"/>
    <n v="0"/>
    <n v="0"/>
    <n v="0"/>
  </r>
  <r>
    <n v="106574010"/>
    <x v="393"/>
    <n v="20181"/>
    <x v="2"/>
    <x v="3"/>
    <s v="Open"/>
    <x v="54"/>
    <n v="2"/>
    <n v="313"/>
    <x v="0"/>
    <x v="0"/>
    <s v=""/>
    <s v="530-756-6440"/>
    <s v="2000 SUTTER PLACE"/>
    <x v="232"/>
    <n v="95616"/>
    <s v="JENNIFER MAHER"/>
    <n v="48"/>
    <n v="48"/>
    <n v="38"/>
    <n v="269"/>
    <n v="111"/>
    <n v="117"/>
    <n v="170"/>
    <n v="0"/>
    <n v="0"/>
    <n v="29"/>
    <n v="272"/>
    <n v="3"/>
    <n v="14"/>
    <n v="985"/>
    <n v="0"/>
    <n v="1057"/>
    <n v="440"/>
    <n v="279"/>
    <n v="498"/>
    <n v="0"/>
    <n v="0"/>
    <n v="42"/>
    <n v="649"/>
    <n v="11"/>
    <n v="34"/>
    <n v="3010"/>
    <n v="0"/>
    <n v="6020"/>
    <n v="1815"/>
    <n v="583"/>
    <n v="691"/>
    <n v="4757"/>
    <n v="0"/>
    <n v="0"/>
    <n v="200"/>
    <n v="2711"/>
    <n v="281"/>
    <n v="99"/>
    <n v="11137"/>
    <n v="17707566"/>
    <n v="7020256"/>
    <n v="4428689"/>
    <n v="8233643"/>
    <n v="0"/>
    <n v="0"/>
    <n v="894090"/>
    <n v="11366968"/>
    <n v="197057"/>
    <n v="557125"/>
    <n v="50405394"/>
    <n v="19097805"/>
    <n v="6642799"/>
    <n v="2255467"/>
    <n v="14186645"/>
    <n v="0"/>
    <n v="0"/>
    <n v="1949055"/>
    <n v="23950750"/>
    <n v="1356724"/>
    <n v="501351"/>
    <n v="69940596"/>
    <n v="-336"/>
    <n v="30085007"/>
    <n v="12865882"/>
    <n v="4010256"/>
    <n v="19558787"/>
    <n v="0"/>
    <n v="0"/>
    <n v="0"/>
    <n v="2252651"/>
    <n v="17548459"/>
    <n v="0"/>
    <n v="1553781"/>
    <n v="0"/>
    <n v="0"/>
    <n v="0"/>
    <n v="581801"/>
    <n v="88456288"/>
    <n v="1856583"/>
    <n v="0"/>
    <n v="0"/>
    <n v="2530271"/>
    <n v="4386854"/>
    <n v="6720364"/>
    <n v="2653756"/>
    <n v="2673900"/>
    <n v="2861501"/>
    <n v="0"/>
    <n v="0"/>
    <n v="590494"/>
    <n v="20299530"/>
    <n v="0"/>
    <n v="477011"/>
    <n v="36276556"/>
    <n v="241112"/>
    <n v="32289938"/>
    <n v="0"/>
    <n v="4726"/>
    <n v="0"/>
    <n v="0"/>
    <n v="0"/>
    <n v="0"/>
    <n v="1179959"/>
    <n v="25414887"/>
    <n v="0"/>
    <n v="0"/>
    <n v="0"/>
    <n v="0"/>
    <n v="0"/>
    <n v="0"/>
    <n v="0"/>
    <n v="0"/>
    <n v="0"/>
    <n v="0"/>
    <n v="0"/>
    <n v="0"/>
    <n v="0"/>
  </r>
  <r>
    <n v="106070934"/>
    <x v="459"/>
    <n v="20181"/>
    <x v="2"/>
    <x v="3"/>
    <s v="Open"/>
    <x v="25"/>
    <n v="5"/>
    <n v="411"/>
    <x v="0"/>
    <x v="0"/>
    <s v=""/>
    <s v="925-779-7200"/>
    <s v="3901 LONE TREE WAY"/>
    <x v="107"/>
    <n v="94509"/>
    <s v="DORI STEVENS"/>
    <n v="145"/>
    <n v="145"/>
    <n v="98"/>
    <n v="785"/>
    <n v="178"/>
    <n v="156"/>
    <n v="482"/>
    <n v="0"/>
    <n v="0"/>
    <n v="24"/>
    <n v="294"/>
    <n v="26"/>
    <n v="8"/>
    <n v="1953"/>
    <n v="0"/>
    <n v="3402"/>
    <n v="698"/>
    <n v="716"/>
    <n v="1718"/>
    <n v="0"/>
    <n v="0"/>
    <n v="95"/>
    <n v="805"/>
    <n v="95"/>
    <n v="27"/>
    <n v="7556"/>
    <n v="0"/>
    <n v="15112"/>
    <n v="1957"/>
    <n v="371"/>
    <n v="1280"/>
    <n v="9016"/>
    <n v="7"/>
    <n v="0"/>
    <n v="175"/>
    <n v="1908"/>
    <n v="849"/>
    <n v="304"/>
    <n v="15867"/>
    <n v="57380884"/>
    <n v="12790134"/>
    <n v="11791369"/>
    <n v="30586489"/>
    <n v="0"/>
    <n v="0"/>
    <n v="1754750"/>
    <n v="15407109"/>
    <n v="1465734"/>
    <n v="407343"/>
    <n v="131583812"/>
    <n v="20728109"/>
    <n v="5208140"/>
    <n v="4407687"/>
    <n v="25602565"/>
    <n v="9422"/>
    <n v="0"/>
    <n v="2216497"/>
    <n v="16816721"/>
    <n v="3499164"/>
    <n v="1287985"/>
    <n v="79776290"/>
    <n v="18759"/>
    <n v="65143723"/>
    <n v="14345258"/>
    <n v="9589451"/>
    <n v="49249327"/>
    <n v="-806065"/>
    <n v="4"/>
    <n v="0"/>
    <n v="2380284"/>
    <n v="14193259"/>
    <n v="0"/>
    <n v="4964898"/>
    <n v="0"/>
    <n v="0"/>
    <n v="0"/>
    <n v="521984"/>
    <n v="159600882"/>
    <n v="0"/>
    <n v="0"/>
    <n v="0"/>
    <n v="0"/>
    <n v="0"/>
    <n v="12965270"/>
    <n v="3653016"/>
    <n v="7415670"/>
    <n v="6939727"/>
    <n v="9418"/>
    <n v="0"/>
    <n v="1590963"/>
    <n v="18030571"/>
    <n v="0"/>
    <n v="1154585"/>
    <n v="51759220"/>
    <n v="130776"/>
    <n v="53799345"/>
    <n v="0"/>
    <n v="0"/>
    <n v="0"/>
    <n v="0"/>
    <n v="0"/>
    <n v="0"/>
    <n v="1239747"/>
    <n v="46526778"/>
    <n v="0"/>
    <n v="0"/>
    <n v="0"/>
    <n v="0"/>
    <n v="0"/>
    <n v="0"/>
    <n v="0"/>
    <n v="0"/>
    <n v="0"/>
    <n v="0"/>
    <n v="0"/>
    <n v="0"/>
    <n v="0"/>
  </r>
  <r>
    <n v="106171395"/>
    <x v="395"/>
    <n v="20181"/>
    <x v="2"/>
    <x v="3"/>
    <s v="Open"/>
    <x v="1"/>
    <n v="1"/>
    <n v="115"/>
    <x v="0"/>
    <x v="0"/>
    <s v="Teaching"/>
    <s v="707-262-5000"/>
    <s v="5176 HILL ROAD EAST"/>
    <x v="233"/>
    <n v="95453"/>
    <s v="SIRI NELSON"/>
    <n v="30"/>
    <n v="30"/>
    <n v="23"/>
    <n v="253"/>
    <n v="10"/>
    <n v="21"/>
    <n v="129"/>
    <n v="0"/>
    <n v="0"/>
    <n v="6"/>
    <n v="56"/>
    <n v="1"/>
    <n v="4"/>
    <n v="480"/>
    <n v="0"/>
    <n v="1058"/>
    <n v="42"/>
    <n v="110"/>
    <n v="419"/>
    <n v="0"/>
    <n v="0"/>
    <n v="17"/>
    <n v="179"/>
    <n v="5"/>
    <n v="9"/>
    <n v="1839"/>
    <n v="0"/>
    <n v="3678"/>
    <n v="5323"/>
    <n v="112"/>
    <n v="364"/>
    <n v="6419"/>
    <n v="0"/>
    <n v="0"/>
    <n v="457"/>
    <n v="2835"/>
    <n v="329"/>
    <n v="136"/>
    <n v="15975"/>
    <n v="9404616"/>
    <n v="459029"/>
    <n v="1115174"/>
    <n v="4864116"/>
    <n v="0"/>
    <n v="0"/>
    <n v="272709"/>
    <n v="1967692"/>
    <n v="96669"/>
    <n v="124081"/>
    <n v="18304086"/>
    <n v="20457484"/>
    <n v="491928"/>
    <n v="1110245"/>
    <n v="13628202"/>
    <n v="0"/>
    <n v="0"/>
    <n v="1527540"/>
    <n v="6728026"/>
    <n v="992303"/>
    <n v="311570"/>
    <n v="45247298"/>
    <n v="-10026"/>
    <n v="22197510"/>
    <n v="699986"/>
    <n v="-262947"/>
    <n v="14561251"/>
    <n v="-9895"/>
    <n v="0"/>
    <n v="0"/>
    <n v="567461"/>
    <n v="2615984"/>
    <n v="0"/>
    <n v="1088972"/>
    <n v="0"/>
    <n v="0"/>
    <n v="0"/>
    <n v="445677"/>
    <n v="41893973"/>
    <n v="0"/>
    <n v="112783"/>
    <n v="0"/>
    <n v="0"/>
    <n v="112783"/>
    <n v="7664590"/>
    <n v="250971"/>
    <n v="2498261"/>
    <n v="4043850"/>
    <n v="0"/>
    <n v="0"/>
    <n v="1232788"/>
    <n v="6079734"/>
    <n v="0"/>
    <n v="0"/>
    <n v="21770194"/>
    <n v="173813"/>
    <n v="25637983"/>
    <n v="0"/>
    <n v="290"/>
    <n v="0"/>
    <n v="0"/>
    <n v="0"/>
    <n v="0"/>
    <n v="379841"/>
    <n v="26658650"/>
    <n v="0"/>
    <n v="0"/>
    <n v="0"/>
    <n v="0"/>
    <n v="0"/>
    <n v="0"/>
    <n v="0"/>
    <n v="0"/>
    <n v="0"/>
    <n v="0"/>
    <n v="0"/>
    <n v="0"/>
    <n v="0"/>
  </r>
  <r>
    <n v="106444012"/>
    <x v="396"/>
    <n v="20181"/>
    <x v="2"/>
    <x v="3"/>
    <s v="Open"/>
    <x v="28"/>
    <n v="8"/>
    <n v="703"/>
    <x v="0"/>
    <x v="0"/>
    <s v=""/>
    <s v="831-477-2200"/>
    <s v="2900 CHANTICLEER AVENUE"/>
    <x v="70"/>
    <n v="95065"/>
    <s v="LAWRENCE DEGHETALDI"/>
    <n v="30"/>
    <n v="30"/>
    <n v="12"/>
    <n v="30"/>
    <n v="8"/>
    <n v="12"/>
    <n v="55"/>
    <n v="0"/>
    <n v="0"/>
    <n v="4"/>
    <n v="204"/>
    <n v="1"/>
    <n v="2"/>
    <n v="316"/>
    <n v="0"/>
    <n v="78"/>
    <n v="16"/>
    <n v="29"/>
    <n v="140"/>
    <n v="0"/>
    <n v="0"/>
    <n v="10"/>
    <n v="551"/>
    <n v="2"/>
    <n v="5"/>
    <n v="831"/>
    <n v="0"/>
    <n v="1662"/>
    <n v="543"/>
    <n v="28"/>
    <n v="28"/>
    <n v="160"/>
    <n v="1"/>
    <n v="0"/>
    <n v="4"/>
    <n v="891"/>
    <n v="9"/>
    <n v="6"/>
    <n v="1670"/>
    <n v="2255609"/>
    <n v="546538"/>
    <n v="264699"/>
    <n v="1364010"/>
    <n v="0"/>
    <n v="0"/>
    <n v="147777"/>
    <n v="7605182"/>
    <n v="16363"/>
    <n v="43536"/>
    <n v="12243714"/>
    <n v="13760996"/>
    <n v="983003"/>
    <n v="103869"/>
    <n v="3227020"/>
    <n v="68951"/>
    <n v="0"/>
    <n v="87805"/>
    <n v="18352034"/>
    <n v="241665"/>
    <n v="109559"/>
    <n v="36934902"/>
    <n v="-81"/>
    <n v="12450446"/>
    <n v="1001066"/>
    <n v="-43285"/>
    <n v="3934586"/>
    <n v="0"/>
    <n v="51654"/>
    <n v="0"/>
    <n v="134380"/>
    <n v="11861163"/>
    <n v="0"/>
    <n v="258028"/>
    <n v="0"/>
    <n v="0"/>
    <n v="0"/>
    <n v="84752"/>
    <n v="29732709"/>
    <n v="0"/>
    <n v="0"/>
    <n v="0"/>
    <n v="0"/>
    <n v="0"/>
    <n v="3566159"/>
    <n v="528475"/>
    <n v="411853"/>
    <n v="656444"/>
    <n v="17297"/>
    <n v="0"/>
    <n v="101202"/>
    <n v="14096053"/>
    <n v="0"/>
    <n v="68424"/>
    <n v="19445907"/>
    <n v="140556"/>
    <n v="17832764"/>
    <n v="0"/>
    <n v="19000"/>
    <n v="0"/>
    <n v="0"/>
    <n v="0"/>
    <n v="0"/>
    <n v="320412"/>
    <n v="25905631"/>
    <n v="0"/>
    <n v="0"/>
    <n v="0"/>
    <n v="0"/>
    <n v="0"/>
    <n v="0"/>
    <n v="0"/>
    <n v="0"/>
    <n v="0"/>
    <n v="0"/>
    <n v="0"/>
    <n v="0"/>
    <n v="0"/>
  </r>
  <r>
    <n v="106311000"/>
    <x v="398"/>
    <n v="20181"/>
    <x v="2"/>
    <x v="3"/>
    <s v="Open"/>
    <x v="38"/>
    <n v="2"/>
    <n v="309"/>
    <x v="0"/>
    <x v="0"/>
    <s v=""/>
    <s v="916-781-1000"/>
    <s v="1 MEDICAL PLAZA DRIVE"/>
    <x v="114"/>
    <n v="95661"/>
    <s v="PAT BRADY"/>
    <n v="328"/>
    <n v="328"/>
    <n v="271"/>
    <n v="1899"/>
    <n v="606"/>
    <n v="303"/>
    <n v="483"/>
    <n v="0"/>
    <n v="0"/>
    <n v="211"/>
    <n v="1361"/>
    <n v="67"/>
    <n v="17"/>
    <n v="4947"/>
    <n v="0"/>
    <n v="9426"/>
    <n v="2631"/>
    <n v="1529"/>
    <n v="2138"/>
    <n v="0"/>
    <n v="0"/>
    <n v="767"/>
    <n v="4799"/>
    <n v="143"/>
    <n v="37"/>
    <n v="21470"/>
    <n v="0"/>
    <n v="42940"/>
    <n v="7454"/>
    <n v="2384"/>
    <n v="1864"/>
    <n v="9794"/>
    <n v="0"/>
    <n v="0"/>
    <n v="906"/>
    <n v="7748"/>
    <n v="373"/>
    <n v="601"/>
    <n v="31124"/>
    <n v="143342933"/>
    <n v="42552604"/>
    <n v="24613812"/>
    <n v="34865285"/>
    <n v="0"/>
    <n v="0"/>
    <n v="15739330"/>
    <n v="89863193"/>
    <n v="1960426"/>
    <n v="535849"/>
    <n v="353473432"/>
    <n v="72487861"/>
    <n v="22600398"/>
    <n v="6551971"/>
    <n v="31372512"/>
    <n v="0"/>
    <n v="0"/>
    <n v="7580148"/>
    <n v="65099509"/>
    <n v="2914516"/>
    <n v="3869186"/>
    <n v="212476101"/>
    <n v="65108"/>
    <n v="175140257"/>
    <n v="60829490"/>
    <n v="17098642"/>
    <n v="57144820"/>
    <n v="0"/>
    <n v="0"/>
    <n v="0"/>
    <n v="17166210"/>
    <n v="72037313"/>
    <n v="0"/>
    <n v="4874942"/>
    <n v="0"/>
    <n v="0"/>
    <n v="0"/>
    <n v="3811250"/>
    <n v="408168032"/>
    <n v="8921313"/>
    <n v="0"/>
    <n v="0"/>
    <n v="11762338"/>
    <n v="20683651"/>
    <n v="40690537"/>
    <n v="13244825"/>
    <n v="14067141"/>
    <n v="9092977"/>
    <n v="0"/>
    <n v="0"/>
    <n v="6153268"/>
    <n v="94687727"/>
    <n v="0"/>
    <n v="528677"/>
    <n v="178465152"/>
    <n v="1196334"/>
    <n v="149449335"/>
    <n v="0"/>
    <n v="142093"/>
    <n v="0"/>
    <n v="0"/>
    <n v="0"/>
    <n v="0"/>
    <n v="4352316"/>
    <n v="209787459"/>
    <n v="0"/>
    <n v="0"/>
    <n v="0"/>
    <n v="0"/>
    <n v="0"/>
    <n v="0"/>
    <n v="0"/>
    <n v="0"/>
    <n v="0"/>
    <n v="0"/>
    <n v="0"/>
    <n v="0"/>
    <n v="0"/>
  </r>
  <r>
    <n v="106341051"/>
    <x v="397"/>
    <n v="20181"/>
    <x v="2"/>
    <x v="3"/>
    <s v="Open"/>
    <x v="27"/>
    <n v="2"/>
    <n v="311"/>
    <x v="0"/>
    <x v="0"/>
    <s v=""/>
    <s v="916-454-3333"/>
    <s v="2825 CAPITOL AVENUE"/>
    <x v="62"/>
    <n v="95816"/>
    <s v="CARRIE OWEN PLIETZ"/>
    <n v="523"/>
    <n v="523"/>
    <n v="432"/>
    <n v="1867"/>
    <n v="742"/>
    <n v="675"/>
    <n v="2001"/>
    <n v="0"/>
    <n v="0"/>
    <n v="502"/>
    <n v="1780"/>
    <n v="59"/>
    <n v="14"/>
    <n v="7640"/>
    <n v="0"/>
    <n v="8693"/>
    <n v="3523"/>
    <n v="3067"/>
    <n v="7143"/>
    <n v="0"/>
    <n v="0"/>
    <n v="4761"/>
    <n v="6756"/>
    <n v="200"/>
    <n v="39"/>
    <n v="34182"/>
    <n v="0"/>
    <n v="68364"/>
    <n v="5710"/>
    <n v="2177"/>
    <n v="3415"/>
    <n v="19483"/>
    <n v="0"/>
    <n v="12"/>
    <n v="7470"/>
    <n v="8485"/>
    <n v="694"/>
    <n v="407"/>
    <n v="47853"/>
    <n v="191874030"/>
    <n v="75242290"/>
    <n v="48630234"/>
    <n v="114404370"/>
    <n v="0"/>
    <n v="0"/>
    <n v="80215853"/>
    <n v="137953968"/>
    <n v="3319056"/>
    <n v="654492"/>
    <n v="652294293"/>
    <n v="84518224"/>
    <n v="31808145"/>
    <n v="13515954"/>
    <n v="67601634"/>
    <n v="0"/>
    <n v="22523"/>
    <n v="11008829"/>
    <n v="93980626"/>
    <n v="3498529"/>
    <n v="1917835"/>
    <n v="307872299"/>
    <n v="240280"/>
    <n v="220487156"/>
    <n v="99838994"/>
    <n v="27570223"/>
    <n v="150427090"/>
    <n v="0"/>
    <n v="0"/>
    <n v="22523"/>
    <n v="75281134"/>
    <n v="117629672"/>
    <n v="0"/>
    <n v="6817585"/>
    <n v="0"/>
    <n v="0"/>
    <n v="0"/>
    <n v="2332047"/>
    <n v="700646704"/>
    <n v="15150155"/>
    <n v="0"/>
    <n v="0"/>
    <n v="20917381"/>
    <n v="36067536"/>
    <n v="55905098"/>
    <n v="22361596"/>
    <n v="34575965"/>
    <n v="31578914"/>
    <n v="0"/>
    <n v="0"/>
    <n v="15943548"/>
    <n v="135222303"/>
    <n v="0"/>
    <n v="0"/>
    <n v="295587424"/>
    <n v="4277142"/>
    <n v="293756112"/>
    <n v="0"/>
    <n v="157035"/>
    <n v="0"/>
    <n v="0"/>
    <n v="0"/>
    <n v="0"/>
    <n v="4973321"/>
    <n v="868404102"/>
    <n v="0"/>
    <n v="0"/>
    <n v="0"/>
    <n v="0"/>
    <n v="0"/>
    <n v="0"/>
    <n v="0"/>
    <n v="0"/>
    <n v="0"/>
    <n v="0"/>
    <n v="0"/>
    <n v="0"/>
    <n v="0"/>
  </r>
  <r>
    <n v="106481094"/>
    <x v="400"/>
    <n v="20181"/>
    <x v="2"/>
    <x v="3"/>
    <s v="Open"/>
    <x v="11"/>
    <n v="3"/>
    <n v="409"/>
    <x v="0"/>
    <x v="0"/>
    <s v=""/>
    <s v="707-554-4444"/>
    <s v="300 HOSPITAL DRIVE"/>
    <x v="13"/>
    <n v="94589"/>
    <s v="JOHN BOYD"/>
    <n v="108"/>
    <n v="108"/>
    <n v="63"/>
    <n v="510"/>
    <n v="36"/>
    <n v="86"/>
    <n v="295"/>
    <n v="0"/>
    <n v="0"/>
    <n v="12"/>
    <n v="165"/>
    <n v="18"/>
    <n v="19"/>
    <n v="1141"/>
    <n v="0"/>
    <n v="2427"/>
    <n v="159"/>
    <n v="310"/>
    <n v="1095"/>
    <n v="0"/>
    <n v="0"/>
    <n v="39"/>
    <n v="558"/>
    <n v="46"/>
    <n v="44"/>
    <n v="4678"/>
    <n v="0"/>
    <n v="9356"/>
    <n v="1984"/>
    <n v="106"/>
    <n v="715"/>
    <n v="7439"/>
    <n v="0"/>
    <n v="0"/>
    <n v="100"/>
    <n v="1311"/>
    <n v="727"/>
    <n v="58"/>
    <n v="12440"/>
    <n v="41436023"/>
    <n v="2440504"/>
    <n v="5160631"/>
    <n v="18558601"/>
    <n v="0"/>
    <n v="0"/>
    <n v="976213"/>
    <n v="10469091"/>
    <n v="600107"/>
    <n v="542358"/>
    <n v="80183528"/>
    <n v="22799833"/>
    <n v="1713248"/>
    <n v="2901138"/>
    <n v="23219405"/>
    <n v="0"/>
    <n v="0"/>
    <n v="1046617"/>
    <n v="13360553"/>
    <n v="3030743"/>
    <n v="250343"/>
    <n v="68321880"/>
    <n v="3092"/>
    <n v="53090962"/>
    <n v="3747590"/>
    <n v="5108065"/>
    <n v="35422314"/>
    <n v="-147099"/>
    <n v="0"/>
    <n v="0"/>
    <n v="1244057"/>
    <n v="9660544"/>
    <n v="0"/>
    <n v="3630850"/>
    <n v="0"/>
    <n v="0"/>
    <n v="0"/>
    <n v="17560"/>
    <n v="111777935"/>
    <n v="0"/>
    <n v="0"/>
    <n v="0"/>
    <n v="340956"/>
    <n v="340956"/>
    <n v="11144894"/>
    <n v="406162"/>
    <n v="3100803"/>
    <n v="6355692"/>
    <n v="0"/>
    <n v="0"/>
    <n v="778773"/>
    <n v="14510056"/>
    <n v="0"/>
    <n v="772049"/>
    <n v="37068429"/>
    <n v="386141"/>
    <n v="39602357"/>
    <n v="0"/>
    <n v="0"/>
    <n v="0"/>
    <n v="0"/>
    <n v="0"/>
    <n v="0"/>
    <n v="1639836"/>
    <n v="45605542"/>
    <n v="0"/>
    <n v="0"/>
    <n v="0"/>
    <n v="0"/>
    <n v="0"/>
    <n v="0"/>
    <n v="0"/>
    <n v="0"/>
    <n v="0"/>
    <n v="0"/>
    <n v="0"/>
    <n v="0"/>
    <n v="0"/>
  </r>
  <r>
    <n v="106494106"/>
    <x v="399"/>
    <n v="20181"/>
    <x v="2"/>
    <x v="3"/>
    <s v="Open"/>
    <x v="17"/>
    <n v="3"/>
    <n v="401"/>
    <x v="0"/>
    <x v="0"/>
    <s v=""/>
    <s v="707-576-4000"/>
    <s v="30 MARK WEST SPRINGS ROAD"/>
    <x v="25"/>
    <n v="95403"/>
    <s v="MICHAEL L PURVIS"/>
    <n v="84"/>
    <n v="84"/>
    <n v="77"/>
    <n v="584"/>
    <n v="98"/>
    <n v="137"/>
    <n v="379"/>
    <n v="0"/>
    <n v="1"/>
    <n v="50"/>
    <n v="411"/>
    <n v="24"/>
    <n v="1"/>
    <n v="1685"/>
    <n v="0"/>
    <n v="2423"/>
    <n v="446"/>
    <n v="454"/>
    <n v="1300"/>
    <n v="0"/>
    <n v="8"/>
    <n v="348"/>
    <n v="1155"/>
    <n v="70"/>
    <n v="4"/>
    <n v="6208"/>
    <n v="0"/>
    <n v="12416"/>
    <n v="1806"/>
    <n v="268"/>
    <n v="927"/>
    <n v="5760"/>
    <n v="2"/>
    <n v="1"/>
    <n v="257"/>
    <n v="2282"/>
    <n v="345"/>
    <n v="311"/>
    <n v="11959"/>
    <n v="50625081"/>
    <n v="8111330"/>
    <n v="7965796"/>
    <n v="21315741"/>
    <n v="0"/>
    <n v="76841"/>
    <n v="5525829"/>
    <n v="24150541"/>
    <n v="1273896"/>
    <n v="67682"/>
    <n v="119112737"/>
    <n v="36792273"/>
    <n v="5268730"/>
    <n v="3447654"/>
    <n v="19494799"/>
    <n v="1094"/>
    <n v="81049"/>
    <n v="3096977"/>
    <n v="28251353"/>
    <n v="2215144"/>
    <n v="2204773"/>
    <n v="100853846"/>
    <n v="49653"/>
    <n v="68910658"/>
    <n v="15355169"/>
    <n v="3433844"/>
    <n v="32473531"/>
    <n v="2004915"/>
    <n v="0"/>
    <n v="157890"/>
    <n v="4401671"/>
    <n v="29662515"/>
    <n v="0"/>
    <n v="3489040"/>
    <n v="0"/>
    <n v="0"/>
    <n v="0"/>
    <n v="1044527"/>
    <n v="160983413"/>
    <n v="1975125"/>
    <n v="0"/>
    <n v="0"/>
    <n v="5004768"/>
    <n v="6979893"/>
    <n v="18506696"/>
    <n v="16"/>
    <n v="5974691"/>
    <n v="8337009"/>
    <n v="1094"/>
    <n v="0"/>
    <n v="4221135"/>
    <n v="27744147"/>
    <n v="0"/>
    <n v="1178275"/>
    <n v="65963063"/>
    <n v="541559"/>
    <n v="78990680"/>
    <n v="0"/>
    <n v="0"/>
    <n v="0"/>
    <n v="0"/>
    <n v="0"/>
    <n v="0"/>
    <n v="1307495"/>
    <n v="270304673"/>
    <n v="0"/>
    <n v="0"/>
    <n v="0"/>
    <n v="0"/>
    <n v="0"/>
    <n v="0"/>
    <n v="0"/>
    <n v="0"/>
    <n v="0"/>
    <n v="0"/>
    <n v="0"/>
    <n v="0"/>
    <n v="0"/>
  </r>
  <r>
    <n v="106514030"/>
    <x v="401"/>
    <n v="20181"/>
    <x v="2"/>
    <x v="3"/>
    <s v="Open"/>
    <x v="47"/>
    <n v="2"/>
    <n v="227"/>
    <x v="3"/>
    <x v="0"/>
    <s v=""/>
    <s v="530-749-5700"/>
    <s v="455 PLUMAS BOULEVARD"/>
    <x v="167"/>
    <n v="95991"/>
    <s v="DENNIS SINDELAR"/>
    <n v="14"/>
    <n v="14"/>
    <n v="14"/>
    <n v="64"/>
    <n v="2"/>
    <n v="1"/>
    <n v="8"/>
    <n v="0"/>
    <n v="0"/>
    <n v="8"/>
    <n v="39"/>
    <n v="0"/>
    <n v="1"/>
    <n v="123"/>
    <n v="0"/>
    <n v="161"/>
    <n v="5"/>
    <n v="1"/>
    <n v="20"/>
    <n v="0"/>
    <n v="0"/>
    <n v="26"/>
    <n v="99"/>
    <n v="0"/>
    <n v="1"/>
    <n v="313"/>
    <n v="0"/>
    <n v="626"/>
    <n v="329"/>
    <n v="6"/>
    <n v="7"/>
    <n v="65"/>
    <n v="0"/>
    <n v="0"/>
    <n v="88"/>
    <n v="281"/>
    <n v="0"/>
    <n v="7"/>
    <n v="783"/>
    <n v="4198517"/>
    <n v="158612"/>
    <n v="22116"/>
    <n v="378191"/>
    <n v="0"/>
    <n v="0"/>
    <n v="383876"/>
    <n v="2558404"/>
    <n v="0"/>
    <n v="18146"/>
    <n v="7717862"/>
    <n v="6373286"/>
    <n v="70275"/>
    <n v="82545"/>
    <n v="1151369"/>
    <n v="0"/>
    <n v="0"/>
    <n v="1628550"/>
    <n v="4602217"/>
    <n v="0"/>
    <n v="196245"/>
    <n v="14104487"/>
    <n v="0"/>
    <n v="8153401"/>
    <n v="114529"/>
    <n v="96288"/>
    <n v="1378574"/>
    <n v="0"/>
    <n v="0"/>
    <n v="0"/>
    <n v="1317392"/>
    <n v="3570615"/>
    <n v="0"/>
    <n v="0"/>
    <n v="0"/>
    <n v="0"/>
    <n v="0"/>
    <n v="312772"/>
    <n v="14943571"/>
    <n v="0"/>
    <n v="0"/>
    <n v="0"/>
    <n v="0"/>
    <n v="0"/>
    <n v="2418402"/>
    <n v="114358"/>
    <n v="8373"/>
    <n v="150986"/>
    <n v="0"/>
    <n v="0"/>
    <n v="695034"/>
    <n v="3590006"/>
    <n v="0"/>
    <n v="-98381"/>
    <n v="6878778"/>
    <n v="181018"/>
    <n v="6835821"/>
    <n v="0"/>
    <n v="0"/>
    <n v="0"/>
    <n v="0"/>
    <n v="0"/>
    <n v="0"/>
    <n v="29944"/>
    <n v="1694008"/>
    <n v="0"/>
    <n v="0"/>
    <n v="0"/>
    <n v="0"/>
    <n v="0"/>
    <n v="0"/>
    <n v="0"/>
    <n v="0"/>
    <n v="0"/>
    <n v="0"/>
    <n v="0"/>
    <n v="0"/>
    <n v="0"/>
  </r>
  <r>
    <n v="106391056"/>
    <x v="402"/>
    <n v="20181"/>
    <x v="2"/>
    <x v="3"/>
    <s v="Open"/>
    <x v="6"/>
    <n v="6"/>
    <n v="509"/>
    <x v="0"/>
    <x v="0"/>
    <s v=""/>
    <s v="209-835-1500"/>
    <s v="1420 NORTH TRACY BOULEVARD"/>
    <x v="234"/>
    <n v="95376"/>
    <s v="DAVID THOMPSON"/>
    <n v="77"/>
    <n v="77"/>
    <n v="40"/>
    <n v="307"/>
    <n v="77"/>
    <n v="90"/>
    <n v="205"/>
    <n v="0"/>
    <n v="0"/>
    <n v="20"/>
    <n v="235"/>
    <n v="13"/>
    <n v="4"/>
    <n v="951"/>
    <n v="0"/>
    <n v="1093"/>
    <n v="290"/>
    <n v="298"/>
    <n v="551"/>
    <n v="0"/>
    <n v="0"/>
    <n v="45"/>
    <n v="603"/>
    <n v="45"/>
    <n v="13"/>
    <n v="2938"/>
    <n v="0"/>
    <n v="5876"/>
    <n v="1063"/>
    <n v="278"/>
    <n v="1062"/>
    <n v="6397"/>
    <n v="0"/>
    <n v="0"/>
    <n v="264"/>
    <n v="2318"/>
    <n v="399"/>
    <n v="257"/>
    <n v="12038"/>
    <n v="16714660"/>
    <n v="4868172"/>
    <n v="4271667"/>
    <n v="8923483"/>
    <n v="0"/>
    <n v="0"/>
    <n v="723386"/>
    <n v="9761651"/>
    <n v="741062"/>
    <n v="212464"/>
    <n v="46216545"/>
    <n v="14480030"/>
    <n v="3434149"/>
    <n v="3279457"/>
    <n v="21844349"/>
    <n v="0"/>
    <n v="0"/>
    <n v="2010821"/>
    <n v="23960716"/>
    <n v="2053866"/>
    <n v="1447442"/>
    <n v="72510830"/>
    <n v="7680"/>
    <n v="26329686"/>
    <n v="7085222"/>
    <n v="4418975"/>
    <n v="28013064"/>
    <n v="0"/>
    <n v="0"/>
    <n v="0"/>
    <n v="1332361"/>
    <n v="13950193"/>
    <n v="0"/>
    <n v="2794928"/>
    <n v="0"/>
    <n v="0"/>
    <n v="0"/>
    <n v="1272277"/>
    <n v="85204386"/>
    <n v="2754"/>
    <n v="0"/>
    <n v="0"/>
    <n v="13228"/>
    <n v="15982"/>
    <n v="4865004"/>
    <n v="1219853"/>
    <n v="3132149"/>
    <n v="2754768"/>
    <n v="0"/>
    <n v="0"/>
    <n v="1401846"/>
    <n v="19785402"/>
    <n v="0"/>
    <n v="379949"/>
    <n v="33538971"/>
    <n v="163268"/>
    <n v="30003718"/>
    <n v="0"/>
    <n v="74957"/>
    <n v="0"/>
    <n v="0"/>
    <n v="0"/>
    <n v="0"/>
    <n v="1808687"/>
    <n v="48935956"/>
    <n v="0"/>
    <n v="0"/>
    <n v="0"/>
    <n v="0"/>
    <n v="0"/>
    <n v="0"/>
    <n v="0"/>
    <n v="0"/>
    <n v="0"/>
    <n v="0"/>
    <n v="0"/>
    <n v="0"/>
    <n v="0"/>
  </r>
  <r>
    <n v="106291053"/>
    <x v="403"/>
    <n v="20181"/>
    <x v="2"/>
    <x v="3"/>
    <s v="Open"/>
    <x v="51"/>
    <n v="2"/>
    <n v="302"/>
    <x v="2"/>
    <x v="0"/>
    <s v="Teaching"/>
    <s v="530-587-6011"/>
    <s v="10121 PINE AVENUE"/>
    <x v="235"/>
    <n v="96161"/>
    <s v="HARRY WEIS"/>
    <n v="62"/>
    <n v="62"/>
    <n v="62"/>
    <n v="136"/>
    <n v="11"/>
    <n v="45"/>
    <n v="74"/>
    <n v="0"/>
    <n v="0"/>
    <n v="22"/>
    <n v="174"/>
    <n v="0"/>
    <n v="32"/>
    <n v="494"/>
    <n v="0"/>
    <n v="524"/>
    <n v="45"/>
    <n v="96"/>
    <n v="203"/>
    <n v="0"/>
    <n v="0"/>
    <n v="59"/>
    <n v="420"/>
    <n v="0"/>
    <n v="61"/>
    <n v="1408"/>
    <n v="0"/>
    <n v="2816"/>
    <n v="4973"/>
    <n v="155"/>
    <n v="776"/>
    <n v="2667"/>
    <n v="1"/>
    <n v="0"/>
    <n v="973"/>
    <n v="5248"/>
    <n v="0"/>
    <n v="1211"/>
    <n v="16004"/>
    <n v="4299172"/>
    <n v="403523"/>
    <n v="395244"/>
    <n v="1431228"/>
    <n v="0"/>
    <n v="0"/>
    <n v="335364"/>
    <n v="3587342"/>
    <n v="0"/>
    <n v="330356"/>
    <n v="10782229"/>
    <n v="15412863"/>
    <n v="968992"/>
    <n v="2041999"/>
    <n v="6196109"/>
    <n v="891"/>
    <n v="0"/>
    <n v="3940259"/>
    <n v="19346679"/>
    <n v="0"/>
    <n v="1845220"/>
    <n v="49753012"/>
    <n v="-235091"/>
    <n v="10024756"/>
    <n v="1058133"/>
    <n v="2068031"/>
    <n v="1552620"/>
    <n v="0"/>
    <n v="735"/>
    <n v="0"/>
    <n v="393969"/>
    <n v="6508958"/>
    <n v="0"/>
    <n v="2192929"/>
    <n v="0"/>
    <n v="0"/>
    <n v="0"/>
    <n v="133960"/>
    <n v="23699000"/>
    <n v="0"/>
    <n v="0"/>
    <n v="0"/>
    <n v="0"/>
    <n v="0"/>
    <n v="9687279"/>
    <n v="314382"/>
    <n v="369212"/>
    <n v="6074717"/>
    <n v="156"/>
    <n v="0"/>
    <n v="3881654"/>
    <n v="16425063"/>
    <n v="0"/>
    <n v="83778"/>
    <n v="36836241"/>
    <n v="2326567"/>
    <n v="37176591"/>
    <n v="0"/>
    <n v="-1161050"/>
    <n v="0"/>
    <n v="0"/>
    <n v="0"/>
    <n v="0"/>
    <n v="2502164"/>
    <n v="164022739"/>
    <n v="0"/>
    <n v="0"/>
    <n v="0"/>
    <n v="0"/>
    <n v="0"/>
    <n v="0"/>
    <n v="0"/>
    <n v="0"/>
    <n v="0"/>
    <n v="0"/>
    <n v="0"/>
    <n v="0"/>
    <n v="0"/>
  </r>
  <r>
    <n v="106190782"/>
    <x v="404"/>
    <n v="20181"/>
    <x v="2"/>
    <x v="3"/>
    <s v="Open"/>
    <x v="3"/>
    <n v="11"/>
    <n v="905"/>
    <x v="0"/>
    <x v="0"/>
    <s v=""/>
    <s v="818-996-1051"/>
    <s v="18646 OXNARD STREET"/>
    <x v="195"/>
    <n v="91356"/>
    <s v="ALBERT SENELLA"/>
    <n v="60"/>
    <n v="60"/>
    <n v="60"/>
    <n v="55"/>
    <n v="0"/>
    <n v="0"/>
    <n v="0"/>
    <n v="438"/>
    <n v="0"/>
    <n v="150"/>
    <n v="0"/>
    <n v="0"/>
    <n v="17"/>
    <n v="660"/>
    <n v="0"/>
    <n v="300"/>
    <n v="0"/>
    <n v="0"/>
    <n v="0"/>
    <n v="3273"/>
    <n v="0"/>
    <n v="794"/>
    <n v="0"/>
    <n v="0"/>
    <n v="95"/>
    <n v="4462"/>
    <n v="0"/>
    <n v="8924"/>
    <n v="0"/>
    <n v="0"/>
    <n v="0"/>
    <n v="0"/>
    <n v="0"/>
    <n v="0"/>
    <n v="0"/>
    <n v="0"/>
    <n v="0"/>
    <n v="0"/>
    <n v="0"/>
    <n v="480000"/>
    <n v="0"/>
    <n v="0"/>
    <n v="0"/>
    <n v="2209275"/>
    <n v="0"/>
    <n v="694750"/>
    <n v="0"/>
    <n v="0"/>
    <n v="83125"/>
    <n v="3467150"/>
    <n v="0"/>
    <n v="0"/>
    <n v="0"/>
    <n v="0"/>
    <n v="0"/>
    <n v="0"/>
    <n v="0"/>
    <n v="0"/>
    <n v="0"/>
    <n v="0"/>
    <n v="0"/>
    <n v="0"/>
    <n v="234749"/>
    <n v="0"/>
    <n v="0"/>
    <n v="0"/>
    <n v="0"/>
    <n v="1275388"/>
    <n v="0"/>
    <n v="486298"/>
    <n v="0"/>
    <n v="0"/>
    <n v="0"/>
    <n v="0"/>
    <n v="0"/>
    <n v="0"/>
    <n v="48243"/>
    <n v="2044678"/>
    <n v="0"/>
    <n v="0"/>
    <n v="0"/>
    <n v="0"/>
    <n v="0"/>
    <n v="245252"/>
    <n v="0"/>
    <n v="0"/>
    <n v="0"/>
    <n v="933887"/>
    <n v="0"/>
    <n v="208452"/>
    <n v="0"/>
    <n v="0"/>
    <n v="34881"/>
    <n v="1422472"/>
    <n v="0"/>
    <n v="1263053"/>
    <n v="0"/>
    <n v="1952358"/>
    <n v="0"/>
    <n v="0"/>
    <n v="0"/>
    <n v="0"/>
    <n v="148902"/>
    <n v="6724137"/>
    <n v="0"/>
    <n v="0"/>
    <n v="0"/>
    <n v="0"/>
    <n v="0"/>
    <n v="0"/>
    <n v="0"/>
    <n v="0"/>
    <n v="0"/>
    <n v="0"/>
    <n v="0"/>
    <n v="0"/>
    <n v="0"/>
  </r>
  <r>
    <n v="106014207"/>
    <x v="405"/>
    <n v="20181"/>
    <x v="2"/>
    <x v="3"/>
    <s v="Open"/>
    <x v="13"/>
    <n v="5"/>
    <n v="417"/>
    <x v="5"/>
    <x v="2"/>
    <s v=""/>
    <s v="510-535-5115"/>
    <s v="2633 EAST 27TH STREET"/>
    <x v="19"/>
    <n v="94601"/>
    <s v="ANNE BAKAR"/>
    <n v="26"/>
    <n v="26"/>
    <n v="26"/>
    <n v="2"/>
    <n v="0"/>
    <n v="0"/>
    <n v="10"/>
    <n v="0"/>
    <n v="0"/>
    <n v="1"/>
    <n v="301"/>
    <n v="0"/>
    <n v="0"/>
    <n v="314"/>
    <n v="0"/>
    <n v="11"/>
    <n v="0"/>
    <n v="0"/>
    <n v="62"/>
    <n v="0"/>
    <n v="0"/>
    <n v="7"/>
    <n v="1811"/>
    <n v="0"/>
    <n v="0"/>
    <n v="1891"/>
    <n v="0"/>
    <n v="3782"/>
    <n v="0"/>
    <n v="0"/>
    <n v="0"/>
    <n v="0"/>
    <n v="0"/>
    <n v="0"/>
    <n v="0"/>
    <n v="0"/>
    <n v="0"/>
    <n v="0"/>
    <n v="0"/>
    <n v="22000"/>
    <n v="0"/>
    <n v="0"/>
    <n v="124000"/>
    <n v="0"/>
    <n v="0"/>
    <n v="10500"/>
    <n v="3622000"/>
    <n v="0"/>
    <n v="0"/>
    <n v="3778500"/>
    <n v="0"/>
    <n v="0"/>
    <n v="0"/>
    <n v="0"/>
    <n v="0"/>
    <n v="0"/>
    <n v="0"/>
    <n v="0"/>
    <n v="0"/>
    <n v="0"/>
    <n v="0"/>
    <n v="90604"/>
    <n v="8547"/>
    <n v="0"/>
    <n v="0"/>
    <n v="48586"/>
    <n v="0"/>
    <n v="0"/>
    <n v="0"/>
    <n v="2800"/>
    <n v="1040619"/>
    <n v="0"/>
    <n v="0"/>
    <n v="0"/>
    <n v="0"/>
    <n v="0"/>
    <n v="0"/>
    <n v="1191156"/>
    <n v="0"/>
    <n v="0"/>
    <n v="0"/>
    <n v="0"/>
    <n v="0"/>
    <n v="13453"/>
    <n v="0"/>
    <n v="0"/>
    <n v="75414"/>
    <n v="0"/>
    <n v="0"/>
    <n v="7700"/>
    <n v="2490777"/>
    <n v="0"/>
    <n v="0"/>
    <n v="2587344"/>
    <n v="2630"/>
    <n v="2757406"/>
    <n v="0"/>
    <n v="0"/>
    <n v="0"/>
    <n v="0"/>
    <n v="0"/>
    <n v="0"/>
    <n v="122777"/>
    <n v="1261292"/>
    <n v="0"/>
    <n v="0"/>
    <n v="0"/>
    <n v="0"/>
    <n v="0"/>
    <n v="0"/>
    <n v="0"/>
    <n v="0"/>
    <n v="0"/>
    <n v="0"/>
    <n v="0"/>
    <n v="0"/>
    <n v="0"/>
  </r>
  <r>
    <n v="106314029"/>
    <x v="406"/>
    <n v="20181"/>
    <x v="2"/>
    <x v="3"/>
    <s v="Open"/>
    <x v="38"/>
    <n v="2"/>
    <n v="309"/>
    <x v="5"/>
    <x v="2"/>
    <s v=""/>
    <s v="916-787-8900"/>
    <s v="101 CIRBY HILLS DRIVE"/>
    <x v="114"/>
    <n v="95678"/>
    <s v="ANNE BAKAR"/>
    <n v="16"/>
    <n v="16"/>
    <n v="16"/>
    <n v="0"/>
    <n v="0"/>
    <n v="0"/>
    <n v="0"/>
    <n v="25"/>
    <n v="0"/>
    <n v="69"/>
    <n v="0"/>
    <n v="0"/>
    <n v="0"/>
    <n v="94"/>
    <n v="0"/>
    <n v="0"/>
    <n v="0"/>
    <n v="0"/>
    <n v="0"/>
    <n v="412"/>
    <n v="0"/>
    <n v="906"/>
    <n v="0"/>
    <n v="0"/>
    <n v="0"/>
    <n v="1318"/>
    <n v="0"/>
    <n v="2636"/>
    <n v="0"/>
    <n v="0"/>
    <n v="0"/>
    <n v="0"/>
    <n v="0"/>
    <n v="0"/>
    <n v="0"/>
    <n v="0"/>
    <n v="0"/>
    <n v="0"/>
    <n v="0"/>
    <n v="0"/>
    <n v="0"/>
    <n v="0"/>
    <n v="0"/>
    <n v="515000"/>
    <n v="0"/>
    <n v="1132500"/>
    <n v="0"/>
    <n v="0"/>
    <n v="0"/>
    <n v="1647500"/>
    <n v="0"/>
    <n v="0"/>
    <n v="0"/>
    <n v="0"/>
    <n v="0"/>
    <n v="0"/>
    <n v="0"/>
    <n v="0"/>
    <n v="0"/>
    <n v="0"/>
    <n v="0"/>
    <n v="0"/>
    <n v="0"/>
    <n v="0"/>
    <n v="0"/>
    <n v="0"/>
    <n v="0"/>
    <n v="118617"/>
    <n v="0"/>
    <n v="260842"/>
    <n v="0"/>
    <n v="0"/>
    <n v="0"/>
    <n v="0"/>
    <n v="0"/>
    <n v="0"/>
    <n v="0"/>
    <n v="379459"/>
    <n v="0"/>
    <n v="0"/>
    <n v="0"/>
    <n v="0"/>
    <n v="0"/>
    <n v="0"/>
    <n v="0"/>
    <n v="0"/>
    <n v="0"/>
    <n v="396383"/>
    <n v="0"/>
    <n v="871658"/>
    <n v="0"/>
    <n v="0"/>
    <n v="0"/>
    <n v="1268041"/>
    <n v="143"/>
    <n v="1217660"/>
    <n v="0"/>
    <n v="0"/>
    <n v="0"/>
    <n v="0"/>
    <n v="0"/>
    <n v="0"/>
    <n v="0"/>
    <n v="25871"/>
    <n v="0"/>
    <n v="0"/>
    <n v="0"/>
    <n v="0"/>
    <n v="0"/>
    <n v="0"/>
    <n v="0"/>
    <n v="0"/>
    <n v="0"/>
    <n v="0"/>
    <n v="0"/>
    <n v="0"/>
    <n v="0"/>
  </r>
  <r>
    <n v="106334457"/>
    <x v="407"/>
    <n v="20181"/>
    <x v="2"/>
    <x v="3"/>
    <s v="Open"/>
    <x v="26"/>
    <n v="12"/>
    <n v="1103"/>
    <x v="5"/>
    <x v="2"/>
    <s v=""/>
    <s v="760-863-8632"/>
    <s v="47-915 OASIS STREET"/>
    <x v="103"/>
    <n v="92201"/>
    <s v="JOHN NEKIC"/>
    <n v="16"/>
    <n v="16"/>
    <n v="16"/>
    <n v="0"/>
    <n v="0"/>
    <n v="0"/>
    <n v="0"/>
    <n v="24"/>
    <n v="0"/>
    <n v="56"/>
    <n v="87"/>
    <n v="0"/>
    <n v="0"/>
    <n v="167"/>
    <n v="0"/>
    <n v="0"/>
    <n v="0"/>
    <n v="0"/>
    <n v="0"/>
    <n v="122"/>
    <n v="0"/>
    <n v="459"/>
    <n v="776"/>
    <n v="0"/>
    <n v="0"/>
    <n v="1357"/>
    <n v="0"/>
    <n v="2714"/>
    <n v="0"/>
    <n v="0"/>
    <n v="0"/>
    <n v="0"/>
    <n v="0"/>
    <n v="0"/>
    <n v="0"/>
    <n v="0"/>
    <n v="0"/>
    <n v="0"/>
    <n v="0"/>
    <n v="0"/>
    <n v="0"/>
    <n v="0"/>
    <n v="0"/>
    <n v="152500"/>
    <n v="0"/>
    <n v="573750"/>
    <n v="970000"/>
    <n v="0"/>
    <n v="0"/>
    <n v="1696250"/>
    <n v="0"/>
    <n v="0"/>
    <n v="0"/>
    <n v="0"/>
    <n v="0"/>
    <n v="0"/>
    <n v="0"/>
    <n v="0"/>
    <n v="0"/>
    <n v="0"/>
    <n v="0"/>
    <n v="0"/>
    <n v="0"/>
    <n v="0"/>
    <n v="0"/>
    <n v="0"/>
    <n v="0"/>
    <n v="47922"/>
    <n v="0"/>
    <n v="180297"/>
    <n v="304816"/>
    <n v="0"/>
    <n v="0"/>
    <n v="0"/>
    <n v="0"/>
    <n v="0"/>
    <n v="0"/>
    <n v="533035"/>
    <n v="0"/>
    <n v="0"/>
    <n v="0"/>
    <n v="0"/>
    <n v="0"/>
    <n v="0"/>
    <n v="0"/>
    <n v="0"/>
    <n v="0"/>
    <n v="104578"/>
    <n v="0"/>
    <n v="393453"/>
    <n v="665184"/>
    <n v="0"/>
    <n v="0"/>
    <n v="1163215"/>
    <n v="0"/>
    <n v="1162549"/>
    <n v="0"/>
    <n v="0"/>
    <n v="0"/>
    <n v="0"/>
    <n v="0"/>
    <n v="0"/>
    <n v="0"/>
    <n v="16621"/>
    <n v="0"/>
    <n v="0"/>
    <n v="0"/>
    <n v="0"/>
    <n v="0"/>
    <n v="0"/>
    <n v="0"/>
    <n v="0"/>
    <n v="0"/>
    <n v="0"/>
    <n v="0"/>
    <n v="0"/>
    <n v="0"/>
  </r>
  <r>
    <n v="106444029"/>
    <x v="408"/>
    <n v="20181"/>
    <x v="2"/>
    <x v="3"/>
    <s v="Open"/>
    <x v="28"/>
    <n v="8"/>
    <n v="703"/>
    <x v="5"/>
    <x v="2"/>
    <s v=""/>
    <s v="831-600-2801"/>
    <s v="2250 SOQUEL AVENUE"/>
    <x v="70"/>
    <n v="95062"/>
    <s v="ANNE BAKAR"/>
    <n v="16"/>
    <n v="16"/>
    <n v="16"/>
    <n v="37"/>
    <n v="0"/>
    <n v="87"/>
    <n v="0"/>
    <n v="12"/>
    <n v="0"/>
    <n v="1"/>
    <n v="1"/>
    <n v="0"/>
    <n v="0"/>
    <n v="138"/>
    <n v="0"/>
    <n v="529"/>
    <n v="0"/>
    <n v="762"/>
    <n v="0"/>
    <n v="54"/>
    <n v="0"/>
    <n v="11"/>
    <n v="1"/>
    <n v="0"/>
    <n v="0"/>
    <n v="1357"/>
    <n v="0"/>
    <n v="2714"/>
    <n v="0"/>
    <n v="0"/>
    <n v="0"/>
    <n v="0"/>
    <n v="0"/>
    <n v="0"/>
    <n v="0"/>
    <n v="0"/>
    <n v="0"/>
    <n v="0"/>
    <n v="0"/>
    <n v="1322500"/>
    <n v="0"/>
    <n v="1905000"/>
    <n v="0"/>
    <n v="135000"/>
    <n v="0"/>
    <n v="27500"/>
    <n v="2500"/>
    <n v="0"/>
    <n v="0"/>
    <n v="3392500"/>
    <n v="0"/>
    <n v="0"/>
    <n v="0"/>
    <n v="0"/>
    <n v="0"/>
    <n v="0"/>
    <n v="0"/>
    <n v="0"/>
    <n v="0"/>
    <n v="0"/>
    <n v="0"/>
    <n v="0"/>
    <n v="641636"/>
    <n v="0"/>
    <n v="0"/>
    <n v="0"/>
    <n v="0"/>
    <n v="65498"/>
    <n v="0"/>
    <n v="0"/>
    <n v="1213"/>
    <n v="0"/>
    <n v="0"/>
    <n v="0"/>
    <n v="0"/>
    <n v="0"/>
    <n v="0"/>
    <n v="708347"/>
    <n v="0"/>
    <n v="0"/>
    <n v="0"/>
    <n v="0"/>
    <n v="0"/>
    <n v="680864"/>
    <n v="0"/>
    <n v="1905000"/>
    <n v="0"/>
    <n v="69502"/>
    <n v="0"/>
    <n v="27500"/>
    <n v="1287"/>
    <n v="0"/>
    <n v="0"/>
    <n v="2684153"/>
    <n v="0"/>
    <n v="1634456"/>
    <n v="0"/>
    <n v="0"/>
    <n v="0"/>
    <n v="0"/>
    <n v="0"/>
    <n v="0"/>
    <n v="10822"/>
    <n v="28334"/>
    <n v="0"/>
    <n v="0"/>
    <n v="0"/>
    <n v="0"/>
    <n v="0"/>
    <n v="0"/>
    <n v="0"/>
    <n v="0"/>
    <n v="0"/>
    <n v="0"/>
    <n v="0"/>
    <n v="0"/>
    <n v="0"/>
  </r>
  <r>
    <n v="106504081"/>
    <x v="409"/>
    <n v="20181"/>
    <x v="2"/>
    <x v="3"/>
    <s v="Open"/>
    <x v="21"/>
    <n v="6"/>
    <n v="511"/>
    <x v="5"/>
    <x v="2"/>
    <s v=""/>
    <s v="209-300-8800"/>
    <s v="1904 RICHLAND AVENUE"/>
    <x v="236"/>
    <n v="95307"/>
    <s v="ANNE BAKAR"/>
    <n v="16"/>
    <n v="16"/>
    <n v="16"/>
    <n v="0"/>
    <n v="0"/>
    <n v="0"/>
    <n v="0"/>
    <n v="34"/>
    <n v="0"/>
    <n v="217"/>
    <n v="0"/>
    <n v="0"/>
    <n v="0"/>
    <n v="251"/>
    <n v="0"/>
    <n v="0"/>
    <n v="0"/>
    <n v="0"/>
    <n v="0"/>
    <n v="113"/>
    <n v="0"/>
    <n v="1122"/>
    <n v="0"/>
    <n v="0"/>
    <n v="0"/>
    <n v="1235"/>
    <n v="0"/>
    <n v="2470"/>
    <n v="0"/>
    <n v="0"/>
    <n v="0"/>
    <n v="0"/>
    <n v="0"/>
    <n v="0"/>
    <n v="0"/>
    <n v="0"/>
    <n v="0"/>
    <n v="0"/>
    <n v="0"/>
    <n v="0"/>
    <n v="0"/>
    <n v="0"/>
    <n v="0"/>
    <n v="148998"/>
    <n v="0"/>
    <n v="1479432"/>
    <n v="0"/>
    <n v="0"/>
    <n v="0"/>
    <n v="1628430"/>
    <n v="0"/>
    <n v="0"/>
    <n v="0"/>
    <n v="0"/>
    <n v="0"/>
    <n v="0"/>
    <n v="0"/>
    <n v="0"/>
    <n v="0"/>
    <n v="0"/>
    <n v="0"/>
    <n v="0"/>
    <n v="0"/>
    <n v="0"/>
    <n v="0"/>
    <n v="0"/>
    <n v="0"/>
    <n v="31731"/>
    <n v="0"/>
    <n v="315063"/>
    <n v="0"/>
    <n v="0"/>
    <n v="0"/>
    <n v="0"/>
    <n v="0"/>
    <n v="0"/>
    <n v="0"/>
    <n v="346794"/>
    <n v="0"/>
    <n v="0"/>
    <n v="0"/>
    <n v="0"/>
    <n v="0"/>
    <n v="0"/>
    <n v="0"/>
    <n v="0"/>
    <n v="0"/>
    <n v="117267"/>
    <n v="0"/>
    <n v="1164369"/>
    <n v="0"/>
    <n v="0"/>
    <n v="0"/>
    <n v="1281636"/>
    <n v="0"/>
    <n v="1279196"/>
    <n v="0"/>
    <n v="0"/>
    <n v="0"/>
    <n v="0"/>
    <n v="0"/>
    <n v="0"/>
    <n v="0"/>
    <n v="13751"/>
    <n v="0"/>
    <n v="0"/>
    <n v="0"/>
    <n v="0"/>
    <n v="0"/>
    <n v="0"/>
    <n v="0"/>
    <n v="0"/>
    <n v="0"/>
    <n v="0"/>
    <n v="0"/>
    <n v="0"/>
    <n v="0"/>
  </r>
  <r>
    <n v="106014226"/>
    <x v="410"/>
    <n v="20181"/>
    <x v="2"/>
    <x v="3"/>
    <s v="Open"/>
    <x v="13"/>
    <n v="5"/>
    <n v="421"/>
    <x v="5"/>
    <x v="2"/>
    <s v=""/>
    <s v="510-895-5502"/>
    <s v="2050 FAIRMONT DRIVE"/>
    <x v="115"/>
    <n v="94578"/>
    <s v="ANNE BAKAR"/>
    <n v="16"/>
    <n v="16"/>
    <n v="16"/>
    <n v="0"/>
    <n v="0"/>
    <n v="0"/>
    <n v="0"/>
    <n v="13"/>
    <n v="0"/>
    <n v="76"/>
    <n v="42"/>
    <n v="0"/>
    <n v="0"/>
    <n v="131"/>
    <n v="0"/>
    <n v="0"/>
    <n v="0"/>
    <n v="0"/>
    <n v="0"/>
    <n v="88"/>
    <n v="0"/>
    <n v="553"/>
    <n v="307"/>
    <n v="0"/>
    <n v="0"/>
    <n v="948"/>
    <n v="0"/>
    <n v="1896"/>
    <n v="0"/>
    <n v="0"/>
    <n v="0"/>
    <n v="0"/>
    <n v="0"/>
    <n v="0"/>
    <n v="0"/>
    <n v="0"/>
    <n v="0"/>
    <n v="0"/>
    <n v="0"/>
    <n v="0"/>
    <n v="0"/>
    <n v="0"/>
    <n v="0"/>
    <n v="198000"/>
    <n v="0"/>
    <n v="1244250"/>
    <n v="690750"/>
    <n v="0"/>
    <n v="0"/>
    <n v="2133000"/>
    <n v="0"/>
    <n v="0"/>
    <n v="0"/>
    <n v="0"/>
    <n v="0"/>
    <n v="0"/>
    <n v="0"/>
    <n v="0"/>
    <n v="0"/>
    <n v="0"/>
    <n v="0"/>
    <n v="29536"/>
    <n v="0"/>
    <n v="0"/>
    <n v="0"/>
    <n v="0"/>
    <n v="0"/>
    <n v="0"/>
    <n v="0"/>
    <n v="0"/>
    <n v="316572"/>
    <n v="0"/>
    <n v="0"/>
    <n v="0"/>
    <n v="0"/>
    <n v="0"/>
    <n v="0"/>
    <n v="346108"/>
    <n v="0"/>
    <n v="0"/>
    <n v="0"/>
    <n v="0"/>
    <n v="0"/>
    <n v="0"/>
    <n v="0"/>
    <n v="0"/>
    <n v="0"/>
    <n v="198000"/>
    <n v="0"/>
    <n v="1244250"/>
    <n v="344642"/>
    <n v="0"/>
    <n v="0"/>
    <n v="1786892"/>
    <n v="47"/>
    <n v="1700276"/>
    <n v="0"/>
    <n v="0"/>
    <n v="0"/>
    <n v="0"/>
    <n v="0"/>
    <n v="0"/>
    <n v="10988"/>
    <n v="143532"/>
    <n v="0"/>
    <n v="0"/>
    <n v="0"/>
    <n v="0"/>
    <n v="0"/>
    <n v="0"/>
    <n v="0"/>
    <n v="0"/>
    <n v="0"/>
    <n v="0"/>
    <n v="0"/>
    <n v="0"/>
    <n v="0"/>
  </r>
  <r>
    <n v="106334564"/>
    <x v="411"/>
    <n v="20181"/>
    <x v="2"/>
    <x v="3"/>
    <s v="Open"/>
    <x v="26"/>
    <n v="12"/>
    <n v="1111"/>
    <x v="5"/>
    <x v="0"/>
    <s v=""/>
    <s v="951-331-2200"/>
    <s v="31700 TEMECULA PARKWAY"/>
    <x v="237"/>
    <n v="92592"/>
    <s v="DARLENE WETTON"/>
    <n v="140"/>
    <n v="140"/>
    <n v="140"/>
    <n v="724"/>
    <n v="559"/>
    <n v="83"/>
    <n v="315"/>
    <n v="0"/>
    <n v="0"/>
    <n v="89"/>
    <n v="427"/>
    <n v="1"/>
    <n v="55"/>
    <n v="2253"/>
    <n v="0"/>
    <n v="3317"/>
    <n v="2451"/>
    <n v="417"/>
    <n v="1332"/>
    <n v="0"/>
    <n v="0"/>
    <n v="224"/>
    <n v="1442"/>
    <n v="3"/>
    <n v="146"/>
    <n v="9332"/>
    <n v="0"/>
    <n v="18664"/>
    <n v="1344"/>
    <n v="1244"/>
    <n v="395"/>
    <n v="2662"/>
    <n v="0"/>
    <n v="0"/>
    <n v="870"/>
    <n v="3180"/>
    <n v="1"/>
    <n v="1218"/>
    <n v="10914"/>
    <n v="54483393"/>
    <n v="42288010"/>
    <n v="7059217"/>
    <n v="18678204"/>
    <n v="0"/>
    <n v="0"/>
    <n v="3675696"/>
    <n v="28505308"/>
    <n v="33738"/>
    <n v="1545977"/>
    <n v="156269543"/>
    <n v="12774627"/>
    <n v="15023583"/>
    <n v="1641148"/>
    <n v="13324371"/>
    <n v="0"/>
    <n v="0"/>
    <n v="5066593"/>
    <n v="21799208"/>
    <n v="2135"/>
    <n v="5216389"/>
    <n v="74848054"/>
    <n v="2309169"/>
    <n v="55348037"/>
    <n v="48271188"/>
    <n v="7638844"/>
    <n v="27343410"/>
    <n v="0"/>
    <n v="0"/>
    <n v="0"/>
    <n v="6892570"/>
    <n v="34421168"/>
    <n v="0"/>
    <n v="35873"/>
    <n v="0"/>
    <n v="0"/>
    <n v="0"/>
    <n v="4872015"/>
    <n v="187132274"/>
    <n v="0"/>
    <n v="0"/>
    <n v="0"/>
    <n v="0"/>
    <n v="0"/>
    <n v="11909983"/>
    <n v="9040405"/>
    <n v="1061521"/>
    <n v="4659165"/>
    <n v="0"/>
    <n v="0"/>
    <n v="1849719"/>
    <n v="15883348"/>
    <n v="0"/>
    <n v="-418818"/>
    <n v="43985323"/>
    <n v="254096"/>
    <n v="41041333"/>
    <n v="0"/>
    <n v="0"/>
    <n v="0"/>
    <n v="0"/>
    <n v="0"/>
    <n v="0"/>
    <n v="8608931"/>
    <n v="162377755"/>
    <n v="0"/>
    <n v="0"/>
    <n v="0"/>
    <n v="0"/>
    <n v="0"/>
    <n v="0"/>
    <n v="0"/>
    <n v="0"/>
    <n v="0"/>
    <n v="0"/>
    <n v="0"/>
    <n v="0"/>
    <n v="0"/>
  </r>
  <r>
    <n v="106330120"/>
    <x v="412"/>
    <n v="20181"/>
    <x v="2"/>
    <x v="3"/>
    <s v="Open"/>
    <x v="26"/>
    <n v="12"/>
    <n v="1105"/>
    <x v="0"/>
    <x v="0"/>
    <s v=""/>
    <s v="760-773-4100"/>
    <s v="39000 BOB HOPE DRIVE"/>
    <x v="74"/>
    <n v="92270"/>
    <s v="CHRISTOPHER YADRON"/>
    <n v="100"/>
    <n v="100"/>
    <n v="85"/>
    <n v="0"/>
    <n v="0"/>
    <n v="0"/>
    <n v="0"/>
    <n v="0"/>
    <n v="0"/>
    <n v="271"/>
    <n v="0"/>
    <n v="0"/>
    <n v="46"/>
    <n v="317"/>
    <n v="0"/>
    <n v="0"/>
    <n v="0"/>
    <n v="0"/>
    <n v="0"/>
    <n v="0"/>
    <n v="0"/>
    <n v="4811"/>
    <n v="0"/>
    <n v="0"/>
    <n v="923"/>
    <n v="5734"/>
    <n v="0"/>
    <n v="11468"/>
    <n v="0"/>
    <n v="0"/>
    <n v="0"/>
    <n v="0"/>
    <n v="0"/>
    <n v="0"/>
    <n v="2788"/>
    <n v="0"/>
    <n v="0"/>
    <n v="573"/>
    <n v="3361"/>
    <n v="0"/>
    <n v="0"/>
    <n v="0"/>
    <n v="0"/>
    <n v="0"/>
    <n v="0"/>
    <n v="6825388"/>
    <n v="0"/>
    <n v="0"/>
    <n v="1169512"/>
    <n v="7994900"/>
    <n v="0"/>
    <n v="0"/>
    <n v="0"/>
    <n v="0"/>
    <n v="0"/>
    <n v="0"/>
    <n v="1466211"/>
    <n v="0"/>
    <n v="0"/>
    <n v="301320"/>
    <n v="1767531"/>
    <n v="229803"/>
    <n v="0"/>
    <n v="0"/>
    <n v="0"/>
    <n v="0"/>
    <n v="0"/>
    <n v="0"/>
    <n v="0"/>
    <n v="3395360"/>
    <n v="0"/>
    <n v="0"/>
    <n v="649973"/>
    <n v="0"/>
    <n v="0"/>
    <n v="0"/>
    <n v="82174"/>
    <n v="4357310"/>
    <n v="0"/>
    <n v="0"/>
    <n v="0"/>
    <n v="0"/>
    <n v="0"/>
    <n v="0"/>
    <n v="0"/>
    <n v="0"/>
    <n v="0"/>
    <n v="0"/>
    <n v="0"/>
    <n v="4896239"/>
    <n v="0"/>
    <n v="0"/>
    <n v="508882"/>
    <n v="5405121"/>
    <n v="1042976"/>
    <n v="4272739"/>
    <n v="0"/>
    <n v="-146935"/>
    <n v="0"/>
    <n v="0"/>
    <n v="0"/>
    <n v="0"/>
    <n v="512929"/>
    <n v="30234910"/>
    <n v="0"/>
    <n v="0"/>
    <n v="0"/>
    <n v="0"/>
    <n v="0"/>
    <n v="0"/>
    <n v="0"/>
    <n v="0"/>
    <n v="0"/>
    <n v="0"/>
    <n v="0"/>
    <n v="0"/>
    <n v="0"/>
  </r>
  <r>
    <n v="106191225"/>
    <x v="413"/>
    <n v="20181"/>
    <x v="2"/>
    <x v="3"/>
    <s v="Open"/>
    <x v="3"/>
    <n v="11"/>
    <n v="933"/>
    <x v="0"/>
    <x v="0"/>
    <s v=""/>
    <s v="310-679-9126"/>
    <s v="1775 CHESTNUT STREET"/>
    <x v="54"/>
    <n v="90813"/>
    <s v="SHIRLEY SUMMERS"/>
    <n v="63"/>
    <n v="63"/>
    <n v="63"/>
    <n v="0"/>
    <n v="0"/>
    <n v="0"/>
    <n v="0"/>
    <n v="204"/>
    <n v="0"/>
    <n v="0"/>
    <n v="0"/>
    <n v="0"/>
    <n v="0"/>
    <n v="204"/>
    <n v="0"/>
    <n v="0"/>
    <n v="0"/>
    <n v="0"/>
    <n v="0"/>
    <n v="3826"/>
    <n v="0"/>
    <n v="0"/>
    <n v="0"/>
    <n v="0"/>
    <n v="0"/>
    <n v="3826"/>
    <n v="0"/>
    <n v="7652"/>
    <n v="0"/>
    <n v="0"/>
    <n v="0"/>
    <n v="0"/>
    <n v="0"/>
    <n v="0"/>
    <n v="0"/>
    <n v="0"/>
    <n v="0"/>
    <n v="0"/>
    <n v="0"/>
    <n v="0"/>
    <n v="0"/>
    <n v="0"/>
    <n v="0"/>
    <n v="1196385"/>
    <n v="0"/>
    <n v="0"/>
    <n v="0"/>
    <n v="0"/>
    <n v="0"/>
    <n v="1196385"/>
    <n v="0"/>
    <n v="0"/>
    <n v="0"/>
    <n v="0"/>
    <n v="0"/>
    <n v="0"/>
    <n v="0"/>
    <n v="0"/>
    <n v="0"/>
    <n v="0"/>
    <n v="0"/>
    <n v="0"/>
    <n v="0"/>
    <n v="0"/>
    <n v="0"/>
    <n v="0"/>
    <n v="0"/>
    <n v="0"/>
    <n v="0"/>
    <n v="0"/>
    <n v="0"/>
    <n v="0"/>
    <n v="0"/>
    <n v="0"/>
    <n v="0"/>
    <n v="0"/>
    <n v="0"/>
    <n v="0"/>
    <n v="0"/>
    <n v="0"/>
    <n v="0"/>
    <n v="0"/>
    <n v="0"/>
    <n v="0"/>
    <n v="0"/>
    <n v="0"/>
    <n v="0"/>
    <n v="1196385"/>
    <n v="0"/>
    <n v="0"/>
    <n v="0"/>
    <n v="0"/>
    <n v="0"/>
    <n v="1196385"/>
    <n v="0"/>
    <n v="846398"/>
    <n v="62390"/>
    <n v="0"/>
    <n v="0"/>
    <n v="0"/>
    <n v="0"/>
    <n v="0"/>
    <n v="0"/>
    <n v="1605215"/>
    <n v="0"/>
    <n v="0"/>
    <n v="0"/>
    <n v="0"/>
    <n v="0"/>
    <n v="0"/>
    <n v="0"/>
    <n v="0"/>
    <n v="0"/>
    <n v="0"/>
    <n v="0"/>
    <n v="0"/>
    <n v="0"/>
  </r>
  <r>
    <n v="106190422"/>
    <x v="414"/>
    <n v="20181"/>
    <x v="2"/>
    <x v="3"/>
    <s v="Open"/>
    <x v="3"/>
    <n v="11"/>
    <n v="931"/>
    <x v="0"/>
    <x v="0"/>
    <s v=""/>
    <s v="310-325-9110"/>
    <s v="3330 LOMITA BOULEVARD"/>
    <x v="65"/>
    <n v="90505"/>
    <s v="CRAIG LEACH"/>
    <n v="621"/>
    <n v="444"/>
    <n v="343"/>
    <n v="1766"/>
    <n v="1931"/>
    <n v="219"/>
    <n v="389"/>
    <n v="0"/>
    <n v="0"/>
    <n v="68"/>
    <n v="2487"/>
    <n v="0"/>
    <n v="134"/>
    <n v="6994"/>
    <n v="0"/>
    <n v="9695"/>
    <n v="8586"/>
    <n v="932"/>
    <n v="1458"/>
    <n v="0"/>
    <n v="0"/>
    <n v="232"/>
    <n v="8803"/>
    <n v="0"/>
    <n v="522"/>
    <n v="30228"/>
    <n v="0"/>
    <n v="60456"/>
    <n v="39156"/>
    <n v="17663"/>
    <n v="1041"/>
    <n v="5586"/>
    <n v="0"/>
    <n v="0"/>
    <n v="1782"/>
    <n v="44063"/>
    <n v="0"/>
    <n v="1689"/>
    <n v="110980"/>
    <n v="194349820"/>
    <n v="170476163"/>
    <n v="24304491"/>
    <n v="28376717"/>
    <n v="0"/>
    <n v="0"/>
    <n v="5798987"/>
    <n v="170787991"/>
    <n v="0"/>
    <n v="1638162"/>
    <n v="595732331"/>
    <n v="102687018"/>
    <n v="77172810"/>
    <n v="4564522"/>
    <n v="20163512"/>
    <n v="0"/>
    <n v="0"/>
    <n v="6530248"/>
    <n v="175702913"/>
    <n v="0"/>
    <n v="4962901"/>
    <n v="391783924"/>
    <n v="1504286"/>
    <n v="257526527"/>
    <n v="224800327"/>
    <n v="22330555"/>
    <n v="42531905"/>
    <n v="0"/>
    <n v="0"/>
    <n v="0"/>
    <n v="10049072"/>
    <n v="277731113"/>
    <n v="0"/>
    <n v="5660320"/>
    <n v="0"/>
    <n v="0"/>
    <n v="0"/>
    <n v="4738524"/>
    <n v="846872629"/>
    <n v="10322020"/>
    <n v="0"/>
    <n v="0"/>
    <n v="10602778"/>
    <n v="20924798"/>
    <n v="37807733"/>
    <n v="31751172"/>
    <n v="6372984"/>
    <n v="5730097"/>
    <n v="0"/>
    <n v="0"/>
    <n v="2209494"/>
    <n v="77376527"/>
    <n v="0"/>
    <n v="320417"/>
    <n v="161568424"/>
    <n v="5501451"/>
    <n v="165453626"/>
    <n v="0"/>
    <n v="-383357"/>
    <n v="0"/>
    <n v="0"/>
    <n v="0"/>
    <n v="0"/>
    <n v="7976213"/>
    <n v="592721248"/>
    <n v="0"/>
    <n v="0"/>
    <n v="0"/>
    <n v="0"/>
    <n v="0"/>
    <n v="0"/>
    <n v="0"/>
    <n v="0"/>
    <n v="0"/>
    <n v="0"/>
    <n v="0"/>
    <n v="0"/>
    <n v="0"/>
  </r>
  <r>
    <n v="106364451"/>
    <x v="415"/>
    <n v="20181"/>
    <x v="2"/>
    <x v="3"/>
    <s v="Open"/>
    <x v="15"/>
    <n v="12"/>
    <n v="1209"/>
    <x v="5"/>
    <x v="0"/>
    <s v=""/>
    <s v="909-796-6915"/>
    <s v="1720 MOUNTAIN VIEW AVENUE"/>
    <x v="137"/>
    <n v="92354"/>
    <s v="DOUG PADGETT"/>
    <n v="81"/>
    <n v="81"/>
    <n v="64"/>
    <n v="0"/>
    <n v="0"/>
    <n v="20"/>
    <n v="6"/>
    <n v="0"/>
    <n v="0"/>
    <n v="0"/>
    <n v="5"/>
    <n v="0"/>
    <n v="0"/>
    <n v="31"/>
    <n v="13"/>
    <n v="13"/>
    <n v="0"/>
    <n v="4858"/>
    <n v="248"/>
    <n v="0"/>
    <n v="0"/>
    <n v="0"/>
    <n v="119"/>
    <n v="0"/>
    <n v="0"/>
    <n v="5238"/>
    <n v="4868"/>
    <n v="15344"/>
    <n v="0"/>
    <n v="0"/>
    <n v="33"/>
    <n v="230"/>
    <n v="0"/>
    <n v="0"/>
    <n v="0"/>
    <n v="0"/>
    <n v="0"/>
    <n v="0"/>
    <n v="263"/>
    <n v="32500"/>
    <n v="0"/>
    <n v="7921669"/>
    <n v="400355"/>
    <n v="0"/>
    <n v="0"/>
    <n v="0"/>
    <n v="289245"/>
    <n v="0"/>
    <n v="0"/>
    <n v="8643769"/>
    <n v="0"/>
    <n v="0"/>
    <n v="1221"/>
    <n v="23000"/>
    <n v="0"/>
    <n v="0"/>
    <n v="0"/>
    <n v="0"/>
    <n v="0"/>
    <n v="0"/>
    <n v="24221"/>
    <n v="0"/>
    <n v="0"/>
    <n v="0"/>
    <n v="2641608"/>
    <n v="128347"/>
    <n v="0"/>
    <n v="0"/>
    <n v="0"/>
    <n v="0"/>
    <n v="0"/>
    <n v="0"/>
    <n v="0"/>
    <n v="0"/>
    <n v="0"/>
    <n v="0"/>
    <n v="0"/>
    <n v="2769955"/>
    <n v="0"/>
    <n v="0"/>
    <n v="0"/>
    <n v="0"/>
    <n v="0"/>
    <n v="32500"/>
    <n v="0"/>
    <n v="5281282"/>
    <n v="295008"/>
    <n v="0"/>
    <n v="0"/>
    <n v="0"/>
    <n v="289245"/>
    <n v="0"/>
    <n v="0"/>
    <n v="5898035"/>
    <n v="0"/>
    <n v="6008078"/>
    <n v="0"/>
    <n v="0"/>
    <n v="0"/>
    <n v="0"/>
    <n v="0"/>
    <n v="0"/>
    <n v="70570"/>
    <n v="1073542"/>
    <n v="0"/>
    <n v="0"/>
    <n v="0"/>
    <n v="0"/>
    <n v="0"/>
    <n v="0"/>
    <n v="0"/>
    <n v="0"/>
    <n v="0"/>
    <n v="0"/>
    <n v="0"/>
    <n v="0"/>
    <n v="0"/>
  </r>
  <r>
    <n v="106370780"/>
    <x v="416"/>
    <n v="20181"/>
    <x v="2"/>
    <x v="3"/>
    <s v="Open"/>
    <x v="14"/>
    <n v="14"/>
    <n v="1414"/>
    <x v="2"/>
    <x v="0"/>
    <s v=""/>
    <s v="760-724-8411"/>
    <s v="4002 VISTA WAY"/>
    <x v="238"/>
    <n v="92056"/>
    <s v="STEVE DIETLIN"/>
    <n v="386"/>
    <n v="386"/>
    <n v="238"/>
    <n v="842"/>
    <n v="586"/>
    <n v="396"/>
    <n v="712"/>
    <n v="0"/>
    <n v="0"/>
    <n v="329"/>
    <n v="385"/>
    <n v="13"/>
    <n v="155"/>
    <n v="3418"/>
    <n v="0"/>
    <n v="4849"/>
    <n v="2918"/>
    <n v="2429"/>
    <n v="2690"/>
    <n v="0"/>
    <n v="0"/>
    <n v="2351"/>
    <n v="1625"/>
    <n v="53"/>
    <n v="628"/>
    <n v="17543"/>
    <n v="0"/>
    <n v="35086"/>
    <n v="19457"/>
    <n v="10573"/>
    <n v="3503"/>
    <n v="11207"/>
    <n v="0"/>
    <n v="0"/>
    <n v="5450"/>
    <n v="17304"/>
    <n v="225"/>
    <n v="1622"/>
    <n v="69341"/>
    <n v="72863636"/>
    <n v="46716120"/>
    <n v="18766366"/>
    <n v="30604472"/>
    <n v="0"/>
    <n v="0"/>
    <n v="26382959"/>
    <n v="27335396"/>
    <n v="742016"/>
    <n v="8780130"/>
    <n v="232191095"/>
    <n v="41679148"/>
    <n v="28269932"/>
    <n v="9189167"/>
    <n v="28595538"/>
    <n v="0"/>
    <n v="0"/>
    <n v="13697204"/>
    <n v="41696555"/>
    <n v="595356"/>
    <n v="4301035"/>
    <n v="168023935"/>
    <n v="11977013"/>
    <n v="92332108"/>
    <n v="66731159"/>
    <n v="17326678"/>
    <n v="49881170"/>
    <n v="0"/>
    <n v="0"/>
    <n v="0"/>
    <n v="31457929"/>
    <n v="46432481"/>
    <n v="0"/>
    <n v="1337372"/>
    <n v="0"/>
    <n v="0"/>
    <n v="0"/>
    <n v="908967"/>
    <n v="318384877"/>
    <n v="3336511"/>
    <n v="0"/>
    <n v="0"/>
    <n v="1861414"/>
    <n v="5197925"/>
    <n v="22210676"/>
    <n v="11591404"/>
    <n v="10628855"/>
    <n v="9318840"/>
    <n v="0"/>
    <n v="0"/>
    <n v="8622234"/>
    <n v="24460884"/>
    <n v="0"/>
    <n v="195185"/>
    <n v="87028078"/>
    <n v="2253931"/>
    <n v="94526354"/>
    <n v="0"/>
    <n v="2872271"/>
    <n v="0"/>
    <n v="0"/>
    <n v="0"/>
    <n v="0"/>
    <n v="256715"/>
    <n v="98269756"/>
    <n v="0"/>
    <n v="0"/>
    <n v="0"/>
    <n v="0"/>
    <n v="0"/>
    <n v="0"/>
    <n v="0"/>
    <n v="0"/>
    <n v="0"/>
    <n v="0"/>
    <n v="0"/>
    <n v="0"/>
    <n v="0"/>
  </r>
  <r>
    <n v="106531059"/>
    <x v="417"/>
    <n v="20181"/>
    <x v="2"/>
    <x v="3"/>
    <s v="Open"/>
    <x v="55"/>
    <n v="1"/>
    <n v="207"/>
    <x v="2"/>
    <x v="0"/>
    <s v="Teaching"/>
    <s v="530-623-5541"/>
    <s v="60  EASTER AVENUE"/>
    <x v="239"/>
    <n v="96093"/>
    <s v="AARON ROGERS"/>
    <n v="50"/>
    <n v="50"/>
    <n v="40"/>
    <n v="67"/>
    <n v="0"/>
    <n v="3"/>
    <n v="10"/>
    <n v="0"/>
    <n v="0"/>
    <n v="7"/>
    <n v="0"/>
    <n v="0"/>
    <n v="0"/>
    <n v="87"/>
    <n v="0"/>
    <n v="532"/>
    <n v="0"/>
    <n v="77"/>
    <n v="663"/>
    <n v="0"/>
    <n v="0"/>
    <n v="54"/>
    <n v="0"/>
    <n v="0"/>
    <n v="90"/>
    <n v="1416"/>
    <n v="810"/>
    <n v="3642"/>
    <n v="3149"/>
    <n v="0"/>
    <n v="239"/>
    <n v="2802"/>
    <n v="0"/>
    <n v="0"/>
    <n v="1921"/>
    <n v="0"/>
    <n v="0"/>
    <n v="258"/>
    <n v="8369"/>
    <n v="2378831"/>
    <n v="0"/>
    <n v="38498"/>
    <n v="557640"/>
    <n v="0"/>
    <n v="0"/>
    <n v="272083"/>
    <n v="0"/>
    <n v="0"/>
    <n v="26460"/>
    <n v="3273512"/>
    <n v="1789775"/>
    <n v="0"/>
    <n v="164119"/>
    <n v="1249496"/>
    <n v="0"/>
    <n v="0"/>
    <n v="1144517"/>
    <n v="0"/>
    <n v="0"/>
    <n v="51947"/>
    <n v="4399854"/>
    <n v="84825"/>
    <n v="2742891"/>
    <n v="0"/>
    <n v="-394802"/>
    <n v="1383870"/>
    <n v="0"/>
    <n v="0"/>
    <n v="0"/>
    <n v="481769"/>
    <n v="0"/>
    <n v="0"/>
    <n v="12446"/>
    <n v="0"/>
    <n v="0"/>
    <n v="0"/>
    <n v="81716"/>
    <n v="4392715"/>
    <n v="0"/>
    <n v="111147"/>
    <n v="0"/>
    <n v="0"/>
    <n v="111147"/>
    <n v="1259174"/>
    <n v="0"/>
    <n v="597419"/>
    <n v="534413"/>
    <n v="0"/>
    <n v="0"/>
    <n v="934831"/>
    <n v="0"/>
    <n v="0"/>
    <n v="65961"/>
    <n v="3391798"/>
    <n v="92393"/>
    <n v="4323591"/>
    <n v="0"/>
    <n v="239284"/>
    <n v="0"/>
    <n v="0"/>
    <n v="0"/>
    <n v="0"/>
    <n v="92968"/>
    <n v="3645716"/>
    <n v="0"/>
    <n v="0"/>
    <n v="0"/>
    <n v="0"/>
    <n v="0"/>
    <n v="0"/>
    <n v="0"/>
    <n v="0"/>
    <n v="0"/>
    <n v="0"/>
    <n v="0"/>
    <n v="0"/>
    <n v="0"/>
  </r>
  <r>
    <n v="106400548"/>
    <x v="419"/>
    <n v="20181"/>
    <x v="2"/>
    <x v="3"/>
    <s v="Open"/>
    <x v="16"/>
    <n v="8"/>
    <n v="801"/>
    <x v="5"/>
    <x v="0"/>
    <s v="Teaching"/>
    <s v="805-434-3500"/>
    <s v="1100 LAS TABLAS ROAD"/>
    <x v="241"/>
    <n v="93465"/>
    <s v="MARK LISA"/>
    <n v="122"/>
    <n v="122"/>
    <n v="55"/>
    <n v="600"/>
    <n v="82"/>
    <n v="56"/>
    <n v="144"/>
    <n v="3"/>
    <n v="0"/>
    <n v="15"/>
    <n v="267"/>
    <n v="4"/>
    <n v="3"/>
    <n v="1174"/>
    <n v="0"/>
    <n v="2570"/>
    <n v="339"/>
    <n v="225"/>
    <n v="543"/>
    <n v="26"/>
    <n v="0"/>
    <n v="32"/>
    <n v="908"/>
    <n v="7"/>
    <n v="5"/>
    <n v="4655"/>
    <n v="0"/>
    <n v="9310"/>
    <n v="2554"/>
    <n v="358"/>
    <n v="566"/>
    <n v="3488"/>
    <n v="1"/>
    <n v="0"/>
    <n v="514"/>
    <n v="3520"/>
    <n v="25"/>
    <n v="366"/>
    <n v="11392"/>
    <n v="55742681"/>
    <n v="8625441"/>
    <n v="4343400"/>
    <n v="12380234"/>
    <n v="493371"/>
    <n v="0"/>
    <n v="827326"/>
    <n v="24024768"/>
    <n v="180101"/>
    <n v="146387"/>
    <n v="106763709"/>
    <n v="24651311"/>
    <n v="5009091"/>
    <n v="4048047"/>
    <n v="23098976"/>
    <n v="9270"/>
    <n v="0"/>
    <n v="3114287"/>
    <n v="28674031"/>
    <n v="299423"/>
    <n v="2455893"/>
    <n v="91360329"/>
    <n v="1699429"/>
    <n v="72937598"/>
    <n v="12469565"/>
    <n v="5869818"/>
    <n v="33231679"/>
    <n v="0"/>
    <n v="460602"/>
    <n v="0"/>
    <n v="3875019"/>
    <n v="37548063"/>
    <n v="0"/>
    <n v="449598"/>
    <n v="0"/>
    <n v="0"/>
    <n v="0"/>
    <n v="1745809"/>
    <n v="170287180"/>
    <n v="0"/>
    <n v="0"/>
    <n v="0"/>
    <n v="0"/>
    <n v="0"/>
    <n v="7456394"/>
    <n v="1164967"/>
    <n v="2521629"/>
    <n v="2247531"/>
    <n v="42039"/>
    <n v="0"/>
    <n v="0"/>
    <n v="14374372"/>
    <n v="29926"/>
    <n v="0"/>
    <n v="27836858"/>
    <n v="82971"/>
    <n v="24225059"/>
    <n v="0"/>
    <n v="68011"/>
    <n v="0"/>
    <n v="0"/>
    <n v="0"/>
    <n v="0"/>
    <n v="251248"/>
    <n v="60825006"/>
    <n v="0"/>
    <n v="0"/>
    <n v="0"/>
    <n v="0"/>
    <n v="0"/>
    <n v="0"/>
    <n v="0"/>
    <n v="0"/>
    <n v="0"/>
    <n v="0"/>
    <n v="0"/>
    <n v="1974174"/>
    <n v="0"/>
  </r>
  <r>
    <n v="106381154"/>
    <x v="420"/>
    <n v="20181"/>
    <x v="2"/>
    <x v="3"/>
    <s v="Open"/>
    <x v="20"/>
    <n v="4"/>
    <n v="423"/>
    <x v="3"/>
    <x v="0"/>
    <s v="Rural"/>
    <s v="415-476-1000"/>
    <s v="505 PARNASSUS AVENUE"/>
    <x v="38"/>
    <n v="94143"/>
    <s v="MARK LARET"/>
    <n v="1019"/>
    <n v="782"/>
    <n v="726"/>
    <n v="2413"/>
    <n v="501"/>
    <n v="688"/>
    <n v="1865"/>
    <n v="15"/>
    <n v="0"/>
    <n v="0"/>
    <n v="3573"/>
    <n v="0"/>
    <n v="53"/>
    <n v="9108"/>
    <n v="0"/>
    <n v="15702"/>
    <n v="2963"/>
    <n v="7194"/>
    <n v="11829"/>
    <n v="284"/>
    <n v="0"/>
    <n v="0"/>
    <n v="20172"/>
    <n v="0"/>
    <n v="281"/>
    <n v="58425"/>
    <n v="0"/>
    <n v="116850"/>
    <n v="113187"/>
    <n v="16767"/>
    <n v="20499"/>
    <n v="47879"/>
    <n v="459"/>
    <n v="0"/>
    <n v="0"/>
    <n v="174964"/>
    <n v="0"/>
    <n v="6828"/>
    <n v="380583"/>
    <n v="582893886"/>
    <n v="113207004"/>
    <n v="282449139"/>
    <n v="381586074"/>
    <n v="12773167"/>
    <n v="0"/>
    <n v="0"/>
    <n v="732792013"/>
    <n v="0"/>
    <n v="2438397"/>
    <n v="2108139680"/>
    <n v="440585929"/>
    <n v="65049753"/>
    <n v="79678074"/>
    <n v="186155797"/>
    <n v="1761658"/>
    <n v="0"/>
    <n v="0"/>
    <n v="680479688"/>
    <n v="0"/>
    <n v="26565129"/>
    <n v="1480276028"/>
    <n v="8081830"/>
    <n v="855673214"/>
    <n v="144811898"/>
    <n v="277152666"/>
    <n v="472652112"/>
    <n v="0"/>
    <n v="11006072"/>
    <n v="0"/>
    <n v="0"/>
    <n v="871845157"/>
    <n v="0"/>
    <n v="12663048"/>
    <n v="0"/>
    <n v="0"/>
    <n v="0"/>
    <n v="1578330"/>
    <n v="2655464327"/>
    <n v="0"/>
    <n v="0"/>
    <n v="0"/>
    <n v="1875918"/>
    <n v="1875918"/>
    <n v="167607277"/>
    <n v="33160450"/>
    <n v="84188065"/>
    <n v="92889740"/>
    <n v="3520077"/>
    <n v="0"/>
    <n v="0"/>
    <n v="538438007"/>
    <n v="0"/>
    <n v="15023683"/>
    <n v="934827299"/>
    <n v="34147929"/>
    <n v="894211888"/>
    <n v="0"/>
    <n v="5439757"/>
    <n v="0"/>
    <n v="0"/>
    <n v="0"/>
    <n v="0"/>
    <n v="45569098"/>
    <n v="2052435807"/>
    <n v="0"/>
    <n v="0"/>
    <n v="0"/>
    <n v="0"/>
    <n v="0"/>
    <n v="0"/>
    <n v="0"/>
    <n v="0"/>
    <n v="0"/>
    <n v="0"/>
    <n v="0"/>
    <n v="0"/>
    <n v="0"/>
  </r>
  <r>
    <n v="106341006"/>
    <x v="421"/>
    <n v="20181"/>
    <x v="2"/>
    <x v="3"/>
    <s v="Open"/>
    <x v="27"/>
    <n v="2"/>
    <n v="311"/>
    <x v="3"/>
    <x v="0"/>
    <s v="Rural"/>
    <s v="916-734-7020"/>
    <s v="2315 STOCKTON BOULEVARD"/>
    <x v="62"/>
    <n v="95817"/>
    <s v="ANN MADDEN RICE"/>
    <n v="625"/>
    <n v="611"/>
    <n v="611"/>
    <n v="2429"/>
    <n v="306"/>
    <n v="1225"/>
    <n v="1792"/>
    <n v="0"/>
    <n v="0"/>
    <n v="247"/>
    <n v="2127"/>
    <n v="79"/>
    <n v="2"/>
    <n v="8207"/>
    <n v="0"/>
    <n v="15120"/>
    <n v="1737"/>
    <n v="9779"/>
    <n v="9396"/>
    <n v="0"/>
    <n v="0"/>
    <n v="1383"/>
    <n v="9548"/>
    <n v="250"/>
    <n v="63"/>
    <n v="47276"/>
    <n v="0"/>
    <n v="94552"/>
    <n v="85938"/>
    <n v="8525"/>
    <n v="9985"/>
    <n v="13879"/>
    <n v="74"/>
    <n v="0"/>
    <n v="8234"/>
    <n v="122554"/>
    <n v="3370"/>
    <n v="569"/>
    <n v="253128"/>
    <n v="461995850"/>
    <n v="60478370"/>
    <n v="244175588"/>
    <n v="247225807"/>
    <n v="0"/>
    <n v="0"/>
    <n v="45000005"/>
    <n v="301602109"/>
    <n v="10987671"/>
    <n v="3601991"/>
    <n v="1375067391"/>
    <n v="275209560"/>
    <n v="27964863"/>
    <n v="39154011"/>
    <n v="88927007"/>
    <n v="942389"/>
    <n v="0"/>
    <n v="70865157"/>
    <n v="312151525"/>
    <n v="7947706"/>
    <n v="177502"/>
    <n v="823339720"/>
    <n v="27838839"/>
    <n v="619327776"/>
    <n v="75618863"/>
    <n v="202244731"/>
    <n v="287715201"/>
    <n v="0"/>
    <n v="-522067"/>
    <n v="0"/>
    <n v="100342401"/>
    <n v="349450768"/>
    <n v="0"/>
    <n v="8962723"/>
    <n v="0"/>
    <n v="0"/>
    <n v="0"/>
    <n v="25524926"/>
    <n v="1696504161"/>
    <n v="0"/>
    <n v="0"/>
    <n v="0"/>
    <n v="15090322"/>
    <n v="15090322"/>
    <n v="117877634"/>
    <n v="12824370"/>
    <n v="55051274"/>
    <n v="48437613"/>
    <n v="1464456"/>
    <n v="0"/>
    <n v="15522760"/>
    <n v="264302866"/>
    <n v="524085"/>
    <n v="988214"/>
    <n v="516993272"/>
    <n v="20738614"/>
    <n v="512988650"/>
    <n v="0"/>
    <n v="7871932"/>
    <n v="0"/>
    <n v="0"/>
    <n v="0"/>
    <n v="0"/>
    <n v="34627000"/>
    <n v="1065367000"/>
    <n v="0"/>
    <n v="0"/>
    <n v="0"/>
    <n v="0"/>
    <n v="0"/>
    <n v="0"/>
    <n v="0"/>
    <n v="0"/>
    <n v="0"/>
    <n v="0"/>
    <n v="0"/>
    <n v="0"/>
    <n v="0"/>
  </r>
  <r>
    <n v="106301279"/>
    <x v="422"/>
    <n v="20181"/>
    <x v="2"/>
    <x v="3"/>
    <s v="Open"/>
    <x v="12"/>
    <n v="13"/>
    <n v="1015"/>
    <x v="3"/>
    <x v="0"/>
    <s v="Rural"/>
    <s v="714-456-7890"/>
    <s v="101 CITY DRIVE SOUTH"/>
    <x v="44"/>
    <n v="92868"/>
    <s v="TERRY BELMONT"/>
    <n v="417"/>
    <n v="417"/>
    <n v="417"/>
    <n v="1201"/>
    <n v="589"/>
    <n v="661"/>
    <n v="1443"/>
    <n v="0"/>
    <n v="0"/>
    <n v="127"/>
    <n v="1288"/>
    <n v="153"/>
    <n v="0"/>
    <n v="5462"/>
    <n v="0"/>
    <n v="6374"/>
    <n v="3500"/>
    <n v="7102"/>
    <n v="7062"/>
    <n v="0"/>
    <n v="0"/>
    <n v="651"/>
    <n v="6929"/>
    <n v="159"/>
    <n v="0"/>
    <n v="31777"/>
    <n v="0"/>
    <n v="63554"/>
    <n v="51998"/>
    <n v="9260"/>
    <n v="8580"/>
    <n v="38340"/>
    <n v="505"/>
    <n v="0"/>
    <n v="564"/>
    <n v="56065"/>
    <n v="5105"/>
    <n v="0"/>
    <n v="170417"/>
    <n v="131087943"/>
    <n v="75492201"/>
    <n v="102150961"/>
    <n v="144682277"/>
    <n v="0"/>
    <n v="0"/>
    <n v="20799630"/>
    <n v="142112619"/>
    <n v="3116067"/>
    <n v="0"/>
    <n v="619441698"/>
    <n v="119499967"/>
    <n v="32069067"/>
    <n v="16440134"/>
    <n v="77021695"/>
    <n v="905691"/>
    <n v="0"/>
    <n v="5021952"/>
    <n v="124220657"/>
    <n v="15981284"/>
    <n v="0"/>
    <n v="391160447"/>
    <n v="16755386"/>
    <n v="195105206"/>
    <n v="74710997"/>
    <n v="72392415"/>
    <n v="202749585"/>
    <n v="0"/>
    <n v="3718580"/>
    <n v="0"/>
    <n v="0"/>
    <n v="153388577"/>
    <n v="0"/>
    <n v="13100046"/>
    <n v="0"/>
    <n v="1970400"/>
    <n v="-1970400"/>
    <n v="6331190"/>
    <n v="738251982"/>
    <n v="0"/>
    <n v="309968"/>
    <n v="0"/>
    <n v="0"/>
    <n v="309968"/>
    <n v="55482704"/>
    <n v="32850271"/>
    <n v="46198680"/>
    <n v="19264355"/>
    <n v="-2812889"/>
    <n v="0"/>
    <n v="9066196"/>
    <n v="112944699"/>
    <n v="-333885"/>
    <n v="0"/>
    <n v="272660131"/>
    <n v="9542885"/>
    <n v="266837740"/>
    <n v="0"/>
    <n v="5028552"/>
    <n v="0"/>
    <n v="0"/>
    <n v="0"/>
    <n v="0"/>
    <n v="26005228"/>
    <n v="754547941"/>
    <n v="0"/>
    <n v="0"/>
    <n v="0"/>
    <n v="0"/>
    <n v="0"/>
    <n v="0"/>
    <n v="0"/>
    <n v="0"/>
    <n v="0"/>
    <n v="0"/>
    <n v="0"/>
    <n v="0"/>
    <n v="0"/>
  </r>
  <r>
    <n v="106370782"/>
    <x v="423"/>
    <n v="20181"/>
    <x v="2"/>
    <x v="3"/>
    <s v="Open"/>
    <x v="14"/>
    <n v="14"/>
    <n v="1418"/>
    <x v="3"/>
    <x v="0"/>
    <s v="Rural"/>
    <s v="858-657-7000"/>
    <s v="200 WEST ARBOR DRIVE"/>
    <x v="28"/>
    <n v="92103"/>
    <s v="PATTY MAYSENT"/>
    <n v="808"/>
    <n v="762"/>
    <n v="762"/>
    <n v="2009"/>
    <n v="716"/>
    <n v="767"/>
    <n v="2061"/>
    <n v="4"/>
    <n v="0"/>
    <n v="224"/>
    <n v="1879"/>
    <n v="161"/>
    <n v="0"/>
    <n v="7821"/>
    <n v="0"/>
    <n v="13265"/>
    <n v="5157"/>
    <n v="7431"/>
    <n v="13013"/>
    <n v="31"/>
    <n v="0"/>
    <n v="1553"/>
    <n v="11715"/>
    <n v="670"/>
    <n v="0"/>
    <n v="52835"/>
    <n v="0"/>
    <n v="105670"/>
    <n v="44405"/>
    <n v="7290"/>
    <n v="18653"/>
    <n v="26590"/>
    <n v="58"/>
    <n v="0"/>
    <n v="1950"/>
    <n v="133538"/>
    <n v="2101"/>
    <n v="0"/>
    <n v="234585"/>
    <n v="204528668"/>
    <n v="78614583"/>
    <n v="87736775"/>
    <n v="170480352"/>
    <n v="459964"/>
    <n v="0"/>
    <n v="22106351"/>
    <n v="174771517"/>
    <n v="26512279"/>
    <n v="0"/>
    <n v="765210489"/>
    <n v="179665664"/>
    <n v="53163189"/>
    <n v="30756127"/>
    <n v="132922988"/>
    <n v="116878"/>
    <n v="0"/>
    <n v="15931243"/>
    <n v="244790150"/>
    <n v="58752720"/>
    <n v="0"/>
    <n v="716098959"/>
    <n v="2927246"/>
    <n v="297438448"/>
    <n v="100019313"/>
    <n v="64953000"/>
    <n v="267285502"/>
    <n v="-53768855"/>
    <n v="363025"/>
    <n v="0"/>
    <n v="29194987"/>
    <n v="205841261"/>
    <n v="0"/>
    <n v="61560796"/>
    <n v="0"/>
    <n v="0"/>
    <n v="0"/>
    <n v="17895354"/>
    <n v="993710077"/>
    <n v="0"/>
    <n v="0"/>
    <n v="0"/>
    <n v="0"/>
    <n v="0"/>
    <n v="86755884"/>
    <n v="31758459"/>
    <n v="107308757"/>
    <n v="36117838"/>
    <n v="113817"/>
    <n v="0"/>
    <n v="5915363"/>
    <n v="195825051"/>
    <n v="23804202"/>
    <n v="0"/>
    <n v="487599371"/>
    <n v="43599988"/>
    <n v="475287891"/>
    <n v="0"/>
    <n v="7761043"/>
    <n v="0"/>
    <n v="0"/>
    <n v="0"/>
    <n v="0"/>
    <n v="24517559"/>
    <n v="1629507216"/>
    <n v="0"/>
    <n v="0"/>
    <n v="0"/>
    <n v="0"/>
    <n v="0"/>
    <n v="0"/>
    <n v="0"/>
    <n v="0"/>
    <n v="0"/>
    <n v="0"/>
    <n v="0"/>
    <n v="0"/>
    <n v="0"/>
  </r>
  <r>
    <n v="106191216"/>
    <x v="424"/>
    <n v="20181"/>
    <x v="2"/>
    <x v="3"/>
    <s v="Open"/>
    <x v="3"/>
    <n v="11"/>
    <n v="925"/>
    <x v="0"/>
    <x v="0"/>
    <s v=""/>
    <s v="323-865-3000"/>
    <s v="1441 EASTLAKE AVENUE"/>
    <x v="14"/>
    <n v="90089"/>
    <s v="ANGELIE GAWECO"/>
    <n v="60"/>
    <n v="60"/>
    <n v="37"/>
    <n v="111"/>
    <n v="33"/>
    <n v="55"/>
    <n v="43"/>
    <n v="0"/>
    <n v="0"/>
    <n v="3"/>
    <n v="134"/>
    <n v="0"/>
    <n v="1"/>
    <n v="380"/>
    <n v="0"/>
    <n v="757"/>
    <n v="265"/>
    <n v="641"/>
    <n v="488"/>
    <n v="0"/>
    <n v="0"/>
    <n v="56"/>
    <n v="1086"/>
    <n v="0"/>
    <n v="15"/>
    <n v="3308"/>
    <n v="0"/>
    <n v="6616"/>
    <n v="11226"/>
    <n v="1284"/>
    <n v="1491"/>
    <n v="1280"/>
    <n v="0"/>
    <n v="0"/>
    <n v="1140"/>
    <n v="11514"/>
    <n v="0"/>
    <n v="135"/>
    <n v="28070"/>
    <n v="8545767"/>
    <n v="2572439"/>
    <n v="7395310"/>
    <n v="5879613"/>
    <n v="0"/>
    <n v="0"/>
    <n v="453787"/>
    <n v="15294170"/>
    <n v="0"/>
    <n v="50531"/>
    <n v="40191617"/>
    <n v="60332587"/>
    <n v="6318785"/>
    <n v="9440825"/>
    <n v="9923355"/>
    <n v="0"/>
    <n v="0"/>
    <n v="3089802"/>
    <n v="45147913"/>
    <n v="0"/>
    <n v="331527"/>
    <n v="134584794"/>
    <n v="431006"/>
    <n v="55488488"/>
    <n v="4829657"/>
    <n v="13843697"/>
    <n v="10649781"/>
    <n v="0"/>
    <n v="0"/>
    <n v="0"/>
    <n v="3017707"/>
    <n v="32638094"/>
    <n v="0"/>
    <n v="0"/>
    <n v="0"/>
    <n v="0"/>
    <n v="0"/>
    <n v="519847"/>
    <n v="121418277"/>
    <n v="0"/>
    <n v="0"/>
    <n v="0"/>
    <n v="0"/>
    <n v="0"/>
    <n v="13220009"/>
    <n v="4039641"/>
    <n v="2950919"/>
    <n v="5114216"/>
    <n v="0"/>
    <n v="0"/>
    <n v="299809"/>
    <n v="27654936"/>
    <n v="0"/>
    <n v="78604"/>
    <n v="53358134"/>
    <n v="1164351"/>
    <n v="52117984"/>
    <n v="0"/>
    <n v="0"/>
    <n v="0"/>
    <n v="0"/>
    <n v="0"/>
    <n v="0"/>
    <n v="1890709"/>
    <n v="39146840"/>
    <n v="0"/>
    <n v="0"/>
    <n v="0"/>
    <n v="0"/>
    <n v="0"/>
    <n v="0"/>
    <n v="0"/>
    <n v="0"/>
    <n v="0"/>
    <n v="0"/>
    <n v="0"/>
    <n v="0"/>
    <n v="0"/>
  </r>
  <r>
    <n v="106190818"/>
    <x v="425"/>
    <n v="20181"/>
    <x v="2"/>
    <x v="3"/>
    <s v="Open"/>
    <x v="3"/>
    <n v="11"/>
    <n v="937"/>
    <x v="0"/>
    <x v="0"/>
    <s v=""/>
    <s v="818-790-7100"/>
    <s v="1812 VERDUGO BOULEVARD"/>
    <x v="3"/>
    <n v="91208"/>
    <s v="KEITH HOBBS"/>
    <n v="158"/>
    <n v="158"/>
    <n v="98"/>
    <n v="882"/>
    <n v="230"/>
    <n v="38"/>
    <n v="157"/>
    <n v="0"/>
    <n v="0"/>
    <n v="0"/>
    <n v="588"/>
    <n v="9"/>
    <n v="3"/>
    <n v="1907"/>
    <n v="0"/>
    <n v="4819"/>
    <n v="1329"/>
    <n v="159"/>
    <n v="521"/>
    <n v="0"/>
    <n v="0"/>
    <n v="0"/>
    <n v="1935"/>
    <n v="11"/>
    <n v="10"/>
    <n v="8784"/>
    <n v="0"/>
    <n v="17568"/>
    <n v="5201"/>
    <n v="675"/>
    <n v="262"/>
    <n v="1878"/>
    <n v="0"/>
    <n v="0"/>
    <n v="0"/>
    <n v="7545"/>
    <n v="528"/>
    <n v="212"/>
    <n v="16301"/>
    <n v="35927989"/>
    <n v="8428745"/>
    <n v="1797475"/>
    <n v="6109149"/>
    <n v="0"/>
    <n v="0"/>
    <n v="0"/>
    <n v="23579454"/>
    <n v="81642"/>
    <n v="147112"/>
    <n v="76071566"/>
    <n v="22264085"/>
    <n v="5098322"/>
    <n v="1127370"/>
    <n v="3831638"/>
    <n v="0"/>
    <n v="0"/>
    <n v="0"/>
    <n v="14788955"/>
    <n v="51206"/>
    <n v="550256"/>
    <n v="47711832"/>
    <n v="619066"/>
    <n v="41660879"/>
    <n v="9621734"/>
    <n v="2105501"/>
    <n v="7156048"/>
    <n v="0"/>
    <n v="0"/>
    <n v="0"/>
    <n v="0"/>
    <n v="28420167"/>
    <n v="0"/>
    <n v="95633"/>
    <n v="0"/>
    <n v="0"/>
    <n v="0"/>
    <n v="47670"/>
    <n v="89726698"/>
    <n v="0"/>
    <n v="0"/>
    <n v="0"/>
    <n v="0"/>
    <n v="0"/>
    <n v="16531195"/>
    <n v="3905333"/>
    <n v="819344"/>
    <n v="2784739"/>
    <n v="0"/>
    <n v="0"/>
    <n v="0"/>
    <n v="9948242"/>
    <n v="37215"/>
    <n v="30632"/>
    <n v="34056700"/>
    <n v="246634"/>
    <n v="33047054"/>
    <n v="0"/>
    <n v="-241214"/>
    <n v="0"/>
    <n v="0"/>
    <n v="0"/>
    <n v="0"/>
    <n v="794007"/>
    <n v="30207613"/>
    <n v="0"/>
    <n v="0"/>
    <n v="0"/>
    <n v="0"/>
    <n v="0"/>
    <n v="0"/>
    <n v="0"/>
    <n v="0"/>
    <n v="0"/>
    <n v="0"/>
    <n v="0"/>
    <n v="0"/>
    <n v="0"/>
  </r>
  <r>
    <n v="106204019"/>
    <x v="426"/>
    <n v="20181"/>
    <x v="2"/>
    <x v="3"/>
    <s v="Open"/>
    <x v="41"/>
    <n v="9"/>
    <n v="601"/>
    <x v="0"/>
    <x v="0"/>
    <s v=""/>
    <s v="559-353-3000"/>
    <s v="9300 VALLEY CHILDREN'S PLACE"/>
    <x v="144"/>
    <n v="93636"/>
    <s v="TODD SUNTRAPAK"/>
    <n v="358"/>
    <n v="358"/>
    <n v="231"/>
    <n v="4"/>
    <n v="0"/>
    <n v="1447"/>
    <n v="1242"/>
    <n v="0"/>
    <n v="0"/>
    <n v="50"/>
    <n v="754"/>
    <n v="6"/>
    <n v="10"/>
    <n v="3513"/>
    <n v="0"/>
    <n v="5"/>
    <n v="0"/>
    <n v="11977"/>
    <n v="4013"/>
    <n v="0"/>
    <n v="0"/>
    <n v="367"/>
    <n v="3974"/>
    <n v="6"/>
    <n v="69"/>
    <n v="20411"/>
    <n v="0"/>
    <n v="40822"/>
    <n v="74"/>
    <n v="0"/>
    <n v="19099"/>
    <n v="54355"/>
    <n v="0"/>
    <n v="0"/>
    <n v="1040"/>
    <n v="18216"/>
    <n v="57"/>
    <n v="2877"/>
    <n v="95718"/>
    <n v="82848"/>
    <n v="0"/>
    <n v="191562882"/>
    <n v="48481414"/>
    <n v="0"/>
    <n v="0"/>
    <n v="3963627"/>
    <n v="57772264"/>
    <n v="20836"/>
    <n v="844424"/>
    <n v="302728295"/>
    <n v="206542"/>
    <n v="0"/>
    <n v="51489083"/>
    <n v="69974688"/>
    <n v="0"/>
    <n v="0"/>
    <n v="1266894"/>
    <n v="35715876"/>
    <n v="36265"/>
    <n v="898769"/>
    <n v="159588117"/>
    <n v="1457352"/>
    <n v="263992"/>
    <n v="0"/>
    <n v="109187954"/>
    <n v="91382212"/>
    <n v="-3758916"/>
    <n v="0"/>
    <n v="0"/>
    <n v="3502910"/>
    <n v="45341133"/>
    <n v="0"/>
    <n v="57101"/>
    <n v="0"/>
    <n v="0"/>
    <n v="0"/>
    <n v="48039"/>
    <n v="247481777"/>
    <n v="0"/>
    <n v="0"/>
    <n v="0"/>
    <n v="0"/>
    <n v="0"/>
    <n v="25398"/>
    <n v="0"/>
    <n v="137622926"/>
    <n v="27073890"/>
    <n v="0"/>
    <n v="0"/>
    <n v="1707548"/>
    <n v="47755635"/>
    <n v="0"/>
    <n v="649238"/>
    <n v="214834635"/>
    <n v="6167838"/>
    <n v="166974372"/>
    <n v="0"/>
    <n v="10412507"/>
    <n v="0"/>
    <n v="0"/>
    <n v="0"/>
    <n v="0"/>
    <n v="8198254"/>
    <n v="266432925"/>
    <n v="0"/>
    <n v="0"/>
    <n v="0"/>
    <n v="0"/>
    <n v="0"/>
    <n v="0"/>
    <n v="0"/>
    <n v="0"/>
    <n v="0"/>
    <n v="0"/>
    <n v="0"/>
    <n v="0"/>
    <n v="0"/>
  </r>
  <r>
    <n v="106190812"/>
    <x v="427"/>
    <n v="20181"/>
    <x v="2"/>
    <x v="3"/>
    <s v="Open"/>
    <x v="3"/>
    <n v="11"/>
    <n v="905"/>
    <x v="0"/>
    <x v="0"/>
    <s v=""/>
    <s v="818-782-6600"/>
    <s v="15107 VANOWEN STREET"/>
    <x v="242"/>
    <n v="91405"/>
    <s v="GUSTAVO VALDESPINO"/>
    <n v="350"/>
    <n v="348"/>
    <n v="211"/>
    <n v="662"/>
    <n v="183"/>
    <n v="619"/>
    <n v="1549"/>
    <n v="0"/>
    <n v="0"/>
    <n v="61"/>
    <n v="272"/>
    <n v="7"/>
    <n v="21"/>
    <n v="3374"/>
    <n v="0"/>
    <n v="4989"/>
    <n v="1042"/>
    <n v="3555"/>
    <n v="7688"/>
    <n v="0"/>
    <n v="0"/>
    <n v="206"/>
    <n v="1331"/>
    <n v="18"/>
    <n v="80"/>
    <n v="18909"/>
    <n v="0"/>
    <n v="37818"/>
    <n v="2115"/>
    <n v="647"/>
    <n v="5203"/>
    <n v="15269"/>
    <n v="0"/>
    <n v="0"/>
    <n v="199"/>
    <n v="2368"/>
    <n v="40"/>
    <n v="3723"/>
    <n v="29564"/>
    <n v="44621426"/>
    <n v="11398601"/>
    <n v="29896927"/>
    <n v="65188444"/>
    <n v="0"/>
    <n v="0"/>
    <n v="4154314"/>
    <n v="15674241"/>
    <n v="154747"/>
    <n v="913793"/>
    <n v="172002493"/>
    <n v="8268614"/>
    <n v="2500650"/>
    <n v="8639212"/>
    <n v="32638292"/>
    <n v="0"/>
    <n v="0"/>
    <n v="874330"/>
    <n v="6937894"/>
    <n v="84437"/>
    <n v="2035145"/>
    <n v="61978574"/>
    <n v="997706"/>
    <n v="38298313"/>
    <n v="9383625"/>
    <n v="13352156"/>
    <n v="78276688"/>
    <n v="-5557076"/>
    <n v="0"/>
    <n v="0"/>
    <n v="2680068"/>
    <n v="14803735"/>
    <n v="0"/>
    <n v="239184"/>
    <n v="0"/>
    <n v="0"/>
    <n v="0"/>
    <n v="2270329"/>
    <n v="154744728"/>
    <n v="0"/>
    <n v="20723464"/>
    <n v="0"/>
    <n v="0"/>
    <n v="20723464"/>
    <n v="14518742"/>
    <n v="4514118"/>
    <n v="30743481"/>
    <n v="40269060"/>
    <n v="0"/>
    <n v="0"/>
    <n v="2173522"/>
    <n v="8008284"/>
    <n v="253"/>
    <n v="-267657"/>
    <n v="99959803"/>
    <n v="2894518"/>
    <n v="92968742"/>
    <n v="0"/>
    <n v="-1919130"/>
    <n v="0"/>
    <n v="0"/>
    <n v="0"/>
    <n v="0"/>
    <n v="4988428"/>
    <n v="99989412"/>
    <n v="0"/>
    <n v="0"/>
    <n v="0"/>
    <n v="0"/>
    <n v="0"/>
    <n v="0"/>
    <n v="0"/>
    <n v="0"/>
    <n v="0"/>
    <n v="0"/>
    <n v="0"/>
    <n v="0"/>
    <n v="0"/>
  </r>
  <r>
    <n v="106014050"/>
    <x v="428"/>
    <n v="20181"/>
    <x v="2"/>
    <x v="3"/>
    <s v="Open"/>
    <x v="13"/>
    <n v="5"/>
    <n v="419"/>
    <x v="0"/>
    <x v="0"/>
    <s v=""/>
    <s v="925-447-7000"/>
    <s v="5555 WEST LAS POSITAS BOULEVARD"/>
    <x v="243"/>
    <n v="94588"/>
    <s v="SCOTT GREGERSON"/>
    <n v="242"/>
    <n v="110"/>
    <n v="110"/>
    <n v="655"/>
    <n v="147"/>
    <n v="78"/>
    <n v="161"/>
    <n v="0"/>
    <n v="0"/>
    <n v="69"/>
    <n v="577"/>
    <n v="4"/>
    <n v="21"/>
    <n v="1712"/>
    <n v="104"/>
    <n v="3965"/>
    <n v="876"/>
    <n v="414"/>
    <n v="722"/>
    <n v="0"/>
    <n v="0"/>
    <n v="233"/>
    <n v="2058"/>
    <n v="18"/>
    <n v="134"/>
    <n v="8420"/>
    <n v="1824"/>
    <n v="18664"/>
    <n v="12162"/>
    <n v="1894"/>
    <n v="837"/>
    <n v="4277"/>
    <n v="0"/>
    <n v="0"/>
    <n v="4651"/>
    <n v="22839"/>
    <n v="583"/>
    <n v="1718"/>
    <n v="48961"/>
    <n v="72818808"/>
    <n v="16180963"/>
    <n v="7635714"/>
    <n v="14261065"/>
    <n v="0"/>
    <n v="0"/>
    <n v="7124208"/>
    <n v="46157205"/>
    <n v="702101"/>
    <n v="2534262"/>
    <n v="167414326"/>
    <n v="43359990"/>
    <n v="8338381"/>
    <n v="3646477"/>
    <n v="14051879"/>
    <n v="0"/>
    <n v="0"/>
    <n v="6228067"/>
    <n v="62314354"/>
    <n v="1689556"/>
    <n v="12508579"/>
    <n v="152137283"/>
    <n v="4498477"/>
    <n v="99526366"/>
    <n v="22059675"/>
    <n v="7469091"/>
    <n v="25882630"/>
    <n v="0"/>
    <n v="0"/>
    <n v="0"/>
    <n v="10604215"/>
    <n v="65730113"/>
    <n v="0"/>
    <n v="2391657"/>
    <n v="0"/>
    <n v="0"/>
    <n v="0"/>
    <n v="15497785"/>
    <n v="253660009"/>
    <n v="0"/>
    <n v="0"/>
    <n v="0"/>
    <n v="0"/>
    <n v="0"/>
    <n v="15233875"/>
    <n v="2250139"/>
    <n v="3488277"/>
    <n v="2223285"/>
    <n v="0"/>
    <n v="0"/>
    <n v="2513963"/>
    <n v="39100465"/>
    <n v="0"/>
    <n v="1081596"/>
    <n v="65891600"/>
    <n v="1894855"/>
    <n v="86645762"/>
    <n v="2476115"/>
    <n v="161490"/>
    <n v="0"/>
    <n v="0"/>
    <n v="0"/>
    <n v="0"/>
    <n v="5233576"/>
    <n v="135622928"/>
    <n v="0"/>
    <n v="0"/>
    <n v="0"/>
    <n v="0"/>
    <n v="0"/>
    <n v="0"/>
    <n v="0"/>
    <n v="0"/>
    <n v="0"/>
    <n v="0"/>
    <n v="1656396"/>
    <n v="0"/>
    <n v="0"/>
  </r>
  <r>
    <n v="106560481"/>
    <x v="429"/>
    <n v="20181"/>
    <x v="2"/>
    <x v="3"/>
    <s v="Open"/>
    <x v="8"/>
    <n v="10"/>
    <n v="809"/>
    <x v="6"/>
    <x v="0"/>
    <s v=""/>
    <s v="805-652-6000"/>
    <s v="300 HILLMONT AVENUE"/>
    <x v="29"/>
    <n v="93003"/>
    <s v="KIM MILSTEIN"/>
    <n v="272"/>
    <n v="259"/>
    <n v="136"/>
    <n v="455"/>
    <n v="89"/>
    <n v="450"/>
    <n v="743"/>
    <n v="0"/>
    <n v="0"/>
    <n v="245"/>
    <n v="411"/>
    <n v="0"/>
    <n v="92"/>
    <n v="2485"/>
    <n v="0"/>
    <n v="2315"/>
    <n v="370"/>
    <n v="2433"/>
    <n v="2495"/>
    <n v="0"/>
    <n v="0"/>
    <n v="1984"/>
    <n v="1467"/>
    <n v="0"/>
    <n v="283"/>
    <n v="11347"/>
    <n v="0"/>
    <n v="22694"/>
    <n v="6274"/>
    <n v="671"/>
    <n v="4709"/>
    <n v="19889"/>
    <n v="0"/>
    <n v="0"/>
    <n v="14913"/>
    <n v="8997"/>
    <n v="0"/>
    <n v="10021"/>
    <n v="65474"/>
    <n v="43689962"/>
    <n v="7441776"/>
    <n v="37503942"/>
    <n v="51520354"/>
    <n v="0"/>
    <n v="0"/>
    <n v="29509580"/>
    <n v="32542406"/>
    <n v="0"/>
    <n v="5236346"/>
    <n v="207444366"/>
    <n v="35636384"/>
    <n v="3743291"/>
    <n v="25827179"/>
    <n v="112353012"/>
    <n v="0"/>
    <n v="0"/>
    <n v="13244408"/>
    <n v="47637205"/>
    <n v="0"/>
    <n v="10838119"/>
    <n v="249279598"/>
    <n v="14428837"/>
    <n v="59638820"/>
    <n v="7841288"/>
    <n v="75778992"/>
    <n v="81329800"/>
    <n v="-45073073"/>
    <n v="0"/>
    <n v="0"/>
    <n v="11406915"/>
    <n v="44911456"/>
    <n v="0"/>
    <n v="0"/>
    <n v="0"/>
    <n v="0"/>
    <n v="0"/>
    <n v="6681020"/>
    <n v="256944055"/>
    <n v="0"/>
    <n v="3567780"/>
    <n v="0"/>
    <n v="460600"/>
    <n v="4028380"/>
    <n v="19687526"/>
    <n v="3343779"/>
    <n v="7283978"/>
    <n v="82543566"/>
    <n v="0"/>
    <n v="0"/>
    <n v="11660358"/>
    <n v="35268154"/>
    <n v="0"/>
    <n v="44020928"/>
    <n v="203808289"/>
    <n v="15499750"/>
    <n v="105187983"/>
    <n v="0"/>
    <n v="19310236"/>
    <n v="0"/>
    <n v="0"/>
    <n v="0"/>
    <n v="0"/>
    <n v="1150512"/>
    <n v="418476991"/>
    <n v="0"/>
    <n v="0"/>
    <n v="0"/>
    <n v="0"/>
    <n v="0"/>
    <n v="0"/>
    <n v="0"/>
    <n v="0"/>
    <n v="0"/>
    <n v="0"/>
    <n v="0"/>
    <n v="0"/>
    <n v="0"/>
  </r>
  <r>
    <n v="106454012"/>
    <x v="430"/>
    <n v="20181"/>
    <x v="2"/>
    <x v="3"/>
    <s v="Open"/>
    <x v="45"/>
    <n v="1"/>
    <n v="209"/>
    <x v="5"/>
    <x v="0"/>
    <s v=""/>
    <s v="530-246-9000"/>
    <s v="2801 EUREKA WAY"/>
    <x v="157"/>
    <n v="96001"/>
    <s v="CHRIS JONES"/>
    <n v="88"/>
    <n v="88"/>
    <n v="80"/>
    <n v="199"/>
    <n v="0"/>
    <n v="0"/>
    <n v="43"/>
    <n v="0"/>
    <n v="0"/>
    <n v="0"/>
    <n v="26"/>
    <n v="0"/>
    <n v="0"/>
    <n v="268"/>
    <n v="0"/>
    <n v="4686"/>
    <n v="4"/>
    <n v="90"/>
    <n v="1586"/>
    <n v="0"/>
    <n v="0"/>
    <n v="0"/>
    <n v="530"/>
    <n v="0"/>
    <n v="0"/>
    <n v="6896"/>
    <n v="0"/>
    <n v="13792"/>
    <n v="920"/>
    <n v="0"/>
    <n v="0"/>
    <n v="0"/>
    <n v="0"/>
    <n v="0"/>
    <n v="0"/>
    <n v="253"/>
    <n v="0"/>
    <n v="0"/>
    <n v="1173"/>
    <n v="44812979"/>
    <n v="92043"/>
    <n v="486164"/>
    <n v="17530426"/>
    <n v="0"/>
    <n v="0"/>
    <n v="0"/>
    <n v="6213604"/>
    <n v="0"/>
    <n v="0"/>
    <n v="69135216"/>
    <n v="840380"/>
    <n v="0"/>
    <n v="0"/>
    <n v="0"/>
    <n v="0"/>
    <n v="0"/>
    <n v="0"/>
    <n v="158007"/>
    <n v="0"/>
    <n v="0"/>
    <n v="998387"/>
    <n v="0"/>
    <n v="38959512"/>
    <n v="83306"/>
    <n v="429483"/>
    <n v="14274908"/>
    <n v="0"/>
    <n v="0"/>
    <n v="0"/>
    <n v="0"/>
    <n v="5361742"/>
    <n v="0"/>
    <n v="0"/>
    <n v="0"/>
    <n v="0"/>
    <n v="0"/>
    <n v="0"/>
    <n v="59108951"/>
    <n v="0"/>
    <n v="0"/>
    <n v="0"/>
    <n v="0"/>
    <n v="0"/>
    <n v="6693846"/>
    <n v="8737"/>
    <n v="56681"/>
    <n v="3255519"/>
    <n v="0"/>
    <n v="0"/>
    <n v="0"/>
    <n v="1009869"/>
    <n v="0"/>
    <n v="0"/>
    <n v="11024652"/>
    <n v="34818"/>
    <n v="7394500"/>
    <n v="0"/>
    <n v="0"/>
    <n v="0"/>
    <n v="0"/>
    <n v="0"/>
    <n v="0"/>
    <n v="337597"/>
    <n v="7682580"/>
    <n v="0"/>
    <n v="0"/>
    <n v="0"/>
    <n v="0"/>
    <n v="0"/>
    <n v="0"/>
    <n v="0"/>
    <n v="0"/>
    <n v="0"/>
    <n v="0"/>
    <n v="0"/>
    <n v="0"/>
    <n v="0"/>
  </r>
  <r>
    <n v="106344035"/>
    <x v="431"/>
    <n v="20181"/>
    <x v="2"/>
    <x v="3"/>
    <s v="Open"/>
    <x v="27"/>
    <n v="2"/>
    <n v="309"/>
    <x v="5"/>
    <x v="0"/>
    <s v=""/>
    <s v="916-351-9151"/>
    <s v="330 MONTROSE DRIVE"/>
    <x v="156"/>
    <n v="95630"/>
    <s v="KIM HORTON"/>
    <n v="58"/>
    <n v="58"/>
    <n v="58"/>
    <n v="47"/>
    <n v="7"/>
    <n v="2"/>
    <n v="32"/>
    <n v="0"/>
    <n v="0"/>
    <n v="0"/>
    <n v="14"/>
    <n v="0"/>
    <n v="0"/>
    <n v="102"/>
    <n v="0"/>
    <n v="1506"/>
    <n v="365"/>
    <n v="169"/>
    <n v="1376"/>
    <n v="0"/>
    <n v="0"/>
    <n v="0"/>
    <n v="799"/>
    <n v="0"/>
    <n v="0"/>
    <n v="4215"/>
    <n v="0"/>
    <n v="8430"/>
    <n v="0"/>
    <n v="0"/>
    <n v="0"/>
    <n v="0"/>
    <n v="0"/>
    <n v="0"/>
    <n v="0"/>
    <n v="0"/>
    <n v="0"/>
    <n v="0"/>
    <n v="0"/>
    <n v="15169810"/>
    <n v="3178866"/>
    <n v="1910586"/>
    <n v="11224992"/>
    <n v="0"/>
    <n v="0"/>
    <n v="0"/>
    <n v="6863016"/>
    <n v="0"/>
    <n v="0"/>
    <n v="38347270"/>
    <n v="0"/>
    <n v="0"/>
    <n v="0"/>
    <n v="0"/>
    <n v="0"/>
    <n v="0"/>
    <n v="0"/>
    <n v="0"/>
    <n v="0"/>
    <n v="0"/>
    <n v="0"/>
    <n v="0"/>
    <n v="12508407"/>
    <n v="2373034"/>
    <n v="1727412"/>
    <n v="8161577"/>
    <n v="0"/>
    <n v="0"/>
    <n v="0"/>
    <n v="0"/>
    <n v="3740093"/>
    <n v="0"/>
    <n v="0"/>
    <n v="0"/>
    <n v="0"/>
    <n v="0"/>
    <n v="0"/>
    <n v="28510523"/>
    <n v="0"/>
    <n v="0"/>
    <n v="0"/>
    <n v="0"/>
    <n v="0"/>
    <n v="2661403"/>
    <n v="805832"/>
    <n v="183174"/>
    <n v="3063415"/>
    <n v="0"/>
    <n v="0"/>
    <n v="0"/>
    <n v="3122923"/>
    <n v="0"/>
    <n v="0"/>
    <n v="9836747"/>
    <n v="21214"/>
    <n v="6715376"/>
    <n v="0"/>
    <n v="0"/>
    <n v="0"/>
    <n v="0"/>
    <n v="0"/>
    <n v="0"/>
    <n v="86889"/>
    <n v="467390"/>
    <n v="0"/>
    <n v="0"/>
    <n v="0"/>
    <n v="0"/>
    <n v="0"/>
    <n v="0"/>
    <n v="0"/>
    <n v="0"/>
    <n v="0"/>
    <n v="0"/>
    <n v="0"/>
    <n v="0"/>
    <n v="0"/>
  </r>
  <r>
    <n v="106374094"/>
    <x v="432"/>
    <n v="20181"/>
    <x v="2"/>
    <x v="3"/>
    <s v="Open"/>
    <x v="14"/>
    <n v="14"/>
    <n v="1418"/>
    <x v="5"/>
    <x v="0"/>
    <s v=""/>
    <s v="619-260-8300"/>
    <s v="555 WASHINGTON STREET"/>
    <x v="28"/>
    <n v="92103"/>
    <s v="YAMEEKA JONES"/>
    <n v="110"/>
    <n v="110"/>
    <n v="110"/>
    <n v="74"/>
    <n v="11"/>
    <n v="1"/>
    <n v="18"/>
    <n v="0"/>
    <n v="0"/>
    <n v="29"/>
    <n v="0"/>
    <n v="0"/>
    <n v="0"/>
    <n v="133"/>
    <n v="0"/>
    <n v="3060"/>
    <n v="484"/>
    <n v="36"/>
    <n v="1077"/>
    <n v="0"/>
    <n v="0"/>
    <n v="1377"/>
    <n v="0"/>
    <n v="0"/>
    <n v="0"/>
    <n v="6034"/>
    <n v="0"/>
    <n v="12068"/>
    <n v="368"/>
    <n v="25"/>
    <n v="0"/>
    <n v="169"/>
    <n v="0"/>
    <n v="0"/>
    <n v="381"/>
    <n v="0"/>
    <n v="0"/>
    <n v="0"/>
    <n v="943"/>
    <n v="36950811"/>
    <n v="5277095"/>
    <n v="582659"/>
    <n v="11783955"/>
    <n v="0"/>
    <n v="0"/>
    <n v="15453640"/>
    <n v="0"/>
    <n v="0"/>
    <n v="0"/>
    <n v="70048160"/>
    <n v="414508"/>
    <n v="29230"/>
    <n v="0"/>
    <n v="189671"/>
    <n v="0"/>
    <n v="0"/>
    <n v="420640"/>
    <n v="0"/>
    <n v="0"/>
    <n v="0"/>
    <n v="1054049"/>
    <n v="117851"/>
    <n v="30885088"/>
    <n v="4654022"/>
    <n v="566416"/>
    <n v="9048804"/>
    <n v="0"/>
    <n v="0"/>
    <n v="0"/>
    <n v="13814553"/>
    <n v="0"/>
    <n v="0"/>
    <n v="0"/>
    <n v="0"/>
    <n v="0"/>
    <n v="0"/>
    <n v="0"/>
    <n v="59086734"/>
    <n v="0"/>
    <n v="0"/>
    <n v="0"/>
    <n v="0"/>
    <n v="0"/>
    <n v="6362380"/>
    <n v="652303"/>
    <n v="16243"/>
    <n v="2924822"/>
    <n v="0"/>
    <n v="0"/>
    <n v="2059727"/>
    <n v="0"/>
    <n v="0"/>
    <n v="0"/>
    <n v="12015475"/>
    <n v="39584"/>
    <n v="9555814"/>
    <n v="0"/>
    <n v="0"/>
    <n v="0"/>
    <n v="0"/>
    <n v="0"/>
    <n v="0"/>
    <n v="160122"/>
    <n v="1038626"/>
    <n v="0"/>
    <n v="0"/>
    <n v="0"/>
    <n v="0"/>
    <n v="0"/>
    <n v="0"/>
    <n v="0"/>
    <n v="0"/>
    <n v="0"/>
    <n v="0"/>
    <n v="0"/>
    <n v="0"/>
    <n v="0"/>
  </r>
  <r>
    <n v="106361370"/>
    <x v="433"/>
    <n v="20181"/>
    <x v="2"/>
    <x v="3"/>
    <s v="Open"/>
    <x v="15"/>
    <n v="12"/>
    <n v="1211"/>
    <x v="5"/>
    <x v="0"/>
    <s v="Teaching"/>
    <s v="760-245-8691"/>
    <s v="15248 ELEVENTH STREET"/>
    <x v="68"/>
    <n v="92395"/>
    <s v="SUZANNE RICHARDS"/>
    <n v="101"/>
    <n v="101"/>
    <n v="101"/>
    <n v="192"/>
    <n v="156"/>
    <n v="115"/>
    <n v="543"/>
    <n v="0"/>
    <n v="0"/>
    <n v="148"/>
    <n v="99"/>
    <n v="15"/>
    <n v="0"/>
    <n v="1268"/>
    <n v="0"/>
    <n v="1382"/>
    <n v="641"/>
    <n v="436"/>
    <n v="2009"/>
    <n v="0"/>
    <n v="0"/>
    <n v="708"/>
    <n v="306"/>
    <n v="56"/>
    <n v="0"/>
    <n v="5538"/>
    <n v="0"/>
    <n v="11076"/>
    <n v="647"/>
    <n v="1171"/>
    <n v="1438"/>
    <n v="8571"/>
    <n v="0"/>
    <n v="0"/>
    <n v="1217"/>
    <n v="612"/>
    <n v="1435"/>
    <n v="0"/>
    <n v="15091"/>
    <n v="12446166"/>
    <n v="7846775"/>
    <n v="4000161"/>
    <n v="19404512"/>
    <n v="0"/>
    <n v="0"/>
    <n v="5939051"/>
    <n v="4159978"/>
    <n v="184535"/>
    <n v="0"/>
    <n v="53981178"/>
    <n v="2164166"/>
    <n v="4741802"/>
    <n v="2510199"/>
    <n v="17457856"/>
    <n v="0"/>
    <n v="0"/>
    <n v="4157373"/>
    <n v="2469367"/>
    <n v="1205046"/>
    <n v="0"/>
    <n v="34705809"/>
    <n v="1546773"/>
    <n v="11019115"/>
    <n v="9132665"/>
    <n v="3331334"/>
    <n v="33374106"/>
    <n v="-2049"/>
    <n v="0"/>
    <n v="0"/>
    <n v="5858785"/>
    <n v="3561509"/>
    <n v="0"/>
    <n v="986424"/>
    <n v="0"/>
    <n v="0"/>
    <n v="0"/>
    <n v="0"/>
    <n v="68808662"/>
    <n v="0"/>
    <n v="0"/>
    <n v="0"/>
    <n v="0"/>
    <n v="0"/>
    <n v="3591217"/>
    <n v="3455912"/>
    <n v="3179026"/>
    <n v="3490311"/>
    <n v="0"/>
    <n v="0"/>
    <n v="4237639"/>
    <n v="3067835"/>
    <n v="0"/>
    <n v="-1143615"/>
    <n v="19878325"/>
    <n v="253158"/>
    <n v="26388045"/>
    <n v="620599"/>
    <n v="0"/>
    <n v="0"/>
    <n v="0"/>
    <n v="0"/>
    <n v="0"/>
    <n v="988409"/>
    <n v="14220130"/>
    <n v="0"/>
    <n v="0"/>
    <n v="0"/>
    <n v="0"/>
    <n v="0"/>
    <n v="0"/>
    <n v="0"/>
    <n v="0"/>
    <n v="0"/>
    <n v="0"/>
    <n v="0"/>
    <n v="0"/>
    <n v="0"/>
  </r>
  <r>
    <n v="106010987"/>
    <x v="434"/>
    <n v="20181"/>
    <x v="2"/>
    <x v="3"/>
    <s v="Open"/>
    <x v="13"/>
    <n v="5"/>
    <n v="421"/>
    <x v="2"/>
    <x v="0"/>
    <s v=""/>
    <s v="510-797-1111"/>
    <s v="2000 MOWRY AVENUE"/>
    <x v="85"/>
    <n v="94538"/>
    <s v="NANCY FARBER"/>
    <n v="341"/>
    <n v="319"/>
    <n v="174"/>
    <n v="1472"/>
    <n v="194"/>
    <n v="244"/>
    <n v="439"/>
    <n v="0"/>
    <n v="0"/>
    <n v="61"/>
    <n v="910"/>
    <n v="14"/>
    <n v="31"/>
    <n v="3365"/>
    <n v="0"/>
    <n v="7179"/>
    <n v="1002"/>
    <n v="1523"/>
    <n v="2234"/>
    <n v="0"/>
    <n v="0"/>
    <n v="253"/>
    <n v="3183"/>
    <n v="29"/>
    <n v="213"/>
    <n v="15616"/>
    <n v="0"/>
    <n v="31232"/>
    <n v="12304"/>
    <n v="1124"/>
    <n v="1146"/>
    <n v="6281"/>
    <n v="0"/>
    <n v="0"/>
    <n v="1009"/>
    <n v="11894"/>
    <n v="60"/>
    <n v="1324"/>
    <n v="35142"/>
    <n v="191128952"/>
    <n v="24778284"/>
    <n v="28057743"/>
    <n v="53031344"/>
    <n v="0"/>
    <n v="0"/>
    <n v="10512506"/>
    <n v="77897040"/>
    <n v="918430"/>
    <n v="5806185"/>
    <n v="392130484"/>
    <n v="46279773"/>
    <n v="5858563"/>
    <n v="4014778"/>
    <n v="21386964"/>
    <n v="0"/>
    <n v="0"/>
    <n v="2814203"/>
    <n v="37699762"/>
    <n v="399465"/>
    <n v="3802805"/>
    <n v="122256313"/>
    <n v="9623545"/>
    <n v="208428629"/>
    <n v="27181834"/>
    <n v="26960548"/>
    <n v="67175566"/>
    <n v="0"/>
    <n v="0"/>
    <n v="0"/>
    <n v="8594576"/>
    <n v="50467544"/>
    <n v="0"/>
    <n v="1317895"/>
    <n v="0"/>
    <n v="0"/>
    <n v="0"/>
    <n v="245636"/>
    <n v="399995773"/>
    <n v="0"/>
    <n v="0"/>
    <n v="0"/>
    <n v="0"/>
    <n v="0"/>
    <n v="28830342"/>
    <n v="3445245"/>
    <n v="4921192"/>
    <n v="7224297"/>
    <n v="0"/>
    <n v="0"/>
    <n v="4721038"/>
    <n v="63707480"/>
    <n v="0"/>
    <n v="1541430"/>
    <n v="114391024"/>
    <n v="5892461"/>
    <n v="110617009"/>
    <n v="0"/>
    <n v="3808758"/>
    <n v="0"/>
    <n v="0"/>
    <n v="0"/>
    <n v="0"/>
    <n v="12184257"/>
    <n v="697756005"/>
    <n v="0"/>
    <n v="17"/>
    <n v="140"/>
    <n v="180"/>
    <n v="3104361"/>
    <n v="1043156"/>
    <n v="1571459"/>
    <n v="487747"/>
    <n v="0"/>
    <n v="2088311"/>
    <n v="0"/>
    <n v="0"/>
    <n v="0"/>
  </r>
  <r>
    <n v="106444013"/>
    <x v="435"/>
    <n v="20181"/>
    <x v="2"/>
    <x v="3"/>
    <s v="Open"/>
    <x v="28"/>
    <n v="8"/>
    <n v="711"/>
    <x v="5"/>
    <x v="0"/>
    <s v=""/>
    <s v="831-724-4741"/>
    <s v="75 NIELSON STREET"/>
    <x v="244"/>
    <n v="95076"/>
    <s v="AUDRA EARLE"/>
    <n v="106"/>
    <n v="106"/>
    <n v="90"/>
    <n v="316"/>
    <n v="14"/>
    <n v="102"/>
    <n v="320"/>
    <n v="0"/>
    <n v="0"/>
    <n v="1"/>
    <n v="113"/>
    <n v="0"/>
    <n v="15"/>
    <n v="881"/>
    <n v="0"/>
    <n v="1649"/>
    <n v="59"/>
    <n v="579"/>
    <n v="962"/>
    <n v="0"/>
    <n v="0"/>
    <n v="1"/>
    <n v="343"/>
    <n v="0"/>
    <n v="69"/>
    <n v="3662"/>
    <n v="0"/>
    <n v="7324"/>
    <n v="4168"/>
    <n v="80"/>
    <n v="1996"/>
    <n v="6830"/>
    <n v="8"/>
    <n v="0"/>
    <n v="19"/>
    <n v="3893"/>
    <n v="15"/>
    <n v="870"/>
    <n v="17879"/>
    <n v="41591642"/>
    <n v="1325995"/>
    <n v="21157077"/>
    <n v="26771913"/>
    <n v="0"/>
    <n v="0"/>
    <n v="9955"/>
    <n v="12530037"/>
    <n v="0"/>
    <n v="2674681"/>
    <n v="106061300"/>
    <n v="30425776"/>
    <n v="958489"/>
    <n v="21410787"/>
    <n v="37466542"/>
    <n v="65867"/>
    <n v="0"/>
    <n v="299065"/>
    <n v="31766828"/>
    <n v="54639"/>
    <n v="6883646"/>
    <n v="129331639"/>
    <n v="1717819"/>
    <n v="66611797"/>
    <n v="1978775"/>
    <n v="34842038"/>
    <n v="59886042"/>
    <n v="0"/>
    <n v="63329"/>
    <n v="0"/>
    <n v="5170"/>
    <n v="34504566"/>
    <n v="0"/>
    <n v="54639"/>
    <n v="0"/>
    <n v="0"/>
    <n v="0"/>
    <n v="6838346"/>
    <n v="206502521"/>
    <n v="0"/>
    <n v="0"/>
    <n v="0"/>
    <n v="0"/>
    <n v="0"/>
    <n v="5405621"/>
    <n v="305709"/>
    <n v="7725826"/>
    <n v="4352413"/>
    <n v="2538"/>
    <n v="0"/>
    <n v="303850"/>
    <n v="9792299"/>
    <n v="54639"/>
    <n v="947523"/>
    <n v="28890418"/>
    <n v="64604"/>
    <n v="28764323"/>
    <n v="0"/>
    <n v="102956"/>
    <n v="0"/>
    <n v="0"/>
    <n v="0"/>
    <n v="0"/>
    <n v="271130"/>
    <n v="36730272"/>
    <n v="0"/>
    <n v="0"/>
    <n v="0"/>
    <n v="0"/>
    <n v="0"/>
    <n v="0"/>
    <n v="0"/>
    <n v="0"/>
    <n v="0"/>
    <n v="0"/>
    <n v="0"/>
    <n v="0"/>
    <n v="0"/>
  </r>
  <r>
    <n v="106301379"/>
    <x v="436"/>
    <n v="20181"/>
    <x v="2"/>
    <x v="3"/>
    <s v="Open"/>
    <x v="12"/>
    <n v="13"/>
    <n v="1012"/>
    <x v="5"/>
    <x v="0"/>
    <s v=""/>
    <s v="714-827-3000"/>
    <s v="3033 WEST ORANGE AVENUE"/>
    <x v="15"/>
    <n v="92804"/>
    <s v="EDWARD MIRZABEGIAN"/>
    <n v="219"/>
    <n v="219"/>
    <n v="219"/>
    <n v="643"/>
    <n v="285"/>
    <n v="116"/>
    <n v="380"/>
    <n v="0"/>
    <n v="0"/>
    <n v="89"/>
    <n v="49"/>
    <n v="0"/>
    <n v="79"/>
    <n v="1641"/>
    <n v="0"/>
    <n v="4643"/>
    <n v="1254"/>
    <n v="594"/>
    <n v="1599"/>
    <n v="0"/>
    <n v="0"/>
    <n v="258"/>
    <n v="169"/>
    <n v="0"/>
    <n v="92"/>
    <n v="8609"/>
    <n v="0"/>
    <n v="17218"/>
    <n v="2157"/>
    <n v="640"/>
    <n v="735"/>
    <n v="3197"/>
    <n v="0"/>
    <n v="0"/>
    <n v="659"/>
    <n v="771"/>
    <n v="0"/>
    <n v="652"/>
    <n v="8811"/>
    <n v="48306108"/>
    <n v="17963997"/>
    <n v="7062012"/>
    <n v="29441025"/>
    <n v="0"/>
    <n v="0"/>
    <n v="5223723"/>
    <n v="2438992"/>
    <n v="0"/>
    <n v="1661629"/>
    <n v="112097486"/>
    <n v="3874686"/>
    <n v="3211731"/>
    <n v="2215214"/>
    <n v="9830505"/>
    <n v="0"/>
    <n v="0"/>
    <n v="2397306"/>
    <n v="2092280"/>
    <n v="0"/>
    <n v="1875965"/>
    <n v="25497687"/>
    <n v="2579679"/>
    <n v="43468516"/>
    <n v="17582151"/>
    <n v="7513048"/>
    <n v="30649037"/>
    <n v="0"/>
    <n v="0"/>
    <n v="0"/>
    <n v="4664007"/>
    <n v="3893928"/>
    <n v="0"/>
    <n v="169013"/>
    <n v="0"/>
    <n v="0"/>
    <n v="0"/>
    <n v="0"/>
    <n v="110519379"/>
    <n v="0"/>
    <n v="0"/>
    <n v="0"/>
    <n v="0"/>
    <n v="0"/>
    <n v="8712276"/>
    <n v="3593577"/>
    <n v="1764178"/>
    <n v="8622493"/>
    <n v="0"/>
    <n v="0"/>
    <n v="2957023"/>
    <n v="637344"/>
    <n v="0"/>
    <n v="788903"/>
    <n v="27075794"/>
    <n v="263323"/>
    <n v="27518200"/>
    <n v="0"/>
    <n v="1707"/>
    <n v="0"/>
    <n v="0"/>
    <n v="0"/>
    <n v="0"/>
    <n v="1020807"/>
    <n v="18913395"/>
    <n v="0"/>
    <n v="0"/>
    <n v="0"/>
    <n v="0"/>
    <n v="0"/>
    <n v="0"/>
    <n v="0"/>
    <n v="0"/>
    <n v="0"/>
    <n v="0"/>
    <n v="0"/>
    <n v="0"/>
    <n v="0"/>
  </r>
  <r>
    <n v="106190857"/>
    <x v="437"/>
    <n v="20181"/>
    <x v="2"/>
    <x v="3"/>
    <s v="Open"/>
    <x v="3"/>
    <n v="11"/>
    <n v="915"/>
    <x v="5"/>
    <x v="0"/>
    <s v=""/>
    <s v="626-338-8481"/>
    <s v="725 SOUTH ORANGE AVENUE"/>
    <x v="47"/>
    <n v="91790"/>
    <s v="KAMI HORVAT"/>
    <n v="46"/>
    <n v="46"/>
    <n v="46"/>
    <n v="124"/>
    <n v="0"/>
    <n v="6"/>
    <n v="13"/>
    <n v="0"/>
    <n v="0"/>
    <n v="14"/>
    <n v="1"/>
    <n v="0"/>
    <n v="1"/>
    <n v="159"/>
    <n v="3"/>
    <n v="432"/>
    <n v="0"/>
    <n v="18"/>
    <n v="780"/>
    <n v="0"/>
    <n v="0"/>
    <n v="14"/>
    <n v="1"/>
    <n v="0"/>
    <n v="2"/>
    <n v="1247"/>
    <n v="2365"/>
    <n v="4859"/>
    <n v="119"/>
    <n v="0"/>
    <n v="6"/>
    <n v="11"/>
    <n v="0"/>
    <n v="0"/>
    <n v="12"/>
    <n v="15"/>
    <n v="0"/>
    <n v="1"/>
    <n v="164"/>
    <n v="1314768"/>
    <n v="0"/>
    <n v="6547620"/>
    <n v="309453"/>
    <n v="0"/>
    <n v="0"/>
    <n v="658187"/>
    <n v="479095"/>
    <n v="0"/>
    <n v="314398"/>
    <n v="9623521"/>
    <n v="1472276"/>
    <n v="0"/>
    <n v="439614"/>
    <n v="42999"/>
    <n v="0"/>
    <n v="0"/>
    <n v="1234436"/>
    <n v="194119"/>
    <n v="0"/>
    <n v="322561"/>
    <n v="3706005"/>
    <n v="0"/>
    <n v="1868956"/>
    <n v="0"/>
    <n v="5330526"/>
    <n v="185052"/>
    <n v="0"/>
    <n v="0"/>
    <n v="0"/>
    <n v="1545758"/>
    <n v="337099"/>
    <n v="0"/>
    <n v="0"/>
    <n v="0"/>
    <n v="0"/>
    <n v="0"/>
    <n v="439990"/>
    <n v="9707381"/>
    <n v="0"/>
    <n v="0"/>
    <n v="0"/>
    <n v="0"/>
    <n v="0"/>
    <n v="827117"/>
    <n v="2938"/>
    <n v="1653770"/>
    <n v="167400"/>
    <n v="0"/>
    <n v="0"/>
    <n v="522931"/>
    <n v="251020"/>
    <n v="0"/>
    <n v="196969"/>
    <n v="3622145"/>
    <n v="210998"/>
    <n v="3657466"/>
    <n v="0"/>
    <n v="0"/>
    <n v="0"/>
    <n v="0"/>
    <n v="0"/>
    <n v="0"/>
    <n v="0"/>
    <n v="2391557"/>
    <n v="0"/>
    <n v="0"/>
    <n v="0"/>
    <n v="0"/>
    <n v="0"/>
    <n v="0"/>
    <n v="0"/>
    <n v="0"/>
    <n v="0"/>
    <n v="0"/>
    <n v="0"/>
    <n v="0"/>
    <n v="0"/>
  </r>
  <r>
    <n v="106190859"/>
    <x v="438"/>
    <n v="20181"/>
    <x v="2"/>
    <x v="3"/>
    <s v="Open"/>
    <x v="3"/>
    <n v="11"/>
    <n v="905"/>
    <x v="5"/>
    <x v="0"/>
    <s v=""/>
    <s v="818-676-4000"/>
    <s v="7300 MEDICAL CENTER DRIVE"/>
    <x v="245"/>
    <n v="91307"/>
    <s v="COLLIER LONG"/>
    <n v="260"/>
    <n v="228"/>
    <n v="228"/>
    <n v="1118"/>
    <n v="288"/>
    <n v="122"/>
    <n v="259"/>
    <n v="0"/>
    <n v="0"/>
    <n v="24"/>
    <n v="519"/>
    <n v="10"/>
    <n v="22"/>
    <n v="2362"/>
    <n v="0"/>
    <n v="5926"/>
    <n v="1426"/>
    <n v="795"/>
    <n v="1135"/>
    <n v="0"/>
    <n v="0"/>
    <n v="251"/>
    <n v="1933"/>
    <n v="36"/>
    <n v="126"/>
    <n v="11628"/>
    <n v="0"/>
    <n v="23256"/>
    <n v="8986"/>
    <n v="1122"/>
    <n v="1146"/>
    <n v="5645"/>
    <n v="0"/>
    <n v="0"/>
    <n v="435"/>
    <n v="5224"/>
    <n v="214"/>
    <n v="2074"/>
    <n v="24846"/>
    <n v="171881533"/>
    <n v="48045845"/>
    <n v="22866941"/>
    <n v="32141339"/>
    <n v="0"/>
    <n v="0"/>
    <n v="8016750"/>
    <n v="61245059"/>
    <n v="632594"/>
    <n v="1572121"/>
    <n v="346402182"/>
    <n v="47932942"/>
    <n v="14296798"/>
    <n v="8380996"/>
    <n v="34400219"/>
    <n v="0"/>
    <n v="0"/>
    <n v="3933353"/>
    <n v="40222567"/>
    <n v="413505"/>
    <n v="13997247"/>
    <n v="163577627"/>
    <n v="2201887"/>
    <n v="197481679"/>
    <n v="58364289"/>
    <n v="29934791"/>
    <n v="66462911"/>
    <n v="0"/>
    <n v="0"/>
    <n v="0"/>
    <n v="10532207"/>
    <n v="74323506"/>
    <n v="0"/>
    <n v="1046099"/>
    <n v="0"/>
    <n v="0"/>
    <n v="0"/>
    <n v="13190785"/>
    <n v="453538154"/>
    <n v="0"/>
    <n v="0"/>
    <n v="0"/>
    <n v="0"/>
    <n v="0"/>
    <n v="22332796"/>
    <n v="3978354"/>
    <n v="1313146"/>
    <n v="78647"/>
    <n v="0"/>
    <n v="0"/>
    <n v="1417896"/>
    <n v="27144120"/>
    <n v="0"/>
    <n v="176696"/>
    <n v="56441655"/>
    <n v="2599318"/>
    <n v="56293053"/>
    <n v="0"/>
    <n v="179512"/>
    <n v="0"/>
    <n v="0"/>
    <n v="0"/>
    <n v="0"/>
    <n v="2440227"/>
    <n v="90031542"/>
    <n v="0"/>
    <n v="0"/>
    <n v="0"/>
    <n v="0"/>
    <n v="0"/>
    <n v="0"/>
    <n v="0"/>
    <n v="0"/>
    <n v="0"/>
    <n v="0"/>
    <n v="0"/>
    <n v="0"/>
    <n v="0"/>
  </r>
  <r>
    <n v="106190883"/>
    <x v="439"/>
    <n v="20181"/>
    <x v="2"/>
    <x v="3"/>
    <s v="Open"/>
    <x v="3"/>
    <n v="11"/>
    <n v="919"/>
    <x v="5"/>
    <x v="0"/>
    <s v=""/>
    <s v="562-945-3561"/>
    <s v="9080 COLIMA ROAD"/>
    <x v="189"/>
    <n v="90605"/>
    <s v="RICHARD CASTRO"/>
    <n v="178"/>
    <n v="178"/>
    <n v="178"/>
    <n v="288"/>
    <n v="302"/>
    <n v="197"/>
    <n v="634"/>
    <n v="0"/>
    <n v="0"/>
    <n v="15"/>
    <n v="292"/>
    <n v="4"/>
    <n v="182"/>
    <n v="1914"/>
    <n v="0"/>
    <n v="1252"/>
    <n v="1434"/>
    <n v="2323"/>
    <n v="2211"/>
    <n v="0"/>
    <n v="0"/>
    <n v="38"/>
    <n v="953"/>
    <n v="4"/>
    <n v="431"/>
    <n v="8646"/>
    <n v="0"/>
    <n v="17292"/>
    <n v="704"/>
    <n v="771"/>
    <n v="2034"/>
    <n v="4973"/>
    <n v="0"/>
    <n v="0"/>
    <n v="126"/>
    <n v="1940"/>
    <n v="27"/>
    <n v="1274"/>
    <n v="11849"/>
    <n v="20497817"/>
    <n v="25866476"/>
    <n v="28768700"/>
    <n v="33120885"/>
    <n v="0"/>
    <n v="0"/>
    <n v="1257366"/>
    <n v="16437557"/>
    <n v="147966"/>
    <n v="5959801"/>
    <n v="132056568"/>
    <n v="6360339"/>
    <n v="8934832"/>
    <n v="6909673"/>
    <n v="25333714"/>
    <n v="0"/>
    <n v="0"/>
    <n v="615863"/>
    <n v="15479512"/>
    <n v="155794"/>
    <n v="3114795"/>
    <n v="66904522"/>
    <n v="1941250"/>
    <n v="22827621"/>
    <n v="29390812"/>
    <n v="21750346"/>
    <n v="53398473"/>
    <n v="-640920"/>
    <n v="0"/>
    <n v="0"/>
    <n v="1646570"/>
    <n v="24977971"/>
    <n v="0"/>
    <n v="303760"/>
    <n v="0"/>
    <n v="0"/>
    <n v="0"/>
    <n v="5902383"/>
    <n v="161498266"/>
    <n v="0"/>
    <n v="78592"/>
    <n v="0"/>
    <n v="0"/>
    <n v="78592"/>
    <n v="4030535"/>
    <n v="5410496"/>
    <n v="14568947"/>
    <n v="5134718"/>
    <n v="0"/>
    <n v="0"/>
    <n v="226659"/>
    <n v="6939098"/>
    <n v="0"/>
    <n v="1230963"/>
    <n v="37541416"/>
    <n v="25196"/>
    <n v="31691026"/>
    <n v="0"/>
    <n v="0"/>
    <n v="0"/>
    <n v="0"/>
    <n v="0"/>
    <n v="0"/>
    <n v="264737"/>
    <n v="4994140"/>
    <n v="0"/>
    <n v="0"/>
    <n v="0"/>
    <n v="0"/>
    <n v="0"/>
    <n v="0"/>
    <n v="0"/>
    <n v="0"/>
    <n v="0"/>
    <n v="0"/>
    <n v="0"/>
    <n v="0"/>
    <n v="0"/>
  </r>
  <r>
    <n v="106571086"/>
    <x v="440"/>
    <n v="20181"/>
    <x v="2"/>
    <x v="3"/>
    <s v="Open"/>
    <x v="54"/>
    <n v="2"/>
    <n v="313"/>
    <x v="0"/>
    <x v="0"/>
    <s v=""/>
    <s v="530-669-5500"/>
    <s v="1325 COTTONWOOD STREET"/>
    <x v="246"/>
    <n v="95695"/>
    <s v="KEVIN VAZIRI"/>
    <n v="108"/>
    <n v="108"/>
    <n v="108"/>
    <n v="297"/>
    <n v="185"/>
    <n v="226"/>
    <n v="216"/>
    <n v="0"/>
    <n v="0"/>
    <n v="24"/>
    <n v="280"/>
    <n v="11"/>
    <n v="5"/>
    <n v="1244"/>
    <n v="0"/>
    <n v="1326"/>
    <n v="818"/>
    <n v="1485"/>
    <n v="576"/>
    <n v="0"/>
    <n v="0"/>
    <n v="47"/>
    <n v="992"/>
    <n v="42"/>
    <n v="19"/>
    <n v="5305"/>
    <n v="0"/>
    <n v="10610"/>
    <n v="3990"/>
    <n v="2250"/>
    <n v="563"/>
    <n v="5323"/>
    <n v="0"/>
    <n v="0"/>
    <n v="187"/>
    <n v="4803"/>
    <n v="329"/>
    <n v="166"/>
    <n v="17611"/>
    <n v="25416848"/>
    <n v="13434182"/>
    <n v="11514359"/>
    <n v="13681634"/>
    <n v="0"/>
    <n v="0"/>
    <n v="1906601"/>
    <n v="15753192"/>
    <n v="798700"/>
    <n v="367323"/>
    <n v="82872839"/>
    <n v="22722694"/>
    <n v="11215191"/>
    <n v="3212457"/>
    <n v="28104455"/>
    <n v="0"/>
    <n v="0"/>
    <n v="1991263"/>
    <n v="29388647"/>
    <n v="1852278"/>
    <n v="794844"/>
    <n v="99281829"/>
    <n v="1652247"/>
    <n v="40958585"/>
    <n v="22191042"/>
    <n v="10869202"/>
    <n v="37326253"/>
    <n v="0"/>
    <n v="0"/>
    <n v="0"/>
    <n v="2743157"/>
    <n v="32492243"/>
    <n v="0"/>
    <n v="2679142"/>
    <n v="0"/>
    <n v="0"/>
    <n v="0"/>
    <n v="1015435"/>
    <n v="151927306"/>
    <n v="2836820"/>
    <n v="3830092"/>
    <n v="0"/>
    <n v="7400334"/>
    <n v="14067246"/>
    <n v="6933485"/>
    <n v="5045889"/>
    <n v="3747602"/>
    <n v="8206816"/>
    <n v="0"/>
    <n v="0"/>
    <n v="1123482"/>
    <n v="19056821"/>
    <n v="0"/>
    <n v="180513"/>
    <n v="44294608"/>
    <n v="991689"/>
    <n v="44392979"/>
    <n v="0"/>
    <n v="349227"/>
    <n v="0"/>
    <n v="0"/>
    <n v="0"/>
    <n v="0"/>
    <n v="1388481"/>
    <n v="39223317"/>
    <n v="0"/>
    <n v="0"/>
    <n v="0"/>
    <n v="0"/>
    <n v="0"/>
    <n v="0"/>
    <n v="0"/>
    <n v="0"/>
    <n v="0"/>
    <n v="0"/>
    <n v="0"/>
    <n v="0"/>
    <n v="0"/>
  </r>
  <r>
    <n v="106380939"/>
    <x v="441"/>
    <n v="20181"/>
    <x v="2"/>
    <x v="3"/>
    <s v="Open"/>
    <x v="20"/>
    <n v="4"/>
    <n v="423"/>
    <x v="6"/>
    <x v="0"/>
    <s v="Rural"/>
    <s v="415-206-8000"/>
    <s v="1001 POTRERO AVENUE"/>
    <x v="38"/>
    <n v="94110"/>
    <s v="SUSAN P. EHRLICH"/>
    <n v="397"/>
    <n v="324"/>
    <n v="305"/>
    <n v="901"/>
    <n v="187"/>
    <n v="1059"/>
    <n v="1500"/>
    <n v="20"/>
    <n v="0"/>
    <n v="410"/>
    <n v="184"/>
    <n v="0"/>
    <n v="50"/>
    <n v="4311"/>
    <n v="0"/>
    <n v="7407"/>
    <n v="906"/>
    <n v="5625"/>
    <n v="7888"/>
    <n v="250"/>
    <n v="0"/>
    <n v="3983"/>
    <n v="607"/>
    <n v="0"/>
    <n v="399"/>
    <n v="27065"/>
    <n v="0"/>
    <n v="54130"/>
    <n v="38797"/>
    <n v="717"/>
    <n v="26202"/>
    <n v="63504"/>
    <n v="11251"/>
    <n v="0"/>
    <n v="4598"/>
    <n v="14950"/>
    <n v="316"/>
    <n v="4027"/>
    <n v="164362"/>
    <n v="134211872"/>
    <n v="22827136"/>
    <n v="111513004"/>
    <n v="164364333"/>
    <n v="6668671"/>
    <n v="0"/>
    <n v="61871612"/>
    <n v="24843846"/>
    <n v="0"/>
    <n v="7964203"/>
    <n v="534264677"/>
    <n v="72771835"/>
    <n v="4318826"/>
    <n v="47151895"/>
    <n v="124935220"/>
    <n v="26618891"/>
    <n v="0"/>
    <n v="20489971"/>
    <n v="28357082"/>
    <n v="1711896"/>
    <n v="14806463"/>
    <n v="341162079"/>
    <n v="32125414"/>
    <n v="177018572"/>
    <n v="22056105"/>
    <n v="129880151"/>
    <n v="277183624"/>
    <n v="-31892288"/>
    <n v="23438893"/>
    <n v="0"/>
    <n v="51392239"/>
    <n v="37373892"/>
    <n v="0"/>
    <n v="1674636"/>
    <n v="0"/>
    <n v="0"/>
    <n v="0"/>
    <n v="5363648"/>
    <n v="725614886"/>
    <n v="0"/>
    <n v="11903659"/>
    <n v="0"/>
    <n v="8249899"/>
    <n v="20153558"/>
    <n v="27577061"/>
    <n v="4684220"/>
    <n v="55841373"/>
    <n v="22105345"/>
    <n v="9063778"/>
    <n v="0"/>
    <n v="28501239"/>
    <n v="22158121"/>
    <n v="34291"/>
    <n v="0"/>
    <n v="169965428"/>
    <n v="16186195"/>
    <n v="233833700"/>
    <n v="0"/>
    <n v="24870050"/>
    <n v="0"/>
    <n v="0"/>
    <n v="0"/>
    <n v="0"/>
    <n v="72078"/>
    <n v="152811049"/>
    <n v="0"/>
    <n v="0"/>
    <n v="0"/>
    <n v="0"/>
    <n v="0"/>
    <n v="0"/>
    <n v="0"/>
    <n v="0"/>
    <n v="0"/>
    <n v="0"/>
    <n v="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8">
  <r>
    <n v="106150788"/>
    <s v="ADVENTIST HEALTH BAKERSFIELD"/>
    <n v="20174"/>
    <d v="2017-10-01T00:00:00"/>
    <d v="2017-12-31T00:00:00"/>
    <s v="Open"/>
    <s v="Kern"/>
    <n v="9"/>
    <n v="617"/>
    <s v="Non Profit Corp."/>
    <s v="Comparable"/>
    <s v=""/>
    <s v="661-395-3000"/>
    <s v="2615 CHESTER AVENUE"/>
    <s v="BAKERSFIELD"/>
    <n v="93301"/>
    <s v="SHARLET BRIGGS"/>
    <n v="254"/>
    <n v="254"/>
    <n v="185"/>
    <n v="887"/>
    <n v="765"/>
    <n v="199"/>
    <n v="1046"/>
    <n v="0"/>
    <n v="0"/>
    <n v="198"/>
    <n v="1170"/>
    <n v="0"/>
    <n v="70"/>
    <n v="4335"/>
    <n v="0"/>
    <n v="4003"/>
    <n v="3050"/>
    <n v="761"/>
    <n v="3872"/>
    <n v="0"/>
    <n v="0"/>
    <n v="914"/>
    <n v="3747"/>
    <n v="0"/>
    <n v="267"/>
    <n v="16614"/>
    <n v="0"/>
    <n v="33228"/>
    <n v="9776"/>
    <n v="3643"/>
    <n v="1306"/>
    <n v="11632"/>
    <n v="0"/>
    <n v="0"/>
    <n v="2246"/>
    <n v="17962"/>
    <n v="0"/>
    <n v="2158"/>
    <n v="48723"/>
    <n v="71363118"/>
    <n v="60854375"/>
    <n v="14411053"/>
    <n v="57375871"/>
    <n v="0"/>
    <n v="0"/>
    <n v="13990742"/>
    <n v="71149390"/>
    <n v="0"/>
    <n v="3307155"/>
    <n v="292451704"/>
    <n v="35210808"/>
    <n v="28891174"/>
    <n v="5871109"/>
    <n v="39946555"/>
    <n v="0"/>
    <n v="0"/>
    <n v="13119193"/>
    <n v="58922262"/>
    <n v="0"/>
    <n v="4197975"/>
    <n v="186159076"/>
    <n v="2272704"/>
    <n v="88051161"/>
    <n v="73421577"/>
    <n v="17883664"/>
    <n v="52659594"/>
    <n v="0"/>
    <n v="0"/>
    <n v="0"/>
    <n v="22267567"/>
    <n v="93439065"/>
    <n v="0"/>
    <n v="3375466"/>
    <n v="0"/>
    <n v="0"/>
    <n v="0"/>
    <n v="6413785"/>
    <n v="359784583"/>
    <n v="0"/>
    <n v="0"/>
    <n v="0"/>
    <n v="0"/>
    <n v="0"/>
    <n v="18033505"/>
    <n v="15996768"/>
    <n v="2236458"/>
    <n v="44373536"/>
    <n v="0"/>
    <n v="0"/>
    <n v="4535581"/>
    <n v="32971878"/>
    <n v="0"/>
    <n v="678471"/>
    <n v="118826197"/>
    <n v="1181367"/>
    <n v="101757921"/>
    <n v="0"/>
    <n v="837982"/>
    <n v="0"/>
    <n v="0"/>
    <n v="0"/>
    <n v="0"/>
    <n v="1494309"/>
    <n v="137223161"/>
    <n v="0"/>
    <n v="0"/>
    <n v="0"/>
    <n v="0"/>
    <n v="0"/>
    <n v="0"/>
    <n v="0"/>
    <n v="0"/>
    <n v="0"/>
    <n v="0"/>
    <n v="0"/>
    <n v="0"/>
    <n v="0"/>
  </r>
  <r>
    <n v="106171049"/>
    <s v="ADVENTIST HEALTH CLEARLAKE"/>
    <n v="20174"/>
    <d v="2017-10-01T00:00:00"/>
    <d v="2017-12-31T00:00:00"/>
    <s v="Open"/>
    <s v="Lake"/>
    <n v="1"/>
    <n v="115"/>
    <s v="Non Profit Corp."/>
    <s v="Comparable"/>
    <s v="Rural"/>
    <s v="707-995-5820"/>
    <s v="15630 18TH AVENUE "/>
    <s v="CLEARLAKE"/>
    <n v="95422"/>
    <s v="DAVID SANTOS"/>
    <n v="25"/>
    <n v="25"/>
    <n v="20"/>
    <n v="195"/>
    <n v="4"/>
    <n v="17"/>
    <n v="112"/>
    <n v="0"/>
    <n v="0"/>
    <n v="15"/>
    <n v="20"/>
    <n v="0"/>
    <n v="5"/>
    <n v="368"/>
    <n v="0"/>
    <n v="868"/>
    <n v="11"/>
    <n v="38"/>
    <n v="447"/>
    <n v="0"/>
    <n v="0"/>
    <n v="63"/>
    <n v="62"/>
    <n v="0"/>
    <n v="8"/>
    <n v="1497"/>
    <n v="0"/>
    <n v="2994"/>
    <n v="18850"/>
    <n v="236"/>
    <n v="6102"/>
    <n v="20417"/>
    <n v="0"/>
    <n v="0"/>
    <n v="5841"/>
    <n v="2733"/>
    <n v="0"/>
    <n v="924"/>
    <n v="55103"/>
    <n v="9108603"/>
    <n v="401527"/>
    <n v="458182"/>
    <n v="5172868"/>
    <n v="0"/>
    <n v="0"/>
    <n v="745016"/>
    <n v="835281"/>
    <n v="0"/>
    <n v="154674"/>
    <n v="16876151"/>
    <n v="16993939"/>
    <n v="337344"/>
    <n v="3388635"/>
    <n v="15461946"/>
    <n v="0"/>
    <n v="0"/>
    <n v="1377158"/>
    <n v="5539582"/>
    <n v="0"/>
    <n v="1014594"/>
    <n v="44113198"/>
    <n v="837648"/>
    <n v="14636391"/>
    <n v="579208"/>
    <n v="2402057"/>
    <n v="14238831"/>
    <n v="446943"/>
    <n v="0"/>
    <n v="0"/>
    <n v="343536"/>
    <n v="4205989"/>
    <n v="0"/>
    <n v="2126830"/>
    <n v="0"/>
    <n v="0"/>
    <n v="0"/>
    <n v="1187033"/>
    <n v="41004466"/>
    <n v="0"/>
    <n v="3354996"/>
    <n v="0"/>
    <n v="0"/>
    <n v="3354996"/>
    <n v="9842914"/>
    <n v="145722"/>
    <n v="1400652"/>
    <n v="8890055"/>
    <n v="0"/>
    <n v="0"/>
    <n v="78938"/>
    <n v="3870071"/>
    <n v="0"/>
    <n v="-888473"/>
    <n v="23339879"/>
    <n v="1269975"/>
    <n v="21613570"/>
    <n v="0"/>
    <n v="21280"/>
    <n v="0"/>
    <n v="0"/>
    <n v="0"/>
    <n v="0"/>
    <n v="1224819"/>
    <n v="31842591"/>
    <n v="0"/>
    <n v="0"/>
    <n v="0"/>
    <n v="0"/>
    <n v="0"/>
    <n v="0"/>
    <n v="0"/>
    <n v="0"/>
    <n v="0"/>
    <n v="0"/>
    <n v="0"/>
    <n v="0"/>
    <n v="0"/>
  </r>
  <r>
    <n v="106040875"/>
    <s v="ADVENTIST HEALTH FEATHER RIVER"/>
    <n v="20174"/>
    <d v="2017-10-01T00:00:00"/>
    <d v="2017-12-31T00:00:00"/>
    <s v="Open"/>
    <s v="Butte"/>
    <n v="1"/>
    <n v="220"/>
    <s v="Church"/>
    <s v="Comparable"/>
    <s v=""/>
    <s v="530-877-9361"/>
    <s v="5974 PENTZ ROAD"/>
    <s v="PARADISE"/>
    <n v="95969"/>
    <s v="MONTY KNITTEL"/>
    <n v="100"/>
    <n v="100"/>
    <n v="51"/>
    <n v="617"/>
    <n v="28"/>
    <n v="47"/>
    <n v="288"/>
    <n v="0"/>
    <n v="0"/>
    <n v="12"/>
    <n v="160"/>
    <n v="0"/>
    <n v="25"/>
    <n v="1177"/>
    <n v="0"/>
    <n v="2588"/>
    <n v="112"/>
    <n v="178"/>
    <n v="880"/>
    <n v="0"/>
    <n v="0"/>
    <n v="27"/>
    <n v="455"/>
    <n v="0"/>
    <n v="61"/>
    <n v="4301"/>
    <n v="0"/>
    <n v="8602"/>
    <n v="43568"/>
    <n v="1420"/>
    <n v="8061"/>
    <n v="27051"/>
    <n v="0"/>
    <n v="0"/>
    <n v="1536"/>
    <n v="15412"/>
    <n v="0"/>
    <n v="1333"/>
    <n v="98381"/>
    <n v="67622023"/>
    <n v="2819880"/>
    <n v="4441575"/>
    <n v="20572218"/>
    <n v="0"/>
    <n v="0"/>
    <n v="243598"/>
    <n v="14158556"/>
    <n v="0"/>
    <n v="1205706"/>
    <n v="111063556"/>
    <n v="93661341"/>
    <n v="4226744"/>
    <n v="6930263"/>
    <n v="48359752"/>
    <n v="0"/>
    <n v="0"/>
    <n v="1337201"/>
    <n v="41649982"/>
    <n v="0"/>
    <n v="3131743"/>
    <n v="199297026"/>
    <n v="1671586"/>
    <n v="140043971"/>
    <n v="6453618"/>
    <n v="9839806"/>
    <n v="47831823"/>
    <n v="-55561"/>
    <n v="0"/>
    <n v="0"/>
    <n v="985992"/>
    <n v="40331353"/>
    <n v="0"/>
    <n v="3665330"/>
    <n v="0"/>
    <n v="0"/>
    <n v="0"/>
    <n v="5969731"/>
    <n v="256737649"/>
    <n v="0"/>
    <n v="0"/>
    <n v="0"/>
    <n v="0"/>
    <n v="0"/>
    <n v="19281147"/>
    <n v="484383"/>
    <n v="1321065"/>
    <n v="20548740"/>
    <n v="0"/>
    <n v="0"/>
    <n v="43201"/>
    <n v="12695126"/>
    <n v="0"/>
    <n v="-750729"/>
    <n v="53622933"/>
    <n v="4999673"/>
    <n v="52516178"/>
    <n v="0"/>
    <n v="75243"/>
    <n v="0"/>
    <n v="0"/>
    <n v="0"/>
    <n v="0"/>
    <n v="600686"/>
    <n v="55496213"/>
    <n v="0"/>
    <n v="0"/>
    <n v="0"/>
    <n v="0"/>
    <n v="0"/>
    <n v="0"/>
    <n v="0"/>
    <n v="0"/>
    <n v="0"/>
    <n v="0"/>
    <n v="0"/>
    <n v="0"/>
    <n v="0"/>
  </r>
  <r>
    <n v="106190323"/>
    <s v="ADVENTIST HEALTH GLENDALE"/>
    <n v="20174"/>
    <d v="2017-10-01T00:00:00"/>
    <d v="2017-12-31T00:00:00"/>
    <s v="Open"/>
    <s v="Los Angeles"/>
    <n v="11"/>
    <n v="909"/>
    <s v="Church"/>
    <s v="Comparable"/>
    <s v=""/>
    <s v="818-409-8000"/>
    <s v="1509 WILSON TERRACE"/>
    <s v="GLENDALE"/>
    <n v="91206"/>
    <s v="KEVIN ROBERTS"/>
    <n v="515"/>
    <n v="462"/>
    <n v="258"/>
    <n v="2087"/>
    <n v="416"/>
    <n v="351"/>
    <n v="857"/>
    <n v="0"/>
    <n v="0"/>
    <n v="72"/>
    <n v="1063"/>
    <n v="0"/>
    <n v="143"/>
    <n v="4989"/>
    <n v="0"/>
    <n v="11732"/>
    <n v="1666"/>
    <n v="2161"/>
    <n v="3075"/>
    <n v="0"/>
    <n v="0"/>
    <n v="302"/>
    <n v="3898"/>
    <n v="0"/>
    <n v="513"/>
    <n v="23347"/>
    <n v="0"/>
    <n v="46694"/>
    <n v="15308"/>
    <n v="1797"/>
    <n v="1257"/>
    <n v="9199"/>
    <n v="0"/>
    <n v="0"/>
    <n v="3091"/>
    <n v="18033"/>
    <n v="0"/>
    <n v="1539"/>
    <n v="50224"/>
    <n v="192501958"/>
    <n v="37131928"/>
    <n v="31621277"/>
    <n v="71349447"/>
    <n v="0"/>
    <n v="0"/>
    <n v="2188511"/>
    <n v="63651555"/>
    <n v="0"/>
    <n v="1816942"/>
    <n v="400261618"/>
    <n v="47868105"/>
    <n v="12741879"/>
    <n v="6064401"/>
    <n v="45766658"/>
    <n v="0"/>
    <n v="0"/>
    <n v="2034365"/>
    <n v="50828732"/>
    <n v="0"/>
    <n v="13439358"/>
    <n v="178743498"/>
    <n v="1353024"/>
    <n v="195736244"/>
    <n v="39647374"/>
    <n v="33934687"/>
    <n v="82184741"/>
    <n v="0"/>
    <n v="0"/>
    <n v="0"/>
    <n v="2138526"/>
    <n v="52646291"/>
    <n v="0"/>
    <n v="2960341"/>
    <n v="0"/>
    <n v="0"/>
    <n v="0"/>
    <n v="13115679"/>
    <n v="423716907"/>
    <n v="0"/>
    <n v="0"/>
    <n v="0"/>
    <n v="0"/>
    <n v="0"/>
    <n v="38804853"/>
    <n v="9013132"/>
    <n v="3705832"/>
    <n v="34369691"/>
    <n v="0"/>
    <n v="0"/>
    <n v="1504194"/>
    <n v="59114403"/>
    <n v="0"/>
    <n v="8776104"/>
    <n v="155288209"/>
    <n v="2935654"/>
    <n v="112145651"/>
    <n v="0"/>
    <n v="177146"/>
    <n v="0"/>
    <n v="0"/>
    <n v="0"/>
    <n v="0"/>
    <n v="2313385"/>
    <n v="205118797"/>
    <n v="0"/>
    <n v="0"/>
    <n v="0"/>
    <n v="0"/>
    <n v="0"/>
    <n v="0"/>
    <n v="0"/>
    <n v="0"/>
    <n v="0"/>
    <n v="0"/>
    <n v="0"/>
    <n v="0"/>
    <n v="0"/>
  </r>
  <r>
    <n v="106164029"/>
    <s v="ADVENTIST HEALTH HANFORD"/>
    <n v="20174"/>
    <d v="2017-10-01T00:00:00"/>
    <d v="2017-12-31T00:00:00"/>
    <s v="Open"/>
    <s v="Kings"/>
    <n v="9"/>
    <n v="615"/>
    <s v="Church"/>
    <s v="Comparable"/>
    <s v="Rural"/>
    <s v="559-582-9000"/>
    <s v="115 MALL DRIVE"/>
    <s v="HANFORD"/>
    <n v="93230"/>
    <s v="WAYNE FERCH"/>
    <n v="230"/>
    <n v="230"/>
    <n v="122"/>
    <n v="904"/>
    <n v="153"/>
    <n v="203"/>
    <n v="882"/>
    <n v="0"/>
    <n v="0"/>
    <n v="151"/>
    <n v="377"/>
    <n v="2"/>
    <n v="85"/>
    <n v="2757"/>
    <n v="0"/>
    <n v="4584"/>
    <n v="678"/>
    <n v="780"/>
    <n v="2940"/>
    <n v="0"/>
    <n v="0"/>
    <n v="447"/>
    <n v="1153"/>
    <n v="2"/>
    <n v="300"/>
    <n v="10884"/>
    <n v="0"/>
    <n v="21768"/>
    <n v="13805"/>
    <n v="2032"/>
    <n v="3511"/>
    <n v="28941"/>
    <n v="0"/>
    <n v="0"/>
    <n v="4537"/>
    <n v="15450"/>
    <n v="16"/>
    <n v="2842"/>
    <n v="71134"/>
    <n v="39810356"/>
    <n v="6458934"/>
    <n v="6161904"/>
    <n v="29503443"/>
    <n v="0"/>
    <n v="0"/>
    <n v="4068300"/>
    <n v="11571065"/>
    <n v="25619"/>
    <n v="2453459"/>
    <n v="100053080"/>
    <n v="30739682"/>
    <n v="6417684"/>
    <n v="8076606"/>
    <n v="68114587"/>
    <n v="0"/>
    <n v="0"/>
    <n v="10142611"/>
    <n v="33777390"/>
    <n v="49311"/>
    <n v="8213491"/>
    <n v="165531362"/>
    <n v="7438010"/>
    <n v="64011090"/>
    <n v="10934754"/>
    <n v="13422518"/>
    <n v="55841578"/>
    <n v="-500703"/>
    <n v="0"/>
    <n v="0"/>
    <n v="8436734"/>
    <n v="20856183"/>
    <n v="0"/>
    <n v="2601162"/>
    <n v="0"/>
    <n v="0"/>
    <n v="0"/>
    <n v="10840275"/>
    <n v="193881601"/>
    <n v="0"/>
    <n v="4002842"/>
    <n v="0"/>
    <n v="0"/>
    <n v="4002842"/>
    <n v="13973438"/>
    <n v="2152418"/>
    <n v="13576339"/>
    <n v="19188628"/>
    <n v="0"/>
    <n v="0"/>
    <n v="2811770"/>
    <n v="23031345"/>
    <n v="3582"/>
    <n v="968163"/>
    <n v="75705683"/>
    <n v="659085"/>
    <n v="73036977"/>
    <n v="0"/>
    <n v="-2762995"/>
    <n v="0"/>
    <n v="0"/>
    <n v="0"/>
    <n v="0"/>
    <n v="2921916"/>
    <n v="192203815"/>
    <n v="0"/>
    <n v="0"/>
    <n v="0"/>
    <n v="0"/>
    <n v="0"/>
    <n v="0"/>
    <n v="0"/>
    <n v="0"/>
    <n v="0"/>
    <n v="0"/>
    <n v="0"/>
    <n v="0"/>
    <n v="0"/>
  </r>
  <r>
    <n v="106234038"/>
    <s v="ADVENTIST HEALTH HOWARD MEMORIAL"/>
    <n v="20174"/>
    <d v="2017-10-01T00:00:00"/>
    <d v="2017-12-31T00:00:00"/>
    <s v="Open"/>
    <s v="Mendocino"/>
    <n v="1"/>
    <n v="112"/>
    <s v="Non Profit Corp."/>
    <s v="Comparable"/>
    <s v=""/>
    <s v="707-459-6801"/>
    <s v="1 MARCELA DRIVE"/>
    <s v="WILLITS"/>
    <n v="95490"/>
    <s v="JASON WELLS"/>
    <n v="25"/>
    <n v="25"/>
    <n v="23"/>
    <n v="248"/>
    <n v="28"/>
    <n v="16"/>
    <n v="67"/>
    <n v="0"/>
    <n v="0"/>
    <n v="14"/>
    <n v="62"/>
    <n v="0"/>
    <n v="13"/>
    <n v="448"/>
    <n v="0"/>
    <n v="987"/>
    <n v="95"/>
    <n v="71"/>
    <n v="259"/>
    <n v="0"/>
    <n v="0"/>
    <n v="63"/>
    <n v="197"/>
    <n v="0"/>
    <n v="38"/>
    <n v="1710"/>
    <n v="0"/>
    <n v="3420"/>
    <n v="4770"/>
    <n v="429"/>
    <n v="178"/>
    <n v="3566"/>
    <n v="0"/>
    <n v="0"/>
    <n v="310"/>
    <n v="3417"/>
    <n v="0"/>
    <n v="497"/>
    <n v="13167"/>
    <n v="13624482"/>
    <n v="1262162"/>
    <n v="883113"/>
    <n v="3944627"/>
    <n v="0"/>
    <n v="0"/>
    <n v="225401"/>
    <n v="3873953"/>
    <n v="0"/>
    <n v="590569"/>
    <n v="24404307"/>
    <n v="6150104"/>
    <n v="492621"/>
    <n v="549796"/>
    <n v="5486013"/>
    <n v="0"/>
    <n v="0"/>
    <n v="259371"/>
    <n v="4909870"/>
    <n v="0"/>
    <n v="817414"/>
    <n v="18665189"/>
    <n v="909831"/>
    <n v="12424484"/>
    <n v="1220226"/>
    <n v="866212"/>
    <n v="9726042"/>
    <n v="0"/>
    <n v="0"/>
    <n v="0"/>
    <n v="297779"/>
    <n v="3566538"/>
    <n v="0"/>
    <n v="934900"/>
    <n v="0"/>
    <n v="0"/>
    <n v="0"/>
    <n v="1065567"/>
    <n v="31011579"/>
    <n v="0"/>
    <n v="1447009"/>
    <n v="0"/>
    <n v="0"/>
    <n v="1447009"/>
    <n v="7086385"/>
    <n v="477180"/>
    <n v="550284"/>
    <n v="807498"/>
    <n v="0"/>
    <n v="0"/>
    <n v="71026"/>
    <n v="4517287"/>
    <n v="0"/>
    <n v="-4734"/>
    <n v="13504926"/>
    <n v="568803"/>
    <n v="12823221"/>
    <n v="0"/>
    <n v="415970"/>
    <n v="0"/>
    <n v="0"/>
    <n v="0"/>
    <n v="0"/>
    <n v="0"/>
    <n v="61136675"/>
    <n v="0"/>
    <n v="0"/>
    <n v="0"/>
    <n v="0"/>
    <n v="0"/>
    <n v="0"/>
    <n v="0"/>
    <n v="0"/>
    <n v="0"/>
    <n v="0"/>
    <n v="0"/>
    <n v="0"/>
    <n v="0"/>
  </r>
  <r>
    <n v="106390923"/>
    <s v="ADVENTIST HEALTH LODI MEMORIAL"/>
    <n v="20174"/>
    <d v="2017-10-01T00:00:00"/>
    <d v="2017-12-31T00:00:00"/>
    <s v="Open"/>
    <s v="San Joaquin"/>
    <n v="6"/>
    <n v="505"/>
    <s v="Non Profit Corp."/>
    <s v="Comparable"/>
    <s v=""/>
    <s v="209-334-3411"/>
    <s v="975 SOUTH FAIRMONT AVENUE"/>
    <s v="LODI"/>
    <n v="95240"/>
    <s v="DANIEL WOLCOTT"/>
    <n v="190"/>
    <n v="190"/>
    <n v="101"/>
    <n v="1037"/>
    <n v="206"/>
    <n v="171"/>
    <n v="539"/>
    <n v="0"/>
    <n v="0"/>
    <n v="42"/>
    <n v="353"/>
    <n v="3"/>
    <n v="38"/>
    <n v="2389"/>
    <n v="0"/>
    <n v="4146"/>
    <n v="896"/>
    <n v="603"/>
    <n v="1933"/>
    <n v="0"/>
    <n v="0"/>
    <n v="161"/>
    <n v="1075"/>
    <n v="6"/>
    <n v="122"/>
    <n v="8942"/>
    <n v="0"/>
    <n v="17884"/>
    <n v="20774"/>
    <n v="3361"/>
    <n v="3752"/>
    <n v="25150"/>
    <n v="0"/>
    <n v="0"/>
    <n v="4710"/>
    <n v="14130"/>
    <n v="114"/>
    <n v="1374"/>
    <n v="73365"/>
    <n v="102878214"/>
    <n v="20949872"/>
    <n v="13411150"/>
    <n v="44450964"/>
    <n v="0"/>
    <n v="0"/>
    <n v="5203980"/>
    <n v="30185051"/>
    <n v="231866"/>
    <n v="3019848"/>
    <n v="220330945"/>
    <n v="41343700"/>
    <n v="8584396"/>
    <n v="7694154"/>
    <n v="46918591"/>
    <n v="0"/>
    <n v="0"/>
    <n v="6233552"/>
    <n v="33847035"/>
    <n v="153087"/>
    <n v="5039825"/>
    <n v="149814340"/>
    <n v="5481324"/>
    <n v="146434384"/>
    <n v="25317532"/>
    <n v="15320317"/>
    <n v="57841858"/>
    <n v="0"/>
    <n v="0"/>
    <n v="0"/>
    <n v="7503312"/>
    <n v="43101325"/>
    <n v="0"/>
    <n v="1984076"/>
    <n v="0"/>
    <n v="0"/>
    <n v="0"/>
    <n v="8775595"/>
    <n v="311759723"/>
    <n v="0"/>
    <n v="518139"/>
    <n v="0"/>
    <n v="0"/>
    <n v="518139"/>
    <n v="13893937"/>
    <n v="2981248"/>
    <n v="10311096"/>
    <n v="13034169"/>
    <n v="0"/>
    <n v="0"/>
    <n v="1703911"/>
    <n v="16794834"/>
    <n v="1051"/>
    <n v="183455"/>
    <n v="58903701"/>
    <n v="424765"/>
    <n v="54739688"/>
    <n v="0"/>
    <n v="-2987392"/>
    <n v="0"/>
    <n v="0"/>
    <n v="0"/>
    <n v="0"/>
    <n v="397676"/>
    <n v="135770978"/>
    <n v="0"/>
    <n v="0"/>
    <n v="0"/>
    <n v="0"/>
    <n v="0"/>
    <n v="0"/>
    <n v="0"/>
    <n v="0"/>
    <n v="0"/>
    <n v="0"/>
    <n v="0"/>
    <n v="0"/>
    <n v="0"/>
  </r>
  <r>
    <n v="106100797"/>
    <s v="ADVENTIST HEALTH REEDLEY"/>
    <n v="20174"/>
    <d v="2017-10-01T00:00:00"/>
    <d v="2017-12-31T00:00:00"/>
    <s v="Open"/>
    <s v="Fresno"/>
    <n v="9"/>
    <n v="607"/>
    <s v="District"/>
    <s v="Comparable"/>
    <s v="Rural"/>
    <s v="559-582-9000"/>
    <s v="372 WEST CYPRESS AVENUE"/>
    <s v="REEDLEY"/>
    <n v="93654"/>
    <s v="WAYNE FERCH"/>
    <n v="49"/>
    <n v="49"/>
    <n v="15"/>
    <n v="46"/>
    <n v="7"/>
    <n v="63"/>
    <n v="260"/>
    <n v="0"/>
    <n v="0"/>
    <n v="1"/>
    <n v="62"/>
    <n v="0"/>
    <n v="8"/>
    <n v="447"/>
    <n v="0"/>
    <n v="204"/>
    <n v="23"/>
    <n v="142"/>
    <n v="506"/>
    <n v="0"/>
    <n v="0"/>
    <n v="1"/>
    <n v="142"/>
    <n v="0"/>
    <n v="16"/>
    <n v="1034"/>
    <n v="0"/>
    <n v="2068"/>
    <n v="19868"/>
    <n v="4040"/>
    <n v="14006"/>
    <n v="91659"/>
    <n v="0"/>
    <n v="0"/>
    <n v="1400"/>
    <n v="19247"/>
    <n v="3539"/>
    <n v="2894"/>
    <n v="156653"/>
    <n v="1534647"/>
    <n v="153064"/>
    <n v="1222415"/>
    <n v="4398407"/>
    <n v="0"/>
    <n v="0"/>
    <n v="8657"/>
    <n v="1167613"/>
    <n v="0"/>
    <n v="153470"/>
    <n v="8638273"/>
    <n v="8462781"/>
    <n v="1546207"/>
    <n v="6062832"/>
    <n v="34988813"/>
    <n v="0"/>
    <n v="0"/>
    <n v="1106906"/>
    <n v="7743132"/>
    <n v="601050"/>
    <n v="2291282"/>
    <n v="62803003"/>
    <n v="921316"/>
    <n v="4920055"/>
    <n v="1004291"/>
    <n v="11817451"/>
    <n v="4016484"/>
    <n v="-2355983"/>
    <n v="0"/>
    <n v="0"/>
    <n v="-5629"/>
    <n v="3433285"/>
    <n v="0"/>
    <n v="1388496"/>
    <n v="0"/>
    <n v="0"/>
    <n v="0"/>
    <n v="2688990"/>
    <n v="27828756"/>
    <n v="0"/>
    <n v="0"/>
    <n v="0"/>
    <n v="155462"/>
    <n v="155462"/>
    <n v="4067413"/>
    <n v="392927"/>
    <n v="1996570"/>
    <n v="32852847"/>
    <n v="0"/>
    <n v="0"/>
    <n v="280959"/>
    <n v="3743004"/>
    <n v="101784"/>
    <n v="332478"/>
    <n v="43767982"/>
    <n v="986527"/>
    <n v="36432935"/>
    <n v="0"/>
    <n v="314387"/>
    <n v="0"/>
    <n v="0"/>
    <n v="0"/>
    <n v="0"/>
    <n v="359595"/>
    <n v="21735162"/>
    <n v="0"/>
    <n v="0"/>
    <n v="0"/>
    <n v="0"/>
    <n v="0"/>
    <n v="0"/>
    <n v="0"/>
    <n v="0"/>
    <n v="0"/>
    <n v="0"/>
    <n v="0"/>
    <n v="0"/>
    <n v="0"/>
  </r>
  <r>
    <n v="106560525"/>
    <s v="ADVENTIST HEALTH SIMI VALLEY"/>
    <n v="20174"/>
    <d v="2017-10-01T00:00:00"/>
    <d v="2017-12-31T00:00:00"/>
    <s v="Open"/>
    <s v="Ventura"/>
    <n v="10"/>
    <n v="813"/>
    <s v="Church"/>
    <s v="Comparable"/>
    <s v=""/>
    <s v="805-955-6000"/>
    <s v="2975 SYCAMORE DRIVE"/>
    <s v="SIMI VALLEY"/>
    <n v="93065"/>
    <s v="JENNIFER SWENSON"/>
    <n v="144"/>
    <n v="85"/>
    <n v="74"/>
    <n v="666"/>
    <n v="176"/>
    <n v="45"/>
    <n v="244"/>
    <n v="0"/>
    <n v="0"/>
    <n v="31"/>
    <n v="520"/>
    <n v="0"/>
    <n v="42"/>
    <n v="1724"/>
    <n v="0"/>
    <n v="2845"/>
    <n v="674"/>
    <n v="152"/>
    <n v="842"/>
    <n v="0"/>
    <n v="0"/>
    <n v="99"/>
    <n v="1734"/>
    <n v="0"/>
    <n v="124"/>
    <n v="6470"/>
    <n v="0"/>
    <n v="12940"/>
    <n v="5838"/>
    <n v="760"/>
    <n v="427"/>
    <n v="3512"/>
    <n v="0"/>
    <n v="0"/>
    <n v="2692"/>
    <n v="10032"/>
    <n v="0"/>
    <n v="749"/>
    <n v="24010"/>
    <n v="45164367"/>
    <n v="11654673"/>
    <n v="2967630"/>
    <n v="11686044"/>
    <n v="0"/>
    <n v="0"/>
    <n v="1159441"/>
    <n v="26084904"/>
    <n v="0"/>
    <n v="334815"/>
    <n v="99051874"/>
    <n v="13924573"/>
    <n v="5501097"/>
    <n v="2732854"/>
    <n v="13091342"/>
    <n v="0"/>
    <n v="0"/>
    <n v="993153"/>
    <n v="29694081"/>
    <n v="0"/>
    <n v="2452187"/>
    <n v="68389287"/>
    <n v="1105470"/>
    <n v="46959193"/>
    <n v="11970047"/>
    <n v="4101945"/>
    <n v="24678197"/>
    <n v="0"/>
    <n v="0"/>
    <n v="0"/>
    <n v="883661"/>
    <n v="35142772"/>
    <n v="0"/>
    <n v="1671997"/>
    <n v="0"/>
    <n v="0"/>
    <n v="0"/>
    <n v="5792787"/>
    <n v="132306069"/>
    <n v="0"/>
    <n v="0"/>
    <n v="0"/>
    <n v="0"/>
    <n v="0"/>
    <n v="10097716"/>
    <n v="5107520"/>
    <n v="1587979"/>
    <n v="144809"/>
    <n v="0"/>
    <n v="0"/>
    <n v="830838"/>
    <n v="19243516"/>
    <n v="0"/>
    <n v="-1877286"/>
    <n v="35135092"/>
    <n v="804786"/>
    <n v="38280988"/>
    <n v="0"/>
    <n v="154685"/>
    <n v="0"/>
    <n v="0"/>
    <n v="0"/>
    <n v="0"/>
    <n v="3107043"/>
    <n v="132761888"/>
    <n v="0"/>
    <n v="0"/>
    <n v="0"/>
    <n v="0"/>
    <n v="0"/>
    <n v="0"/>
    <n v="0"/>
    <n v="0"/>
    <n v="0"/>
    <n v="0"/>
    <n v="0"/>
    <n v="0"/>
    <n v="0"/>
  </r>
  <r>
    <n v="106554011"/>
    <s v="ADVENTIST HEALTH SONORA - GREENLEY"/>
    <n v="20174"/>
    <d v="2017-10-01T00:00:00"/>
    <d v="2017-12-31T00:00:00"/>
    <s v="Open"/>
    <s v="Tuolumne"/>
    <n v="6"/>
    <n v="513"/>
    <s v="Church"/>
    <s v="Comparable"/>
    <s v="Rural"/>
    <s v="209-536-5000"/>
    <s v="1000 GREENLEY ROAD"/>
    <s v="SONORA"/>
    <n v="95370"/>
    <s v="MICHELLE FUENTES"/>
    <n v="152"/>
    <n v="152"/>
    <n v="117"/>
    <n v="623"/>
    <n v="29"/>
    <n v="26"/>
    <n v="185"/>
    <n v="0"/>
    <n v="0"/>
    <n v="40"/>
    <n v="194"/>
    <n v="1"/>
    <n v="18"/>
    <n v="1116"/>
    <n v="25"/>
    <n v="2616"/>
    <n v="127"/>
    <n v="5983"/>
    <n v="699"/>
    <n v="0"/>
    <n v="0"/>
    <n v="261"/>
    <n v="696"/>
    <n v="1"/>
    <n v="20"/>
    <n v="10403"/>
    <n v="6072"/>
    <n v="26878"/>
    <n v="49228"/>
    <n v="2050"/>
    <n v="4302"/>
    <n v="16992"/>
    <n v="0"/>
    <n v="0"/>
    <n v="6985"/>
    <n v="26407"/>
    <n v="23"/>
    <n v="2145"/>
    <n v="108132"/>
    <n v="46072278"/>
    <n v="2231309"/>
    <n v="4112991"/>
    <n v="12297683"/>
    <n v="0"/>
    <n v="0"/>
    <n v="3986169"/>
    <n v="14788267"/>
    <n v="121652"/>
    <n v="251794"/>
    <n v="83862143"/>
    <n v="79005882"/>
    <n v="3821085"/>
    <n v="4203507"/>
    <n v="22905408"/>
    <n v="0"/>
    <n v="0"/>
    <n v="8098811"/>
    <n v="36762240"/>
    <n v="69341"/>
    <n v="2046027"/>
    <n v="156912301"/>
    <n v="1945017"/>
    <n v="104128444"/>
    <n v="4368103"/>
    <n v="1339449"/>
    <n v="29517278"/>
    <n v="0"/>
    <n v="0"/>
    <n v="0"/>
    <n v="6005578"/>
    <n v="26144096"/>
    <n v="0"/>
    <n v="2029165"/>
    <n v="0"/>
    <n v="0"/>
    <n v="0"/>
    <n v="4478410"/>
    <n v="179955540"/>
    <n v="0"/>
    <n v="0"/>
    <n v="0"/>
    <n v="0"/>
    <n v="0"/>
    <n v="23231828"/>
    <n v="1265696"/>
    <n v="7949997"/>
    <n v="3577857"/>
    <n v="0"/>
    <n v="0"/>
    <n v="3407562"/>
    <n v="20970954"/>
    <n v="2930"/>
    <n v="412080"/>
    <n v="60818904"/>
    <n v="2051373"/>
    <n v="54717601"/>
    <n v="0"/>
    <n v="215023"/>
    <n v="0"/>
    <n v="0"/>
    <n v="0"/>
    <n v="0"/>
    <n v="10085538"/>
    <n v="84544054"/>
    <n v="0"/>
    <n v="0"/>
    <n v="0"/>
    <n v="0"/>
    <n v="0"/>
    <n v="0"/>
    <n v="0"/>
    <n v="0"/>
    <n v="0"/>
    <n v="0"/>
    <n v="0"/>
    <n v="0"/>
    <n v="0"/>
  </r>
  <r>
    <n v="106281078"/>
    <s v="ADVENTIST HEALTH ST. HELENA"/>
    <n v="20174"/>
    <d v="2017-10-01T00:00:00"/>
    <d v="2017-12-31T00:00:00"/>
    <s v="Open"/>
    <s v="Napa"/>
    <n v="3"/>
    <n v="407"/>
    <s v="Non Profit Corp."/>
    <s v="Comparable"/>
    <s v=""/>
    <s v="707-963-3611"/>
    <s v="10 WOODLAND ROAD"/>
    <s v="ST. HELENA"/>
    <n v="94574"/>
    <s v="STEVEN HERBER"/>
    <n v="151"/>
    <n v="151"/>
    <n v="71"/>
    <n v="616"/>
    <n v="50"/>
    <n v="154"/>
    <n v="140"/>
    <n v="0"/>
    <n v="0"/>
    <n v="28"/>
    <n v="209"/>
    <n v="0"/>
    <n v="1"/>
    <n v="1198"/>
    <n v="0"/>
    <n v="3048"/>
    <n v="286"/>
    <n v="1230"/>
    <n v="585"/>
    <n v="0"/>
    <n v="0"/>
    <n v="254"/>
    <n v="754"/>
    <n v="0"/>
    <n v="2"/>
    <n v="6159"/>
    <n v="0"/>
    <n v="12318"/>
    <n v="7053"/>
    <n v="144"/>
    <n v="164"/>
    <n v="1424"/>
    <n v="0"/>
    <n v="0"/>
    <n v="1172"/>
    <n v="3884"/>
    <n v="0"/>
    <n v="184"/>
    <n v="14025"/>
    <n v="89882183"/>
    <n v="11649080"/>
    <n v="11066552"/>
    <n v="8790749"/>
    <n v="0"/>
    <n v="0"/>
    <n v="2258544"/>
    <n v="27807792"/>
    <n v="0"/>
    <n v="701441"/>
    <n v="152156341"/>
    <n v="40500514"/>
    <n v="806876"/>
    <n v="2246735"/>
    <n v="10626816"/>
    <n v="0"/>
    <n v="0"/>
    <n v="2579497"/>
    <n v="21449495"/>
    <n v="0"/>
    <n v="1444802"/>
    <n v="79654735"/>
    <n v="457013"/>
    <n v="107395777"/>
    <n v="6341487"/>
    <n v="11842404"/>
    <n v="10222215"/>
    <n v="-1401796"/>
    <n v="0"/>
    <n v="0"/>
    <n v="2531638"/>
    <n v="29385050"/>
    <n v="0"/>
    <n v="3485791"/>
    <n v="0"/>
    <n v="0"/>
    <n v="0"/>
    <n v="3190774"/>
    <n v="173450353"/>
    <n v="0"/>
    <n v="6371417"/>
    <n v="0"/>
    <n v="0"/>
    <n v="6371417"/>
    <n v="22004887"/>
    <n v="6021987"/>
    <n v="2019820"/>
    <n v="16764255"/>
    <n v="0"/>
    <n v="0"/>
    <n v="1974095"/>
    <n v="18097014"/>
    <n v="0"/>
    <n v="-2149918"/>
    <n v="64732140"/>
    <n v="1680512"/>
    <n v="58996235"/>
    <n v="0"/>
    <n v="26582"/>
    <n v="0"/>
    <n v="0"/>
    <n v="0"/>
    <n v="0"/>
    <n v="1005365"/>
    <n v="87857460"/>
    <n v="0"/>
    <n v="0"/>
    <n v="0"/>
    <n v="0"/>
    <n v="0"/>
    <n v="0"/>
    <n v="0"/>
    <n v="0"/>
    <n v="0"/>
    <n v="0"/>
    <n v="0"/>
    <n v="0"/>
    <n v="0"/>
  </r>
  <r>
    <n v="106150808"/>
    <s v="ADVENTIST HEALTH TEHACHAPI VALLEY"/>
    <n v="20174"/>
    <d v="2017-10-01T00:00:00"/>
    <d v="2017-12-31T00:00:00"/>
    <s v="Open"/>
    <s v="Kern"/>
    <n v="9"/>
    <n v="623"/>
    <s v="District"/>
    <s v="Comparable"/>
    <s v="Rural"/>
    <s v="661-823-3000"/>
    <s v="115 WEST E STREET"/>
    <s v="TEHACHAPI"/>
    <n v="93561"/>
    <s v="DAVID EASTMAN"/>
    <n v="28"/>
    <n v="24"/>
    <n v="14"/>
    <n v="8"/>
    <n v="2"/>
    <n v="0"/>
    <n v="6"/>
    <n v="0"/>
    <n v="0"/>
    <n v="3"/>
    <n v="1"/>
    <n v="0"/>
    <n v="0"/>
    <n v="20"/>
    <n v="0"/>
    <n v="22"/>
    <n v="5"/>
    <n v="0"/>
    <n v="12"/>
    <n v="0"/>
    <n v="0"/>
    <n v="4"/>
    <n v="3"/>
    <n v="0"/>
    <n v="0"/>
    <n v="46"/>
    <n v="0"/>
    <n v="92"/>
    <n v="1335"/>
    <n v="345"/>
    <n v="744"/>
    <n v="5326"/>
    <n v="0"/>
    <n v="0"/>
    <n v="315"/>
    <n v="1088"/>
    <n v="0"/>
    <n v="451"/>
    <n v="9604"/>
    <n v="55216"/>
    <n v="14370"/>
    <n v="0"/>
    <n v="44017"/>
    <n v="0"/>
    <n v="0"/>
    <n v="34464"/>
    <n v="5998"/>
    <n v="0"/>
    <n v="0"/>
    <n v="154065"/>
    <n v="3106973"/>
    <n v="1746755"/>
    <n v="1004832"/>
    <n v="6237997"/>
    <n v="0"/>
    <n v="0"/>
    <n v="332867"/>
    <n v="3941182"/>
    <n v="0"/>
    <n v="525815"/>
    <n v="16896421"/>
    <n v="273100"/>
    <n v="2860557"/>
    <n v="1045127"/>
    <n v="-1612495"/>
    <n v="2777723"/>
    <n v="-34449"/>
    <n v="0"/>
    <n v="0"/>
    <n v="282618"/>
    <n v="2517688"/>
    <n v="0"/>
    <n v="2072977"/>
    <n v="0"/>
    <n v="0"/>
    <n v="0"/>
    <n v="918204"/>
    <n v="11101050"/>
    <n v="0"/>
    <n v="3150"/>
    <n v="0"/>
    <n v="0"/>
    <n v="3150"/>
    <n v="432655"/>
    <n v="715998"/>
    <n v="2617326"/>
    <n v="3541890"/>
    <n v="0"/>
    <n v="0"/>
    <n v="678715"/>
    <n v="835490"/>
    <n v="0"/>
    <n v="-2869488"/>
    <n v="5952586"/>
    <n v="11332"/>
    <n v="6521466"/>
    <n v="0"/>
    <n v="15897"/>
    <n v="0"/>
    <n v="0"/>
    <n v="0"/>
    <n v="0"/>
    <n v="2135395"/>
    <n v="30661791"/>
    <n v="0"/>
    <n v="0"/>
    <n v="0"/>
    <n v="0"/>
    <n v="0"/>
    <n v="0"/>
    <n v="0"/>
    <n v="0"/>
    <n v="0"/>
    <n v="0"/>
    <n v="0"/>
    <n v="0"/>
    <n v="0"/>
  </r>
  <r>
    <n v="106231396"/>
    <s v="ADVENTIST HEALTH UKIAH VALLEY"/>
    <n v="20174"/>
    <d v="2017-10-01T00:00:00"/>
    <d v="2017-12-31T00:00:00"/>
    <s v="Open"/>
    <s v="Mendocino"/>
    <n v="1"/>
    <n v="113"/>
    <s v="Church"/>
    <s v="Comparable"/>
    <s v="Rural"/>
    <s v="707-462-3111"/>
    <s v="275 HOSPITAL DRIVE"/>
    <s v="UKIAH"/>
    <n v="95482"/>
    <s v="GWEN MATTHEWS"/>
    <n v="67"/>
    <n v="50"/>
    <n v="35"/>
    <n v="348"/>
    <n v="37"/>
    <n v="58"/>
    <n v="304"/>
    <n v="0"/>
    <n v="0"/>
    <n v="19"/>
    <n v="129"/>
    <n v="0"/>
    <n v="16"/>
    <n v="911"/>
    <n v="0"/>
    <n v="1316"/>
    <n v="118"/>
    <n v="158"/>
    <n v="829"/>
    <n v="0"/>
    <n v="0"/>
    <n v="56"/>
    <n v="353"/>
    <n v="0"/>
    <n v="68"/>
    <n v="2898"/>
    <n v="0"/>
    <n v="5796"/>
    <n v="21711"/>
    <n v="1449"/>
    <n v="1049"/>
    <n v="17324"/>
    <n v="0"/>
    <n v="0"/>
    <n v="2019"/>
    <n v="15719"/>
    <n v="0"/>
    <n v="1378"/>
    <n v="60649"/>
    <n v="15410138"/>
    <n v="1499435"/>
    <n v="2306900"/>
    <n v="10625189"/>
    <n v="0"/>
    <n v="0"/>
    <n v="100781"/>
    <n v="6371852"/>
    <n v="0"/>
    <n v="736840"/>
    <n v="37051135"/>
    <n v="32970299"/>
    <n v="2031697"/>
    <n v="1963927"/>
    <n v="22342177"/>
    <n v="0"/>
    <n v="0"/>
    <n v="660530"/>
    <n v="21087607"/>
    <n v="0"/>
    <n v="1915538"/>
    <n v="82971775"/>
    <n v="188206"/>
    <n v="36415592"/>
    <n v="2838752"/>
    <n v="2864613"/>
    <n v="27272966"/>
    <n v="283801"/>
    <n v="0"/>
    <n v="0"/>
    <n v="750639"/>
    <n v="13521334"/>
    <n v="0"/>
    <n v="1986874"/>
    <n v="0"/>
    <n v="0"/>
    <n v="0"/>
    <n v="3411326"/>
    <n v="89534103"/>
    <n v="0"/>
    <n v="11097862"/>
    <n v="0"/>
    <n v="0"/>
    <n v="11097862"/>
    <n v="10903672"/>
    <n v="623279"/>
    <n v="1430645"/>
    <n v="16300955"/>
    <n v="0"/>
    <n v="0"/>
    <n v="-46157"/>
    <n v="12623436"/>
    <n v="0"/>
    <n v="-249161"/>
    <n v="41586669"/>
    <n v="634904"/>
    <n v="34384258"/>
    <n v="0"/>
    <n v="20659"/>
    <n v="0"/>
    <n v="0"/>
    <n v="0"/>
    <n v="0"/>
    <n v="8989499"/>
    <n v="59408731"/>
    <n v="0"/>
    <n v="0"/>
    <n v="0"/>
    <n v="0"/>
    <n v="0"/>
    <n v="0"/>
    <n v="0"/>
    <n v="0"/>
    <n v="0"/>
    <n v="0"/>
    <n v="0"/>
    <n v="0"/>
    <n v="0"/>
  </r>
  <r>
    <n v="106481015"/>
    <s v="ADVENTIST HEALTH VALLEJO"/>
    <n v="20174"/>
    <d v="2017-10-01T00:00:00"/>
    <d v="2017-12-31T00:00:00"/>
    <s v="Open"/>
    <s v="Solano"/>
    <n v="3"/>
    <n v="409"/>
    <s v="Non Profit Corp."/>
    <s v="Comparable"/>
    <s v=""/>
    <s v="707-963-3611"/>
    <s v="525 OREGON STREET"/>
    <s v="VALLEJO"/>
    <n v="94590"/>
    <s v="DR STEVE HERBER"/>
    <n v="61"/>
    <n v="61"/>
    <n v="60"/>
    <n v="139"/>
    <n v="33"/>
    <n v="121"/>
    <n v="0"/>
    <n v="0"/>
    <n v="0"/>
    <n v="35"/>
    <n v="288"/>
    <n v="0"/>
    <n v="0"/>
    <n v="616"/>
    <n v="0"/>
    <n v="1649"/>
    <n v="236"/>
    <n v="1083"/>
    <n v="0"/>
    <n v="0"/>
    <n v="0"/>
    <n v="230"/>
    <n v="1911"/>
    <n v="0"/>
    <n v="0"/>
    <n v="5109"/>
    <n v="0"/>
    <n v="10218"/>
    <n v="623"/>
    <n v="0"/>
    <n v="0"/>
    <n v="0"/>
    <n v="0"/>
    <n v="0"/>
    <n v="262"/>
    <n v="250"/>
    <n v="0"/>
    <n v="21"/>
    <n v="1156"/>
    <n v="6168864"/>
    <n v="810033"/>
    <n v="3940124"/>
    <n v="0"/>
    <n v="0"/>
    <n v="0"/>
    <n v="1142163"/>
    <n v="7885259"/>
    <n v="0"/>
    <n v="0"/>
    <n v="19946443"/>
    <n v="1608737"/>
    <n v="0"/>
    <n v="0"/>
    <n v="0"/>
    <n v="0"/>
    <n v="0"/>
    <n v="364980"/>
    <n v="753854"/>
    <n v="0"/>
    <n v="66647"/>
    <n v="2794218"/>
    <n v="128776"/>
    <n v="8286635"/>
    <n v="-435751"/>
    <n v="3680709"/>
    <n v="60282"/>
    <n v="0"/>
    <n v="0"/>
    <n v="0"/>
    <n v="414993"/>
    <n v="-164201"/>
    <n v="0"/>
    <n v="794142"/>
    <n v="0"/>
    <n v="0"/>
    <n v="0"/>
    <n v="273009"/>
    <n v="13038594"/>
    <n v="0"/>
    <n v="0"/>
    <n v="0"/>
    <n v="0"/>
    <n v="0"/>
    <n v="-739353"/>
    <n v="1206644"/>
    <n v="-395823"/>
    <n v="-57926"/>
    <n v="0"/>
    <n v="0"/>
    <n v="1130076"/>
    <n v="8303649"/>
    <n v="0"/>
    <n v="254800"/>
    <n v="9702067"/>
    <n v="61263"/>
    <n v="7967569"/>
    <n v="0"/>
    <n v="0"/>
    <n v="0"/>
    <n v="0"/>
    <n v="0"/>
    <n v="0"/>
    <n v="0"/>
    <n v="0"/>
    <n v="0"/>
    <n v="0"/>
    <n v="0"/>
    <n v="0"/>
    <n v="0"/>
    <n v="0"/>
    <n v="0"/>
    <n v="0"/>
    <n v="0"/>
    <n v="0"/>
    <n v="0"/>
    <n v="0"/>
    <n v="0"/>
  </r>
  <r>
    <n v="106190878"/>
    <s v="ADVENTIST HEALTH WHITE MEMORIAL"/>
    <n v="20174"/>
    <d v="2017-10-01T00:00:00"/>
    <d v="2017-12-31T00:00:00"/>
    <s v="Open"/>
    <s v="Los Angeles"/>
    <n v="11"/>
    <n v="925"/>
    <s v="Non Profit Corp."/>
    <s v="Comparable"/>
    <s v="Teaching"/>
    <s v="323-268-5000"/>
    <s v="1720 CESAR E. CHAVEZ AVENUE"/>
    <s v="LOS ANGELES"/>
    <n v="90033"/>
    <s v="JOHN RAFFOUL"/>
    <n v="353"/>
    <n v="353"/>
    <n v="236"/>
    <n v="869"/>
    <n v="592"/>
    <n v="1126"/>
    <n v="1566"/>
    <n v="0"/>
    <n v="0"/>
    <n v="44"/>
    <n v="667"/>
    <n v="0"/>
    <n v="107"/>
    <n v="4971"/>
    <n v="0"/>
    <n v="5023"/>
    <n v="2234"/>
    <n v="5386"/>
    <n v="5794"/>
    <n v="0"/>
    <n v="0"/>
    <n v="223"/>
    <n v="2097"/>
    <n v="0"/>
    <n v="250"/>
    <n v="21007"/>
    <n v="0"/>
    <n v="42014"/>
    <n v="7438"/>
    <n v="4328"/>
    <n v="4815"/>
    <n v="13112"/>
    <n v="0"/>
    <n v="0"/>
    <n v="2053"/>
    <n v="7399"/>
    <n v="0"/>
    <n v="1864"/>
    <n v="41009"/>
    <n v="88121172"/>
    <n v="58435399"/>
    <n v="79955471"/>
    <n v="129948050"/>
    <n v="0"/>
    <n v="0"/>
    <n v="1066617"/>
    <n v="36939547"/>
    <n v="0"/>
    <n v="3090726"/>
    <n v="397556982"/>
    <n v="24015834"/>
    <n v="24935181"/>
    <n v="19094785"/>
    <n v="70043899"/>
    <n v="0"/>
    <n v="0"/>
    <n v="859141"/>
    <n v="28025221"/>
    <n v="0"/>
    <n v="4060707"/>
    <n v="171034768"/>
    <n v="-666694"/>
    <n v="84309825"/>
    <n v="69622282"/>
    <n v="79101294"/>
    <n v="116193469"/>
    <n v="-4200677"/>
    <n v="0"/>
    <n v="0"/>
    <n v="5339405"/>
    <n v="46543730"/>
    <n v="0"/>
    <n v="5564474"/>
    <n v="0"/>
    <n v="0"/>
    <n v="0"/>
    <n v="18845425"/>
    <n v="420652533"/>
    <n v="50128"/>
    <n v="8638600"/>
    <n v="0"/>
    <n v="0"/>
    <n v="8688728"/>
    <n v="22076225"/>
    <n v="12917099"/>
    <n v="19522606"/>
    <n v="97132405"/>
    <n v="0"/>
    <n v="0"/>
    <n v="-3565764"/>
    <n v="10056348"/>
    <n v="0"/>
    <n v="-1510974"/>
    <n v="156627945"/>
    <n v="6778659"/>
    <n v="104937463"/>
    <n v="0"/>
    <n v="1786754"/>
    <n v="0"/>
    <n v="0"/>
    <n v="0"/>
    <n v="0"/>
    <n v="5116278"/>
    <n v="158766508"/>
    <n v="0"/>
    <n v="0"/>
    <n v="0"/>
    <n v="0"/>
    <n v="0"/>
    <n v="0"/>
    <n v="0"/>
    <n v="0"/>
    <n v="0"/>
    <n v="0"/>
    <n v="0"/>
    <n v="0"/>
    <n v="0"/>
  </r>
  <r>
    <n v="106301098"/>
    <s v="AHMC ANAHEIM REGIONAL MEDICAL CENTER"/>
    <n v="20174"/>
    <d v="2017-10-01T00:00:00"/>
    <d v="2017-12-31T00:00:00"/>
    <s v="Open"/>
    <s v="Orange"/>
    <n v="13"/>
    <n v="1012"/>
    <s v="Non Profit Other"/>
    <s v="Comparable"/>
    <s v=""/>
    <s v="714-999-5102"/>
    <s v="1111 WEST LA PALMA AVENUE"/>
    <s v="ANAHEIM"/>
    <n v="92801"/>
    <s v="RICHARD CASTRO"/>
    <n v="223"/>
    <n v="223"/>
    <n v="223"/>
    <n v="640"/>
    <n v="446"/>
    <n v="326"/>
    <n v="795"/>
    <n v="0"/>
    <n v="0"/>
    <n v="20"/>
    <n v="366"/>
    <n v="0"/>
    <n v="67"/>
    <n v="2660"/>
    <n v="0"/>
    <n v="3123"/>
    <n v="2396"/>
    <n v="1473"/>
    <n v="2975"/>
    <n v="0"/>
    <n v="0"/>
    <n v="148"/>
    <n v="925"/>
    <n v="0"/>
    <n v="174"/>
    <n v="11214"/>
    <n v="0"/>
    <n v="22428"/>
    <n v="2139"/>
    <n v="1621"/>
    <n v="1820"/>
    <n v="5104"/>
    <n v="0"/>
    <n v="0"/>
    <n v="428"/>
    <n v="2819"/>
    <n v="0"/>
    <n v="954"/>
    <n v="14885"/>
    <n v="59135165"/>
    <n v="49109383"/>
    <n v="21560270"/>
    <n v="58378353"/>
    <n v="0"/>
    <n v="0"/>
    <n v="2564368"/>
    <n v="29332726"/>
    <n v="0"/>
    <n v="4009529"/>
    <n v="224089794"/>
    <n v="15836944"/>
    <n v="23725753"/>
    <n v="7331467"/>
    <n v="31314960"/>
    <n v="0"/>
    <n v="0"/>
    <n v="2808802"/>
    <n v="21535734"/>
    <n v="0"/>
    <n v="2694065"/>
    <n v="105247725"/>
    <n v="1816523"/>
    <n v="65267134"/>
    <n v="63124742"/>
    <n v="26159547"/>
    <n v="51231602"/>
    <n v="-787500"/>
    <n v="0"/>
    <n v="0"/>
    <n v="4283934"/>
    <n v="42137072"/>
    <n v="0"/>
    <n v="0"/>
    <n v="0"/>
    <n v="0"/>
    <n v="0"/>
    <n v="2080689"/>
    <n v="255313743"/>
    <n v="0"/>
    <n v="0"/>
    <n v="0"/>
    <n v="0"/>
    <n v="0"/>
    <n v="9704975"/>
    <n v="9710394"/>
    <n v="3519690"/>
    <n v="38461712"/>
    <n v="0"/>
    <n v="0"/>
    <n v="1089235"/>
    <n v="8731388"/>
    <n v="0"/>
    <n v="2806382"/>
    <n v="74023776"/>
    <n v="141495"/>
    <n v="51206733"/>
    <n v="0"/>
    <n v="0"/>
    <n v="0"/>
    <n v="0"/>
    <n v="0"/>
    <n v="0"/>
    <n v="77388"/>
    <n v="5762288"/>
    <n v="0"/>
    <n v="0"/>
    <n v="0"/>
    <n v="0"/>
    <n v="0"/>
    <n v="0"/>
    <n v="0"/>
    <n v="0"/>
    <n v="0"/>
    <n v="0"/>
    <n v="0"/>
    <n v="0"/>
    <n v="0"/>
  </r>
  <r>
    <n v="106010735"/>
    <s v="ALAMEDA HOSPITAL"/>
    <n v="20174"/>
    <d v="2017-10-01T00:00:00"/>
    <d v="2017-12-31T00:00:00"/>
    <s v="Open"/>
    <s v="Alameda"/>
    <n v="5"/>
    <n v="417"/>
    <s v="Non Profit Corp."/>
    <s v="Comparable"/>
    <s v=""/>
    <s v="510-437-4800"/>
    <s v="2070 CLINTON AVENUE"/>
    <s v="ALAMEDA"/>
    <n v="94501"/>
    <s v="DELVECCHIO FINLEY"/>
    <n v="251"/>
    <n v="217"/>
    <n v="217"/>
    <n v="326"/>
    <n v="46"/>
    <n v="55"/>
    <n v="126"/>
    <n v="0"/>
    <n v="14"/>
    <n v="11"/>
    <n v="74"/>
    <n v="0"/>
    <n v="12"/>
    <n v="664"/>
    <n v="0"/>
    <n v="4571"/>
    <n v="407"/>
    <n v="11758"/>
    <n v="941"/>
    <n v="0"/>
    <n v="54"/>
    <n v="36"/>
    <n v="984"/>
    <n v="0"/>
    <n v="226"/>
    <n v="18977"/>
    <n v="0"/>
    <n v="37954"/>
    <n v="1954"/>
    <n v="285"/>
    <n v="213"/>
    <n v="1888"/>
    <n v="0"/>
    <n v="83"/>
    <n v="338"/>
    <n v="1376"/>
    <n v="0"/>
    <n v="1493"/>
    <n v="7630"/>
    <n v="28843292"/>
    <n v="3165124"/>
    <n v="17792965"/>
    <n v="9924367"/>
    <n v="0"/>
    <n v="1794348"/>
    <n v="542200"/>
    <n v="4352546"/>
    <n v="0"/>
    <n v="862512"/>
    <n v="67277354"/>
    <n v="11691106"/>
    <n v="1873071"/>
    <n v="1252337"/>
    <n v="9712552"/>
    <n v="0"/>
    <n v="1182425"/>
    <n v="1080459"/>
    <n v="5931698"/>
    <n v="0"/>
    <n v="1587646"/>
    <n v="34311294"/>
    <n v="1838844"/>
    <n v="33564138"/>
    <n v="4004000"/>
    <n v="16357960"/>
    <n v="16606086"/>
    <n v="-632250"/>
    <n v="0"/>
    <n v="2976773"/>
    <n v="1357584"/>
    <n v="7262406"/>
    <n v="0"/>
    <n v="488807"/>
    <n v="0"/>
    <n v="0"/>
    <n v="0"/>
    <n v="0"/>
    <n v="83824348"/>
    <n v="0"/>
    <n v="0"/>
    <n v="415784"/>
    <n v="0"/>
    <n v="415784"/>
    <n v="6970260"/>
    <n v="1034195"/>
    <n v="3319592"/>
    <n v="3030833"/>
    <n v="0"/>
    <n v="415784"/>
    <n v="265075"/>
    <n v="3021838"/>
    <n v="0"/>
    <n v="122507"/>
    <n v="18180084"/>
    <n v="384106"/>
    <n v="26859719"/>
    <n v="0"/>
    <n v="1923909"/>
    <n v="0"/>
    <n v="0"/>
    <n v="0"/>
    <n v="0"/>
    <n v="0"/>
    <n v="7328505"/>
    <n v="0"/>
    <n v="0"/>
    <n v="0"/>
    <n v="0"/>
    <n v="0"/>
    <n v="0"/>
    <n v="0"/>
    <n v="0"/>
    <n v="0"/>
    <n v="0"/>
    <n v="0"/>
    <n v="0"/>
    <n v="0"/>
  </r>
  <r>
    <n v="106190017"/>
    <s v="ALHAMBRA HOSPITAL MEDICAL CENTER"/>
    <n v="20174"/>
    <d v="2017-10-01T00:00:00"/>
    <d v="2017-12-31T00:00:00"/>
    <s v="Open"/>
    <s v="Los Angeles"/>
    <n v="11"/>
    <n v="913"/>
    <s v="Investor - Ptnr."/>
    <s v="Comparable"/>
    <s v=""/>
    <s v="626-570-1606"/>
    <s v="100 SOUTH RAYMOND AVENUE"/>
    <s v="ALHAMBRA"/>
    <n v="91801"/>
    <s v="IRIS LAI"/>
    <n v="144"/>
    <n v="144"/>
    <n v="144"/>
    <n v="414"/>
    <n v="303"/>
    <n v="36"/>
    <n v="515"/>
    <n v="0"/>
    <n v="0"/>
    <n v="7"/>
    <n v="115"/>
    <n v="0"/>
    <n v="14"/>
    <n v="1404"/>
    <n v="4"/>
    <n v="2796"/>
    <n v="1296"/>
    <n v="633"/>
    <n v="3471"/>
    <n v="0"/>
    <n v="0"/>
    <n v="19"/>
    <n v="463"/>
    <n v="0"/>
    <n v="62"/>
    <n v="8740"/>
    <n v="2364"/>
    <n v="19844"/>
    <n v="989"/>
    <n v="610"/>
    <n v="455"/>
    <n v="2616"/>
    <n v="0"/>
    <n v="0"/>
    <n v="37"/>
    <n v="857"/>
    <n v="0"/>
    <n v="1267"/>
    <n v="6831"/>
    <n v="37307669"/>
    <n v="19579324"/>
    <n v="6031893"/>
    <n v="36021848"/>
    <n v="0"/>
    <n v="0"/>
    <n v="347976"/>
    <n v="6458953"/>
    <n v="0"/>
    <n v="652463"/>
    <n v="106400126"/>
    <n v="6753359"/>
    <n v="3947532"/>
    <n v="1750230"/>
    <n v="10282475"/>
    <n v="0"/>
    <n v="0"/>
    <n v="329342"/>
    <n v="5429667"/>
    <n v="0"/>
    <n v="1927527"/>
    <n v="30420132"/>
    <n v="480556"/>
    <n v="33327323"/>
    <n v="25832341"/>
    <n v="7110843"/>
    <n v="46969132"/>
    <n v="0"/>
    <n v="0"/>
    <n v="0"/>
    <n v="417266"/>
    <n v="9966576"/>
    <n v="0"/>
    <n v="0"/>
    <n v="0"/>
    <n v="0"/>
    <n v="0"/>
    <n v="1730417"/>
    <n v="125834454"/>
    <n v="29000055"/>
    <n v="4813475"/>
    <n v="0"/>
    <n v="0"/>
    <n v="33813530"/>
    <n v="10733705"/>
    <n v="26694570"/>
    <n v="671280"/>
    <n v="4148665"/>
    <n v="0"/>
    <n v="0"/>
    <n v="260052"/>
    <n v="1922044"/>
    <n v="0"/>
    <n v="369018"/>
    <n v="44799334"/>
    <n v="205527"/>
    <n v="46112648"/>
    <n v="0"/>
    <n v="123810"/>
    <n v="0"/>
    <n v="0"/>
    <n v="0"/>
    <n v="0"/>
    <n v="282613"/>
    <n v="7102067"/>
    <n v="0"/>
    <n v="0"/>
    <n v="0"/>
    <n v="0"/>
    <n v="0"/>
    <n v="0"/>
    <n v="0"/>
    <n v="0"/>
    <n v="0"/>
    <n v="0"/>
    <n v="0"/>
    <n v="0"/>
    <n v="0"/>
  </r>
  <r>
    <n v="106010739"/>
    <s v="ALTA BATES SUMMIT MEDICAL CENTER - ALTA BATES CAMPUS"/>
    <n v="20174"/>
    <d v="2017-10-01T00:00:00"/>
    <d v="2017-12-31T00:00:00"/>
    <s v="Open"/>
    <s v="Alameda"/>
    <n v="5"/>
    <n v="415"/>
    <s v="Non Profit Corp."/>
    <s v="Comparable"/>
    <s v=""/>
    <s v="510-204-4444"/>
    <s v="2450 ASHBY AVENUE"/>
    <s v="BERKELEY"/>
    <n v="94705"/>
    <s v="CHARLES PROSPER"/>
    <n v="402"/>
    <n v="402"/>
    <n v="241"/>
    <n v="819"/>
    <n v="221"/>
    <n v="601"/>
    <n v="886"/>
    <n v="0"/>
    <n v="0"/>
    <n v="148"/>
    <n v="1276"/>
    <n v="33"/>
    <n v="13"/>
    <n v="3997"/>
    <n v="0"/>
    <n v="4317"/>
    <n v="1041"/>
    <n v="2552"/>
    <n v="2913"/>
    <n v="0"/>
    <n v="0"/>
    <n v="1941"/>
    <n v="5568"/>
    <n v="135"/>
    <n v="41"/>
    <n v="18508"/>
    <n v="0"/>
    <n v="37016"/>
    <n v="7599"/>
    <n v="1908"/>
    <n v="785"/>
    <n v="4659"/>
    <n v="4"/>
    <n v="0"/>
    <n v="250"/>
    <n v="7742"/>
    <n v="0"/>
    <n v="430"/>
    <n v="23377"/>
    <n v="63490666"/>
    <n v="16027829"/>
    <n v="30587318"/>
    <n v="47512590"/>
    <n v="0"/>
    <n v="0"/>
    <n v="24936629"/>
    <n v="75176664"/>
    <n v="1837771"/>
    <n v="558968"/>
    <n v="260128435"/>
    <n v="65254269"/>
    <n v="18517938"/>
    <n v="6287452"/>
    <n v="34692343"/>
    <n v="61726"/>
    <n v="0"/>
    <n v="3251142"/>
    <n v="67706590"/>
    <n v="0"/>
    <n v="2176393"/>
    <n v="197947853"/>
    <n v="3594071"/>
    <n v="99706178"/>
    <n v="29308392"/>
    <n v="-66674262"/>
    <n v="65166599"/>
    <n v="0"/>
    <n v="0"/>
    <n v="0"/>
    <n v="20810253"/>
    <n v="63775552"/>
    <n v="0"/>
    <n v="1724634"/>
    <n v="0"/>
    <n v="0"/>
    <n v="0"/>
    <n v="0"/>
    <n v="217411417"/>
    <n v="813202"/>
    <n v="0"/>
    <n v="0"/>
    <n v="5481154"/>
    <n v="6294356"/>
    <n v="29038757"/>
    <n v="6050577"/>
    <n v="103549032"/>
    <n v="17038334"/>
    <n v="61726"/>
    <n v="0"/>
    <n v="7377518"/>
    <n v="83730146"/>
    <n v="113137"/>
    <n v="0"/>
    <n v="246959227"/>
    <n v="2116654"/>
    <n v="214145635"/>
    <n v="0"/>
    <n v="2373188"/>
    <n v="0"/>
    <n v="0"/>
    <n v="0"/>
    <n v="0"/>
    <n v="5731783"/>
    <n v="86423187"/>
    <n v="0"/>
    <n v="0"/>
    <n v="0"/>
    <n v="0"/>
    <n v="0"/>
    <n v="0"/>
    <n v="0"/>
    <n v="0"/>
    <n v="0"/>
    <n v="0"/>
    <n v="0"/>
    <n v="0"/>
    <n v="0"/>
  </r>
  <r>
    <n v="106010937"/>
    <s v="ALTA BATES SUMMIT MEDICAL CENTER - SUMMIT HAWTHORNE"/>
    <n v="20174"/>
    <d v="2017-10-01T00:00:00"/>
    <d v="2017-12-31T00:00:00"/>
    <s v="Open"/>
    <s v="Alameda"/>
    <n v="5"/>
    <n v="417"/>
    <s v="Non Profit Corp."/>
    <s v="Comparable"/>
    <s v=""/>
    <s v="510-655-4000"/>
    <s v="350 HAWTHORNE AVENUE"/>
    <s v="OAKLAND"/>
    <n v="94609"/>
    <s v="CHARLES PROSPER"/>
    <n v="354"/>
    <n v="354"/>
    <n v="236"/>
    <n v="1505"/>
    <n v="303"/>
    <n v="225"/>
    <n v="641"/>
    <n v="0"/>
    <n v="0"/>
    <n v="68"/>
    <n v="475"/>
    <n v="23"/>
    <n v="7"/>
    <n v="3247"/>
    <n v="0"/>
    <n v="8509"/>
    <n v="1807"/>
    <n v="1734"/>
    <n v="3501"/>
    <n v="0"/>
    <n v="0"/>
    <n v="235"/>
    <n v="2543"/>
    <n v="75"/>
    <n v="21"/>
    <n v="18425"/>
    <n v="0"/>
    <n v="36850"/>
    <n v="3261"/>
    <n v="520"/>
    <n v="415"/>
    <n v="4334"/>
    <n v="0"/>
    <n v="0"/>
    <n v="160"/>
    <n v="2639"/>
    <n v="359"/>
    <n v="282"/>
    <n v="11970"/>
    <n v="134971546"/>
    <n v="29500534"/>
    <n v="22945388"/>
    <n v="56108542"/>
    <n v="0"/>
    <n v="0"/>
    <n v="4477033"/>
    <n v="46356064"/>
    <n v="1487244"/>
    <n v="422893"/>
    <n v="296269244"/>
    <n v="39217657"/>
    <n v="10089165"/>
    <n v="6944543"/>
    <n v="28958085"/>
    <n v="0"/>
    <n v="0"/>
    <n v="1790880"/>
    <n v="42947602"/>
    <n v="1953472"/>
    <n v="1553229"/>
    <n v="133454633"/>
    <n v="3555394"/>
    <n v="142757295"/>
    <n v="32555467"/>
    <n v="18060999"/>
    <n v="65253776"/>
    <n v="0"/>
    <n v="0"/>
    <n v="0"/>
    <n v="3594648"/>
    <n v="28071121"/>
    <n v="0"/>
    <n v="3440716"/>
    <n v="0"/>
    <n v="0"/>
    <n v="0"/>
    <n v="0"/>
    <n v="297289416"/>
    <n v="0"/>
    <n v="0"/>
    <n v="0"/>
    <n v="0"/>
    <n v="0"/>
    <n v="31431908"/>
    <n v="7034232"/>
    <n v="11828932"/>
    <n v="19812851"/>
    <n v="0"/>
    <n v="0"/>
    <n v="2673265"/>
    <n v="56212557"/>
    <n v="3440716"/>
    <n v="0"/>
    <n v="132434461"/>
    <n v="-7134396"/>
    <n v="272388995"/>
    <n v="0"/>
    <n v="5715504"/>
    <n v="0"/>
    <n v="0"/>
    <n v="0"/>
    <n v="0"/>
    <n v="13405541"/>
    <n v="510783761"/>
    <n v="0"/>
    <n v="0"/>
    <n v="0"/>
    <n v="0"/>
    <n v="0"/>
    <n v="0"/>
    <n v="0"/>
    <n v="0"/>
    <n v="0"/>
    <n v="0"/>
    <n v="0"/>
    <n v="0"/>
    <n v="0"/>
  </r>
  <r>
    <n v="106370749"/>
    <s v="ALVARADO PARKWAY INSTITUTE BHS"/>
    <n v="20174"/>
    <d v="2017-10-01T00:00:00"/>
    <d v="2017-12-31T00:00:00"/>
    <s v="Open"/>
    <s v="San Diego"/>
    <n v="14"/>
    <n v="1422"/>
    <s v="Investor - Corp."/>
    <s v="Comparable"/>
    <s v=""/>
    <s v="619-465-4411"/>
    <s v="7050 PARKWAY DRIVE"/>
    <s v="LA MESA"/>
    <n v="91942"/>
    <s v="PATRICK ZIEMER"/>
    <n v="66"/>
    <n v="66"/>
    <n v="66"/>
    <n v="197"/>
    <n v="52"/>
    <n v="71"/>
    <n v="0"/>
    <n v="0"/>
    <n v="0"/>
    <n v="0"/>
    <n v="221"/>
    <n v="0"/>
    <n v="4"/>
    <n v="545"/>
    <n v="0"/>
    <n v="2541"/>
    <n v="638"/>
    <n v="857"/>
    <n v="0"/>
    <n v="0"/>
    <n v="0"/>
    <n v="0"/>
    <n v="1319"/>
    <n v="0"/>
    <n v="14"/>
    <n v="5369"/>
    <n v="0"/>
    <n v="10738"/>
    <n v="28822"/>
    <n v="2371"/>
    <n v="0"/>
    <n v="0"/>
    <n v="0"/>
    <n v="0"/>
    <n v="0"/>
    <n v="2755"/>
    <n v="0"/>
    <n v="112"/>
    <n v="34060"/>
    <n v="7585000"/>
    <n v="1057500"/>
    <n v="2140000"/>
    <n v="0"/>
    <n v="0"/>
    <n v="0"/>
    <n v="0"/>
    <n v="2625000"/>
    <n v="0"/>
    <n v="32500"/>
    <n v="13440000"/>
    <n v="6386582"/>
    <n v="345629"/>
    <n v="0"/>
    <n v="0"/>
    <n v="0"/>
    <n v="0"/>
    <n v="0"/>
    <n v="231772"/>
    <n v="0"/>
    <n v="24544"/>
    <n v="6988527"/>
    <n v="423210"/>
    <n v="8835457"/>
    <n v="0"/>
    <n v="1788907"/>
    <n v="0"/>
    <n v="0"/>
    <n v="0"/>
    <n v="0"/>
    <n v="0"/>
    <n v="3001677"/>
    <n v="0"/>
    <n v="0"/>
    <n v="0"/>
    <n v="0"/>
    <n v="0"/>
    <n v="0"/>
    <n v="14049251"/>
    <n v="0"/>
    <n v="0"/>
    <n v="0"/>
    <n v="0"/>
    <n v="0"/>
    <n v="4712916"/>
    <n v="1403128"/>
    <n v="351093"/>
    <n v="0"/>
    <n v="0"/>
    <n v="0"/>
    <n v="0"/>
    <n v="-144905"/>
    <n v="0"/>
    <n v="57044"/>
    <n v="6379276"/>
    <n v="0"/>
    <n v="6654605"/>
    <n v="0"/>
    <n v="0"/>
    <n v="0"/>
    <n v="0"/>
    <n v="0"/>
    <n v="0"/>
    <n v="132724"/>
    <n v="1743168"/>
    <n v="0"/>
    <n v="0"/>
    <n v="0"/>
    <n v="0"/>
    <n v="0"/>
    <n v="0"/>
    <n v="0"/>
    <n v="0"/>
    <n v="0"/>
    <n v="0"/>
    <n v="0"/>
    <n v="0"/>
    <n v="0"/>
  </r>
  <r>
    <n v="106194010"/>
    <s v="AMERICAN RECOVERY CENTER"/>
    <n v="20174"/>
    <d v="2017-10-01T00:00:00"/>
    <d v="2017-12-31T00:00:00"/>
    <s v="Open"/>
    <s v="Los Angeles"/>
    <n v="11"/>
    <n v="917"/>
    <s v="Non Profit Corp."/>
    <s v="Comparable"/>
    <s v=""/>
    <s v="909-865-2336"/>
    <s v="2180 VALLEY BOULEVARD"/>
    <s v="POMONA"/>
    <n v="91768"/>
    <s v="SHIRLEY SUMMERS"/>
    <n v="173"/>
    <n v="173"/>
    <n v="173"/>
    <n v="0"/>
    <n v="0"/>
    <n v="0"/>
    <n v="0"/>
    <n v="486"/>
    <n v="0"/>
    <n v="0"/>
    <n v="0"/>
    <n v="0"/>
    <n v="0"/>
    <n v="486"/>
    <n v="0"/>
    <n v="0"/>
    <n v="0"/>
    <n v="0"/>
    <n v="0"/>
    <n v="9031"/>
    <n v="0"/>
    <n v="0"/>
    <n v="0"/>
    <n v="0"/>
    <n v="0"/>
    <n v="9031"/>
    <n v="0"/>
    <n v="18062"/>
    <n v="0"/>
    <n v="0"/>
    <n v="0"/>
    <n v="0"/>
    <n v="1536"/>
    <n v="0"/>
    <n v="0"/>
    <n v="0"/>
    <n v="0"/>
    <n v="0"/>
    <n v="1536"/>
    <n v="0"/>
    <n v="0"/>
    <n v="0"/>
    <n v="0"/>
    <n v="1984847"/>
    <n v="0"/>
    <n v="0"/>
    <n v="0"/>
    <n v="0"/>
    <n v="0"/>
    <n v="1984847"/>
    <n v="0"/>
    <n v="0"/>
    <n v="0"/>
    <n v="0"/>
    <n v="101864"/>
    <n v="0"/>
    <n v="0"/>
    <n v="0"/>
    <n v="0"/>
    <n v="0"/>
    <n v="101864"/>
    <n v="0"/>
    <n v="0"/>
    <n v="0"/>
    <n v="0"/>
    <n v="0"/>
    <n v="0"/>
    <n v="0"/>
    <n v="0"/>
    <n v="0"/>
    <n v="0"/>
    <n v="0"/>
    <n v="0"/>
    <n v="0"/>
    <n v="0"/>
    <n v="0"/>
    <n v="0"/>
    <n v="0"/>
    <n v="0"/>
    <n v="0"/>
    <n v="0"/>
    <n v="0"/>
    <n v="0"/>
    <n v="0"/>
    <n v="0"/>
    <n v="0"/>
    <n v="0"/>
    <n v="2086711"/>
    <n v="0"/>
    <n v="0"/>
    <n v="0"/>
    <n v="0"/>
    <n v="0"/>
    <n v="2086711"/>
    <n v="0"/>
    <n v="1480214"/>
    <n v="58213"/>
    <n v="0"/>
    <n v="0"/>
    <n v="0"/>
    <n v="0"/>
    <n v="0"/>
    <n v="0"/>
    <n v="2473214"/>
    <n v="0"/>
    <n v="0"/>
    <n v="0"/>
    <n v="0"/>
    <n v="0"/>
    <n v="0"/>
    <n v="0"/>
    <n v="0"/>
    <n v="0"/>
    <n v="0"/>
    <n v="0"/>
    <n v="0"/>
    <n v="0"/>
  </r>
  <r>
    <n v="106301188"/>
    <s v="ANAHEIM GLOBAL MEDICAL CENTER"/>
    <n v="20174"/>
    <d v="2017-10-01T00:00:00"/>
    <d v="2017-12-31T00:00:00"/>
    <s v="Open"/>
    <s v="Orange"/>
    <n v="13"/>
    <n v="1012"/>
    <s v="Investor - Corp."/>
    <s v="Comparable"/>
    <s v=""/>
    <s v="714-835-3555"/>
    <s v="1025 SOUTH ANAHEIM BOULEVARD."/>
    <s v="ANAHEIM"/>
    <n v="92805"/>
    <s v="SUZANNE RICHARDS"/>
    <n v="188"/>
    <n v="188"/>
    <n v="188"/>
    <n v="138"/>
    <n v="140"/>
    <n v="389"/>
    <n v="174"/>
    <n v="0"/>
    <n v="0"/>
    <n v="160"/>
    <n v="71"/>
    <n v="0"/>
    <n v="42"/>
    <n v="1114"/>
    <n v="0"/>
    <n v="1946"/>
    <n v="1110"/>
    <n v="4910"/>
    <n v="656"/>
    <n v="0"/>
    <n v="0"/>
    <n v="1514"/>
    <n v="306"/>
    <n v="0"/>
    <n v="186"/>
    <n v="10628"/>
    <n v="0"/>
    <n v="21256"/>
    <n v="609"/>
    <n v="333"/>
    <n v="1414"/>
    <n v="2171"/>
    <n v="0"/>
    <n v="0"/>
    <n v="960"/>
    <n v="696"/>
    <n v="0"/>
    <n v="629"/>
    <n v="6812"/>
    <n v="8886142"/>
    <n v="10584440"/>
    <n v="14705310"/>
    <n v="6376520"/>
    <n v="0"/>
    <n v="0"/>
    <n v="6184738"/>
    <n v="3365679"/>
    <n v="0"/>
    <n v="1257958"/>
    <n v="51360787"/>
    <n v="2527605"/>
    <n v="1927798"/>
    <n v="2732778"/>
    <n v="5763099"/>
    <n v="0"/>
    <n v="0"/>
    <n v="2872557"/>
    <n v="2966150"/>
    <n v="0"/>
    <n v="1859919"/>
    <n v="20649906"/>
    <n v="2109698"/>
    <n v="7772904"/>
    <n v="10691781"/>
    <n v="13457979"/>
    <n v="11140687"/>
    <n v="-1799999"/>
    <n v="0"/>
    <n v="0"/>
    <n v="3498060"/>
    <n v="2967824"/>
    <n v="0"/>
    <n v="0"/>
    <n v="0"/>
    <n v="0"/>
    <n v="0"/>
    <n v="970320"/>
    <n v="50809254"/>
    <n v="0"/>
    <n v="0"/>
    <n v="0"/>
    <n v="0"/>
    <n v="0"/>
    <n v="3640843"/>
    <n v="1820457"/>
    <n v="5780108"/>
    <n v="998931"/>
    <n v="0"/>
    <n v="0"/>
    <n v="5559235"/>
    <n v="3364005"/>
    <n v="0"/>
    <n v="37860"/>
    <n v="21201439"/>
    <n v="47331"/>
    <n v="18837326"/>
    <n v="348579"/>
    <n v="0"/>
    <n v="0"/>
    <n v="0"/>
    <n v="0"/>
    <n v="0"/>
    <n v="293139"/>
    <n v="2077974"/>
    <n v="0"/>
    <n v="0"/>
    <n v="0"/>
    <n v="0"/>
    <n v="0"/>
    <n v="0"/>
    <n v="0"/>
    <n v="0"/>
    <n v="0"/>
    <n v="0"/>
    <n v="0"/>
    <n v="0"/>
    <n v="0"/>
  </r>
  <r>
    <n v="106190034"/>
    <s v="ANTELOPE VALLEY HOSPITAL"/>
    <n v="20174"/>
    <d v="2017-10-01T00:00:00"/>
    <d v="2017-12-31T00:00:00"/>
    <s v="Open"/>
    <s v="Los Angeles"/>
    <n v="11"/>
    <n v="901"/>
    <s v="District"/>
    <s v="Comparable"/>
    <s v=""/>
    <s v="661-949-5000"/>
    <s v="1600 WEST AVENUE J"/>
    <s v="LANCASTER"/>
    <n v="93534"/>
    <s v="MICHAEL WALL"/>
    <n v="420"/>
    <n v="393"/>
    <n v="249"/>
    <n v="890"/>
    <n v="753"/>
    <n v="730"/>
    <n v="1545"/>
    <n v="0"/>
    <n v="0"/>
    <n v="1179"/>
    <n v="0"/>
    <n v="95"/>
    <n v="35"/>
    <n v="5227"/>
    <n v="0"/>
    <n v="4337"/>
    <n v="3041"/>
    <n v="3328"/>
    <n v="5407"/>
    <n v="0"/>
    <n v="0"/>
    <n v="3876"/>
    <n v="0"/>
    <n v="426"/>
    <n v="225"/>
    <n v="20640"/>
    <n v="0"/>
    <n v="41280"/>
    <n v="5113"/>
    <n v="2685"/>
    <n v="4419"/>
    <n v="15520"/>
    <n v="0"/>
    <n v="0"/>
    <n v="7679"/>
    <n v="0"/>
    <n v="6834"/>
    <n v="525"/>
    <n v="42775"/>
    <n v="67535230"/>
    <n v="54642418"/>
    <n v="41511791"/>
    <n v="79950347"/>
    <n v="0"/>
    <n v="0"/>
    <n v="64827058"/>
    <n v="0"/>
    <n v="7302602"/>
    <n v="2928162"/>
    <n v="318697608"/>
    <n v="17448903"/>
    <n v="23297978"/>
    <n v="13266843"/>
    <n v="52424146"/>
    <n v="0"/>
    <n v="0"/>
    <n v="37047079"/>
    <n v="0"/>
    <n v="6634072"/>
    <n v="2634081"/>
    <n v="152753102"/>
    <n v="1682613"/>
    <n v="68466449"/>
    <n v="60006389"/>
    <n v="45441331"/>
    <n v="117938456"/>
    <n v="-2368418"/>
    <n v="0"/>
    <n v="0"/>
    <n v="79242093"/>
    <n v="0"/>
    <n v="0"/>
    <n v="2724440"/>
    <n v="0"/>
    <n v="0"/>
    <n v="0"/>
    <n v="591315"/>
    <n v="373724668"/>
    <n v="0"/>
    <n v="0"/>
    <n v="0"/>
    <n v="0"/>
    <n v="0"/>
    <n v="16517684"/>
    <n v="17934007"/>
    <n v="11705720"/>
    <n v="14436037"/>
    <n v="0"/>
    <n v="0"/>
    <n v="22632044"/>
    <n v="0"/>
    <n v="9529621"/>
    <n v="4970929"/>
    <n v="97726042"/>
    <n v="13542251"/>
    <n v="100721722"/>
    <n v="0"/>
    <n v="110582"/>
    <n v="0"/>
    <n v="0"/>
    <n v="0"/>
    <n v="0"/>
    <n v="23463896"/>
    <n v="177846360"/>
    <n v="0"/>
    <n v="0"/>
    <n v="0"/>
    <n v="0"/>
    <n v="0"/>
    <n v="0"/>
    <n v="0"/>
    <n v="0"/>
    <n v="0"/>
    <n v="0"/>
    <n v="0"/>
    <n v="0"/>
    <n v="0"/>
  </r>
  <r>
    <n v="106364231"/>
    <s v="ARROWHEAD REGIONAL MEDICAL CENTER"/>
    <n v="20174"/>
    <d v="2017-10-01T00:00:00"/>
    <d v="2017-12-31T00:00:00"/>
    <s v="Open"/>
    <s v="San Bernardino"/>
    <n v="12"/>
    <n v="1209"/>
    <s v="City/County"/>
    <s v="Comparable"/>
    <s v="Teaching"/>
    <s v="909-580-1000"/>
    <s v="400 N. PEPPER AVENUE"/>
    <s v="COLTON"/>
    <n v="92324"/>
    <s v="WILLIAM GILBERT"/>
    <n v="456"/>
    <n v="436"/>
    <n v="368"/>
    <n v="647"/>
    <n v="0"/>
    <n v="2053"/>
    <n v="2275"/>
    <n v="0"/>
    <n v="0"/>
    <n v="237"/>
    <n v="0"/>
    <n v="257"/>
    <n v="6"/>
    <n v="5475"/>
    <n v="0"/>
    <n v="4149"/>
    <n v="0"/>
    <n v="12150"/>
    <n v="9282"/>
    <n v="0"/>
    <n v="0"/>
    <n v="1425"/>
    <n v="0"/>
    <n v="933"/>
    <n v="10"/>
    <n v="27949"/>
    <n v="0"/>
    <n v="55898"/>
    <n v="12479"/>
    <n v="0"/>
    <n v="50092"/>
    <n v="11642"/>
    <n v="5"/>
    <n v="0"/>
    <n v="2169"/>
    <n v="0"/>
    <n v="5922"/>
    <n v="208"/>
    <n v="82517"/>
    <n v="43287233"/>
    <n v="0"/>
    <n v="68295088"/>
    <n v="84319607"/>
    <n v="0"/>
    <n v="0"/>
    <n v="16966317"/>
    <n v="0"/>
    <n v="9017593"/>
    <n v="96651"/>
    <n v="221982489"/>
    <n v="23330158"/>
    <n v="0"/>
    <n v="48214092"/>
    <n v="38810302"/>
    <n v="4560"/>
    <n v="0"/>
    <n v="6206527"/>
    <n v="0"/>
    <n v="13779706"/>
    <n v="483989"/>
    <n v="130829334"/>
    <n v="493032"/>
    <n v="46138377"/>
    <n v="0"/>
    <n v="84392576"/>
    <n v="76725500"/>
    <n v="-3744040"/>
    <n v="4560"/>
    <n v="0"/>
    <n v="15467250"/>
    <n v="0"/>
    <n v="0"/>
    <n v="19357589"/>
    <n v="0"/>
    <n v="0"/>
    <n v="0"/>
    <n v="0"/>
    <n v="238834844"/>
    <n v="0"/>
    <n v="0"/>
    <n v="0"/>
    <n v="0"/>
    <n v="0"/>
    <n v="20479014"/>
    <n v="0"/>
    <n v="35860644"/>
    <n v="46404409"/>
    <n v="0"/>
    <n v="0"/>
    <n v="7705594"/>
    <n v="0"/>
    <n v="3439710"/>
    <n v="87608"/>
    <n v="113976979"/>
    <n v="14286660"/>
    <n v="132548751"/>
    <n v="0"/>
    <n v="7734868"/>
    <n v="0"/>
    <n v="0"/>
    <n v="0"/>
    <n v="0"/>
    <n v="887651"/>
    <n v="347800530"/>
    <n v="0"/>
    <n v="0"/>
    <n v="0"/>
    <n v="0"/>
    <n v="0"/>
    <n v="0"/>
    <n v="0"/>
    <n v="0"/>
    <n v="0"/>
    <n v="0"/>
    <n v="0"/>
    <n v="0"/>
    <n v="0"/>
  </r>
  <r>
    <n v="106400683"/>
    <s v="ATASCADERO STATE HOSPITAL"/>
    <n v="20174"/>
    <d v="2017-10-01T00:00:00"/>
    <d v="2017-12-31T00:00:00"/>
    <s v="Open"/>
    <s v="San Luis Obispo"/>
    <n v="8"/>
    <n v="801"/>
    <s v="State"/>
    <s v="State Hospitals"/>
    <s v=""/>
    <s v="805-468-2000"/>
    <s v="10333 EL CAMINO REAL"/>
    <s v="ATASCADERO"/>
    <n v="93422"/>
    <s v="JON MORALES"/>
    <n v="1275"/>
    <n v="1183"/>
    <n v="1183"/>
    <n v="8"/>
    <n v="0"/>
    <n v="0"/>
    <n v="0"/>
    <n v="0"/>
    <n v="0"/>
    <n v="1"/>
    <n v="0"/>
    <n v="0"/>
    <n v="334"/>
    <n v="343"/>
    <n v="0"/>
    <n v="23778"/>
    <n v="0"/>
    <n v="0"/>
    <n v="0"/>
    <n v="0"/>
    <n v="0"/>
    <n v="4"/>
    <n v="0"/>
    <n v="0"/>
    <n v="78105"/>
    <n v="101887"/>
    <n v="0"/>
    <n v="203774"/>
    <n v="0"/>
    <n v="0"/>
    <n v="0"/>
    <n v="0"/>
    <n v="0"/>
    <n v="0"/>
    <n v="0"/>
    <n v="0"/>
    <n v="0"/>
    <n v="0"/>
    <n v="0"/>
    <n v="12089271"/>
    <n v="0"/>
    <n v="0"/>
    <n v="0"/>
    <n v="0"/>
    <n v="0"/>
    <n v="1792"/>
    <n v="0"/>
    <n v="0"/>
    <n v="39710260"/>
    <n v="51801323"/>
    <n v="0"/>
    <n v="0"/>
    <n v="0"/>
    <n v="0"/>
    <n v="0"/>
    <n v="0"/>
    <n v="0"/>
    <n v="0"/>
    <n v="0"/>
    <n v="0"/>
    <n v="0"/>
    <n v="0"/>
    <n v="0"/>
    <n v="0"/>
    <n v="0"/>
    <n v="0"/>
    <n v="0"/>
    <n v="0"/>
    <n v="0"/>
    <n v="0"/>
    <n v="0"/>
    <n v="0"/>
    <n v="0"/>
    <n v="0"/>
    <n v="0"/>
    <n v="0"/>
    <n v="7532"/>
    <n v="7532"/>
    <n v="0"/>
    <n v="0"/>
    <n v="0"/>
    <n v="0"/>
    <n v="0"/>
    <n v="12089271"/>
    <n v="0"/>
    <n v="0"/>
    <n v="0"/>
    <n v="0"/>
    <n v="0"/>
    <n v="1792"/>
    <n v="0"/>
    <n v="0"/>
    <n v="39702728"/>
    <n v="51793791"/>
    <n v="0"/>
    <n v="64212889"/>
    <n v="0"/>
    <n v="12419098"/>
    <n v="0"/>
    <n v="0"/>
    <n v="0"/>
    <n v="0"/>
    <n v="0"/>
    <n v="0"/>
    <n v="0"/>
    <n v="0"/>
    <n v="0"/>
    <n v="0"/>
    <n v="0"/>
    <n v="0"/>
    <n v="0"/>
    <n v="0"/>
    <n v="0"/>
    <n v="0"/>
    <n v="0"/>
    <n v="0"/>
    <n v="0"/>
  </r>
  <r>
    <n v="106494048"/>
    <s v="AURORA BEHAVIORAL HEALTHCARE - SANTA ROSA"/>
    <n v="20174"/>
    <d v="2017-10-01T00:00:00"/>
    <d v="2017-12-31T00:00:00"/>
    <s v="Open"/>
    <s v="Sonoma"/>
    <n v="3"/>
    <n v="401"/>
    <s v="Investor - Corp."/>
    <s v="Comparable"/>
    <s v=""/>
    <s v="707-800-7700"/>
    <s v="1287 FULTON ROAD"/>
    <s v="SANTA ROSA"/>
    <n v="95401"/>
    <s v="SUSAN ROSE"/>
    <n v="95"/>
    <n v="95"/>
    <n v="64"/>
    <n v="129"/>
    <n v="19"/>
    <n v="242"/>
    <n v="0"/>
    <n v="87"/>
    <n v="0"/>
    <n v="7"/>
    <n v="209"/>
    <n v="0"/>
    <n v="1"/>
    <n v="694"/>
    <n v="0"/>
    <n v="1353"/>
    <n v="191"/>
    <n v="2016"/>
    <n v="0"/>
    <n v="722"/>
    <n v="0"/>
    <n v="81"/>
    <n v="1519"/>
    <n v="0"/>
    <n v="5"/>
    <n v="5887"/>
    <n v="0"/>
    <n v="11774"/>
    <n v="248"/>
    <n v="89"/>
    <n v="0"/>
    <n v="0"/>
    <n v="0"/>
    <n v="0"/>
    <n v="0"/>
    <n v="455"/>
    <n v="0"/>
    <n v="0"/>
    <n v="792"/>
    <n v="2709025"/>
    <n v="382400"/>
    <n v="4033950"/>
    <n v="0"/>
    <n v="1445975"/>
    <n v="0"/>
    <n v="162175"/>
    <n v="3047325"/>
    <n v="0"/>
    <n v="10025"/>
    <n v="11790875"/>
    <n v="140700"/>
    <n v="56700"/>
    <n v="0"/>
    <n v="0"/>
    <n v="0"/>
    <n v="0"/>
    <n v="0"/>
    <n v="270550"/>
    <n v="0"/>
    <n v="0"/>
    <n v="467950"/>
    <n v="0"/>
    <n v="1098326"/>
    <n v="200957"/>
    <n v="1679681"/>
    <n v="0"/>
    <n v="0"/>
    <n v="622883"/>
    <n v="0"/>
    <n v="66945"/>
    <n v="720619"/>
    <n v="0"/>
    <n v="0"/>
    <n v="0"/>
    <n v="0"/>
    <n v="0"/>
    <n v="1317"/>
    <n v="4390728"/>
    <n v="0"/>
    <n v="0"/>
    <n v="0"/>
    <n v="0"/>
    <n v="0"/>
    <n v="1751399"/>
    <n v="238143"/>
    <n v="2354269"/>
    <n v="0"/>
    <n v="823092"/>
    <n v="0"/>
    <n v="95230"/>
    <n v="2597256"/>
    <n v="0"/>
    <n v="8708"/>
    <n v="7868097"/>
    <n v="1811"/>
    <n v="7790631"/>
    <n v="967691"/>
    <n v="-1097"/>
    <n v="0"/>
    <n v="0"/>
    <n v="0"/>
    <n v="0"/>
    <n v="20927"/>
    <n v="180841"/>
    <n v="0"/>
    <n v="0"/>
    <n v="0"/>
    <n v="0"/>
    <n v="0"/>
    <n v="0"/>
    <n v="0"/>
    <n v="0"/>
    <n v="0"/>
    <n v="0"/>
    <n v="0"/>
    <n v="0"/>
    <n v="0"/>
  </r>
  <r>
    <n v="106190163"/>
    <s v="AURORA CHARTER OAK"/>
    <n v="20174"/>
    <d v="2017-10-01T00:00:00"/>
    <d v="2017-12-31T00:00:00"/>
    <s v="Open"/>
    <s v="Los Angeles"/>
    <n v="11"/>
    <n v="915"/>
    <s v="Investor - Corp."/>
    <s v="Comparable"/>
    <s v=""/>
    <s v="626-966-1632"/>
    <s v="1161 EAST COVINA BOULEVARD"/>
    <s v="COVINA"/>
    <n v="91724"/>
    <s v="TODD SMITH"/>
    <n v="134"/>
    <n v="134"/>
    <n v="123"/>
    <n v="198"/>
    <n v="128"/>
    <n v="382"/>
    <n v="0"/>
    <n v="100"/>
    <n v="0"/>
    <n v="72"/>
    <n v="445"/>
    <n v="193"/>
    <n v="10"/>
    <n v="1528"/>
    <n v="0"/>
    <n v="2337"/>
    <n v="1214"/>
    <n v="2800"/>
    <n v="0"/>
    <n v="792"/>
    <n v="0"/>
    <n v="642"/>
    <n v="2934"/>
    <n v="473"/>
    <n v="114"/>
    <n v="11306"/>
    <n v="0"/>
    <n v="22612"/>
    <n v="1076"/>
    <n v="347"/>
    <n v="0"/>
    <n v="0"/>
    <n v="0"/>
    <n v="0"/>
    <n v="100"/>
    <n v="1104"/>
    <n v="0"/>
    <n v="30"/>
    <n v="2657"/>
    <n v="3532700"/>
    <n v="1784250"/>
    <n v="4166125"/>
    <n v="0"/>
    <n v="1207225"/>
    <n v="0"/>
    <n v="1008325"/>
    <n v="4410700"/>
    <n v="748525"/>
    <n v="165425"/>
    <n v="17023275"/>
    <n v="526240"/>
    <n v="160640"/>
    <n v="0"/>
    <n v="0"/>
    <n v="0"/>
    <n v="0"/>
    <n v="48160"/>
    <n v="524000"/>
    <n v="0"/>
    <n v="18560"/>
    <n v="1277600"/>
    <n v="485665"/>
    <n v="1563936"/>
    <n v="832249"/>
    <n v="2108635"/>
    <n v="0"/>
    <n v="0"/>
    <n v="770036"/>
    <n v="0"/>
    <n v="510612"/>
    <n v="2002861"/>
    <n v="0"/>
    <n v="711657"/>
    <n v="0"/>
    <n v="0"/>
    <n v="0"/>
    <n v="79307"/>
    <n v="9064958"/>
    <n v="0"/>
    <n v="0"/>
    <n v="0"/>
    <n v="0"/>
    <n v="0"/>
    <n v="2495004"/>
    <n v="1059929"/>
    <n v="2019183"/>
    <n v="0"/>
    <n v="437189"/>
    <n v="0"/>
    <n v="498975"/>
    <n v="2584091"/>
    <n v="36868"/>
    <n v="104678"/>
    <n v="9235917"/>
    <n v="7136"/>
    <n v="8771804"/>
    <n v="280855"/>
    <n v="459529"/>
    <n v="0"/>
    <n v="0"/>
    <n v="0"/>
    <n v="0"/>
    <n v="788697"/>
    <n v="1382119"/>
    <n v="0"/>
    <n v="0"/>
    <n v="0"/>
    <n v="0"/>
    <n v="0"/>
    <n v="0"/>
    <n v="0"/>
    <n v="0"/>
    <n v="0"/>
    <n v="0"/>
    <n v="0"/>
    <n v="0"/>
    <n v="0"/>
  </r>
  <r>
    <n v="106190462"/>
    <s v="AURORA LAS ENCINAS HOSPITAL"/>
    <n v="20174"/>
    <d v="2017-10-01T00:00:00"/>
    <d v="2017-12-31T00:00:00"/>
    <s v="Open"/>
    <s v="Los Angeles"/>
    <n v="11"/>
    <n v="911"/>
    <s v="Investor - Corp."/>
    <s v="Comparable"/>
    <s v=""/>
    <s v="626-795-9901"/>
    <s v="2900 EAST DEL MAR BOULEVARD"/>
    <s v="PASADENA"/>
    <n v="91107"/>
    <s v="TOM MAHLE"/>
    <n v="118"/>
    <n v="118"/>
    <n v="78"/>
    <n v="210"/>
    <n v="77"/>
    <n v="65"/>
    <n v="0"/>
    <n v="2"/>
    <n v="0"/>
    <n v="505"/>
    <n v="490"/>
    <n v="17"/>
    <n v="26"/>
    <n v="1392"/>
    <n v="0"/>
    <n v="1513"/>
    <n v="490"/>
    <n v="259"/>
    <n v="0"/>
    <n v="6"/>
    <n v="0"/>
    <n v="1770"/>
    <n v="2675"/>
    <n v="72"/>
    <n v="364"/>
    <n v="7149"/>
    <n v="0"/>
    <n v="14298"/>
    <n v="568"/>
    <n v="99"/>
    <n v="0"/>
    <n v="0"/>
    <n v="0"/>
    <n v="0"/>
    <n v="84"/>
    <n v="2269"/>
    <n v="0"/>
    <n v="22"/>
    <n v="3042"/>
    <n v="2250675"/>
    <n v="742000"/>
    <n v="390200"/>
    <n v="0"/>
    <n v="9050"/>
    <n v="0"/>
    <n v="2651750"/>
    <n v="4080325"/>
    <n v="108475"/>
    <n v="560175"/>
    <n v="10792650"/>
    <n v="273600"/>
    <n v="35840"/>
    <n v="0"/>
    <n v="0"/>
    <n v="0"/>
    <n v="0"/>
    <n v="47680"/>
    <n v="1116960"/>
    <n v="0"/>
    <n v="13120"/>
    <n v="1487200"/>
    <n v="251667"/>
    <n v="947083"/>
    <n v="296047"/>
    <n v="178219"/>
    <n v="0"/>
    <n v="0"/>
    <n v="3830"/>
    <n v="0"/>
    <n v="803972"/>
    <n v="1756138"/>
    <n v="0"/>
    <n v="108475"/>
    <n v="0"/>
    <n v="0"/>
    <n v="0"/>
    <n v="228255"/>
    <n v="4573686"/>
    <n v="0"/>
    <n v="0"/>
    <n v="0"/>
    <n v="0"/>
    <n v="0"/>
    <n v="1577192"/>
    <n v="481793"/>
    <n v="211981"/>
    <n v="0"/>
    <n v="5220"/>
    <n v="0"/>
    <n v="1895458"/>
    <n v="3189480"/>
    <n v="0"/>
    <n v="345040"/>
    <n v="7706164"/>
    <n v="33912"/>
    <n v="6727021"/>
    <n v="198771"/>
    <n v="574932"/>
    <n v="0"/>
    <n v="0"/>
    <n v="0"/>
    <n v="0"/>
    <n v="34144"/>
    <n v="1843037"/>
    <n v="0"/>
    <n v="0"/>
    <n v="0"/>
    <n v="0"/>
    <n v="0"/>
    <n v="0"/>
    <n v="0"/>
    <n v="0"/>
    <n v="0"/>
    <n v="0"/>
    <n v="0"/>
    <n v="0"/>
    <n v="0"/>
  </r>
  <r>
    <n v="106374024"/>
    <s v="AURORA SAN DIEGO"/>
    <n v="20174"/>
    <d v="2017-10-01T00:00:00"/>
    <d v="2017-12-31T00:00:00"/>
    <s v="Open"/>
    <s v="San Diego"/>
    <n v="14"/>
    <n v="1412"/>
    <s v="Investor - Corp."/>
    <s v="Comparable"/>
    <s v=""/>
    <s v="858-675-4200"/>
    <s v="11878 AVENUE OF INDUSTRY"/>
    <s v="SAN DIEGO"/>
    <n v="92128"/>
    <s v="ALAIN AZCONA"/>
    <n v="80"/>
    <n v="80"/>
    <n v="74"/>
    <n v="59"/>
    <n v="53"/>
    <n v="47"/>
    <n v="0"/>
    <n v="4"/>
    <n v="0"/>
    <n v="150"/>
    <n v="415"/>
    <n v="1"/>
    <n v="8"/>
    <n v="737"/>
    <n v="0"/>
    <n v="764"/>
    <n v="496"/>
    <n v="262"/>
    <n v="0"/>
    <n v="30"/>
    <n v="0"/>
    <n v="2318"/>
    <n v="2854"/>
    <n v="6"/>
    <n v="55"/>
    <n v="6785"/>
    <n v="0"/>
    <n v="13570"/>
    <n v="288"/>
    <n v="122"/>
    <n v="0"/>
    <n v="0"/>
    <n v="0"/>
    <n v="0"/>
    <n v="548"/>
    <n v="2793"/>
    <n v="0"/>
    <n v="58"/>
    <n v="3809"/>
    <n v="1147425"/>
    <n v="746850"/>
    <n v="397125"/>
    <n v="0"/>
    <n v="45100"/>
    <n v="0"/>
    <n v="3504425"/>
    <n v="4299325"/>
    <n v="9050"/>
    <n v="82700"/>
    <n v="10232000"/>
    <n v="146400"/>
    <n v="59040"/>
    <n v="0"/>
    <n v="0"/>
    <n v="0"/>
    <n v="0"/>
    <n v="304000"/>
    <n v="1524480"/>
    <n v="0"/>
    <n v="28320"/>
    <n v="2062240"/>
    <n v="263125"/>
    <n v="546639"/>
    <n v="287154"/>
    <n v="167540"/>
    <n v="0"/>
    <n v="0"/>
    <n v="19069"/>
    <n v="0"/>
    <n v="1099241"/>
    <n v="2164111"/>
    <n v="0"/>
    <n v="9050"/>
    <n v="0"/>
    <n v="0"/>
    <n v="0"/>
    <n v="89926"/>
    <n v="4645855"/>
    <n v="0"/>
    <n v="0"/>
    <n v="0"/>
    <n v="0"/>
    <n v="0"/>
    <n v="747186"/>
    <n v="518736"/>
    <n v="229585"/>
    <n v="0"/>
    <n v="26031"/>
    <n v="0"/>
    <n v="2709184"/>
    <n v="3396570"/>
    <n v="0"/>
    <n v="21093"/>
    <n v="7648385"/>
    <n v="23691"/>
    <n v="6279241"/>
    <n v="211575"/>
    <n v="-1027"/>
    <n v="0"/>
    <n v="0"/>
    <n v="0"/>
    <n v="0"/>
    <n v="197929"/>
    <n v="444442"/>
    <n v="0"/>
    <n v="0"/>
    <n v="0"/>
    <n v="0"/>
    <n v="0"/>
    <n v="0"/>
    <n v="0"/>
    <n v="0"/>
    <n v="0"/>
    <n v="0"/>
    <n v="0"/>
    <n v="0"/>
    <n v="0"/>
  </r>
  <r>
    <n v="106560203"/>
    <s v="AURORA VISTA DEL MAR HOSPITAL"/>
    <n v="20174"/>
    <d v="2017-10-01T00:00:00"/>
    <d v="2017-12-31T00:00:00"/>
    <s v="Open"/>
    <s v="Ventura"/>
    <n v="10"/>
    <n v="809"/>
    <s v="Investor - Corp."/>
    <s v="Comparable"/>
    <s v=""/>
    <s v="805-653-6434"/>
    <s v="801 SENECA STREET"/>
    <s v="VENTURA"/>
    <n v="93001"/>
    <s v="JENIFER NYHUIS"/>
    <n v="87"/>
    <n v="87"/>
    <n v="52"/>
    <n v="100"/>
    <n v="5"/>
    <n v="207"/>
    <n v="0"/>
    <n v="60"/>
    <n v="0"/>
    <n v="49"/>
    <n v="330"/>
    <n v="2"/>
    <n v="3"/>
    <n v="756"/>
    <n v="0"/>
    <n v="842"/>
    <n v="20"/>
    <n v="1126"/>
    <n v="0"/>
    <n v="354"/>
    <n v="0"/>
    <n v="777"/>
    <n v="1603"/>
    <n v="12"/>
    <n v="7"/>
    <n v="4741"/>
    <n v="0"/>
    <n v="9482"/>
    <n v="102"/>
    <n v="21"/>
    <n v="0"/>
    <n v="0"/>
    <n v="0"/>
    <n v="0"/>
    <n v="20"/>
    <n v="285"/>
    <n v="0"/>
    <n v="9"/>
    <n v="437"/>
    <n v="1295925"/>
    <n v="32850"/>
    <n v="1820775"/>
    <n v="0"/>
    <n v="571050"/>
    <n v="0"/>
    <n v="1245625"/>
    <n v="2613525"/>
    <n v="19025"/>
    <n v="12850"/>
    <n v="7611625"/>
    <n v="69120"/>
    <n v="14720"/>
    <n v="0"/>
    <n v="0"/>
    <n v="0"/>
    <n v="0"/>
    <n v="11840"/>
    <n v="188960"/>
    <n v="0"/>
    <n v="5600"/>
    <n v="290240"/>
    <n v="108534"/>
    <n v="587273"/>
    <n v="29633"/>
    <n v="903932"/>
    <n v="0"/>
    <n v="-60146"/>
    <n v="275043"/>
    <n v="0"/>
    <n v="521486"/>
    <n v="1119623"/>
    <n v="0"/>
    <n v="19025"/>
    <n v="0"/>
    <n v="0"/>
    <n v="0"/>
    <n v="11751"/>
    <n v="3516154"/>
    <n v="0"/>
    <n v="0"/>
    <n v="0"/>
    <n v="0"/>
    <n v="0"/>
    <n v="777772"/>
    <n v="17937"/>
    <n v="976989"/>
    <n v="0"/>
    <n v="296007"/>
    <n v="0"/>
    <n v="735979"/>
    <n v="1574328"/>
    <n v="0"/>
    <n v="6699"/>
    <n v="4385711"/>
    <n v="12172"/>
    <n v="3806633"/>
    <n v="100471"/>
    <n v="-784"/>
    <n v="0"/>
    <n v="0"/>
    <n v="0"/>
    <n v="0"/>
    <n v="1111700"/>
    <n v="285346"/>
    <n v="0"/>
    <n v="0"/>
    <n v="0"/>
    <n v="0"/>
    <n v="0"/>
    <n v="0"/>
    <n v="0"/>
    <n v="0"/>
    <n v="0"/>
    <n v="0"/>
    <n v="0"/>
    <n v="0"/>
    <n v="0"/>
  </r>
  <r>
    <n v="106154044"/>
    <s v="BAKERSFIELD BEHAVIORAL HEALTHCARE HOSPITAL"/>
    <n v="20174"/>
    <d v="2017-10-01T00:00:00"/>
    <d v="2017-12-31T00:00:00"/>
    <s v="Open"/>
    <s v="Kern"/>
    <n v="9"/>
    <n v="617"/>
    <s v="Non Profit Corp."/>
    <s v="Comparable"/>
    <s v=""/>
    <s v="661-398-1800"/>
    <s v="5201 WHITE LANE"/>
    <s v="BAKERSFIELD"/>
    <n v="93309"/>
    <s v="BECKIE SHAUINGER"/>
    <n v="90"/>
    <n v="90"/>
    <n v="55"/>
    <n v="108"/>
    <n v="22"/>
    <n v="290"/>
    <n v="0"/>
    <n v="155"/>
    <n v="0"/>
    <n v="6"/>
    <n v="229"/>
    <n v="10"/>
    <n v="0"/>
    <n v="820"/>
    <n v="0"/>
    <n v="812"/>
    <n v="95"/>
    <n v="1834"/>
    <n v="0"/>
    <n v="1071"/>
    <n v="0"/>
    <n v="35"/>
    <n v="1176"/>
    <n v="36"/>
    <n v="5"/>
    <n v="5064"/>
    <n v="0"/>
    <n v="10128"/>
    <n v="183"/>
    <n v="82"/>
    <n v="0"/>
    <n v="0"/>
    <n v="0"/>
    <n v="0"/>
    <n v="15"/>
    <n v="508"/>
    <n v="0"/>
    <n v="0"/>
    <n v="788"/>
    <n v="1626575"/>
    <n v="190500"/>
    <n v="3674925"/>
    <n v="0"/>
    <n v="2145875"/>
    <n v="0"/>
    <n v="70150"/>
    <n v="2357475"/>
    <n v="72125"/>
    <n v="10025"/>
    <n v="10147650"/>
    <n v="107450"/>
    <n v="46550"/>
    <n v="0"/>
    <n v="0"/>
    <n v="0"/>
    <n v="0"/>
    <n v="7525"/>
    <n v="307650"/>
    <n v="0"/>
    <n v="0"/>
    <n v="469175"/>
    <n v="0"/>
    <n v="943720"/>
    <n v="125513"/>
    <n v="2393432"/>
    <n v="0"/>
    <n v="0"/>
    <n v="1812833"/>
    <n v="0"/>
    <n v="33042"/>
    <n v="1158757"/>
    <n v="0"/>
    <n v="31770"/>
    <n v="0"/>
    <n v="0"/>
    <n v="0"/>
    <n v="1767"/>
    <n v="6500834"/>
    <n v="0"/>
    <n v="0"/>
    <n v="0"/>
    <n v="0"/>
    <n v="0"/>
    <n v="790305"/>
    <n v="111537"/>
    <n v="1281493"/>
    <n v="0"/>
    <n v="333042"/>
    <n v="0"/>
    <n v="44633"/>
    <n v="1506368"/>
    <n v="40355"/>
    <n v="8258"/>
    <n v="4115991"/>
    <n v="9295"/>
    <n v="3899015"/>
    <n v="176050"/>
    <n v="-756"/>
    <n v="0"/>
    <n v="0"/>
    <n v="0"/>
    <n v="0"/>
    <n v="34257"/>
    <n v="505122"/>
    <n v="0"/>
    <n v="0"/>
    <n v="0"/>
    <n v="0"/>
    <n v="0"/>
    <n v="0"/>
    <n v="0"/>
    <n v="0"/>
    <n v="0"/>
    <n v="0"/>
    <n v="0"/>
    <n v="0"/>
    <n v="0"/>
  </r>
  <r>
    <n v="106154101"/>
    <s v="BAKERSFIELD HEART HOSPITAL"/>
    <n v="20174"/>
    <d v="2017-10-01T00:00:00"/>
    <d v="2017-12-31T00:00:00"/>
    <s v="Open"/>
    <s v="Kern"/>
    <n v="9"/>
    <n v="617"/>
    <s v="Investor - Corp."/>
    <s v="Comparable"/>
    <s v=""/>
    <s v="661-316-6000"/>
    <s v="3001 SILLECT AVENUE"/>
    <s v="BAKERSFIELD"/>
    <n v="93308"/>
    <s v="MICHELLE OXFORD"/>
    <n v="47"/>
    <n v="47"/>
    <n v="47"/>
    <n v="532"/>
    <n v="82"/>
    <n v="17"/>
    <n v="88"/>
    <n v="0"/>
    <n v="0"/>
    <n v="131"/>
    <n v="0"/>
    <n v="0"/>
    <n v="21"/>
    <n v="871"/>
    <n v="0"/>
    <n v="2060"/>
    <n v="316"/>
    <n v="65"/>
    <n v="340"/>
    <n v="0"/>
    <n v="0"/>
    <n v="510"/>
    <n v="0"/>
    <n v="0"/>
    <n v="85"/>
    <n v="3376"/>
    <n v="0"/>
    <n v="6752"/>
    <n v="2338"/>
    <n v="452"/>
    <n v="48"/>
    <n v="871"/>
    <n v="0"/>
    <n v="0"/>
    <n v="1217"/>
    <n v="0"/>
    <n v="0"/>
    <n v="343"/>
    <n v="5269"/>
    <n v="40411518"/>
    <n v="6197908"/>
    <n v="1278455"/>
    <n v="6665868"/>
    <n v="0"/>
    <n v="0"/>
    <n v="10002296"/>
    <n v="0"/>
    <n v="0"/>
    <n v="1661135"/>
    <n v="66217180"/>
    <n v="21654627"/>
    <n v="4189059"/>
    <n v="445344"/>
    <n v="8071522"/>
    <n v="0"/>
    <n v="0"/>
    <n v="11270133"/>
    <n v="0"/>
    <n v="0"/>
    <n v="3180770"/>
    <n v="48811455"/>
    <n v="0"/>
    <n v="57046538"/>
    <n v="305591"/>
    <n v="-6252271"/>
    <n v="12010041"/>
    <n v="0"/>
    <n v="0"/>
    <n v="0"/>
    <n v="30532033"/>
    <n v="0"/>
    <n v="0"/>
    <n v="29250"/>
    <n v="0"/>
    <n v="0"/>
    <n v="0"/>
    <n v="1440079"/>
    <n v="95111261"/>
    <n v="0"/>
    <n v="0"/>
    <n v="0"/>
    <n v="0"/>
    <n v="0"/>
    <n v="5019607"/>
    <n v="10081376"/>
    <n v="7976070"/>
    <n v="2727349"/>
    <n v="0"/>
    <n v="0"/>
    <n v="-9259605"/>
    <n v="0"/>
    <n v="0"/>
    <n v="3372577"/>
    <n v="19917374"/>
    <n v="167313"/>
    <n v="17328122"/>
    <n v="133662"/>
    <n v="9312"/>
    <n v="0"/>
    <n v="0"/>
    <n v="0"/>
    <n v="0"/>
    <n v="1117896"/>
    <n v="41828416"/>
    <n v="0"/>
    <n v="0"/>
    <n v="0"/>
    <n v="0"/>
    <n v="0"/>
    <n v="0"/>
    <n v="0"/>
    <n v="0"/>
    <n v="0"/>
    <n v="0"/>
    <n v="0"/>
    <n v="0"/>
    <n v="0"/>
  </r>
  <r>
    <n v="106150722"/>
    <s v="BAKERSFIELD MEMORIAL HOSPITAL"/>
    <n v="20174"/>
    <d v="2017-10-01T00:00:00"/>
    <d v="2017-12-31T00:00:00"/>
    <s v="Open"/>
    <s v="Kern"/>
    <n v="9"/>
    <n v="617"/>
    <s v="Non Profit Corp."/>
    <s v="Comparable"/>
    <s v=""/>
    <s v="661-327-4647"/>
    <s v="420 34TH STREET"/>
    <s v="BAKERSFIELD"/>
    <n v="93301"/>
    <s v="JON VAN BOENING"/>
    <n v="421"/>
    <n v="398"/>
    <n v="398"/>
    <n v="862"/>
    <n v="431"/>
    <n v="410"/>
    <n v="1353"/>
    <n v="0"/>
    <n v="0"/>
    <n v="59"/>
    <n v="735"/>
    <n v="14"/>
    <n v="3"/>
    <n v="3867"/>
    <n v="0"/>
    <n v="4031"/>
    <n v="1629"/>
    <n v="2301"/>
    <n v="4189"/>
    <n v="0"/>
    <n v="0"/>
    <n v="238"/>
    <n v="2502"/>
    <n v="29"/>
    <n v="6"/>
    <n v="14925"/>
    <n v="0"/>
    <n v="29850"/>
    <n v="7381"/>
    <n v="1720"/>
    <n v="2520"/>
    <n v="16321"/>
    <n v="0"/>
    <n v="0"/>
    <n v="459"/>
    <n v="6627"/>
    <n v="1735"/>
    <n v="888"/>
    <n v="37651"/>
    <n v="99149074"/>
    <n v="36481077"/>
    <n v="33170981"/>
    <n v="70182954"/>
    <n v="0"/>
    <n v="0"/>
    <n v="5757186"/>
    <n v="58204118"/>
    <n v="528452"/>
    <n v="112877"/>
    <n v="303586719"/>
    <n v="23568755"/>
    <n v="16785664"/>
    <n v="8196998"/>
    <n v="51476040"/>
    <n v="0"/>
    <n v="0"/>
    <n v="2060856"/>
    <n v="32113748"/>
    <n v="2415544"/>
    <n v="1237061"/>
    <n v="137854666"/>
    <n v="1954807"/>
    <n v="100557154"/>
    <n v="46076132"/>
    <n v="-21914610"/>
    <n v="104201699"/>
    <n v="0"/>
    <n v="0"/>
    <n v="0"/>
    <n v="5761249"/>
    <n v="55772547"/>
    <n v="0"/>
    <n v="3107192"/>
    <n v="0"/>
    <n v="0"/>
    <n v="0"/>
    <n v="406424"/>
    <n v="295922594"/>
    <n v="5645553"/>
    <n v="0"/>
    <n v="0"/>
    <n v="4856048"/>
    <n v="10501601"/>
    <n v="21924296"/>
    <n v="12791948"/>
    <n v="63119679"/>
    <n v="17395661"/>
    <n v="0"/>
    <n v="0"/>
    <n v="2030697"/>
    <n v="38682199"/>
    <n v="0"/>
    <n v="75912"/>
    <n v="156020392"/>
    <n v="977593"/>
    <n v="128031749"/>
    <n v="0"/>
    <n v="6093774"/>
    <n v="0"/>
    <n v="0"/>
    <n v="0"/>
    <n v="0"/>
    <n v="4247296"/>
    <n v="155306861"/>
    <n v="0"/>
    <n v="0"/>
    <n v="0"/>
    <n v="0"/>
    <n v="0"/>
    <n v="0"/>
    <n v="0"/>
    <n v="0"/>
    <n v="0"/>
    <n v="0"/>
    <n v="0"/>
    <n v="0"/>
    <n v="0"/>
  </r>
  <r>
    <n v="106364121"/>
    <s v="BALLARD REHABILITATION HOSPITAL"/>
    <n v="20174"/>
    <d v="2017-10-01T00:00:00"/>
    <d v="2017-12-31T00:00:00"/>
    <s v="Open"/>
    <s v="San Bernardino"/>
    <n v="12"/>
    <n v="1209"/>
    <s v="Investor - Ptnr."/>
    <s v="Comparable"/>
    <s v=""/>
    <s v="909-473-1200"/>
    <s v="1760 WEST 16TH STREET"/>
    <s v="SAN BERNARDINO"/>
    <n v="92411"/>
    <s v="MARY HUNT"/>
    <n v="60"/>
    <n v="60"/>
    <n v="60"/>
    <n v="95"/>
    <n v="32"/>
    <n v="28"/>
    <n v="55"/>
    <n v="0"/>
    <n v="0"/>
    <n v="0"/>
    <n v="0"/>
    <n v="0"/>
    <n v="41"/>
    <n v="251"/>
    <n v="0"/>
    <n v="1210"/>
    <n v="547"/>
    <n v="551"/>
    <n v="641"/>
    <n v="0"/>
    <n v="0"/>
    <n v="0"/>
    <n v="0"/>
    <n v="0"/>
    <n v="682"/>
    <n v="3631"/>
    <n v="0"/>
    <n v="7262"/>
    <n v="298"/>
    <n v="174"/>
    <n v="31"/>
    <n v="650"/>
    <n v="0"/>
    <n v="0"/>
    <n v="0"/>
    <n v="0"/>
    <n v="0"/>
    <n v="883"/>
    <n v="2036"/>
    <n v="3269340"/>
    <n v="1400109"/>
    <n v="1565651"/>
    <n v="1615305"/>
    <n v="0"/>
    <n v="0"/>
    <n v="0"/>
    <n v="0"/>
    <n v="0"/>
    <n v="1039694"/>
    <n v="8890099"/>
    <n v="122559"/>
    <n v="66363"/>
    <n v="4805"/>
    <n v="151409"/>
    <n v="0"/>
    <n v="0"/>
    <n v="0"/>
    <n v="0"/>
    <n v="0"/>
    <n v="290485"/>
    <n v="635621"/>
    <n v="31284"/>
    <n v="767289"/>
    <n v="248751"/>
    <n v="491340"/>
    <n v="944037"/>
    <n v="0"/>
    <n v="0"/>
    <n v="0"/>
    <n v="0"/>
    <n v="0"/>
    <n v="0"/>
    <n v="0"/>
    <n v="0"/>
    <n v="0"/>
    <n v="0"/>
    <n v="794248"/>
    <n v="3276949"/>
    <n v="0"/>
    <n v="0"/>
    <n v="0"/>
    <n v="0"/>
    <n v="0"/>
    <n v="2593326"/>
    <n v="1217721"/>
    <n v="1079116"/>
    <n v="822677"/>
    <n v="0"/>
    <n v="0"/>
    <n v="0"/>
    <n v="0"/>
    <n v="0"/>
    <n v="535931"/>
    <n v="6248771"/>
    <n v="12577"/>
    <n v="4461304"/>
    <n v="0"/>
    <n v="0"/>
    <n v="0"/>
    <n v="0"/>
    <n v="0"/>
    <n v="0"/>
    <n v="44540"/>
    <n v="494567"/>
    <n v="0"/>
    <n v="0"/>
    <n v="0"/>
    <n v="0"/>
    <n v="0"/>
    <n v="0"/>
    <n v="0"/>
    <n v="0"/>
    <n v="0"/>
    <n v="0"/>
    <n v="0"/>
    <n v="0"/>
    <n v="0"/>
  </r>
  <r>
    <n v="106184008"/>
    <s v="BANNER LASSEN MEDICAL CENTER"/>
    <n v="20174"/>
    <d v="2017-10-01T00:00:00"/>
    <d v="2017-12-31T00:00:00"/>
    <s v="Open"/>
    <s v="Lassen"/>
    <n v="1"/>
    <n v="213"/>
    <s v="Non Profit Corp."/>
    <s v="Comparable"/>
    <s v="Rural"/>
    <s v="530-252-2200"/>
    <s v="1800 SPRING RIDGE DRIVE"/>
    <s v="SUSANVILLE"/>
    <n v="96130"/>
    <s v="CATHERINE HARSHBARGER"/>
    <n v="25"/>
    <n v="25"/>
    <n v="25"/>
    <n v="87"/>
    <n v="0"/>
    <n v="113"/>
    <n v="0"/>
    <n v="0"/>
    <n v="0"/>
    <n v="84"/>
    <n v="0"/>
    <n v="0"/>
    <n v="0"/>
    <n v="284"/>
    <n v="0"/>
    <n v="380"/>
    <n v="0"/>
    <n v="292"/>
    <n v="0"/>
    <n v="0"/>
    <n v="0"/>
    <n v="217"/>
    <n v="0"/>
    <n v="0"/>
    <n v="0"/>
    <n v="889"/>
    <n v="0"/>
    <n v="1778"/>
    <n v="2887"/>
    <n v="0"/>
    <n v="2311"/>
    <n v="0"/>
    <n v="0"/>
    <n v="0"/>
    <n v="3486"/>
    <n v="0"/>
    <n v="626"/>
    <n v="0"/>
    <n v="9310"/>
    <n v="2187831"/>
    <n v="0"/>
    <n v="1927886"/>
    <n v="0"/>
    <n v="0"/>
    <n v="0"/>
    <n v="1396679"/>
    <n v="0"/>
    <n v="0"/>
    <n v="0"/>
    <n v="5512396"/>
    <n v="4993050"/>
    <n v="0"/>
    <n v="4269336"/>
    <n v="0"/>
    <n v="0"/>
    <n v="0"/>
    <n v="5957153"/>
    <n v="0"/>
    <n v="196887"/>
    <n v="0"/>
    <n v="15416426"/>
    <n v="383197"/>
    <n v="4367263"/>
    <n v="0"/>
    <n v="4040227"/>
    <n v="0"/>
    <n v="0"/>
    <n v="0"/>
    <n v="0"/>
    <n v="1925940"/>
    <n v="0"/>
    <n v="0"/>
    <n v="162617"/>
    <n v="0"/>
    <n v="0"/>
    <n v="0"/>
    <n v="0"/>
    <n v="10879244"/>
    <n v="0"/>
    <n v="0"/>
    <n v="0"/>
    <n v="0"/>
    <n v="0"/>
    <n v="2753182"/>
    <n v="0"/>
    <n v="2115395"/>
    <n v="0"/>
    <n v="0"/>
    <n v="0"/>
    <n v="5164861"/>
    <n v="0"/>
    <n v="16140"/>
    <n v="0"/>
    <n v="10049578"/>
    <n v="7181"/>
    <n v="7213381"/>
    <n v="499694"/>
    <n v="0"/>
    <n v="0"/>
    <n v="0"/>
    <n v="0"/>
    <n v="0"/>
    <n v="408290"/>
    <n v="14453478"/>
    <n v="0"/>
    <n v="0"/>
    <n v="0"/>
    <n v="0"/>
    <n v="0"/>
    <n v="0"/>
    <n v="0"/>
    <n v="0"/>
    <n v="0"/>
    <n v="0"/>
    <n v="0"/>
    <n v="0"/>
    <n v="0"/>
  </r>
  <r>
    <n v="106190052"/>
    <s v="BARLOW RESPIRATORY HOSPITAL"/>
    <n v="20174"/>
    <d v="2017-10-01T00:00:00"/>
    <d v="2017-12-31T00:00:00"/>
    <s v="Open"/>
    <s v="Los Angeles"/>
    <n v="11"/>
    <n v="925"/>
    <s v="Non Profit Corp."/>
    <s v="Comparable"/>
    <s v=""/>
    <s v="213-250-4200"/>
    <s v="2000 STADIUM WAY"/>
    <s v="LOS ANGELES"/>
    <n v="90026"/>
    <s v="AMIT MOHAN"/>
    <n v="105"/>
    <n v="105"/>
    <n v="105"/>
    <n v="140"/>
    <n v="3"/>
    <n v="16"/>
    <n v="7"/>
    <n v="0"/>
    <n v="0"/>
    <n v="7"/>
    <n v="10"/>
    <n v="0"/>
    <n v="0"/>
    <n v="183"/>
    <n v="0"/>
    <n v="4388"/>
    <n v="187"/>
    <n v="757"/>
    <n v="401"/>
    <n v="0"/>
    <n v="0"/>
    <n v="271"/>
    <n v="488"/>
    <n v="0"/>
    <n v="0"/>
    <n v="6492"/>
    <n v="0"/>
    <n v="12984"/>
    <n v="0"/>
    <n v="0"/>
    <n v="0"/>
    <n v="0"/>
    <n v="0"/>
    <n v="0"/>
    <n v="0"/>
    <n v="0"/>
    <n v="0"/>
    <n v="0"/>
    <n v="0"/>
    <n v="73119940"/>
    <n v="3485889"/>
    <n v="13632646"/>
    <n v="7146854"/>
    <n v="0"/>
    <n v="0"/>
    <n v="4216659"/>
    <n v="8962426"/>
    <n v="0"/>
    <n v="0"/>
    <n v="110564414"/>
    <n v="0"/>
    <n v="0"/>
    <n v="0"/>
    <n v="0"/>
    <n v="0"/>
    <n v="0"/>
    <n v="0"/>
    <n v="0"/>
    <n v="0"/>
    <n v="0"/>
    <n v="0"/>
    <n v="221884"/>
    <n v="61314016"/>
    <n v="3167385"/>
    <n v="12431468"/>
    <n v="6469778"/>
    <n v="0"/>
    <n v="0"/>
    <n v="0"/>
    <n v="3238180"/>
    <n v="7800253"/>
    <n v="0"/>
    <n v="0"/>
    <n v="0"/>
    <n v="0"/>
    <n v="0"/>
    <n v="0"/>
    <n v="94642964"/>
    <n v="0"/>
    <n v="0"/>
    <n v="0"/>
    <n v="0"/>
    <n v="0"/>
    <n v="11750453"/>
    <n v="318504"/>
    <n v="1201178"/>
    <n v="677076"/>
    <n v="0"/>
    <n v="0"/>
    <n v="978479"/>
    <n v="995760"/>
    <n v="0"/>
    <n v="0"/>
    <n v="15921450"/>
    <n v="122089"/>
    <n v="15042602"/>
    <n v="0"/>
    <n v="0"/>
    <n v="0"/>
    <n v="0"/>
    <n v="0"/>
    <n v="0"/>
    <n v="240905"/>
    <n v="10433902"/>
    <n v="0"/>
    <n v="0"/>
    <n v="0"/>
    <n v="0"/>
    <n v="0"/>
    <n v="0"/>
    <n v="0"/>
    <n v="0"/>
    <n v="0"/>
    <n v="0"/>
    <n v="0"/>
    <n v="0"/>
    <n v="0"/>
  </r>
  <r>
    <n v="106364430"/>
    <s v="BARSTOW COMMUNITY HOSPITAL"/>
    <n v="20174"/>
    <d v="2017-10-01T00:00:00"/>
    <d v="2017-12-31T00:00:00"/>
    <s v="Open"/>
    <s v="San Bernardino"/>
    <n v="12"/>
    <n v="1213"/>
    <s v="Investor - Corp."/>
    <s v="Comparable"/>
    <s v="Rural"/>
    <s v="760-957-3221"/>
    <s v="820 EAST MOUNTAIN VIEW STREET"/>
    <s v="BARSTOW"/>
    <n v="92311"/>
    <s v="MATTHEW BLEVINS"/>
    <n v="30"/>
    <n v="30"/>
    <n v="30"/>
    <n v="176"/>
    <n v="82"/>
    <n v="62"/>
    <n v="159"/>
    <n v="0"/>
    <n v="0"/>
    <n v="29"/>
    <n v="57"/>
    <n v="0"/>
    <n v="20"/>
    <n v="585"/>
    <n v="0"/>
    <n v="545"/>
    <n v="261"/>
    <n v="219"/>
    <n v="342"/>
    <n v="0"/>
    <n v="0"/>
    <n v="104"/>
    <n v="150"/>
    <n v="0"/>
    <n v="68"/>
    <n v="1689"/>
    <n v="0"/>
    <n v="3378"/>
    <n v="1469"/>
    <n v="558"/>
    <n v="2417"/>
    <n v="3075"/>
    <n v="0"/>
    <n v="0"/>
    <n v="725"/>
    <n v="880"/>
    <n v="0"/>
    <n v="1199"/>
    <n v="10323"/>
    <n v="16009846"/>
    <n v="6727865"/>
    <n v="7529997"/>
    <n v="7912053"/>
    <n v="0"/>
    <n v="0"/>
    <n v="3241771"/>
    <n v="3919461"/>
    <n v="0"/>
    <n v="1643981"/>
    <n v="46984974"/>
    <n v="13193206"/>
    <n v="5454411"/>
    <n v="15578696"/>
    <n v="23345777"/>
    <n v="0"/>
    <n v="0"/>
    <n v="7312860"/>
    <n v="7353954"/>
    <n v="0"/>
    <n v="4139652"/>
    <n v="76378556"/>
    <n v="2198638"/>
    <n v="26477445"/>
    <n v="10596775"/>
    <n v="14966588"/>
    <n v="30186847"/>
    <n v="0"/>
    <n v="0"/>
    <n v="0"/>
    <n v="6738351"/>
    <n v="8644098"/>
    <n v="0"/>
    <n v="0"/>
    <n v="0"/>
    <n v="0"/>
    <n v="0"/>
    <n v="2235940"/>
    <n v="102044682"/>
    <n v="0"/>
    <n v="0"/>
    <n v="0"/>
    <n v="0"/>
    <n v="0"/>
    <n v="2723408"/>
    <n v="1583302"/>
    <n v="8139906"/>
    <n v="1066586"/>
    <n v="0"/>
    <n v="0"/>
    <n v="3794294"/>
    <n v="2600735"/>
    <n v="0"/>
    <n v="1410617"/>
    <n v="21318848"/>
    <n v="12247"/>
    <n v="10295781"/>
    <n v="0"/>
    <n v="0"/>
    <n v="0"/>
    <n v="0"/>
    <n v="0"/>
    <n v="0"/>
    <n v="213523"/>
    <n v="57764878"/>
    <n v="0"/>
    <n v="0"/>
    <n v="0"/>
    <n v="0"/>
    <n v="0"/>
    <n v="0"/>
    <n v="0"/>
    <n v="0"/>
    <n v="0"/>
    <n v="0"/>
    <n v="0"/>
    <n v="0"/>
    <n v="0"/>
  </r>
  <r>
    <n v="106090793"/>
    <s v="BARTON MEMORIAL HOSPITAL"/>
    <n v="20174"/>
    <d v="2017-10-01T00:00:00"/>
    <d v="2017-12-31T00:00:00"/>
    <s v="Open"/>
    <s v="El Dorado"/>
    <n v="2"/>
    <n v="306"/>
    <s v="Non Profit Corp."/>
    <s v="Comparable"/>
    <s v="Rural"/>
    <s v="530-541-3420"/>
    <s v="2170 SOUTH AVENUE"/>
    <s v="SOUTH LAKE TAHOE"/>
    <n v="96150"/>
    <s v="CLINT PURVANCE"/>
    <n v="111"/>
    <n v="111"/>
    <n v="111"/>
    <n v="169"/>
    <n v="32"/>
    <n v="36"/>
    <n v="93"/>
    <n v="0"/>
    <n v="0"/>
    <n v="41"/>
    <n v="117"/>
    <n v="20"/>
    <n v="9"/>
    <n v="517"/>
    <n v="2"/>
    <n v="530"/>
    <n v="124"/>
    <n v="78"/>
    <n v="284"/>
    <n v="0"/>
    <n v="0"/>
    <n v="132"/>
    <n v="271"/>
    <n v="53"/>
    <n v="10"/>
    <n v="1482"/>
    <n v="3046"/>
    <n v="6010"/>
    <n v="2671"/>
    <n v="195"/>
    <n v="575"/>
    <n v="2292"/>
    <n v="0"/>
    <n v="0"/>
    <n v="819"/>
    <n v="2857"/>
    <n v="221"/>
    <n v="905"/>
    <n v="10535"/>
    <n v="12284901"/>
    <n v="2029440"/>
    <n v="3481451"/>
    <n v="5062630"/>
    <n v="0"/>
    <n v="0"/>
    <n v="3823463"/>
    <n v="6809278"/>
    <n v="2227365"/>
    <n v="160301"/>
    <n v="35878829"/>
    <n v="14423486"/>
    <n v="1457711"/>
    <n v="2920159"/>
    <n v="12391193"/>
    <n v="0"/>
    <n v="0"/>
    <n v="6594599"/>
    <n v="18409106"/>
    <n v="2108023"/>
    <n v="2145611"/>
    <n v="60449888"/>
    <n v="3008905"/>
    <n v="23503381"/>
    <n v="2964079"/>
    <n v="5377353"/>
    <n v="15184826"/>
    <n v="0"/>
    <n v="0"/>
    <n v="0"/>
    <n v="4375586"/>
    <n v="7439423"/>
    <n v="0"/>
    <n v="760455"/>
    <n v="0"/>
    <n v="0"/>
    <n v="0"/>
    <n v="995520"/>
    <n v="63609528"/>
    <n v="0"/>
    <n v="0"/>
    <n v="0"/>
    <n v="0"/>
    <n v="0"/>
    <n v="3205006"/>
    <n v="523072"/>
    <n v="1024257"/>
    <n v="2268997"/>
    <n v="0"/>
    <n v="0"/>
    <n v="3033571"/>
    <n v="17778961"/>
    <n v="4335388"/>
    <n v="549937"/>
    <n v="32719189"/>
    <n v="6794745"/>
    <n v="39885923"/>
    <n v="0"/>
    <n v="3830087"/>
    <n v="0"/>
    <n v="0"/>
    <n v="0"/>
    <n v="0"/>
    <n v="4110524"/>
    <n v="86894126"/>
    <n v="0"/>
    <n v="0"/>
    <n v="0"/>
    <n v="0"/>
    <n v="0"/>
    <n v="0"/>
    <n v="0"/>
    <n v="0"/>
    <n v="0"/>
    <n v="0"/>
    <n v="0"/>
    <n v="0"/>
    <n v="0"/>
  </r>
  <r>
    <n v="106361110"/>
    <s v="BEAR VALLEY COMMUNITY HOSPITAL"/>
    <n v="20174"/>
    <d v="2017-10-01T00:00:00"/>
    <d v="2017-12-31T00:00:00"/>
    <s v="Open"/>
    <s v="San Bernardino"/>
    <n v="12"/>
    <n v="1217"/>
    <s v="District"/>
    <s v="Comparable"/>
    <s v="Rural"/>
    <s v="909-866-6501"/>
    <s v="41870 GARSTIN DRIVE"/>
    <s v="BIG BEAR LAKE"/>
    <n v="92315"/>
    <s v="JOHN P. FRIEL"/>
    <n v="30"/>
    <n v="30"/>
    <n v="26"/>
    <n v="13"/>
    <n v="6"/>
    <n v="8"/>
    <n v="1"/>
    <n v="0"/>
    <n v="0"/>
    <n v="6"/>
    <n v="1"/>
    <n v="0"/>
    <n v="1"/>
    <n v="36"/>
    <n v="2"/>
    <n v="413"/>
    <n v="13"/>
    <n v="1425"/>
    <n v="2"/>
    <n v="0"/>
    <n v="0"/>
    <n v="12"/>
    <n v="3"/>
    <n v="0"/>
    <n v="2"/>
    <n v="1870"/>
    <n v="1774"/>
    <n v="5514"/>
    <n v="2293"/>
    <n v="867"/>
    <n v="6693"/>
    <n v="391"/>
    <n v="0"/>
    <n v="0"/>
    <n v="2030"/>
    <n v="145"/>
    <n v="0"/>
    <n v="1173"/>
    <n v="13592"/>
    <n v="396456"/>
    <n v="84976"/>
    <n v="755102"/>
    <n v="15872"/>
    <n v="0"/>
    <n v="0"/>
    <n v="73653"/>
    <n v="15568"/>
    <n v="0"/>
    <n v="11622"/>
    <n v="1353249"/>
    <n v="2125240"/>
    <n v="1400363"/>
    <n v="3397054"/>
    <n v="1007499"/>
    <n v="0"/>
    <n v="0"/>
    <n v="2577481"/>
    <n v="371408"/>
    <n v="0"/>
    <n v="573109"/>
    <n v="11452154"/>
    <n v="480410"/>
    <n v="1550777"/>
    <n v="653549"/>
    <n v="2219475"/>
    <n v="768322"/>
    <n v="0"/>
    <n v="0"/>
    <n v="0"/>
    <n v="1325567"/>
    <n v="170270"/>
    <n v="0"/>
    <n v="0"/>
    <n v="0"/>
    <n v="0"/>
    <n v="0"/>
    <n v="68145"/>
    <n v="7236515"/>
    <n v="0"/>
    <n v="0"/>
    <n v="0"/>
    <n v="0"/>
    <n v="0"/>
    <n v="970919"/>
    <n v="831790"/>
    <n v="1932681"/>
    <n v="255049"/>
    <n v="0"/>
    <n v="0"/>
    <n v="1325567"/>
    <n v="216706"/>
    <n v="0"/>
    <n v="36176"/>
    <n v="5568888"/>
    <n v="98200"/>
    <n v="6079923"/>
    <n v="0"/>
    <n v="588208"/>
    <n v="0"/>
    <n v="0"/>
    <n v="0"/>
    <n v="0"/>
    <n v="721586"/>
    <n v="8821570"/>
    <n v="0"/>
    <n v="0"/>
    <n v="0"/>
    <n v="0"/>
    <n v="0"/>
    <n v="0"/>
    <n v="0"/>
    <n v="0"/>
    <n v="0"/>
    <n v="0"/>
    <n v="0"/>
    <n v="0"/>
    <n v="0"/>
  </r>
  <r>
    <n v="106190081"/>
    <s v="BEVERLY HOSPITAL"/>
    <n v="20174"/>
    <d v="2017-10-01T00:00:00"/>
    <d v="2017-12-31T00:00:00"/>
    <s v="Open"/>
    <s v="Los Angeles"/>
    <n v="11"/>
    <n v="919"/>
    <s v="Non Profit Corp."/>
    <s v="Comparable"/>
    <s v=""/>
    <s v="323-726-1222"/>
    <s v="309 WEST BEVERLY BOULEVARD"/>
    <s v="MONTEBELLO"/>
    <n v="90640"/>
    <s v="ALICE CHENG"/>
    <n v="224"/>
    <n v="167"/>
    <n v="120"/>
    <n v="529"/>
    <n v="373"/>
    <n v="275"/>
    <n v="966"/>
    <n v="0"/>
    <n v="0"/>
    <n v="19"/>
    <n v="204"/>
    <n v="3"/>
    <n v="45"/>
    <n v="2414"/>
    <n v="0"/>
    <n v="2875"/>
    <n v="1272"/>
    <n v="953"/>
    <n v="3575"/>
    <n v="0"/>
    <n v="0"/>
    <n v="46"/>
    <n v="771"/>
    <n v="12"/>
    <n v="119"/>
    <n v="9623"/>
    <n v="0"/>
    <n v="19246"/>
    <n v="1438"/>
    <n v="1449"/>
    <n v="1367"/>
    <n v="4361"/>
    <n v="0"/>
    <n v="0"/>
    <n v="313"/>
    <n v="1921"/>
    <n v="51"/>
    <n v="1006"/>
    <n v="11906"/>
    <n v="20792414"/>
    <n v="13214217"/>
    <n v="6309552"/>
    <n v="22278134"/>
    <n v="0"/>
    <n v="0"/>
    <n v="154852"/>
    <n v="6554270"/>
    <n v="93747"/>
    <n v="418960"/>
    <n v="69816146"/>
    <n v="5648360"/>
    <n v="8580637"/>
    <n v="2388896"/>
    <n v="12940502"/>
    <n v="0"/>
    <n v="0"/>
    <n v="615438"/>
    <n v="6080248"/>
    <n v="242749"/>
    <n v="1649987"/>
    <n v="38146817"/>
    <n v="1526914"/>
    <n v="18670464"/>
    <n v="15714374"/>
    <n v="-26524186"/>
    <n v="29664721"/>
    <n v="2180927"/>
    <n v="0"/>
    <n v="0"/>
    <n v="692270"/>
    <n v="8534153"/>
    <n v="0"/>
    <n v="336496"/>
    <n v="0"/>
    <n v="0"/>
    <n v="0"/>
    <n v="397660"/>
    <n v="51193793"/>
    <n v="206865"/>
    <n v="15356727"/>
    <n v="0"/>
    <n v="0"/>
    <n v="15563592"/>
    <n v="7770310"/>
    <n v="6287345"/>
    <n v="33041707"/>
    <n v="20910642"/>
    <n v="0"/>
    <n v="0"/>
    <n v="78020"/>
    <n v="4100365"/>
    <n v="0"/>
    <n v="144373"/>
    <n v="72332762"/>
    <n v="213221"/>
    <n v="60261283"/>
    <n v="1374113"/>
    <n v="137294"/>
    <n v="0"/>
    <n v="0"/>
    <n v="0"/>
    <n v="0"/>
    <n v="4172380"/>
    <n v="81203099"/>
    <n v="0"/>
    <n v="0"/>
    <n v="0"/>
    <n v="0"/>
    <n v="0"/>
    <n v="0"/>
    <n v="0"/>
    <n v="0"/>
    <n v="0"/>
    <n v="0"/>
    <n v="0"/>
    <n v="0"/>
    <n v="0"/>
  </r>
  <r>
    <n v="106190020"/>
    <s v="BHC ALHAMBRA HOSPITAL"/>
    <n v="20174"/>
    <d v="2017-10-01T00:00:00"/>
    <d v="2017-12-31T00:00:00"/>
    <s v="Open"/>
    <s v="Los Angeles"/>
    <n v="11"/>
    <n v="913"/>
    <s v="Investor - Corp."/>
    <s v="Comparable"/>
    <s v=""/>
    <s v="626-286-1191"/>
    <s v="4619 ROSEMEAD BOULEVARD"/>
    <s v="ROSEMEAD"/>
    <n v="91770"/>
    <s v="MARGARET MINNICK"/>
    <n v="97"/>
    <n v="97"/>
    <n v="97"/>
    <n v="83"/>
    <n v="23"/>
    <n v="238"/>
    <n v="0"/>
    <n v="0"/>
    <n v="0"/>
    <n v="12"/>
    <n v="980"/>
    <n v="7"/>
    <n v="0"/>
    <n v="1343"/>
    <n v="31"/>
    <n v="913"/>
    <n v="273"/>
    <n v="1438"/>
    <n v="0"/>
    <n v="0"/>
    <n v="0"/>
    <n v="350"/>
    <n v="5243"/>
    <n v="26"/>
    <n v="0"/>
    <n v="8243"/>
    <n v="957"/>
    <n v="17443"/>
    <n v="3529"/>
    <n v="0"/>
    <n v="0"/>
    <n v="0"/>
    <n v="0"/>
    <n v="0"/>
    <n v="0"/>
    <n v="971"/>
    <n v="0"/>
    <n v="0"/>
    <n v="4500"/>
    <n v="1460800"/>
    <n v="436800"/>
    <n v="2299200"/>
    <n v="0"/>
    <n v="0"/>
    <n v="0"/>
    <n v="560000"/>
    <n v="8403950"/>
    <n v="41600"/>
    <n v="0"/>
    <n v="13202350"/>
    <n v="1789200"/>
    <n v="0"/>
    <n v="0"/>
    <n v="0"/>
    <n v="0"/>
    <n v="0"/>
    <n v="0"/>
    <n v="676050"/>
    <n v="0"/>
    <n v="0"/>
    <n v="2465250"/>
    <n v="230952"/>
    <n v="1546334"/>
    <n v="164651"/>
    <n v="1245395"/>
    <n v="0"/>
    <n v="0"/>
    <n v="0"/>
    <n v="0"/>
    <n v="166384"/>
    <n v="3059283"/>
    <n v="0"/>
    <n v="41600"/>
    <n v="0"/>
    <n v="0"/>
    <n v="0"/>
    <n v="0"/>
    <n v="6454599"/>
    <n v="0"/>
    <n v="0"/>
    <n v="0"/>
    <n v="0"/>
    <n v="0"/>
    <n v="1661873"/>
    <n v="265353"/>
    <n v="1027551"/>
    <n v="0"/>
    <n v="0"/>
    <n v="0"/>
    <n v="383530"/>
    <n v="5874694"/>
    <n v="0"/>
    <n v="0"/>
    <n v="9213001"/>
    <n v="4215"/>
    <n v="5854767"/>
    <n v="200665"/>
    <n v="19071"/>
    <n v="0"/>
    <n v="0"/>
    <n v="0"/>
    <n v="0"/>
    <n v="106614"/>
    <n v="7892297"/>
    <n v="0"/>
    <n v="0"/>
    <n v="0"/>
    <n v="0"/>
    <n v="0"/>
    <n v="0"/>
    <n v="0"/>
    <n v="0"/>
    <n v="0"/>
    <n v="0"/>
    <n v="0"/>
    <n v="0"/>
    <n v="0"/>
  </r>
  <r>
    <n v="106044006"/>
    <s v="BUTTE COUNTY MENTAL HEALTH - PHF"/>
    <n v="20174"/>
    <d v="2017-10-01T00:00:00"/>
    <d v="2017-12-31T00:00:00"/>
    <s v="Open"/>
    <s v="Butte"/>
    <n v="1"/>
    <n v="219"/>
    <s v="City/County"/>
    <s v="Psychiatric Health Facilities"/>
    <s v=""/>
    <s v="530-891-2775"/>
    <s v="592 RIO LINDO AVENUE"/>
    <s v="CHICO"/>
    <n v="95926"/>
    <s v="DORIAN KITTRELL"/>
    <n v="16"/>
    <n v="16"/>
    <n v="16"/>
    <n v="0"/>
    <n v="0"/>
    <n v="0"/>
    <n v="0"/>
    <n v="0"/>
    <n v="0"/>
    <n v="90"/>
    <n v="0"/>
    <n v="0"/>
    <n v="0"/>
    <n v="90"/>
    <n v="0"/>
    <n v="0"/>
    <n v="0"/>
    <n v="0"/>
    <n v="0"/>
    <n v="0"/>
    <n v="0"/>
    <n v="1397"/>
    <n v="0"/>
    <n v="0"/>
    <n v="0"/>
    <n v="1397"/>
    <n v="0"/>
    <n v="2794"/>
    <n v="0"/>
    <n v="0"/>
    <n v="0"/>
    <n v="0"/>
    <n v="0"/>
    <n v="0"/>
    <n v="0"/>
    <n v="0"/>
    <n v="0"/>
    <n v="0"/>
    <n v="0"/>
    <n v="0"/>
    <n v="0"/>
    <n v="0"/>
    <n v="0"/>
    <n v="0"/>
    <n v="0"/>
    <n v="402669"/>
    <n v="0"/>
    <n v="0"/>
    <n v="0"/>
    <n v="402669"/>
    <n v="0"/>
    <n v="0"/>
    <n v="0"/>
    <n v="0"/>
    <n v="0"/>
    <n v="0"/>
    <n v="0"/>
    <n v="0"/>
    <n v="0"/>
    <n v="0"/>
    <n v="0"/>
    <n v="0"/>
    <n v="0"/>
    <n v="0"/>
    <n v="0"/>
    <n v="0"/>
    <n v="-5269"/>
    <n v="0"/>
    <n v="0"/>
    <n v="0"/>
    <n v="0"/>
    <n v="0"/>
    <n v="0"/>
    <n v="0"/>
    <n v="0"/>
    <n v="0"/>
    <n v="0"/>
    <n v="-5269"/>
    <n v="0"/>
    <n v="0"/>
    <n v="0"/>
    <n v="0"/>
    <n v="0"/>
    <n v="0"/>
    <n v="0"/>
    <n v="0"/>
    <n v="0"/>
    <n v="0"/>
    <n v="0"/>
    <n v="407938"/>
    <n v="0"/>
    <n v="0"/>
    <n v="0"/>
    <n v="407938"/>
    <n v="0"/>
    <n v="1317753"/>
    <n v="0"/>
    <n v="0"/>
    <n v="0"/>
    <n v="0"/>
    <n v="0"/>
    <n v="0"/>
    <n v="0"/>
    <n v="0"/>
    <n v="0"/>
    <n v="0"/>
    <n v="0"/>
    <n v="0"/>
    <n v="0"/>
    <n v="0"/>
    <n v="0"/>
    <n v="0"/>
    <n v="0"/>
    <n v="0"/>
    <n v="0"/>
    <n v="0"/>
    <n v="0"/>
  </r>
  <r>
    <n v="106190125"/>
    <s v="CALIFORNIA HOSPITAL MEDICAL CENTER"/>
    <n v="20174"/>
    <d v="2017-10-01T00:00:00"/>
    <d v="2017-12-31T00:00:00"/>
    <s v="Open"/>
    <s v="Los Angeles"/>
    <n v="11"/>
    <n v="925"/>
    <s v="Non Profit Corp."/>
    <s v="Comparable"/>
    <s v="Teaching"/>
    <s v="213-748-2411"/>
    <s v="1401 SOUTH GRAND AVENUE"/>
    <s v="LOS ANGELES"/>
    <n v="90015"/>
    <s v="MARGARET PETERSEN"/>
    <n v="318"/>
    <n v="243"/>
    <n v="225"/>
    <n v="449"/>
    <n v="384"/>
    <n v="1028"/>
    <n v="2483"/>
    <n v="0"/>
    <n v="0"/>
    <n v="15"/>
    <n v="239"/>
    <n v="13"/>
    <n v="23"/>
    <n v="4634"/>
    <n v="0"/>
    <n v="2135"/>
    <n v="1554"/>
    <n v="4731"/>
    <n v="9339"/>
    <n v="0"/>
    <n v="0"/>
    <n v="101"/>
    <n v="778"/>
    <n v="83"/>
    <n v="98"/>
    <n v="18819"/>
    <n v="0"/>
    <n v="37638"/>
    <n v="1380"/>
    <n v="1054"/>
    <n v="5295"/>
    <n v="14724"/>
    <n v="0"/>
    <n v="0"/>
    <n v="338"/>
    <n v="1362"/>
    <n v="652"/>
    <n v="1222"/>
    <n v="26027"/>
    <n v="31485654"/>
    <n v="22686456"/>
    <n v="62344163"/>
    <n v="117241111"/>
    <n v="0"/>
    <n v="0"/>
    <n v="890791"/>
    <n v="12118165"/>
    <n v="306495"/>
    <n v="533100"/>
    <n v="247605935"/>
    <n v="9648056"/>
    <n v="6424603"/>
    <n v="24769271"/>
    <n v="70271251"/>
    <n v="0"/>
    <n v="0"/>
    <n v="1617977"/>
    <n v="9445301"/>
    <n v="3177304"/>
    <n v="1543974"/>
    <n v="126897737"/>
    <n v="7584924"/>
    <n v="29847589"/>
    <n v="20044493"/>
    <n v="-6707199"/>
    <n v="158894776"/>
    <n v="-10302524"/>
    <n v="-28693"/>
    <n v="0"/>
    <n v="1864194"/>
    <n v="9432441"/>
    <n v="0"/>
    <n v="5919475"/>
    <n v="0"/>
    <n v="0"/>
    <n v="0"/>
    <n v="-513506"/>
    <n v="216035970"/>
    <n v="626992"/>
    <n v="14149092"/>
    <n v="0"/>
    <n v="0"/>
    <n v="14776084"/>
    <n v="10669652"/>
    <n v="9527017"/>
    <n v="94997656"/>
    <n v="46141964"/>
    <n v="0"/>
    <n v="0"/>
    <n v="586866"/>
    <n v="11142827"/>
    <n v="0"/>
    <n v="177804"/>
    <n v="173243786"/>
    <n v="6509804"/>
    <n v="124154847"/>
    <n v="0"/>
    <n v="315480"/>
    <n v="0"/>
    <n v="0"/>
    <n v="0"/>
    <n v="0"/>
    <n v="3593343"/>
    <n v="74521537"/>
    <n v="0"/>
    <n v="0"/>
    <n v="0"/>
    <n v="0"/>
    <n v="0"/>
    <n v="0"/>
    <n v="0"/>
    <n v="0"/>
    <n v="0"/>
    <n v="0"/>
    <n v="0"/>
    <n v="0"/>
    <n v="0"/>
  </r>
  <r>
    <n v="106380929"/>
    <s v="CALIFORNIA PACIFIC MEDICAL CENTER"/>
    <n v="20174"/>
    <d v="2017-10-01T00:00:00"/>
    <d v="2017-12-31T00:00:00"/>
    <s v="Open"/>
    <s v="San Francisco"/>
    <n v="4"/>
    <n v="423"/>
    <s v="Non Profit Corp."/>
    <s v="Comparable"/>
    <s v=""/>
    <s v="415-600-6000"/>
    <s v="2333 BUCHANAN STREET"/>
    <s v="SAN FRANCISCO"/>
    <n v="94115"/>
    <s v="WARREN BROWNER, MD"/>
    <n v="643"/>
    <n v="643"/>
    <n v="436"/>
    <n v="1866"/>
    <n v="644"/>
    <n v="307"/>
    <n v="757"/>
    <n v="0"/>
    <n v="1"/>
    <n v="141"/>
    <n v="2265"/>
    <n v="36"/>
    <n v="80"/>
    <n v="6097"/>
    <n v="0"/>
    <n v="11560"/>
    <n v="4307"/>
    <n v="2322"/>
    <n v="4328"/>
    <n v="0"/>
    <n v="4"/>
    <n v="1061"/>
    <n v="10213"/>
    <n v="129"/>
    <n v="257"/>
    <n v="34181"/>
    <n v="0"/>
    <n v="68362"/>
    <n v="5154"/>
    <n v="1460"/>
    <n v="384"/>
    <n v="3586"/>
    <n v="6"/>
    <n v="0"/>
    <n v="348"/>
    <n v="8974"/>
    <n v="699"/>
    <n v="2629"/>
    <n v="23240"/>
    <n v="187515544"/>
    <n v="65449646"/>
    <n v="31391622"/>
    <n v="67686237"/>
    <n v="0"/>
    <n v="63092"/>
    <n v="17678069"/>
    <n v="184899187"/>
    <n v="2833430"/>
    <n v="6165731"/>
    <n v="563682558"/>
    <n v="84648084"/>
    <n v="27426435"/>
    <n v="3428324"/>
    <n v="32317581"/>
    <n v="28224"/>
    <n v="0"/>
    <n v="5857269"/>
    <n v="138364271"/>
    <n v="3787079"/>
    <n v="14770118"/>
    <n v="310627385"/>
    <n v="6191"/>
    <n v="214362011"/>
    <n v="76014782"/>
    <n v="-32976973"/>
    <n v="84863956"/>
    <n v="0"/>
    <n v="0"/>
    <n v="57929"/>
    <n v="19214734"/>
    <n v="138545093"/>
    <n v="0"/>
    <n v="6620509"/>
    <n v="0"/>
    <n v="0"/>
    <n v="0"/>
    <n v="17397375"/>
    <n v="524105607"/>
    <n v="0"/>
    <n v="7399112"/>
    <n v="0"/>
    <n v="4464463"/>
    <n v="11863575"/>
    <n v="57801617"/>
    <n v="16861299"/>
    <n v="67796919"/>
    <n v="22538974"/>
    <n v="28224"/>
    <n v="5163"/>
    <n v="4320604"/>
    <n v="189182828"/>
    <n v="0"/>
    <n v="3532283"/>
    <n v="362067911"/>
    <n v="6499345"/>
    <n v="319376672"/>
    <n v="0"/>
    <n v="20070940"/>
    <n v="0"/>
    <n v="0"/>
    <n v="0"/>
    <n v="0"/>
    <n v="156792982"/>
    <n v="2039504383"/>
    <n v="0"/>
    <n v="0"/>
    <n v="0"/>
    <n v="0"/>
    <n v="0"/>
    <n v="0"/>
    <n v="0"/>
    <n v="0"/>
    <n v="0"/>
    <n v="0"/>
    <n v="0"/>
    <n v="0"/>
    <n v="0"/>
  </r>
  <r>
    <n v="106380964"/>
    <s v="CALIFORNIA PACIFIC MEDICAL CENTER - ST LUKES CAMPUS"/>
    <n v="20174"/>
    <d v="2017-10-01T00:00:00"/>
    <d v="2017-12-31T00:00:00"/>
    <s v="Open"/>
    <s v="San Francisco"/>
    <n v="4"/>
    <n v="423"/>
    <s v="Non Profit Corp."/>
    <s v="Comparable"/>
    <s v=""/>
    <s v="415-600-6000"/>
    <s v="3555 CESAR CHAVEZ STREET"/>
    <s v="SAN FRANCISCO"/>
    <n v="94110"/>
    <s v="WARREN BROWNER"/>
    <n v="174"/>
    <n v="174"/>
    <n v="83"/>
    <n v="220"/>
    <n v="96"/>
    <n v="133"/>
    <n v="219"/>
    <n v="0"/>
    <n v="0"/>
    <n v="5"/>
    <n v="154"/>
    <n v="16"/>
    <n v="11"/>
    <n v="854"/>
    <n v="0"/>
    <n v="2660"/>
    <n v="691"/>
    <n v="1024"/>
    <n v="1105"/>
    <n v="0"/>
    <n v="0"/>
    <n v="29"/>
    <n v="447"/>
    <n v="64"/>
    <n v="23"/>
    <n v="6043"/>
    <n v="0"/>
    <n v="12086"/>
    <n v="1035"/>
    <n v="316"/>
    <n v="728"/>
    <n v="2784"/>
    <n v="0"/>
    <n v="0"/>
    <n v="108"/>
    <n v="1608"/>
    <n v="383"/>
    <n v="134"/>
    <n v="7096"/>
    <n v="29393967"/>
    <n v="8640413"/>
    <n v="11921753"/>
    <n v="12918111"/>
    <n v="0"/>
    <n v="0"/>
    <n v="349025"/>
    <n v="7202899"/>
    <n v="756914"/>
    <n v="297187"/>
    <n v="71480269"/>
    <n v="7243542"/>
    <n v="3000584"/>
    <n v="2198556"/>
    <n v="11058788"/>
    <n v="0"/>
    <n v="0"/>
    <n v="906508"/>
    <n v="10034286"/>
    <n v="1776738"/>
    <n v="625129"/>
    <n v="36844131"/>
    <n v="840673"/>
    <n v="32697732"/>
    <n v="9080682"/>
    <n v="-17794749"/>
    <n v="21300661"/>
    <n v="0"/>
    <n v="0"/>
    <n v="0"/>
    <n v="830814"/>
    <n v="8493751"/>
    <n v="0"/>
    <n v="2533652"/>
    <n v="0"/>
    <n v="0"/>
    <n v="0"/>
    <n v="81643"/>
    <n v="58064859"/>
    <n v="0"/>
    <n v="0"/>
    <n v="0"/>
    <n v="0"/>
    <n v="0"/>
    <n v="3939777"/>
    <n v="2560315"/>
    <n v="31915058"/>
    <n v="2676238"/>
    <n v="0"/>
    <n v="0"/>
    <n v="424719"/>
    <n v="8743434"/>
    <n v="0"/>
    <n v="0"/>
    <n v="50259541"/>
    <n v="660898"/>
    <n v="52369909"/>
    <n v="0"/>
    <n v="31746"/>
    <n v="0"/>
    <n v="0"/>
    <n v="0"/>
    <n v="0"/>
    <n v="46639077"/>
    <n v="450561762"/>
    <n v="0"/>
    <n v="0"/>
    <n v="0"/>
    <n v="0"/>
    <n v="0"/>
    <n v="0"/>
    <n v="0"/>
    <n v="0"/>
    <n v="0"/>
    <n v="0"/>
    <n v="0"/>
    <n v="0"/>
    <n v="0"/>
  </r>
  <r>
    <n v="106190155"/>
    <s v="CALIFORNIA REHABILITATION INSTITUTE"/>
    <n v="20174"/>
    <d v="2017-10-01T00:00:00"/>
    <d v="2017-12-31T00:00:00"/>
    <s v="Open"/>
    <s v="Los Angeles"/>
    <n v="11"/>
    <n v="927"/>
    <s v="Investor - Corp."/>
    <s v="Comparable"/>
    <s v=""/>
    <s v="424-522-7100"/>
    <s v="2070 CENTURY PARK EAST"/>
    <s v="LOS ANGELES"/>
    <n v="90067"/>
    <s v="SCOTT ROTSTED"/>
    <n v="138"/>
    <n v="138"/>
    <n v="87"/>
    <n v="415"/>
    <n v="16"/>
    <n v="2"/>
    <n v="1"/>
    <n v="0"/>
    <n v="0"/>
    <n v="150"/>
    <n v="0"/>
    <n v="0"/>
    <n v="6"/>
    <n v="590"/>
    <n v="590"/>
    <n v="5204"/>
    <n v="287"/>
    <n v="17"/>
    <n v="13"/>
    <n v="0"/>
    <n v="0"/>
    <n v="1967"/>
    <n v="0"/>
    <n v="0"/>
    <n v="95"/>
    <n v="7583"/>
    <n v="7583"/>
    <n v="22749"/>
    <n v="0"/>
    <n v="0"/>
    <n v="0"/>
    <n v="0"/>
    <n v="0"/>
    <n v="0"/>
    <n v="0"/>
    <n v="0"/>
    <n v="0"/>
    <n v="0"/>
    <n v="0"/>
    <n v="29336576"/>
    <n v="1618962"/>
    <n v="99033"/>
    <n v="68594"/>
    <n v="0"/>
    <n v="0"/>
    <n v="10925884"/>
    <n v="0"/>
    <n v="0"/>
    <n v="551704"/>
    <n v="42600753"/>
    <n v="0"/>
    <n v="0"/>
    <n v="0"/>
    <n v="0"/>
    <n v="0"/>
    <n v="0"/>
    <n v="0"/>
    <n v="0"/>
    <n v="0"/>
    <n v="0"/>
    <n v="0"/>
    <n v="509174"/>
    <n v="13487520"/>
    <n v="1136730"/>
    <n v="78436"/>
    <n v="63679"/>
    <n v="0"/>
    <n v="0"/>
    <n v="0"/>
    <n v="2092514"/>
    <n v="0"/>
    <n v="0"/>
    <n v="0"/>
    <n v="0"/>
    <n v="0"/>
    <n v="0"/>
    <n v="283170"/>
    <n v="17651223"/>
    <n v="0"/>
    <n v="0"/>
    <n v="0"/>
    <n v="0"/>
    <n v="0"/>
    <n v="15849056"/>
    <n v="482232"/>
    <n v="20597"/>
    <n v="4915"/>
    <n v="0"/>
    <n v="0"/>
    <n v="8324196"/>
    <n v="0"/>
    <n v="0"/>
    <n v="268534"/>
    <n v="24949530"/>
    <n v="17480"/>
    <n v="19077266"/>
    <n v="0"/>
    <n v="0"/>
    <n v="0"/>
    <n v="0"/>
    <n v="0"/>
    <n v="0"/>
    <n v="37340"/>
    <n v="7962685"/>
    <n v="0"/>
    <n v="0"/>
    <n v="0"/>
    <n v="0"/>
    <n v="0"/>
    <n v="0"/>
    <n v="0"/>
    <n v="0"/>
    <n v="0"/>
    <n v="0"/>
    <n v="0"/>
    <n v="0"/>
    <n v="0"/>
  </r>
  <r>
    <n v="106364050"/>
    <s v="CANYON RIDGE HOSPITAL"/>
    <n v="20174"/>
    <d v="2017-10-01T00:00:00"/>
    <d v="2017-12-31T00:00:00"/>
    <s v="Open"/>
    <s v="San Bernardino"/>
    <n v="12"/>
    <n v="1207"/>
    <s v="Investor - Corp."/>
    <s v="Comparable"/>
    <s v=""/>
    <s v="909-590-3700"/>
    <s v="5353 G STREET"/>
    <s v="CHINO"/>
    <n v="91710"/>
    <s v="STEPHANIE BERNIER"/>
    <n v="106"/>
    <n v="106"/>
    <n v="103"/>
    <n v="191"/>
    <n v="118"/>
    <n v="0"/>
    <n v="200"/>
    <n v="0"/>
    <n v="93"/>
    <n v="36"/>
    <n v="791"/>
    <n v="16"/>
    <n v="0"/>
    <n v="1445"/>
    <n v="0"/>
    <n v="1799"/>
    <n v="902"/>
    <n v="0"/>
    <n v="946"/>
    <n v="0"/>
    <n v="386"/>
    <n v="188"/>
    <n v="4411"/>
    <n v="59"/>
    <n v="0"/>
    <n v="8691"/>
    <n v="0"/>
    <n v="17382"/>
    <n v="1667"/>
    <n v="0"/>
    <n v="0"/>
    <n v="0"/>
    <n v="0"/>
    <n v="0"/>
    <n v="0"/>
    <n v="1142"/>
    <n v="0"/>
    <n v="0"/>
    <n v="2809"/>
    <n v="3238200"/>
    <n v="1623600"/>
    <n v="0"/>
    <n v="1702800"/>
    <n v="0"/>
    <n v="694800"/>
    <n v="338400"/>
    <n v="7945833"/>
    <n v="106200"/>
    <n v="0"/>
    <n v="15649833"/>
    <n v="1275540"/>
    <n v="0"/>
    <n v="0"/>
    <n v="0"/>
    <n v="0"/>
    <n v="0"/>
    <n v="0"/>
    <n v="795780"/>
    <n v="0"/>
    <n v="0"/>
    <n v="2071320"/>
    <n v="271801"/>
    <n v="2479159"/>
    <n v="806643"/>
    <n v="0"/>
    <n v="977862"/>
    <n v="0"/>
    <n v="0"/>
    <n v="398553"/>
    <n v="215811"/>
    <n v="4301988"/>
    <n v="0"/>
    <n v="106200"/>
    <n v="0"/>
    <n v="0"/>
    <n v="0"/>
    <n v="0"/>
    <n v="9558017"/>
    <n v="0"/>
    <n v="0"/>
    <n v="0"/>
    <n v="0"/>
    <n v="0"/>
    <n v="1968986"/>
    <n v="790648"/>
    <n v="0"/>
    <n v="700984"/>
    <n v="0"/>
    <n v="286749"/>
    <n v="118555"/>
    <n v="4297214"/>
    <n v="0"/>
    <n v="0"/>
    <n v="8163136"/>
    <n v="3966"/>
    <n v="4837969"/>
    <n v="159685"/>
    <n v="6782"/>
    <n v="0"/>
    <n v="0"/>
    <n v="0"/>
    <n v="0"/>
    <n v="113157"/>
    <n v="12822215"/>
    <n v="0"/>
    <n v="0"/>
    <n v="0"/>
    <n v="0"/>
    <n v="0"/>
    <n v="0"/>
    <n v="0"/>
    <n v="0"/>
    <n v="0"/>
    <n v="0"/>
    <n v="0"/>
    <n v="0"/>
    <n v="0"/>
  </r>
  <r>
    <n v="106190137"/>
    <s v="CASA COLINA HOSPITAL AND CENTER FOR HEALTH CARE"/>
    <n v="20174"/>
    <d v="2017-10-01T00:00:00"/>
    <d v="2017-12-31T00:00:00"/>
    <s v="Open"/>
    <s v="Los Angeles"/>
    <n v="11"/>
    <n v="917"/>
    <s v="Non Profit Corp."/>
    <s v="Comparable"/>
    <s v=""/>
    <s v="909-596-7733"/>
    <s v="255 EAST BONITA AVENUE"/>
    <s v="POMONA"/>
    <n v="91767"/>
    <s v="FELICE L LOVERSO"/>
    <n v="99"/>
    <n v="99"/>
    <n v="99"/>
    <n v="349"/>
    <n v="74"/>
    <n v="11"/>
    <n v="33"/>
    <n v="0"/>
    <n v="0"/>
    <n v="117"/>
    <n v="83"/>
    <n v="0"/>
    <n v="3"/>
    <n v="670"/>
    <n v="0"/>
    <n v="3261"/>
    <n v="511"/>
    <n v="186"/>
    <n v="263"/>
    <n v="0"/>
    <n v="0"/>
    <n v="1321"/>
    <n v="899"/>
    <n v="0"/>
    <n v="54"/>
    <n v="6495"/>
    <n v="0"/>
    <n v="12990"/>
    <n v="8585"/>
    <n v="1160"/>
    <n v="138"/>
    <n v="1696"/>
    <n v="0"/>
    <n v="0"/>
    <n v="8947"/>
    <n v="3850"/>
    <n v="0"/>
    <n v="2170"/>
    <n v="26546"/>
    <n v="17757278"/>
    <n v="4529432"/>
    <n v="652118"/>
    <n v="1589419"/>
    <n v="0"/>
    <n v="0"/>
    <n v="9362151"/>
    <n v="5253812"/>
    <n v="0"/>
    <n v="307156"/>
    <n v="39451366"/>
    <n v="2582138"/>
    <n v="477366"/>
    <n v="41212"/>
    <n v="661003"/>
    <n v="0"/>
    <n v="0"/>
    <n v="2971215"/>
    <n v="1151820"/>
    <n v="0"/>
    <n v="922750"/>
    <n v="8807504"/>
    <n v="336616"/>
    <n v="12429284"/>
    <n v="935544"/>
    <n v="658202"/>
    <n v="1604248"/>
    <n v="0"/>
    <n v="0"/>
    <n v="0"/>
    <n v="7125605"/>
    <n v="4757746"/>
    <n v="0"/>
    <n v="0"/>
    <n v="0"/>
    <n v="0"/>
    <n v="0"/>
    <n v="3409963"/>
    <n v="31257208"/>
    <n v="0"/>
    <n v="0"/>
    <n v="0"/>
    <n v="0"/>
    <n v="0"/>
    <n v="7573516"/>
    <n v="4071254"/>
    <n v="35128"/>
    <n v="646174"/>
    <n v="0"/>
    <n v="0"/>
    <n v="5207761"/>
    <n v="1647886"/>
    <n v="0"/>
    <n v="-2180057"/>
    <n v="17001662"/>
    <n v="327397"/>
    <n v="18230718"/>
    <n v="0"/>
    <n v="1185093"/>
    <n v="0"/>
    <n v="0"/>
    <n v="0"/>
    <n v="0"/>
    <n v="664756"/>
    <n v="86561107"/>
    <n v="0"/>
    <n v="0"/>
    <n v="0"/>
    <n v="0"/>
    <n v="0"/>
    <n v="0"/>
    <n v="0"/>
    <n v="0"/>
    <n v="0"/>
    <n v="0"/>
    <n v="0"/>
    <n v="0"/>
    <n v="0"/>
  </r>
  <r>
    <n v="106190045"/>
    <s v="CATALINA ISLAND MEDICAL CENTER"/>
    <n v="20174"/>
    <d v="2017-10-01T00:00:00"/>
    <d v="2017-12-31T00:00:00"/>
    <s v="Open"/>
    <s v="Los Angeles"/>
    <n v="11"/>
    <n v="933"/>
    <s v="Non Profit Corp."/>
    <s v="Comparable"/>
    <s v="Rural"/>
    <s v="310-510-0700"/>
    <s v="100 FALLS CANYON ROAD"/>
    <s v="AVALON"/>
    <n v="90704"/>
    <s v="JASON PARET"/>
    <n v="12"/>
    <n v="12"/>
    <n v="12"/>
    <n v="5"/>
    <n v="0"/>
    <n v="0"/>
    <n v="0"/>
    <n v="0"/>
    <n v="0"/>
    <n v="0"/>
    <n v="0"/>
    <n v="0"/>
    <n v="0"/>
    <n v="5"/>
    <n v="0"/>
    <n v="153"/>
    <n v="0"/>
    <n v="552"/>
    <n v="0"/>
    <n v="0"/>
    <n v="0"/>
    <n v="0"/>
    <n v="0"/>
    <n v="0"/>
    <n v="0"/>
    <n v="705"/>
    <n v="0"/>
    <n v="1410"/>
    <n v="952"/>
    <n v="0"/>
    <n v="986"/>
    <n v="0"/>
    <n v="0"/>
    <n v="0"/>
    <n v="1251"/>
    <n v="0"/>
    <n v="0"/>
    <n v="255"/>
    <n v="3444"/>
    <n v="485181"/>
    <n v="0"/>
    <n v="339480"/>
    <n v="0"/>
    <n v="0"/>
    <n v="0"/>
    <n v="0"/>
    <n v="0"/>
    <n v="0"/>
    <n v="0"/>
    <n v="824661"/>
    <n v="1030258"/>
    <n v="0"/>
    <n v="995147"/>
    <n v="0"/>
    <n v="0"/>
    <n v="0"/>
    <n v="1365615"/>
    <n v="0"/>
    <n v="0"/>
    <n v="198254"/>
    <n v="3589274"/>
    <n v="312623"/>
    <n v="312541"/>
    <n v="0"/>
    <n v="565127"/>
    <n v="0"/>
    <n v="0"/>
    <n v="0"/>
    <n v="0"/>
    <n v="732954"/>
    <n v="0"/>
    <n v="0"/>
    <n v="27095"/>
    <n v="0"/>
    <n v="0"/>
    <n v="0"/>
    <n v="43863"/>
    <n v="1994203"/>
    <n v="0"/>
    <n v="0"/>
    <n v="0"/>
    <n v="0"/>
    <n v="0"/>
    <n v="1202898"/>
    <n v="0"/>
    <n v="769500"/>
    <n v="0"/>
    <n v="0"/>
    <n v="0"/>
    <n v="632661"/>
    <n v="0"/>
    <n v="0"/>
    <n v="-185327"/>
    <n v="2419732"/>
    <n v="269106"/>
    <n v="2482551"/>
    <n v="0"/>
    <n v="0"/>
    <n v="0"/>
    <n v="0"/>
    <n v="0"/>
    <n v="0"/>
    <n v="120096"/>
    <n v="2240202"/>
    <n v="0"/>
    <n v="0"/>
    <n v="0"/>
    <n v="0"/>
    <n v="0"/>
    <n v="0"/>
    <n v="0"/>
    <n v="0"/>
    <n v="0"/>
    <n v="0"/>
    <n v="0"/>
    <n v="0"/>
    <n v="0"/>
  </r>
  <r>
    <n v="106190555"/>
    <s v="CEDARS-SINAI MEDICAL CENTER"/>
    <n v="20174"/>
    <d v="2017-10-01T00:00:00"/>
    <d v="2017-12-31T00:00:00"/>
    <s v="Open"/>
    <s v="Los Angeles"/>
    <n v="11"/>
    <n v="925"/>
    <s v="Non Profit Corp."/>
    <s v="Comparable"/>
    <s v="Teaching"/>
    <s v="310-423-5000"/>
    <s v="8700 BEVERLY BOULEVARD"/>
    <s v="LOS ANGELES"/>
    <n v="90048"/>
    <s v="THOMAS M. PRISELAC"/>
    <n v="886"/>
    <n v="885"/>
    <n v="885"/>
    <n v="5265"/>
    <n v="458"/>
    <n v="698"/>
    <n v="802"/>
    <n v="0"/>
    <n v="0"/>
    <n v="277"/>
    <n v="4786"/>
    <n v="0"/>
    <n v="430"/>
    <n v="12716"/>
    <n v="0"/>
    <n v="30310"/>
    <n v="2822"/>
    <n v="4223"/>
    <n v="4260"/>
    <n v="0"/>
    <n v="0"/>
    <n v="999"/>
    <n v="21452"/>
    <n v="0"/>
    <n v="1756"/>
    <n v="65822"/>
    <n v="0"/>
    <n v="131644"/>
    <n v="70045"/>
    <n v="6030"/>
    <n v="6238"/>
    <n v="7203"/>
    <n v="0"/>
    <n v="0"/>
    <n v="5016"/>
    <n v="94822"/>
    <n v="279"/>
    <n v="28775"/>
    <n v="218408"/>
    <n v="1288611708"/>
    <n v="142554822"/>
    <n v="147415396"/>
    <n v="172204599"/>
    <n v="0"/>
    <n v="0"/>
    <n v="39983252"/>
    <n v="847484762"/>
    <n v="0"/>
    <n v="85548936"/>
    <n v="2723803475"/>
    <n v="571070580"/>
    <n v="46661976"/>
    <n v="44256076"/>
    <n v="52356172"/>
    <n v="0"/>
    <n v="0"/>
    <n v="24367610"/>
    <n v="636548964"/>
    <n v="292162"/>
    <n v="83099901"/>
    <n v="1458653441"/>
    <n v="-12894307"/>
    <n v="1678079670"/>
    <n v="166998739"/>
    <n v="179113665"/>
    <n v="197083235"/>
    <n v="0"/>
    <n v="0"/>
    <n v="0"/>
    <n v="53489454"/>
    <n v="1046313327"/>
    <n v="0"/>
    <n v="6710814"/>
    <n v="0"/>
    <n v="0"/>
    <n v="0"/>
    <n v="138566134"/>
    <n v="3453460731"/>
    <n v="4109097"/>
    <n v="0"/>
    <n v="0"/>
    <n v="0"/>
    <n v="4109097"/>
    <n v="182634163"/>
    <n v="26327156"/>
    <n v="13460408"/>
    <n v="27477536"/>
    <n v="0"/>
    <n v="0"/>
    <n v="14020514"/>
    <n v="442942593"/>
    <n v="0"/>
    <n v="26242912"/>
    <n v="733105282"/>
    <n v="95491354"/>
    <n v="754940957"/>
    <n v="0"/>
    <n v="68751825"/>
    <n v="0"/>
    <n v="0"/>
    <n v="0"/>
    <n v="0"/>
    <n v="66698727"/>
    <n v="2138795097"/>
    <n v="0"/>
    <n v="0"/>
    <n v="0"/>
    <n v="0"/>
    <n v="0"/>
    <n v="0"/>
    <n v="0"/>
    <n v="0"/>
    <n v="0"/>
    <n v="0"/>
    <n v="0"/>
    <n v="0"/>
    <n v="0"/>
  </r>
  <r>
    <n v="106190148"/>
    <s v="CENTINELA HOSPITAL MEDICAL CENTER"/>
    <n v="20174"/>
    <d v="2017-10-01T00:00:00"/>
    <d v="2017-12-31T00:00:00"/>
    <s v="Open"/>
    <s v="Los Angeles"/>
    <n v="11"/>
    <n v="929"/>
    <s v="Investor - Corp."/>
    <s v="Comparable"/>
    <s v=""/>
    <s v="310-673-4660"/>
    <s v="555 EAST HARDY STREET"/>
    <s v="INGLEWOOD"/>
    <n v="90301"/>
    <s v="LINDA BRADLEY"/>
    <n v="369"/>
    <n v="369"/>
    <n v="178"/>
    <n v="1362"/>
    <n v="588"/>
    <n v="335"/>
    <n v="1347"/>
    <n v="0"/>
    <n v="0"/>
    <n v="325"/>
    <n v="0"/>
    <n v="0"/>
    <n v="161"/>
    <n v="4118"/>
    <n v="0"/>
    <n v="6341"/>
    <n v="1851"/>
    <n v="2288"/>
    <n v="4406"/>
    <n v="0"/>
    <n v="0"/>
    <n v="1003"/>
    <n v="0"/>
    <n v="0"/>
    <n v="292"/>
    <n v="16181"/>
    <n v="0"/>
    <n v="32362"/>
    <n v="1526"/>
    <n v="747"/>
    <n v="1273"/>
    <n v="5706"/>
    <n v="0"/>
    <n v="0"/>
    <n v="1961"/>
    <n v="0"/>
    <n v="0"/>
    <n v="1813"/>
    <n v="13026"/>
    <n v="98928393"/>
    <n v="29415304"/>
    <n v="31141869"/>
    <n v="64361028"/>
    <n v="0"/>
    <n v="0"/>
    <n v="15897324"/>
    <n v="0"/>
    <n v="0"/>
    <n v="4028826"/>
    <n v="243772744"/>
    <n v="9317001"/>
    <n v="4510595"/>
    <n v="3782633"/>
    <n v="19520798"/>
    <n v="0"/>
    <n v="0"/>
    <n v="5635014"/>
    <n v="0"/>
    <n v="0"/>
    <n v="4921630"/>
    <n v="47687671"/>
    <n v="6747795"/>
    <n v="81071058"/>
    <n v="27532753"/>
    <n v="7412838"/>
    <n v="54555755"/>
    <n v="-732863"/>
    <n v="0"/>
    <n v="0"/>
    <n v="14936843"/>
    <n v="0"/>
    <n v="0"/>
    <n v="0"/>
    <n v="0"/>
    <n v="0"/>
    <n v="0"/>
    <n v="2202663"/>
    <n v="193726842"/>
    <n v="0"/>
    <n v="0"/>
    <n v="0"/>
    <n v="0"/>
    <n v="0"/>
    <n v="27174336"/>
    <n v="6393145"/>
    <n v="28244527"/>
    <n v="29326071"/>
    <n v="0"/>
    <n v="0"/>
    <n v="6595494"/>
    <n v="0"/>
    <n v="0"/>
    <n v="0"/>
    <n v="97733573"/>
    <n v="770678"/>
    <n v="78724036"/>
    <n v="0"/>
    <n v="-526959"/>
    <n v="0"/>
    <n v="0"/>
    <n v="0"/>
    <n v="0"/>
    <n v="4035849"/>
    <n v="151835279"/>
    <n v="0"/>
    <n v="0"/>
    <n v="0"/>
    <n v="0"/>
    <n v="0"/>
    <n v="0"/>
    <n v="0"/>
    <n v="0"/>
    <n v="0"/>
    <n v="0"/>
    <n v="0"/>
    <n v="0"/>
    <n v="0"/>
  </r>
  <r>
    <n v="106105125"/>
    <s v="CENTRAL STAR - PHF"/>
    <n v="20174"/>
    <d v="2017-10-01T00:00:00"/>
    <d v="2017-12-31T00:00:00"/>
    <s v="Open"/>
    <s v="Fresno"/>
    <n v="9"/>
    <n v="605"/>
    <s v="Investor - Corp."/>
    <s v="Psychiatric Health Facilities"/>
    <s v=""/>
    <s v="559-892-1128"/>
    <s v="4411 E. KINGS CANYON ROAD"/>
    <s v="FRESNO"/>
    <n v="93702"/>
    <s v="DEBORAH TOBIAS-GATEWOOD"/>
    <n v="16"/>
    <n v="16"/>
    <n v="13"/>
    <n v="0"/>
    <n v="0"/>
    <n v="148"/>
    <n v="0"/>
    <n v="0"/>
    <n v="0"/>
    <n v="0"/>
    <n v="0"/>
    <n v="0"/>
    <n v="26"/>
    <n v="174"/>
    <n v="0"/>
    <n v="0"/>
    <n v="0"/>
    <n v="1006"/>
    <n v="0"/>
    <n v="0"/>
    <n v="0"/>
    <n v="0"/>
    <n v="0"/>
    <n v="0"/>
    <n v="180"/>
    <n v="1186"/>
    <n v="0"/>
    <n v="2372"/>
    <n v="0"/>
    <n v="0"/>
    <n v="0"/>
    <n v="0"/>
    <n v="0"/>
    <n v="0"/>
    <n v="0"/>
    <n v="0"/>
    <n v="0"/>
    <n v="0"/>
    <n v="0"/>
    <n v="0"/>
    <n v="0"/>
    <n v="755739"/>
    <n v="0"/>
    <n v="0"/>
    <n v="0"/>
    <n v="0"/>
    <n v="0"/>
    <n v="0"/>
    <n v="167220"/>
    <n v="922959"/>
    <n v="0"/>
    <n v="0"/>
    <n v="0"/>
    <n v="0"/>
    <n v="0"/>
    <n v="0"/>
    <n v="0"/>
    <n v="0"/>
    <n v="0"/>
    <n v="0"/>
    <n v="0"/>
    <n v="0"/>
    <n v="0"/>
    <n v="0"/>
    <n v="0"/>
    <n v="0"/>
    <n v="0"/>
    <n v="0"/>
    <n v="0"/>
    <n v="0"/>
    <n v="0"/>
    <n v="0"/>
    <n v="0"/>
    <n v="0"/>
    <n v="0"/>
    <n v="0"/>
    <n v="0"/>
    <n v="0"/>
    <n v="0"/>
    <n v="0"/>
    <n v="0"/>
    <n v="0"/>
    <n v="0"/>
    <n v="0"/>
    <n v="0"/>
    <n v="755739"/>
    <n v="0"/>
    <n v="0"/>
    <n v="0"/>
    <n v="0"/>
    <n v="0"/>
    <n v="0"/>
    <n v="167220"/>
    <n v="922959"/>
    <n v="0"/>
    <n v="2205441"/>
    <n v="184879"/>
    <n v="0"/>
    <n v="0"/>
    <n v="0"/>
    <n v="0"/>
    <n v="0"/>
    <n v="0"/>
    <n v="0"/>
    <n v="0"/>
    <n v="0"/>
    <n v="0"/>
    <n v="0"/>
    <n v="0"/>
    <n v="0"/>
    <n v="0"/>
    <n v="0"/>
    <n v="0"/>
    <n v="0"/>
    <n v="0"/>
    <n v="0"/>
    <n v="0"/>
  </r>
  <r>
    <n v="106500954"/>
    <s v="CENTRAL VALLEY SPECIALTY HOSPITAL"/>
    <n v="20174"/>
    <d v="2017-10-01T00:00:00"/>
    <d v="2017-12-31T00:00:00"/>
    <s v="Open"/>
    <s v="Stanislaus"/>
    <n v="6"/>
    <n v="511"/>
    <s v="Investor - Corp."/>
    <s v="Comparable"/>
    <s v=""/>
    <s v="209-248-7700"/>
    <s v="730 17TH STREET"/>
    <s v="MODESTO"/>
    <n v="95354"/>
    <s v="GIA SMITH"/>
    <n v="100"/>
    <n v="100"/>
    <n v="100"/>
    <n v="127"/>
    <n v="0"/>
    <n v="5"/>
    <n v="0"/>
    <n v="0"/>
    <n v="0"/>
    <n v="103"/>
    <n v="0"/>
    <n v="0"/>
    <n v="0"/>
    <n v="235"/>
    <n v="0"/>
    <n v="3172"/>
    <n v="0"/>
    <n v="252"/>
    <n v="0"/>
    <n v="0"/>
    <n v="0"/>
    <n v="3197"/>
    <n v="0"/>
    <n v="0"/>
    <n v="0"/>
    <n v="6621"/>
    <n v="0"/>
    <n v="13242"/>
    <n v="0"/>
    <n v="0"/>
    <n v="0"/>
    <n v="0"/>
    <n v="0"/>
    <n v="0"/>
    <n v="0"/>
    <n v="0"/>
    <n v="0"/>
    <n v="0"/>
    <n v="0"/>
    <n v="21601041"/>
    <n v="0"/>
    <n v="884137"/>
    <n v="0"/>
    <n v="0"/>
    <n v="0"/>
    <n v="18634660"/>
    <n v="0"/>
    <n v="0"/>
    <n v="0"/>
    <n v="41119838"/>
    <n v="0"/>
    <n v="0"/>
    <n v="0"/>
    <n v="0"/>
    <n v="0"/>
    <n v="0"/>
    <n v="0"/>
    <n v="0"/>
    <n v="0"/>
    <n v="0"/>
    <n v="0"/>
    <n v="0"/>
    <n v="16179255"/>
    <n v="0"/>
    <n v="662222"/>
    <n v="0"/>
    <n v="0"/>
    <n v="0"/>
    <n v="0"/>
    <n v="13957424"/>
    <n v="0"/>
    <n v="0"/>
    <n v="0"/>
    <n v="0"/>
    <n v="0"/>
    <n v="0"/>
    <n v="0"/>
    <n v="30798901"/>
    <n v="0"/>
    <n v="0"/>
    <n v="0"/>
    <n v="0"/>
    <n v="0"/>
    <n v="5421787"/>
    <n v="0"/>
    <n v="221915"/>
    <n v="0"/>
    <n v="0"/>
    <n v="0"/>
    <n v="4677235"/>
    <n v="0"/>
    <n v="0"/>
    <n v="0"/>
    <n v="10320937"/>
    <n v="47425"/>
    <n v="9902284"/>
    <n v="0"/>
    <n v="0"/>
    <n v="0"/>
    <n v="0"/>
    <n v="0"/>
    <n v="0"/>
    <n v="0"/>
    <n v="587432"/>
    <n v="0"/>
    <n v="0"/>
    <n v="0"/>
    <n v="0"/>
    <n v="0"/>
    <n v="0"/>
    <n v="0"/>
    <n v="0"/>
    <n v="0"/>
    <n v="0"/>
    <n v="0"/>
    <n v="0"/>
    <n v="0"/>
  </r>
  <r>
    <n v="106301140"/>
    <s v="CHAPMAN GLOBAL MEDICAL CENTER"/>
    <n v="20174"/>
    <d v="2017-10-01T00:00:00"/>
    <d v="2017-12-31T00:00:00"/>
    <s v="Open"/>
    <s v="Orange"/>
    <n v="13"/>
    <n v="1015"/>
    <s v="Investor - Corp."/>
    <s v="Comparable"/>
    <s v=""/>
    <s v="714-633-0011"/>
    <s v="2601 EAST CHAPMAN AVENUE"/>
    <s v="ORANGE"/>
    <n v="92869"/>
    <s v="SUZANNE RICHARDS"/>
    <n v="114"/>
    <n v="100"/>
    <n v="100"/>
    <n v="112"/>
    <n v="80"/>
    <n v="13"/>
    <n v="42"/>
    <n v="0"/>
    <n v="0"/>
    <n v="88"/>
    <n v="142"/>
    <n v="0"/>
    <n v="9"/>
    <n v="486"/>
    <n v="0"/>
    <n v="848"/>
    <n v="807"/>
    <n v="35"/>
    <n v="2292"/>
    <n v="0"/>
    <n v="0"/>
    <n v="216"/>
    <n v="431"/>
    <n v="0"/>
    <n v="26"/>
    <n v="4655"/>
    <n v="0"/>
    <n v="9310"/>
    <n v="358"/>
    <n v="252"/>
    <n v="193"/>
    <n v="686"/>
    <n v="0"/>
    <n v="0"/>
    <n v="887"/>
    <n v="864"/>
    <n v="0"/>
    <n v="235"/>
    <n v="3475"/>
    <n v="7382895"/>
    <n v="4127364"/>
    <n v="482404"/>
    <n v="12331870"/>
    <n v="0"/>
    <n v="0"/>
    <n v="5224640"/>
    <n v="7594349"/>
    <n v="0"/>
    <n v="626830"/>
    <n v="37770352"/>
    <n v="1408723"/>
    <n v="1029220"/>
    <n v="733389"/>
    <n v="2216412"/>
    <n v="0"/>
    <n v="0"/>
    <n v="1516374"/>
    <n v="3619573"/>
    <n v="0"/>
    <n v="655476"/>
    <n v="11179167"/>
    <n v="1346527"/>
    <n v="7160261"/>
    <n v="4017565"/>
    <n v="1151839"/>
    <n v="12458665"/>
    <n v="-44320"/>
    <n v="0"/>
    <n v="0"/>
    <n v="3423049"/>
    <n v="8592107"/>
    <n v="0"/>
    <n v="0"/>
    <n v="0"/>
    <n v="0"/>
    <n v="0"/>
    <n v="773964"/>
    <n v="38879657"/>
    <n v="0"/>
    <n v="0"/>
    <n v="0"/>
    <n v="0"/>
    <n v="0"/>
    <n v="1631356"/>
    <n v="1139019"/>
    <n v="108274"/>
    <n v="2089616"/>
    <n v="0"/>
    <n v="0"/>
    <n v="3317966"/>
    <n v="2621815"/>
    <n v="0"/>
    <n v="-838184"/>
    <n v="10069862"/>
    <n v="28035"/>
    <n v="10190788"/>
    <n v="156675"/>
    <n v="0"/>
    <n v="0"/>
    <n v="0"/>
    <n v="0"/>
    <n v="0"/>
    <n v="0"/>
    <n v="2399905"/>
    <n v="0"/>
    <n v="0"/>
    <n v="0"/>
    <n v="0"/>
    <n v="0"/>
    <n v="0"/>
    <n v="0"/>
    <n v="0"/>
    <n v="0"/>
    <n v="0"/>
    <n v="0"/>
    <n v="0"/>
    <n v="0"/>
  </r>
  <r>
    <n v="106010776"/>
    <s v="CHILDREN'S HOSPITAL AND RESEARCH CENTER AT OAKLAND"/>
    <n v="20174"/>
    <d v="2017-10-01T00:00:00"/>
    <d v="2017-12-31T00:00:00"/>
    <s v="Open"/>
    <s v="Alameda"/>
    <n v="5"/>
    <n v="417"/>
    <s v="Non Profit Corp."/>
    <s v="Comparable"/>
    <s v=""/>
    <s v="510-428-3885"/>
    <s v="747 52ND STREET"/>
    <s v="OAKLAND"/>
    <n v="94609"/>
    <s v="MICHAEL ANDERSON, MD"/>
    <n v="190"/>
    <n v="190"/>
    <n v="190"/>
    <n v="8"/>
    <n v="0"/>
    <n v="825"/>
    <n v="760"/>
    <n v="0"/>
    <n v="0"/>
    <n v="0"/>
    <n v="588"/>
    <n v="0"/>
    <n v="16"/>
    <n v="2197"/>
    <n v="0"/>
    <n v="47"/>
    <n v="0"/>
    <n v="6118"/>
    <n v="1877"/>
    <n v="0"/>
    <n v="0"/>
    <n v="0"/>
    <n v="2514"/>
    <n v="0"/>
    <n v="40"/>
    <n v="10596"/>
    <n v="0"/>
    <n v="21192"/>
    <n v="235"/>
    <n v="0"/>
    <n v="15406"/>
    <n v="31778"/>
    <n v="0"/>
    <n v="0"/>
    <n v="0"/>
    <n v="18497"/>
    <n v="151"/>
    <n v="2863"/>
    <n v="68930"/>
    <n v="641635"/>
    <n v="0"/>
    <n v="103309982"/>
    <n v="29620188"/>
    <n v="0"/>
    <n v="0"/>
    <n v="0"/>
    <n v="55312855"/>
    <n v="0"/>
    <n v="1001177"/>
    <n v="189885837"/>
    <n v="1786779"/>
    <n v="0"/>
    <n v="37055405"/>
    <n v="54136885"/>
    <n v="0"/>
    <n v="0"/>
    <n v="0"/>
    <n v="49941140"/>
    <n v="111040"/>
    <n v="2477590"/>
    <n v="145508839"/>
    <n v="824882"/>
    <n v="1458916"/>
    <n v="0"/>
    <n v="64648907"/>
    <n v="70911911"/>
    <n v="-15047654"/>
    <n v="0"/>
    <n v="0"/>
    <n v="0"/>
    <n v="58391639"/>
    <n v="0"/>
    <n v="-1934537"/>
    <n v="0"/>
    <n v="0"/>
    <n v="0"/>
    <n v="0"/>
    <n v="179254064"/>
    <n v="0"/>
    <n v="0"/>
    <n v="0"/>
    <n v="0"/>
    <n v="0"/>
    <n v="969498"/>
    <n v="0"/>
    <n v="90764134"/>
    <n v="12845162"/>
    <n v="0"/>
    <n v="0"/>
    <n v="0"/>
    <n v="46862356"/>
    <n v="111040"/>
    <n v="4588422"/>
    <n v="156140612"/>
    <n v="13446318"/>
    <n v="157642752"/>
    <n v="0"/>
    <n v="14450000"/>
    <n v="0"/>
    <n v="0"/>
    <n v="0"/>
    <n v="0"/>
    <n v="17840000"/>
    <n v="312161000"/>
    <n v="0"/>
    <n v="0"/>
    <n v="0"/>
    <n v="0"/>
    <n v="0"/>
    <n v="0"/>
    <n v="0"/>
    <n v="0"/>
    <n v="0"/>
    <n v="0"/>
    <n v="0"/>
    <n v="0"/>
    <n v="0"/>
  </r>
  <r>
    <n v="106304113"/>
    <s v="CHILDREN'S HOSPITAL - MISSION"/>
    <n v="20174"/>
    <d v="2017-10-01T00:00:00"/>
    <d v="2017-12-31T00:00:00"/>
    <s v="Open"/>
    <s v="Orange"/>
    <n v="13"/>
    <n v="1017"/>
    <s v="Non Profit Corp."/>
    <s v="Comparable"/>
    <s v=""/>
    <s v="714-997-3000"/>
    <s v="27700 MEDICAL CENTER ROAD., 5TH FL"/>
    <s v="MISSION VIEJO"/>
    <n v="92691"/>
    <s v="KIMBERLY CRIPE"/>
    <n v="54"/>
    <n v="54"/>
    <n v="19"/>
    <n v="0"/>
    <n v="0"/>
    <n v="62"/>
    <n v="113"/>
    <n v="0"/>
    <n v="0"/>
    <n v="15"/>
    <n v="268"/>
    <n v="0"/>
    <n v="9"/>
    <n v="467"/>
    <n v="0"/>
    <n v="0"/>
    <n v="0"/>
    <n v="567"/>
    <n v="274"/>
    <n v="0"/>
    <n v="0"/>
    <n v="47"/>
    <n v="811"/>
    <n v="0"/>
    <n v="7"/>
    <n v="1706"/>
    <n v="0"/>
    <n v="3412"/>
    <n v="0"/>
    <n v="0"/>
    <n v="221"/>
    <n v="2074"/>
    <n v="0"/>
    <n v="0"/>
    <n v="118"/>
    <n v="3047"/>
    <n v="0"/>
    <n v="151"/>
    <n v="5611"/>
    <n v="0"/>
    <n v="0"/>
    <n v="9087712"/>
    <n v="4422558"/>
    <n v="0"/>
    <n v="0"/>
    <n v="1109790"/>
    <n v="16091392"/>
    <n v="0"/>
    <n v="280235"/>
    <n v="30991687"/>
    <n v="0"/>
    <n v="0"/>
    <n v="877531"/>
    <n v="6941023"/>
    <n v="0"/>
    <n v="0"/>
    <n v="517517"/>
    <n v="11523025"/>
    <n v="0"/>
    <n v="364118"/>
    <n v="20223214"/>
    <n v="1208867"/>
    <n v="0"/>
    <n v="0"/>
    <n v="6728800"/>
    <n v="10503425"/>
    <n v="-330516"/>
    <n v="0"/>
    <n v="0"/>
    <n v="918277"/>
    <n v="15582612"/>
    <n v="0"/>
    <n v="34893"/>
    <n v="0"/>
    <n v="0"/>
    <n v="0"/>
    <n v="43459"/>
    <n v="34689817"/>
    <n v="0"/>
    <n v="0"/>
    <n v="0"/>
    <n v="0"/>
    <n v="0"/>
    <n v="0"/>
    <n v="0"/>
    <n v="3390867"/>
    <n v="1036248"/>
    <n v="0"/>
    <n v="0"/>
    <n v="709030"/>
    <n v="10822938"/>
    <n v="0"/>
    <n v="566001"/>
    <n v="16525084"/>
    <n v="42996"/>
    <n v="14216451"/>
    <n v="0"/>
    <n v="-5351"/>
    <n v="0"/>
    <n v="0"/>
    <n v="0"/>
    <n v="0"/>
    <n v="59526"/>
    <n v="7506340"/>
    <n v="0"/>
    <n v="0"/>
    <n v="0"/>
    <n v="0"/>
    <n v="0"/>
    <n v="0"/>
    <n v="0"/>
    <n v="0"/>
    <n v="0"/>
    <n v="0"/>
    <n v="0"/>
    <n v="2482133"/>
    <n v="0"/>
  </r>
  <r>
    <n v="106190170"/>
    <s v="CHILDREN'S HOSPITAL - LOS ANGELES"/>
    <n v="20174"/>
    <d v="2017-10-01T00:00:00"/>
    <d v="2017-12-31T00:00:00"/>
    <s v="Open"/>
    <s v="Los Angeles"/>
    <n v="11"/>
    <n v="925"/>
    <s v="Non Profit Corp."/>
    <s v="Comparable"/>
    <s v="Teaching"/>
    <s v="323-669-2450"/>
    <s v="4650 W. SUNSET BOULEVARD"/>
    <s v="LOS ANGELES"/>
    <n v="90027"/>
    <s v="PAUL VIVIANO"/>
    <n v="495"/>
    <n v="374"/>
    <n v="374"/>
    <n v="6"/>
    <n v="0"/>
    <n v="2072"/>
    <n v="1042"/>
    <n v="0"/>
    <n v="0"/>
    <n v="82"/>
    <n v="1071"/>
    <n v="10"/>
    <n v="12"/>
    <n v="4295"/>
    <n v="0"/>
    <n v="25"/>
    <n v="0"/>
    <n v="17202"/>
    <n v="2663"/>
    <n v="0"/>
    <n v="0"/>
    <n v="1461"/>
    <n v="6899"/>
    <n v="63"/>
    <n v="78"/>
    <n v="28391"/>
    <n v="0"/>
    <n v="56782"/>
    <n v="481"/>
    <n v="0"/>
    <n v="42138"/>
    <n v="32105"/>
    <n v="0"/>
    <n v="0"/>
    <n v="3851"/>
    <n v="24862"/>
    <n v="435"/>
    <n v="2140"/>
    <n v="106012"/>
    <n v="633592"/>
    <n v="0"/>
    <n v="299412932"/>
    <n v="39033439"/>
    <n v="0"/>
    <n v="0"/>
    <n v="29114183"/>
    <n v="135798980"/>
    <n v="594092"/>
    <n v="741096"/>
    <n v="505328314"/>
    <n v="909596"/>
    <n v="0"/>
    <n v="75927935"/>
    <n v="46523133"/>
    <n v="0"/>
    <n v="0"/>
    <n v="9279253"/>
    <n v="50365704"/>
    <n v="215187"/>
    <n v="2370912"/>
    <n v="185591720"/>
    <n v="1848473"/>
    <n v="1183803"/>
    <n v="0"/>
    <n v="38401855"/>
    <n v="70065639"/>
    <n v="-3875000"/>
    <n v="0"/>
    <n v="0"/>
    <n v="9430999"/>
    <n v="117148409"/>
    <n v="0"/>
    <n v="809279"/>
    <n v="-450000"/>
    <n v="0"/>
    <n v="0"/>
    <n v="2420373"/>
    <n v="236983830"/>
    <n v="0"/>
    <n v="0"/>
    <n v="0"/>
    <n v="0"/>
    <n v="0"/>
    <n v="357067"/>
    <n v="0"/>
    <n v="339718771"/>
    <n v="15348150"/>
    <n v="0"/>
    <n v="0"/>
    <n v="28855938"/>
    <n v="68519527"/>
    <n v="0"/>
    <n v="1136751"/>
    <n v="453936204"/>
    <n v="29856649"/>
    <n v="316073185"/>
    <n v="0"/>
    <n v="9981353"/>
    <n v="0"/>
    <n v="0"/>
    <n v="0"/>
    <n v="0"/>
    <n v="14361989"/>
    <n v="875391280"/>
    <n v="0"/>
    <n v="0"/>
    <n v="0"/>
    <n v="0"/>
    <n v="0"/>
    <n v="0"/>
    <n v="0"/>
    <n v="0"/>
    <n v="0"/>
    <n v="0"/>
    <n v="0"/>
    <n v="0"/>
    <n v="0"/>
  </r>
  <r>
    <n v="106300032"/>
    <s v="CHILDREN'S HOSPITAL - ORANGE COUNTY"/>
    <n v="20174"/>
    <d v="2017-10-01T00:00:00"/>
    <d v="2017-12-31T00:00:00"/>
    <s v="Open"/>
    <s v="Orange"/>
    <n v="13"/>
    <n v="1015"/>
    <s v="Non Profit Corp."/>
    <s v="Comparable"/>
    <s v=""/>
    <s v="714-997-3000"/>
    <s v="1201 WEST LA VETA AVENUE"/>
    <s v="ORANGE"/>
    <n v="92868"/>
    <s v="KIM CRIPE"/>
    <n v="315"/>
    <n v="315"/>
    <n v="315"/>
    <n v="8"/>
    <n v="0"/>
    <n v="1106"/>
    <n v="706"/>
    <n v="0"/>
    <n v="0"/>
    <n v="25"/>
    <n v="1200"/>
    <n v="0"/>
    <n v="32"/>
    <n v="3077"/>
    <n v="0"/>
    <n v="51"/>
    <n v="0"/>
    <n v="7794"/>
    <n v="1877"/>
    <n v="0"/>
    <n v="0"/>
    <n v="386"/>
    <n v="6035"/>
    <n v="0"/>
    <n v="72"/>
    <n v="16215"/>
    <n v="0"/>
    <n v="32430"/>
    <n v="36"/>
    <n v="0"/>
    <n v="10036"/>
    <n v="21363"/>
    <n v="0"/>
    <n v="0"/>
    <n v="284"/>
    <n v="11352"/>
    <n v="1"/>
    <n v="412"/>
    <n v="43484"/>
    <n v="1194353"/>
    <n v="0"/>
    <n v="174651588"/>
    <n v="41050302"/>
    <n v="0"/>
    <n v="0"/>
    <n v="6080108"/>
    <n v="148642376"/>
    <n v="0"/>
    <n v="1410424"/>
    <n v="373029151"/>
    <n v="547807"/>
    <n v="0"/>
    <n v="56553609"/>
    <n v="68685182"/>
    <n v="0"/>
    <n v="0"/>
    <n v="1319297"/>
    <n v="76510948"/>
    <n v="756"/>
    <n v="367845"/>
    <n v="203985444"/>
    <n v="4206387"/>
    <n v="1471798"/>
    <n v="0"/>
    <n v="183687874"/>
    <n v="87182632"/>
    <n v="-3765514"/>
    <n v="0"/>
    <n v="0"/>
    <n v="4191126"/>
    <n v="127529980"/>
    <n v="0"/>
    <n v="2413"/>
    <n v="0"/>
    <n v="0"/>
    <n v="0"/>
    <n v="787388"/>
    <n v="405294084"/>
    <n v="0"/>
    <n v="7908907"/>
    <n v="0"/>
    <n v="0"/>
    <n v="7908907"/>
    <n v="270361"/>
    <n v="0"/>
    <n v="50070866"/>
    <n v="31673731"/>
    <n v="0"/>
    <n v="0"/>
    <n v="3208279"/>
    <n v="93416957"/>
    <n v="0"/>
    <n v="989224"/>
    <n v="179629418"/>
    <n v="16115841"/>
    <n v="145770045"/>
    <n v="0"/>
    <n v="-6710072"/>
    <n v="0"/>
    <n v="0"/>
    <n v="0"/>
    <n v="0"/>
    <n v="6503854"/>
    <n v="623146716"/>
    <n v="0"/>
    <n v="0"/>
    <n v="0"/>
    <n v="0"/>
    <n v="0"/>
    <n v="0"/>
    <n v="0"/>
    <n v="0"/>
    <n v="0"/>
    <n v="0"/>
    <n v="0"/>
    <n v="0"/>
    <n v="0"/>
  </r>
  <r>
    <n v="106434051"/>
    <s v="CHILDRENS RECOVERY CENTER OF NORTHERN CALIFORNIA"/>
    <n v="20174"/>
    <d v="2017-10-01T00:00:00"/>
    <d v="2017-12-31T00:00:00"/>
    <s v="Open"/>
    <s v="Santa Clara"/>
    <n v="7"/>
    <n v="431"/>
    <s v="Investor - Corp."/>
    <s v="Comparable"/>
    <s v=""/>
    <s v="408-378-8875"/>
    <s v="3777 SOUTH BASCOM AVENUE"/>
    <s v="CAMPBELL"/>
    <n v="95008"/>
    <s v="KEN MC GUIRE"/>
    <n v="29"/>
    <n v="27"/>
    <n v="25"/>
    <n v="0"/>
    <n v="0"/>
    <n v="2"/>
    <n v="3"/>
    <n v="0"/>
    <n v="0"/>
    <n v="0"/>
    <n v="1"/>
    <n v="0"/>
    <n v="0"/>
    <n v="6"/>
    <n v="0"/>
    <n v="0"/>
    <n v="0"/>
    <n v="1786"/>
    <n v="450"/>
    <n v="0"/>
    <n v="0"/>
    <n v="0"/>
    <n v="41"/>
    <n v="0"/>
    <n v="0"/>
    <n v="2277"/>
    <n v="0"/>
    <n v="4554"/>
    <n v="0"/>
    <n v="0"/>
    <n v="0"/>
    <n v="0"/>
    <n v="0"/>
    <n v="0"/>
    <n v="0"/>
    <n v="0"/>
    <n v="0"/>
    <n v="0"/>
    <n v="0"/>
    <n v="0"/>
    <n v="0"/>
    <n v="3013036"/>
    <n v="803848"/>
    <n v="0"/>
    <n v="0"/>
    <n v="0"/>
    <n v="77900"/>
    <n v="0"/>
    <n v="0"/>
    <n v="3894784"/>
    <n v="0"/>
    <n v="0"/>
    <n v="0"/>
    <n v="0"/>
    <n v="0"/>
    <n v="0"/>
    <n v="0"/>
    <n v="0"/>
    <n v="0"/>
    <n v="0"/>
    <n v="0"/>
    <n v="0"/>
    <n v="0"/>
    <n v="0"/>
    <n v="1176964"/>
    <n v="302971"/>
    <n v="0"/>
    <n v="0"/>
    <n v="0"/>
    <n v="0"/>
    <n v="29971"/>
    <n v="0"/>
    <n v="0"/>
    <n v="0"/>
    <n v="0"/>
    <n v="0"/>
    <n v="0"/>
    <n v="1509906"/>
    <n v="0"/>
    <n v="0"/>
    <n v="0"/>
    <n v="0"/>
    <n v="0"/>
    <n v="0"/>
    <n v="0"/>
    <n v="1836072"/>
    <n v="500877"/>
    <n v="0"/>
    <n v="0"/>
    <n v="0"/>
    <n v="47929"/>
    <n v="0"/>
    <n v="0"/>
    <n v="2384878"/>
    <n v="0"/>
    <n v="2459787"/>
    <n v="0"/>
    <n v="0"/>
    <n v="0"/>
    <n v="0"/>
    <n v="0"/>
    <n v="0"/>
    <n v="3595"/>
    <n v="643963"/>
    <n v="0"/>
    <n v="0"/>
    <n v="0"/>
    <n v="0"/>
    <n v="0"/>
    <n v="0"/>
    <n v="0"/>
    <n v="0"/>
    <n v="0"/>
    <n v="0"/>
    <n v="0"/>
    <n v="0"/>
    <n v="0"/>
  </r>
  <r>
    <n v="106382715"/>
    <s v="CHINESE HOSPITAL"/>
    <n v="20174"/>
    <d v="2017-10-01T00:00:00"/>
    <d v="2017-12-31T00:00:00"/>
    <s v="Open"/>
    <s v="San Francisco"/>
    <n v="4"/>
    <n v="423"/>
    <s v="Non Profit Corp."/>
    <s v="Comparable"/>
    <s v=""/>
    <s v="415-982-2400"/>
    <s v="845 JACKSON STREET"/>
    <s v="SAN FRANCISCO"/>
    <n v="94133"/>
    <s v="JIAN ZHANG"/>
    <n v="65"/>
    <n v="60"/>
    <n v="15"/>
    <n v="96"/>
    <n v="60"/>
    <n v="15"/>
    <n v="14"/>
    <n v="0"/>
    <n v="0"/>
    <n v="48"/>
    <n v="0"/>
    <n v="0"/>
    <n v="5"/>
    <n v="238"/>
    <n v="0"/>
    <n v="535"/>
    <n v="227"/>
    <n v="47"/>
    <n v="53"/>
    <n v="0"/>
    <n v="0"/>
    <n v="221"/>
    <n v="0"/>
    <n v="0"/>
    <n v="78"/>
    <n v="1161"/>
    <n v="0"/>
    <n v="2322"/>
    <n v="4182"/>
    <n v="4069"/>
    <n v="995"/>
    <n v="1771"/>
    <n v="0"/>
    <n v="0"/>
    <n v="6727"/>
    <n v="9"/>
    <n v="61"/>
    <n v="67"/>
    <n v="17881"/>
    <n v="5405263"/>
    <n v="2149681"/>
    <n v="398527"/>
    <n v="738235"/>
    <n v="0"/>
    <n v="0"/>
    <n v="2351800"/>
    <n v="0"/>
    <n v="0"/>
    <n v="408094"/>
    <n v="11451600"/>
    <n v="9960982"/>
    <n v="6266672"/>
    <n v="1061892"/>
    <n v="2952538"/>
    <n v="0"/>
    <n v="0"/>
    <n v="11789041"/>
    <n v="8472"/>
    <n v="44052"/>
    <n v="134754"/>
    <n v="32218403"/>
    <n v="147894"/>
    <n v="11130770"/>
    <n v="15390561"/>
    <n v="995876"/>
    <n v="3690773"/>
    <n v="0"/>
    <n v="0"/>
    <n v="0"/>
    <n v="12964030"/>
    <n v="8472"/>
    <n v="0"/>
    <n v="69809"/>
    <n v="0"/>
    <n v="0"/>
    <n v="0"/>
    <n v="178987"/>
    <n v="44577172"/>
    <n v="7910768"/>
    <n v="3012206"/>
    <n v="0"/>
    <n v="757530"/>
    <n v="11680504"/>
    <n v="4235475"/>
    <n v="936559"/>
    <n v="464544"/>
    <n v="3012206"/>
    <n v="0"/>
    <n v="0"/>
    <n v="1176812"/>
    <n v="757530"/>
    <n v="-25757"/>
    <n v="215966"/>
    <n v="10773335"/>
    <n v="11572107"/>
    <n v="31642513"/>
    <n v="1484678"/>
    <n v="-2187"/>
    <n v="0"/>
    <n v="0"/>
    <n v="0"/>
    <n v="0"/>
    <n v="4855753"/>
    <n v="251424762"/>
    <n v="0"/>
    <n v="0"/>
    <n v="0"/>
    <n v="0"/>
    <n v="0"/>
    <n v="0"/>
    <n v="0"/>
    <n v="0"/>
    <n v="0"/>
    <n v="0"/>
    <n v="0"/>
    <n v="0"/>
    <n v="0"/>
  </r>
  <r>
    <n v="106361144"/>
    <s v="CHINO VALLEY MEDICAL CENTER"/>
    <n v="20174"/>
    <d v="2017-10-01T00:00:00"/>
    <d v="2017-12-31T00:00:00"/>
    <s v="Open"/>
    <s v="San Bernardino"/>
    <n v="12"/>
    <n v="1207"/>
    <s v="Investor - Corp."/>
    <s v="Comparable"/>
    <s v=""/>
    <s v="909-464-8600"/>
    <s v="5451 WALNUT AVENUE"/>
    <s v="CHINO"/>
    <n v="91710"/>
    <s v="MIKE SARIAN"/>
    <n v="112"/>
    <n v="112"/>
    <n v="112"/>
    <n v="211"/>
    <n v="298"/>
    <n v="190"/>
    <n v="463"/>
    <n v="0"/>
    <n v="0"/>
    <n v="209"/>
    <n v="34"/>
    <n v="0"/>
    <n v="20"/>
    <n v="1425"/>
    <n v="0"/>
    <n v="740"/>
    <n v="860"/>
    <n v="611"/>
    <n v="1284"/>
    <n v="0"/>
    <n v="0"/>
    <n v="471"/>
    <n v="86"/>
    <n v="0"/>
    <n v="42"/>
    <n v="4094"/>
    <n v="0"/>
    <n v="8188"/>
    <n v="523"/>
    <n v="520"/>
    <n v="1476"/>
    <n v="5143"/>
    <n v="0"/>
    <n v="0"/>
    <n v="2172"/>
    <n v="108"/>
    <n v="0"/>
    <n v="1074"/>
    <n v="11016"/>
    <n v="11171140"/>
    <n v="13119043"/>
    <n v="8572919"/>
    <n v="18210713"/>
    <n v="0"/>
    <n v="0"/>
    <n v="8097154"/>
    <n v="1155119"/>
    <n v="0"/>
    <n v="756341"/>
    <n v="61082429"/>
    <n v="2809751"/>
    <n v="4014579"/>
    <n v="5350892"/>
    <n v="15760233"/>
    <n v="0"/>
    <n v="0"/>
    <n v="7374124"/>
    <n v="300324"/>
    <n v="0"/>
    <n v="2852045"/>
    <n v="38461948"/>
    <n v="3294545"/>
    <n v="9955995"/>
    <n v="13428956"/>
    <n v="13451822"/>
    <n v="22546220"/>
    <n v="0"/>
    <n v="0"/>
    <n v="0"/>
    <n v="10521180"/>
    <n v="642983"/>
    <n v="0"/>
    <n v="71722"/>
    <n v="0"/>
    <n v="0"/>
    <n v="0"/>
    <n v="116594"/>
    <n v="74030017"/>
    <n v="694291"/>
    <n v="0"/>
    <n v="0"/>
    <n v="0"/>
    <n v="694291"/>
    <n v="4024896"/>
    <n v="4398957"/>
    <n v="471989"/>
    <n v="11424726"/>
    <n v="0"/>
    <n v="0"/>
    <n v="4950098"/>
    <n v="812460"/>
    <n v="0"/>
    <n v="125525"/>
    <n v="26208651"/>
    <n v="147113"/>
    <n v="22594521"/>
    <n v="0"/>
    <n v="-12300"/>
    <n v="0"/>
    <n v="0"/>
    <n v="0"/>
    <n v="0"/>
    <n v="185696"/>
    <n v="48816298"/>
    <n v="0"/>
    <n v="11"/>
    <n v="33"/>
    <n v="31"/>
    <n v="369581"/>
    <n v="120745"/>
    <n v="48367"/>
    <n v="0"/>
    <n v="0"/>
    <n v="441960"/>
    <n v="2228851"/>
    <n v="711362"/>
    <n v="5614877"/>
  </r>
  <r>
    <n v="106190636"/>
    <s v="CITRUS VALLEY MEDICAL CENTER - QV CAMPUS"/>
    <n v="20174"/>
    <d v="2017-10-01T00:00:00"/>
    <d v="2017-12-31T00:00:00"/>
    <s v="Open"/>
    <s v="Los Angeles"/>
    <n v="11"/>
    <n v="915"/>
    <s v="Non Profit Corp."/>
    <s v="Comparable"/>
    <s v=""/>
    <s v="626-858-8541"/>
    <s v="1115 SOUTH SUNSET AVENUE"/>
    <s v="WEST COVINA"/>
    <n v="91790"/>
    <s v="ROB CURRY"/>
    <n v="516"/>
    <n v="516"/>
    <n v="320"/>
    <n v="1268"/>
    <n v="1063"/>
    <n v="1017"/>
    <n v="1675"/>
    <n v="0"/>
    <n v="0"/>
    <n v="29"/>
    <n v="922"/>
    <n v="35"/>
    <n v="173"/>
    <n v="6182"/>
    <n v="0"/>
    <n v="7902"/>
    <n v="4425"/>
    <n v="4380"/>
    <n v="6262"/>
    <n v="0"/>
    <n v="0"/>
    <n v="84"/>
    <n v="3654"/>
    <n v="86"/>
    <n v="478"/>
    <n v="27271"/>
    <n v="0"/>
    <n v="54542"/>
    <n v="8283"/>
    <n v="6067"/>
    <n v="4164"/>
    <n v="16886"/>
    <n v="0"/>
    <n v="0"/>
    <n v="538"/>
    <n v="9434"/>
    <n v="1481"/>
    <n v="1582"/>
    <n v="48435"/>
    <n v="58220868"/>
    <n v="48785124"/>
    <n v="26555605"/>
    <n v="50889557"/>
    <n v="0"/>
    <n v="0"/>
    <n v="1255152"/>
    <n v="33888387"/>
    <n v="534525"/>
    <n v="3162639"/>
    <n v="223291857"/>
    <n v="19090278"/>
    <n v="19098191"/>
    <n v="7592383"/>
    <n v="35344442"/>
    <n v="0"/>
    <n v="0"/>
    <n v="927581"/>
    <n v="23921450"/>
    <n v="225744"/>
    <n v="4612360"/>
    <n v="110812429"/>
    <n v="2753015"/>
    <n v="55933214"/>
    <n v="46973460"/>
    <n v="-25440162"/>
    <n v="73390377"/>
    <n v="-942357"/>
    <n v="0"/>
    <n v="0"/>
    <n v="1680196"/>
    <n v="32700165"/>
    <n v="0"/>
    <n v="760269"/>
    <n v="0"/>
    <n v="0"/>
    <n v="0"/>
    <n v="4830844"/>
    <n v="192639021"/>
    <n v="0"/>
    <n v="5173381"/>
    <n v="0"/>
    <n v="0"/>
    <n v="5173381"/>
    <n v="21377932"/>
    <n v="20909855"/>
    <n v="60530507"/>
    <n v="18017003"/>
    <n v="0"/>
    <n v="0"/>
    <n v="502537"/>
    <n v="25109672"/>
    <n v="0"/>
    <n v="191140"/>
    <n v="146638646"/>
    <n v="1722091"/>
    <n v="128177544"/>
    <n v="2418945"/>
    <n v="8663445"/>
    <n v="0"/>
    <n v="0"/>
    <n v="3466165"/>
    <n v="1707216"/>
    <n v="11035167"/>
    <n v="122727723"/>
    <n v="0"/>
    <n v="0"/>
    <n v="0"/>
    <n v="0"/>
    <n v="0"/>
    <n v="0"/>
    <n v="0"/>
    <n v="0"/>
    <n v="0"/>
    <n v="0"/>
    <n v="0"/>
    <n v="0"/>
    <n v="0"/>
  </r>
  <r>
    <n v="106190176"/>
    <s v="CITY OF HOPE HELFORD CLINICAL RESEARCH HOSPITAL"/>
    <n v="20174"/>
    <d v="2017-10-01T00:00:00"/>
    <d v="2017-12-31T00:00:00"/>
    <s v="Open"/>
    <s v="Los Angeles"/>
    <n v="11"/>
    <n v="913"/>
    <s v="Non Profit Corp."/>
    <s v="Comparable"/>
    <s v=""/>
    <s v="626-256-4673"/>
    <s v="1500 DUARTE ROAD"/>
    <s v="DUARTE"/>
    <n v="91010"/>
    <s v="ROBERT STONE"/>
    <n v="217"/>
    <n v="217"/>
    <n v="217"/>
    <n v="611"/>
    <n v="38"/>
    <n v="164"/>
    <n v="120"/>
    <n v="0"/>
    <n v="0"/>
    <n v="17"/>
    <n v="795"/>
    <n v="0"/>
    <n v="3"/>
    <n v="1748"/>
    <n v="0"/>
    <n v="5468"/>
    <n v="260"/>
    <n v="2313"/>
    <n v="898"/>
    <n v="0"/>
    <n v="0"/>
    <n v="319"/>
    <n v="8976"/>
    <n v="0"/>
    <n v="43"/>
    <n v="18277"/>
    <n v="0"/>
    <n v="36554"/>
    <n v="15030"/>
    <n v="611"/>
    <n v="2600"/>
    <n v="2087"/>
    <n v="0"/>
    <n v="0"/>
    <n v="176"/>
    <n v="15517"/>
    <n v="5"/>
    <n v="347"/>
    <n v="36373"/>
    <n v="123852150"/>
    <n v="7746453"/>
    <n v="54656447"/>
    <n v="19648905"/>
    <n v="0"/>
    <n v="0"/>
    <n v="51774526"/>
    <n v="134222990"/>
    <n v="0"/>
    <n v="1142284"/>
    <n v="393043755"/>
    <n v="203631310"/>
    <n v="9540228"/>
    <n v="30950900"/>
    <n v="27152425"/>
    <n v="0"/>
    <n v="0"/>
    <n v="53107920"/>
    <n v="156803062"/>
    <n v="680336"/>
    <n v="6711550"/>
    <n v="488577731"/>
    <n v="13100320"/>
    <n v="264979901"/>
    <n v="15867151"/>
    <n v="73838736"/>
    <n v="33700516"/>
    <n v="0"/>
    <n v="0"/>
    <n v="0"/>
    <n v="60210089"/>
    <n v="187070301"/>
    <n v="0"/>
    <n v="668327"/>
    <n v="0"/>
    <n v="0"/>
    <n v="0"/>
    <n v="0"/>
    <n v="649435341"/>
    <n v="0"/>
    <n v="0"/>
    <n v="0"/>
    <n v="0"/>
    <n v="0"/>
    <n v="62496141"/>
    <n v="1419530"/>
    <n v="11772523"/>
    <n v="13100814"/>
    <n v="0"/>
    <n v="0"/>
    <n v="44672357"/>
    <n v="97687159"/>
    <n v="19947"/>
    <n v="1017674"/>
    <n v="232186145"/>
    <n v="9387581"/>
    <n v="286625059"/>
    <n v="0"/>
    <n v="24204891"/>
    <n v="0"/>
    <n v="0"/>
    <n v="0"/>
    <n v="0"/>
    <n v="21286909"/>
    <n v="487985205"/>
    <n v="0"/>
    <n v="0"/>
    <n v="0"/>
    <n v="0"/>
    <n v="0"/>
    <n v="0"/>
    <n v="0"/>
    <n v="0"/>
    <n v="0"/>
    <n v="0"/>
    <n v="0"/>
    <n v="0"/>
    <n v="0"/>
  </r>
  <r>
    <n v="106100005"/>
    <s v="CLOVIS COMMUNITY MEDICAL CENTER"/>
    <n v="20174"/>
    <d v="2017-10-01T00:00:00"/>
    <d v="2017-12-31T00:00:00"/>
    <s v="Open"/>
    <s v="Fresno"/>
    <n v="9"/>
    <n v="605"/>
    <s v="Non Profit Corp."/>
    <s v="Comparable"/>
    <s v=""/>
    <s v="559-324-4000"/>
    <s v="2755 HERNDON AVENUE"/>
    <s v="CLOVIS"/>
    <n v="93611"/>
    <s v="CRAIG WAGNER"/>
    <n v="208"/>
    <n v="208"/>
    <n v="185"/>
    <n v="1027"/>
    <n v="306"/>
    <n v="163"/>
    <n v="896"/>
    <n v="0"/>
    <n v="0"/>
    <n v="20"/>
    <n v="1342"/>
    <n v="18"/>
    <n v="30"/>
    <n v="3802"/>
    <n v="0"/>
    <n v="6054"/>
    <n v="1805"/>
    <n v="640"/>
    <n v="3386"/>
    <n v="0"/>
    <n v="0"/>
    <n v="68"/>
    <n v="4561"/>
    <n v="44"/>
    <n v="77"/>
    <n v="16635"/>
    <n v="0"/>
    <n v="33270"/>
    <n v="8485"/>
    <n v="2530"/>
    <n v="897"/>
    <n v="4745"/>
    <n v="0"/>
    <n v="0"/>
    <n v="245"/>
    <n v="6235"/>
    <n v="92"/>
    <n v="85"/>
    <n v="23314"/>
    <n v="78485027"/>
    <n v="23306391"/>
    <n v="7504661"/>
    <n v="39972840"/>
    <n v="0"/>
    <n v="0"/>
    <n v="1452440"/>
    <n v="60149539"/>
    <n v="577087"/>
    <n v="941564"/>
    <n v="212389549"/>
    <n v="33379422"/>
    <n v="9646337"/>
    <n v="3258174"/>
    <n v="27723640"/>
    <n v="0"/>
    <n v="0"/>
    <n v="4995825"/>
    <n v="68031290"/>
    <n v="1669715"/>
    <n v="3100900"/>
    <n v="151805303"/>
    <n v="7108282"/>
    <n v="91142844"/>
    <n v="27659664"/>
    <n v="11490612"/>
    <n v="60354124"/>
    <n v="0"/>
    <n v="0"/>
    <n v="0"/>
    <n v="4121906"/>
    <n v="81936659"/>
    <n v="0"/>
    <n v="846002"/>
    <n v="0"/>
    <n v="0"/>
    <n v="0"/>
    <n v="0"/>
    <n v="284660093"/>
    <n v="0"/>
    <n v="0"/>
    <n v="0"/>
    <n v="1119396"/>
    <n v="1119396"/>
    <n v="18541711"/>
    <n v="4650917"/>
    <n v="-937512"/>
    <n v="6023160"/>
    <n v="0"/>
    <n v="0"/>
    <n v="2200702"/>
    <n v="44865717"/>
    <n v="2017595"/>
    <n v="3291865"/>
    <n v="80654155"/>
    <n v="925613"/>
    <n v="73320550"/>
    <n v="3817997"/>
    <n v="-811202"/>
    <n v="0"/>
    <n v="0"/>
    <n v="0"/>
    <n v="0"/>
    <n v="4887228"/>
    <n v="384544163"/>
    <n v="0"/>
    <n v="0"/>
    <n v="0"/>
    <n v="0"/>
    <n v="0"/>
    <n v="0"/>
    <n v="0"/>
    <n v="0"/>
    <n v="0"/>
    <n v="0"/>
    <n v="0"/>
    <n v="0"/>
    <n v="0"/>
  </r>
  <r>
    <n v="106100697"/>
    <s v="COALINGA REGIONAL MEDICAL CENTER"/>
    <n v="20174"/>
    <d v="2017-10-01T00:00:00"/>
    <d v="2017-12-31T00:00:00"/>
    <s v="Open"/>
    <s v="Fresno"/>
    <n v="9"/>
    <n v="609"/>
    <s v="District"/>
    <s v="Comparable"/>
    <s v="Rural"/>
    <s v="559-935-6400"/>
    <s v="1191 PHELPS AVENUE"/>
    <s v="COALINGA"/>
    <n v="93210"/>
    <s v="SHARON A. SPURGEON"/>
    <n v="123"/>
    <n v="116"/>
    <n v="90"/>
    <n v="14"/>
    <n v="5"/>
    <n v="10"/>
    <n v="16"/>
    <n v="0"/>
    <n v="0"/>
    <n v="2"/>
    <n v="6"/>
    <n v="0"/>
    <n v="2"/>
    <n v="55"/>
    <n v="9"/>
    <n v="136"/>
    <n v="11"/>
    <n v="6000"/>
    <n v="45"/>
    <n v="0"/>
    <n v="0"/>
    <n v="5"/>
    <n v="19"/>
    <n v="0"/>
    <n v="4"/>
    <n v="6220"/>
    <n v="6075"/>
    <n v="18515"/>
    <n v="806"/>
    <n v="119"/>
    <n v="449"/>
    <n v="2594"/>
    <n v="0"/>
    <n v="0"/>
    <n v="300"/>
    <n v="2070"/>
    <n v="3"/>
    <n v="307"/>
    <n v="6648"/>
    <n v="240912"/>
    <n v="40393"/>
    <n v="2625291"/>
    <n v="214626"/>
    <n v="0"/>
    <n v="0"/>
    <n v="27295"/>
    <n v="102403"/>
    <n v="0"/>
    <n v="36591"/>
    <n v="3287511"/>
    <n v="547457"/>
    <n v="83503"/>
    <n v="424256"/>
    <n v="1962621"/>
    <n v="0"/>
    <n v="0"/>
    <n v="219385"/>
    <n v="1155124"/>
    <n v="8655"/>
    <n v="243192"/>
    <n v="4644193"/>
    <n v="133237"/>
    <n v="419707"/>
    <n v="59470"/>
    <n v="1173123"/>
    <n v="1763570"/>
    <n v="-30166"/>
    <n v="0"/>
    <n v="0"/>
    <n v="143074"/>
    <n v="289589"/>
    <n v="0"/>
    <n v="8655"/>
    <n v="0"/>
    <n v="0"/>
    <n v="0"/>
    <n v="0"/>
    <n v="3960259"/>
    <n v="0"/>
    <n v="0"/>
    <n v="0"/>
    <n v="0"/>
    <n v="0"/>
    <n v="368662"/>
    <n v="64426"/>
    <n v="1906590"/>
    <n v="413677"/>
    <n v="0"/>
    <n v="0"/>
    <n v="103606"/>
    <n v="967938"/>
    <n v="0"/>
    <n v="146546"/>
    <n v="3971445"/>
    <n v="308539"/>
    <n v="6068528"/>
    <n v="0"/>
    <n v="370871"/>
    <n v="0"/>
    <n v="0"/>
    <n v="0"/>
    <n v="0"/>
    <n v="51926"/>
    <n v="7628072"/>
    <n v="0"/>
    <n v="0"/>
    <n v="0"/>
    <n v="0"/>
    <n v="0"/>
    <n v="0"/>
    <n v="0"/>
    <n v="0"/>
    <n v="0"/>
    <n v="0"/>
    <n v="0"/>
    <n v="0"/>
    <n v="0"/>
  </r>
  <r>
    <n v="106105051"/>
    <s v="COALINGA STATE HOSPITAL"/>
    <n v="20174"/>
    <d v="2017-10-01T00:00:00"/>
    <d v="2017-12-31T00:00:00"/>
    <s v="Open"/>
    <s v="Fresno"/>
    <n v="9"/>
    <n v="609"/>
    <s v="State"/>
    <s v="State Hospitals"/>
    <s v=""/>
    <s v="559-935-4300"/>
    <s v="24511 WEST JAYNE AVENUE"/>
    <s v="COALINGA"/>
    <n v="93210"/>
    <s v="TOM VOSS"/>
    <n v="1500"/>
    <n v="1310"/>
    <n v="1310"/>
    <n v="2"/>
    <n v="0"/>
    <n v="0"/>
    <n v="0"/>
    <n v="0"/>
    <n v="0"/>
    <n v="0"/>
    <n v="0"/>
    <n v="0"/>
    <n v="54"/>
    <n v="56"/>
    <n v="0"/>
    <n v="86618"/>
    <n v="0"/>
    <n v="0"/>
    <n v="0"/>
    <n v="0"/>
    <n v="0"/>
    <n v="0"/>
    <n v="0"/>
    <n v="0"/>
    <n v="22472"/>
    <n v="109090"/>
    <n v="0"/>
    <n v="218180"/>
    <n v="0"/>
    <n v="0"/>
    <n v="0"/>
    <n v="0"/>
    <n v="0"/>
    <n v="0"/>
    <n v="0"/>
    <n v="0"/>
    <n v="0"/>
    <n v="0"/>
    <n v="0"/>
    <n v="51177767"/>
    <n v="0"/>
    <n v="0"/>
    <n v="0"/>
    <n v="0"/>
    <n v="0"/>
    <n v="0"/>
    <n v="0"/>
    <n v="0"/>
    <n v="13277229"/>
    <n v="64454996"/>
    <n v="0"/>
    <n v="0"/>
    <n v="0"/>
    <n v="0"/>
    <n v="0"/>
    <n v="0"/>
    <n v="0"/>
    <n v="0"/>
    <n v="0"/>
    <n v="0"/>
    <n v="0"/>
    <n v="0"/>
    <n v="0"/>
    <n v="0"/>
    <n v="0"/>
    <n v="0"/>
    <n v="0"/>
    <n v="0"/>
    <n v="0"/>
    <n v="0"/>
    <n v="0"/>
    <n v="0"/>
    <n v="0"/>
    <n v="0"/>
    <n v="0"/>
    <n v="0"/>
    <n v="0"/>
    <n v="0"/>
    <n v="0"/>
    <n v="0"/>
    <n v="0"/>
    <n v="0"/>
    <n v="0"/>
    <n v="51177767"/>
    <n v="0"/>
    <n v="0"/>
    <n v="0"/>
    <n v="0"/>
    <n v="0"/>
    <n v="0"/>
    <n v="0"/>
    <n v="0"/>
    <n v="13277229"/>
    <n v="64454996"/>
    <n v="0"/>
    <n v="69932604"/>
    <n v="0"/>
    <n v="5477608"/>
    <n v="0"/>
    <n v="0"/>
    <n v="0"/>
    <n v="0"/>
    <n v="0"/>
    <n v="0"/>
    <n v="0"/>
    <n v="0"/>
    <n v="0"/>
    <n v="0"/>
    <n v="0"/>
    <n v="0"/>
    <n v="0"/>
    <n v="0"/>
    <n v="0"/>
    <n v="0"/>
    <n v="0"/>
    <n v="0"/>
    <n v="0"/>
  </r>
  <r>
    <n v="106190766"/>
    <s v="COAST PLAZA HOSPITAL"/>
    <n v="20174"/>
    <d v="2017-10-01T00:00:00"/>
    <d v="2017-12-31T00:00:00"/>
    <s v="Open"/>
    <s v="Los Angeles"/>
    <n v="11"/>
    <n v="921"/>
    <s v="Investor - Ptnr."/>
    <s v="Comparable"/>
    <s v=""/>
    <s v="562-868-3751"/>
    <s v="13100 SOUTH STUDEBAKER ROAD"/>
    <s v="NORWALK"/>
    <n v="90650"/>
    <s v="RICK ROWE"/>
    <n v="117"/>
    <n v="105"/>
    <n v="105"/>
    <n v="204"/>
    <n v="102"/>
    <n v="58"/>
    <n v="209"/>
    <n v="0"/>
    <n v="0"/>
    <n v="18"/>
    <n v="26"/>
    <n v="20"/>
    <n v="18"/>
    <n v="655"/>
    <n v="0"/>
    <n v="975"/>
    <n v="428"/>
    <n v="174"/>
    <n v="1033"/>
    <n v="0"/>
    <n v="0"/>
    <n v="43"/>
    <n v="64"/>
    <n v="81"/>
    <n v="35"/>
    <n v="2833"/>
    <n v="0"/>
    <n v="5666"/>
    <n v="414"/>
    <n v="241"/>
    <n v="451"/>
    <n v="1809"/>
    <n v="0"/>
    <n v="0"/>
    <n v="184"/>
    <n v="240"/>
    <n v="112"/>
    <n v="451"/>
    <n v="3902"/>
    <n v="14573995"/>
    <n v="6234723"/>
    <n v="2824553"/>
    <n v="13005912"/>
    <n v="0"/>
    <n v="0"/>
    <n v="842151"/>
    <n v="971260"/>
    <n v="863353"/>
    <n v="496341"/>
    <n v="39812288"/>
    <n v="2599624"/>
    <n v="1685633"/>
    <n v="1770000"/>
    <n v="7473996"/>
    <n v="0"/>
    <n v="0"/>
    <n v="1196762"/>
    <n v="1698533"/>
    <n v="283470"/>
    <n v="1139183"/>
    <n v="17847201"/>
    <n v="1105422"/>
    <n v="14230325"/>
    <n v="6120520"/>
    <n v="3829176"/>
    <n v="18779081"/>
    <n v="-209981"/>
    <n v="0"/>
    <n v="0"/>
    <n v="1472369"/>
    <n v="2682908"/>
    <n v="0"/>
    <n v="327039"/>
    <n v="0"/>
    <n v="0"/>
    <n v="0"/>
    <n v="641654"/>
    <n v="48978513"/>
    <n v="0"/>
    <n v="0"/>
    <n v="0"/>
    <n v="0"/>
    <n v="0"/>
    <n v="2943294"/>
    <n v="1799836"/>
    <n v="975358"/>
    <n v="1700827"/>
    <n v="0"/>
    <n v="0"/>
    <n v="566544"/>
    <n v="-13115"/>
    <n v="819784"/>
    <n v="-111552"/>
    <n v="8680976"/>
    <n v="0"/>
    <n v="9255619"/>
    <n v="0"/>
    <n v="-31650"/>
    <n v="0"/>
    <n v="0"/>
    <n v="0"/>
    <n v="0"/>
    <n v="20534"/>
    <n v="12304918"/>
    <n v="0"/>
    <n v="0"/>
    <n v="0"/>
    <n v="0"/>
    <n v="0"/>
    <n v="0"/>
    <n v="0"/>
    <n v="0"/>
    <n v="0"/>
    <n v="0"/>
    <n v="0"/>
    <n v="0"/>
    <n v="0"/>
  </r>
  <r>
    <n v="106190184"/>
    <s v="COLLEGE HOSPITAL"/>
    <n v="20174"/>
    <d v="2017-10-01T00:00:00"/>
    <d v="2017-12-31T00:00:00"/>
    <s v="Open"/>
    <s v="Los Angeles"/>
    <n v="11"/>
    <n v="921"/>
    <s v="Investor - Corp."/>
    <s v="Comparable"/>
    <s v=""/>
    <s v="562-924-9581"/>
    <s v="10802 COLLEGE PLACE"/>
    <s v="CERRITOS"/>
    <n v="90703"/>
    <s v="STEVE WITT"/>
    <n v="187"/>
    <n v="187"/>
    <n v="187"/>
    <n v="246"/>
    <n v="0"/>
    <n v="99"/>
    <n v="0"/>
    <n v="46"/>
    <n v="0"/>
    <n v="0"/>
    <n v="814"/>
    <n v="3"/>
    <n v="99"/>
    <n v="1307"/>
    <n v="0"/>
    <n v="3944"/>
    <n v="0"/>
    <n v="535"/>
    <n v="0"/>
    <n v="241"/>
    <n v="0"/>
    <n v="0"/>
    <n v="10474"/>
    <n v="9"/>
    <n v="431"/>
    <n v="15634"/>
    <n v="0"/>
    <n v="31268"/>
    <n v="11378"/>
    <n v="0"/>
    <n v="0"/>
    <n v="0"/>
    <n v="0"/>
    <n v="0"/>
    <n v="0"/>
    <n v="3071"/>
    <n v="0"/>
    <n v="13"/>
    <n v="14462"/>
    <n v="7822222"/>
    <n v="0"/>
    <n v="1035111"/>
    <n v="0"/>
    <n v="446718"/>
    <n v="0"/>
    <n v="0"/>
    <n v="24884482"/>
    <n v="8992"/>
    <n v="925745"/>
    <n v="35123270"/>
    <n v="4907509"/>
    <n v="0"/>
    <n v="0"/>
    <n v="0"/>
    <n v="0"/>
    <n v="0"/>
    <n v="0"/>
    <n v="1549968"/>
    <n v="0"/>
    <n v="4000"/>
    <n v="6461477"/>
    <n v="724868"/>
    <n v="6870472"/>
    <n v="0"/>
    <n v="667390"/>
    <n v="0"/>
    <n v="0"/>
    <n v="264534"/>
    <n v="0"/>
    <n v="0"/>
    <n v="14229311"/>
    <n v="0"/>
    <n v="866752"/>
    <n v="0"/>
    <n v="0"/>
    <n v="0"/>
    <n v="0"/>
    <n v="23623327"/>
    <n v="0"/>
    <n v="0"/>
    <n v="0"/>
    <n v="0"/>
    <n v="0"/>
    <n v="5859259"/>
    <n v="0"/>
    <n v="367721"/>
    <n v="0"/>
    <n v="182184"/>
    <n v="0"/>
    <n v="0"/>
    <n v="11480271"/>
    <n v="0"/>
    <n v="71985"/>
    <n v="17961420"/>
    <n v="2457"/>
    <n v="15281498"/>
    <n v="0"/>
    <n v="3290"/>
    <n v="0"/>
    <n v="0"/>
    <n v="0"/>
    <n v="0"/>
    <n v="125101"/>
    <n v="7428073"/>
    <n v="0"/>
    <n v="0"/>
    <n v="0"/>
    <n v="0"/>
    <n v="0"/>
    <n v="0"/>
    <n v="0"/>
    <n v="0"/>
    <n v="0"/>
    <n v="0"/>
    <n v="0"/>
    <n v="0"/>
    <n v="0"/>
  </r>
  <r>
    <n v="106301155"/>
    <s v="COLLEGE HOSPITAL COSTA MESA"/>
    <n v="20174"/>
    <d v="2017-10-01T00:00:00"/>
    <d v="2017-12-31T00:00:00"/>
    <s v="Open"/>
    <s v="Orange"/>
    <n v="13"/>
    <n v="1016"/>
    <s v="Investor - Corp."/>
    <s v="Comparable"/>
    <s v=""/>
    <s v="949-642-2734"/>
    <s v="301 VICTORIA STREET"/>
    <s v="COSTA MESA"/>
    <n v="92627"/>
    <s v="SUSAN TAYLOR"/>
    <n v="122"/>
    <n v="122"/>
    <n v="112"/>
    <n v="29"/>
    <n v="18"/>
    <n v="623"/>
    <n v="9"/>
    <n v="33"/>
    <n v="0"/>
    <n v="3"/>
    <n v="211"/>
    <n v="0"/>
    <n v="7"/>
    <n v="933"/>
    <n v="0"/>
    <n v="213"/>
    <n v="75"/>
    <n v="8483"/>
    <n v="40"/>
    <n v="377"/>
    <n v="0"/>
    <n v="21"/>
    <n v="925"/>
    <n v="0"/>
    <n v="18"/>
    <n v="10152"/>
    <n v="0"/>
    <n v="20304"/>
    <n v="2884"/>
    <n v="278"/>
    <n v="0"/>
    <n v="0"/>
    <n v="0"/>
    <n v="0"/>
    <n v="37"/>
    <n v="1111"/>
    <n v="1"/>
    <n v="20"/>
    <n v="4331"/>
    <n v="507751"/>
    <n v="450505"/>
    <n v="19442906"/>
    <n v="84695"/>
    <n v="873996"/>
    <n v="0"/>
    <n v="48666"/>
    <n v="2104432"/>
    <n v="0"/>
    <n v="51468"/>
    <n v="23564419"/>
    <n v="1198700"/>
    <n v="544631"/>
    <n v="0"/>
    <n v="0"/>
    <n v="0"/>
    <n v="0"/>
    <n v="23578"/>
    <n v="525224"/>
    <n v="2913"/>
    <n v="119271"/>
    <n v="2414317"/>
    <n v="67259"/>
    <n v="863453"/>
    <n v="536754"/>
    <n v="13479643"/>
    <n v="59095"/>
    <n v="-4167915"/>
    <n v="594262"/>
    <n v="0"/>
    <n v="34951"/>
    <n v="1593027"/>
    <n v="0"/>
    <n v="250153"/>
    <n v="0"/>
    <n v="0"/>
    <n v="0"/>
    <n v="46501"/>
    <n v="13357183"/>
    <n v="0"/>
    <n v="0"/>
    <n v="0"/>
    <n v="0"/>
    <n v="0"/>
    <n v="783244"/>
    <n v="458382"/>
    <n v="9890015"/>
    <n v="25600"/>
    <n v="279734"/>
    <n v="0"/>
    <n v="36975"/>
    <n v="1018436"/>
    <n v="0"/>
    <n v="129167"/>
    <n v="12621553"/>
    <n v="244271"/>
    <n v="13218392"/>
    <n v="464138"/>
    <n v="0"/>
    <n v="0"/>
    <n v="0"/>
    <n v="0"/>
    <n v="0"/>
    <n v="94183"/>
    <n v="3291203"/>
    <n v="0"/>
    <n v="0"/>
    <n v="0"/>
    <n v="0"/>
    <n v="0"/>
    <n v="0"/>
    <n v="0"/>
    <n v="0"/>
    <n v="0"/>
    <n v="0"/>
    <n v="0"/>
    <n v="0"/>
    <n v="0"/>
  </r>
  <r>
    <n v="106190587"/>
    <s v="COLLEGE MEDICAL CENTER"/>
    <n v="20174"/>
    <d v="2017-10-01T00:00:00"/>
    <d v="2017-12-31T00:00:00"/>
    <s v="Open"/>
    <s v="Los Angeles"/>
    <n v="11"/>
    <n v="933"/>
    <s v="Investor - Corp."/>
    <s v="Comparable"/>
    <s v=""/>
    <s v="562-997-2500"/>
    <s v="2776 PACIFIC AVENUE"/>
    <s v="LONG BEACH"/>
    <n v="90806"/>
    <s v="JOE AVELINO"/>
    <n v="221"/>
    <n v="221"/>
    <n v="221"/>
    <n v="259"/>
    <n v="120"/>
    <n v="1645"/>
    <n v="238"/>
    <n v="0"/>
    <n v="0"/>
    <n v="50"/>
    <n v="0"/>
    <n v="2"/>
    <n v="19"/>
    <n v="2333"/>
    <n v="0"/>
    <n v="1626"/>
    <n v="664"/>
    <n v="12151"/>
    <n v="862"/>
    <n v="0"/>
    <n v="0"/>
    <n v="209"/>
    <n v="0"/>
    <n v="9"/>
    <n v="87"/>
    <n v="15608"/>
    <n v="0"/>
    <n v="31216"/>
    <n v="649"/>
    <n v="291"/>
    <n v="346"/>
    <n v="1562"/>
    <n v="0"/>
    <n v="0"/>
    <n v="486"/>
    <n v="0"/>
    <n v="2"/>
    <n v="451"/>
    <n v="3787"/>
    <n v="10343784"/>
    <n v="4384687"/>
    <n v="27118592"/>
    <n v="7342118"/>
    <n v="0"/>
    <n v="0"/>
    <n v="1700648"/>
    <n v="0"/>
    <n v="21171"/>
    <n v="167973"/>
    <n v="51078973"/>
    <n v="3919199"/>
    <n v="573739"/>
    <n v="1053575"/>
    <n v="4735394"/>
    <n v="0"/>
    <n v="0"/>
    <n v="1626038"/>
    <n v="0"/>
    <n v="11608"/>
    <n v="1506545"/>
    <n v="13426098"/>
    <n v="1272215"/>
    <n v="12103425"/>
    <n v="3597428"/>
    <n v="15777998"/>
    <n v="10901528"/>
    <n v="-2220000"/>
    <n v="0"/>
    <n v="0"/>
    <n v="2414882"/>
    <n v="0"/>
    <n v="0"/>
    <n v="32779"/>
    <n v="0"/>
    <n v="0"/>
    <n v="0"/>
    <n v="0"/>
    <n v="43880255"/>
    <n v="0"/>
    <n v="0"/>
    <n v="0"/>
    <n v="0"/>
    <n v="0"/>
    <n v="2159558"/>
    <n v="1360998"/>
    <n v="14614169"/>
    <n v="1175984"/>
    <n v="0"/>
    <n v="0"/>
    <n v="911804"/>
    <n v="0"/>
    <n v="0"/>
    <n v="402303"/>
    <n v="20624816"/>
    <n v="36894"/>
    <n v="21583252"/>
    <n v="0"/>
    <n v="0"/>
    <n v="0"/>
    <n v="0"/>
    <n v="0"/>
    <n v="0"/>
    <n v="537468"/>
    <n v="7999967"/>
    <n v="0"/>
    <n v="0"/>
    <n v="0"/>
    <n v="0"/>
    <n v="0"/>
    <n v="0"/>
    <n v="0"/>
    <n v="0"/>
    <n v="0"/>
    <n v="0"/>
    <n v="0"/>
    <n v="0"/>
    <n v="0"/>
  </r>
  <r>
    <n v="106361458"/>
    <s v="COLORADO RIVER MEDICAL CENTER"/>
    <n v="20174"/>
    <d v="2017-10-01T00:00:00"/>
    <d v="2017-12-31T00:00:00"/>
    <s v="Open"/>
    <s v="San Bernardino"/>
    <n v="12"/>
    <n v="1215"/>
    <s v="Investor - Corp."/>
    <s v="Comparable"/>
    <s v="Rural"/>
    <s v="760-326-7267"/>
    <s v="1401 BAILEY AVENUE"/>
    <s v="NEEDLES"/>
    <n v="92363"/>
    <s v="STEVE LOPEEZ"/>
    <n v="25"/>
    <n v="25"/>
    <n v="10"/>
    <n v="72"/>
    <n v="0"/>
    <n v="52"/>
    <n v="0"/>
    <n v="0"/>
    <n v="0"/>
    <n v="20"/>
    <n v="0"/>
    <n v="0"/>
    <n v="5"/>
    <n v="149"/>
    <n v="0"/>
    <n v="192"/>
    <n v="0"/>
    <n v="152"/>
    <n v="0"/>
    <n v="0"/>
    <n v="0"/>
    <n v="50"/>
    <n v="0"/>
    <n v="0"/>
    <n v="16"/>
    <n v="410"/>
    <n v="0"/>
    <n v="820"/>
    <n v="750"/>
    <n v="0"/>
    <n v="1161"/>
    <n v="0"/>
    <n v="0"/>
    <n v="0"/>
    <n v="364"/>
    <n v="0"/>
    <n v="0"/>
    <n v="132"/>
    <n v="2407"/>
    <n v="963329"/>
    <n v="0"/>
    <n v="595809"/>
    <n v="0"/>
    <n v="0"/>
    <n v="0"/>
    <n v="532107"/>
    <n v="0"/>
    <n v="0"/>
    <n v="98080"/>
    <n v="2189325"/>
    <n v="1895755"/>
    <n v="0"/>
    <n v="2931371"/>
    <n v="0"/>
    <n v="0"/>
    <n v="0"/>
    <n v="806494"/>
    <n v="0"/>
    <n v="0"/>
    <n v="315687"/>
    <n v="5949307"/>
    <n v="351176"/>
    <n v="1135944"/>
    <n v="0"/>
    <n v="3027302"/>
    <n v="0"/>
    <n v="0"/>
    <n v="0"/>
    <n v="0"/>
    <n v="663343"/>
    <n v="0"/>
    <n v="0"/>
    <n v="124157"/>
    <n v="0"/>
    <n v="0"/>
    <n v="0"/>
    <n v="446467"/>
    <n v="5748389"/>
    <n v="0"/>
    <n v="0"/>
    <n v="0"/>
    <n v="0"/>
    <n v="0"/>
    <n v="1121097"/>
    <n v="0"/>
    <n v="358536"/>
    <n v="0"/>
    <n v="0"/>
    <n v="0"/>
    <n v="671585"/>
    <n v="0"/>
    <n v="0"/>
    <n v="239025"/>
    <n v="2390243"/>
    <n v="48478"/>
    <n v="2475759"/>
    <n v="0"/>
    <n v="0"/>
    <n v="0"/>
    <n v="0"/>
    <n v="0"/>
    <n v="0"/>
    <n v="318797"/>
    <n v="3759994"/>
    <n v="0"/>
    <n v="0"/>
    <n v="0"/>
    <n v="0"/>
    <n v="0"/>
    <n v="0"/>
    <n v="0"/>
    <n v="0"/>
    <n v="0"/>
    <n v="0"/>
    <n v="0"/>
    <n v="0"/>
    <n v="0"/>
  </r>
  <r>
    <n v="106060870"/>
    <s v="COLUSA REGIONAL MEDICAL CENTER"/>
    <n v="20174"/>
    <d v="2017-10-01T00:00:00"/>
    <d v="2017-12-31T00:00:00"/>
    <s v="Open"/>
    <s v="Colusa"/>
    <n v="1"/>
    <n v="225"/>
    <s v="Investor - Corp."/>
    <s v="Comparable"/>
    <s v="Rural"/>
    <s v="530-458-5821"/>
    <s v="199 E WEBSTER STREET"/>
    <s v="COLUSA"/>
    <n v="95932"/>
    <s v="MARIA ZAMORA"/>
    <n v="48"/>
    <n v="48"/>
    <n v="48"/>
    <n v="18"/>
    <n v="0"/>
    <n v="11"/>
    <n v="0"/>
    <n v="0"/>
    <n v="0"/>
    <n v="8"/>
    <n v="0"/>
    <n v="0"/>
    <n v="0"/>
    <n v="37"/>
    <n v="0"/>
    <n v="39"/>
    <n v="0"/>
    <n v="18"/>
    <n v="0"/>
    <n v="0"/>
    <n v="0"/>
    <n v="11"/>
    <n v="0"/>
    <n v="0"/>
    <n v="0"/>
    <n v="68"/>
    <n v="0"/>
    <n v="136"/>
    <n v="958"/>
    <n v="0"/>
    <n v="594"/>
    <n v="0"/>
    <n v="0"/>
    <n v="0"/>
    <n v="437"/>
    <n v="0"/>
    <n v="0"/>
    <n v="0"/>
    <n v="1989"/>
    <n v="184648"/>
    <n v="0"/>
    <n v="123099"/>
    <n v="0"/>
    <n v="0"/>
    <n v="0"/>
    <n v="102582"/>
    <n v="0"/>
    <n v="0"/>
    <n v="0"/>
    <n v="410329"/>
    <n v="379824"/>
    <n v="0"/>
    <n v="253216"/>
    <n v="0"/>
    <n v="0"/>
    <n v="0"/>
    <n v="211014"/>
    <n v="0"/>
    <n v="0"/>
    <n v="0"/>
    <n v="844054"/>
    <n v="0"/>
    <n v="564472"/>
    <n v="0"/>
    <n v="376315"/>
    <n v="0"/>
    <n v="0"/>
    <n v="0"/>
    <n v="0"/>
    <n v="313596"/>
    <n v="0"/>
    <n v="0"/>
    <n v="0"/>
    <n v="0"/>
    <n v="0"/>
    <n v="0"/>
    <n v="0"/>
    <n v="1254383"/>
    <n v="0"/>
    <n v="0"/>
    <n v="0"/>
    <n v="0"/>
    <n v="0"/>
    <n v="0"/>
    <n v="0"/>
    <n v="0"/>
    <n v="0"/>
    <n v="0"/>
    <n v="0"/>
    <n v="0"/>
    <n v="0"/>
    <n v="0"/>
    <n v="0"/>
    <n v="0"/>
    <n v="0"/>
    <n v="1380917"/>
    <n v="0"/>
    <n v="0"/>
    <n v="0"/>
    <n v="0"/>
    <n v="0"/>
    <n v="0"/>
    <n v="218070"/>
    <n v="1564402"/>
    <n v="0"/>
    <n v="0"/>
    <n v="0"/>
    <n v="0"/>
    <n v="0"/>
    <n v="0"/>
    <n v="0"/>
    <n v="0"/>
    <n v="0"/>
    <n v="0"/>
    <n v="0"/>
    <n v="0"/>
    <n v="0"/>
  </r>
  <r>
    <n v="106190197"/>
    <s v="COMMUNITY HOSPITAL OF HUNTINGTON PARK"/>
    <n v="20174"/>
    <d v="2017-10-01T00:00:00"/>
    <d v="2017-12-31T00:00:00"/>
    <s v="Open"/>
    <s v="Los Angeles"/>
    <n v="11"/>
    <n v="923"/>
    <s v="Investor - Corp."/>
    <s v="Comparable"/>
    <s v=""/>
    <s v="310-532-4200"/>
    <s v="2623 EAST SLAUSON AVENUE"/>
    <s v="HUNTINGTON PARK"/>
    <n v="90255"/>
    <s v="ARACELI LONERGAN"/>
    <n v="81"/>
    <n v="81"/>
    <n v="81"/>
    <n v="176"/>
    <n v="144"/>
    <n v="236"/>
    <n v="310"/>
    <n v="0"/>
    <n v="0"/>
    <n v="5"/>
    <n v="27"/>
    <n v="0"/>
    <n v="11"/>
    <n v="909"/>
    <n v="0"/>
    <n v="836"/>
    <n v="631"/>
    <n v="950"/>
    <n v="1310"/>
    <n v="0"/>
    <n v="0"/>
    <n v="15"/>
    <n v="93"/>
    <n v="0"/>
    <n v="29"/>
    <n v="3864"/>
    <n v="0"/>
    <n v="7728"/>
    <n v="428"/>
    <n v="372"/>
    <n v="2848"/>
    <n v="5703"/>
    <n v="0"/>
    <n v="0"/>
    <n v="196"/>
    <n v="273"/>
    <n v="27"/>
    <n v="849"/>
    <n v="10696"/>
    <n v="13232956"/>
    <n v="9950244"/>
    <n v="12371875"/>
    <n v="19041820"/>
    <n v="0"/>
    <n v="0"/>
    <n v="330923"/>
    <n v="1217410"/>
    <n v="0"/>
    <n v="191416"/>
    <n v="56336644"/>
    <n v="2441974"/>
    <n v="2157735"/>
    <n v="10516300"/>
    <n v="18320993"/>
    <n v="0"/>
    <n v="0"/>
    <n v="884678"/>
    <n v="1294763"/>
    <n v="145280"/>
    <n v="1678848"/>
    <n v="37440571"/>
    <n v="1645896"/>
    <n v="13495441"/>
    <n v="10323160"/>
    <n v="20481251"/>
    <n v="33760130"/>
    <n v="-714415"/>
    <n v="0"/>
    <n v="0"/>
    <n v="995003"/>
    <n v="2163536"/>
    <n v="0"/>
    <n v="278289"/>
    <n v="0"/>
    <n v="0"/>
    <n v="0"/>
    <n v="255023"/>
    <n v="82683314"/>
    <n v="0"/>
    <n v="0"/>
    <n v="0"/>
    <n v="0"/>
    <n v="0"/>
    <n v="2179489"/>
    <n v="1784819"/>
    <n v="3121339"/>
    <n v="3494193"/>
    <n v="0"/>
    <n v="0"/>
    <n v="220598"/>
    <n v="348637"/>
    <n v="-24519"/>
    <n v="-30655"/>
    <n v="11093901"/>
    <n v="0"/>
    <n v="10972586"/>
    <n v="0"/>
    <n v="0"/>
    <n v="0"/>
    <n v="0"/>
    <n v="0"/>
    <n v="0"/>
    <n v="91747"/>
    <n v="2559886"/>
    <n v="0"/>
    <n v="0"/>
    <n v="0"/>
    <n v="0"/>
    <n v="0"/>
    <n v="0"/>
    <n v="0"/>
    <n v="0"/>
    <n v="0"/>
    <n v="0"/>
    <n v="0"/>
    <n v="0"/>
    <n v="0"/>
  </r>
  <r>
    <n v="106190475"/>
    <s v="COMMUNITY HOSPITAL OF LONG BEACH"/>
    <n v="20174"/>
    <d v="2017-10-01T00:00:00"/>
    <d v="2017-12-31T00:00:00"/>
    <s v="Open"/>
    <s v="Los Angeles"/>
    <n v="11"/>
    <n v="933"/>
    <s v="Non Profit Corp."/>
    <s v="Comparable"/>
    <s v=""/>
    <s v="562-498-1000"/>
    <s v="1720 TERMINO AVENUE"/>
    <s v="LONG BEACH"/>
    <n v="90804"/>
    <s v="JOHN BISHOP"/>
    <n v="158"/>
    <n v="158"/>
    <n v="75"/>
    <n v="432"/>
    <n v="212"/>
    <n v="107"/>
    <n v="426"/>
    <n v="0"/>
    <n v="0"/>
    <n v="15"/>
    <n v="224"/>
    <n v="36"/>
    <n v="55"/>
    <n v="1507"/>
    <n v="0"/>
    <n v="2180"/>
    <n v="903"/>
    <n v="359"/>
    <n v="1850"/>
    <n v="0"/>
    <n v="0"/>
    <n v="35"/>
    <n v="678"/>
    <n v="122"/>
    <n v="130"/>
    <n v="6257"/>
    <n v="0"/>
    <n v="12514"/>
    <n v="644"/>
    <n v="511"/>
    <n v="425"/>
    <n v="2885"/>
    <n v="0"/>
    <n v="0"/>
    <n v="136"/>
    <n v="1421"/>
    <n v="266"/>
    <n v="348"/>
    <n v="6636"/>
    <n v="23167101"/>
    <n v="12075774"/>
    <n v="3779929"/>
    <n v="15635147"/>
    <n v="0"/>
    <n v="0"/>
    <n v="329695"/>
    <n v="6812556"/>
    <n v="711426"/>
    <n v="1385623"/>
    <n v="63897251"/>
    <n v="2320991"/>
    <n v="2726687"/>
    <n v="1252873"/>
    <n v="7593403"/>
    <n v="0"/>
    <n v="0"/>
    <n v="355257"/>
    <n v="4707287"/>
    <n v="751994"/>
    <n v="1773818"/>
    <n v="21482310"/>
    <n v="1748418"/>
    <n v="22136262"/>
    <n v="12490054"/>
    <n v="1473190"/>
    <n v="19422751"/>
    <n v="0"/>
    <n v="0"/>
    <n v="0"/>
    <n v="443793"/>
    <n v="5951851"/>
    <n v="0"/>
    <n v="1496340"/>
    <n v="0"/>
    <n v="0"/>
    <n v="0"/>
    <n v="1744064"/>
    <n v="66906723"/>
    <n v="0"/>
    <n v="164626"/>
    <n v="0"/>
    <n v="0"/>
    <n v="164626"/>
    <n v="3186238"/>
    <n v="2220481"/>
    <n v="3559612"/>
    <n v="3827685"/>
    <n v="0"/>
    <n v="0"/>
    <n v="236602"/>
    <n v="5436216"/>
    <n v="39366"/>
    <n v="131264"/>
    <n v="18637464"/>
    <n v="103219"/>
    <n v="19877074"/>
    <n v="0"/>
    <n v="147510"/>
    <n v="0"/>
    <n v="0"/>
    <n v="0"/>
    <n v="0"/>
    <n v="88851"/>
    <n v="4806464"/>
    <n v="0"/>
    <n v="0"/>
    <n v="0"/>
    <n v="0"/>
    <n v="0"/>
    <n v="0"/>
    <n v="0"/>
    <n v="0"/>
    <n v="0"/>
    <n v="0"/>
    <n v="0"/>
    <n v="0"/>
    <n v="0"/>
  </r>
  <r>
    <n v="106361323"/>
    <s v="COMMUNITY HOSPITAL OF SAN BERNARDINO"/>
    <n v="20174"/>
    <d v="2017-10-01T00:00:00"/>
    <d v="2017-12-31T00:00:00"/>
    <s v="Open"/>
    <s v="San Bernardino"/>
    <n v="12"/>
    <n v="1209"/>
    <s v="Non Profit Corp."/>
    <s v="Comparable"/>
    <s v=""/>
    <s v="909-887-6333"/>
    <s v="1805 MEDICAL CENTER DRIVE"/>
    <s v="SAN BERNARDINO"/>
    <n v="92411"/>
    <s v="JUNE COLLISON"/>
    <n v="347"/>
    <n v="345"/>
    <n v="306"/>
    <n v="247"/>
    <n v="229"/>
    <n v="1268"/>
    <n v="1049"/>
    <n v="0"/>
    <n v="0"/>
    <n v="19"/>
    <n v="116"/>
    <n v="15"/>
    <n v="29"/>
    <n v="2972"/>
    <n v="6"/>
    <n v="1269"/>
    <n v="1017"/>
    <n v="9841"/>
    <n v="5392"/>
    <n v="0"/>
    <n v="0"/>
    <n v="63"/>
    <n v="332"/>
    <n v="97"/>
    <n v="127"/>
    <n v="18138"/>
    <n v="8009"/>
    <n v="44285"/>
    <n v="1315"/>
    <n v="1298"/>
    <n v="4431"/>
    <n v="10723"/>
    <n v="0"/>
    <n v="0"/>
    <n v="145"/>
    <n v="1158"/>
    <n v="343"/>
    <n v="1069"/>
    <n v="20482"/>
    <n v="14597961"/>
    <n v="11111848"/>
    <n v="93512528"/>
    <n v="53756656"/>
    <n v="0"/>
    <n v="0"/>
    <n v="840941"/>
    <n v="4517073"/>
    <n v="952758"/>
    <n v="974021"/>
    <n v="180263786"/>
    <n v="4069135"/>
    <n v="5450383"/>
    <n v="9903060"/>
    <n v="42236539"/>
    <n v="0"/>
    <n v="0"/>
    <n v="693972"/>
    <n v="6303702"/>
    <n v="1290088"/>
    <n v="2715570"/>
    <n v="72662449"/>
    <n v="1410805"/>
    <n v="14558875"/>
    <n v="12977129"/>
    <n v="63274433"/>
    <n v="48779097"/>
    <n v="-3996083"/>
    <n v="0"/>
    <n v="0"/>
    <n v="1096514"/>
    <n v="4871765"/>
    <n v="0"/>
    <n v="2242846"/>
    <n v="0"/>
    <n v="0"/>
    <n v="0"/>
    <n v="742703"/>
    <n v="145958084"/>
    <n v="11926"/>
    <n v="0"/>
    <n v="0"/>
    <n v="0"/>
    <n v="11926"/>
    <n v="4108221"/>
    <n v="3597028"/>
    <n v="44137238"/>
    <n v="47214098"/>
    <n v="0"/>
    <n v="0"/>
    <n v="438399"/>
    <n v="5949010"/>
    <n v="0"/>
    <n v="1536083"/>
    <n v="106980077"/>
    <n v="381574"/>
    <n v="79500032"/>
    <n v="2682714"/>
    <n v="14683"/>
    <n v="0"/>
    <n v="0"/>
    <n v="0"/>
    <n v="0"/>
    <n v="549841"/>
    <n v="39389744"/>
    <n v="0"/>
    <n v="0"/>
    <n v="0"/>
    <n v="0"/>
    <n v="0"/>
    <n v="0"/>
    <n v="0"/>
    <n v="0"/>
    <n v="0"/>
    <n v="0"/>
    <n v="0"/>
    <n v="0"/>
    <n v="0"/>
  </r>
  <r>
    <n v="106270744"/>
    <s v="COMMUNITY HOSPITAL OF THE MONTEREY PENINSULA"/>
    <n v="20174"/>
    <d v="2017-10-01T00:00:00"/>
    <d v="2017-12-31T00:00:00"/>
    <s v="Open"/>
    <s v="Monterey"/>
    <n v="8"/>
    <n v="707"/>
    <s v="Non Profit Corp."/>
    <s v="Comparable"/>
    <s v=""/>
    <s v="831-624-5311"/>
    <s v="23625 W. R. HOLMAN HIGHWAY"/>
    <s v="MONTEREY"/>
    <n v="93940"/>
    <s v="STEVEN PACKER"/>
    <n v="258"/>
    <n v="220"/>
    <n v="220"/>
    <n v="1515"/>
    <n v="87"/>
    <n v="501"/>
    <n v="0"/>
    <n v="0"/>
    <n v="0"/>
    <n v="282"/>
    <n v="749"/>
    <n v="4"/>
    <n v="20"/>
    <n v="3158"/>
    <n v="0"/>
    <n v="8193"/>
    <n v="393"/>
    <n v="2517"/>
    <n v="0"/>
    <n v="0"/>
    <n v="0"/>
    <n v="1050"/>
    <n v="3293"/>
    <n v="24"/>
    <n v="101"/>
    <n v="15571"/>
    <n v="0"/>
    <n v="31142"/>
    <n v="38920"/>
    <n v="2644"/>
    <n v="11994"/>
    <n v="0"/>
    <n v="0"/>
    <n v="0"/>
    <n v="4222"/>
    <n v="26016"/>
    <n v="911"/>
    <n v="1260"/>
    <n v="85967"/>
    <n v="158814705"/>
    <n v="9589984"/>
    <n v="42592686"/>
    <n v="0"/>
    <n v="0"/>
    <n v="0"/>
    <n v="18124769"/>
    <n v="54660275"/>
    <n v="849822"/>
    <n v="1854834"/>
    <n v="286487075"/>
    <n v="67218910"/>
    <n v="3964082"/>
    <n v="24275356"/>
    <n v="0"/>
    <n v="0"/>
    <n v="0"/>
    <n v="8326585"/>
    <n v="42563895"/>
    <n v="1039356"/>
    <n v="3691333"/>
    <n v="151079517"/>
    <n v="338618"/>
    <n v="188889400"/>
    <n v="10481052"/>
    <n v="58564463"/>
    <n v="0"/>
    <n v="0"/>
    <n v="0"/>
    <n v="0"/>
    <n v="22401514"/>
    <n v="13591342"/>
    <n v="0"/>
    <n v="3203176"/>
    <n v="0"/>
    <n v="0"/>
    <n v="0"/>
    <n v="4903290"/>
    <n v="302372855"/>
    <n v="841183"/>
    <n v="0"/>
    <n v="0"/>
    <n v="0"/>
    <n v="841183"/>
    <n v="37141168"/>
    <n v="3914197"/>
    <n v="8301547"/>
    <n v="0"/>
    <n v="0"/>
    <n v="0"/>
    <n v="3118215"/>
    <n v="79630010"/>
    <n v="0"/>
    <n v="3929783"/>
    <n v="136034920"/>
    <n v="8243175"/>
    <n v="128590040"/>
    <n v="0"/>
    <n v="666538"/>
    <n v="0"/>
    <n v="0"/>
    <n v="0"/>
    <n v="0"/>
    <n v="2733102"/>
    <n v="249695135"/>
    <n v="0"/>
    <n v="0"/>
    <n v="0"/>
    <n v="0"/>
    <n v="0"/>
    <n v="0"/>
    <n v="0"/>
    <n v="0"/>
    <n v="0"/>
    <n v="0"/>
    <n v="0"/>
    <n v="0"/>
    <n v="0"/>
  </r>
  <r>
    <n v="106560473"/>
    <s v="COMMUNITY MEMORIAL HOSPITAL OF SAN BUENAVENTURA"/>
    <n v="20174"/>
    <d v="2017-10-01T00:00:00"/>
    <d v="2017-12-31T00:00:00"/>
    <s v="Open"/>
    <s v="Ventura"/>
    <n v="10"/>
    <n v="809"/>
    <s v="Non Profit Corp."/>
    <s v="Comparable"/>
    <s v=""/>
    <s v="805-652-5001"/>
    <s v="147 N. BRENT STREET"/>
    <s v="VENTURA"/>
    <n v="93003"/>
    <s v="GARY WILDE"/>
    <n v="242"/>
    <n v="242"/>
    <n v="121"/>
    <n v="663"/>
    <n v="567"/>
    <n v="146"/>
    <n v="582"/>
    <n v="0"/>
    <n v="0"/>
    <n v="54"/>
    <n v="976"/>
    <n v="5"/>
    <n v="4"/>
    <n v="2997"/>
    <n v="0"/>
    <n v="3309"/>
    <n v="2224"/>
    <n v="743"/>
    <n v="1236"/>
    <n v="0"/>
    <n v="0"/>
    <n v="150"/>
    <n v="3353"/>
    <n v="23"/>
    <n v="53"/>
    <n v="11091"/>
    <n v="0"/>
    <n v="22182"/>
    <n v="20004"/>
    <n v="5945"/>
    <n v="6185"/>
    <n v="29374"/>
    <n v="0"/>
    <n v="0"/>
    <n v="6460"/>
    <n v="31293"/>
    <n v="1065"/>
    <n v="784"/>
    <n v="101110"/>
    <n v="47355612"/>
    <n v="39215239"/>
    <n v="7207685"/>
    <n v="17321525"/>
    <n v="0"/>
    <n v="0"/>
    <n v="2895406"/>
    <n v="52869809"/>
    <n v="568262"/>
    <n v="894269"/>
    <n v="168327807"/>
    <n v="41409709"/>
    <n v="26624833"/>
    <n v="4149856"/>
    <n v="34319792"/>
    <n v="0"/>
    <n v="0"/>
    <n v="5464284"/>
    <n v="65934762"/>
    <n v="1233834"/>
    <n v="787225"/>
    <n v="179924295"/>
    <n v="559937"/>
    <n v="67495364"/>
    <n v="49853530"/>
    <n v="-16878036"/>
    <n v="47845049"/>
    <n v="0"/>
    <n v="0"/>
    <n v="0"/>
    <n v="6911687"/>
    <n v="73717669"/>
    <n v="0"/>
    <n v="1802096"/>
    <n v="0"/>
    <n v="0"/>
    <n v="0"/>
    <n v="1684521"/>
    <n v="232991817"/>
    <n v="0"/>
    <n v="1093206"/>
    <n v="0"/>
    <n v="0"/>
    <n v="1093206"/>
    <n v="21138372"/>
    <n v="15887706"/>
    <n v="28212454"/>
    <n v="4810338"/>
    <n v="0"/>
    <n v="0"/>
    <n v="1408800"/>
    <n v="44587589"/>
    <n v="0"/>
    <n v="308232"/>
    <n v="116353491"/>
    <n v="2121967"/>
    <n v="107017515"/>
    <n v="0"/>
    <n v="4761286"/>
    <n v="0"/>
    <n v="0"/>
    <n v="0"/>
    <n v="0"/>
    <n v="14971383"/>
    <n v="504432837"/>
    <n v="0"/>
    <n v="0"/>
    <n v="0"/>
    <n v="0"/>
    <n v="0"/>
    <n v="0"/>
    <n v="0"/>
    <n v="0"/>
    <n v="0"/>
    <n v="0"/>
    <n v="0"/>
    <n v="0"/>
    <n v="0"/>
  </r>
  <r>
    <n v="106100717"/>
    <s v="COMMUNITY REGIONAL MEDICAL CENTER - FRESNO"/>
    <n v="20174"/>
    <d v="2017-10-01T00:00:00"/>
    <d v="2017-12-31T00:00:00"/>
    <s v="Open"/>
    <s v="Fresno"/>
    <n v="9"/>
    <n v="605"/>
    <s v="Non Profit Corp."/>
    <s v="Comparable"/>
    <s v="Teaching"/>
    <s v="559-459-6000"/>
    <s v="2823 FRESNO STREET"/>
    <s v="FRESNO"/>
    <n v="93721"/>
    <s v="TIM A JOSLIN"/>
    <n v="909"/>
    <n v="909"/>
    <n v="741"/>
    <n v="2420"/>
    <n v="627"/>
    <n v="1875"/>
    <n v="3463"/>
    <n v="0"/>
    <n v="0"/>
    <n v="227"/>
    <n v="1370"/>
    <n v="272"/>
    <n v="0"/>
    <n v="10254"/>
    <n v="72"/>
    <n v="17665"/>
    <n v="4173"/>
    <n v="18416"/>
    <n v="17393"/>
    <n v="0"/>
    <n v="0"/>
    <n v="1389"/>
    <n v="8385"/>
    <n v="703"/>
    <n v="0"/>
    <n v="68124"/>
    <n v="9399"/>
    <n v="145647"/>
    <n v="17659"/>
    <n v="7516"/>
    <n v="14966"/>
    <n v="56883"/>
    <n v="0"/>
    <n v="0"/>
    <n v="2241"/>
    <n v="11435"/>
    <n v="6680"/>
    <n v="0"/>
    <n v="117380"/>
    <n v="241692014"/>
    <n v="58891970"/>
    <n v="156935821"/>
    <n v="223595060"/>
    <n v="0"/>
    <n v="0"/>
    <n v="24721082"/>
    <n v="138444810"/>
    <n v="9593301"/>
    <n v="0"/>
    <n v="853874058"/>
    <n v="99524037"/>
    <n v="24156209"/>
    <n v="19050115"/>
    <n v="106133418"/>
    <n v="0"/>
    <n v="0"/>
    <n v="4560132"/>
    <n v="76240443"/>
    <n v="9376165"/>
    <n v="0"/>
    <n v="339040519"/>
    <n v="27910594"/>
    <n v="254195734"/>
    <n v="68142015"/>
    <n v="160340446"/>
    <n v="282999949"/>
    <n v="-13153498"/>
    <n v="0"/>
    <n v="0"/>
    <n v="7865905"/>
    <n v="131322146"/>
    <n v="0"/>
    <n v="3420831"/>
    <n v="0"/>
    <n v="0"/>
    <n v="0"/>
    <n v="0"/>
    <n v="923044122"/>
    <n v="0"/>
    <n v="0"/>
    <n v="0"/>
    <n v="140314"/>
    <n v="140314"/>
    <n v="85815594"/>
    <n v="14612948"/>
    <n v="28798988"/>
    <n v="46728529"/>
    <n v="0"/>
    <n v="0"/>
    <n v="20059458"/>
    <n v="73562532"/>
    <n v="432720"/>
    <n v="0"/>
    <n v="270010769"/>
    <n v="7348023"/>
    <n v="264964357"/>
    <n v="29804815"/>
    <n v="5398007"/>
    <n v="0"/>
    <n v="0"/>
    <n v="0"/>
    <n v="0"/>
    <n v="47199809"/>
    <n v="430401441"/>
    <n v="0"/>
    <n v="0"/>
    <n v="0"/>
    <n v="0"/>
    <n v="0"/>
    <n v="0"/>
    <n v="0"/>
    <n v="0"/>
    <n v="0"/>
    <n v="0"/>
    <n v="0"/>
    <n v="0"/>
    <n v="0"/>
  </r>
  <r>
    <n v="106070924"/>
    <s v="CONTRA COSTA REGIONAL MEDICAL CENTER"/>
    <n v="20174"/>
    <d v="2017-10-01T00:00:00"/>
    <d v="2017-12-31T00:00:00"/>
    <s v="Open"/>
    <s v="Contra Costa"/>
    <n v="5"/>
    <n v="411"/>
    <s v="City/County"/>
    <s v="Comparable"/>
    <s v=""/>
    <s v="925-370-5000"/>
    <s v="2500 ALHAMBRA AVENUE"/>
    <s v="MARTINEZ"/>
    <n v="94553"/>
    <s v="PATRICK GODLEY"/>
    <n v="146"/>
    <n v="146"/>
    <n v="116"/>
    <n v="408"/>
    <n v="2"/>
    <n v="545"/>
    <n v="731"/>
    <n v="31"/>
    <n v="0"/>
    <n v="117"/>
    <n v="44"/>
    <n v="0"/>
    <n v="2"/>
    <n v="1880"/>
    <n v="0"/>
    <n v="3075"/>
    <n v="2"/>
    <n v="3002"/>
    <n v="3177"/>
    <n v="269"/>
    <n v="0"/>
    <n v="776"/>
    <n v="277"/>
    <n v="0"/>
    <n v="6"/>
    <n v="10584"/>
    <n v="0"/>
    <n v="21168"/>
    <n v="19396"/>
    <n v="989"/>
    <n v="22955"/>
    <n v="70207"/>
    <n v="2093"/>
    <n v="0"/>
    <n v="2941"/>
    <n v="7254"/>
    <n v="0"/>
    <n v="45"/>
    <n v="125880"/>
    <n v="26792243"/>
    <n v="28381"/>
    <n v="22976229"/>
    <n v="30701750"/>
    <n v="1449284"/>
    <n v="0"/>
    <n v="5376130"/>
    <n v="1814064"/>
    <n v="0"/>
    <n v="141325"/>
    <n v="89279406"/>
    <n v="18801064"/>
    <n v="773483"/>
    <n v="16171012"/>
    <n v="52928338"/>
    <n v="3369465"/>
    <n v="0"/>
    <n v="3768218"/>
    <n v="8917859"/>
    <n v="0"/>
    <n v="117520"/>
    <n v="104846959"/>
    <n v="20242"/>
    <n v="32140114"/>
    <n v="389822"/>
    <n v="4575431"/>
    <n v="25057553"/>
    <n v="0"/>
    <n v="3504067"/>
    <n v="0"/>
    <n v="5509447"/>
    <n v="9350482"/>
    <n v="0"/>
    <n v="0"/>
    <n v="0"/>
    <n v="0"/>
    <n v="0"/>
    <n v="0"/>
    <n v="80547158"/>
    <n v="0"/>
    <n v="0"/>
    <n v="0"/>
    <n v="0"/>
    <n v="0"/>
    <n v="13453193"/>
    <n v="412042"/>
    <n v="34571810"/>
    <n v="58572535"/>
    <n v="1314682"/>
    <n v="0"/>
    <n v="3634901"/>
    <n v="1381441"/>
    <n v="0"/>
    <n v="238603"/>
    <n v="113579207"/>
    <n v="19429683"/>
    <n v="150071821"/>
    <n v="27570630"/>
    <n v="8170542"/>
    <n v="0"/>
    <n v="0"/>
    <n v="0"/>
    <n v="0"/>
    <n v="1597015"/>
    <n v="145119291"/>
    <n v="0"/>
    <n v="0"/>
    <n v="0"/>
    <n v="0"/>
    <n v="0"/>
    <n v="0"/>
    <n v="0"/>
    <n v="0"/>
    <n v="0"/>
    <n v="0"/>
    <n v="0"/>
    <n v="0"/>
    <n v="0"/>
  </r>
  <r>
    <n v="106331152"/>
    <s v="CORONA REGIONAL MEDICAL CENTER - MAIN"/>
    <n v="20174"/>
    <d v="2017-10-01T00:00:00"/>
    <d v="2017-12-31T00:00:00"/>
    <s v="Open"/>
    <s v="Riverside"/>
    <n v="12"/>
    <n v="1111"/>
    <s v="Non Profit Corp."/>
    <s v="Comparable"/>
    <s v=""/>
    <s v="951-737-4343"/>
    <s v="800 SOUTH MAIN STREET"/>
    <s v="CORONA"/>
    <n v="92882"/>
    <s v="MARK UFFER"/>
    <n v="238"/>
    <n v="238"/>
    <n v="141"/>
    <n v="636"/>
    <n v="458"/>
    <n v="335"/>
    <n v="594"/>
    <n v="0"/>
    <n v="0"/>
    <n v="31"/>
    <n v="246"/>
    <n v="10"/>
    <n v="53"/>
    <n v="2363"/>
    <n v="0"/>
    <n v="2078"/>
    <n v="2555"/>
    <n v="2442"/>
    <n v="4083"/>
    <n v="0"/>
    <n v="0"/>
    <n v="128"/>
    <n v="1398"/>
    <n v="23"/>
    <n v="228"/>
    <n v="12935"/>
    <n v="0"/>
    <n v="25870"/>
    <n v="14681"/>
    <n v="5220"/>
    <n v="1170"/>
    <n v="4824"/>
    <n v="0"/>
    <n v="0"/>
    <n v="577"/>
    <n v="3970"/>
    <n v="190"/>
    <n v="1150"/>
    <n v="31782"/>
    <n v="27249389"/>
    <n v="26687178"/>
    <n v="19012735"/>
    <n v="35885705"/>
    <n v="0"/>
    <n v="0"/>
    <n v="2247132"/>
    <n v="14473351"/>
    <n v="259378"/>
    <n v="2203870"/>
    <n v="128018738"/>
    <n v="16599055"/>
    <n v="18637993"/>
    <n v="3990111"/>
    <n v="27457983"/>
    <n v="0"/>
    <n v="0"/>
    <n v="1964260"/>
    <n v="21953895"/>
    <n v="420647"/>
    <n v="4632094"/>
    <n v="95656038"/>
    <n v="1738571"/>
    <n v="34807039"/>
    <n v="38731288"/>
    <n v="11593902"/>
    <n v="54413589"/>
    <n v="0"/>
    <n v="0"/>
    <n v="0"/>
    <n v="3062768"/>
    <n v="28173893"/>
    <n v="0"/>
    <n v="680025"/>
    <n v="0"/>
    <n v="0"/>
    <n v="0"/>
    <n v="3797759"/>
    <n v="176998834"/>
    <n v="0"/>
    <n v="0"/>
    <n v="0"/>
    <n v="0"/>
    <n v="0"/>
    <n v="9041405"/>
    <n v="6593883"/>
    <n v="11408944"/>
    <n v="8930099"/>
    <n v="0"/>
    <n v="0"/>
    <n v="1148624"/>
    <n v="8253353"/>
    <n v="0"/>
    <n v="1299634"/>
    <n v="46675942"/>
    <n v="126951"/>
    <n v="48167705"/>
    <n v="0"/>
    <n v="94528"/>
    <n v="0"/>
    <n v="0"/>
    <n v="0"/>
    <n v="0"/>
    <n v="3664881"/>
    <n v="95259870"/>
    <n v="0"/>
    <n v="43"/>
    <n v="169"/>
    <n v="327"/>
    <n v="1850083"/>
    <n v="1338094"/>
    <n v="2450767"/>
    <n v="0"/>
    <n v="0"/>
    <n v="737410"/>
    <n v="5457390"/>
    <n v="7442975"/>
    <n v="0"/>
  </r>
  <r>
    <n v="106154160"/>
    <s v="CRESTWOOD BAKERSFIELD - PHF"/>
    <n v="20174"/>
    <d v="2017-10-01T00:00:00"/>
    <d v="2017-12-31T00:00:00"/>
    <s v="Open"/>
    <s v="Kern"/>
    <n v="9"/>
    <n v="617"/>
    <s v="Investor - Corp."/>
    <s v="Psychiatric Health Facilities"/>
    <s v=""/>
    <s v="209-478-5291"/>
    <s v="6700 EUCALYPTUS DRIVE, SUITE C"/>
    <s v="BAKERSFIELD"/>
    <n v="93306"/>
    <s v="LORI BLACKBURN"/>
    <n v="16"/>
    <n v="16"/>
    <n v="16"/>
    <n v="0"/>
    <n v="0"/>
    <n v="0"/>
    <n v="0"/>
    <n v="123"/>
    <n v="0"/>
    <n v="0"/>
    <n v="0"/>
    <n v="0"/>
    <n v="0"/>
    <n v="123"/>
    <n v="0"/>
    <n v="0"/>
    <n v="0"/>
    <n v="0"/>
    <n v="0"/>
    <n v="1108"/>
    <n v="0"/>
    <n v="0"/>
    <n v="0"/>
    <n v="0"/>
    <n v="0"/>
    <n v="1108"/>
    <n v="0"/>
    <n v="2216"/>
    <n v="0"/>
    <n v="0"/>
    <n v="0"/>
    <n v="0"/>
    <n v="0"/>
    <n v="0"/>
    <n v="0"/>
    <n v="0"/>
    <n v="0"/>
    <n v="0"/>
    <n v="0"/>
    <n v="0"/>
    <n v="0"/>
    <n v="0"/>
    <n v="0"/>
    <n v="993416"/>
    <n v="0"/>
    <n v="0"/>
    <n v="0"/>
    <n v="0"/>
    <n v="0"/>
    <n v="993416"/>
    <n v="0"/>
    <n v="0"/>
    <n v="0"/>
    <n v="0"/>
    <n v="0"/>
    <n v="0"/>
    <n v="0"/>
    <n v="0"/>
    <n v="0"/>
    <n v="0"/>
    <n v="0"/>
    <n v="0"/>
    <n v="0"/>
    <n v="0"/>
    <n v="0"/>
    <n v="0"/>
    <n v="0"/>
    <n v="0"/>
    <n v="0"/>
    <n v="0"/>
    <n v="0"/>
    <n v="0"/>
    <n v="0"/>
    <n v="0"/>
    <n v="0"/>
    <n v="0"/>
    <n v="0"/>
    <n v="0"/>
    <n v="0"/>
    <n v="0"/>
    <n v="0"/>
    <n v="0"/>
    <n v="0"/>
    <n v="0"/>
    <n v="0"/>
    <n v="0"/>
    <n v="0"/>
    <n v="993416"/>
    <n v="0"/>
    <n v="0"/>
    <n v="0"/>
    <n v="0"/>
    <n v="0"/>
    <n v="993416"/>
    <n v="6108"/>
    <n v="890224"/>
    <n v="114150"/>
    <n v="0"/>
    <n v="0"/>
    <n v="0"/>
    <n v="0"/>
    <n v="0"/>
    <n v="27449"/>
    <n v="115876"/>
    <n v="0"/>
    <n v="0"/>
    <n v="0"/>
    <n v="0"/>
    <n v="0"/>
    <n v="0"/>
    <n v="0"/>
    <n v="0"/>
    <n v="0"/>
    <n v="0"/>
    <n v="0"/>
    <n v="0"/>
    <n v="0"/>
  </r>
  <r>
    <n v="106344170"/>
    <s v="CRESTWOOD CARMICHAEL - PHF"/>
    <n v="20174"/>
    <d v="2017-10-01T00:00:00"/>
    <d v="2017-12-31T00:00:00"/>
    <s v="Open"/>
    <s v="Sacramento"/>
    <n v="2"/>
    <n v="311"/>
    <s v="Investor - Corp."/>
    <s v="Psychiatric Health Facilities"/>
    <s v=""/>
    <s v="209-478-5291"/>
    <s v="4741 ENGLE ROAD"/>
    <s v="CARMICHAEL"/>
    <n v="95608"/>
    <s v="LORI BLACKBURN"/>
    <n v="16"/>
    <n v="16"/>
    <n v="16"/>
    <n v="0"/>
    <n v="0"/>
    <n v="0"/>
    <n v="0"/>
    <n v="164"/>
    <n v="0"/>
    <n v="0"/>
    <n v="0"/>
    <n v="0"/>
    <n v="0"/>
    <n v="164"/>
    <n v="0"/>
    <n v="0"/>
    <n v="0"/>
    <n v="0"/>
    <n v="0"/>
    <n v="1466"/>
    <n v="0"/>
    <n v="0"/>
    <n v="0"/>
    <n v="0"/>
    <n v="0"/>
    <n v="1466"/>
    <n v="0"/>
    <n v="2932"/>
    <n v="0"/>
    <n v="0"/>
    <n v="0"/>
    <n v="0"/>
    <n v="0"/>
    <n v="0"/>
    <n v="0"/>
    <n v="0"/>
    <n v="0"/>
    <n v="0"/>
    <n v="0"/>
    <n v="0"/>
    <n v="0"/>
    <n v="0"/>
    <n v="0"/>
    <n v="1189116"/>
    <n v="0"/>
    <n v="0"/>
    <n v="0"/>
    <n v="0"/>
    <n v="0"/>
    <n v="1189116"/>
    <n v="0"/>
    <n v="0"/>
    <n v="0"/>
    <n v="0"/>
    <n v="0"/>
    <n v="0"/>
    <n v="0"/>
    <n v="0"/>
    <n v="0"/>
    <n v="0"/>
    <n v="0"/>
    <n v="0"/>
    <n v="0"/>
    <n v="0"/>
    <n v="0"/>
    <n v="0"/>
    <n v="0"/>
    <n v="0"/>
    <n v="0"/>
    <n v="0"/>
    <n v="0"/>
    <n v="0"/>
    <n v="0"/>
    <n v="0"/>
    <n v="0"/>
    <n v="0"/>
    <n v="0"/>
    <n v="0"/>
    <n v="0"/>
    <n v="0"/>
    <n v="0"/>
    <n v="0"/>
    <n v="0"/>
    <n v="0"/>
    <n v="0"/>
    <n v="0"/>
    <n v="0"/>
    <n v="1189116"/>
    <n v="0"/>
    <n v="0"/>
    <n v="0"/>
    <n v="0"/>
    <n v="0"/>
    <n v="1189116"/>
    <n v="4866"/>
    <n v="983622"/>
    <n v="158464"/>
    <n v="0"/>
    <n v="0"/>
    <n v="0"/>
    <n v="0"/>
    <n v="0"/>
    <n v="9311"/>
    <n v="203397"/>
    <n v="0"/>
    <n v="0"/>
    <n v="0"/>
    <n v="0"/>
    <n v="0"/>
    <n v="0"/>
    <n v="0"/>
    <n v="0"/>
    <n v="0"/>
    <n v="0"/>
    <n v="0"/>
    <n v="0"/>
    <n v="0"/>
  </r>
  <r>
    <n v="106344188"/>
    <s v="CRESTWOOD SACRAMENTO - PHF"/>
    <n v="20174"/>
    <d v="2017-10-01T00:00:00"/>
    <d v="2017-12-31T00:00:00"/>
    <s v="Open"/>
    <s v="Sacramento"/>
    <n v="2"/>
    <n v="311"/>
    <s v="Investor - Corp."/>
    <s v="Psychiatric Health Facilities"/>
    <s v=""/>
    <s v="209-478-5291"/>
    <s v="2600 STOCKTON BOULEVARD, SUITE B"/>
    <s v="SACRAMENTO"/>
    <n v="95817"/>
    <s v="LORI BLACKBURN"/>
    <n v="16"/>
    <n v="16"/>
    <n v="16"/>
    <n v="0"/>
    <n v="0"/>
    <n v="0"/>
    <n v="0"/>
    <n v="116"/>
    <n v="0"/>
    <n v="0"/>
    <n v="0"/>
    <n v="0"/>
    <n v="0"/>
    <n v="116"/>
    <n v="0"/>
    <n v="0"/>
    <n v="0"/>
    <n v="0"/>
    <n v="0"/>
    <n v="1467"/>
    <n v="0"/>
    <n v="0"/>
    <n v="0"/>
    <n v="0"/>
    <n v="0"/>
    <n v="1467"/>
    <n v="0"/>
    <n v="2934"/>
    <n v="0"/>
    <n v="0"/>
    <n v="0"/>
    <n v="0"/>
    <n v="0"/>
    <n v="0"/>
    <n v="0"/>
    <n v="0"/>
    <n v="0"/>
    <n v="0"/>
    <n v="0"/>
    <n v="0"/>
    <n v="0"/>
    <n v="0"/>
    <n v="0"/>
    <n v="1199434"/>
    <n v="0"/>
    <n v="0"/>
    <n v="0"/>
    <n v="0"/>
    <n v="0"/>
    <n v="1199434"/>
    <n v="0"/>
    <n v="0"/>
    <n v="0"/>
    <n v="0"/>
    <n v="0"/>
    <n v="0"/>
    <n v="0"/>
    <n v="0"/>
    <n v="0"/>
    <n v="0"/>
    <n v="0"/>
    <n v="0"/>
    <n v="0"/>
    <n v="0"/>
    <n v="0"/>
    <n v="0"/>
    <n v="0"/>
    <n v="0"/>
    <n v="0"/>
    <n v="0"/>
    <n v="0"/>
    <n v="0"/>
    <n v="0"/>
    <n v="0"/>
    <n v="0"/>
    <n v="0"/>
    <n v="0"/>
    <n v="0"/>
    <n v="0"/>
    <n v="0"/>
    <n v="0"/>
    <n v="0"/>
    <n v="0"/>
    <n v="0"/>
    <n v="0"/>
    <n v="0"/>
    <n v="0"/>
    <n v="1199434"/>
    <n v="0"/>
    <n v="0"/>
    <n v="0"/>
    <n v="0"/>
    <n v="0"/>
    <n v="1199434"/>
    <n v="4088"/>
    <n v="967489"/>
    <n v="145700"/>
    <n v="0"/>
    <n v="0"/>
    <n v="0"/>
    <n v="0"/>
    <n v="0"/>
    <n v="8371"/>
    <n v="144789"/>
    <n v="0"/>
    <n v="0"/>
    <n v="0"/>
    <n v="0"/>
    <n v="0"/>
    <n v="0"/>
    <n v="0"/>
    <n v="0"/>
    <n v="0"/>
    <n v="0"/>
    <n v="0"/>
    <n v="0"/>
    <n v="0"/>
  </r>
  <r>
    <n v="106434220"/>
    <s v="CRESTWOOD SAN JOSE - PHF"/>
    <n v="20174"/>
    <d v="2017-10-01T00:00:00"/>
    <d v="2017-12-31T00:00:00"/>
    <s v="Open"/>
    <s v="Santa Clara"/>
    <n v="7"/>
    <n v="431"/>
    <s v="Investor - Corp."/>
    <s v="Psychiatric Health Facilities"/>
    <s v=""/>
    <s v="209-478-5291"/>
    <s v="1425 FRUITDALE AVENUE"/>
    <s v="SAN JOSE"/>
    <n v="95128"/>
    <s v="LORI BLACKBURN"/>
    <n v="16"/>
    <n v="16"/>
    <n v="16"/>
    <n v="0"/>
    <n v="0"/>
    <n v="0"/>
    <n v="0"/>
    <n v="34"/>
    <n v="0"/>
    <n v="0"/>
    <n v="0"/>
    <n v="0"/>
    <n v="0"/>
    <n v="34"/>
    <n v="0"/>
    <n v="0"/>
    <n v="0"/>
    <n v="0"/>
    <n v="0"/>
    <n v="642"/>
    <n v="0"/>
    <n v="0"/>
    <n v="0"/>
    <n v="0"/>
    <n v="0"/>
    <n v="642"/>
    <n v="0"/>
    <n v="1284"/>
    <n v="0"/>
    <n v="0"/>
    <n v="0"/>
    <n v="0"/>
    <n v="0"/>
    <n v="0"/>
    <n v="0"/>
    <n v="0"/>
    <n v="0"/>
    <n v="0"/>
    <n v="0"/>
    <n v="0"/>
    <n v="0"/>
    <n v="0"/>
    <n v="0"/>
    <n v="616320"/>
    <n v="0"/>
    <n v="0"/>
    <n v="0"/>
    <n v="0"/>
    <n v="0"/>
    <n v="616320"/>
    <n v="0"/>
    <n v="0"/>
    <n v="0"/>
    <n v="0"/>
    <n v="0"/>
    <n v="0"/>
    <n v="0"/>
    <n v="0"/>
    <n v="0"/>
    <n v="0"/>
    <n v="0"/>
    <n v="0"/>
    <n v="0"/>
    <n v="0"/>
    <n v="0"/>
    <n v="0"/>
    <n v="0"/>
    <n v="0"/>
    <n v="0"/>
    <n v="0"/>
    <n v="0"/>
    <n v="0"/>
    <n v="0"/>
    <n v="0"/>
    <n v="0"/>
    <n v="0"/>
    <n v="0"/>
    <n v="0"/>
    <n v="0"/>
    <n v="0"/>
    <n v="0"/>
    <n v="0"/>
    <n v="0"/>
    <n v="0"/>
    <n v="0"/>
    <n v="0"/>
    <n v="0"/>
    <n v="616320"/>
    <n v="0"/>
    <n v="0"/>
    <n v="0"/>
    <n v="0"/>
    <n v="0"/>
    <n v="616320"/>
    <n v="796800"/>
    <n v="1077013"/>
    <n v="155775"/>
    <n v="0"/>
    <n v="0"/>
    <n v="0"/>
    <n v="0"/>
    <n v="0"/>
    <n v="12005"/>
    <n v="591178"/>
    <n v="0"/>
    <n v="0"/>
    <n v="0"/>
    <n v="0"/>
    <n v="0"/>
    <n v="0"/>
    <n v="0"/>
    <n v="0"/>
    <n v="0"/>
    <n v="0"/>
    <n v="0"/>
    <n v="0"/>
    <n v="0"/>
  </r>
  <r>
    <n v="106484062"/>
    <s v="CRESTWOOD SOLANO - PHF"/>
    <n v="20174"/>
    <d v="2017-10-01T00:00:00"/>
    <d v="2017-12-31T00:00:00"/>
    <s v="Open"/>
    <s v="Solano"/>
    <n v="3"/>
    <n v="408"/>
    <s v="Investor - Corp."/>
    <s v="Psychiatric Health Facilities"/>
    <s v=""/>
    <s v="209-478-5291"/>
    <s v="2201 TUOLUMNE STREET"/>
    <s v="VALLEJO"/>
    <n v="94589"/>
    <s v="LORI BLACKBURN"/>
    <n v="16"/>
    <n v="16"/>
    <n v="16"/>
    <n v="0"/>
    <n v="0"/>
    <n v="0"/>
    <n v="0"/>
    <n v="126"/>
    <n v="0"/>
    <n v="0"/>
    <n v="0"/>
    <n v="0"/>
    <n v="0"/>
    <n v="126"/>
    <n v="0"/>
    <n v="0"/>
    <n v="0"/>
    <n v="0"/>
    <n v="0"/>
    <n v="1153"/>
    <n v="0"/>
    <n v="0"/>
    <n v="0"/>
    <n v="0"/>
    <n v="0"/>
    <n v="1153"/>
    <n v="0"/>
    <n v="2306"/>
    <n v="0"/>
    <n v="0"/>
    <n v="0"/>
    <n v="0"/>
    <n v="0"/>
    <n v="0"/>
    <n v="0"/>
    <n v="0"/>
    <n v="0"/>
    <n v="0"/>
    <n v="0"/>
    <n v="0"/>
    <n v="0"/>
    <n v="0"/>
    <n v="0"/>
    <n v="993395"/>
    <n v="0"/>
    <n v="0"/>
    <n v="0"/>
    <n v="0"/>
    <n v="0"/>
    <n v="993395"/>
    <n v="0"/>
    <n v="0"/>
    <n v="0"/>
    <n v="0"/>
    <n v="0"/>
    <n v="0"/>
    <n v="0"/>
    <n v="0"/>
    <n v="0"/>
    <n v="0"/>
    <n v="0"/>
    <n v="0"/>
    <n v="0"/>
    <n v="0"/>
    <n v="0"/>
    <n v="0"/>
    <n v="0"/>
    <n v="0"/>
    <n v="0"/>
    <n v="0"/>
    <n v="0"/>
    <n v="0"/>
    <n v="0"/>
    <n v="0"/>
    <n v="0"/>
    <n v="0"/>
    <n v="0"/>
    <n v="0"/>
    <n v="0"/>
    <n v="0"/>
    <n v="0"/>
    <n v="0"/>
    <n v="0"/>
    <n v="0"/>
    <n v="0"/>
    <n v="0"/>
    <n v="0"/>
    <n v="993395"/>
    <n v="0"/>
    <n v="0"/>
    <n v="0"/>
    <n v="0"/>
    <n v="0"/>
    <n v="993395"/>
    <n v="279718"/>
    <n v="1148039"/>
    <n v="188500"/>
    <n v="0"/>
    <n v="0"/>
    <n v="0"/>
    <n v="0"/>
    <n v="0"/>
    <n v="32110"/>
    <n v="169452"/>
    <n v="0"/>
    <n v="0"/>
    <n v="0"/>
    <n v="0"/>
    <n v="0"/>
    <n v="0"/>
    <n v="0"/>
    <n v="0"/>
    <n v="0"/>
    <n v="0"/>
    <n v="0"/>
    <n v="0"/>
    <n v="0"/>
  </r>
  <r>
    <n v="106390846"/>
    <s v="DAMERON HOSPITAL ASSOCIATION"/>
    <n v="20174"/>
    <d v="2017-10-01T00:00:00"/>
    <d v="2017-12-31T00:00:00"/>
    <s v="Open"/>
    <s v="San Joaquin"/>
    <n v="6"/>
    <n v="507"/>
    <s v="Non Profit Corp."/>
    <s v="Comparable"/>
    <s v=""/>
    <s v="209-944-5550"/>
    <s v="525 WEST ACACIA STREET"/>
    <s v="STOCKTON"/>
    <n v="95203"/>
    <s v="LORRAINE AUERBACH"/>
    <n v="202"/>
    <n v="202"/>
    <n v="38"/>
    <n v="285"/>
    <n v="162"/>
    <n v="61"/>
    <n v="201"/>
    <n v="0"/>
    <n v="0"/>
    <n v="11"/>
    <n v="132"/>
    <n v="0"/>
    <n v="10"/>
    <n v="862"/>
    <n v="0"/>
    <n v="1143"/>
    <n v="662"/>
    <n v="234"/>
    <n v="962"/>
    <n v="0"/>
    <n v="0"/>
    <n v="40"/>
    <n v="357"/>
    <n v="0"/>
    <n v="48"/>
    <n v="3446"/>
    <n v="0"/>
    <n v="6892"/>
    <n v="2630"/>
    <n v="1050"/>
    <n v="1012"/>
    <n v="5948"/>
    <n v="0"/>
    <n v="0"/>
    <n v="1266"/>
    <n v="1472"/>
    <n v="0"/>
    <n v="1279"/>
    <n v="14657"/>
    <n v="40882892"/>
    <n v="22185169"/>
    <n v="8854763"/>
    <n v="24864517"/>
    <n v="0"/>
    <n v="0"/>
    <n v="1780097"/>
    <n v="15903720"/>
    <n v="0"/>
    <n v="2273876"/>
    <n v="116745034"/>
    <n v="26237411"/>
    <n v="14890547"/>
    <n v="7379480"/>
    <n v="40592285"/>
    <n v="0"/>
    <n v="0"/>
    <n v="6214125"/>
    <n v="14239046"/>
    <n v="0"/>
    <n v="6664844"/>
    <n v="116217738"/>
    <n v="1478399"/>
    <n v="58884642"/>
    <n v="32552479"/>
    <n v="14344577"/>
    <n v="58099457"/>
    <n v="0"/>
    <n v="0"/>
    <n v="0"/>
    <n v="6709551"/>
    <n v="22812045"/>
    <n v="0"/>
    <n v="0"/>
    <n v="0"/>
    <n v="0"/>
    <n v="0"/>
    <n v="5560177"/>
    <n v="200441327"/>
    <n v="4045394"/>
    <n v="0"/>
    <n v="0"/>
    <n v="0"/>
    <n v="4045394"/>
    <n v="8235661"/>
    <n v="8568631"/>
    <n v="1889666"/>
    <n v="7357345"/>
    <n v="0"/>
    <n v="0"/>
    <n v="1284671"/>
    <n v="5852322"/>
    <n v="0"/>
    <n v="3378543"/>
    <n v="36566839"/>
    <n v="770119"/>
    <n v="32465173"/>
    <n v="760031"/>
    <n v="1324481"/>
    <n v="0"/>
    <n v="0"/>
    <n v="4167141"/>
    <n v="0"/>
    <n v="1935985"/>
    <n v="62348123"/>
    <n v="0"/>
    <n v="0"/>
    <n v="0"/>
    <n v="0"/>
    <n v="0"/>
    <n v="0"/>
    <n v="0"/>
    <n v="0"/>
    <n v="0"/>
    <n v="0"/>
    <n v="0"/>
    <n v="0"/>
    <n v="0"/>
  </r>
  <r>
    <n v="106190232"/>
    <s v="DEL AMO HOSPITAL"/>
    <n v="20174"/>
    <d v="2017-10-01T00:00:00"/>
    <d v="2017-12-31T00:00:00"/>
    <s v="Open"/>
    <s v="Los Angeles"/>
    <n v="11"/>
    <n v="931"/>
    <s v="Investor - Corp."/>
    <s v="Comparable"/>
    <s v=""/>
    <s v="310-530-1151"/>
    <s v="23700 CAMINO DEL SOL"/>
    <s v="TORRANCE"/>
    <n v="90505"/>
    <s v="LISA MONTES"/>
    <n v="166"/>
    <n v="166"/>
    <n v="166"/>
    <n v="285"/>
    <n v="38"/>
    <n v="626"/>
    <n v="0"/>
    <n v="0"/>
    <n v="0"/>
    <n v="145"/>
    <n v="467"/>
    <n v="6"/>
    <n v="63"/>
    <n v="1630"/>
    <n v="0"/>
    <n v="2424"/>
    <n v="344"/>
    <n v="3441"/>
    <n v="0"/>
    <n v="0"/>
    <n v="0"/>
    <n v="1159"/>
    <n v="3057"/>
    <n v="30"/>
    <n v="532"/>
    <n v="10987"/>
    <n v="0"/>
    <n v="21974"/>
    <n v="1908"/>
    <n v="118"/>
    <n v="0"/>
    <n v="0"/>
    <n v="0"/>
    <n v="0"/>
    <n v="464"/>
    <n v="991"/>
    <n v="0"/>
    <n v="0"/>
    <n v="3481"/>
    <n v="4466070"/>
    <n v="652050"/>
    <n v="6505380"/>
    <n v="0"/>
    <n v="0"/>
    <n v="0"/>
    <n v="2190510"/>
    <n v="5784490"/>
    <n v="57506"/>
    <n v="1117050"/>
    <n v="20773056"/>
    <n v="957587"/>
    <n v="58760"/>
    <n v="0"/>
    <n v="0"/>
    <n v="0"/>
    <n v="0"/>
    <n v="231859"/>
    <n v="499081"/>
    <n v="0"/>
    <n v="0"/>
    <n v="1747287"/>
    <n v="528231"/>
    <n v="2674982"/>
    <n v="387067"/>
    <n v="3809294"/>
    <n v="0"/>
    <n v="0"/>
    <n v="0"/>
    <n v="0"/>
    <n v="1091496"/>
    <n v="3614947"/>
    <n v="0"/>
    <n v="57506"/>
    <n v="0"/>
    <n v="0"/>
    <n v="0"/>
    <n v="458973"/>
    <n v="12622496"/>
    <n v="0"/>
    <n v="0"/>
    <n v="0"/>
    <n v="0"/>
    <n v="0"/>
    <n v="2220444"/>
    <n v="323743"/>
    <n v="2696086"/>
    <n v="0"/>
    <n v="0"/>
    <n v="0"/>
    <n v="1330873"/>
    <n v="2227564"/>
    <n v="0"/>
    <n v="1099137"/>
    <n v="9897847"/>
    <n v="8206"/>
    <n v="7088238"/>
    <n v="204395"/>
    <n v="9003"/>
    <n v="0"/>
    <n v="0"/>
    <n v="0"/>
    <n v="0"/>
    <n v="19793"/>
    <n v="2137055"/>
    <n v="0"/>
    <n v="0"/>
    <n v="0"/>
    <n v="0"/>
    <n v="0"/>
    <n v="0"/>
    <n v="0"/>
    <n v="0"/>
    <n v="0"/>
    <n v="0"/>
    <n v="0"/>
    <n v="0"/>
    <n v="0"/>
  </r>
  <r>
    <n v="106150706"/>
    <s v="DELANO REGIONAL MEDICAL CENTER"/>
    <n v="20174"/>
    <d v="2017-10-01T00:00:00"/>
    <d v="2017-12-31T00:00:00"/>
    <s v="Open"/>
    <s v="Kern"/>
    <n v="9"/>
    <n v="617"/>
    <s v="Non Profit Corp."/>
    <s v="Comparable"/>
    <s v=""/>
    <s v="661-725-4800"/>
    <s v="1401 GARCES HIGHWAY"/>
    <s v="DELANO"/>
    <n v="93215"/>
    <s v="BAHRAM GHAFFARI"/>
    <n v="156"/>
    <n v="156"/>
    <n v="156"/>
    <n v="163"/>
    <n v="39"/>
    <n v="108"/>
    <n v="275"/>
    <n v="0"/>
    <n v="0"/>
    <n v="18"/>
    <n v="27"/>
    <n v="0"/>
    <n v="17"/>
    <n v="647"/>
    <n v="8"/>
    <n v="2846"/>
    <n v="327"/>
    <n v="1810"/>
    <n v="869"/>
    <n v="0"/>
    <n v="0"/>
    <n v="162"/>
    <n v="635"/>
    <n v="0"/>
    <n v="61"/>
    <n v="6710"/>
    <n v="4489"/>
    <n v="17909"/>
    <n v="2861"/>
    <n v="597"/>
    <n v="3394"/>
    <n v="18003"/>
    <n v="0"/>
    <n v="0"/>
    <n v="2067"/>
    <n v="1728"/>
    <n v="0"/>
    <n v="2750"/>
    <n v="31400"/>
    <n v="4172036"/>
    <n v="1671653"/>
    <n v="12391831"/>
    <n v="5841042"/>
    <n v="0"/>
    <n v="0"/>
    <n v="571545"/>
    <n v="2123057"/>
    <n v="0"/>
    <n v="12101"/>
    <n v="26783265"/>
    <n v="3374573"/>
    <n v="659399"/>
    <n v="2380522"/>
    <n v="11489550"/>
    <n v="0"/>
    <n v="0"/>
    <n v="2145601"/>
    <n v="1644282"/>
    <n v="0"/>
    <n v="1179875"/>
    <n v="22873802"/>
    <n v="878316"/>
    <n v="6635755"/>
    <n v="2319260"/>
    <n v="220775"/>
    <n v="11719007"/>
    <n v="-1037007"/>
    <n v="0"/>
    <n v="0"/>
    <n v="1399235"/>
    <n v="2427876"/>
    <n v="0"/>
    <n v="0"/>
    <n v="0"/>
    <n v="0"/>
    <n v="0"/>
    <n v="0"/>
    <n v="24563217"/>
    <n v="0"/>
    <n v="0"/>
    <n v="0"/>
    <n v="0"/>
    <n v="0"/>
    <n v="32538"/>
    <n v="11792"/>
    <n v="15588585"/>
    <n v="5611585"/>
    <n v="0"/>
    <n v="0"/>
    <n v="1317911"/>
    <n v="1339463"/>
    <n v="0"/>
    <n v="1191976"/>
    <n v="25093850"/>
    <n v="208335"/>
    <n v="21517824"/>
    <n v="0"/>
    <n v="0"/>
    <n v="0"/>
    <n v="0"/>
    <n v="0"/>
    <n v="0"/>
    <n v="271819"/>
    <n v="45515738"/>
    <n v="0"/>
    <n v="0"/>
    <n v="0"/>
    <n v="0"/>
    <n v="0"/>
    <n v="0"/>
    <n v="0"/>
    <n v="0"/>
    <n v="0"/>
    <n v="0"/>
    <n v="0"/>
    <n v="0"/>
    <n v="0"/>
  </r>
  <r>
    <n v="106331164"/>
    <s v="DESERT REGIONAL MEDICAL CENTER"/>
    <n v="20174"/>
    <d v="2017-10-01T00:00:00"/>
    <d v="2017-12-31T00:00:00"/>
    <s v="Open"/>
    <s v="Riverside"/>
    <n v="12"/>
    <n v="1105"/>
    <s v="Investor - Corp."/>
    <s v="Comparable"/>
    <s v=""/>
    <s v="760-323-6511"/>
    <s v="1150 NORTH INDIAN CANYON DRIVE"/>
    <s v="PALM SPRINGS"/>
    <n v="92262"/>
    <s v="MICHELE FINNEY"/>
    <n v="385"/>
    <n v="351"/>
    <n v="269"/>
    <n v="895"/>
    <n v="1194"/>
    <n v="504"/>
    <n v="1116"/>
    <n v="0"/>
    <n v="0"/>
    <n v="112"/>
    <n v="1060"/>
    <n v="31"/>
    <n v="34"/>
    <n v="4946"/>
    <n v="0"/>
    <n v="5332"/>
    <n v="5293"/>
    <n v="3592"/>
    <n v="4629"/>
    <n v="0"/>
    <n v="0"/>
    <n v="749"/>
    <n v="3685"/>
    <n v="152"/>
    <n v="189"/>
    <n v="23621"/>
    <n v="0"/>
    <n v="47242"/>
    <n v="7685"/>
    <n v="5105"/>
    <n v="3456"/>
    <n v="13451"/>
    <n v="0"/>
    <n v="0"/>
    <n v="789"/>
    <n v="9797"/>
    <n v="240"/>
    <n v="1014"/>
    <n v="41537"/>
    <n v="134362091"/>
    <n v="150128349"/>
    <n v="89584477"/>
    <n v="130112260"/>
    <n v="0"/>
    <n v="0"/>
    <n v="26250068"/>
    <n v="114524588"/>
    <n v="3892097"/>
    <n v="6256935"/>
    <n v="655110865"/>
    <n v="66077848"/>
    <n v="46319958"/>
    <n v="24196881"/>
    <n v="72225378"/>
    <n v="0"/>
    <n v="0"/>
    <n v="9124704"/>
    <n v="67813556"/>
    <n v="2029935"/>
    <n v="5336467"/>
    <n v="293124727"/>
    <n v="2307339"/>
    <n v="177245261"/>
    <n v="172468574"/>
    <n v="105456759"/>
    <n v="166321449"/>
    <n v="0"/>
    <n v="0"/>
    <n v="0"/>
    <n v="33430408"/>
    <n v="133283496"/>
    <n v="0"/>
    <n v="5884178"/>
    <n v="0"/>
    <n v="0"/>
    <n v="0"/>
    <n v="9727058"/>
    <n v="806124522"/>
    <n v="0"/>
    <n v="0"/>
    <n v="0"/>
    <n v="0"/>
    <n v="0"/>
    <n v="23194678"/>
    <n v="23979733"/>
    <n v="8324599"/>
    <n v="36016189"/>
    <n v="0"/>
    <n v="0"/>
    <n v="1742153"/>
    <n v="48181841"/>
    <n v="37854"/>
    <n v="634023"/>
    <n v="142111070"/>
    <n v="188266"/>
    <n v="118131007"/>
    <n v="0"/>
    <n v="171541"/>
    <n v="0"/>
    <n v="0"/>
    <n v="0"/>
    <n v="0"/>
    <n v="2619374"/>
    <n v="91387561"/>
    <n v="0"/>
    <n v="0"/>
    <n v="0"/>
    <n v="0"/>
    <n v="0"/>
    <n v="0"/>
    <n v="0"/>
    <n v="0"/>
    <n v="0"/>
    <n v="0"/>
    <n v="0"/>
    <n v="0"/>
    <n v="17360955"/>
  </r>
  <r>
    <n v="106364144"/>
    <s v="DESERT VALLEY HOSPITAL"/>
    <n v="20174"/>
    <d v="2017-10-01T00:00:00"/>
    <d v="2017-12-31T00:00:00"/>
    <s v="Open"/>
    <s v="San Bernardino"/>
    <n v="12"/>
    <n v="1211"/>
    <s v="Investor - Corp."/>
    <s v="Comparable"/>
    <s v=""/>
    <s v="760-241-8000"/>
    <s v="16850 BEAR VALLEY ROAD"/>
    <s v="VICTORVILLE"/>
    <n v="92395"/>
    <s v="FRED HUNTER"/>
    <n v="148"/>
    <n v="148"/>
    <n v="148"/>
    <n v="730"/>
    <n v="569"/>
    <n v="150"/>
    <n v="703"/>
    <n v="0"/>
    <n v="0"/>
    <n v="188"/>
    <n v="110"/>
    <n v="0"/>
    <n v="87"/>
    <n v="2537"/>
    <n v="0"/>
    <n v="3287"/>
    <n v="2046"/>
    <n v="751"/>
    <n v="2733"/>
    <n v="0"/>
    <n v="0"/>
    <n v="837"/>
    <n v="280"/>
    <n v="0"/>
    <n v="128"/>
    <n v="10062"/>
    <n v="0"/>
    <n v="20124"/>
    <n v="3192"/>
    <n v="1940"/>
    <n v="1014"/>
    <n v="5427"/>
    <n v="0"/>
    <n v="0"/>
    <n v="1979"/>
    <n v="1105"/>
    <n v="0"/>
    <n v="2605"/>
    <n v="17262"/>
    <n v="52183711"/>
    <n v="34823597"/>
    <n v="10914764"/>
    <n v="38385026"/>
    <n v="0"/>
    <n v="0"/>
    <n v="12424417"/>
    <n v="5790840"/>
    <n v="0"/>
    <n v="2117011"/>
    <n v="156639366"/>
    <n v="14372367"/>
    <n v="10619434"/>
    <n v="4076085"/>
    <n v="23389966"/>
    <n v="0"/>
    <n v="0"/>
    <n v="6808290"/>
    <n v="5429035"/>
    <n v="0"/>
    <n v="3283444"/>
    <n v="67978621"/>
    <n v="4915100"/>
    <n v="55681507"/>
    <n v="39184968"/>
    <n v="9486167"/>
    <n v="45349416"/>
    <n v="-2532809"/>
    <n v="0"/>
    <n v="0"/>
    <n v="15000939"/>
    <n v="7527988"/>
    <n v="0"/>
    <n v="332088"/>
    <n v="0"/>
    <n v="0"/>
    <n v="0"/>
    <n v="97095"/>
    <n v="175042459"/>
    <n v="2109380"/>
    <n v="0"/>
    <n v="0"/>
    <n v="0"/>
    <n v="2109380"/>
    <n v="10874571"/>
    <n v="8367443"/>
    <n v="8037491"/>
    <n v="16425576"/>
    <n v="0"/>
    <n v="0"/>
    <n v="4231768"/>
    <n v="3691887"/>
    <n v="0"/>
    <n v="56172"/>
    <n v="51684908"/>
    <n v="312804"/>
    <n v="37716394"/>
    <n v="0"/>
    <n v="-122130"/>
    <n v="0"/>
    <n v="0"/>
    <n v="0"/>
    <n v="0"/>
    <n v="466344"/>
    <n v="78405096"/>
    <n v="0"/>
    <n v="22"/>
    <n v="67"/>
    <n v="175"/>
    <n v="1096303"/>
    <n v="672412"/>
    <n v="1610585"/>
    <n v="0"/>
    <n v="0"/>
    <n v="158130"/>
    <n v="5743658"/>
    <n v="3026211"/>
    <n v="8552497"/>
  </r>
  <r>
    <n v="106392287"/>
    <s v="DOCTORS HOSPITAL OF MANTECA"/>
    <n v="20174"/>
    <d v="2017-10-01T00:00:00"/>
    <d v="2017-12-31T00:00:00"/>
    <s v="Open"/>
    <s v="San Joaquin"/>
    <n v="6"/>
    <n v="507"/>
    <s v="Investor - Corp."/>
    <s v="Comparable"/>
    <s v=""/>
    <s v="209-823-3111"/>
    <s v="1205 EAST NORTH STREET"/>
    <s v="MANTECA"/>
    <n v="95336"/>
    <s v="CARMEN SILVA"/>
    <n v="73"/>
    <n v="73"/>
    <n v="41"/>
    <n v="333"/>
    <n v="103"/>
    <n v="67"/>
    <n v="289"/>
    <n v="0"/>
    <n v="0"/>
    <n v="10"/>
    <n v="175"/>
    <n v="0"/>
    <n v="14"/>
    <n v="991"/>
    <n v="0"/>
    <n v="1411"/>
    <n v="447"/>
    <n v="208"/>
    <n v="808"/>
    <n v="0"/>
    <n v="0"/>
    <n v="44"/>
    <n v="509"/>
    <n v="0"/>
    <n v="31"/>
    <n v="3458"/>
    <n v="0"/>
    <n v="6916"/>
    <n v="3470"/>
    <n v="1067"/>
    <n v="603"/>
    <n v="5545"/>
    <n v="0"/>
    <n v="0"/>
    <n v="375"/>
    <n v="4705"/>
    <n v="4"/>
    <n v="590"/>
    <n v="16359"/>
    <n v="38686572"/>
    <n v="11864568"/>
    <n v="5646758"/>
    <n v="26573811"/>
    <n v="0"/>
    <n v="0"/>
    <n v="1027443"/>
    <n v="16853619"/>
    <n v="0"/>
    <n v="935106"/>
    <n v="101587877"/>
    <n v="28221118"/>
    <n v="12107395"/>
    <n v="3950804"/>
    <n v="40491407"/>
    <n v="0"/>
    <n v="0"/>
    <n v="2264349"/>
    <n v="37098909"/>
    <n v="23437"/>
    <n v="3892204"/>
    <n v="128049623"/>
    <n v="1336393"/>
    <n v="61387530"/>
    <n v="26097912"/>
    <n v="9360786"/>
    <n v="56353267"/>
    <n v="0"/>
    <n v="0"/>
    <n v="0"/>
    <n v="2596725"/>
    <n v="39800074"/>
    <n v="0"/>
    <n v="23437"/>
    <n v="0"/>
    <n v="0"/>
    <n v="0"/>
    <n v="4167878"/>
    <n v="201124002"/>
    <n v="3378094"/>
    <n v="0"/>
    <n v="0"/>
    <n v="0"/>
    <n v="3378094"/>
    <n v="5520160"/>
    <n v="1252145"/>
    <n v="236776"/>
    <n v="10711951"/>
    <n v="0"/>
    <n v="0"/>
    <n v="651810"/>
    <n v="13518750"/>
    <n v="0"/>
    <n v="0"/>
    <n v="31891592"/>
    <n v="98676"/>
    <n v="23246653"/>
    <n v="0"/>
    <n v="-154358"/>
    <n v="0"/>
    <n v="0"/>
    <n v="0"/>
    <n v="0"/>
    <n v="757156"/>
    <n v="26395918"/>
    <n v="0"/>
    <n v="0"/>
    <n v="0"/>
    <n v="0"/>
    <n v="0"/>
    <n v="0"/>
    <n v="0"/>
    <n v="0"/>
    <n v="0"/>
    <n v="0"/>
    <n v="0"/>
    <n v="0"/>
    <n v="7529570"/>
  </r>
  <r>
    <n v="106500852"/>
    <s v="DOCTORS MEDICAL CENTER - MODESTO"/>
    <n v="20174"/>
    <d v="2017-10-01T00:00:00"/>
    <d v="2017-12-31T00:00:00"/>
    <s v="Open"/>
    <s v="Stanislaus"/>
    <n v="6"/>
    <n v="511"/>
    <s v="Investor - Corp."/>
    <s v="Comparable"/>
    <s v=""/>
    <s v="209-578-1211"/>
    <s v="1441 FLORIDA AVENUE"/>
    <s v="MODESTO"/>
    <n v="95350"/>
    <s v="WARREN J. KIRK"/>
    <n v="461"/>
    <n v="461"/>
    <n v="373"/>
    <n v="1465"/>
    <n v="682"/>
    <n v="1041"/>
    <n v="2233"/>
    <n v="5"/>
    <n v="0"/>
    <n v="143"/>
    <n v="954"/>
    <n v="30"/>
    <n v="30"/>
    <n v="6583"/>
    <n v="0"/>
    <n v="8477"/>
    <n v="2991"/>
    <n v="6887"/>
    <n v="8897"/>
    <n v="21"/>
    <n v="0"/>
    <n v="934"/>
    <n v="4016"/>
    <n v="109"/>
    <n v="168"/>
    <n v="32500"/>
    <n v="0"/>
    <n v="65000"/>
    <n v="7563"/>
    <n v="2868"/>
    <n v="2887"/>
    <n v="17791"/>
    <n v="4"/>
    <n v="0"/>
    <n v="837"/>
    <n v="6429"/>
    <n v="90"/>
    <n v="1324"/>
    <n v="39793"/>
    <n v="269113127"/>
    <n v="115117449"/>
    <n v="139548665"/>
    <n v="294918132"/>
    <n v="616047"/>
    <n v="0"/>
    <n v="23712493"/>
    <n v="144630436"/>
    <n v="3835683"/>
    <n v="6246548"/>
    <n v="997738580"/>
    <n v="66897761"/>
    <n v="57850051"/>
    <n v="21473606"/>
    <n v="155653057"/>
    <n v="8074"/>
    <n v="0"/>
    <n v="11852591"/>
    <n v="81519324"/>
    <n v="1052824"/>
    <n v="12568189"/>
    <n v="408875477"/>
    <n v="9498084"/>
    <n v="305421757"/>
    <n v="164460876"/>
    <n v="149831190"/>
    <n v="377241200"/>
    <n v="-1175890"/>
    <n v="582865"/>
    <n v="0"/>
    <n v="30125932"/>
    <n v="167891003"/>
    <n v="0"/>
    <n v="4828146"/>
    <n v="0"/>
    <n v="0"/>
    <n v="0"/>
    <n v="15731864"/>
    <n v="1224437027"/>
    <n v="4386367"/>
    <n v="0"/>
    <n v="0"/>
    <n v="3563115"/>
    <n v="7949482"/>
    <n v="30589131"/>
    <n v="12892991"/>
    <n v="12366971"/>
    <n v="73329989"/>
    <n v="41256"/>
    <n v="0"/>
    <n v="4441651"/>
    <n v="56388037"/>
    <n v="60361"/>
    <n v="16125"/>
    <n v="190126512"/>
    <n v="878470"/>
    <n v="140900842"/>
    <n v="0"/>
    <n v="72836"/>
    <n v="0"/>
    <n v="0"/>
    <n v="0"/>
    <n v="0"/>
    <n v="6731621"/>
    <n v="85613077"/>
    <n v="0"/>
    <n v="0"/>
    <n v="0"/>
    <n v="0"/>
    <n v="0"/>
    <n v="0"/>
    <n v="0"/>
    <n v="0"/>
    <n v="0"/>
    <n v="0"/>
    <n v="0"/>
    <n v="0"/>
    <n v="43097593"/>
  </r>
  <r>
    <n v="106440755"/>
    <s v="DOMINICAN HOSPITAL"/>
    <n v="20174"/>
    <d v="2017-10-01T00:00:00"/>
    <d v="2017-12-31T00:00:00"/>
    <s v="Open"/>
    <s v="Santa Cruz"/>
    <n v="8"/>
    <n v="703"/>
    <s v="Non Profit Other"/>
    <s v="Comparable"/>
    <s v=""/>
    <s v="831-462-7700"/>
    <s v="1555 SOQUEL DRIVE"/>
    <s v="SANTA CRUZ"/>
    <n v="95065"/>
    <s v="NANETTE MICKIEWICZ"/>
    <n v="223"/>
    <n v="222"/>
    <n v="161"/>
    <n v="1329"/>
    <n v="86"/>
    <n v="134"/>
    <n v="506"/>
    <n v="0"/>
    <n v="0"/>
    <n v="71"/>
    <n v="600"/>
    <n v="3"/>
    <n v="17"/>
    <n v="2746"/>
    <n v="0"/>
    <n v="6805"/>
    <n v="396"/>
    <n v="948"/>
    <n v="2390"/>
    <n v="0"/>
    <n v="0"/>
    <n v="282"/>
    <n v="2317"/>
    <n v="15"/>
    <n v="299"/>
    <n v="13452"/>
    <n v="0"/>
    <n v="26904"/>
    <n v="19055"/>
    <n v="243"/>
    <n v="1335"/>
    <n v="8473"/>
    <n v="0"/>
    <n v="0"/>
    <n v="555"/>
    <n v="11428"/>
    <n v="179"/>
    <n v="2185"/>
    <n v="43453"/>
    <n v="173014203"/>
    <n v="12295280"/>
    <n v="21810987"/>
    <n v="55032409"/>
    <n v="0"/>
    <n v="0"/>
    <n v="14884943"/>
    <n v="64150156"/>
    <n v="529287"/>
    <n v="2154326"/>
    <n v="343871591"/>
    <n v="55894808"/>
    <n v="3867291"/>
    <n v="5500145"/>
    <n v="27212566"/>
    <n v="0"/>
    <n v="0"/>
    <n v="7252880"/>
    <n v="40363003"/>
    <n v="593520"/>
    <n v="3104851"/>
    <n v="143789064"/>
    <n v="3885207"/>
    <n v="194823943"/>
    <n v="13920062"/>
    <n v="1438048"/>
    <n v="71557265"/>
    <n v="0"/>
    <n v="0"/>
    <n v="0"/>
    <n v="9772483"/>
    <n v="52681408"/>
    <n v="0"/>
    <n v="1424529"/>
    <n v="0"/>
    <n v="0"/>
    <n v="0"/>
    <n v="4584797"/>
    <n v="354087742"/>
    <n v="0"/>
    <n v="0"/>
    <n v="0"/>
    <n v="0"/>
    <n v="0"/>
    <n v="32516142"/>
    <n v="2176891"/>
    <n v="25740356"/>
    <n v="10632695"/>
    <n v="0"/>
    <n v="0"/>
    <n v="11804544"/>
    <n v="50230307"/>
    <n v="0"/>
    <n v="471978"/>
    <n v="133572913"/>
    <n v="1675094"/>
    <n v="118610271"/>
    <n v="0"/>
    <n v="8469836"/>
    <n v="0"/>
    <n v="0"/>
    <n v="0"/>
    <n v="0"/>
    <n v="2303897"/>
    <n v="56769894"/>
    <n v="0"/>
    <n v="0"/>
    <n v="0"/>
    <n v="0"/>
    <n v="0"/>
    <n v="0"/>
    <n v="0"/>
    <n v="0"/>
    <n v="0"/>
    <n v="0"/>
    <n v="0"/>
    <n v="0"/>
    <n v="0"/>
  </r>
  <r>
    <n v="106190243"/>
    <s v="DOWNEY REGIONAL MEDICAL CENTER"/>
    <n v="20174"/>
    <d v="2017-10-01T00:00:00"/>
    <d v="2017-12-31T00:00:00"/>
    <s v="Open"/>
    <s v="Los Angeles"/>
    <n v="11"/>
    <n v="921"/>
    <s v="Non Profit Corp."/>
    <s v="Comparable"/>
    <s v=""/>
    <s v="562-904-5000"/>
    <s v="11500 BROOKSHIRE AVENUE"/>
    <s v="DOWNEY"/>
    <n v="90241"/>
    <s v="RAMONA PRATT"/>
    <n v="199"/>
    <n v="181"/>
    <n v="79"/>
    <n v="465"/>
    <n v="518"/>
    <n v="189"/>
    <n v="312"/>
    <n v="0"/>
    <n v="0"/>
    <n v="9"/>
    <n v="332"/>
    <n v="20"/>
    <n v="28"/>
    <n v="1873"/>
    <n v="0"/>
    <n v="2444"/>
    <n v="1741"/>
    <n v="660"/>
    <n v="1130"/>
    <n v="0"/>
    <n v="0"/>
    <n v="27"/>
    <n v="1128"/>
    <n v="45"/>
    <n v="54"/>
    <n v="7229"/>
    <n v="0"/>
    <n v="14458"/>
    <n v="3013"/>
    <n v="2891"/>
    <n v="1574"/>
    <n v="6270"/>
    <n v="0"/>
    <n v="0"/>
    <n v="480"/>
    <n v="5495"/>
    <n v="96"/>
    <n v="982"/>
    <n v="20801"/>
    <n v="33962126"/>
    <n v="36784883"/>
    <n v="14678089"/>
    <n v="19440696"/>
    <n v="0"/>
    <n v="0"/>
    <n v="499626"/>
    <n v="21123468"/>
    <n v="166069"/>
    <n v="2393040"/>
    <n v="129047997"/>
    <n v="13379111"/>
    <n v="24215728"/>
    <n v="9607116"/>
    <n v="31768049"/>
    <n v="0"/>
    <n v="0"/>
    <n v="1522433"/>
    <n v="26799407"/>
    <n v="127025"/>
    <n v="6143329"/>
    <n v="113562198"/>
    <n v="856403"/>
    <n v="42343242"/>
    <n v="54065883"/>
    <n v="19778132"/>
    <n v="45828959"/>
    <n v="0"/>
    <n v="0"/>
    <n v="0"/>
    <n v="1668390"/>
    <n v="35456896"/>
    <n v="0"/>
    <n v="293094"/>
    <n v="0"/>
    <n v="0"/>
    <n v="0"/>
    <n v="4852889"/>
    <n v="205143888"/>
    <n v="0"/>
    <n v="0"/>
    <n v="0"/>
    <n v="0"/>
    <n v="0"/>
    <n v="4997995"/>
    <n v="6934727"/>
    <n v="4507072"/>
    <n v="5379786"/>
    <n v="0"/>
    <n v="0"/>
    <n v="353669"/>
    <n v="12465979"/>
    <n v="0"/>
    <n v="2827079"/>
    <n v="37466307"/>
    <n v="599239"/>
    <n v="40185093"/>
    <n v="0"/>
    <n v="0"/>
    <n v="0"/>
    <n v="0"/>
    <n v="0"/>
    <n v="0"/>
    <n v="3654436"/>
    <n v="108599809"/>
    <n v="0"/>
    <n v="0"/>
    <n v="0"/>
    <n v="0"/>
    <n v="0"/>
    <n v="0"/>
    <n v="0"/>
    <n v="0"/>
    <n v="0"/>
    <n v="0"/>
    <n v="0"/>
    <n v="0"/>
    <n v="0"/>
  </r>
  <r>
    <n v="106196168"/>
    <s v="EARL AND LORRAINE MILLER CHILDRENS HOSPITAL"/>
    <n v="20174"/>
    <d v="2017-10-01T00:00:00"/>
    <d v="2017-12-31T00:00:00"/>
    <s v="Open"/>
    <s v="Los Angeles"/>
    <n v="11"/>
    <n v="933"/>
    <s v="Non Profit Corp."/>
    <s v="Comparable"/>
    <s v="Teaching"/>
    <s v="562-933-5437"/>
    <s v="2801 ATLANTIC AVENUE"/>
    <s v="LONG BEACH"/>
    <n v="90806"/>
    <s v="JOHN BISHOP"/>
    <n v="369"/>
    <n v="364"/>
    <n v="212"/>
    <n v="8"/>
    <n v="0"/>
    <n v="1081"/>
    <n v="1492"/>
    <n v="0"/>
    <n v="0"/>
    <n v="43"/>
    <n v="1213"/>
    <n v="10"/>
    <n v="55"/>
    <n v="3902"/>
    <n v="0"/>
    <n v="34"/>
    <n v="0"/>
    <n v="7025"/>
    <n v="4405"/>
    <n v="0"/>
    <n v="0"/>
    <n v="184"/>
    <n v="5663"/>
    <n v="24"/>
    <n v="357"/>
    <n v="17692"/>
    <n v="0"/>
    <n v="35384"/>
    <n v="10"/>
    <n v="3"/>
    <n v="9214"/>
    <n v="9420"/>
    <n v="0"/>
    <n v="0"/>
    <n v="127"/>
    <n v="5674"/>
    <n v="12"/>
    <n v="286"/>
    <n v="24746"/>
    <n v="525948"/>
    <n v="0"/>
    <n v="96269299"/>
    <n v="47195787"/>
    <n v="0"/>
    <n v="0"/>
    <n v="2426361"/>
    <n v="69225436"/>
    <n v="295855"/>
    <n v="4878345"/>
    <n v="220817031"/>
    <n v="10919"/>
    <n v="4020"/>
    <n v="13838339"/>
    <n v="10363274"/>
    <n v="0"/>
    <n v="0"/>
    <n v="323278"/>
    <n v="11868688"/>
    <n v="32456"/>
    <n v="843017"/>
    <n v="37283991"/>
    <n v="1925930"/>
    <n v="468250"/>
    <n v="2990"/>
    <n v="31445210"/>
    <n v="47905207"/>
    <n v="-3000000"/>
    <n v="0"/>
    <n v="0"/>
    <n v="2066894"/>
    <n v="40013447"/>
    <n v="0"/>
    <n v="467800"/>
    <n v="0"/>
    <n v="0"/>
    <n v="0"/>
    <n v="3661280"/>
    <n v="124957008"/>
    <n v="0"/>
    <n v="1892723"/>
    <n v="0"/>
    <n v="0"/>
    <n v="1892723"/>
    <n v="67424"/>
    <n v="1021"/>
    <n v="81660654"/>
    <n v="11418680"/>
    <n v="0"/>
    <n v="0"/>
    <n v="676529"/>
    <n v="40754112"/>
    <n v="8786"/>
    <n v="449531"/>
    <n v="135036737"/>
    <n v="1539756"/>
    <n v="126863155"/>
    <n v="0"/>
    <n v="1846423"/>
    <n v="0"/>
    <n v="0"/>
    <n v="0"/>
    <n v="0"/>
    <n v="5842093"/>
    <n v="238742288"/>
    <n v="0"/>
    <n v="0"/>
    <n v="0"/>
    <n v="0"/>
    <n v="0"/>
    <n v="0"/>
    <n v="0"/>
    <n v="0"/>
    <n v="0"/>
    <n v="0"/>
    <n v="0"/>
    <n v="0"/>
    <n v="0"/>
  </r>
  <r>
    <n v="106190256"/>
    <s v="EAST LOS ANGELES DOCTOR'S HOSPITAL"/>
    <n v="20174"/>
    <d v="2017-10-01T00:00:00"/>
    <d v="2017-12-31T00:00:00"/>
    <s v="Open"/>
    <s v="Los Angeles"/>
    <n v="11"/>
    <n v="925"/>
    <s v="Investor - Corp."/>
    <s v="Comparable"/>
    <s v=""/>
    <s v="323-268-5514"/>
    <s v="4060 WHITTIER BOULEVARD"/>
    <s v="LOS ANGELES"/>
    <n v="90023"/>
    <s v="ARACELI LONERGAN"/>
    <n v="127"/>
    <n v="127"/>
    <n v="127"/>
    <n v="126"/>
    <n v="73"/>
    <n v="185"/>
    <n v="318"/>
    <n v="0"/>
    <n v="0"/>
    <n v="17"/>
    <n v="14"/>
    <n v="1"/>
    <n v="9"/>
    <n v="743"/>
    <n v="5"/>
    <n v="665"/>
    <n v="347"/>
    <n v="735"/>
    <n v="1305"/>
    <n v="0"/>
    <n v="0"/>
    <n v="53"/>
    <n v="61"/>
    <n v="1"/>
    <n v="25"/>
    <n v="3192"/>
    <n v="2172"/>
    <n v="8556"/>
    <n v="249"/>
    <n v="155"/>
    <n v="915"/>
    <n v="1837"/>
    <n v="0"/>
    <n v="0"/>
    <n v="121"/>
    <n v="135"/>
    <n v="272"/>
    <n v="387"/>
    <n v="4071"/>
    <n v="9628185"/>
    <n v="5137903"/>
    <n v="14839861"/>
    <n v="30514720"/>
    <n v="0"/>
    <n v="0"/>
    <n v="826082"/>
    <n v="1136221"/>
    <n v="31540"/>
    <n v="396738"/>
    <n v="62511250"/>
    <n v="1447705"/>
    <n v="1179043"/>
    <n v="3889139"/>
    <n v="7446101"/>
    <n v="0"/>
    <n v="0"/>
    <n v="618141"/>
    <n v="748159"/>
    <n v="308218"/>
    <n v="1050298"/>
    <n v="16686804"/>
    <n v="1266605"/>
    <n v="8556769"/>
    <n v="4994671"/>
    <n v="16391266"/>
    <n v="34473517"/>
    <n v="-1460789"/>
    <n v="0"/>
    <n v="0"/>
    <n v="1046297"/>
    <n v="1753262"/>
    <n v="0"/>
    <n v="339758"/>
    <n v="0"/>
    <n v="0"/>
    <n v="0"/>
    <n v="340165"/>
    <n v="67701521"/>
    <n v="0"/>
    <n v="1874911"/>
    <n v="0"/>
    <n v="0"/>
    <n v="1874911"/>
    <n v="2519121"/>
    <n v="1322275"/>
    <n v="3798523"/>
    <n v="5362215"/>
    <n v="0"/>
    <n v="0"/>
    <n v="397926"/>
    <n v="131118"/>
    <n v="0"/>
    <n v="-159734"/>
    <n v="13371444"/>
    <n v="64519"/>
    <n v="12648301"/>
    <n v="0"/>
    <n v="-63"/>
    <n v="0"/>
    <n v="0"/>
    <n v="0"/>
    <n v="0"/>
    <n v="355139"/>
    <n v="10795677"/>
    <n v="0"/>
    <n v="0"/>
    <n v="0"/>
    <n v="0"/>
    <n v="0"/>
    <n v="0"/>
    <n v="0"/>
    <n v="0"/>
    <n v="0"/>
    <n v="0"/>
    <n v="0"/>
    <n v="0"/>
    <n v="0"/>
  </r>
  <r>
    <n v="106320859"/>
    <s v="EASTERN PLUMAS HEALTH CARE"/>
    <n v="20174"/>
    <d v="2017-10-01T00:00:00"/>
    <d v="2017-12-31T00:00:00"/>
    <s v="Open"/>
    <s v="Plumas"/>
    <n v="1"/>
    <n v="217"/>
    <s v="District"/>
    <s v="Comparable"/>
    <s v="Rural"/>
    <s v="530-832-6500"/>
    <s v="500 1ST AVENUE"/>
    <s v="PORTOLA"/>
    <n v="96122"/>
    <s v="TOM HAYES"/>
    <n v="76"/>
    <n v="75"/>
    <n v="58"/>
    <n v="29"/>
    <n v="4"/>
    <n v="6"/>
    <n v="2"/>
    <n v="0"/>
    <n v="0"/>
    <n v="6"/>
    <n v="0"/>
    <n v="0"/>
    <n v="4"/>
    <n v="51"/>
    <n v="12"/>
    <n v="297"/>
    <n v="44"/>
    <n v="4002"/>
    <n v="7"/>
    <n v="0"/>
    <n v="0"/>
    <n v="100"/>
    <n v="0"/>
    <n v="0"/>
    <n v="475"/>
    <n v="4925"/>
    <n v="4631"/>
    <n v="14481"/>
    <n v="3942"/>
    <n v="303"/>
    <n v="1449"/>
    <n v="2128"/>
    <n v="17"/>
    <n v="69"/>
    <n v="2232"/>
    <n v="12"/>
    <n v="19"/>
    <n v="720"/>
    <n v="10891"/>
    <n v="996470"/>
    <n v="176633"/>
    <n v="1401742"/>
    <n v="39386"/>
    <n v="0"/>
    <n v="0"/>
    <n v="100307"/>
    <n v="0"/>
    <n v="0"/>
    <n v="170060"/>
    <n v="2884598"/>
    <n v="2943722"/>
    <n v="289212"/>
    <n v="418566"/>
    <n v="1336546"/>
    <n v="2276"/>
    <n v="3546"/>
    <n v="1132826"/>
    <n v="30754"/>
    <n v="25455"/>
    <n v="190587"/>
    <n v="6373490"/>
    <n v="174049"/>
    <n v="2031994"/>
    <n v="267185"/>
    <n v="418475"/>
    <n v="1732093"/>
    <n v="-3217728"/>
    <n v="17"/>
    <n v="0"/>
    <n v="350902"/>
    <n v="7161"/>
    <n v="0"/>
    <n v="25455"/>
    <n v="0"/>
    <n v="0"/>
    <n v="0"/>
    <n v="52399"/>
    <n v="1842002"/>
    <n v="0"/>
    <n v="0"/>
    <n v="0"/>
    <n v="0"/>
    <n v="0"/>
    <n v="1908197"/>
    <n v="198660"/>
    <n v="4619561"/>
    <n v="-356161"/>
    <n v="2259"/>
    <n v="3546"/>
    <n v="882231"/>
    <n v="23593"/>
    <n v="0"/>
    <n v="134200"/>
    <n v="7416086"/>
    <n v="1641317"/>
    <n v="6332267"/>
    <n v="699957"/>
    <n v="258465"/>
    <n v="0"/>
    <n v="0"/>
    <n v="0"/>
    <n v="0"/>
    <n v="1298228"/>
    <n v="8345873"/>
    <n v="0"/>
    <n v="0"/>
    <n v="0"/>
    <n v="0"/>
    <n v="0"/>
    <n v="0"/>
    <n v="0"/>
    <n v="0"/>
    <n v="0"/>
    <n v="0"/>
    <n v="0"/>
    <n v="0"/>
    <n v="0"/>
  </r>
  <r>
    <n v="106014233"/>
    <s v="EDEN MEDICAL CENTER"/>
    <n v="20174"/>
    <d v="2017-10-01T00:00:00"/>
    <d v="2017-12-31T00:00:00"/>
    <s v="Open"/>
    <s v="Alameda"/>
    <n v="5"/>
    <n v="421"/>
    <s v="Non Profit Corp."/>
    <s v="Comparable"/>
    <s v=""/>
    <s v="415-600-6000"/>
    <s v="20103 LAKE CHABOT ROAD"/>
    <s v="CASTRO VALLEY"/>
    <n v="94546"/>
    <s v="TERRY GLUBKA"/>
    <n v="130"/>
    <n v="130"/>
    <n v="113"/>
    <n v="845"/>
    <n v="219"/>
    <n v="190"/>
    <n v="412"/>
    <n v="0"/>
    <n v="0"/>
    <n v="39"/>
    <n v="490"/>
    <n v="35"/>
    <n v="19"/>
    <n v="2249"/>
    <n v="0"/>
    <n v="3942"/>
    <n v="862"/>
    <n v="804"/>
    <n v="1662"/>
    <n v="0"/>
    <n v="0"/>
    <n v="168"/>
    <n v="1544"/>
    <n v="130"/>
    <n v="67"/>
    <n v="9179"/>
    <n v="0"/>
    <n v="18358"/>
    <n v="2309"/>
    <n v="655"/>
    <n v="674"/>
    <n v="4061"/>
    <n v="0"/>
    <n v="0"/>
    <n v="214"/>
    <n v="2723"/>
    <n v="508"/>
    <n v="259"/>
    <n v="11403"/>
    <n v="78977084"/>
    <n v="19691177"/>
    <n v="16250149"/>
    <n v="33740805"/>
    <n v="0"/>
    <n v="0"/>
    <n v="3946633"/>
    <n v="38418399"/>
    <n v="2677153"/>
    <n v="1322431"/>
    <n v="195023831"/>
    <n v="29317508"/>
    <n v="8746587"/>
    <n v="5521422"/>
    <n v="26231530"/>
    <n v="0"/>
    <n v="0"/>
    <n v="2807712"/>
    <n v="28586813"/>
    <n v="3347221"/>
    <n v="1647172"/>
    <n v="106205965"/>
    <n v="1494905"/>
    <n v="93089374"/>
    <n v="24145715"/>
    <n v="-20535982"/>
    <n v="46922491"/>
    <n v="0"/>
    <n v="0"/>
    <n v="0"/>
    <n v="4678760"/>
    <n v="29618291"/>
    <n v="0"/>
    <n v="6024374"/>
    <n v="0"/>
    <n v="0"/>
    <n v="0"/>
    <n v="261607"/>
    <n v="185699535"/>
    <n v="0"/>
    <n v="0"/>
    <n v="0"/>
    <n v="0"/>
    <n v="0"/>
    <n v="15205218"/>
    <n v="4292049"/>
    <n v="42307553"/>
    <n v="13049844"/>
    <n v="0"/>
    <n v="0"/>
    <n v="2075585"/>
    <n v="37386921"/>
    <n v="0"/>
    <n v="1213091"/>
    <n v="115530261"/>
    <n v="2149696"/>
    <n v="101536827"/>
    <n v="0"/>
    <n v="1797251"/>
    <n v="0"/>
    <n v="0"/>
    <n v="0"/>
    <n v="0"/>
    <n v="266649"/>
    <n v="294099122"/>
    <n v="0"/>
    <n v="0"/>
    <n v="0"/>
    <n v="0"/>
    <n v="0"/>
    <n v="0"/>
    <n v="0"/>
    <n v="0"/>
    <n v="0"/>
    <n v="0"/>
    <n v="0"/>
    <n v="0"/>
    <n v="0"/>
  </r>
  <r>
    <n v="106331168"/>
    <s v="EISENHOWER MEDICAL CENTER"/>
    <n v="20174"/>
    <d v="2017-10-01T00:00:00"/>
    <d v="2017-12-31T00:00:00"/>
    <s v="Open"/>
    <s v="Riverside"/>
    <n v="12"/>
    <n v="1105"/>
    <s v="Non Profit Corp."/>
    <s v="Comparable"/>
    <s v=""/>
    <s v="760-340-3911"/>
    <s v="39000 BOB HOPE DRIVE"/>
    <s v="RANCHO MIRAGE"/>
    <n v="92270"/>
    <s v="G. AUBREY SERFLING"/>
    <n v="463"/>
    <n v="410"/>
    <n v="410"/>
    <n v="2448"/>
    <n v="1068"/>
    <n v="176"/>
    <n v="585"/>
    <n v="0"/>
    <n v="0"/>
    <n v="145"/>
    <n v="743"/>
    <n v="1"/>
    <n v="47"/>
    <n v="5213"/>
    <n v="0"/>
    <n v="10122"/>
    <n v="3753"/>
    <n v="755"/>
    <n v="2138"/>
    <n v="0"/>
    <n v="0"/>
    <n v="504"/>
    <n v="2531"/>
    <n v="1"/>
    <n v="146"/>
    <n v="19950"/>
    <n v="0"/>
    <n v="39900"/>
    <n v="95921"/>
    <n v="5807"/>
    <n v="1851"/>
    <n v="13482"/>
    <n v="0"/>
    <n v="0"/>
    <n v="13886"/>
    <n v="50323"/>
    <n v="767"/>
    <n v="5161"/>
    <n v="187198"/>
    <n v="253360189"/>
    <n v="102711134"/>
    <n v="15742483"/>
    <n v="52048531"/>
    <n v="0"/>
    <n v="0"/>
    <n v="14379610"/>
    <n v="71401783"/>
    <n v="26311"/>
    <n v="3914309"/>
    <n v="513584350"/>
    <n v="205799376"/>
    <n v="37740268"/>
    <n v="6510722"/>
    <n v="43955878"/>
    <n v="0"/>
    <n v="0"/>
    <n v="12033846"/>
    <n v="91951237"/>
    <n v="54519"/>
    <n v="5804056"/>
    <n v="403849902"/>
    <n v="966003"/>
    <n v="390422223"/>
    <n v="116131752"/>
    <n v="22070151"/>
    <n v="87609782"/>
    <n v="0"/>
    <n v="0"/>
    <n v="0"/>
    <n v="18133061"/>
    <n v="102710833"/>
    <n v="0"/>
    <n v="80830"/>
    <n v="0"/>
    <n v="0"/>
    <n v="0"/>
    <n v="4671356"/>
    <n v="742795991"/>
    <n v="0"/>
    <n v="0"/>
    <n v="0"/>
    <n v="0"/>
    <n v="0"/>
    <n v="68709152"/>
    <n v="24319650"/>
    <n v="183054"/>
    <n v="8392600"/>
    <n v="0"/>
    <n v="0"/>
    <n v="7853190"/>
    <n v="60538025"/>
    <n v="0"/>
    <n v="4642590"/>
    <n v="174638261"/>
    <n v="2399523"/>
    <n v="183177454"/>
    <n v="0"/>
    <n v="4464321"/>
    <n v="0"/>
    <n v="0"/>
    <n v="0"/>
    <n v="0"/>
    <n v="11762009"/>
    <n v="574563895"/>
    <n v="0"/>
    <n v="0"/>
    <n v="0"/>
    <n v="0"/>
    <n v="0"/>
    <n v="0"/>
    <n v="0"/>
    <n v="0"/>
    <n v="0"/>
    <n v="0"/>
    <n v="0"/>
    <n v="0"/>
    <n v="0"/>
  </r>
  <r>
    <n v="106430763"/>
    <s v="EL CAMINO HOSPITAL"/>
    <n v="20174"/>
    <d v="2017-10-01T00:00:00"/>
    <d v="2017-12-31T00:00:00"/>
    <s v="Open"/>
    <s v="Santa Clara"/>
    <n v="7"/>
    <n v="429"/>
    <s v="District"/>
    <s v="Comparable"/>
    <s v=""/>
    <s v="650-940-7000"/>
    <s v="2500 GRANT ROAD"/>
    <s v="MOUNTAIN VIEW"/>
    <n v="94040"/>
    <s v="DAN WOODS"/>
    <n v="443"/>
    <n v="443"/>
    <n v="365"/>
    <n v="1734"/>
    <n v="391"/>
    <n v="183"/>
    <n v="331"/>
    <n v="0"/>
    <n v="0"/>
    <n v="126"/>
    <n v="3427"/>
    <n v="1"/>
    <n v="120"/>
    <n v="6313"/>
    <n v="0"/>
    <n v="8808"/>
    <n v="1855"/>
    <n v="792"/>
    <n v="1527"/>
    <n v="0"/>
    <n v="0"/>
    <n v="594"/>
    <n v="11796"/>
    <n v="64"/>
    <n v="285"/>
    <n v="25721"/>
    <n v="0"/>
    <n v="51442"/>
    <n v="13462"/>
    <n v="2008"/>
    <n v="1020"/>
    <n v="2977"/>
    <n v="0"/>
    <n v="0"/>
    <n v="1207"/>
    <n v="20041"/>
    <n v="406"/>
    <n v="932"/>
    <n v="42053"/>
    <n v="205693782"/>
    <n v="40594769"/>
    <n v="16692424"/>
    <n v="22405830"/>
    <n v="0"/>
    <n v="0"/>
    <n v="11773676"/>
    <n v="190499654"/>
    <n v="1219655"/>
    <n v="924376"/>
    <n v="489804166"/>
    <n v="127496513"/>
    <n v="22281343"/>
    <n v="6159160"/>
    <n v="21396741"/>
    <n v="0"/>
    <n v="0"/>
    <n v="8041922"/>
    <n v="174077902"/>
    <n v="3518293"/>
    <n v="1048860"/>
    <n v="364020734"/>
    <n v="5297415"/>
    <n v="282501986"/>
    <n v="54337005"/>
    <n v="21001300"/>
    <n v="40817996"/>
    <n v="0"/>
    <n v="0"/>
    <n v="0"/>
    <n v="13324965"/>
    <n v="196433729"/>
    <n v="0"/>
    <n v="4606660"/>
    <n v="0"/>
    <n v="0"/>
    <n v="0"/>
    <n v="1773898"/>
    <n v="620094954"/>
    <n v="0"/>
    <n v="0"/>
    <n v="0"/>
    <n v="0"/>
    <n v="0"/>
    <n v="50483240"/>
    <n v="8466353"/>
    <n v="1682475"/>
    <n v="2948755"/>
    <n v="0"/>
    <n v="0"/>
    <n v="4420019"/>
    <n v="164768256"/>
    <n v="320816"/>
    <n v="640032"/>
    <n v="233729946"/>
    <n v="9229617"/>
    <n v="197203440"/>
    <n v="0"/>
    <n v="14316331"/>
    <n v="0"/>
    <n v="0"/>
    <n v="0"/>
    <n v="0"/>
    <n v="42361923"/>
    <n v="612612574"/>
    <n v="0"/>
    <n v="0"/>
    <n v="0"/>
    <n v="0"/>
    <n v="0"/>
    <n v="0"/>
    <n v="0"/>
    <n v="0"/>
    <n v="0"/>
    <n v="0"/>
    <n v="0"/>
    <n v="0"/>
    <n v="0"/>
  </r>
  <r>
    <n v="106130699"/>
    <s v="EL CENTRO REGIONAL MEDICAL CENTER"/>
    <n v="20174"/>
    <d v="2017-10-01T00:00:00"/>
    <d v="2017-12-31T00:00:00"/>
    <s v="Open"/>
    <s v="Imperial"/>
    <n v="14"/>
    <n v="1424"/>
    <s v="City/County"/>
    <s v="Comparable"/>
    <s v=""/>
    <s v="760-339-7100"/>
    <s v="1415 ROSS AVENUE"/>
    <s v="EL CENTRO"/>
    <n v="92243"/>
    <s v="ADOLPHE EDWARD"/>
    <n v="161"/>
    <n v="161"/>
    <n v="161"/>
    <n v="573"/>
    <n v="46"/>
    <n v="133"/>
    <n v="372"/>
    <n v="0"/>
    <n v="0"/>
    <n v="42"/>
    <n v="125"/>
    <n v="0"/>
    <n v="88"/>
    <n v="1379"/>
    <n v="0"/>
    <n v="2695"/>
    <n v="234"/>
    <n v="316"/>
    <n v="1253"/>
    <n v="0"/>
    <n v="0"/>
    <n v="132"/>
    <n v="332"/>
    <n v="0"/>
    <n v="196"/>
    <n v="5158"/>
    <n v="0"/>
    <n v="10316"/>
    <n v="16692"/>
    <n v="1144"/>
    <n v="2804"/>
    <n v="31503"/>
    <n v="0"/>
    <n v="0"/>
    <n v="2952"/>
    <n v="5600"/>
    <n v="75"/>
    <n v="683"/>
    <n v="61453"/>
    <n v="30416952"/>
    <n v="2778284"/>
    <n v="5522541"/>
    <n v="13012059"/>
    <n v="0"/>
    <n v="0"/>
    <n v="1593713"/>
    <n v="4034373"/>
    <n v="0"/>
    <n v="1590520"/>
    <n v="58948442"/>
    <n v="48174627"/>
    <n v="3696152"/>
    <n v="6112231"/>
    <n v="46229285"/>
    <n v="0"/>
    <n v="0"/>
    <n v="6666409"/>
    <n v="15925419"/>
    <n v="94931"/>
    <n v="2399177"/>
    <n v="129298231"/>
    <n v="3514847"/>
    <n v="64532064"/>
    <n v="4571905"/>
    <n v="3126417"/>
    <n v="53147340"/>
    <n v="-393090"/>
    <n v="0"/>
    <n v="0"/>
    <n v="5725682"/>
    <n v="12263198"/>
    <n v="0"/>
    <n v="1476224"/>
    <n v="0"/>
    <n v="0"/>
    <n v="0"/>
    <n v="0"/>
    <n v="147964587"/>
    <n v="0"/>
    <n v="0"/>
    <n v="0"/>
    <n v="0"/>
    <n v="0"/>
    <n v="13798606"/>
    <n v="1867225"/>
    <n v="8736257"/>
    <n v="5980915"/>
    <n v="0"/>
    <n v="0"/>
    <n v="2487407"/>
    <n v="7553765"/>
    <n v="93607"/>
    <n v="-235696"/>
    <n v="40282086"/>
    <n v="964324"/>
    <n v="38178374"/>
    <n v="0"/>
    <n v="1035005"/>
    <n v="0"/>
    <n v="0"/>
    <n v="0"/>
    <n v="0"/>
    <n v="3410360"/>
    <n v="83181568"/>
    <n v="0"/>
    <n v="0"/>
    <n v="0"/>
    <n v="0"/>
    <n v="0"/>
    <n v="0"/>
    <n v="0"/>
    <n v="0"/>
    <n v="0"/>
    <n v="0"/>
    <n v="0"/>
    <n v="0"/>
    <n v="0"/>
  </r>
  <r>
    <n v="106094002"/>
    <s v="EL DORADO COUNTY MENTAL HEALTH - PHF"/>
    <n v="20174"/>
    <d v="2017-10-01T00:00:00"/>
    <d v="2017-12-31T00:00:00"/>
    <s v="Open"/>
    <s v="El Dorado"/>
    <n v="2"/>
    <n v="304"/>
    <s v="City/County"/>
    <s v="Psychiatric Health Facilities"/>
    <s v=""/>
    <s v="530-621-6213"/>
    <s v="935-B SPRING STREET"/>
    <s v="PLACERVILLE"/>
    <n v="95667"/>
    <s v="ANNE BAKAR"/>
    <n v="16"/>
    <n v="16"/>
    <n v="16"/>
    <n v="0"/>
    <n v="0"/>
    <n v="0"/>
    <n v="0"/>
    <n v="10"/>
    <n v="0"/>
    <n v="76"/>
    <n v="0"/>
    <n v="0"/>
    <n v="0"/>
    <n v="86"/>
    <n v="0"/>
    <n v="0"/>
    <n v="0"/>
    <n v="0"/>
    <n v="0"/>
    <n v="113"/>
    <n v="0"/>
    <n v="819"/>
    <n v="0"/>
    <n v="0"/>
    <n v="0"/>
    <n v="932"/>
    <n v="0"/>
    <n v="1864"/>
    <n v="0"/>
    <n v="0"/>
    <n v="0"/>
    <n v="0"/>
    <n v="0"/>
    <n v="0"/>
    <n v="0"/>
    <n v="0"/>
    <n v="0"/>
    <n v="0"/>
    <n v="0"/>
    <n v="0"/>
    <n v="0"/>
    <n v="0"/>
    <n v="0"/>
    <n v="94355"/>
    <n v="0"/>
    <n v="683865"/>
    <n v="0"/>
    <n v="0"/>
    <n v="0"/>
    <n v="778220"/>
    <n v="0"/>
    <n v="0"/>
    <n v="0"/>
    <n v="0"/>
    <n v="0"/>
    <n v="0"/>
    <n v="0"/>
    <n v="0"/>
    <n v="0"/>
    <n v="0"/>
    <n v="0"/>
    <n v="0"/>
    <n v="0"/>
    <n v="0"/>
    <n v="0"/>
    <n v="0"/>
    <n v="0"/>
    <n v="0"/>
    <n v="0"/>
    <n v="0"/>
    <n v="0"/>
    <n v="0"/>
    <n v="0"/>
    <n v="0"/>
    <n v="0"/>
    <n v="0"/>
    <n v="0"/>
    <n v="0"/>
    <n v="0"/>
    <n v="0"/>
    <n v="0"/>
    <n v="0"/>
    <n v="0"/>
    <n v="0"/>
    <n v="0"/>
    <n v="0"/>
    <n v="0"/>
    <n v="94355"/>
    <n v="0"/>
    <n v="683865"/>
    <n v="0"/>
    <n v="0"/>
    <n v="0"/>
    <n v="778220"/>
    <n v="0"/>
    <n v="947063"/>
    <n v="0"/>
    <n v="0"/>
    <n v="0"/>
    <n v="0"/>
    <n v="0"/>
    <n v="0"/>
    <n v="1189"/>
    <n v="4195"/>
    <n v="0"/>
    <n v="0"/>
    <n v="0"/>
    <n v="0"/>
    <n v="0"/>
    <n v="0"/>
    <n v="0"/>
    <n v="0"/>
    <n v="0"/>
    <n v="0"/>
    <n v="0"/>
    <n v="0"/>
    <n v="0"/>
  </r>
  <r>
    <n v="106500867"/>
    <s v="EMANUEL MEDICAL CENTER"/>
    <n v="20174"/>
    <d v="2017-10-01T00:00:00"/>
    <d v="2017-12-31T00:00:00"/>
    <s v="Open"/>
    <s v="Stanislaus"/>
    <n v="6"/>
    <n v="516"/>
    <s v="Non Profit Corp."/>
    <s v="Comparable"/>
    <s v=""/>
    <s v="209-667-4200"/>
    <s v="825 DELBON AVENUE"/>
    <s v="TURLOCK"/>
    <n v="95382"/>
    <s v="SUE MICHELETTI"/>
    <n v="209"/>
    <n v="209"/>
    <n v="97"/>
    <n v="787"/>
    <n v="190"/>
    <n v="198"/>
    <n v="703"/>
    <n v="0"/>
    <n v="0"/>
    <n v="32"/>
    <n v="324"/>
    <n v="17"/>
    <n v="13"/>
    <n v="2264"/>
    <n v="0"/>
    <n v="3379"/>
    <n v="938"/>
    <n v="680"/>
    <n v="2326"/>
    <n v="0"/>
    <n v="0"/>
    <n v="140"/>
    <n v="921"/>
    <n v="42"/>
    <n v="32"/>
    <n v="8458"/>
    <n v="0"/>
    <n v="16916"/>
    <n v="6536"/>
    <n v="1745"/>
    <n v="2058"/>
    <n v="13757"/>
    <n v="0"/>
    <n v="0"/>
    <n v="501"/>
    <n v="7172"/>
    <n v="190"/>
    <n v="774"/>
    <n v="32733"/>
    <n v="89171054"/>
    <n v="23766220"/>
    <n v="17284597"/>
    <n v="57215968"/>
    <n v="0"/>
    <n v="0"/>
    <n v="3943112"/>
    <n v="26513280"/>
    <n v="1249253"/>
    <n v="947052"/>
    <n v="220090536"/>
    <n v="66697930"/>
    <n v="20847678"/>
    <n v="15641154"/>
    <n v="105360990"/>
    <n v="0"/>
    <n v="0"/>
    <n v="6627985"/>
    <n v="61810823"/>
    <n v="1349262"/>
    <n v="5565179"/>
    <n v="283901001"/>
    <n v="2739944"/>
    <n v="142662200"/>
    <n v="40418499"/>
    <n v="30925340"/>
    <n v="135859289"/>
    <n v="-142835"/>
    <n v="0"/>
    <n v="0"/>
    <n v="8289840"/>
    <n v="63458223"/>
    <n v="0"/>
    <n v="2598515"/>
    <n v="0"/>
    <n v="0"/>
    <n v="0"/>
    <n v="5528827"/>
    <n v="432337842"/>
    <n v="0"/>
    <n v="0"/>
    <n v="0"/>
    <n v="0"/>
    <n v="0"/>
    <n v="13206784"/>
    <n v="4195399"/>
    <n v="2143246"/>
    <n v="26717669"/>
    <n v="0"/>
    <n v="0"/>
    <n v="2066432"/>
    <n v="23324165"/>
    <n v="0"/>
    <n v="0"/>
    <n v="71653695"/>
    <n v="1094773"/>
    <n v="49839334"/>
    <n v="0"/>
    <n v="236480"/>
    <n v="0"/>
    <n v="0"/>
    <n v="0"/>
    <n v="0"/>
    <n v="1960283"/>
    <n v="70326954"/>
    <n v="0"/>
    <n v="0"/>
    <n v="0"/>
    <n v="0"/>
    <n v="0"/>
    <n v="0"/>
    <n v="0"/>
    <n v="0"/>
    <n v="0"/>
    <n v="0"/>
    <n v="0"/>
    <n v="0"/>
    <n v="17849743"/>
  </r>
  <r>
    <n v="106190280"/>
    <s v="ENCINO HOSPITAL MEDICAL CENTER"/>
    <n v="20174"/>
    <d v="2017-10-01T00:00:00"/>
    <d v="2017-12-31T00:00:00"/>
    <s v="Open"/>
    <s v="Los Angeles"/>
    <n v="11"/>
    <n v="905"/>
    <s v="Investor - Corp."/>
    <s v="Comparable"/>
    <s v=""/>
    <s v="818-501-0434"/>
    <s v="16237 VENTURA BOULEVARD"/>
    <s v="ENCINO"/>
    <n v="91436"/>
    <s v="BOCKHI PARK"/>
    <n v="148"/>
    <n v="148"/>
    <n v="148"/>
    <n v="431"/>
    <n v="88"/>
    <n v="30"/>
    <n v="117"/>
    <n v="0"/>
    <n v="0"/>
    <n v="378"/>
    <n v="0"/>
    <n v="0"/>
    <n v="25"/>
    <n v="1069"/>
    <n v="0"/>
    <n v="2279"/>
    <n v="681"/>
    <n v="534"/>
    <n v="2352"/>
    <n v="0"/>
    <n v="0"/>
    <n v="2041"/>
    <n v="0"/>
    <n v="0"/>
    <n v="126"/>
    <n v="8013"/>
    <n v="0"/>
    <n v="16026"/>
    <n v="375"/>
    <n v="160"/>
    <n v="171"/>
    <n v="880"/>
    <n v="0"/>
    <n v="0"/>
    <n v="722"/>
    <n v="0"/>
    <n v="0"/>
    <n v="286"/>
    <n v="2594"/>
    <n v="19373189"/>
    <n v="5276879"/>
    <n v="4069572"/>
    <n v="16306091"/>
    <n v="0"/>
    <n v="0"/>
    <n v="14443261"/>
    <n v="0"/>
    <n v="0"/>
    <n v="879642"/>
    <n v="60348634"/>
    <n v="2310839"/>
    <n v="1337855"/>
    <n v="879086"/>
    <n v="3241744"/>
    <n v="0"/>
    <n v="0"/>
    <n v="3305896"/>
    <n v="0"/>
    <n v="0"/>
    <n v="1012278"/>
    <n v="12087698"/>
    <n v="851470"/>
    <n v="18759246"/>
    <n v="5383775"/>
    <n v="1900020"/>
    <n v="15196021"/>
    <n v="0"/>
    <n v="0"/>
    <n v="0"/>
    <n v="14373993"/>
    <n v="0"/>
    <n v="0"/>
    <n v="51737"/>
    <n v="0"/>
    <n v="0"/>
    <n v="0"/>
    <n v="366365"/>
    <n v="56882627"/>
    <n v="0"/>
    <n v="0"/>
    <n v="0"/>
    <n v="0"/>
    <n v="0"/>
    <n v="2923038"/>
    <n v="1226713"/>
    <n v="3048638"/>
    <n v="4351630"/>
    <n v="0"/>
    <n v="0"/>
    <n v="2807647"/>
    <n v="0"/>
    <n v="0"/>
    <n v="1196039"/>
    <n v="15553705"/>
    <n v="1803576"/>
    <n v="14953822"/>
    <n v="0"/>
    <n v="0"/>
    <n v="0"/>
    <n v="0"/>
    <n v="0"/>
    <n v="0"/>
    <n v="96410"/>
    <n v="22231758"/>
    <n v="0"/>
    <n v="0"/>
    <n v="0"/>
    <n v="0"/>
    <n v="0"/>
    <n v="0"/>
    <n v="0"/>
    <n v="0"/>
    <n v="0"/>
    <n v="0"/>
    <n v="0"/>
    <n v="0"/>
    <n v="0"/>
  </r>
  <r>
    <n v="106040962"/>
    <s v="ENLOE MEDICAL CENTER - ESPLANADE CAMPUS"/>
    <n v="20174"/>
    <d v="2017-10-01T00:00:00"/>
    <d v="2017-12-31T00:00:00"/>
    <s v="Open"/>
    <s v="Butte"/>
    <n v="1"/>
    <n v="219"/>
    <s v="Non Profit Corp."/>
    <s v="Comparable"/>
    <s v=""/>
    <s v="530-332-7300"/>
    <s v="1531 ESPLANADE"/>
    <s v="CHICO"/>
    <n v="95926"/>
    <s v="MIKE WILTERMOOD"/>
    <n v="298"/>
    <n v="277"/>
    <n v="214"/>
    <n v="2305"/>
    <n v="77"/>
    <n v="251"/>
    <n v="748"/>
    <n v="2"/>
    <n v="0"/>
    <n v="155"/>
    <n v="789"/>
    <n v="1"/>
    <n v="13"/>
    <n v="4341"/>
    <n v="0"/>
    <n v="11021"/>
    <n v="390"/>
    <n v="1224"/>
    <n v="3081"/>
    <n v="9"/>
    <n v="0"/>
    <n v="679"/>
    <n v="2811"/>
    <n v="2"/>
    <n v="19"/>
    <n v="19236"/>
    <n v="0"/>
    <n v="38472"/>
    <n v="27400"/>
    <n v="1230"/>
    <n v="3302"/>
    <n v="18264"/>
    <n v="28"/>
    <n v="0"/>
    <n v="6022"/>
    <n v="20912"/>
    <n v="28"/>
    <n v="4431"/>
    <n v="81617"/>
    <n v="212735792"/>
    <n v="7289004"/>
    <n v="23926873"/>
    <n v="55081274"/>
    <n v="570105"/>
    <n v="0"/>
    <n v="13117533"/>
    <n v="58897161"/>
    <n v="71510"/>
    <n v="905610"/>
    <n v="372594862"/>
    <n v="118823266"/>
    <n v="5591612"/>
    <n v="13435926"/>
    <n v="56094328"/>
    <n v="195453"/>
    <n v="0"/>
    <n v="19570286"/>
    <n v="76171176"/>
    <n v="49201"/>
    <n v="3476534"/>
    <n v="293407782"/>
    <n v="5419685"/>
    <n v="282679418"/>
    <n v="11195568"/>
    <n v="32302487"/>
    <n v="98204071"/>
    <n v="0"/>
    <n v="694645"/>
    <n v="0"/>
    <n v="25164558"/>
    <n v="73156055"/>
    <n v="0"/>
    <n v="4142340"/>
    <n v="0"/>
    <n v="0"/>
    <n v="0"/>
    <n v="879028"/>
    <n v="533837855"/>
    <n v="0"/>
    <n v="0"/>
    <n v="0"/>
    <n v="0"/>
    <n v="0"/>
    <n v="48825543"/>
    <n v="1685048"/>
    <n v="4577565"/>
    <n v="12969794"/>
    <n v="67433"/>
    <n v="0"/>
    <n v="7347550"/>
    <n v="61076892"/>
    <n v="0"/>
    <n v="-4385036"/>
    <n v="132164789"/>
    <n v="884288"/>
    <n v="137265877"/>
    <n v="0"/>
    <n v="3998733"/>
    <n v="0"/>
    <n v="0"/>
    <n v="0"/>
    <n v="0"/>
    <n v="11394762"/>
    <n v="257563905"/>
    <n v="0"/>
    <n v="0"/>
    <n v="0"/>
    <n v="0"/>
    <n v="0"/>
    <n v="0"/>
    <n v="0"/>
    <n v="0"/>
    <n v="0"/>
    <n v="0"/>
    <n v="0"/>
    <n v="0"/>
    <n v="0"/>
  </r>
  <r>
    <n v="106104089"/>
    <s v="EXODUS FRESNO - PHF"/>
    <n v="20174"/>
    <d v="2017-10-01T00:00:00"/>
    <d v="2017-12-31T00:00:00"/>
    <s v="Open"/>
    <s v="Fresno"/>
    <n v="9"/>
    <n v="605"/>
    <s v="Investor - Corp."/>
    <s v="Psychiatric Health Facilities"/>
    <s v=""/>
    <s v="559-600-7180"/>
    <s v="4411 E. KINGS CANYON ROAD"/>
    <s v="FRESNO"/>
    <n v="93702"/>
    <s v="LUANA MURPHY"/>
    <n v="16"/>
    <n v="16"/>
    <n v="16"/>
    <n v="0"/>
    <n v="0"/>
    <n v="120"/>
    <n v="0"/>
    <n v="14"/>
    <n v="0"/>
    <n v="0"/>
    <n v="0"/>
    <n v="0"/>
    <n v="0"/>
    <n v="134"/>
    <n v="0"/>
    <n v="0"/>
    <n v="0"/>
    <n v="1256"/>
    <n v="0"/>
    <n v="108"/>
    <n v="0"/>
    <n v="0"/>
    <n v="0"/>
    <n v="0"/>
    <n v="0"/>
    <n v="1364"/>
    <n v="0"/>
    <n v="2728"/>
    <n v="0"/>
    <n v="0"/>
    <n v="0"/>
    <n v="0"/>
    <n v="0"/>
    <n v="0"/>
    <n v="0"/>
    <n v="0"/>
    <n v="0"/>
    <n v="0"/>
    <n v="0"/>
    <n v="0"/>
    <n v="0"/>
    <n v="887653"/>
    <n v="0"/>
    <n v="76327"/>
    <n v="0"/>
    <n v="0"/>
    <n v="0"/>
    <n v="0"/>
    <n v="0"/>
    <n v="963980"/>
    <n v="0"/>
    <n v="0"/>
    <n v="0"/>
    <n v="0"/>
    <n v="0"/>
    <n v="0"/>
    <n v="0"/>
    <n v="0"/>
    <n v="0"/>
    <n v="0"/>
    <n v="0"/>
    <n v="0"/>
    <n v="0"/>
    <n v="0"/>
    <n v="121493"/>
    <n v="0"/>
    <n v="0"/>
    <n v="10447"/>
    <n v="0"/>
    <n v="0"/>
    <n v="0"/>
    <n v="0"/>
    <n v="0"/>
    <n v="0"/>
    <n v="0"/>
    <n v="0"/>
    <n v="0"/>
    <n v="131940"/>
    <n v="0"/>
    <n v="0"/>
    <n v="0"/>
    <n v="0"/>
    <n v="0"/>
    <n v="0"/>
    <n v="0"/>
    <n v="766160"/>
    <n v="0"/>
    <n v="65880"/>
    <n v="0"/>
    <n v="0"/>
    <n v="0"/>
    <n v="0"/>
    <n v="0"/>
    <n v="832040"/>
    <n v="0"/>
    <n v="853214"/>
    <n v="0"/>
    <n v="0"/>
    <n v="0"/>
    <n v="0"/>
    <n v="0"/>
    <n v="0"/>
    <n v="0"/>
    <n v="0"/>
    <n v="0"/>
    <n v="0"/>
    <n v="0"/>
    <n v="0"/>
    <n v="0"/>
    <n v="0"/>
    <n v="0"/>
    <n v="0"/>
    <n v="0"/>
    <n v="0"/>
    <n v="0"/>
    <n v="0"/>
    <n v="0"/>
  </r>
  <r>
    <n v="106197931"/>
    <s v="EXODUS RECOVERY - PHF"/>
    <n v="20174"/>
    <d v="2017-10-01T00:00:00"/>
    <d v="2017-12-31T00:00:00"/>
    <s v="Open"/>
    <s v="Los Angeles"/>
    <n v="11"/>
    <n v="927"/>
    <s v="Investor - Corp."/>
    <s v="Psychiatric Health Facilities"/>
    <s v=""/>
    <s v="310-237-0454"/>
    <s v="9808 VENICE BOULEVARD"/>
    <s v="CULVER CITY"/>
    <n v="90232"/>
    <s v="LUANA MURPHY"/>
    <n v="16"/>
    <n v="16"/>
    <n v="32"/>
    <n v="0"/>
    <n v="0"/>
    <n v="67"/>
    <n v="0"/>
    <n v="17"/>
    <n v="0"/>
    <n v="0"/>
    <n v="0"/>
    <n v="84"/>
    <n v="0"/>
    <n v="168"/>
    <n v="0"/>
    <n v="0"/>
    <n v="0"/>
    <n v="1229"/>
    <n v="0"/>
    <n v="213"/>
    <n v="0"/>
    <n v="0"/>
    <n v="0"/>
    <n v="1442"/>
    <n v="0"/>
    <n v="2884"/>
    <n v="0"/>
    <n v="5768"/>
    <n v="0"/>
    <n v="0"/>
    <n v="0"/>
    <n v="0"/>
    <n v="0"/>
    <n v="0"/>
    <n v="0"/>
    <n v="0"/>
    <n v="0"/>
    <n v="0"/>
    <n v="0"/>
    <n v="0"/>
    <n v="0"/>
    <n v="607812"/>
    <n v="0"/>
    <n v="105420"/>
    <n v="0"/>
    <n v="0"/>
    <n v="0"/>
    <n v="39655"/>
    <n v="0"/>
    <n v="752887"/>
    <n v="0"/>
    <n v="0"/>
    <n v="0"/>
    <n v="0"/>
    <n v="0"/>
    <n v="0"/>
    <n v="0"/>
    <n v="0"/>
    <n v="0"/>
    <n v="0"/>
    <n v="0"/>
    <n v="0"/>
    <n v="0"/>
    <n v="0"/>
    <n v="0"/>
    <n v="0"/>
    <n v="0"/>
    <n v="0"/>
    <n v="0"/>
    <n v="0"/>
    <n v="0"/>
    <n v="0"/>
    <n v="0"/>
    <n v="0"/>
    <n v="0"/>
    <n v="0"/>
    <n v="0"/>
    <n v="0"/>
    <n v="0"/>
    <n v="0"/>
    <n v="0"/>
    <n v="0"/>
    <n v="0"/>
    <n v="0"/>
    <n v="0"/>
    <n v="607812"/>
    <n v="0"/>
    <n v="105420"/>
    <n v="0"/>
    <n v="0"/>
    <n v="0"/>
    <n v="39655"/>
    <n v="0"/>
    <n v="752887"/>
    <n v="0"/>
    <n v="960462"/>
    <n v="0"/>
    <n v="0"/>
    <n v="0"/>
    <n v="0"/>
    <n v="0"/>
    <n v="0"/>
    <n v="0"/>
    <n v="0"/>
    <n v="0"/>
    <n v="0"/>
    <n v="0"/>
    <n v="0"/>
    <n v="0"/>
    <n v="0"/>
    <n v="0"/>
    <n v="0"/>
    <n v="0"/>
    <n v="0"/>
    <n v="0"/>
    <n v="0"/>
    <n v="0"/>
  </r>
  <r>
    <n v="106474007"/>
    <s v="FAIRCHILD MEDICAL CENTER"/>
    <n v="20174"/>
    <d v="2017-10-01T00:00:00"/>
    <d v="2017-12-31T00:00:00"/>
    <s v="Open"/>
    <s v="Siskiyou"/>
    <n v="1"/>
    <n v="203"/>
    <s v="Non Profit Corp."/>
    <s v="Comparable"/>
    <s v="Rural"/>
    <s v="530-842-4121"/>
    <s v="444 BRUCE STREET"/>
    <s v="YREKA"/>
    <n v="96097"/>
    <s v="JONATHON ANDRUS"/>
    <n v="25"/>
    <n v="25"/>
    <n v="25"/>
    <n v="174"/>
    <n v="0"/>
    <n v="115"/>
    <n v="0"/>
    <n v="0"/>
    <n v="0"/>
    <n v="62"/>
    <n v="0"/>
    <n v="0"/>
    <n v="9"/>
    <n v="360"/>
    <n v="0"/>
    <n v="613"/>
    <n v="0"/>
    <n v="357"/>
    <n v="0"/>
    <n v="0"/>
    <n v="0"/>
    <n v="171"/>
    <n v="0"/>
    <n v="0"/>
    <n v="16"/>
    <n v="1157"/>
    <n v="0"/>
    <n v="2314"/>
    <n v="9406"/>
    <n v="0"/>
    <n v="6134"/>
    <n v="0"/>
    <n v="0"/>
    <n v="0"/>
    <n v="3922"/>
    <n v="0"/>
    <n v="665"/>
    <n v="0"/>
    <n v="20127"/>
    <n v="6843815"/>
    <n v="0"/>
    <n v="4294487"/>
    <n v="0"/>
    <n v="0"/>
    <n v="0"/>
    <n v="2955242"/>
    <n v="0"/>
    <n v="0"/>
    <n v="117740"/>
    <n v="14211284"/>
    <n v="10891306"/>
    <n v="0"/>
    <n v="8328206"/>
    <n v="0"/>
    <n v="0"/>
    <n v="0"/>
    <n v="10372023"/>
    <n v="0"/>
    <n v="969411"/>
    <n v="0"/>
    <n v="30560946"/>
    <n v="1062999"/>
    <n v="9775485"/>
    <n v="0"/>
    <n v="9298632"/>
    <n v="0"/>
    <n v="0"/>
    <n v="0"/>
    <n v="0"/>
    <n v="2738692"/>
    <n v="0"/>
    <n v="0"/>
    <n v="108881"/>
    <n v="0"/>
    <n v="0"/>
    <n v="0"/>
    <n v="857958"/>
    <n v="23842647"/>
    <n v="0"/>
    <n v="0"/>
    <n v="0"/>
    <n v="0"/>
    <n v="0"/>
    <n v="7959636"/>
    <n v="0"/>
    <n v="3324061"/>
    <n v="0"/>
    <n v="0"/>
    <n v="0"/>
    <n v="9416693"/>
    <n v="0"/>
    <n v="0"/>
    <n v="229193"/>
    <n v="20929583"/>
    <n v="166585"/>
    <n v="20575073"/>
    <n v="0"/>
    <n v="0"/>
    <n v="0"/>
    <n v="0"/>
    <n v="0"/>
    <n v="0"/>
    <n v="832106"/>
    <n v="20730108"/>
    <n v="0"/>
    <n v="0"/>
    <n v="0"/>
    <n v="0"/>
    <n v="0"/>
    <n v="0"/>
    <n v="0"/>
    <n v="0"/>
    <n v="0"/>
    <n v="0"/>
    <n v="0"/>
    <n v="0"/>
    <n v="0"/>
  </r>
  <r>
    <n v="106301781"/>
    <s v="FAIRVIEW DEVELOPMENTAL CENTER"/>
    <n v="20174"/>
    <d v="2017-10-01T00:00:00"/>
    <d v="2017-12-31T00:00:00"/>
    <s v="Open"/>
    <s v="Orange"/>
    <n v="13"/>
    <n v="1016"/>
    <s v="State"/>
    <s v="State Hospitals"/>
    <s v=""/>
    <s v="714-957-5000"/>
    <s v="2501 HARBOR BOULEVARD"/>
    <s v="COSTA MESA"/>
    <n v="92626"/>
    <s v="HUGH KOHLER"/>
    <n v="1218"/>
    <n v="1074"/>
    <n v="143"/>
    <n v="1"/>
    <n v="0"/>
    <n v="14"/>
    <n v="0"/>
    <n v="0"/>
    <n v="0"/>
    <n v="0"/>
    <n v="0"/>
    <n v="0"/>
    <n v="1"/>
    <n v="16"/>
    <n v="0"/>
    <n v="165"/>
    <n v="0"/>
    <n v="12166"/>
    <n v="0"/>
    <n v="0"/>
    <n v="0"/>
    <n v="0"/>
    <n v="0"/>
    <n v="0"/>
    <n v="517"/>
    <n v="12848"/>
    <n v="0"/>
    <n v="25696"/>
    <n v="0"/>
    <n v="0"/>
    <n v="0"/>
    <n v="0"/>
    <n v="0"/>
    <n v="0"/>
    <n v="0"/>
    <n v="0"/>
    <n v="0"/>
    <n v="0"/>
    <n v="0"/>
    <n v="293635"/>
    <n v="0"/>
    <n v="15212336"/>
    <n v="0"/>
    <n v="0"/>
    <n v="0"/>
    <n v="0"/>
    <n v="0"/>
    <n v="0"/>
    <n v="941247"/>
    <n v="16447218"/>
    <n v="0"/>
    <n v="0"/>
    <n v="0"/>
    <n v="0"/>
    <n v="0"/>
    <n v="0"/>
    <n v="0"/>
    <n v="0"/>
    <n v="0"/>
    <n v="0"/>
    <n v="0"/>
    <n v="0"/>
    <n v="1012"/>
    <n v="0"/>
    <n v="312441"/>
    <n v="0"/>
    <n v="0"/>
    <n v="0"/>
    <n v="0"/>
    <n v="0"/>
    <n v="0"/>
    <n v="0"/>
    <n v="0"/>
    <n v="0"/>
    <n v="0"/>
    <n v="0"/>
    <n v="386347"/>
    <n v="699800"/>
    <n v="0"/>
    <n v="0"/>
    <n v="0"/>
    <n v="0"/>
    <n v="0"/>
    <n v="292623"/>
    <n v="0"/>
    <n v="14899895"/>
    <n v="0"/>
    <n v="0"/>
    <n v="0"/>
    <n v="0"/>
    <n v="0"/>
    <n v="0"/>
    <n v="554900"/>
    <n v="15747418"/>
    <n v="0"/>
    <n v="28240823"/>
    <n v="0"/>
    <n v="12493405"/>
    <n v="0"/>
    <n v="0"/>
    <n v="0"/>
    <n v="0"/>
    <n v="0"/>
    <n v="0"/>
    <n v="0"/>
    <n v="0"/>
    <n v="0"/>
    <n v="0"/>
    <n v="0"/>
    <n v="0"/>
    <n v="0"/>
    <n v="0"/>
    <n v="0"/>
    <n v="0"/>
    <n v="0"/>
    <n v="0"/>
    <n v="0"/>
  </r>
  <r>
    <n v="106190298"/>
    <s v="FOOTHILL PRESBYTERIAN HOSPITAL"/>
    <n v="20174"/>
    <d v="2017-10-01T00:00:00"/>
    <d v="2017-12-31T00:00:00"/>
    <s v="Open"/>
    <s v="Los Angeles"/>
    <n v="11"/>
    <n v="915"/>
    <s v="Non Profit Corp."/>
    <s v="Comparable"/>
    <s v=""/>
    <s v="626-331-7331"/>
    <s v="250 SOUTH GRAND AVENUE"/>
    <s v="GLENDORA"/>
    <n v="91741"/>
    <s v="ROBERT CURRY"/>
    <n v="105"/>
    <n v="105"/>
    <n v="75"/>
    <n v="391"/>
    <n v="377"/>
    <n v="97"/>
    <n v="279"/>
    <n v="0"/>
    <n v="0"/>
    <n v="7"/>
    <n v="380"/>
    <n v="17"/>
    <n v="41"/>
    <n v="1589"/>
    <n v="0"/>
    <n v="1933"/>
    <n v="1404"/>
    <n v="333"/>
    <n v="904"/>
    <n v="0"/>
    <n v="0"/>
    <n v="22"/>
    <n v="1084"/>
    <n v="31"/>
    <n v="103"/>
    <n v="5814"/>
    <n v="0"/>
    <n v="11628"/>
    <n v="3460"/>
    <n v="2058"/>
    <n v="904"/>
    <n v="4383"/>
    <n v="0"/>
    <n v="0"/>
    <n v="220"/>
    <n v="4972"/>
    <n v="39"/>
    <n v="695"/>
    <n v="16731"/>
    <n v="16977395"/>
    <n v="13784810"/>
    <n v="2554000"/>
    <n v="7862280"/>
    <n v="0"/>
    <n v="0"/>
    <n v="248371"/>
    <n v="9812907"/>
    <n v="286237"/>
    <n v="1007086"/>
    <n v="52533086"/>
    <n v="7309425"/>
    <n v="6768671"/>
    <n v="1989393"/>
    <n v="10370795"/>
    <n v="0"/>
    <n v="0"/>
    <n v="373950"/>
    <n v="11861334"/>
    <n v="78982"/>
    <n v="1397360"/>
    <n v="40149910"/>
    <n v="1070888"/>
    <n v="19152077"/>
    <n v="14307430"/>
    <n v="-1370358"/>
    <n v="16324439"/>
    <n v="0"/>
    <n v="0"/>
    <n v="0"/>
    <n v="417196"/>
    <n v="12591764"/>
    <n v="0"/>
    <n v="365219"/>
    <n v="0"/>
    <n v="0"/>
    <n v="0"/>
    <n v="674858"/>
    <n v="63533513"/>
    <n v="0"/>
    <n v="0"/>
    <n v="0"/>
    <n v="0"/>
    <n v="0"/>
    <n v="5134743"/>
    <n v="6246051"/>
    <n v="5913751"/>
    <n v="1908636"/>
    <n v="0"/>
    <n v="0"/>
    <n v="205125"/>
    <n v="9082477"/>
    <n v="0"/>
    <n v="658700"/>
    <n v="29149483"/>
    <n v="130799"/>
    <n v="28534772"/>
    <n v="0"/>
    <n v="268726"/>
    <n v="0"/>
    <n v="0"/>
    <n v="0"/>
    <n v="0"/>
    <n v="2821736"/>
    <n v="35271135"/>
    <n v="0"/>
    <n v="0"/>
    <n v="0"/>
    <n v="0"/>
    <n v="0"/>
    <n v="0"/>
    <n v="0"/>
    <n v="0"/>
    <n v="0"/>
    <n v="0"/>
    <n v="0"/>
    <n v="0"/>
    <n v="0"/>
  </r>
  <r>
    <n v="106301357"/>
    <s v="FOOTHILL REGIONAL MEDICAL CENTER"/>
    <n v="20174"/>
    <d v="2017-10-01T00:00:00"/>
    <d v="2017-12-31T00:00:00"/>
    <s v="Open"/>
    <s v="Orange"/>
    <n v="13"/>
    <n v="1015"/>
    <s v="Investor - Corp."/>
    <s v="Comparable"/>
    <s v=""/>
    <s v="714-619-7700"/>
    <s v="14662 NEWPORT AVENUE"/>
    <s v="TUSTIN"/>
    <n v="92780"/>
    <s v="DAVID TOPPER"/>
    <n v="127"/>
    <n v="127"/>
    <n v="62"/>
    <n v="156"/>
    <n v="238"/>
    <n v="24"/>
    <n v="285"/>
    <n v="0"/>
    <n v="0"/>
    <n v="50"/>
    <n v="26"/>
    <n v="0"/>
    <n v="6"/>
    <n v="785"/>
    <n v="0"/>
    <n v="635"/>
    <n v="943"/>
    <n v="841"/>
    <n v="2936"/>
    <n v="0"/>
    <n v="0"/>
    <n v="230"/>
    <n v="57"/>
    <n v="0"/>
    <n v="13"/>
    <n v="5655"/>
    <n v="0"/>
    <n v="11310"/>
    <n v="89"/>
    <n v="431"/>
    <n v="90"/>
    <n v="395"/>
    <n v="0"/>
    <n v="0"/>
    <n v="172"/>
    <n v="78"/>
    <n v="0"/>
    <n v="89"/>
    <n v="1344"/>
    <n v="8829290"/>
    <n v="15046095"/>
    <n v="12791229"/>
    <n v="30029643"/>
    <n v="0"/>
    <n v="0"/>
    <n v="2216525"/>
    <n v="3124756"/>
    <n v="0"/>
    <n v="247908"/>
    <n v="72285446"/>
    <n v="490952"/>
    <n v="4522384"/>
    <n v="405451"/>
    <n v="1971554"/>
    <n v="0"/>
    <n v="0"/>
    <n v="804454"/>
    <n v="1678934"/>
    <n v="0"/>
    <n v="355813"/>
    <n v="10229542"/>
    <n v="700766"/>
    <n v="7094772"/>
    <n v="19163983"/>
    <n v="9121518"/>
    <n v="28893089"/>
    <n v="0"/>
    <n v="0"/>
    <n v="0"/>
    <n v="1737922"/>
    <n v="2763488"/>
    <n v="0"/>
    <n v="0"/>
    <n v="0"/>
    <n v="0"/>
    <n v="0"/>
    <n v="93085"/>
    <n v="69568623"/>
    <n v="23219487"/>
    <n v="0"/>
    <n v="0"/>
    <n v="0"/>
    <n v="23219487"/>
    <n v="2225470"/>
    <n v="23567440"/>
    <n v="4039690"/>
    <n v="3082866"/>
    <n v="0"/>
    <n v="0"/>
    <n v="1268927"/>
    <n v="1977930"/>
    <n v="0"/>
    <n v="3529"/>
    <n v="36165852"/>
    <n v="29194"/>
    <n v="35578565"/>
    <n v="0"/>
    <n v="0"/>
    <n v="0"/>
    <n v="0"/>
    <n v="0"/>
    <n v="0"/>
    <n v="686830"/>
    <n v="26634160"/>
    <n v="0"/>
    <n v="0"/>
    <n v="0"/>
    <n v="0"/>
    <n v="0"/>
    <n v="0"/>
    <n v="0"/>
    <n v="0"/>
    <n v="0"/>
    <n v="0"/>
    <n v="0"/>
    <n v="0"/>
    <n v="0"/>
  </r>
  <r>
    <n v="106301175"/>
    <s v="FOUNTAIN VALLEY REGIONAL HOSPITAL AND MEDICAL CENTER - EUCLID"/>
    <n v="20174"/>
    <d v="2017-10-01T00:00:00"/>
    <d v="2017-12-31T00:00:00"/>
    <s v="Open"/>
    <s v="Orange"/>
    <n v="13"/>
    <n v="1014"/>
    <s v="Investor - Corp."/>
    <s v="Comparable"/>
    <s v=""/>
    <s v="714-966-7200"/>
    <s v="17100 EUCLID STREET"/>
    <s v="FOUNTAIN VALLEY"/>
    <n v="92708"/>
    <s v="KENNETH MCFARLAND"/>
    <n v="400"/>
    <n v="400"/>
    <n v="265"/>
    <n v="1049"/>
    <n v="572"/>
    <n v="397"/>
    <n v="1887"/>
    <n v="4"/>
    <n v="0"/>
    <n v="23"/>
    <n v="674"/>
    <n v="10"/>
    <n v="337"/>
    <n v="4953"/>
    <n v="0"/>
    <n v="6316"/>
    <n v="2739"/>
    <n v="2528"/>
    <n v="7449"/>
    <n v="4"/>
    <n v="0"/>
    <n v="97"/>
    <n v="2531"/>
    <n v="34"/>
    <n v="920"/>
    <n v="22618"/>
    <n v="0"/>
    <n v="45236"/>
    <n v="1868"/>
    <n v="1658"/>
    <n v="987"/>
    <n v="9126"/>
    <n v="9"/>
    <n v="0"/>
    <n v="394"/>
    <n v="3000"/>
    <n v="94"/>
    <n v="904"/>
    <n v="18040"/>
    <n v="127466466"/>
    <n v="66030892"/>
    <n v="33599853"/>
    <n v="162553638"/>
    <n v="186903"/>
    <n v="0"/>
    <n v="2557980"/>
    <n v="59433808"/>
    <n v="624756"/>
    <n v="14062249"/>
    <n v="466516545"/>
    <n v="25998345"/>
    <n v="25499983"/>
    <n v="7487668"/>
    <n v="96729114"/>
    <n v="157440"/>
    <n v="0"/>
    <n v="1172877"/>
    <n v="32027582"/>
    <n v="815133"/>
    <n v="5381947"/>
    <n v="195270089"/>
    <n v="2725941"/>
    <n v="137533770"/>
    <n v="80869037"/>
    <n v="35754624"/>
    <n v="169619697"/>
    <n v="-2687925"/>
    <n v="330154"/>
    <n v="0"/>
    <n v="3335764"/>
    <n v="86716227"/>
    <n v="0"/>
    <n v="1439889"/>
    <n v="0"/>
    <n v="0"/>
    <n v="0"/>
    <n v="15809840"/>
    <n v="531447018"/>
    <n v="1059958"/>
    <n v="5438259"/>
    <n v="0"/>
    <n v="19710037"/>
    <n v="26208254"/>
    <n v="15931041"/>
    <n v="11721796"/>
    <n v="8020822"/>
    <n v="95101314"/>
    <n v="14189"/>
    <n v="0"/>
    <n v="332620"/>
    <n v="23253033"/>
    <n v="0"/>
    <n v="2173055"/>
    <n v="156547870"/>
    <n v="400537"/>
    <n v="88504774"/>
    <n v="0"/>
    <n v="111922"/>
    <n v="0"/>
    <n v="0"/>
    <n v="0"/>
    <n v="0"/>
    <n v="3653929"/>
    <n v="88204999"/>
    <n v="0"/>
    <n v="0"/>
    <n v="0"/>
    <n v="0"/>
    <n v="0"/>
    <n v="0"/>
    <n v="0"/>
    <n v="0"/>
    <n v="0"/>
    <n v="0"/>
    <n v="0"/>
    <n v="0"/>
    <n v="70709523"/>
  </r>
  <r>
    <n v="106014034"/>
    <s v="FREMONT HOSPITAL"/>
    <n v="20174"/>
    <d v="2017-10-01T00:00:00"/>
    <d v="2017-12-31T00:00:00"/>
    <s v="Open"/>
    <s v="Alameda"/>
    <n v="5"/>
    <n v="421"/>
    <s v="Investor - Corp."/>
    <s v="Comparable"/>
    <s v=""/>
    <s v="510-796-1100"/>
    <s v="39001 SUNDALE DRIVE"/>
    <s v="FREMONT"/>
    <n v="94538"/>
    <s v="JOHN COOPER"/>
    <n v="148"/>
    <n v="148"/>
    <n v="148"/>
    <n v="165"/>
    <n v="9"/>
    <n v="263"/>
    <n v="0"/>
    <n v="0"/>
    <n v="0"/>
    <n v="116"/>
    <n v="683"/>
    <n v="5"/>
    <n v="1"/>
    <n v="1242"/>
    <n v="0"/>
    <n v="1485"/>
    <n v="66"/>
    <n v="1576"/>
    <n v="0"/>
    <n v="0"/>
    <n v="0"/>
    <n v="777"/>
    <n v="3941"/>
    <n v="35"/>
    <n v="7"/>
    <n v="7887"/>
    <n v="0"/>
    <n v="15774"/>
    <n v="142"/>
    <n v="0"/>
    <n v="0"/>
    <n v="0"/>
    <n v="0"/>
    <n v="0"/>
    <n v="547"/>
    <n v="1666"/>
    <n v="0"/>
    <n v="5"/>
    <n v="2360"/>
    <n v="3564000"/>
    <n v="158400"/>
    <n v="3782400"/>
    <n v="0"/>
    <n v="0"/>
    <n v="0"/>
    <n v="1864800"/>
    <n v="9457437"/>
    <n v="82963"/>
    <n v="16800"/>
    <n v="18926800"/>
    <n v="92170"/>
    <n v="0"/>
    <n v="0"/>
    <n v="0"/>
    <n v="0"/>
    <n v="0"/>
    <n v="354900"/>
    <n v="978250"/>
    <n v="0"/>
    <n v="3120"/>
    <n v="1428440"/>
    <n v="251344"/>
    <n v="1765511"/>
    <n v="77553"/>
    <n v="1866592"/>
    <n v="0"/>
    <n v="0"/>
    <n v="0"/>
    <n v="0"/>
    <n v="960146"/>
    <n v="4809609"/>
    <n v="0"/>
    <n v="82963"/>
    <n v="0"/>
    <n v="0"/>
    <n v="0"/>
    <n v="24958"/>
    <n v="9838676"/>
    <n v="0"/>
    <n v="0"/>
    <n v="0"/>
    <n v="0"/>
    <n v="0"/>
    <n v="1639315"/>
    <n v="80847"/>
    <n v="1915808"/>
    <n v="0"/>
    <n v="0"/>
    <n v="0"/>
    <n v="1259554"/>
    <n v="5621040"/>
    <n v="0"/>
    <n v="0"/>
    <n v="10516564"/>
    <n v="78"/>
    <n v="9586191"/>
    <n v="484535"/>
    <n v="18915"/>
    <n v="0"/>
    <n v="0"/>
    <n v="0"/>
    <n v="0"/>
    <n v="58314"/>
    <n v="32945182"/>
    <n v="0"/>
    <n v="0"/>
    <n v="0"/>
    <n v="0"/>
    <n v="0"/>
    <n v="0"/>
    <n v="0"/>
    <n v="0"/>
    <n v="0"/>
    <n v="0"/>
    <n v="0"/>
    <n v="0"/>
    <n v="0"/>
  </r>
  <r>
    <n v="106400480"/>
    <s v="FRENCH HOSPITAL MEDICAL CENTER - SAN LUIS OBISPO"/>
    <n v="20174"/>
    <d v="2017-10-01T00:00:00"/>
    <d v="2017-12-31T00:00:00"/>
    <s v="Open"/>
    <s v="San Luis Obispo"/>
    <n v="8"/>
    <n v="801"/>
    <s v="Non Profit Corp."/>
    <s v="Comparable"/>
    <s v=""/>
    <s v="805-543-5353"/>
    <s v="1911 JOHNSON AVENUE"/>
    <s v="SAN LUIS OBISPO"/>
    <n v="93401"/>
    <s v="ALAN IFTINJUK"/>
    <n v="98"/>
    <n v="98"/>
    <n v="50"/>
    <n v="570"/>
    <n v="85"/>
    <n v="26"/>
    <n v="124"/>
    <n v="0"/>
    <n v="0"/>
    <n v="39"/>
    <n v="328"/>
    <n v="0"/>
    <n v="14"/>
    <n v="1186"/>
    <n v="0"/>
    <n v="2465"/>
    <n v="376"/>
    <n v="140"/>
    <n v="413"/>
    <n v="0"/>
    <n v="0"/>
    <n v="135"/>
    <n v="991"/>
    <n v="0"/>
    <n v="36"/>
    <n v="4556"/>
    <n v="0"/>
    <n v="9112"/>
    <n v="13399"/>
    <n v="976"/>
    <n v="403"/>
    <n v="2698"/>
    <n v="0"/>
    <n v="0"/>
    <n v="1414"/>
    <n v="9386"/>
    <n v="0"/>
    <n v="2828"/>
    <n v="31104"/>
    <n v="59197743"/>
    <n v="9081459"/>
    <n v="2144428"/>
    <n v="7788446"/>
    <n v="0"/>
    <n v="0"/>
    <n v="2552264"/>
    <n v="24333059"/>
    <n v="0"/>
    <n v="1447431"/>
    <n v="106544830"/>
    <n v="34172761"/>
    <n v="4512630"/>
    <n v="951355"/>
    <n v="7037312"/>
    <n v="0"/>
    <n v="0"/>
    <n v="3390589"/>
    <n v="23144459"/>
    <n v="0"/>
    <n v="1267412"/>
    <n v="74476518"/>
    <n v="867555"/>
    <n v="75611825"/>
    <n v="11549777"/>
    <n v="1984556"/>
    <n v="14708856"/>
    <n v="0"/>
    <n v="0"/>
    <n v="0"/>
    <n v="4327037"/>
    <n v="29392356"/>
    <n v="0"/>
    <n v="0"/>
    <n v="0"/>
    <n v="0"/>
    <n v="0"/>
    <n v="2183722"/>
    <n v="140625684"/>
    <n v="0"/>
    <n v="1039146"/>
    <n v="0"/>
    <n v="1413340"/>
    <n v="2452486"/>
    <n v="17513339"/>
    <n v="2033131"/>
    <n v="124273"/>
    <n v="1150501"/>
    <n v="0"/>
    <n v="0"/>
    <n v="1534840"/>
    <n v="20281014"/>
    <n v="0"/>
    <n v="211052"/>
    <n v="42848150"/>
    <n v="249636"/>
    <n v="42233765"/>
    <n v="0"/>
    <n v="118757"/>
    <n v="0"/>
    <n v="0"/>
    <n v="0"/>
    <n v="0"/>
    <n v="2341903"/>
    <n v="61886458"/>
    <n v="0"/>
    <n v="0"/>
    <n v="0"/>
    <n v="0"/>
    <n v="0"/>
    <n v="0"/>
    <n v="0"/>
    <n v="0"/>
    <n v="0"/>
    <n v="0"/>
    <n v="0"/>
    <n v="0"/>
    <n v="0"/>
  </r>
  <r>
    <n v="106104047"/>
    <s v="FRESNO SURGICAL HOSPITAL"/>
    <n v="20174"/>
    <d v="2017-10-01T00:00:00"/>
    <d v="2017-12-31T00:00:00"/>
    <s v="Open"/>
    <s v="Fresno"/>
    <n v="9"/>
    <n v="605"/>
    <s v="Investor - Ptnr."/>
    <s v="Comparable"/>
    <s v=""/>
    <s v="559-431-8000"/>
    <s v="6125 NORTH FRESNO STREET"/>
    <s v="FRESNO"/>
    <n v="93710"/>
    <s v="KRISTINE KASSAHN"/>
    <n v="27"/>
    <n v="27"/>
    <n v="27"/>
    <n v="214"/>
    <n v="41"/>
    <n v="0"/>
    <n v="10"/>
    <n v="0"/>
    <n v="0"/>
    <n v="23"/>
    <n v="260"/>
    <n v="0"/>
    <n v="2"/>
    <n v="550"/>
    <n v="0"/>
    <n v="347"/>
    <n v="65"/>
    <n v="0"/>
    <n v="11"/>
    <n v="0"/>
    <n v="0"/>
    <n v="27"/>
    <n v="355"/>
    <n v="0"/>
    <n v="2"/>
    <n v="807"/>
    <n v="0"/>
    <n v="1614"/>
    <n v="1775"/>
    <n v="338"/>
    <n v="34"/>
    <n v="650"/>
    <n v="0"/>
    <n v="0"/>
    <n v="242"/>
    <n v="1812"/>
    <n v="0"/>
    <n v="48"/>
    <n v="4899"/>
    <n v="10759944"/>
    <n v="2223779"/>
    <n v="0"/>
    <n v="330555"/>
    <n v="0"/>
    <n v="0"/>
    <n v="1004268"/>
    <n v="12908464"/>
    <n v="0"/>
    <n v="81970"/>
    <n v="27308980"/>
    <n v="16880192"/>
    <n v="3803775"/>
    <n v="233455"/>
    <n v="7019829"/>
    <n v="0"/>
    <n v="0"/>
    <n v="2485437"/>
    <n v="23550462"/>
    <n v="0"/>
    <n v="650937"/>
    <n v="54624087"/>
    <n v="316912"/>
    <n v="20353929"/>
    <n v="4440128"/>
    <n v="218845"/>
    <n v="6815185"/>
    <n v="0"/>
    <n v="0"/>
    <n v="0"/>
    <n v="2289653"/>
    <n v="24577619"/>
    <n v="0"/>
    <n v="0"/>
    <n v="0"/>
    <n v="0"/>
    <n v="0"/>
    <n v="629330"/>
    <n v="59641601"/>
    <n v="0"/>
    <n v="0"/>
    <n v="0"/>
    <n v="0"/>
    <n v="0"/>
    <n v="6969295"/>
    <n v="1587426"/>
    <n v="14610"/>
    <n v="535199"/>
    <n v="0"/>
    <n v="0"/>
    <n v="1200052"/>
    <n v="11881307"/>
    <n v="0"/>
    <n v="103577"/>
    <n v="22291466"/>
    <n v="80266"/>
    <n v="18604415"/>
    <n v="0"/>
    <n v="0"/>
    <n v="0"/>
    <n v="0"/>
    <n v="0"/>
    <n v="0"/>
    <n v="68272"/>
    <n v="14553045"/>
    <n v="0"/>
    <n v="0"/>
    <n v="0"/>
    <n v="0"/>
    <n v="0"/>
    <n v="0"/>
    <n v="0"/>
    <n v="0"/>
    <n v="0"/>
    <n v="0"/>
    <n v="0"/>
    <n v="0"/>
    <n v="0"/>
  </r>
  <r>
    <n v="106301283"/>
    <s v="GARDEN GROVE HOSPITAL AND MEDICAL CENTER"/>
    <n v="20174"/>
    <d v="2017-10-01T00:00:00"/>
    <d v="2017-12-31T00:00:00"/>
    <s v="Open"/>
    <s v="Orange"/>
    <n v="13"/>
    <n v="1012"/>
    <s v="Investor - Corp."/>
    <s v="Comparable"/>
    <s v=""/>
    <s v="714-537-5160"/>
    <s v="12601 GARDEN GROVE BOULEVARD"/>
    <s v="GARDEN GROVE"/>
    <n v="92843"/>
    <s v="RICHARD ROWE"/>
    <n v="167"/>
    <n v="167"/>
    <n v="167"/>
    <n v="381"/>
    <n v="123"/>
    <n v="137"/>
    <n v="331"/>
    <n v="0"/>
    <n v="0"/>
    <n v="37"/>
    <n v="28"/>
    <n v="0"/>
    <n v="276"/>
    <n v="1313"/>
    <n v="0"/>
    <n v="2105"/>
    <n v="591"/>
    <n v="480"/>
    <n v="1299"/>
    <n v="0"/>
    <n v="0"/>
    <n v="60"/>
    <n v="104"/>
    <n v="0"/>
    <n v="404"/>
    <n v="5043"/>
    <n v="0"/>
    <n v="10086"/>
    <n v="508"/>
    <n v="393"/>
    <n v="1613"/>
    <n v="3750"/>
    <n v="0"/>
    <n v="0"/>
    <n v="572"/>
    <n v="492"/>
    <n v="0"/>
    <n v="612"/>
    <n v="7940"/>
    <n v="26697500"/>
    <n v="8833976"/>
    <n v="6163893"/>
    <n v="16362964"/>
    <n v="0"/>
    <n v="0"/>
    <n v="1357652"/>
    <n v="1336109"/>
    <n v="0"/>
    <n v="5188471"/>
    <n v="65940565"/>
    <n v="3040456"/>
    <n v="2242877"/>
    <n v="3480539"/>
    <n v="11823285"/>
    <n v="0"/>
    <n v="0"/>
    <n v="1970999"/>
    <n v="1572376"/>
    <n v="0"/>
    <n v="1829360"/>
    <n v="25959892"/>
    <n v="6672766"/>
    <n v="22539518"/>
    <n v="7023088"/>
    <n v="8066846"/>
    <n v="-4258119"/>
    <n v="-480193"/>
    <n v="0"/>
    <n v="0"/>
    <n v="2396807"/>
    <n v="2477764"/>
    <n v="0"/>
    <n v="55696"/>
    <n v="0"/>
    <n v="0"/>
    <n v="0"/>
    <n v="0"/>
    <n v="44494173"/>
    <n v="0"/>
    <n v="0"/>
    <n v="0"/>
    <n v="0"/>
    <n v="0"/>
    <n v="7196855"/>
    <n v="4053765"/>
    <n v="2057778"/>
    <n v="32444367"/>
    <n v="0"/>
    <n v="0"/>
    <n v="931844"/>
    <n v="430722"/>
    <n v="0"/>
    <n v="290953"/>
    <n v="47406284"/>
    <n v="32986"/>
    <n v="23521044"/>
    <n v="0"/>
    <n v="163758"/>
    <n v="0"/>
    <n v="0"/>
    <n v="0"/>
    <n v="0"/>
    <n v="267523"/>
    <n v="25921879"/>
    <n v="0"/>
    <n v="0"/>
    <n v="0"/>
    <n v="0"/>
    <n v="0"/>
    <n v="0"/>
    <n v="0"/>
    <n v="0"/>
    <n v="0"/>
    <n v="0"/>
    <n v="0"/>
    <n v="0"/>
    <n v="0"/>
  </r>
  <r>
    <n v="106190315"/>
    <s v="GARFIELD MEDICAL CENTER"/>
    <n v="20174"/>
    <d v="2017-10-01T00:00:00"/>
    <d v="2017-12-31T00:00:00"/>
    <s v="Open"/>
    <s v="Los Angeles"/>
    <n v="11"/>
    <n v="913"/>
    <s v="Investor - Corp."/>
    <s v="Comparable"/>
    <s v=""/>
    <s v="626-573-2222"/>
    <s v="525 NORTH GARFIELD AVENUE"/>
    <s v="MONTEREY PARK"/>
    <n v="91754"/>
    <s v="PATRICK PETRE"/>
    <n v="210"/>
    <n v="210"/>
    <n v="210"/>
    <n v="668"/>
    <n v="375"/>
    <n v="267"/>
    <n v="688"/>
    <n v="0"/>
    <n v="0"/>
    <n v="17"/>
    <n v="258"/>
    <n v="43"/>
    <n v="318"/>
    <n v="2634"/>
    <n v="0"/>
    <n v="4625"/>
    <n v="2255"/>
    <n v="1019"/>
    <n v="3258"/>
    <n v="0"/>
    <n v="0"/>
    <n v="58"/>
    <n v="967"/>
    <n v="53"/>
    <n v="978"/>
    <n v="13213"/>
    <n v="0"/>
    <n v="26426"/>
    <n v="2360"/>
    <n v="1759"/>
    <n v="487"/>
    <n v="2276"/>
    <n v="0"/>
    <n v="0"/>
    <n v="105"/>
    <n v="714"/>
    <n v="43"/>
    <n v="496"/>
    <n v="8240"/>
    <n v="94092139"/>
    <n v="58846657"/>
    <n v="19709198"/>
    <n v="75264390"/>
    <n v="0"/>
    <n v="0"/>
    <n v="1947532"/>
    <n v="22576045"/>
    <n v="1526096"/>
    <n v="20595391"/>
    <n v="294557448"/>
    <n v="21496468"/>
    <n v="23530505"/>
    <n v="3727602"/>
    <n v="34163393"/>
    <n v="0"/>
    <n v="0"/>
    <n v="1637689"/>
    <n v="13148316"/>
    <n v="558144"/>
    <n v="3266278"/>
    <n v="101528395"/>
    <n v="2593694"/>
    <n v="104883610"/>
    <n v="69536396"/>
    <n v="24637729"/>
    <n v="94667682"/>
    <n v="-1449999"/>
    <n v="0"/>
    <n v="0"/>
    <n v="2274623"/>
    <n v="33621895"/>
    <n v="0"/>
    <n v="214634"/>
    <n v="0"/>
    <n v="0"/>
    <n v="0"/>
    <n v="13874852"/>
    <n v="344855116"/>
    <n v="2321515"/>
    <n v="25209113"/>
    <n v="0"/>
    <n v="4822463"/>
    <n v="32353091"/>
    <n v="10704997"/>
    <n v="15162281"/>
    <n v="249070"/>
    <n v="39969214"/>
    <n v="0"/>
    <n v="0"/>
    <n v="1310598"/>
    <n v="6924928"/>
    <n v="1869606"/>
    <n v="7393124"/>
    <n v="83583818"/>
    <n v="191035"/>
    <n v="77173453"/>
    <n v="0"/>
    <n v="1420930"/>
    <n v="0"/>
    <n v="0"/>
    <n v="0"/>
    <n v="0"/>
    <n v="847040"/>
    <n v="17435529"/>
    <n v="0"/>
    <n v="0"/>
    <n v="0"/>
    <n v="0"/>
    <n v="0"/>
    <n v="0"/>
    <n v="0"/>
    <n v="0"/>
    <n v="0"/>
    <n v="0"/>
    <n v="0"/>
    <n v="0"/>
    <n v="0"/>
  </r>
  <r>
    <n v="106190317"/>
    <s v="GATEWAYS HOSPITAL AND MENTAL HEALTH CENTER"/>
    <n v="20174"/>
    <d v="2017-10-01T00:00:00"/>
    <d v="2017-12-31T00:00:00"/>
    <s v="Open"/>
    <s v="Los Angeles"/>
    <n v="11"/>
    <n v="925"/>
    <s v="Non Profit Corp."/>
    <s v="Comparable"/>
    <s v=""/>
    <s v="323-644-2000"/>
    <s v="1891 EFFIE STREET"/>
    <s v="LOS ANGELES"/>
    <n v="90026"/>
    <s v="PHIL WONG"/>
    <n v="55"/>
    <n v="55"/>
    <n v="55"/>
    <n v="0"/>
    <n v="0"/>
    <n v="0"/>
    <n v="0"/>
    <n v="100"/>
    <n v="0"/>
    <n v="101"/>
    <n v="0"/>
    <n v="0"/>
    <n v="0"/>
    <n v="201"/>
    <n v="0"/>
    <n v="0"/>
    <n v="0"/>
    <n v="0"/>
    <n v="0"/>
    <n v="2266"/>
    <n v="0"/>
    <n v="617"/>
    <n v="0"/>
    <n v="0"/>
    <n v="0"/>
    <n v="2883"/>
    <n v="0"/>
    <n v="5766"/>
    <n v="0"/>
    <n v="0"/>
    <n v="0"/>
    <n v="0"/>
    <n v="17812"/>
    <n v="0"/>
    <n v="6322"/>
    <n v="0"/>
    <n v="0"/>
    <n v="0"/>
    <n v="24134"/>
    <n v="0"/>
    <n v="0"/>
    <n v="0"/>
    <n v="0"/>
    <n v="2796244"/>
    <n v="0"/>
    <n v="910970"/>
    <n v="0"/>
    <n v="0"/>
    <n v="0"/>
    <n v="3707214"/>
    <n v="0"/>
    <n v="0"/>
    <n v="0"/>
    <n v="0"/>
    <n v="3201335"/>
    <n v="0"/>
    <n v="1202433"/>
    <n v="0"/>
    <n v="0"/>
    <n v="0"/>
    <n v="4403768"/>
    <n v="0"/>
    <n v="0"/>
    <n v="0"/>
    <n v="0"/>
    <n v="0"/>
    <n v="-30485"/>
    <n v="1176734"/>
    <n v="0"/>
    <n v="489167"/>
    <n v="0"/>
    <n v="0"/>
    <n v="0"/>
    <n v="0"/>
    <n v="0"/>
    <n v="0"/>
    <n v="0"/>
    <n v="1635416"/>
    <n v="0"/>
    <n v="0"/>
    <n v="0"/>
    <n v="0"/>
    <n v="0"/>
    <n v="0"/>
    <n v="0"/>
    <n v="0"/>
    <n v="0"/>
    <n v="4820845"/>
    <n v="0"/>
    <n v="1654721"/>
    <n v="0"/>
    <n v="0"/>
    <n v="0"/>
    <n v="6475566"/>
    <n v="249296"/>
    <n v="6582084"/>
    <n v="362645"/>
    <n v="156970"/>
    <n v="0"/>
    <n v="0"/>
    <n v="0"/>
    <n v="0"/>
    <n v="15000"/>
    <n v="12901838"/>
    <n v="0"/>
    <n v="0"/>
    <n v="0"/>
    <n v="0"/>
    <n v="0"/>
    <n v="0"/>
    <n v="0"/>
    <n v="0"/>
    <n v="0"/>
    <n v="0"/>
    <n v="0"/>
    <n v="0"/>
    <n v="0"/>
  </r>
  <r>
    <n v="106270777"/>
    <s v="GEORGE L. MEE MEMORIAL HOSPITAL"/>
    <n v="20174"/>
    <d v="2017-10-01T00:00:00"/>
    <d v="2017-12-31T00:00:00"/>
    <s v="Open"/>
    <s v="Monterey"/>
    <n v="8"/>
    <n v="709"/>
    <s v="Non Profit Corp."/>
    <s v="Comparable"/>
    <s v="Rural"/>
    <s v="831-385-6000"/>
    <s v="300 CANAL STREET"/>
    <s v="KING CITY"/>
    <n v="93930"/>
    <s v="SUSAN CHILDERS"/>
    <n v="94"/>
    <n v="94"/>
    <n v="94"/>
    <n v="63"/>
    <n v="0"/>
    <n v="50"/>
    <n v="82"/>
    <n v="0"/>
    <n v="0"/>
    <n v="31"/>
    <n v="0"/>
    <n v="0"/>
    <n v="5"/>
    <n v="231"/>
    <n v="0"/>
    <n v="381"/>
    <n v="0"/>
    <n v="190"/>
    <n v="3796"/>
    <n v="0"/>
    <n v="0"/>
    <n v="125"/>
    <n v="0"/>
    <n v="0"/>
    <n v="17"/>
    <n v="4509"/>
    <n v="0"/>
    <n v="9018"/>
    <n v="4077"/>
    <n v="0"/>
    <n v="1912"/>
    <n v="15502"/>
    <n v="0"/>
    <n v="0"/>
    <n v="6737"/>
    <n v="0"/>
    <n v="0"/>
    <n v="942"/>
    <n v="29170"/>
    <n v="3474803"/>
    <n v="0"/>
    <n v="2249127"/>
    <n v="7437930"/>
    <n v="0"/>
    <n v="0"/>
    <n v="1977373"/>
    <n v="0"/>
    <n v="0"/>
    <n v="291116"/>
    <n v="15430349"/>
    <n v="7827676"/>
    <n v="0"/>
    <n v="3039672"/>
    <n v="15056676"/>
    <n v="0"/>
    <n v="0"/>
    <n v="6883710"/>
    <n v="0"/>
    <n v="0"/>
    <n v="1257237"/>
    <n v="34064971"/>
    <n v="639783"/>
    <n v="8717192"/>
    <n v="0"/>
    <n v="4824121"/>
    <n v="17994405"/>
    <n v="-227773"/>
    <n v="0"/>
    <n v="0"/>
    <n v="3180322"/>
    <n v="0"/>
    <n v="0"/>
    <n v="818920"/>
    <n v="0"/>
    <n v="0"/>
    <n v="0"/>
    <n v="19542"/>
    <n v="35966512"/>
    <n v="0"/>
    <n v="0"/>
    <n v="0"/>
    <n v="0"/>
    <n v="0"/>
    <n v="2585287"/>
    <n v="0"/>
    <n v="692451"/>
    <n v="4500201"/>
    <n v="0"/>
    <n v="0"/>
    <n v="5680761"/>
    <n v="0"/>
    <n v="0"/>
    <n v="70108"/>
    <n v="13528808"/>
    <n v="402876"/>
    <n v="16897415"/>
    <n v="0"/>
    <n v="2788620"/>
    <n v="0"/>
    <n v="0"/>
    <n v="0"/>
    <n v="0"/>
    <n v="275140"/>
    <n v="18049734"/>
    <n v="0"/>
    <n v="0"/>
    <n v="0"/>
    <n v="0"/>
    <n v="0"/>
    <n v="0"/>
    <n v="0"/>
    <n v="0"/>
    <n v="0"/>
    <n v="0"/>
    <n v="0"/>
    <n v="0"/>
    <n v="0"/>
  </r>
  <r>
    <n v="106190522"/>
    <s v="GLENDALE MEMORIAL HOSPITAL AND HEALTH CENTER"/>
    <n v="20174"/>
    <d v="2017-10-01T00:00:00"/>
    <d v="2017-12-31T00:00:00"/>
    <s v="Open"/>
    <s v="Los Angeles"/>
    <n v="11"/>
    <n v="909"/>
    <s v="Non Profit Corp."/>
    <s v="Comparable"/>
    <s v=""/>
    <s v="818-502-1900"/>
    <s v="1420 SOUTH CENTRAL AVENUE"/>
    <s v="GLENDALE"/>
    <n v="91204"/>
    <s v="JACK IVIE"/>
    <n v="334"/>
    <n v="321"/>
    <n v="136"/>
    <n v="708"/>
    <n v="258"/>
    <n v="539"/>
    <n v="687"/>
    <n v="0"/>
    <n v="0"/>
    <n v="32"/>
    <n v="220"/>
    <n v="0"/>
    <n v="21"/>
    <n v="2465"/>
    <n v="0"/>
    <n v="4569"/>
    <n v="879"/>
    <n v="2551"/>
    <n v="2334"/>
    <n v="0"/>
    <n v="0"/>
    <n v="78"/>
    <n v="870"/>
    <n v="0"/>
    <n v="77"/>
    <n v="11358"/>
    <n v="0"/>
    <n v="22716"/>
    <n v="12649"/>
    <n v="1963"/>
    <n v="1596"/>
    <n v="8411"/>
    <n v="0"/>
    <n v="0"/>
    <n v="908"/>
    <n v="5344"/>
    <n v="0"/>
    <n v="922"/>
    <n v="31793"/>
    <n v="79846707"/>
    <n v="18796696"/>
    <n v="23019322"/>
    <n v="34944278"/>
    <n v="0"/>
    <n v="0"/>
    <n v="1415572"/>
    <n v="16289546"/>
    <n v="0"/>
    <n v="897300"/>
    <n v="175209421"/>
    <n v="21189483"/>
    <n v="4232006"/>
    <n v="4930557"/>
    <n v="22082327"/>
    <n v="0"/>
    <n v="0"/>
    <n v="1010806"/>
    <n v="11679129"/>
    <n v="0"/>
    <n v="2611807"/>
    <n v="67736115"/>
    <n v="10509890"/>
    <n v="81290274"/>
    <n v="17696308"/>
    <n v="-12683028"/>
    <n v="48350573"/>
    <n v="-324024"/>
    <n v="0"/>
    <n v="0"/>
    <n v="1865981"/>
    <n v="17455961"/>
    <n v="0"/>
    <n v="227240"/>
    <n v="0"/>
    <n v="0"/>
    <n v="0"/>
    <n v="305373"/>
    <n v="164694548"/>
    <n v="755589"/>
    <n v="2318238"/>
    <n v="0"/>
    <n v="0"/>
    <n v="3073827"/>
    <n v="17071425"/>
    <n v="5185674"/>
    <n v="39543248"/>
    <n v="8730448"/>
    <n v="0"/>
    <n v="0"/>
    <n v="441678"/>
    <n v="8837413"/>
    <n v="0"/>
    <n v="1514929"/>
    <n v="81324815"/>
    <n v="726934"/>
    <n v="73404255"/>
    <n v="0"/>
    <n v="124432"/>
    <n v="0"/>
    <n v="0"/>
    <n v="0"/>
    <n v="0"/>
    <n v="343698"/>
    <n v="49202378"/>
    <n v="0"/>
    <n v="0"/>
    <n v="0"/>
    <n v="0"/>
    <n v="0"/>
    <n v="0"/>
    <n v="0"/>
    <n v="0"/>
    <n v="0"/>
    <n v="0"/>
    <n v="0"/>
    <n v="0"/>
    <n v="0"/>
  </r>
  <r>
    <n v="106190328"/>
    <s v="GLENDORA COMMUNITY HOSPITAL"/>
    <n v="20174"/>
    <d v="2017-10-01T00:00:00"/>
    <d v="2017-12-31T00:00:00"/>
    <s v="Open"/>
    <s v="Los Angeles"/>
    <n v="11"/>
    <n v="915"/>
    <s v="Non Profit Corp."/>
    <s v="Comparable"/>
    <s v=""/>
    <s v="626-852-5000"/>
    <s v="150 WEST ROUTE 66"/>
    <s v="GLENDORA"/>
    <n v="91740"/>
    <s v="SOFIA ABRINA"/>
    <n v="128"/>
    <n v="128"/>
    <n v="40"/>
    <n v="424"/>
    <n v="30"/>
    <n v="45"/>
    <n v="77"/>
    <n v="0"/>
    <n v="0"/>
    <n v="0"/>
    <n v="17"/>
    <n v="0"/>
    <n v="8"/>
    <n v="601"/>
    <n v="0"/>
    <n v="2929"/>
    <n v="125"/>
    <n v="172"/>
    <n v="339"/>
    <n v="0"/>
    <n v="0"/>
    <n v="0"/>
    <n v="43"/>
    <n v="0"/>
    <n v="41"/>
    <n v="3649"/>
    <n v="0"/>
    <n v="7298"/>
    <n v="79"/>
    <n v="41"/>
    <n v="176"/>
    <n v="482"/>
    <n v="0"/>
    <n v="0"/>
    <n v="71"/>
    <n v="99"/>
    <n v="0"/>
    <n v="99"/>
    <n v="1047"/>
    <n v="14253320"/>
    <n v="1036806"/>
    <n v="1453478"/>
    <n v="2638860"/>
    <n v="0"/>
    <n v="0"/>
    <n v="0"/>
    <n v="490406"/>
    <n v="0"/>
    <n v="208345"/>
    <n v="20081215"/>
    <n v="338203"/>
    <n v="135161"/>
    <n v="329125"/>
    <n v="872422"/>
    <n v="0"/>
    <n v="0"/>
    <n v="221449"/>
    <n v="192663"/>
    <n v="0"/>
    <n v="212741"/>
    <n v="2301764"/>
    <n v="334721"/>
    <n v="9208875"/>
    <n v="518512"/>
    <n v="-1290419"/>
    <n v="2110112"/>
    <n v="0"/>
    <n v="0"/>
    <n v="0"/>
    <n v="152934"/>
    <n v="428642"/>
    <n v="0"/>
    <n v="581"/>
    <n v="0"/>
    <n v="0"/>
    <n v="0"/>
    <n v="69949"/>
    <n v="11533907"/>
    <n v="0"/>
    <n v="0"/>
    <n v="0"/>
    <n v="0"/>
    <n v="0"/>
    <n v="5382647"/>
    <n v="653455"/>
    <n v="3073022"/>
    <n v="1401170"/>
    <n v="0"/>
    <n v="0"/>
    <n v="68514"/>
    <n v="254426"/>
    <n v="0"/>
    <n v="15838"/>
    <n v="10849072"/>
    <n v="-195147"/>
    <n v="12197807"/>
    <n v="0"/>
    <n v="0"/>
    <n v="0"/>
    <n v="0"/>
    <n v="0"/>
    <n v="0"/>
    <n v="2051183"/>
    <n v="38717575"/>
    <n v="0"/>
    <n v="0"/>
    <n v="0"/>
    <n v="0"/>
    <n v="0"/>
    <n v="0"/>
    <n v="0"/>
    <n v="0"/>
    <n v="0"/>
    <n v="0"/>
    <n v="0"/>
    <n v="0"/>
    <n v="0"/>
  </r>
  <r>
    <n v="106110889"/>
    <s v="GLENN MEDICAL CENTER"/>
    <n v="20174"/>
    <d v="2017-10-01T00:00:00"/>
    <d v="2017-12-31T00:00:00"/>
    <s v="Open"/>
    <s v="Glenn"/>
    <n v="1"/>
    <n v="223"/>
    <s v="Non Profit Corp."/>
    <s v="Comparable"/>
    <s v="Rural"/>
    <s v="530-934-1800"/>
    <s v="1133 WEST SYCAMORE STREET"/>
    <s v="WILLOWS"/>
    <n v="95988"/>
    <s v="BARBARA RYDGREN"/>
    <n v="47"/>
    <n v="15"/>
    <n v="15"/>
    <n v="28"/>
    <n v="0"/>
    <n v="4"/>
    <n v="4"/>
    <n v="0"/>
    <n v="0"/>
    <n v="4"/>
    <n v="0"/>
    <n v="0"/>
    <n v="2"/>
    <n v="42"/>
    <n v="0"/>
    <n v="148"/>
    <n v="0"/>
    <n v="58"/>
    <n v="25"/>
    <n v="0"/>
    <n v="0"/>
    <n v="13"/>
    <n v="0"/>
    <n v="0"/>
    <n v="12"/>
    <n v="256"/>
    <n v="0"/>
    <n v="512"/>
    <n v="3289"/>
    <n v="0"/>
    <n v="3115"/>
    <n v="0"/>
    <n v="0"/>
    <n v="0"/>
    <n v="1835"/>
    <n v="0"/>
    <n v="0"/>
    <n v="315"/>
    <n v="8554"/>
    <n v="381587"/>
    <n v="0"/>
    <n v="120030"/>
    <n v="5841"/>
    <n v="0"/>
    <n v="0"/>
    <n v="48130"/>
    <n v="0"/>
    <n v="0"/>
    <n v="10000"/>
    <n v="565588"/>
    <n v="2366241"/>
    <n v="0"/>
    <n v="2215874"/>
    <n v="0"/>
    <n v="0"/>
    <n v="0"/>
    <n v="1258974"/>
    <n v="0"/>
    <n v="0"/>
    <n v="195606"/>
    <n v="6036695"/>
    <n v="509143"/>
    <n v="1295287"/>
    <n v="0"/>
    <n v="865417"/>
    <n v="0"/>
    <n v="0"/>
    <n v="0"/>
    <n v="0"/>
    <n v="783786"/>
    <n v="0"/>
    <n v="0"/>
    <n v="0"/>
    <n v="0"/>
    <n v="0"/>
    <n v="0"/>
    <n v="0"/>
    <n v="3453633"/>
    <n v="0"/>
    <n v="0"/>
    <n v="0"/>
    <n v="0"/>
    <n v="0"/>
    <n v="1452541"/>
    <n v="0"/>
    <n v="1476328"/>
    <n v="0"/>
    <n v="0"/>
    <n v="0"/>
    <n v="533318"/>
    <n v="0"/>
    <n v="0"/>
    <n v="-313537"/>
    <n v="3148650"/>
    <n v="54245"/>
    <n v="5186976"/>
    <n v="0"/>
    <n v="0"/>
    <n v="0"/>
    <n v="0"/>
    <n v="0"/>
    <n v="0"/>
    <n v="25147"/>
    <n v="3398199"/>
    <n v="0"/>
    <n v="0"/>
    <n v="0"/>
    <n v="0"/>
    <n v="0"/>
    <n v="0"/>
    <n v="0"/>
    <n v="0"/>
    <n v="0"/>
    <n v="0"/>
    <n v="0"/>
    <n v="0"/>
    <n v="0"/>
  </r>
  <r>
    <n v="106420483"/>
    <s v="GOLETA VALLEY COTTAGE HOSPITAL"/>
    <n v="20174"/>
    <d v="2017-10-01T00:00:00"/>
    <d v="2017-12-31T00:00:00"/>
    <s v="Open"/>
    <s v="Santa Barbara"/>
    <n v="10"/>
    <n v="807"/>
    <s v="Non Profit Corp."/>
    <s v="Comparable"/>
    <s v=""/>
    <s v="805-967-3411"/>
    <s v="351 SOUTH PATTERSON AVENUE"/>
    <s v="SANTA BARBARA"/>
    <n v="93111"/>
    <s v="RON C. WERFT"/>
    <n v="52"/>
    <n v="28"/>
    <n v="28"/>
    <n v="196"/>
    <n v="44"/>
    <n v="7"/>
    <n v="32"/>
    <n v="0"/>
    <n v="0"/>
    <n v="7"/>
    <n v="113"/>
    <n v="0"/>
    <n v="5"/>
    <n v="404"/>
    <n v="0"/>
    <n v="483"/>
    <n v="95"/>
    <n v="11"/>
    <n v="63"/>
    <n v="0"/>
    <n v="0"/>
    <n v="25"/>
    <n v="206"/>
    <n v="0"/>
    <n v="10"/>
    <n v="893"/>
    <n v="0"/>
    <n v="1786"/>
    <n v="3081"/>
    <n v="384"/>
    <n v="487"/>
    <n v="2670"/>
    <n v="0"/>
    <n v="0"/>
    <n v="573"/>
    <n v="4043"/>
    <n v="0"/>
    <n v="610"/>
    <n v="11848"/>
    <n v="12381796"/>
    <n v="3095358"/>
    <n v="307080"/>
    <n v="1868407"/>
    <n v="0"/>
    <n v="0"/>
    <n v="572820"/>
    <n v="8428885"/>
    <n v="0"/>
    <n v="141438"/>
    <n v="26795784"/>
    <n v="9125307"/>
    <n v="1526875"/>
    <n v="873081"/>
    <n v="4401078"/>
    <n v="0"/>
    <n v="0"/>
    <n v="714050"/>
    <n v="9641639"/>
    <n v="0"/>
    <n v="945015"/>
    <n v="27227045"/>
    <n v="-1466008"/>
    <n v="17363192"/>
    <n v="3760426"/>
    <n v="1055463"/>
    <n v="5449511"/>
    <n v="0"/>
    <n v="0"/>
    <n v="0"/>
    <n v="939578"/>
    <n v="4751237"/>
    <n v="0"/>
    <n v="133309"/>
    <n v="0"/>
    <n v="0"/>
    <n v="0"/>
    <n v="619967"/>
    <n v="32606675"/>
    <n v="0"/>
    <n v="0"/>
    <n v="0"/>
    <n v="0"/>
    <n v="0"/>
    <n v="4143911"/>
    <n v="861806"/>
    <n v="124698"/>
    <n v="819974"/>
    <n v="0"/>
    <n v="0"/>
    <n v="347292"/>
    <n v="14785295"/>
    <n v="0"/>
    <n v="333178"/>
    <n v="21416154"/>
    <n v="186584"/>
    <n v="19104057"/>
    <n v="914906"/>
    <n v="409901"/>
    <n v="0"/>
    <n v="0"/>
    <n v="0"/>
    <n v="0"/>
    <n v="6425801"/>
    <n v="118759400"/>
    <n v="0"/>
    <n v="0"/>
    <n v="0"/>
    <n v="0"/>
    <n v="0"/>
    <n v="0"/>
    <n v="0"/>
    <n v="0"/>
    <n v="0"/>
    <n v="0"/>
    <n v="0"/>
    <n v="0"/>
    <n v="0"/>
  </r>
  <r>
    <n v="106150775"/>
    <s v="GOOD SAMARITAN HOSPITAL - BAKERSFIELD"/>
    <n v="20174"/>
    <d v="2017-10-01T00:00:00"/>
    <d v="2017-12-31T00:00:00"/>
    <s v="Open"/>
    <s v="Kern"/>
    <n v="9"/>
    <n v="617"/>
    <s v="Investor - Ptnr."/>
    <s v="Comparable"/>
    <s v=""/>
    <s v="661-215-7500"/>
    <s v="901 OLIVE DRIVE"/>
    <s v="BAKERSFIELD"/>
    <n v="93308"/>
    <s v="GANESH ACHARYA"/>
    <n v="64"/>
    <n v="64"/>
    <n v="57"/>
    <n v="155"/>
    <n v="19"/>
    <n v="32"/>
    <n v="96"/>
    <n v="0"/>
    <n v="0"/>
    <n v="60"/>
    <n v="2"/>
    <n v="0"/>
    <n v="3"/>
    <n v="367"/>
    <n v="0"/>
    <n v="965"/>
    <n v="213"/>
    <n v="294"/>
    <n v="445"/>
    <n v="0"/>
    <n v="0"/>
    <n v="195"/>
    <n v="17"/>
    <n v="0"/>
    <n v="5"/>
    <n v="2134"/>
    <n v="0"/>
    <n v="4268"/>
    <n v="1097"/>
    <n v="74"/>
    <n v="146"/>
    <n v="1038"/>
    <n v="0"/>
    <n v="0"/>
    <n v="1114"/>
    <n v="0"/>
    <n v="0"/>
    <n v="117"/>
    <n v="3586"/>
    <n v="3113943"/>
    <n v="580783"/>
    <n v="975120"/>
    <n v="1689754"/>
    <n v="0"/>
    <n v="0"/>
    <n v="851335"/>
    <n v="45639"/>
    <n v="0"/>
    <n v="19567"/>
    <n v="7276141"/>
    <n v="1235117"/>
    <n v="102530"/>
    <n v="146469"/>
    <n v="2099697"/>
    <n v="0"/>
    <n v="0"/>
    <n v="1437375"/>
    <n v="0"/>
    <n v="0"/>
    <n v="64601"/>
    <n v="5085789"/>
    <n v="148032"/>
    <n v="1697091"/>
    <n v="108308"/>
    <n v="-5139028"/>
    <n v="2478201"/>
    <n v="-217440"/>
    <n v="0"/>
    <n v="0"/>
    <n v="2048369"/>
    <n v="0"/>
    <n v="0"/>
    <n v="106938"/>
    <n v="0"/>
    <n v="0"/>
    <n v="0"/>
    <n v="0"/>
    <n v="1230471"/>
    <n v="0"/>
    <n v="0"/>
    <n v="0"/>
    <n v="0"/>
    <n v="0"/>
    <n v="2651969"/>
    <n v="575005"/>
    <n v="6260617"/>
    <n v="1311250"/>
    <n v="0"/>
    <n v="0"/>
    <n v="240341"/>
    <n v="45639"/>
    <n v="0"/>
    <n v="46638"/>
    <n v="11131459"/>
    <n v="105287"/>
    <n v="5562879"/>
    <n v="0"/>
    <n v="0"/>
    <n v="0"/>
    <n v="0"/>
    <n v="0"/>
    <n v="0"/>
    <n v="0"/>
    <n v="2796825"/>
    <n v="0"/>
    <n v="0"/>
    <n v="0"/>
    <n v="0"/>
    <n v="0"/>
    <n v="0"/>
    <n v="0"/>
    <n v="0"/>
    <n v="0"/>
    <n v="0"/>
    <n v="31464"/>
    <n v="0"/>
    <n v="6601399"/>
  </r>
  <r>
    <n v="106190392"/>
    <s v="GOOD SAMARITAN HOSPITAL - LA"/>
    <n v="20174"/>
    <d v="2017-10-01T00:00:00"/>
    <d v="2017-12-31T00:00:00"/>
    <s v="Open"/>
    <s v="Los Angeles"/>
    <n v="11"/>
    <n v="925"/>
    <s v="Non Profit Corp."/>
    <s v="Comparable"/>
    <s v=""/>
    <s v="213-977-2121"/>
    <s v="1225 WILSHIRE BOULEVARD"/>
    <s v="LOS ANGELES"/>
    <n v="90017"/>
    <s v="ANDREW LEEKA"/>
    <n v="408"/>
    <n v="313"/>
    <n v="171"/>
    <n v="824"/>
    <n v="435"/>
    <n v="655"/>
    <n v="522"/>
    <n v="0"/>
    <n v="0"/>
    <n v="31"/>
    <n v="574"/>
    <n v="45"/>
    <n v="15"/>
    <n v="3101"/>
    <n v="0"/>
    <n v="4491"/>
    <n v="2186"/>
    <n v="3454"/>
    <n v="2721"/>
    <n v="0"/>
    <n v="0"/>
    <n v="168"/>
    <n v="2394"/>
    <n v="173"/>
    <n v="65"/>
    <n v="15652"/>
    <n v="0"/>
    <n v="31304"/>
    <n v="3793"/>
    <n v="1097"/>
    <n v="1684"/>
    <n v="3473"/>
    <n v="0"/>
    <n v="0"/>
    <n v="378"/>
    <n v="5012"/>
    <n v="1477"/>
    <n v="8"/>
    <n v="16922"/>
    <n v="97323608"/>
    <n v="46377805"/>
    <n v="43911791"/>
    <n v="51276109"/>
    <n v="0"/>
    <n v="0"/>
    <n v="4680315"/>
    <n v="44854259"/>
    <n v="2441933"/>
    <n v="1870769"/>
    <n v="292736589"/>
    <n v="27876708"/>
    <n v="9523026"/>
    <n v="8951964"/>
    <n v="22678172"/>
    <n v="0"/>
    <n v="0"/>
    <n v="2563287"/>
    <n v="32191072"/>
    <n v="8212197"/>
    <n v="64168"/>
    <n v="112060594"/>
    <n v="1970249"/>
    <n v="106512348"/>
    <n v="46148969"/>
    <n v="47137268"/>
    <n v="66399443"/>
    <n v="0"/>
    <n v="0"/>
    <n v="0"/>
    <n v="5381538"/>
    <n v="57305029"/>
    <n v="0"/>
    <n v="10050804"/>
    <n v="0"/>
    <n v="0"/>
    <n v="0"/>
    <n v="1649312"/>
    <n v="342554960"/>
    <n v="896601"/>
    <n v="1186163"/>
    <n v="0"/>
    <n v="1235741"/>
    <n v="3318505"/>
    <n v="18071779"/>
    <n v="10381516"/>
    <n v="5453744"/>
    <n v="8356797"/>
    <n v="0"/>
    <n v="0"/>
    <n v="1830947"/>
    <n v="20644703"/>
    <n v="545160"/>
    <n v="276082"/>
    <n v="65560728"/>
    <n v="677137"/>
    <n v="77107933"/>
    <n v="0"/>
    <n v="100127"/>
    <n v="0"/>
    <n v="0"/>
    <n v="0"/>
    <n v="0"/>
    <n v="6223294"/>
    <n v="132674719"/>
    <n v="0"/>
    <n v="0"/>
    <n v="0"/>
    <n v="0"/>
    <n v="0"/>
    <n v="0"/>
    <n v="0"/>
    <n v="0"/>
    <n v="0"/>
    <n v="0"/>
    <n v="0"/>
    <n v="0"/>
    <n v="0"/>
  </r>
  <r>
    <n v="106430779"/>
    <s v="GOOD SAMARITAN HOSPITAL - SAN JOSE"/>
    <n v="20174"/>
    <d v="2017-10-01T00:00:00"/>
    <d v="2017-12-31T00:00:00"/>
    <s v="Open"/>
    <s v="Santa Clara"/>
    <n v="7"/>
    <n v="431"/>
    <s v="Investor - Corp."/>
    <s v="Comparable"/>
    <s v=""/>
    <s v="408-559-2011"/>
    <s v="2425 SAMARITAN DRIVE"/>
    <s v="SAN JOSE"/>
    <n v="95124"/>
    <s v="JOE DESCHRYVER"/>
    <n v="474"/>
    <n v="359"/>
    <n v="353"/>
    <n v="1164"/>
    <n v="365"/>
    <n v="124"/>
    <n v="292"/>
    <n v="0"/>
    <n v="0"/>
    <n v="84"/>
    <n v="2069"/>
    <n v="11"/>
    <n v="111"/>
    <n v="4220"/>
    <n v="0"/>
    <n v="6637"/>
    <n v="1854"/>
    <n v="639"/>
    <n v="1423"/>
    <n v="0"/>
    <n v="0"/>
    <n v="784"/>
    <n v="8813"/>
    <n v="40"/>
    <n v="425"/>
    <n v="20615"/>
    <n v="0"/>
    <n v="41230"/>
    <n v="9816"/>
    <n v="1916"/>
    <n v="458"/>
    <n v="3240"/>
    <n v="0"/>
    <n v="0"/>
    <n v="707"/>
    <n v="17182"/>
    <n v="182"/>
    <n v="1345"/>
    <n v="34846"/>
    <n v="259364556"/>
    <n v="61857928"/>
    <n v="12902878"/>
    <n v="38655692"/>
    <n v="0"/>
    <n v="0"/>
    <n v="32035718"/>
    <n v="280066009"/>
    <n v="1426497"/>
    <n v="15731113"/>
    <n v="702040391"/>
    <n v="126354950"/>
    <n v="29375394"/>
    <n v="4866887"/>
    <n v="31272990"/>
    <n v="0"/>
    <n v="0"/>
    <n v="7102584"/>
    <n v="183734780"/>
    <n v="1626323"/>
    <n v="5192201"/>
    <n v="389526109"/>
    <n v="6331855"/>
    <n v="344367530"/>
    <n v="89515084"/>
    <n v="14275122"/>
    <n v="68548694"/>
    <n v="0"/>
    <n v="0"/>
    <n v="0"/>
    <n v="32581473"/>
    <n v="369256919"/>
    <n v="0"/>
    <n v="626414"/>
    <n v="0"/>
    <n v="0"/>
    <n v="0"/>
    <n v="5636933"/>
    <n v="931140024"/>
    <n v="0"/>
    <n v="0"/>
    <n v="0"/>
    <n v="0"/>
    <n v="0"/>
    <n v="41100842"/>
    <n v="1608718"/>
    <n v="3433478"/>
    <n v="1364050"/>
    <n v="0"/>
    <n v="0"/>
    <n v="6166188"/>
    <n v="91732210"/>
    <n v="2426406"/>
    <n v="12594584"/>
    <n v="160426476"/>
    <n v="253897"/>
    <n v="117018340"/>
    <n v="2334522"/>
    <n v="0"/>
    <n v="0"/>
    <n v="0"/>
    <n v="0"/>
    <n v="0"/>
    <n v="9153900"/>
    <n v="135874981"/>
    <n v="0"/>
    <n v="0"/>
    <n v="0"/>
    <n v="0"/>
    <n v="0"/>
    <n v="0"/>
    <n v="0"/>
    <n v="0"/>
    <n v="0"/>
    <n v="0"/>
    <n v="0"/>
    <n v="0"/>
    <n v="0"/>
  </r>
  <r>
    <n v="106190352"/>
    <s v="GREATER EL MONTE COMMUNITY HOSPITAL"/>
    <n v="20174"/>
    <d v="2017-10-01T00:00:00"/>
    <d v="2017-12-31T00:00:00"/>
    <s v="Open"/>
    <s v="Los Angeles"/>
    <n v="11"/>
    <n v="913"/>
    <s v="Investor - Corp."/>
    <s v="Comparable"/>
    <s v=""/>
    <s v="626-579-7777"/>
    <s v="1701 SANTA ANITA AVENUE"/>
    <s v="SOUTH EL MONTE"/>
    <n v="91733"/>
    <s v="STANLEY TOY"/>
    <n v="117"/>
    <n v="117"/>
    <n v="117"/>
    <n v="165"/>
    <n v="71"/>
    <n v="177"/>
    <n v="370"/>
    <n v="0"/>
    <n v="0"/>
    <n v="0"/>
    <n v="40"/>
    <n v="0"/>
    <n v="11"/>
    <n v="834"/>
    <n v="0"/>
    <n v="837"/>
    <n v="538"/>
    <n v="1269"/>
    <n v="1874"/>
    <n v="0"/>
    <n v="0"/>
    <n v="0"/>
    <n v="306"/>
    <n v="0"/>
    <n v="36"/>
    <n v="4860"/>
    <n v="0"/>
    <n v="9720"/>
    <n v="203"/>
    <n v="164"/>
    <n v="1056"/>
    <n v="3080"/>
    <n v="0"/>
    <n v="0"/>
    <n v="0"/>
    <n v="343"/>
    <n v="0"/>
    <n v="588"/>
    <n v="5434"/>
    <n v="12571298"/>
    <n v="6896248"/>
    <n v="12842417"/>
    <n v="21367795"/>
    <n v="0"/>
    <n v="0"/>
    <n v="0"/>
    <n v="3299680"/>
    <n v="0"/>
    <n v="615632"/>
    <n v="57593070"/>
    <n v="2698198"/>
    <n v="2212676"/>
    <n v="5282422"/>
    <n v="13108269"/>
    <n v="0"/>
    <n v="0"/>
    <n v="0"/>
    <n v="2356514"/>
    <n v="0"/>
    <n v="1443347"/>
    <n v="27101426"/>
    <n v="1420232"/>
    <n v="12767581"/>
    <n v="7578195"/>
    <n v="17629400"/>
    <n v="31660906"/>
    <n v="-1267500"/>
    <n v="0"/>
    <n v="0"/>
    <n v="0"/>
    <n v="3913981"/>
    <n v="0"/>
    <n v="0"/>
    <n v="0"/>
    <n v="0"/>
    <n v="0"/>
    <n v="547304"/>
    <n v="74250099"/>
    <n v="0"/>
    <n v="2905028"/>
    <n v="0"/>
    <n v="0"/>
    <n v="2905028"/>
    <n v="2501915"/>
    <n v="1530728"/>
    <n v="1762939"/>
    <n v="5720186"/>
    <n v="0"/>
    <n v="0"/>
    <n v="0"/>
    <n v="1742213"/>
    <n v="0"/>
    <n v="91444"/>
    <n v="13349425"/>
    <n v="6395"/>
    <n v="17014805"/>
    <n v="0"/>
    <n v="0"/>
    <n v="0"/>
    <n v="0"/>
    <n v="0"/>
    <n v="0"/>
    <n v="201802"/>
    <n v="1961446"/>
    <n v="0"/>
    <n v="0"/>
    <n v="0"/>
    <n v="0"/>
    <n v="0"/>
    <n v="0"/>
    <n v="0"/>
    <n v="0"/>
    <n v="0"/>
    <n v="0"/>
    <n v="0"/>
    <n v="0"/>
    <n v="0"/>
  </r>
  <r>
    <n v="106350784"/>
    <s v="HAZEL HAWKINS MEMORIAL HOSPITAL"/>
    <n v="20174"/>
    <d v="2017-10-01T00:00:00"/>
    <d v="2017-12-31T00:00:00"/>
    <s v="Open"/>
    <s v="San Benito"/>
    <n v="8"/>
    <n v="701"/>
    <s v="District"/>
    <s v="Comparable"/>
    <s v="Rural"/>
    <s v="831-637-5711"/>
    <s v="911 SUNSET DRIVE"/>
    <s v="HOLLISTER"/>
    <n v="95023"/>
    <s v="KEN UNDERWOOD"/>
    <n v="168"/>
    <n v="162"/>
    <n v="126"/>
    <n v="223"/>
    <n v="12"/>
    <n v="147"/>
    <n v="54"/>
    <n v="0"/>
    <n v="0"/>
    <n v="9"/>
    <n v="105"/>
    <n v="0"/>
    <n v="6"/>
    <n v="556"/>
    <n v="72"/>
    <n v="1839"/>
    <n v="78"/>
    <n v="8092"/>
    <n v="196"/>
    <n v="0"/>
    <n v="0"/>
    <n v="21"/>
    <n v="303"/>
    <n v="0"/>
    <n v="221"/>
    <n v="10750"/>
    <n v="9265"/>
    <n v="30765"/>
    <n v="10728"/>
    <n v="656"/>
    <n v="10488"/>
    <n v="5599"/>
    <n v="0"/>
    <n v="3"/>
    <n v="1646"/>
    <n v="11933"/>
    <n v="273"/>
    <n v="822"/>
    <n v="42148"/>
    <n v="12558165"/>
    <n v="596476"/>
    <n v="9372974"/>
    <n v="2457675"/>
    <n v="0"/>
    <n v="0"/>
    <n v="364425"/>
    <n v="4294500"/>
    <n v="0"/>
    <n v="241523"/>
    <n v="29885738"/>
    <n v="19036211"/>
    <n v="1251836"/>
    <n v="11722632"/>
    <n v="7502952"/>
    <n v="0"/>
    <n v="2793"/>
    <n v="2829768"/>
    <n v="14744297"/>
    <n v="109009"/>
    <n v="717646"/>
    <n v="57917144"/>
    <n v="530509"/>
    <n v="26795422"/>
    <n v="1524635"/>
    <n v="12905180"/>
    <n v="8808207"/>
    <n v="-304916"/>
    <n v="0"/>
    <n v="70475"/>
    <n v="2081837"/>
    <n v="10641602"/>
    <n v="0"/>
    <n v="195078"/>
    <n v="0"/>
    <n v="0"/>
    <n v="0"/>
    <n v="252523"/>
    <n v="63500552"/>
    <n v="0"/>
    <n v="0"/>
    <n v="0"/>
    <n v="0"/>
    <n v="0"/>
    <n v="4798166"/>
    <n v="323677"/>
    <n v="8479636"/>
    <n v="1146843"/>
    <n v="0"/>
    <n v="-67682"/>
    <n v="1048957"/>
    <n v="8169619"/>
    <n v="-20942"/>
    <n v="424056"/>
    <n v="24302330"/>
    <n v="1791664"/>
    <n v="29388499"/>
    <n v="3137330"/>
    <n v="1981250"/>
    <n v="0"/>
    <n v="0"/>
    <n v="0"/>
    <n v="0"/>
    <n v="1122032"/>
    <n v="67259741"/>
    <n v="0"/>
    <n v="0"/>
    <n v="0"/>
    <n v="0"/>
    <n v="0"/>
    <n v="0"/>
    <n v="0"/>
    <n v="0"/>
    <n v="0"/>
    <n v="0"/>
    <n v="0"/>
    <n v="0"/>
    <n v="0"/>
  </r>
  <r>
    <n v="106490964"/>
    <s v="HEALDSBURG DISTRICT HOSPITAL"/>
    <n v="20174"/>
    <d v="2017-10-01T00:00:00"/>
    <d v="2017-12-31T00:00:00"/>
    <s v="Open"/>
    <s v="Sonoma"/>
    <n v="3"/>
    <n v="401"/>
    <s v="District"/>
    <s v="Comparable"/>
    <s v="Rural"/>
    <s v="707-431-6500"/>
    <s v="1375 UNIVERSITY STREET"/>
    <s v="HEALDSBURG"/>
    <n v="95448"/>
    <s v="JOSEPH HARRINGTON"/>
    <n v="42"/>
    <n v="38"/>
    <n v="27"/>
    <n v="128"/>
    <n v="11"/>
    <n v="2"/>
    <n v="26"/>
    <n v="0"/>
    <n v="0"/>
    <n v="44"/>
    <n v="0"/>
    <n v="0"/>
    <n v="3"/>
    <n v="214"/>
    <n v="0"/>
    <n v="860"/>
    <n v="30"/>
    <n v="103"/>
    <n v="916"/>
    <n v="0"/>
    <n v="0"/>
    <n v="103"/>
    <n v="0"/>
    <n v="0"/>
    <n v="4"/>
    <n v="2016"/>
    <n v="0"/>
    <n v="4032"/>
    <n v="4615"/>
    <n v="619"/>
    <n v="161"/>
    <n v="1693"/>
    <n v="0"/>
    <n v="0"/>
    <n v="3329"/>
    <n v="0"/>
    <n v="0"/>
    <n v="714"/>
    <n v="11131"/>
    <n v="5816755"/>
    <n v="433665"/>
    <n v="444057"/>
    <n v="4167747"/>
    <n v="0"/>
    <n v="0"/>
    <n v="1541448"/>
    <n v="0"/>
    <n v="0"/>
    <n v="56231"/>
    <n v="12459903"/>
    <n v="7131558"/>
    <n v="999213"/>
    <n v="355436"/>
    <n v="2844407"/>
    <n v="0"/>
    <n v="0"/>
    <n v="5731680"/>
    <n v="0"/>
    <n v="0"/>
    <n v="460000"/>
    <n v="17522294"/>
    <n v="499336"/>
    <n v="8933497"/>
    <n v="687749"/>
    <n v="623255"/>
    <n v="5498821"/>
    <n v="0"/>
    <n v="0"/>
    <n v="0"/>
    <n v="3614379"/>
    <n v="0"/>
    <n v="0"/>
    <n v="0"/>
    <n v="0"/>
    <n v="0"/>
    <n v="0"/>
    <n v="230813"/>
    <n v="20087850"/>
    <n v="78126"/>
    <n v="156277"/>
    <n v="0"/>
    <n v="0"/>
    <n v="234403"/>
    <n v="4014817"/>
    <n v="823255"/>
    <n v="176238"/>
    <n v="1669609"/>
    <n v="0"/>
    <n v="0"/>
    <n v="3658749"/>
    <n v="0"/>
    <n v="0"/>
    <n v="-213918"/>
    <n v="10128750"/>
    <n v="198757"/>
    <n v="12991512"/>
    <n v="0"/>
    <n v="1969825"/>
    <n v="0"/>
    <n v="0"/>
    <n v="0"/>
    <n v="0"/>
    <n v="131948"/>
    <n v="7268147"/>
    <n v="0"/>
    <n v="0"/>
    <n v="0"/>
    <n v="0"/>
    <n v="0"/>
    <n v="0"/>
    <n v="0"/>
    <n v="0"/>
    <n v="0"/>
    <n v="0"/>
    <n v="0"/>
    <n v="0"/>
    <n v="0"/>
  </r>
  <r>
    <n v="106304159"/>
    <s v="HEALTHBRIDGE CHILDREN'S HOSPITAL - ORANGE"/>
    <n v="20174"/>
    <d v="2017-10-01T00:00:00"/>
    <d v="2017-12-31T00:00:00"/>
    <s v="Open"/>
    <s v="Orange"/>
    <n v="13"/>
    <n v="1015"/>
    <s v="Investor - Ptnr."/>
    <s v="Comparable"/>
    <s v=""/>
    <s v="714-289-2400"/>
    <s v="393 S. TUSTIN STREET"/>
    <s v="ORANGE"/>
    <n v="92866"/>
    <s v="ROBERTA CONSOLVER"/>
    <n v="27"/>
    <n v="27"/>
    <n v="27"/>
    <n v="0"/>
    <n v="0"/>
    <n v="11"/>
    <n v="4"/>
    <n v="0"/>
    <n v="0"/>
    <n v="1"/>
    <n v="16"/>
    <n v="0"/>
    <n v="0"/>
    <n v="32"/>
    <n v="0"/>
    <n v="0"/>
    <n v="0"/>
    <n v="450"/>
    <n v="1131"/>
    <n v="0"/>
    <n v="0"/>
    <n v="16"/>
    <n v="342"/>
    <n v="0"/>
    <n v="0"/>
    <n v="1939"/>
    <n v="0"/>
    <n v="3878"/>
    <n v="0"/>
    <n v="0"/>
    <n v="0"/>
    <n v="0"/>
    <n v="0"/>
    <n v="0"/>
    <n v="0"/>
    <n v="70"/>
    <n v="0"/>
    <n v="0"/>
    <n v="70"/>
    <n v="0"/>
    <n v="0"/>
    <n v="2627968"/>
    <n v="6953297"/>
    <n v="0"/>
    <n v="0"/>
    <n v="95410"/>
    <n v="2134321"/>
    <n v="0"/>
    <n v="0"/>
    <n v="11810996"/>
    <n v="0"/>
    <n v="0"/>
    <n v="0"/>
    <n v="0"/>
    <n v="0"/>
    <n v="0"/>
    <n v="0"/>
    <n v="188710"/>
    <n v="0"/>
    <n v="0"/>
    <n v="188710"/>
    <n v="-218703"/>
    <n v="0"/>
    <n v="0"/>
    <n v="2035551"/>
    <n v="5742072"/>
    <n v="0"/>
    <n v="0"/>
    <n v="0"/>
    <n v="73843"/>
    <n v="1695896"/>
    <n v="0"/>
    <n v="0"/>
    <n v="0"/>
    <n v="0"/>
    <n v="0"/>
    <n v="0"/>
    <n v="9328659"/>
    <n v="0"/>
    <n v="0"/>
    <n v="0"/>
    <n v="0"/>
    <n v="0"/>
    <n v="0"/>
    <n v="0"/>
    <n v="592417"/>
    <n v="1211225"/>
    <n v="0"/>
    <n v="0"/>
    <n v="21566"/>
    <n v="845839"/>
    <n v="0"/>
    <n v="0"/>
    <n v="2671047"/>
    <n v="2706"/>
    <n v="2125549"/>
    <n v="0"/>
    <n v="0"/>
    <n v="0"/>
    <n v="0"/>
    <n v="0"/>
    <n v="0"/>
    <n v="0"/>
    <n v="3146817"/>
    <n v="0"/>
    <n v="0"/>
    <n v="0"/>
    <n v="0"/>
    <n v="0"/>
    <n v="0"/>
    <n v="0"/>
    <n v="0"/>
    <n v="0"/>
    <n v="0"/>
    <n v="0"/>
    <n v="0"/>
    <n v="0"/>
  </r>
  <r>
    <n v="106154022"/>
    <s v="HEALTHSOUTH REHABILITATION HOSPITAL - BAKERSFIELD"/>
    <n v="20174"/>
    <d v="2017-10-01T00:00:00"/>
    <d v="2017-12-31T00:00:00"/>
    <s v="Open"/>
    <s v="Kern"/>
    <n v="9"/>
    <n v="617"/>
    <s v="Investor - Corp."/>
    <s v="Comparable"/>
    <s v=""/>
    <s v="661-323-5500"/>
    <s v="5001 COMMERCE DRIVE"/>
    <s v="BAKERSFIELD"/>
    <n v="93309"/>
    <s v="MARTHA SAMORA"/>
    <n v="86"/>
    <n v="86"/>
    <n v="70"/>
    <n v="275"/>
    <n v="24"/>
    <n v="19"/>
    <n v="98"/>
    <n v="0"/>
    <n v="0"/>
    <n v="38"/>
    <n v="25"/>
    <n v="0"/>
    <n v="0"/>
    <n v="479"/>
    <n v="0"/>
    <n v="3344"/>
    <n v="286"/>
    <n v="175"/>
    <n v="1057"/>
    <n v="0"/>
    <n v="0"/>
    <n v="463"/>
    <n v="248"/>
    <n v="0"/>
    <n v="0"/>
    <n v="5573"/>
    <n v="0"/>
    <n v="11146"/>
    <n v="0"/>
    <n v="0"/>
    <n v="0"/>
    <n v="0"/>
    <n v="0"/>
    <n v="0"/>
    <n v="0"/>
    <n v="0"/>
    <n v="0"/>
    <n v="0"/>
    <n v="0"/>
    <n v="8622078"/>
    <n v="724337"/>
    <n v="387079"/>
    <n v="2622640"/>
    <n v="0"/>
    <n v="0"/>
    <n v="1238383"/>
    <n v="637693"/>
    <n v="0"/>
    <n v="0"/>
    <n v="14232210"/>
    <n v="0"/>
    <n v="0"/>
    <n v="0"/>
    <n v="0"/>
    <n v="0"/>
    <n v="0"/>
    <n v="0"/>
    <n v="0"/>
    <n v="0"/>
    <n v="0"/>
    <n v="0"/>
    <n v="247901"/>
    <n v="1965684"/>
    <n v="229237"/>
    <n v="134555"/>
    <n v="1171971"/>
    <n v="0"/>
    <n v="0"/>
    <n v="0"/>
    <n v="602307"/>
    <n v="341781"/>
    <n v="0"/>
    <n v="0"/>
    <n v="0"/>
    <n v="0"/>
    <n v="0"/>
    <n v="0"/>
    <n v="4693436"/>
    <n v="0"/>
    <n v="0"/>
    <n v="0"/>
    <n v="0"/>
    <n v="0"/>
    <n v="6656394"/>
    <n v="495100"/>
    <n v="252524"/>
    <n v="1450669"/>
    <n v="0"/>
    <n v="0"/>
    <n v="512126"/>
    <n v="171961"/>
    <n v="0"/>
    <n v="0"/>
    <n v="9538774"/>
    <n v="10629"/>
    <n v="7411828"/>
    <n v="0"/>
    <n v="347"/>
    <n v="0"/>
    <n v="0"/>
    <n v="0"/>
    <n v="0"/>
    <n v="1772"/>
    <n v="7417150"/>
    <n v="0"/>
    <n v="0"/>
    <n v="0"/>
    <n v="0"/>
    <n v="0"/>
    <n v="0"/>
    <n v="0"/>
    <n v="0"/>
    <n v="0"/>
    <n v="0"/>
    <n v="0"/>
    <n v="0"/>
    <n v="0"/>
  </r>
  <r>
    <n v="106504079"/>
    <s v="HEALTHSOUTH REHABILITATION HOSPITAL - MODESTO"/>
    <n v="20174"/>
    <d v="2017-10-01T00:00:00"/>
    <d v="2017-12-31T00:00:00"/>
    <s v="Open"/>
    <s v="Stanislaus"/>
    <n v="6"/>
    <n v="511"/>
    <s v="Investor - Corp."/>
    <s v="Comparable"/>
    <s v=""/>
    <s v="209-857-3300"/>
    <s v="1303 MABLE AVENUE"/>
    <s v="MODESTO"/>
    <n v="95355"/>
    <s v="SUSAN NEFF"/>
    <n v="50"/>
    <n v="50"/>
    <n v="35"/>
    <n v="73"/>
    <n v="3"/>
    <n v="19"/>
    <n v="31"/>
    <n v="0"/>
    <n v="0"/>
    <n v="0"/>
    <n v="34"/>
    <n v="0"/>
    <n v="9"/>
    <n v="169"/>
    <n v="0"/>
    <n v="1111"/>
    <n v="33"/>
    <n v="337"/>
    <n v="483"/>
    <n v="0"/>
    <n v="0"/>
    <n v="0"/>
    <n v="420"/>
    <n v="0"/>
    <n v="189"/>
    <n v="2573"/>
    <n v="0"/>
    <n v="5146"/>
    <n v="0"/>
    <n v="0"/>
    <n v="0"/>
    <n v="0"/>
    <n v="0"/>
    <n v="0"/>
    <n v="0"/>
    <n v="0"/>
    <n v="0"/>
    <n v="0"/>
    <n v="0"/>
    <n v="2790207"/>
    <n v="85648"/>
    <n v="813105"/>
    <n v="1185182"/>
    <n v="0"/>
    <n v="0"/>
    <n v="0"/>
    <n v="1039875"/>
    <n v="0"/>
    <n v="493474"/>
    <n v="6407491"/>
    <n v="0"/>
    <n v="0"/>
    <n v="0"/>
    <n v="0"/>
    <n v="0"/>
    <n v="0"/>
    <n v="0"/>
    <n v="0"/>
    <n v="0"/>
    <n v="0"/>
    <n v="0"/>
    <n v="184817"/>
    <n v="803034"/>
    <n v="10666"/>
    <n v="404806"/>
    <n v="563542"/>
    <n v="0"/>
    <n v="0"/>
    <n v="0"/>
    <n v="0"/>
    <n v="501675"/>
    <n v="0"/>
    <n v="0"/>
    <n v="0"/>
    <n v="0"/>
    <n v="0"/>
    <n v="248436"/>
    <n v="2716976"/>
    <n v="0"/>
    <n v="0"/>
    <n v="0"/>
    <n v="0"/>
    <n v="0"/>
    <n v="1892404"/>
    <n v="71406"/>
    <n v="388827"/>
    <n v="591994"/>
    <n v="0"/>
    <n v="0"/>
    <n v="0"/>
    <n v="512533"/>
    <n v="0"/>
    <n v="233351"/>
    <n v="3690515"/>
    <n v="12680"/>
    <n v="4387358"/>
    <n v="0"/>
    <n v="0"/>
    <n v="0"/>
    <n v="0"/>
    <n v="0"/>
    <n v="0"/>
    <n v="89143"/>
    <n v="2543611"/>
    <n v="0"/>
    <n v="0"/>
    <n v="0"/>
    <n v="0"/>
    <n v="0"/>
    <n v="0"/>
    <n v="0"/>
    <n v="0"/>
    <n v="0"/>
    <n v="0"/>
    <n v="0"/>
    <n v="0"/>
    <n v="0"/>
  </r>
  <r>
    <n v="106304079"/>
    <s v="HEALTHSOUTH REHABILITATION HOSPITAL - TUSTIN"/>
    <n v="20174"/>
    <d v="2017-10-01T00:00:00"/>
    <d v="2017-12-31T00:00:00"/>
    <s v="Open"/>
    <s v="Orange"/>
    <n v="13"/>
    <n v="1015"/>
    <s v="Investor - Ptnr."/>
    <s v="Comparable"/>
    <s v=""/>
    <s v="714-832-9200"/>
    <s v="14851 YORBA STREET"/>
    <s v="TUSTIN"/>
    <n v="92780"/>
    <s v="DIANA HANYAK"/>
    <n v="48"/>
    <n v="48"/>
    <n v="40"/>
    <n v="177"/>
    <n v="18"/>
    <n v="0"/>
    <n v="9"/>
    <n v="0"/>
    <n v="0"/>
    <n v="28"/>
    <n v="76"/>
    <n v="0"/>
    <n v="2"/>
    <n v="310"/>
    <n v="0"/>
    <n v="2038"/>
    <n v="218"/>
    <n v="0"/>
    <n v="109"/>
    <n v="0"/>
    <n v="0"/>
    <n v="178"/>
    <n v="956"/>
    <n v="0"/>
    <n v="13"/>
    <n v="3512"/>
    <n v="0"/>
    <n v="7024"/>
    <n v="0"/>
    <n v="0"/>
    <n v="0"/>
    <n v="0"/>
    <n v="0"/>
    <n v="0"/>
    <n v="0"/>
    <n v="0"/>
    <n v="0"/>
    <n v="0"/>
    <n v="0"/>
    <n v="5311153"/>
    <n v="571076"/>
    <n v="0"/>
    <n v="282348"/>
    <n v="0"/>
    <n v="0"/>
    <n v="466076"/>
    <n v="2509610"/>
    <n v="0"/>
    <n v="35138"/>
    <n v="9175401"/>
    <n v="0"/>
    <n v="0"/>
    <n v="0"/>
    <n v="0"/>
    <n v="0"/>
    <n v="0"/>
    <n v="0"/>
    <n v="0"/>
    <n v="0"/>
    <n v="0"/>
    <n v="0"/>
    <n v="-209946"/>
    <n v="1304277"/>
    <n v="255534"/>
    <n v="0"/>
    <n v="124795"/>
    <n v="0"/>
    <n v="0"/>
    <n v="0"/>
    <n v="232813"/>
    <n v="1363054"/>
    <n v="0"/>
    <n v="0"/>
    <n v="0"/>
    <n v="0"/>
    <n v="0"/>
    <n v="19325"/>
    <n v="3089852"/>
    <n v="0"/>
    <n v="0"/>
    <n v="0"/>
    <n v="0"/>
    <n v="0"/>
    <n v="4059362"/>
    <n v="315542"/>
    <n v="0"/>
    <n v="178548"/>
    <n v="0"/>
    <n v="0"/>
    <n v="264755"/>
    <n v="1251529"/>
    <n v="0"/>
    <n v="15813"/>
    <n v="6085549"/>
    <n v="7852"/>
    <n v="5409801"/>
    <n v="0"/>
    <n v="-1825"/>
    <n v="0"/>
    <n v="0"/>
    <n v="0"/>
    <n v="0"/>
    <n v="28104"/>
    <n v="743843"/>
    <n v="0"/>
    <n v="0"/>
    <n v="0"/>
    <n v="0"/>
    <n v="0"/>
    <n v="0"/>
    <n v="0"/>
    <n v="0"/>
    <n v="0"/>
    <n v="0"/>
    <n v="0"/>
    <n v="0"/>
    <n v="0"/>
  </r>
  <r>
    <n v="106331194"/>
    <s v="HEMET VALLEY MEDICAL CENTER"/>
    <n v="20174"/>
    <d v="2017-10-01T00:00:00"/>
    <d v="2017-12-31T00:00:00"/>
    <s v="Open"/>
    <s v="Riverside"/>
    <n v="12"/>
    <n v="1109"/>
    <s v="District"/>
    <s v="Comparable"/>
    <s v=""/>
    <s v="951-652-2811"/>
    <s v="1117 EAST DEVONSHIRE"/>
    <s v="HEMET"/>
    <n v="92543"/>
    <s v="DAN MCLAUGHLIN"/>
    <n v="417"/>
    <n v="417"/>
    <n v="180"/>
    <n v="545"/>
    <n v="1054"/>
    <n v="80"/>
    <n v="799"/>
    <n v="0"/>
    <n v="0"/>
    <n v="53"/>
    <n v="219"/>
    <n v="0"/>
    <n v="35"/>
    <n v="2785"/>
    <n v="0"/>
    <n v="3021"/>
    <n v="6029"/>
    <n v="373"/>
    <n v="4636"/>
    <n v="0"/>
    <n v="0"/>
    <n v="263"/>
    <n v="1112"/>
    <n v="0"/>
    <n v="140"/>
    <n v="15574"/>
    <n v="0"/>
    <n v="31148"/>
    <n v="1814"/>
    <n v="3139"/>
    <n v="1162"/>
    <n v="7837"/>
    <n v="0"/>
    <n v="0"/>
    <n v="382"/>
    <n v="1119"/>
    <n v="0"/>
    <n v="961"/>
    <n v="16414"/>
    <n v="31196674"/>
    <n v="50512001"/>
    <n v="4029095"/>
    <n v="46763126"/>
    <n v="0"/>
    <n v="0"/>
    <n v="3353529"/>
    <n v="5744699"/>
    <n v="0"/>
    <n v="786464"/>
    <n v="142385588"/>
    <n v="8668185"/>
    <n v="17183846"/>
    <n v="3064102"/>
    <n v="24932307"/>
    <n v="0"/>
    <n v="0"/>
    <n v="3215551"/>
    <n v="5043757"/>
    <n v="0"/>
    <n v="2203843"/>
    <n v="64311591"/>
    <n v="3314111"/>
    <n v="32418456"/>
    <n v="55379068"/>
    <n v="6843345"/>
    <n v="62288766"/>
    <n v="0"/>
    <n v="0"/>
    <n v="0"/>
    <n v="4564817"/>
    <n v="8981201"/>
    <n v="0"/>
    <n v="0"/>
    <n v="0"/>
    <n v="0"/>
    <n v="0"/>
    <n v="0"/>
    <n v="173789764"/>
    <n v="0"/>
    <n v="0"/>
    <n v="0"/>
    <n v="0"/>
    <n v="0"/>
    <n v="7446404"/>
    <n v="12316779"/>
    <n v="249852"/>
    <n v="9406667"/>
    <n v="0"/>
    <n v="0"/>
    <n v="2004264"/>
    <n v="1807254"/>
    <n v="0"/>
    <n v="-323805"/>
    <n v="32907415"/>
    <n v="23555"/>
    <n v="30596066"/>
    <n v="0"/>
    <n v="0"/>
    <n v="0"/>
    <n v="0"/>
    <n v="0"/>
    <n v="0"/>
    <n v="233204"/>
    <n v="22260686"/>
    <n v="0"/>
    <n v="0"/>
    <n v="0"/>
    <n v="0"/>
    <n v="0"/>
    <n v="0"/>
    <n v="0"/>
    <n v="0"/>
    <n v="0"/>
    <n v="0"/>
    <n v="0"/>
    <n v="0"/>
    <n v="0"/>
  </r>
  <r>
    <n v="106190949"/>
    <s v="HENRY MAYO NEWHALL HOSPITAL"/>
    <n v="20174"/>
    <d v="2017-10-01T00:00:00"/>
    <d v="2017-12-31T00:00:00"/>
    <s v="Open"/>
    <s v="Los Angeles"/>
    <n v="11"/>
    <n v="903"/>
    <s v="Non Profit Corp."/>
    <s v="Comparable"/>
    <s v=""/>
    <s v="661-253-8000"/>
    <s v="23845 MCBEAN PARKWAY"/>
    <s v="VALENCIA"/>
    <n v="91355"/>
    <s v="ROGER SEAVER"/>
    <n v="238"/>
    <n v="232"/>
    <n v="159"/>
    <n v="836"/>
    <n v="532"/>
    <n v="313"/>
    <n v="278"/>
    <n v="0"/>
    <n v="0"/>
    <n v="50"/>
    <n v="1100"/>
    <n v="8"/>
    <n v="47"/>
    <n v="3164"/>
    <n v="0"/>
    <n v="5224"/>
    <n v="2430"/>
    <n v="1287"/>
    <n v="1317"/>
    <n v="0"/>
    <n v="0"/>
    <n v="181"/>
    <n v="3973"/>
    <n v="32"/>
    <n v="180"/>
    <n v="14624"/>
    <n v="0"/>
    <n v="29248"/>
    <n v="6223"/>
    <n v="2218"/>
    <n v="1651"/>
    <n v="5432"/>
    <n v="151"/>
    <n v="0"/>
    <n v="867"/>
    <n v="13094"/>
    <n v="214"/>
    <n v="1211"/>
    <n v="31061"/>
    <n v="80449435"/>
    <n v="44713731"/>
    <n v="16148629"/>
    <n v="24106007"/>
    <n v="0"/>
    <n v="0"/>
    <n v="3860855"/>
    <n v="67050839"/>
    <n v="606458"/>
    <n v="3436595"/>
    <n v="240372549"/>
    <n v="32751187"/>
    <n v="21778800"/>
    <n v="8963991"/>
    <n v="26366294"/>
    <n v="1023659"/>
    <n v="0"/>
    <n v="4539656"/>
    <n v="71638400"/>
    <n v="1043557"/>
    <n v="5553492"/>
    <n v="173659036"/>
    <n v="2543431"/>
    <n v="99932151"/>
    <n v="53971048"/>
    <n v="23329624"/>
    <n v="47494435"/>
    <n v="0"/>
    <n v="900820"/>
    <n v="0"/>
    <n v="6821112"/>
    <n v="91327027"/>
    <n v="0"/>
    <n v="1452013"/>
    <n v="0"/>
    <n v="0"/>
    <n v="0"/>
    <n v="7911277"/>
    <n v="335682938"/>
    <n v="0"/>
    <n v="0"/>
    <n v="0"/>
    <n v="0"/>
    <n v="0"/>
    <n v="13268471"/>
    <n v="12521483"/>
    <n v="1782996"/>
    <n v="2977866"/>
    <n v="122839"/>
    <n v="0"/>
    <n v="1579399"/>
    <n v="44818781"/>
    <n v="198002"/>
    <n v="1078810"/>
    <n v="78348647"/>
    <n v="742849"/>
    <n v="80901074"/>
    <n v="0"/>
    <n v="4375367"/>
    <n v="0"/>
    <n v="0"/>
    <n v="0"/>
    <n v="0"/>
    <n v="20627840"/>
    <n v="241538440"/>
    <n v="0"/>
    <n v="0"/>
    <n v="0"/>
    <n v="0"/>
    <n v="0"/>
    <n v="0"/>
    <n v="0"/>
    <n v="0"/>
    <n v="0"/>
    <n v="0"/>
    <n v="0"/>
    <n v="0"/>
    <n v="0"/>
  </r>
  <r>
    <n v="106344021"/>
    <s v="HERITAGE OAKS HOSPITAL"/>
    <n v="20174"/>
    <d v="2017-10-01T00:00:00"/>
    <d v="2017-12-31T00:00:00"/>
    <s v="Open"/>
    <s v="Sacramento"/>
    <n v="2"/>
    <n v="311"/>
    <s v="Investor - Corp."/>
    <s v="Comparable"/>
    <s v=""/>
    <s v="916-489-3336"/>
    <s v="4250 AUBURN BOULEVARD"/>
    <s v="SACRAMENTO"/>
    <n v="95841"/>
    <s v="SHAWN SILVA"/>
    <n v="125"/>
    <n v="120"/>
    <n v="117"/>
    <n v="146"/>
    <n v="0"/>
    <n v="346"/>
    <n v="0"/>
    <n v="0"/>
    <n v="170"/>
    <n v="0"/>
    <n v="208"/>
    <n v="14"/>
    <n v="0"/>
    <n v="884"/>
    <n v="0"/>
    <n v="2308"/>
    <n v="0"/>
    <n v="3950"/>
    <n v="0"/>
    <n v="0"/>
    <n v="1772"/>
    <n v="0"/>
    <n v="1710"/>
    <n v="144"/>
    <n v="0"/>
    <n v="9884"/>
    <n v="0"/>
    <n v="19768"/>
    <n v="1754"/>
    <n v="0"/>
    <n v="0"/>
    <n v="0"/>
    <n v="0"/>
    <n v="0"/>
    <n v="0"/>
    <n v="3141"/>
    <n v="0"/>
    <n v="0"/>
    <n v="4895"/>
    <n v="3694995"/>
    <n v="0"/>
    <n v="6320000"/>
    <n v="0"/>
    <n v="0"/>
    <n v="2836050"/>
    <n v="0"/>
    <n v="2805384"/>
    <n v="161016"/>
    <n v="0"/>
    <n v="15817445"/>
    <n v="704399"/>
    <n v="0"/>
    <n v="0"/>
    <n v="0"/>
    <n v="0"/>
    <n v="0"/>
    <n v="0"/>
    <n v="1978656"/>
    <n v="0"/>
    <n v="0"/>
    <n v="2683055"/>
    <n v="518347"/>
    <n v="1379732"/>
    <n v="0"/>
    <n v="2980617"/>
    <n v="0"/>
    <n v="0"/>
    <n v="0"/>
    <n v="1182680"/>
    <n v="0"/>
    <n v="2100327"/>
    <n v="0"/>
    <n v="161016"/>
    <n v="0"/>
    <n v="0"/>
    <n v="0"/>
    <n v="0"/>
    <n v="8322719"/>
    <n v="0"/>
    <n v="0"/>
    <n v="0"/>
    <n v="0"/>
    <n v="0"/>
    <n v="2868032"/>
    <n v="0"/>
    <n v="3174293"/>
    <n v="0"/>
    <n v="0"/>
    <n v="1584428"/>
    <n v="0"/>
    <n v="2551028"/>
    <n v="0"/>
    <n v="0"/>
    <n v="10177781"/>
    <n v="4617"/>
    <n v="7725902"/>
    <n v="832618"/>
    <n v="148301"/>
    <n v="0"/>
    <n v="0"/>
    <n v="0"/>
    <n v="0"/>
    <n v="1740273"/>
    <n v="16229463"/>
    <n v="0"/>
    <n v="0"/>
    <n v="0"/>
    <n v="0"/>
    <n v="0"/>
    <n v="0"/>
    <n v="0"/>
    <n v="0"/>
    <n v="0"/>
    <n v="0"/>
    <n v="0"/>
    <n v="0"/>
    <n v="0"/>
  </r>
  <r>
    <n v="106362041"/>
    <s v="HI-DESERT MEDICAL CENTER"/>
    <n v="20174"/>
    <d v="2017-10-01T00:00:00"/>
    <d v="2017-12-31T00:00:00"/>
    <s v="Open"/>
    <s v="San Bernardino"/>
    <n v="12"/>
    <n v="1214"/>
    <s v="Investor - Ptnr."/>
    <s v="Comparable"/>
    <s v="Rural"/>
    <s v="760-366-3711"/>
    <s v="6601 WHITE FEATHER ROAD"/>
    <s v="JOSHUA TREE"/>
    <n v="92252"/>
    <s v="SCOTT WARTELLE"/>
    <n v="179"/>
    <n v="179"/>
    <n v="106"/>
    <n v="169"/>
    <n v="103"/>
    <n v="185"/>
    <n v="37"/>
    <n v="0"/>
    <n v="0"/>
    <n v="17"/>
    <n v="66"/>
    <n v="0"/>
    <n v="0"/>
    <n v="577"/>
    <n v="0"/>
    <n v="1526"/>
    <n v="403"/>
    <n v="6503"/>
    <n v="626"/>
    <n v="0"/>
    <n v="0"/>
    <n v="308"/>
    <n v="178"/>
    <n v="0"/>
    <n v="0"/>
    <n v="9544"/>
    <n v="0"/>
    <n v="19088"/>
    <n v="3229"/>
    <n v="1593"/>
    <n v="5737"/>
    <n v="1067"/>
    <n v="0"/>
    <n v="0"/>
    <n v="497"/>
    <n v="2382"/>
    <n v="1"/>
    <n v="446"/>
    <n v="14952"/>
    <n v="8154921"/>
    <n v="3450417"/>
    <n v="10192127"/>
    <n v="2031746"/>
    <n v="0"/>
    <n v="0"/>
    <n v="487497"/>
    <n v="2290873"/>
    <n v="0"/>
    <n v="0"/>
    <n v="26607581"/>
    <n v="6319849"/>
    <n v="3991476"/>
    <n v="11193255"/>
    <n v="2903284"/>
    <n v="0"/>
    <n v="0"/>
    <n v="1598473"/>
    <n v="4578091"/>
    <n v="313"/>
    <n v="1198882"/>
    <n v="31783623"/>
    <n v="157117"/>
    <n v="11816277"/>
    <n v="5791263"/>
    <n v="17983083"/>
    <n v="3128159"/>
    <n v="-116541"/>
    <n v="0"/>
    <n v="0"/>
    <n v="1389153"/>
    <n v="4587705"/>
    <n v="0"/>
    <n v="313"/>
    <n v="0"/>
    <n v="0"/>
    <n v="0"/>
    <n v="1198882"/>
    <n v="45935411"/>
    <n v="0"/>
    <n v="0"/>
    <n v="0"/>
    <n v="0"/>
    <n v="0"/>
    <n v="2658493"/>
    <n v="1650630"/>
    <n v="3518840"/>
    <n v="1806871"/>
    <n v="0"/>
    <n v="0"/>
    <n v="659235"/>
    <n v="2161724"/>
    <n v="0"/>
    <n v="0"/>
    <n v="12455793"/>
    <n v="89000"/>
    <n v="16103894"/>
    <n v="0"/>
    <n v="8791"/>
    <n v="0"/>
    <n v="0"/>
    <n v="0"/>
    <n v="0"/>
    <n v="274235"/>
    <n v="22011228"/>
    <n v="0"/>
    <n v="0"/>
    <n v="0"/>
    <n v="0"/>
    <n v="0"/>
    <n v="0"/>
    <n v="0"/>
    <n v="0"/>
    <n v="0"/>
    <n v="0"/>
    <n v="0"/>
    <n v="0"/>
    <n v="1006769"/>
  </r>
  <r>
    <n v="106010846"/>
    <s v="HIGHLAND HOSPITAL"/>
    <n v="20174"/>
    <d v="2017-10-01T00:00:00"/>
    <d v="2017-12-31T00:00:00"/>
    <s v="Open"/>
    <s v="Alameda"/>
    <n v="5"/>
    <n v="417"/>
    <s v="City/County"/>
    <s v="Comparable"/>
    <s v="Teaching"/>
    <s v="510-437-4800"/>
    <s v="1411 EAST 31ST STREET"/>
    <s v="OAKLAND"/>
    <n v="94602"/>
    <s v="DELVECCHIO FINLEY"/>
    <n v="408"/>
    <n v="372"/>
    <n v="372"/>
    <n v="697"/>
    <n v="58"/>
    <n v="934"/>
    <n v="1460"/>
    <n v="0"/>
    <n v="71"/>
    <n v="48"/>
    <n v="227"/>
    <n v="6"/>
    <n v="64"/>
    <n v="3565"/>
    <n v="0"/>
    <n v="6114"/>
    <n v="357"/>
    <n v="7489"/>
    <n v="8505"/>
    <n v="0"/>
    <n v="264"/>
    <n v="452"/>
    <n v="1216"/>
    <n v="19"/>
    <n v="171"/>
    <n v="24587"/>
    <n v="0"/>
    <n v="49174"/>
    <n v="9897"/>
    <n v="190"/>
    <n v="12705"/>
    <n v="30122"/>
    <n v="0"/>
    <n v="9449"/>
    <n v="659"/>
    <n v="2445"/>
    <n v="331"/>
    <n v="2910"/>
    <n v="68708"/>
    <n v="70592895"/>
    <n v="6627229"/>
    <n v="71804156"/>
    <n v="106047997"/>
    <n v="0"/>
    <n v="3850082"/>
    <n v="8546862"/>
    <n v="15695920"/>
    <n v="242522"/>
    <n v="2393025"/>
    <n v="285800688"/>
    <n v="55360277"/>
    <n v="4576501"/>
    <n v="44384881"/>
    <n v="99253799"/>
    <n v="0"/>
    <n v="22944138"/>
    <n v="5055760"/>
    <n v="16542317"/>
    <n v="1780930"/>
    <n v="13866189"/>
    <n v="263764792"/>
    <n v="11960526"/>
    <n v="100994288"/>
    <n v="9058792"/>
    <n v="91076855"/>
    <n v="180670105"/>
    <n v="-19599750"/>
    <n v="0"/>
    <n v="26794220"/>
    <n v="10541697"/>
    <n v="15872830"/>
    <n v="0"/>
    <n v="1979079"/>
    <n v="0"/>
    <n v="0"/>
    <n v="0"/>
    <n v="3179380"/>
    <n v="432528022"/>
    <n v="0"/>
    <n v="0"/>
    <n v="7524781"/>
    <n v="0"/>
    <n v="7524781"/>
    <n v="24958884"/>
    <n v="2144938"/>
    <n v="44711932"/>
    <n v="24631691"/>
    <n v="0"/>
    <n v="7524781"/>
    <n v="3060925"/>
    <n v="16365407"/>
    <n v="44373"/>
    <n v="1119308"/>
    <n v="124562239"/>
    <n v="51339839"/>
    <n v="213129273"/>
    <n v="0"/>
    <n v="0"/>
    <n v="0"/>
    <n v="0"/>
    <n v="0"/>
    <n v="0"/>
    <n v="5112388"/>
    <n v="61900609"/>
    <n v="0"/>
    <n v="0"/>
    <n v="0"/>
    <n v="0"/>
    <n v="0"/>
    <n v="0"/>
    <n v="0"/>
    <n v="0"/>
    <n v="0"/>
    <n v="0"/>
    <n v="0"/>
    <n v="0"/>
    <n v="0"/>
  </r>
  <r>
    <n v="106301205"/>
    <s v="HOAG MEMORIAL HOSPITAL PRESBYTERIAN"/>
    <n v="20174"/>
    <d v="2017-10-01T00:00:00"/>
    <d v="2017-12-31T00:00:00"/>
    <s v="Open"/>
    <s v="Orange"/>
    <n v="13"/>
    <n v="1016"/>
    <s v="Non Profit Corp."/>
    <s v="Comparable"/>
    <s v=""/>
    <s v="949-764-4624"/>
    <s v="1 HOAG DRIVE"/>
    <s v="NEWPORT BEACH"/>
    <n v="92663"/>
    <s v="ROBERT BRAITHWAITE"/>
    <n v="527"/>
    <n v="499"/>
    <n v="369"/>
    <n v="2509"/>
    <n v="1039"/>
    <n v="236"/>
    <n v="635"/>
    <n v="0"/>
    <n v="0"/>
    <n v="74"/>
    <n v="3090"/>
    <n v="0"/>
    <n v="386"/>
    <n v="7969"/>
    <n v="0"/>
    <n v="10765"/>
    <n v="4364"/>
    <n v="863"/>
    <n v="2489"/>
    <n v="0"/>
    <n v="0"/>
    <n v="236"/>
    <n v="10997"/>
    <n v="0"/>
    <n v="1188"/>
    <n v="30902"/>
    <n v="0"/>
    <n v="61804"/>
    <n v="32656"/>
    <n v="10822"/>
    <n v="1018"/>
    <n v="7002"/>
    <n v="0"/>
    <n v="0"/>
    <n v="1415"/>
    <n v="54358"/>
    <n v="0"/>
    <n v="5099"/>
    <n v="112370"/>
    <n v="142324480"/>
    <n v="62049702"/>
    <n v="10999688"/>
    <n v="27881599"/>
    <n v="0"/>
    <n v="0"/>
    <n v="2633382"/>
    <n v="129916485"/>
    <n v="0"/>
    <n v="11059353"/>
    <n v="386864689"/>
    <n v="134404936"/>
    <n v="40752296"/>
    <n v="3620250"/>
    <n v="25726546"/>
    <n v="0"/>
    <n v="0"/>
    <n v="4424033"/>
    <n v="161775804"/>
    <n v="0"/>
    <n v="15660915"/>
    <n v="386364780"/>
    <n v="1224602"/>
    <n v="225166647"/>
    <n v="91430777"/>
    <n v="227254"/>
    <n v="54293674"/>
    <n v="0"/>
    <n v="0"/>
    <n v="0"/>
    <n v="1807894"/>
    <n v="163420474"/>
    <n v="0"/>
    <n v="9425274"/>
    <n v="0"/>
    <n v="0"/>
    <n v="0"/>
    <n v="696845"/>
    <n v="547693441"/>
    <n v="21379428"/>
    <n v="0"/>
    <n v="0"/>
    <n v="6110126"/>
    <n v="27489554"/>
    <n v="48776733"/>
    <n v="32610310"/>
    <n v="14388643"/>
    <n v="-686508"/>
    <n v="0"/>
    <n v="0"/>
    <n v="5069212"/>
    <n v="130950364"/>
    <n v="0"/>
    <n v="21916828"/>
    <n v="253025582"/>
    <n v="25119571"/>
    <n v="266168169"/>
    <n v="0"/>
    <n v="79649627"/>
    <n v="0"/>
    <n v="0"/>
    <n v="0"/>
    <n v="0"/>
    <n v="26679402"/>
    <n v="784231828"/>
    <n v="0"/>
    <n v="0"/>
    <n v="0"/>
    <n v="0"/>
    <n v="0"/>
    <n v="0"/>
    <n v="0"/>
    <n v="0"/>
    <n v="0"/>
    <n v="0"/>
    <n v="0"/>
    <n v="0"/>
    <n v="0"/>
  </r>
  <r>
    <n v="106304460"/>
    <s v="HOAG ORTHOPEDIC INSTITUTE"/>
    <n v="20174"/>
    <d v="2017-10-01T00:00:00"/>
    <d v="2017-12-31T00:00:00"/>
    <s v="Open"/>
    <s v="Orange"/>
    <n v="13"/>
    <n v="1016"/>
    <s v="Investor - Ptnr."/>
    <s v="Comparable"/>
    <s v=""/>
    <s v="949-517-3149"/>
    <s v="16250 SAND CANYON AVENUE"/>
    <s v="IRVINE"/>
    <n v="92618"/>
    <s v="JENNIFER MITZNER"/>
    <n v="70"/>
    <n v="70"/>
    <n v="26"/>
    <n v="428"/>
    <n v="141"/>
    <n v="1"/>
    <n v="2"/>
    <n v="0"/>
    <n v="0"/>
    <n v="47"/>
    <n v="506"/>
    <n v="0"/>
    <n v="4"/>
    <n v="1129"/>
    <n v="0"/>
    <n v="887"/>
    <n v="305"/>
    <n v="1"/>
    <n v="4"/>
    <n v="0"/>
    <n v="0"/>
    <n v="91"/>
    <n v="869"/>
    <n v="0"/>
    <n v="17"/>
    <n v="2174"/>
    <n v="0"/>
    <n v="4348"/>
    <n v="50"/>
    <n v="24"/>
    <n v="0"/>
    <n v="2"/>
    <n v="0"/>
    <n v="0"/>
    <n v="12"/>
    <n v="158"/>
    <n v="0"/>
    <n v="2"/>
    <n v="248"/>
    <n v="32784439"/>
    <n v="9786699"/>
    <n v="46639"/>
    <n v="129126"/>
    <n v="0"/>
    <n v="0"/>
    <n v="3792642"/>
    <n v="43426415"/>
    <n v="0"/>
    <n v="750862"/>
    <n v="90716822"/>
    <n v="2473620"/>
    <n v="905648"/>
    <n v="0"/>
    <n v="38042"/>
    <n v="0"/>
    <n v="0"/>
    <n v="459811"/>
    <n v="5671937"/>
    <n v="0"/>
    <n v="76379"/>
    <n v="9625437"/>
    <n v="78582"/>
    <n v="27920715"/>
    <n v="8146770"/>
    <n v="15722"/>
    <n v="129817"/>
    <n v="0"/>
    <n v="0"/>
    <n v="0"/>
    <n v="3446690"/>
    <n v="28818155"/>
    <n v="0"/>
    <n v="295053"/>
    <n v="0"/>
    <n v="0"/>
    <n v="0"/>
    <n v="1970"/>
    <n v="68853474"/>
    <n v="0"/>
    <n v="0"/>
    <n v="0"/>
    <n v="0"/>
    <n v="0"/>
    <n v="7328954"/>
    <n v="2532398"/>
    <n v="31224"/>
    <n v="36444"/>
    <n v="0"/>
    <n v="0"/>
    <n v="803572"/>
    <n v="20104197"/>
    <n v="0"/>
    <n v="651996"/>
    <n v="31488785"/>
    <n v="1161732"/>
    <n v="25770353"/>
    <n v="0"/>
    <n v="89259"/>
    <n v="0"/>
    <n v="0"/>
    <n v="0"/>
    <n v="0"/>
    <n v="394575"/>
    <n v="4795143"/>
    <n v="0"/>
    <n v="0"/>
    <n v="0"/>
    <n v="0"/>
    <n v="0"/>
    <n v="0"/>
    <n v="0"/>
    <n v="0"/>
    <n v="0"/>
    <n v="0"/>
    <n v="0"/>
    <n v="0"/>
    <n v="0"/>
  </r>
  <r>
    <n v="106190382"/>
    <s v="HOLLYWOOD PRESBYTERIAN MEDICAL CENTER"/>
    <n v="20174"/>
    <d v="2017-10-01T00:00:00"/>
    <d v="2017-12-31T00:00:00"/>
    <s v="Open"/>
    <s v="Los Angeles"/>
    <n v="11"/>
    <n v="925"/>
    <s v="Investor - Corp."/>
    <s v="Comparable"/>
    <s v=""/>
    <s v="213-413-3000 "/>
    <s v="1300 NORTH VERMONT AVENUE"/>
    <s v="LOS ANGELES"/>
    <n v="90027"/>
    <s v="JOHN KEEFE"/>
    <n v="434"/>
    <n v="413"/>
    <n v="232"/>
    <n v="777"/>
    <n v="254"/>
    <n v="817"/>
    <n v="1236"/>
    <n v="0"/>
    <n v="0"/>
    <n v="8"/>
    <n v="300"/>
    <n v="0"/>
    <n v="64"/>
    <n v="3456"/>
    <n v="0"/>
    <n v="6077"/>
    <n v="1116"/>
    <n v="4199"/>
    <n v="8556"/>
    <n v="0"/>
    <n v="0"/>
    <n v="98"/>
    <n v="1068"/>
    <n v="0"/>
    <n v="156"/>
    <n v="21270"/>
    <n v="0"/>
    <n v="42540"/>
    <n v="1736"/>
    <n v="510"/>
    <n v="2254"/>
    <n v="4216"/>
    <n v="0"/>
    <n v="0"/>
    <n v="468"/>
    <n v="1304"/>
    <n v="0"/>
    <n v="1800"/>
    <n v="12288"/>
    <n v="57789751"/>
    <n v="14915396"/>
    <n v="34613445"/>
    <n v="65158863"/>
    <n v="0"/>
    <n v="0"/>
    <n v="601688"/>
    <n v="12099448"/>
    <n v="0"/>
    <n v="1139106"/>
    <n v="186317697"/>
    <n v="10184751"/>
    <n v="4157460"/>
    <n v="7594593"/>
    <n v="20517386"/>
    <n v="0"/>
    <n v="0"/>
    <n v="492125"/>
    <n v="8538772"/>
    <n v="0"/>
    <n v="2880475"/>
    <n v="54365562"/>
    <n v="761195"/>
    <n v="50919514"/>
    <n v="13108717"/>
    <n v="-7575611"/>
    <n v="70944674"/>
    <n v="-351650"/>
    <n v="0"/>
    <n v="0"/>
    <n v="4448000"/>
    <n v="14665652"/>
    <n v="0"/>
    <n v="1075260"/>
    <n v="0"/>
    <n v="0"/>
    <n v="0"/>
    <n v="2843234"/>
    <n v="150838985"/>
    <n v="0"/>
    <n v="5932605"/>
    <n v="0"/>
    <n v="0"/>
    <n v="5932605"/>
    <n v="17054988"/>
    <n v="5964139"/>
    <n v="50135298"/>
    <n v="20664181"/>
    <n v="0"/>
    <n v="0"/>
    <n v="-3354188"/>
    <n v="5972568"/>
    <n v="0"/>
    <n v="-660107"/>
    <n v="95776879"/>
    <n v="1223987"/>
    <n v="80192839"/>
    <n v="0"/>
    <n v="501177"/>
    <n v="0"/>
    <n v="0"/>
    <n v="0"/>
    <n v="0"/>
    <n v="4650075"/>
    <n v="83991670"/>
    <n v="0"/>
    <n v="0"/>
    <n v="0"/>
    <n v="0"/>
    <n v="0"/>
    <n v="0"/>
    <n v="0"/>
    <n v="0"/>
    <n v="0"/>
    <n v="0"/>
    <n v="0"/>
    <n v="0"/>
    <n v="0"/>
  </r>
  <r>
    <n v="106301209"/>
    <s v="HUNTINGTON BEACH HOSPITAL"/>
    <n v="20174"/>
    <d v="2017-10-01T00:00:00"/>
    <d v="2017-12-31T00:00:00"/>
    <s v="Open"/>
    <s v="Orange"/>
    <n v="13"/>
    <n v="1014"/>
    <s v="Investor - Corp."/>
    <s v="Comparable"/>
    <s v=""/>
    <s v="714-843-5000"/>
    <s v="17772 BEACH BOULEVARD"/>
    <s v="HUNTINGTON BEACH"/>
    <n v="92647"/>
    <s v="RICHARD ROWE"/>
    <n v="131"/>
    <n v="131"/>
    <n v="131"/>
    <n v="381"/>
    <n v="95"/>
    <n v="77"/>
    <n v="197"/>
    <n v="0"/>
    <n v="0"/>
    <n v="63"/>
    <n v="55"/>
    <n v="0"/>
    <n v="32"/>
    <n v="900"/>
    <n v="0"/>
    <n v="4345"/>
    <n v="359"/>
    <n v="339"/>
    <n v="695"/>
    <n v="0"/>
    <n v="0"/>
    <n v="146"/>
    <n v="142"/>
    <n v="0"/>
    <n v="134"/>
    <n v="6160"/>
    <n v="0"/>
    <n v="12320"/>
    <n v="2576"/>
    <n v="202"/>
    <n v="358"/>
    <n v="1757"/>
    <n v="0"/>
    <n v="0"/>
    <n v="562"/>
    <n v="491"/>
    <n v="0"/>
    <n v="379"/>
    <n v="6325"/>
    <n v="24601052"/>
    <n v="3752438"/>
    <n v="3722537"/>
    <n v="7812840"/>
    <n v="0"/>
    <n v="0"/>
    <n v="1657535"/>
    <n v="1687047"/>
    <n v="0"/>
    <n v="1246388"/>
    <n v="44479837"/>
    <n v="2894092"/>
    <n v="786379"/>
    <n v="1031924"/>
    <n v="4871174"/>
    <n v="0"/>
    <n v="0"/>
    <n v="1828871"/>
    <n v="1351873"/>
    <n v="0"/>
    <n v="940313"/>
    <n v="13704626"/>
    <n v="1922098"/>
    <n v="23328519"/>
    <n v="3045799"/>
    <n v="4522718"/>
    <n v="-4849303"/>
    <n v="-210360"/>
    <n v="0"/>
    <n v="0"/>
    <n v="2270765"/>
    <n v="2560563"/>
    <n v="0"/>
    <n v="225838"/>
    <n v="0"/>
    <n v="0"/>
    <n v="0"/>
    <n v="0"/>
    <n v="32816637"/>
    <n v="0"/>
    <n v="0"/>
    <n v="0"/>
    <n v="0"/>
    <n v="0"/>
    <n v="4166626"/>
    <n v="1493018"/>
    <n v="442103"/>
    <n v="17533317"/>
    <n v="0"/>
    <n v="0"/>
    <n v="1215641"/>
    <n v="478356"/>
    <n v="0"/>
    <n v="38765"/>
    <n v="25367826"/>
    <n v="78294"/>
    <n v="18699407"/>
    <n v="0"/>
    <n v="0"/>
    <n v="0"/>
    <n v="0"/>
    <n v="0"/>
    <n v="0"/>
    <n v="843917"/>
    <n v="62506475"/>
    <n v="0"/>
    <n v="0"/>
    <n v="0"/>
    <n v="0"/>
    <n v="0"/>
    <n v="0"/>
    <n v="0"/>
    <n v="0"/>
    <n v="0"/>
    <n v="0"/>
    <n v="0"/>
    <n v="0"/>
    <n v="0"/>
  </r>
  <r>
    <n v="106190400"/>
    <s v="HUNTINGTON MEMORIAL HOSPITAL"/>
    <n v="20174"/>
    <d v="2017-10-01T00:00:00"/>
    <d v="2017-12-31T00:00:00"/>
    <s v="Open"/>
    <s v="Los Angeles"/>
    <n v="11"/>
    <n v="911"/>
    <s v="Non Profit Corp."/>
    <s v="Comparable"/>
    <s v=""/>
    <s v="626-397-5000"/>
    <s v="100 W. CALIFORNIA BOULEVARD"/>
    <s v="PASADENA"/>
    <n v="91105"/>
    <s v="LORI J MORGAN"/>
    <n v="578"/>
    <n v="578"/>
    <n v="345"/>
    <n v="1945"/>
    <n v="1086"/>
    <n v="574"/>
    <n v="726"/>
    <n v="0"/>
    <n v="0"/>
    <n v="104"/>
    <n v="2723"/>
    <n v="18"/>
    <n v="140"/>
    <n v="7316"/>
    <n v="0"/>
    <n v="9283"/>
    <n v="5008"/>
    <n v="2688"/>
    <n v="2888"/>
    <n v="0"/>
    <n v="0"/>
    <n v="410"/>
    <n v="11009"/>
    <n v="52"/>
    <n v="397"/>
    <n v="31735"/>
    <n v="0"/>
    <n v="63470"/>
    <n v="9902"/>
    <n v="2335"/>
    <n v="1536"/>
    <n v="4627"/>
    <n v="7"/>
    <n v="0"/>
    <n v="1528"/>
    <n v="19172"/>
    <n v="202"/>
    <n v="1399"/>
    <n v="40708"/>
    <n v="181502914"/>
    <n v="109488329"/>
    <n v="37781447"/>
    <n v="55237784"/>
    <n v="0"/>
    <n v="0"/>
    <n v="10529172"/>
    <n v="196031946"/>
    <n v="726010"/>
    <n v="6216002"/>
    <n v="597513604"/>
    <n v="38266582"/>
    <n v="26319188"/>
    <n v="6957680"/>
    <n v="22796643"/>
    <n v="445691"/>
    <n v="0"/>
    <n v="3352895"/>
    <n v="66031553"/>
    <n v="856383"/>
    <n v="6504001"/>
    <n v="171530616"/>
    <n v="12107881"/>
    <n v="186895657"/>
    <n v="112845075"/>
    <n v="-18043516"/>
    <n v="70489399"/>
    <n v="0"/>
    <n v="231756"/>
    <n v="0"/>
    <n v="10969079"/>
    <n v="187996029"/>
    <n v="0"/>
    <n v="1582393"/>
    <n v="0"/>
    <n v="0"/>
    <n v="0"/>
    <n v="0"/>
    <n v="565073753"/>
    <n v="0"/>
    <n v="0"/>
    <n v="0"/>
    <n v="0"/>
    <n v="0"/>
    <n v="32873839"/>
    <n v="22962442"/>
    <n v="62782643"/>
    <n v="7545028"/>
    <n v="213935"/>
    <n v="0"/>
    <n v="2912988"/>
    <n v="74067470"/>
    <n v="0"/>
    <n v="612122"/>
    <n v="203970467"/>
    <n v="5237404"/>
    <n v="216043490"/>
    <n v="0"/>
    <n v="13373576"/>
    <n v="0"/>
    <n v="0"/>
    <n v="0"/>
    <n v="0"/>
    <n v="10773399"/>
    <n v="422895853"/>
    <n v="0"/>
    <n v="0"/>
    <n v="0"/>
    <n v="0"/>
    <n v="0"/>
    <n v="0"/>
    <n v="0"/>
    <n v="0"/>
    <n v="0"/>
    <n v="0"/>
    <n v="0"/>
    <n v="0"/>
    <n v="0"/>
  </r>
  <r>
    <n v="106121031"/>
    <s v="JEROLD PHELPS COMMUNITY HOSPITAL"/>
    <n v="20174"/>
    <d v="2017-10-01T00:00:00"/>
    <d v="2017-12-31T00:00:00"/>
    <s v="Open"/>
    <s v="Humboldt"/>
    <n v="1"/>
    <n v="109"/>
    <s v="District"/>
    <s v="Comparable"/>
    <s v="Rural"/>
    <s v="707-923-3921"/>
    <s v="733 CEDAR STREET"/>
    <s v="GARBERVILLE"/>
    <n v="95542"/>
    <s v="MATT REES"/>
    <n v="17"/>
    <n v="17"/>
    <n v="17"/>
    <n v="6"/>
    <n v="0"/>
    <n v="2"/>
    <n v="4"/>
    <n v="0"/>
    <n v="0"/>
    <n v="0"/>
    <n v="0"/>
    <n v="0"/>
    <n v="1"/>
    <n v="13"/>
    <n v="0"/>
    <n v="149"/>
    <n v="0"/>
    <n v="4"/>
    <n v="941"/>
    <n v="0"/>
    <n v="0"/>
    <n v="0"/>
    <n v="0"/>
    <n v="0"/>
    <n v="4"/>
    <n v="1098"/>
    <n v="736"/>
    <n v="2932"/>
    <n v="1086"/>
    <n v="40"/>
    <n v="97"/>
    <n v="710"/>
    <n v="0"/>
    <n v="0"/>
    <n v="767"/>
    <n v="26"/>
    <n v="0"/>
    <n v="345"/>
    <n v="3071"/>
    <n v="143138"/>
    <n v="0"/>
    <n v="18788"/>
    <n v="466464"/>
    <n v="0"/>
    <n v="0"/>
    <n v="0"/>
    <n v="0"/>
    <n v="0"/>
    <n v="3559"/>
    <n v="631949"/>
    <n v="656535"/>
    <n v="45364"/>
    <n v="181185"/>
    <n v="705432"/>
    <n v="0"/>
    <n v="0"/>
    <n v="446116"/>
    <n v="37563"/>
    <n v="0"/>
    <n v="353766"/>
    <n v="2425961"/>
    <n v="0"/>
    <n v="259406"/>
    <n v="13609"/>
    <n v="171977"/>
    <n v="750013"/>
    <n v="0"/>
    <n v="0"/>
    <n v="0"/>
    <n v="71379"/>
    <n v="9015"/>
    <n v="0"/>
    <n v="0"/>
    <n v="0"/>
    <n v="0"/>
    <n v="0"/>
    <n v="285860"/>
    <n v="1561259"/>
    <n v="0"/>
    <n v="0"/>
    <n v="0"/>
    <n v="0"/>
    <n v="0"/>
    <n v="540267"/>
    <n v="31755"/>
    <n v="27996"/>
    <n v="421883"/>
    <n v="0"/>
    <n v="0"/>
    <n v="374737"/>
    <n v="28548"/>
    <n v="0"/>
    <n v="71465"/>
    <n v="1496651"/>
    <n v="0"/>
    <n v="0"/>
    <n v="0"/>
    <n v="0"/>
    <n v="0"/>
    <n v="0"/>
    <n v="0"/>
    <n v="0"/>
    <n v="0"/>
    <n v="0"/>
    <n v="0"/>
    <n v="0"/>
    <n v="0"/>
    <n v="0"/>
    <n v="0"/>
    <n v="0"/>
    <n v="0"/>
    <n v="0"/>
    <n v="0"/>
    <n v="0"/>
    <n v="0"/>
    <n v="0"/>
    <n v="0"/>
  </r>
  <r>
    <n v="106380842"/>
    <s v="JEWISH HOME"/>
    <n v="20174"/>
    <d v="2017-10-01T00:00:00"/>
    <d v="2017-12-31T00:00:00"/>
    <s v="Open"/>
    <s v="San Francisco"/>
    <n v="4"/>
    <n v="423"/>
    <s v="Non Profit Corp."/>
    <s v="Hospital-LTC Emphasis"/>
    <s v=""/>
    <s v="415-334-2500"/>
    <s v="302 SILVER AVENUE"/>
    <s v="SAN FRANCISCO"/>
    <n v="94112"/>
    <s v="DANIEL RUTH"/>
    <n v="391"/>
    <n v="391"/>
    <n v="355"/>
    <n v="200"/>
    <n v="177"/>
    <n v="30"/>
    <n v="0"/>
    <n v="0"/>
    <n v="0"/>
    <n v="0"/>
    <n v="0"/>
    <n v="0"/>
    <n v="7"/>
    <n v="414"/>
    <n v="369"/>
    <n v="5487"/>
    <n v="4337"/>
    <n v="21650"/>
    <n v="0"/>
    <n v="0"/>
    <n v="0"/>
    <n v="0"/>
    <n v="0"/>
    <n v="0"/>
    <n v="1129"/>
    <n v="32603"/>
    <n v="31680"/>
    <n v="96886"/>
    <n v="0"/>
    <n v="0"/>
    <n v="0"/>
    <n v="0"/>
    <n v="0"/>
    <n v="0"/>
    <n v="0"/>
    <n v="0"/>
    <n v="0"/>
    <n v="0"/>
    <n v="0"/>
    <n v="11444336"/>
    <n v="698236"/>
    <n v="11490034"/>
    <n v="0"/>
    <n v="0"/>
    <n v="0"/>
    <n v="0"/>
    <n v="0"/>
    <n v="0"/>
    <n v="607258"/>
    <n v="24239864"/>
    <n v="0"/>
    <n v="0"/>
    <n v="0"/>
    <n v="0"/>
    <n v="0"/>
    <n v="0"/>
    <n v="0"/>
    <n v="0"/>
    <n v="0"/>
    <n v="0"/>
    <n v="0"/>
    <n v="171261"/>
    <n v="4210661"/>
    <n v="426733"/>
    <n v="2432407"/>
    <n v="0"/>
    <n v="0"/>
    <n v="0"/>
    <n v="0"/>
    <n v="0"/>
    <n v="0"/>
    <n v="0"/>
    <n v="44901"/>
    <n v="0"/>
    <n v="0"/>
    <n v="0"/>
    <n v="0"/>
    <n v="7285963"/>
    <n v="0"/>
    <n v="0"/>
    <n v="0"/>
    <n v="0"/>
    <n v="0"/>
    <n v="7233675"/>
    <n v="271503"/>
    <n v="9057627"/>
    <n v="0"/>
    <n v="0"/>
    <n v="0"/>
    <n v="0"/>
    <n v="0"/>
    <n v="0"/>
    <n v="391096"/>
    <n v="16953901"/>
    <n v="86714"/>
    <n v="17595938"/>
    <n v="0"/>
    <n v="1577378"/>
    <n v="0"/>
    <n v="0"/>
    <n v="0"/>
    <n v="0"/>
    <n v="7006135"/>
    <n v="76396161"/>
    <n v="0"/>
    <n v="0"/>
    <n v="0"/>
    <n v="0"/>
    <n v="0"/>
    <n v="0"/>
    <n v="0"/>
    <n v="0"/>
    <n v="0"/>
    <n v="0"/>
    <n v="0"/>
    <n v="0"/>
    <n v="0"/>
  </r>
  <r>
    <n v="106220733"/>
    <s v="JOHN C. FREMONT HEALTHCARE DISTRICT"/>
    <n v="20174"/>
    <d v="2017-10-01T00:00:00"/>
    <d v="2017-12-31T00:00:00"/>
    <s v="Open"/>
    <s v="Mariposa"/>
    <n v="9"/>
    <n v="603"/>
    <s v="District"/>
    <s v="Comparable"/>
    <s v="Rural"/>
    <s v="209-966-3631"/>
    <s v="5189 HOSPITAL ROAD"/>
    <s v="MARIPOSA"/>
    <n v="95338"/>
    <s v="MATTHEW MATTHIESSEN"/>
    <n v="34"/>
    <n v="33"/>
    <n v="33"/>
    <n v="54"/>
    <n v="0"/>
    <n v="15"/>
    <n v="0"/>
    <n v="0"/>
    <n v="0"/>
    <n v="5"/>
    <n v="0"/>
    <n v="0"/>
    <n v="1"/>
    <n v="75"/>
    <n v="0"/>
    <n v="337"/>
    <n v="0"/>
    <n v="2229"/>
    <n v="0"/>
    <n v="0"/>
    <n v="0"/>
    <n v="95"/>
    <n v="0"/>
    <n v="0"/>
    <n v="4"/>
    <n v="2665"/>
    <n v="0"/>
    <n v="5330"/>
    <n v="5085"/>
    <n v="0"/>
    <n v="2585"/>
    <n v="0"/>
    <n v="0"/>
    <n v="0"/>
    <n v="2848"/>
    <n v="0"/>
    <n v="0"/>
    <n v="212"/>
    <n v="10730"/>
    <n v="1178176"/>
    <n v="0"/>
    <n v="1183475"/>
    <n v="0"/>
    <n v="0"/>
    <n v="0"/>
    <n v="360754"/>
    <n v="0"/>
    <n v="0"/>
    <n v="28986"/>
    <n v="2751391"/>
    <n v="3012830"/>
    <n v="0"/>
    <n v="353230"/>
    <n v="0"/>
    <n v="0"/>
    <n v="0"/>
    <n v="3075042"/>
    <n v="0"/>
    <n v="0"/>
    <n v="256131"/>
    <n v="6697233"/>
    <n v="183289"/>
    <n v="2004094"/>
    <n v="0"/>
    <n v="-78432"/>
    <n v="0"/>
    <n v="0"/>
    <n v="0"/>
    <n v="0"/>
    <n v="2033645"/>
    <n v="0"/>
    <n v="0"/>
    <n v="4789"/>
    <n v="0"/>
    <n v="0"/>
    <n v="0"/>
    <n v="70474"/>
    <n v="4217859"/>
    <n v="0"/>
    <n v="0"/>
    <n v="0"/>
    <n v="0"/>
    <n v="0"/>
    <n v="2186912"/>
    <n v="0"/>
    <n v="1615137"/>
    <n v="0"/>
    <n v="0"/>
    <n v="0"/>
    <n v="1402151"/>
    <n v="0"/>
    <n v="0"/>
    <n v="26565"/>
    <n v="5230765"/>
    <n v="544895"/>
    <n v="6049189"/>
    <n v="692076"/>
    <n v="495098"/>
    <n v="0"/>
    <n v="0"/>
    <n v="0"/>
    <n v="0"/>
    <n v="15529"/>
    <n v="3536836"/>
    <n v="0"/>
    <n v="0"/>
    <n v="0"/>
    <n v="0"/>
    <n v="0"/>
    <n v="0"/>
    <n v="0"/>
    <n v="0"/>
    <n v="0"/>
    <n v="0"/>
    <n v="0"/>
    <n v="0"/>
    <n v="0"/>
  </r>
  <r>
    <n v="106331216"/>
    <s v="JOHN F. KENNEDY MEMORIAL HOSPITAL"/>
    <n v="20174"/>
    <d v="2017-10-01T00:00:00"/>
    <d v="2017-12-31T00:00:00"/>
    <s v="Open"/>
    <s v="Riverside"/>
    <n v="12"/>
    <n v="1103"/>
    <s v="Investor - Corp."/>
    <s v="Comparable"/>
    <s v=""/>
    <s v="760-347-6191"/>
    <s v="47111 MONROE STREET"/>
    <s v="INDIO"/>
    <n v="92201"/>
    <s v="GARY HONTS"/>
    <n v="145"/>
    <n v="145"/>
    <n v="58"/>
    <n v="259"/>
    <n v="299"/>
    <n v="239"/>
    <n v="640"/>
    <n v="3"/>
    <n v="0"/>
    <n v="17"/>
    <n v="177"/>
    <n v="5"/>
    <n v="22"/>
    <n v="1661"/>
    <n v="0"/>
    <n v="964"/>
    <n v="920"/>
    <n v="588"/>
    <n v="1510"/>
    <n v="7"/>
    <n v="0"/>
    <n v="33"/>
    <n v="417"/>
    <n v="9"/>
    <n v="58"/>
    <n v="4506"/>
    <n v="0"/>
    <n v="9012"/>
    <n v="906"/>
    <n v="1041"/>
    <n v="1351"/>
    <n v="7085"/>
    <n v="73"/>
    <n v="0"/>
    <n v="146"/>
    <n v="2638"/>
    <n v="15"/>
    <n v="825"/>
    <n v="14080"/>
    <n v="30178926"/>
    <n v="30628769"/>
    <n v="14591697"/>
    <n v="41649512"/>
    <n v="299363"/>
    <n v="0"/>
    <n v="1754606"/>
    <n v="14132501"/>
    <n v="351290"/>
    <n v="1863766"/>
    <n v="135450430"/>
    <n v="13491254"/>
    <n v="13984030"/>
    <n v="7595274"/>
    <n v="41143891"/>
    <n v="605505"/>
    <n v="0"/>
    <n v="1582975"/>
    <n v="25067592"/>
    <n v="79568"/>
    <n v="4917042"/>
    <n v="108467131"/>
    <n v="1261718"/>
    <n v="39312845"/>
    <n v="39867777"/>
    <n v="20393164"/>
    <n v="61762164"/>
    <n v="-368843"/>
    <n v="747863"/>
    <n v="0"/>
    <n v="3120637"/>
    <n v="31870068"/>
    <n v="0"/>
    <n v="430858"/>
    <n v="0"/>
    <n v="0"/>
    <n v="0"/>
    <n v="5821212"/>
    <n v="204219463"/>
    <n v="0"/>
    <n v="0"/>
    <n v="0"/>
    <n v="0"/>
    <n v="0"/>
    <n v="4357335"/>
    <n v="4745022"/>
    <n v="2162650"/>
    <n v="21031239"/>
    <n v="157005"/>
    <n v="0"/>
    <n v="169962"/>
    <n v="6845549"/>
    <n v="0"/>
    <n v="229336"/>
    <n v="39698098"/>
    <n v="117115"/>
    <n v="29193970"/>
    <n v="0"/>
    <n v="74552"/>
    <n v="0"/>
    <n v="0"/>
    <n v="0"/>
    <n v="0"/>
    <n v="2756134"/>
    <n v="24901699"/>
    <n v="0"/>
    <n v="0"/>
    <n v="0"/>
    <n v="0"/>
    <n v="0"/>
    <n v="0"/>
    <n v="0"/>
    <n v="0"/>
    <n v="0"/>
    <n v="0"/>
    <n v="0"/>
    <n v="0"/>
    <n v="16062908"/>
  </r>
  <r>
    <n v="106074039"/>
    <s v="JOHN MUIR BEHAVIORAL HEALTH CENTER"/>
    <n v="20174"/>
    <d v="2017-10-01T00:00:00"/>
    <d v="2017-12-31T00:00:00"/>
    <s v="Open"/>
    <s v="Contra Costa"/>
    <n v="5"/>
    <n v="411"/>
    <s v="Non Profit Corp."/>
    <s v="Comparable"/>
    <s v=""/>
    <s v="925-939-3000"/>
    <s v="2740 GRANT STREET"/>
    <s v="CONCORD"/>
    <n v="94520"/>
    <s v="CALVIN KNIGHT"/>
    <n v="73"/>
    <n v="70"/>
    <n v="54"/>
    <n v="82"/>
    <n v="30"/>
    <n v="248"/>
    <n v="3"/>
    <n v="0"/>
    <n v="0"/>
    <n v="51"/>
    <n v="407"/>
    <n v="0"/>
    <n v="5"/>
    <n v="826"/>
    <n v="0"/>
    <n v="716"/>
    <n v="221"/>
    <n v="1549"/>
    <n v="39"/>
    <n v="0"/>
    <n v="0"/>
    <n v="329"/>
    <n v="2081"/>
    <n v="0"/>
    <n v="17"/>
    <n v="4952"/>
    <n v="0"/>
    <n v="9904"/>
    <n v="311"/>
    <n v="102"/>
    <n v="0"/>
    <n v="0"/>
    <n v="0"/>
    <n v="0"/>
    <n v="124"/>
    <n v="3848"/>
    <n v="0"/>
    <n v="35"/>
    <n v="4420"/>
    <n v="2502846"/>
    <n v="824515"/>
    <n v="5025319"/>
    <n v="150565"/>
    <n v="0"/>
    <n v="0"/>
    <n v="1336313"/>
    <n v="7020202"/>
    <n v="0"/>
    <n v="103614"/>
    <n v="16963374"/>
    <n v="468960"/>
    <n v="141246"/>
    <n v="0"/>
    <n v="0"/>
    <n v="0"/>
    <n v="0"/>
    <n v="179849"/>
    <n v="4615020"/>
    <n v="0"/>
    <n v="1309"/>
    <n v="5406384"/>
    <n v="197013"/>
    <n v="2075618"/>
    <n v="652027"/>
    <n v="2536406"/>
    <n v="89303"/>
    <n v="0"/>
    <n v="0"/>
    <n v="0"/>
    <n v="943780"/>
    <n v="6188147"/>
    <n v="0"/>
    <n v="0"/>
    <n v="0"/>
    <n v="0"/>
    <n v="0"/>
    <n v="14257"/>
    <n v="12696551"/>
    <n v="0"/>
    <n v="0"/>
    <n v="0"/>
    <n v="0"/>
    <n v="0"/>
    <n v="896188"/>
    <n v="313734"/>
    <n v="2488913"/>
    <n v="61262"/>
    <n v="0"/>
    <n v="0"/>
    <n v="572382"/>
    <n v="5447075"/>
    <n v="0"/>
    <n v="-106347"/>
    <n v="9673207"/>
    <n v="73492"/>
    <n v="8421600"/>
    <n v="438746"/>
    <n v="258"/>
    <n v="0"/>
    <n v="0"/>
    <n v="0"/>
    <n v="0"/>
    <n v="3247341"/>
    <n v="8296784"/>
    <n v="0"/>
    <n v="0"/>
    <n v="0"/>
    <n v="0"/>
    <n v="0"/>
    <n v="0"/>
    <n v="0"/>
    <n v="0"/>
    <n v="0"/>
    <n v="0"/>
    <n v="0"/>
    <n v="0"/>
    <n v="0"/>
  </r>
  <r>
    <n v="106071018"/>
    <s v="JOHN MUIR MEDICAL CENTER - CONCORD CAMPUS"/>
    <n v="20174"/>
    <d v="2017-10-01T00:00:00"/>
    <d v="2017-12-31T00:00:00"/>
    <s v="Open"/>
    <s v="Contra Costa"/>
    <n v="5"/>
    <n v="411"/>
    <s v="Non Profit Corp."/>
    <s v="Comparable"/>
    <s v=""/>
    <s v="925-682-8200"/>
    <s v="2540 EAST STREET"/>
    <s v="CONCORD"/>
    <n v="94520"/>
    <s v="CALVIN KNIGHT"/>
    <n v="245"/>
    <n v="207"/>
    <n v="133"/>
    <n v="1215"/>
    <n v="468"/>
    <n v="90"/>
    <n v="443"/>
    <n v="0"/>
    <n v="0"/>
    <n v="6"/>
    <n v="503"/>
    <n v="0"/>
    <n v="19"/>
    <n v="2744"/>
    <n v="0"/>
    <n v="5746"/>
    <n v="2188"/>
    <n v="473"/>
    <n v="1911"/>
    <n v="0"/>
    <n v="0"/>
    <n v="13"/>
    <n v="1589"/>
    <n v="0"/>
    <n v="42"/>
    <n v="11962"/>
    <n v="0"/>
    <n v="23924"/>
    <n v="8182"/>
    <n v="3157"/>
    <n v="966"/>
    <n v="6769"/>
    <n v="0"/>
    <n v="0"/>
    <n v="518"/>
    <n v="12248"/>
    <n v="0"/>
    <n v="1060"/>
    <n v="32900"/>
    <n v="215575631"/>
    <n v="74646112"/>
    <n v="16153687"/>
    <n v="71423675"/>
    <n v="0"/>
    <n v="0"/>
    <n v="913782"/>
    <n v="77980095"/>
    <n v="0"/>
    <n v="26121"/>
    <n v="456719103"/>
    <n v="83326330"/>
    <n v="28863003"/>
    <n v="6655270"/>
    <n v="46820364"/>
    <n v="0"/>
    <n v="0"/>
    <n v="1354370"/>
    <n v="87235870"/>
    <n v="0"/>
    <n v="4920281"/>
    <n v="259175488"/>
    <n v="826945"/>
    <n v="261847344"/>
    <n v="92732707"/>
    <n v="18819648"/>
    <n v="111113504"/>
    <n v="0"/>
    <n v="0"/>
    <n v="0"/>
    <n v="1547016"/>
    <n v="105109825"/>
    <n v="0"/>
    <n v="5129561"/>
    <n v="0"/>
    <n v="0"/>
    <n v="0"/>
    <n v="577742"/>
    <n v="597704292"/>
    <n v="0"/>
    <n v="0"/>
    <n v="0"/>
    <n v="272524"/>
    <n v="272524"/>
    <n v="37054617"/>
    <n v="10776408"/>
    <n v="3989309"/>
    <n v="7130535"/>
    <n v="0"/>
    <n v="0"/>
    <n v="721136"/>
    <n v="60378664"/>
    <n v="-5129561"/>
    <n v="3541715"/>
    <n v="118462823"/>
    <n v="1238197"/>
    <n v="129137759"/>
    <n v="0"/>
    <n v="843788"/>
    <n v="0"/>
    <n v="0"/>
    <n v="0"/>
    <n v="0"/>
    <n v="6525785"/>
    <n v="233049688"/>
    <n v="0"/>
    <n v="0"/>
    <n v="0"/>
    <n v="0"/>
    <n v="0"/>
    <n v="0"/>
    <n v="0"/>
    <n v="0"/>
    <n v="0"/>
    <n v="0"/>
    <n v="0"/>
    <n v="0"/>
    <n v="0"/>
  </r>
  <r>
    <n v="106070988"/>
    <s v="JOHN MUIR MEDICAL CENTER - WALNUT CREEK"/>
    <n v="20174"/>
    <d v="2017-10-01T00:00:00"/>
    <d v="2017-12-31T00:00:00"/>
    <s v="Open"/>
    <s v="Contra Costa"/>
    <n v="5"/>
    <n v="411"/>
    <s v="Non Profit Corp."/>
    <s v="Comparable"/>
    <s v=""/>
    <s v="925-939-3000"/>
    <s v="1601 YGNACIO VALLEY ROAD"/>
    <s v="WALNUT CREEK"/>
    <n v="94598"/>
    <s v="CALVIN KNIGHT"/>
    <n v="554"/>
    <n v="399"/>
    <n v="276"/>
    <n v="1859"/>
    <n v="475"/>
    <n v="105"/>
    <n v="550"/>
    <n v="0"/>
    <n v="0"/>
    <n v="56"/>
    <n v="1834"/>
    <n v="0"/>
    <n v="61"/>
    <n v="4940"/>
    <n v="0"/>
    <n v="9014"/>
    <n v="2353"/>
    <n v="1186"/>
    <n v="3757"/>
    <n v="0"/>
    <n v="0"/>
    <n v="316"/>
    <n v="8188"/>
    <n v="0"/>
    <n v="246"/>
    <n v="25060"/>
    <n v="0"/>
    <n v="50120"/>
    <n v="25138"/>
    <n v="6105"/>
    <n v="1606"/>
    <n v="4101"/>
    <n v="0"/>
    <n v="0"/>
    <n v="2311"/>
    <n v="36114"/>
    <n v="0"/>
    <n v="710"/>
    <n v="76085"/>
    <n v="274956855"/>
    <n v="71244386"/>
    <n v="36552170"/>
    <n v="97922981"/>
    <n v="0"/>
    <n v="0"/>
    <n v="13841752"/>
    <n v="242940438"/>
    <n v="0"/>
    <n v="3722958"/>
    <n v="741181540"/>
    <n v="101278291"/>
    <n v="35332908"/>
    <n v="4891135"/>
    <n v="30694352"/>
    <n v="0"/>
    <n v="0"/>
    <n v="2412588"/>
    <n v="128633876"/>
    <n v="0"/>
    <n v="3187523"/>
    <n v="306430673"/>
    <n v="5205951"/>
    <n v="337492283"/>
    <n v="94490995"/>
    <n v="31815853"/>
    <n v="112550072"/>
    <n v="0"/>
    <n v="0"/>
    <n v="0"/>
    <n v="11584422"/>
    <n v="207934229"/>
    <n v="0"/>
    <n v="4591285"/>
    <n v="0"/>
    <n v="0"/>
    <n v="0"/>
    <n v="6207882"/>
    <n v="811872972"/>
    <n v="0"/>
    <n v="0"/>
    <n v="0"/>
    <n v="655385"/>
    <n v="655385"/>
    <n v="38742863"/>
    <n v="12086299"/>
    <n v="9627452"/>
    <n v="16067261"/>
    <n v="0"/>
    <n v="0"/>
    <n v="4669918"/>
    <n v="164295470"/>
    <n v="0"/>
    <n v="-9094637"/>
    <n v="236394626"/>
    <n v="4320946"/>
    <n v="224637837"/>
    <n v="0"/>
    <n v="2443964"/>
    <n v="0"/>
    <n v="0"/>
    <n v="0"/>
    <n v="0"/>
    <n v="12308180"/>
    <n v="540329413"/>
    <n v="0"/>
    <n v="0"/>
    <n v="0"/>
    <n v="0"/>
    <n v="0"/>
    <n v="0"/>
    <n v="0"/>
    <n v="0"/>
    <n v="0"/>
    <n v="0"/>
    <n v="0"/>
    <n v="0"/>
    <n v="0"/>
  </r>
  <r>
    <n v="106196404"/>
    <s v="JOYCE EISENBERG KEEFER MEDICAL CENTER"/>
    <n v="20174"/>
    <d v="2017-10-01T00:00:00"/>
    <d v="2017-12-31T00:00:00"/>
    <s v="Open"/>
    <s v="Los Angeles"/>
    <n v="11"/>
    <n v="905"/>
    <s v="Non Profit Corp."/>
    <s v="Hospital-LTC Emphasis"/>
    <s v=""/>
    <s v="818-774-3000"/>
    <s v="7150 TAMPA AVENUE"/>
    <s v="RESEDA"/>
    <n v="91335"/>
    <s v="ILANA SPRINGER"/>
    <n v="249"/>
    <n v="249"/>
    <n v="245"/>
    <n v="7"/>
    <n v="32"/>
    <n v="11"/>
    <n v="30"/>
    <n v="0"/>
    <n v="0"/>
    <n v="0"/>
    <n v="0"/>
    <n v="0"/>
    <n v="8"/>
    <n v="88"/>
    <n v="0"/>
    <n v="1039"/>
    <n v="729"/>
    <n v="2269"/>
    <n v="14727"/>
    <n v="0"/>
    <n v="0"/>
    <n v="0"/>
    <n v="0"/>
    <n v="0"/>
    <n v="3776"/>
    <n v="22540"/>
    <n v="0"/>
    <n v="45080"/>
    <n v="0"/>
    <n v="0"/>
    <n v="0"/>
    <n v="0"/>
    <n v="0"/>
    <n v="0"/>
    <n v="0"/>
    <n v="0"/>
    <n v="0"/>
    <n v="0"/>
    <n v="0"/>
    <n v="1341084"/>
    <n v="966982"/>
    <n v="990877"/>
    <n v="6431312"/>
    <n v="0"/>
    <n v="0"/>
    <n v="0"/>
    <n v="0"/>
    <n v="0"/>
    <n v="1555980"/>
    <n v="11286235"/>
    <n v="0"/>
    <n v="0"/>
    <n v="0"/>
    <n v="0"/>
    <n v="0"/>
    <n v="0"/>
    <n v="0"/>
    <n v="0"/>
    <n v="0"/>
    <n v="0"/>
    <n v="0"/>
    <n v="12000"/>
    <n v="1048233"/>
    <n v="407877"/>
    <n v="114651"/>
    <n v="744143"/>
    <n v="0"/>
    <n v="0"/>
    <n v="0"/>
    <n v="0"/>
    <n v="0"/>
    <n v="0"/>
    <n v="0"/>
    <n v="0"/>
    <n v="0"/>
    <n v="0"/>
    <n v="98711"/>
    <n v="2425615"/>
    <n v="0"/>
    <n v="0"/>
    <n v="0"/>
    <n v="0"/>
    <n v="0"/>
    <n v="292851"/>
    <n v="559105"/>
    <n v="876226"/>
    <n v="5687169"/>
    <n v="0"/>
    <n v="0"/>
    <n v="0"/>
    <n v="0"/>
    <n v="0"/>
    <n v="1445269"/>
    <n v="8860620"/>
    <n v="119460"/>
    <n v="7391276"/>
    <n v="0"/>
    <n v="2142"/>
    <n v="0"/>
    <n v="0"/>
    <n v="0"/>
    <n v="0"/>
    <n v="0"/>
    <n v="55722709"/>
    <n v="0"/>
    <n v="0"/>
    <n v="0"/>
    <n v="0"/>
    <n v="0"/>
    <n v="0"/>
    <n v="0"/>
    <n v="0"/>
    <n v="0"/>
    <n v="0"/>
    <n v="0"/>
    <n v="0"/>
    <n v="0"/>
  </r>
  <r>
    <n v="106074097"/>
    <s v="KAISER FOUNDATION HOSPITAL - ANTIOCH"/>
    <n v="20174"/>
    <d v="2017-10-01T00:00:00"/>
    <d v="2017-12-31T00:00:00"/>
    <s v="Open"/>
    <s v="Contra Costa"/>
    <n v="5"/>
    <n v="411"/>
    <s v="Non Profit Corp."/>
    <s v="Kaiser Foundation Health"/>
    <s v=""/>
    <s v="510-987-3380"/>
    <s v="4501 SAND CREEK ROAD"/>
    <s v="ANTIOCH"/>
    <n v="94531"/>
    <s v="JANET LIANG"/>
    <n v="146"/>
    <n v="146"/>
    <n v="57"/>
    <n v="110"/>
    <n v="724"/>
    <n v="15"/>
    <n v="169"/>
    <n v="0"/>
    <n v="0"/>
    <n v="12"/>
    <n v="711"/>
    <n v="0"/>
    <n v="17"/>
    <n v="1758"/>
    <n v="0"/>
    <n v="373"/>
    <n v="2243"/>
    <n v="22"/>
    <n v="415"/>
    <n v="0"/>
    <n v="0"/>
    <n v="33"/>
    <n v="1660"/>
    <n v="0"/>
    <n v="63"/>
    <n v="4809"/>
    <n v="0"/>
    <n v="9618"/>
    <n v="516"/>
    <n v="7413"/>
    <n v="373"/>
    <n v="4265"/>
    <n v="0"/>
    <n v="0"/>
    <n v="595"/>
    <n v="16808"/>
    <n v="0"/>
    <n v="3278"/>
    <n v="3324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78942633"/>
    <n v="0"/>
    <n v="0"/>
    <n v="0"/>
    <n v="0"/>
    <n v="0"/>
    <n v="0"/>
    <n v="290361"/>
    <n v="261835595"/>
    <n v="0"/>
    <n v="0"/>
    <n v="0"/>
    <n v="0"/>
    <n v="0"/>
    <n v="0"/>
    <n v="0"/>
    <n v="0"/>
    <n v="0"/>
    <n v="0"/>
    <n v="0"/>
    <n v="0"/>
    <n v="0"/>
  </r>
  <r>
    <n v="106196035"/>
    <s v="KAISER FOUNDATION HOSPITAL - BALDWIN PARK"/>
    <n v="20174"/>
    <d v="2017-10-01T00:00:00"/>
    <d v="2017-12-31T00:00:00"/>
    <s v="Open"/>
    <s v="Los Angeles"/>
    <n v="11"/>
    <n v="915"/>
    <s v="Non Profit Corp."/>
    <s v="Kaiser Foundation Health"/>
    <s v=""/>
    <s v="626-405-5000"/>
    <s v="1011 BALDWIN PARK BOULEVARD"/>
    <s v="BALDWIN PARK"/>
    <n v="91706"/>
    <s v="JULIE MILLER-PHIPPS"/>
    <n v="272"/>
    <n v="257"/>
    <n v="98"/>
    <n v="47"/>
    <n v="1055"/>
    <n v="42"/>
    <n v="212"/>
    <n v="0"/>
    <n v="0"/>
    <n v="8"/>
    <n v="1414"/>
    <n v="0"/>
    <n v="22"/>
    <n v="2800"/>
    <n v="0"/>
    <n v="208"/>
    <n v="3517"/>
    <n v="156"/>
    <n v="549"/>
    <n v="0"/>
    <n v="0"/>
    <n v="17"/>
    <n v="3741"/>
    <n v="0"/>
    <n v="46"/>
    <n v="8234"/>
    <n v="0"/>
    <n v="16468"/>
    <n v="518"/>
    <n v="26775"/>
    <n v="1089"/>
    <n v="10004"/>
    <n v="0"/>
    <n v="0"/>
    <n v="361"/>
    <n v="54311"/>
    <n v="0"/>
    <n v="7943"/>
    <n v="10100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20908554"/>
    <n v="0"/>
    <n v="0"/>
    <n v="0"/>
    <n v="0"/>
    <n v="0"/>
    <n v="0"/>
    <n v="7012425"/>
    <n v="204015757"/>
    <n v="0"/>
    <n v="0"/>
    <n v="0"/>
    <n v="0"/>
    <n v="0"/>
    <n v="0"/>
    <n v="0"/>
    <n v="0"/>
    <n v="0"/>
    <n v="0"/>
    <n v="0"/>
    <n v="0"/>
    <n v="0"/>
  </r>
  <r>
    <n v="106196403"/>
    <s v="KAISER FOUNDATION HOSPITAL - DOWNEY"/>
    <n v="20174"/>
    <d v="2017-10-01T00:00:00"/>
    <d v="2017-12-31T00:00:00"/>
    <s v="Open"/>
    <s v="Los Angeles"/>
    <n v="11"/>
    <n v="921"/>
    <s v="Non Profit Corp."/>
    <s v="Kaiser Foundation Health"/>
    <s v=""/>
    <s v="626-405-5000"/>
    <s v="9333 IMPERIAL HIGHWAY"/>
    <s v="DOWNEY"/>
    <n v="90242"/>
    <s v="JULIE MILLER-PHIPPS"/>
    <n v="352"/>
    <n v="352"/>
    <n v="176"/>
    <n v="100"/>
    <n v="1297"/>
    <n v="46"/>
    <n v="368"/>
    <n v="0"/>
    <n v="0"/>
    <n v="16"/>
    <n v="2181"/>
    <n v="0"/>
    <n v="44"/>
    <n v="4052"/>
    <n v="0"/>
    <n v="346"/>
    <n v="5473"/>
    <n v="167"/>
    <n v="1257"/>
    <n v="0"/>
    <n v="0"/>
    <n v="77"/>
    <n v="7136"/>
    <n v="0"/>
    <n v="255"/>
    <n v="14711"/>
    <n v="0"/>
    <n v="29422"/>
    <n v="561"/>
    <n v="12674"/>
    <n v="836"/>
    <n v="7738"/>
    <n v="0"/>
    <n v="0"/>
    <n v="337"/>
    <n v="29128"/>
    <n v="0"/>
    <n v="3067"/>
    <n v="5434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49845158"/>
    <n v="0"/>
    <n v="0"/>
    <n v="0"/>
    <n v="0"/>
    <n v="0"/>
    <n v="0"/>
    <n v="15587572"/>
    <n v="511189664"/>
    <n v="0"/>
    <n v="0"/>
    <n v="0"/>
    <n v="0"/>
    <n v="0"/>
    <n v="0"/>
    <n v="0"/>
    <n v="0"/>
    <n v="0"/>
    <n v="0"/>
    <n v="0"/>
    <n v="0"/>
    <n v="0"/>
  </r>
  <r>
    <n v="106361223"/>
    <s v="KAISER FOUNDATION HOSPITAL - FONTANA"/>
    <n v="20174"/>
    <d v="2017-10-01T00:00:00"/>
    <d v="2017-12-31T00:00:00"/>
    <s v="Open"/>
    <s v="San Bernardino"/>
    <n v="12"/>
    <n v="1209"/>
    <s v="Non Profit Corp."/>
    <s v="Kaiser Foundation Health"/>
    <s v="Teaching"/>
    <s v="626-405-5000"/>
    <s v="9961 SIERRA AVENUE"/>
    <s v="FONTANA"/>
    <n v="92335"/>
    <s v="JULIE MILLER-PHIPPS"/>
    <n v="626"/>
    <n v="626"/>
    <n v="337"/>
    <n v="147"/>
    <n v="2607"/>
    <n v="77"/>
    <n v="966"/>
    <n v="0"/>
    <n v="0"/>
    <n v="29"/>
    <n v="3896"/>
    <n v="0"/>
    <n v="91"/>
    <n v="7813"/>
    <n v="0"/>
    <n v="704"/>
    <n v="10993"/>
    <n v="376"/>
    <n v="3262"/>
    <n v="0"/>
    <n v="0"/>
    <n v="89"/>
    <n v="12304"/>
    <n v="0"/>
    <n v="426"/>
    <n v="28154"/>
    <n v="0"/>
    <n v="56308"/>
    <n v="846"/>
    <n v="17871"/>
    <n v="1884"/>
    <n v="13234"/>
    <n v="0"/>
    <n v="1"/>
    <n v="1007"/>
    <n v="36157"/>
    <n v="0"/>
    <n v="4943"/>
    <n v="7594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41790578"/>
    <n v="0"/>
    <n v="0"/>
    <n v="0"/>
    <n v="0"/>
    <n v="0"/>
    <n v="0"/>
    <n v="5796330"/>
    <n v="986053328"/>
    <n v="0"/>
    <n v="0"/>
    <n v="0"/>
    <n v="0"/>
    <n v="0"/>
    <n v="0"/>
    <n v="0"/>
    <n v="0"/>
    <n v="0"/>
    <n v="0"/>
    <n v="0"/>
    <n v="0"/>
    <n v="0"/>
  </r>
  <r>
    <n v="106014132"/>
    <s v="KAISER FOUNDATION HOSPITAL - FREMONT"/>
    <n v="20174"/>
    <d v="2017-10-01T00:00:00"/>
    <d v="2017-12-31T00:00:00"/>
    <s v="Open"/>
    <s v="Alameda"/>
    <n v="5"/>
    <n v="421"/>
    <s v="Non Profit Corp."/>
    <s v="Kaiser Foundation Health"/>
    <s v=""/>
    <s v="510-987-3380"/>
    <s v="39400 PASEO PADRE PARKWAY"/>
    <s v="FREMONT"/>
    <n v="94538"/>
    <s v="JANET LIANG"/>
    <n v="106"/>
    <n v="106"/>
    <n v="32"/>
    <n v="39"/>
    <n v="447"/>
    <n v="2"/>
    <n v="43"/>
    <n v="0"/>
    <n v="0"/>
    <n v="7"/>
    <n v="268"/>
    <n v="0"/>
    <n v="9"/>
    <n v="815"/>
    <n v="0"/>
    <n v="182"/>
    <n v="1603"/>
    <n v="2"/>
    <n v="128"/>
    <n v="0"/>
    <n v="0"/>
    <n v="21"/>
    <n v="710"/>
    <n v="0"/>
    <n v="38"/>
    <n v="2684"/>
    <n v="0"/>
    <n v="5368"/>
    <n v="308"/>
    <n v="14409"/>
    <n v="163"/>
    <n v="2861"/>
    <n v="0"/>
    <n v="0"/>
    <n v="438"/>
    <n v="30655"/>
    <n v="0"/>
    <n v="8803"/>
    <n v="5763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47869644"/>
    <n v="0"/>
    <n v="0"/>
    <n v="0"/>
    <n v="0"/>
    <n v="0"/>
    <n v="0"/>
    <n v="5805843"/>
    <n v="84330017"/>
    <n v="0"/>
    <n v="0"/>
    <n v="0"/>
    <n v="0"/>
    <n v="0"/>
    <n v="0"/>
    <n v="0"/>
    <n v="0"/>
    <n v="0"/>
    <n v="0"/>
    <n v="0"/>
    <n v="0"/>
    <n v="0"/>
  </r>
  <r>
    <n v="106104062"/>
    <s v="KAISER FOUNDATION HOSPITAL - FRESNO"/>
    <n v="20174"/>
    <d v="2017-10-01T00:00:00"/>
    <d v="2017-12-31T00:00:00"/>
    <s v="Open"/>
    <s v="Fresno"/>
    <n v="9"/>
    <n v="605"/>
    <s v="Non Profit Corp."/>
    <s v="Kaiser Foundation Health"/>
    <s v=""/>
    <s v="510-987-3380"/>
    <s v="7300 NORTH FRESNO STREET"/>
    <s v="FRESNO"/>
    <n v="93720"/>
    <s v="JANET LIANG"/>
    <n v="169"/>
    <n v="169"/>
    <n v="79"/>
    <n v="90"/>
    <n v="947"/>
    <n v="13"/>
    <n v="64"/>
    <n v="0"/>
    <n v="0"/>
    <n v="9"/>
    <n v="886"/>
    <n v="0"/>
    <n v="16"/>
    <n v="2025"/>
    <n v="0"/>
    <n v="417"/>
    <n v="3549"/>
    <n v="30"/>
    <n v="153"/>
    <n v="0"/>
    <n v="0"/>
    <n v="16"/>
    <n v="2374"/>
    <n v="0"/>
    <n v="61"/>
    <n v="6600"/>
    <n v="0"/>
    <n v="13200"/>
    <n v="449"/>
    <n v="21242"/>
    <n v="503"/>
    <n v="954"/>
    <n v="0"/>
    <n v="0"/>
    <n v="1145"/>
    <n v="29604"/>
    <n v="0"/>
    <n v="8605"/>
    <n v="62502"/>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81805912"/>
    <n v="0"/>
    <n v="0"/>
    <n v="0"/>
    <n v="0"/>
    <n v="0"/>
    <n v="0"/>
    <n v="2038637"/>
    <n v="83281922"/>
    <n v="0"/>
    <n v="0"/>
    <n v="0"/>
    <n v="0"/>
    <n v="0"/>
    <n v="0"/>
    <n v="0"/>
    <n v="0"/>
    <n v="0"/>
    <n v="0"/>
    <n v="0"/>
    <n v="0"/>
    <n v="0"/>
  </r>
  <r>
    <n v="106190429"/>
    <s v="KAISER FOUNDATION HOSPITAL - LOS ANGELES"/>
    <n v="20174"/>
    <d v="2017-10-01T00:00:00"/>
    <d v="2017-12-31T00:00:00"/>
    <s v="Open"/>
    <s v="Los Angeles"/>
    <n v="11"/>
    <n v="925"/>
    <s v="Non Profit Corp."/>
    <s v="Kaiser Foundation Health"/>
    <s v="Teaching"/>
    <s v="626-405-5000"/>
    <s v="4867 SUNSET BOULEVARD"/>
    <s v="LOS ANGELES"/>
    <n v="90027"/>
    <s v="JULIE MILLER-PHIPPS"/>
    <n v="528"/>
    <n v="528"/>
    <n v="360"/>
    <n v="99"/>
    <n v="2518"/>
    <n v="56"/>
    <n v="449"/>
    <n v="0"/>
    <n v="0"/>
    <n v="32"/>
    <n v="3493"/>
    <n v="0"/>
    <n v="117"/>
    <n v="6764"/>
    <n v="0"/>
    <n v="465"/>
    <n v="12662"/>
    <n v="310"/>
    <n v="1792"/>
    <n v="0"/>
    <n v="0"/>
    <n v="194"/>
    <n v="14259"/>
    <n v="0"/>
    <n v="435"/>
    <n v="30117"/>
    <n v="0"/>
    <n v="60234"/>
    <n v="1021"/>
    <n v="11610"/>
    <n v="928"/>
    <n v="5157"/>
    <n v="0"/>
    <n v="0"/>
    <n v="308"/>
    <n v="14305"/>
    <n v="1"/>
    <n v="2029"/>
    <n v="3535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90318183"/>
    <n v="0"/>
    <n v="0"/>
    <n v="0"/>
    <n v="0"/>
    <n v="0"/>
    <n v="0"/>
    <n v="2777284"/>
    <n v="532827142"/>
    <n v="0"/>
    <n v="0"/>
    <n v="0"/>
    <n v="0"/>
    <n v="0"/>
    <n v="0"/>
    <n v="0"/>
    <n v="0"/>
    <n v="0"/>
    <n v="0"/>
    <n v="0"/>
    <n v="0"/>
    <n v="0"/>
  </r>
  <r>
    <n v="106394009"/>
    <s v="KAISER FOUNDATION HOSPITAL - MANTECA"/>
    <n v="20174"/>
    <d v="2017-10-01T00:00:00"/>
    <d v="2017-12-31T00:00:00"/>
    <s v="Open"/>
    <s v="San Joaquin"/>
    <n v="6"/>
    <n v="507"/>
    <s v="Non Profit Corp."/>
    <s v="Kaiser Foundation Health"/>
    <s v=""/>
    <s v="510-987-3380"/>
    <s v="1777 WEST YOSEMITE AVENUE"/>
    <s v="MANTECA"/>
    <n v="95337"/>
    <s v="JANET LIANG"/>
    <n v="251"/>
    <n v="251"/>
    <n v="99"/>
    <n v="95"/>
    <n v="909"/>
    <n v="14"/>
    <n v="118"/>
    <n v="0"/>
    <n v="0"/>
    <n v="13"/>
    <n v="1455"/>
    <n v="0"/>
    <n v="22"/>
    <n v="2626"/>
    <n v="0"/>
    <n v="397"/>
    <n v="3360"/>
    <n v="97"/>
    <n v="305"/>
    <n v="0"/>
    <n v="0"/>
    <n v="31"/>
    <n v="4019"/>
    <n v="0"/>
    <n v="64"/>
    <n v="8273"/>
    <n v="0"/>
    <n v="16546"/>
    <n v="424"/>
    <n v="9998"/>
    <n v="538"/>
    <n v="3456"/>
    <n v="0"/>
    <n v="0"/>
    <n v="1024"/>
    <n v="27085"/>
    <n v="0"/>
    <n v="5257"/>
    <n v="47782"/>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29937933"/>
    <n v="0"/>
    <n v="0"/>
    <n v="0"/>
    <n v="0"/>
    <n v="0"/>
    <n v="0"/>
    <n v="3652484"/>
    <n v="344388963"/>
    <n v="0"/>
    <n v="0"/>
    <n v="0"/>
    <n v="0"/>
    <n v="0"/>
    <n v="0"/>
    <n v="0"/>
    <n v="0"/>
    <n v="0"/>
    <n v="0"/>
    <n v="0"/>
    <n v="0"/>
    <n v="0"/>
  </r>
  <r>
    <n v="106334048"/>
    <s v="KAISER FOUNDATION HOSPITAL - MORENO VALLEY"/>
    <n v="20174"/>
    <d v="2017-10-01T00:00:00"/>
    <d v="2017-12-31T00:00:00"/>
    <s v="Open"/>
    <s v="Riverside"/>
    <n v="12"/>
    <n v="1109"/>
    <s v="Non Profit Corp."/>
    <s v="Kaiser Foundation Health"/>
    <s v=""/>
    <s v="626-405-5000"/>
    <s v="27300 IRIS AVENUE"/>
    <s v="MORENO VALLEY"/>
    <n v="92555"/>
    <s v="JULIE MILLER-PHIPPS"/>
    <n v="99"/>
    <n v="99"/>
    <n v="34"/>
    <n v="29"/>
    <n v="329"/>
    <n v="14"/>
    <n v="115"/>
    <n v="0"/>
    <n v="0"/>
    <n v="0"/>
    <n v="499"/>
    <n v="0"/>
    <n v="8"/>
    <n v="994"/>
    <n v="0"/>
    <n v="106"/>
    <n v="1265"/>
    <n v="27"/>
    <n v="260"/>
    <n v="0"/>
    <n v="0"/>
    <n v="0"/>
    <n v="1128"/>
    <n v="0"/>
    <n v="25"/>
    <n v="2811"/>
    <n v="0"/>
    <n v="5622"/>
    <n v="257"/>
    <n v="2600"/>
    <n v="482"/>
    <n v="4383"/>
    <n v="0"/>
    <n v="0"/>
    <n v="190"/>
    <n v="5612"/>
    <n v="0"/>
    <n v="685"/>
    <n v="1420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4030488"/>
    <n v="0"/>
    <n v="0"/>
    <n v="0"/>
    <n v="0"/>
    <n v="0"/>
    <n v="0"/>
    <n v="1919399"/>
    <n v="109954461"/>
    <n v="0"/>
    <n v="0"/>
    <n v="0"/>
    <n v="0"/>
    <n v="0"/>
    <n v="0"/>
    <n v="0"/>
    <n v="0"/>
    <n v="0"/>
    <n v="0"/>
    <n v="0"/>
    <n v="0"/>
    <n v="0"/>
  </r>
  <r>
    <n v="106014326"/>
    <s v="KAISER FOUNDATION HOSPITAL - OAKLAND/RICHMOND"/>
    <n v="20174"/>
    <d v="2017-10-01T00:00:00"/>
    <d v="2017-12-31T00:00:00"/>
    <s v="Open"/>
    <s v="Alameda"/>
    <n v="5"/>
    <n v="417"/>
    <s v="Non Profit Corp."/>
    <s v="Kaiser Foundation Health"/>
    <s v="Teaching"/>
    <s v="510-987-3380"/>
    <s v="275 W. MACARTHUR BOULEVARD"/>
    <s v="OAKLAND"/>
    <n v="94611"/>
    <s v="JANET LIANG"/>
    <n v="365"/>
    <n v="365"/>
    <n v="224"/>
    <n v="434"/>
    <n v="1656"/>
    <n v="85"/>
    <n v="478"/>
    <n v="0"/>
    <n v="0"/>
    <n v="39"/>
    <n v="2291"/>
    <n v="0"/>
    <n v="83"/>
    <n v="5066"/>
    <n v="0"/>
    <n v="1678"/>
    <n v="7046"/>
    <n v="431"/>
    <n v="1483"/>
    <n v="0"/>
    <n v="0"/>
    <n v="185"/>
    <n v="7631"/>
    <n v="0"/>
    <n v="297"/>
    <n v="18751"/>
    <n v="0"/>
    <n v="37502"/>
    <n v="1778"/>
    <n v="20669"/>
    <n v="1614"/>
    <n v="10821"/>
    <n v="1"/>
    <n v="0"/>
    <n v="1570"/>
    <n v="39651"/>
    <n v="0"/>
    <n v="11447"/>
    <n v="8755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76307632"/>
    <n v="0"/>
    <n v="0"/>
    <n v="0"/>
    <n v="0"/>
    <n v="0"/>
    <n v="0"/>
    <n v="1475617"/>
    <n v="1226104873"/>
    <n v="0"/>
    <n v="0"/>
    <n v="0"/>
    <n v="0"/>
    <n v="0"/>
    <n v="0"/>
    <n v="0"/>
    <n v="0"/>
    <n v="0"/>
    <n v="0"/>
    <n v="0"/>
    <n v="0"/>
    <n v="0"/>
  </r>
  <r>
    <n v="106304409"/>
    <s v="KAISER FOUNDATION HOSPITAL - ORANGE CO - ANAHEIM"/>
    <n v="20174"/>
    <d v="2017-10-01T00:00:00"/>
    <d v="2017-12-31T00:00:00"/>
    <s v="Open"/>
    <s v="Orange"/>
    <n v="13"/>
    <n v="1011"/>
    <s v="Non Profit Corp."/>
    <s v="Kaiser Foundation Health"/>
    <s v="Teaching"/>
    <s v="626-405-5000"/>
    <s v="3440 E LA PALMA AVENUE"/>
    <s v="ANAHEIM"/>
    <n v="92806"/>
    <s v="JULIE MILLER-PHIPPS"/>
    <n v="435"/>
    <n v="435"/>
    <n v="241"/>
    <n v="39"/>
    <n v="2029"/>
    <n v="46"/>
    <n v="440"/>
    <n v="0"/>
    <n v="0"/>
    <n v="25"/>
    <n v="3406"/>
    <n v="0"/>
    <n v="17"/>
    <n v="6002"/>
    <n v="0"/>
    <n v="160"/>
    <n v="8242"/>
    <n v="167"/>
    <n v="1338"/>
    <n v="0"/>
    <n v="0"/>
    <n v="42"/>
    <n v="10110"/>
    <n v="0"/>
    <n v="66"/>
    <n v="20125"/>
    <n v="0"/>
    <n v="40250"/>
    <n v="250"/>
    <n v="15043"/>
    <n v="425"/>
    <n v="6303"/>
    <n v="0"/>
    <n v="3"/>
    <n v="404"/>
    <n v="30781"/>
    <n v="0"/>
    <n v="3266"/>
    <n v="5647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77960689"/>
    <n v="0"/>
    <n v="0"/>
    <n v="0"/>
    <n v="0"/>
    <n v="0"/>
    <n v="0"/>
    <n v="6440249"/>
    <n v="779653731"/>
    <n v="0"/>
    <n v="0"/>
    <n v="0"/>
    <n v="0"/>
    <n v="0"/>
    <n v="0"/>
    <n v="0"/>
    <n v="0"/>
    <n v="0"/>
    <n v="0"/>
    <n v="0"/>
    <n v="0"/>
    <n v="0"/>
  </r>
  <r>
    <n v="106190432"/>
    <s v="KAISER FOUNDATION HOSPITAL - PANORAMA CITY"/>
    <n v="20174"/>
    <d v="2017-10-01T00:00:00"/>
    <d v="2017-12-31T00:00:00"/>
    <s v="Open"/>
    <s v="Los Angeles"/>
    <n v="11"/>
    <n v="905"/>
    <s v="Non Profit Corp."/>
    <s v="Kaiser Foundation Health"/>
    <s v=""/>
    <s v="626-405-5000"/>
    <s v="13652 CANTARA STREET"/>
    <s v="PANORAMA CITY"/>
    <n v="91402"/>
    <s v="JULIE MILLER-PHIPPS"/>
    <n v="218"/>
    <n v="218"/>
    <n v="73"/>
    <n v="37"/>
    <n v="772"/>
    <n v="11"/>
    <n v="156"/>
    <n v="0"/>
    <n v="0"/>
    <n v="6"/>
    <n v="1065"/>
    <n v="0"/>
    <n v="16"/>
    <n v="2063"/>
    <n v="0"/>
    <n v="131"/>
    <n v="2295"/>
    <n v="29"/>
    <n v="456"/>
    <n v="0"/>
    <n v="0"/>
    <n v="9"/>
    <n v="3089"/>
    <n v="0"/>
    <n v="56"/>
    <n v="6065"/>
    <n v="0"/>
    <n v="12130"/>
    <n v="441"/>
    <n v="11347"/>
    <n v="1054"/>
    <n v="5790"/>
    <n v="0"/>
    <n v="0"/>
    <n v="299"/>
    <n v="20059"/>
    <n v="0"/>
    <n v="3153"/>
    <n v="4214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83753086"/>
    <n v="0"/>
    <n v="0"/>
    <n v="0"/>
    <n v="0"/>
    <n v="0"/>
    <n v="0"/>
    <n v="1269504"/>
    <n v="276624727"/>
    <n v="0"/>
    <n v="0"/>
    <n v="0"/>
    <n v="0"/>
    <n v="0"/>
    <n v="0"/>
    <n v="0"/>
    <n v="0"/>
    <n v="0"/>
    <n v="0"/>
    <n v="0"/>
    <n v="0"/>
    <n v="0"/>
  </r>
  <r>
    <n v="106414139"/>
    <s v="KAISER FOUNDATION HOSPITAL - REDWOOD CITY"/>
    <n v="20174"/>
    <d v="2017-10-01T00:00:00"/>
    <d v="2017-12-31T00:00:00"/>
    <s v="Open"/>
    <s v="San Mateo"/>
    <n v="4"/>
    <n v="428"/>
    <s v="Non Profit Corp."/>
    <s v="Kaiser Foundation Health"/>
    <s v=""/>
    <s v="510-987-3380"/>
    <s v="1100 VETERANS BOULEVARD"/>
    <s v="REDWOOD CITY"/>
    <n v="94063"/>
    <s v="JANET LIANG"/>
    <n v="149"/>
    <n v="149"/>
    <n v="75"/>
    <n v="75"/>
    <n v="757"/>
    <n v="10"/>
    <n v="93"/>
    <n v="0"/>
    <n v="0"/>
    <n v="15"/>
    <n v="1099"/>
    <n v="0"/>
    <n v="24"/>
    <n v="2073"/>
    <n v="0"/>
    <n v="257"/>
    <n v="2607"/>
    <n v="50"/>
    <n v="252"/>
    <n v="0"/>
    <n v="0"/>
    <n v="75"/>
    <n v="2982"/>
    <n v="0"/>
    <n v="77"/>
    <n v="6300"/>
    <n v="0"/>
    <n v="12600"/>
    <n v="131"/>
    <n v="3833"/>
    <n v="87"/>
    <n v="1088"/>
    <n v="0"/>
    <n v="0"/>
    <n v="358"/>
    <n v="7307"/>
    <n v="0"/>
    <n v="1362"/>
    <n v="1416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86333112"/>
    <n v="0"/>
    <n v="0"/>
    <n v="0"/>
    <n v="0"/>
    <n v="0"/>
    <n v="0"/>
    <n v="5545864"/>
    <n v="400087762"/>
    <n v="0"/>
    <n v="0"/>
    <n v="0"/>
    <n v="0"/>
    <n v="0"/>
    <n v="0"/>
    <n v="0"/>
    <n v="0"/>
    <n v="0"/>
    <n v="0"/>
    <n v="0"/>
    <n v="0"/>
    <n v="0"/>
  </r>
  <r>
    <n v="106334025"/>
    <s v="KAISER FOUNDATION HOSPITAL - RIVERSIDE"/>
    <n v="20174"/>
    <d v="2017-10-01T00:00:00"/>
    <d v="2017-12-31T00:00:00"/>
    <s v="Open"/>
    <s v="Riverside"/>
    <n v="12"/>
    <n v="1111"/>
    <s v="Non Profit Corp."/>
    <s v="Kaiser Foundation Health"/>
    <s v=""/>
    <s v="626-405-5000"/>
    <s v="10800 MAGNOLIA AVENUE"/>
    <s v="RIVERSIDE"/>
    <n v="92505"/>
    <s v="JULIE MILLER-PHIPPS"/>
    <n v="226"/>
    <n v="226"/>
    <n v="111"/>
    <n v="49"/>
    <n v="679"/>
    <n v="17"/>
    <n v="242"/>
    <n v="0"/>
    <n v="0"/>
    <n v="10"/>
    <n v="1341"/>
    <n v="0"/>
    <n v="26"/>
    <n v="2364"/>
    <n v="0"/>
    <n v="287"/>
    <n v="3445"/>
    <n v="110"/>
    <n v="755"/>
    <n v="0"/>
    <n v="0"/>
    <n v="23"/>
    <n v="4507"/>
    <n v="0"/>
    <n v="138"/>
    <n v="9265"/>
    <n v="0"/>
    <n v="18530"/>
    <n v="437"/>
    <n v="17933"/>
    <n v="538"/>
    <n v="7444"/>
    <n v="0"/>
    <n v="0"/>
    <n v="492"/>
    <n v="38856"/>
    <n v="0"/>
    <n v="6145"/>
    <n v="7184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03667133"/>
    <n v="0"/>
    <n v="0"/>
    <n v="0"/>
    <n v="0"/>
    <n v="0"/>
    <n v="0"/>
    <n v="15704874"/>
    <n v="167620722"/>
    <n v="0"/>
    <n v="0"/>
    <n v="0"/>
    <n v="0"/>
    <n v="0"/>
    <n v="0"/>
    <n v="0"/>
    <n v="0"/>
    <n v="0"/>
    <n v="0"/>
    <n v="0"/>
    <n v="0"/>
    <n v="0"/>
  </r>
  <r>
    <n v="106314024"/>
    <s v="KAISER FOUNDATION HOSPITAL - ROSEVILLE"/>
    <n v="20174"/>
    <d v="2017-10-01T00:00:00"/>
    <d v="2017-12-31T00:00:00"/>
    <s v="Open"/>
    <s v="Placer"/>
    <n v="2"/>
    <n v="309"/>
    <s v="Non Profit Corp."/>
    <s v="Kaiser Foundation Health"/>
    <s v=""/>
    <s v="510-987-3380"/>
    <s v="1600 EUREKA ROAD"/>
    <s v="ROSEVILLE"/>
    <n v="95661"/>
    <s v="JANET LIANG"/>
    <n v="340"/>
    <n v="336"/>
    <n v="219"/>
    <n v="196"/>
    <n v="1954"/>
    <n v="51"/>
    <n v="488"/>
    <n v="0"/>
    <n v="0"/>
    <n v="26"/>
    <n v="2679"/>
    <n v="0"/>
    <n v="48"/>
    <n v="5442"/>
    <n v="0"/>
    <n v="711"/>
    <n v="6694"/>
    <n v="149"/>
    <n v="1385"/>
    <n v="0"/>
    <n v="0"/>
    <n v="125"/>
    <n v="9040"/>
    <n v="0"/>
    <n v="203"/>
    <n v="18307"/>
    <n v="0"/>
    <n v="36614"/>
    <n v="409"/>
    <n v="11449"/>
    <n v="1070"/>
    <n v="5892"/>
    <n v="0"/>
    <n v="0"/>
    <n v="635"/>
    <n v="21345"/>
    <n v="0"/>
    <n v="3596"/>
    <n v="4439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08398918"/>
    <n v="0"/>
    <n v="0"/>
    <n v="0"/>
    <n v="0"/>
    <n v="0"/>
    <n v="0"/>
    <n v="4994106"/>
    <n v="472178075"/>
    <n v="0"/>
    <n v="0"/>
    <n v="0"/>
    <n v="0"/>
    <n v="0"/>
    <n v="0"/>
    <n v="0"/>
    <n v="0"/>
    <n v="0"/>
    <n v="0"/>
    <n v="0"/>
    <n v="0"/>
    <n v="0"/>
  </r>
  <r>
    <n v="106340913"/>
    <s v="KAISER FOUNDATION HOSPITAL - SACRAMENTO"/>
    <n v="20174"/>
    <d v="2017-10-01T00:00:00"/>
    <d v="2017-12-31T00:00:00"/>
    <s v="Open"/>
    <s v="Sacramento"/>
    <n v="2"/>
    <n v="311"/>
    <s v="Non Profit Corp."/>
    <s v="Kaiser Foundation Health"/>
    <s v=""/>
    <s v="510-987-3380"/>
    <s v="2025 MORSE AVENUE"/>
    <s v="SACRAMENTO"/>
    <n v="95825"/>
    <s v="JANET LIANG"/>
    <n v="287"/>
    <n v="287"/>
    <n v="130"/>
    <n v="278"/>
    <n v="1354"/>
    <n v="44"/>
    <n v="320"/>
    <n v="0"/>
    <n v="0"/>
    <n v="21"/>
    <n v="804"/>
    <n v="0"/>
    <n v="55"/>
    <n v="2876"/>
    <n v="0"/>
    <n v="1174"/>
    <n v="5032"/>
    <n v="299"/>
    <n v="1138"/>
    <n v="0"/>
    <n v="0"/>
    <n v="79"/>
    <n v="3035"/>
    <n v="0"/>
    <n v="152"/>
    <n v="10909"/>
    <n v="0"/>
    <n v="21818"/>
    <n v="1387"/>
    <n v="18153"/>
    <n v="3168"/>
    <n v="11195"/>
    <n v="0"/>
    <n v="1"/>
    <n v="1035"/>
    <n v="24067"/>
    <n v="0"/>
    <n v="6815"/>
    <n v="6582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61611306"/>
    <n v="0"/>
    <n v="0"/>
    <n v="0"/>
    <n v="0"/>
    <n v="0"/>
    <n v="0"/>
    <n v="3436309"/>
    <n v="123819382"/>
    <n v="0"/>
    <n v="0"/>
    <n v="0"/>
    <n v="0"/>
    <n v="0"/>
    <n v="0"/>
    <n v="0"/>
    <n v="0"/>
    <n v="0"/>
    <n v="0"/>
    <n v="0"/>
    <n v="0"/>
    <n v="0"/>
  </r>
  <r>
    <n v="106370730"/>
    <s v="KAISER FOUNDATION HOSPITAL - SAN DIEGO"/>
    <n v="20174"/>
    <d v="2017-10-01T00:00:00"/>
    <d v="2017-12-31T00:00:00"/>
    <s v="Open"/>
    <s v="San Diego"/>
    <n v="14"/>
    <n v="1416"/>
    <s v="Non Profit Corp."/>
    <s v="Kaiser Foundation Health"/>
    <s v="Teaching"/>
    <s v="626-405-5000"/>
    <s v="4647 ZION AVENUE"/>
    <s v="SAN DIEGO"/>
    <n v="92120"/>
    <s v="JULIE MILLER-PHIPPS"/>
    <n v="556"/>
    <n v="613"/>
    <n v="257"/>
    <n v="147"/>
    <n v="2511"/>
    <n v="55"/>
    <n v="363"/>
    <n v="0"/>
    <n v="0"/>
    <n v="30"/>
    <n v="2964"/>
    <n v="0"/>
    <n v="59"/>
    <n v="6129"/>
    <n v="0"/>
    <n v="502"/>
    <n v="9270"/>
    <n v="260"/>
    <n v="1433"/>
    <n v="0"/>
    <n v="0"/>
    <n v="173"/>
    <n v="9676"/>
    <n v="0"/>
    <n v="167"/>
    <n v="21481"/>
    <n v="0"/>
    <n v="42962"/>
    <n v="474"/>
    <n v="15386"/>
    <n v="456"/>
    <n v="4929"/>
    <n v="0"/>
    <n v="4"/>
    <n v="601"/>
    <n v="28629"/>
    <n v="0"/>
    <n v="2692"/>
    <n v="5317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32905697"/>
    <n v="0"/>
    <n v="0"/>
    <n v="0"/>
    <n v="0"/>
    <n v="0"/>
    <n v="0"/>
    <n v="5122609"/>
    <n v="890017910"/>
    <n v="0"/>
    <n v="0"/>
    <n v="0"/>
    <n v="0"/>
    <n v="0"/>
    <n v="0"/>
    <n v="0"/>
    <n v="0"/>
    <n v="0"/>
    <n v="0"/>
    <n v="0"/>
    <n v="0"/>
    <n v="0"/>
  </r>
  <r>
    <n v="106380857"/>
    <s v="KAISER FOUNDATION HOSPITAL - SAN FRANCISCO"/>
    <n v="20174"/>
    <d v="2017-10-01T00:00:00"/>
    <d v="2017-12-31T00:00:00"/>
    <s v="Open"/>
    <s v="San Francisco"/>
    <n v="4"/>
    <n v="423"/>
    <s v="Non Profit Corp."/>
    <s v="Kaiser Foundation Health"/>
    <s v="Teaching"/>
    <s v="510-987-3380"/>
    <s v="2425 GEARY BOULEVARD"/>
    <s v="SAN FRANCISCO"/>
    <n v="94115"/>
    <s v="JANET LIANG"/>
    <n v="239"/>
    <n v="239"/>
    <n v="140"/>
    <n v="103"/>
    <n v="1036"/>
    <n v="6"/>
    <n v="104"/>
    <n v="0"/>
    <n v="0"/>
    <n v="15"/>
    <n v="1593"/>
    <n v="0"/>
    <n v="18"/>
    <n v="2875"/>
    <n v="0"/>
    <n v="510"/>
    <n v="4830"/>
    <n v="18"/>
    <n v="347"/>
    <n v="0"/>
    <n v="0"/>
    <n v="55"/>
    <n v="5914"/>
    <n v="0"/>
    <n v="44"/>
    <n v="11718"/>
    <n v="0"/>
    <n v="23436"/>
    <n v="244"/>
    <n v="4964"/>
    <n v="96"/>
    <n v="1230"/>
    <n v="0"/>
    <n v="0"/>
    <n v="392"/>
    <n v="10578"/>
    <n v="0"/>
    <n v="1268"/>
    <n v="18772"/>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66818871"/>
    <n v="0"/>
    <n v="0"/>
    <n v="0"/>
    <n v="0"/>
    <n v="0"/>
    <n v="0"/>
    <n v="3365009"/>
    <n v="284066036"/>
    <n v="0"/>
    <n v="0"/>
    <n v="0"/>
    <n v="0"/>
    <n v="0"/>
    <n v="0"/>
    <n v="0"/>
    <n v="0"/>
    <n v="0"/>
    <n v="0"/>
    <n v="0"/>
    <n v="0"/>
    <n v="0"/>
  </r>
  <r>
    <n v="106431506"/>
    <s v="KAISER FOUNDATION HOSPITAL - SAN JOSE"/>
    <n v="20174"/>
    <d v="2017-10-01T00:00:00"/>
    <d v="2017-12-31T00:00:00"/>
    <s v="Open"/>
    <s v="Santa Clara"/>
    <n v="7"/>
    <n v="431"/>
    <s v="Non Profit Corp."/>
    <s v="Kaiser Foundation Health"/>
    <s v=""/>
    <s v="510-987-3380"/>
    <s v="250 HOSPITAL PARKWAY"/>
    <s v="SAN JOSE"/>
    <n v="95119"/>
    <s v="JANET LIANG"/>
    <n v="247"/>
    <n v="247"/>
    <n v="102"/>
    <n v="109"/>
    <n v="1103"/>
    <n v="40"/>
    <n v="84"/>
    <n v="1"/>
    <n v="0"/>
    <n v="19"/>
    <n v="1457"/>
    <n v="0"/>
    <n v="27"/>
    <n v="2840"/>
    <n v="0"/>
    <n v="411"/>
    <n v="4037"/>
    <n v="76"/>
    <n v="341"/>
    <n v="2"/>
    <n v="0"/>
    <n v="58"/>
    <n v="3544"/>
    <n v="0"/>
    <n v="69"/>
    <n v="8538"/>
    <n v="0"/>
    <n v="17076"/>
    <n v="445"/>
    <n v="8863"/>
    <n v="826"/>
    <n v="2241"/>
    <n v="0"/>
    <n v="0"/>
    <n v="1064"/>
    <n v="20538"/>
    <n v="0"/>
    <n v="3814"/>
    <n v="3779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21071666"/>
    <n v="0"/>
    <n v="0"/>
    <n v="0"/>
    <n v="0"/>
    <n v="0"/>
    <n v="0"/>
    <n v="3412920"/>
    <n v="107542946"/>
    <n v="0"/>
    <n v="0"/>
    <n v="0"/>
    <n v="0"/>
    <n v="0"/>
    <n v="0"/>
    <n v="0"/>
    <n v="0"/>
    <n v="0"/>
    <n v="0"/>
    <n v="0"/>
    <n v="0"/>
    <n v="0"/>
  </r>
  <r>
    <n v="106014337"/>
    <s v="KAISER FOUNDATION HOSPITAL - SAN LEANDRO"/>
    <n v="20174"/>
    <d v="2017-10-01T00:00:00"/>
    <d v="2017-12-31T00:00:00"/>
    <s v="Open"/>
    <s v="Alameda"/>
    <n v="5"/>
    <n v="421"/>
    <s v="Non Profit Corp."/>
    <s v="Kaiser Foundation Health"/>
    <s v=""/>
    <s v="510-987-3380"/>
    <s v="2500 MERCED STREET"/>
    <s v="SAN LEANDRO"/>
    <n v="94577"/>
    <s v="JANET LIANG"/>
    <n v="206"/>
    <n v="206"/>
    <n v="100"/>
    <n v="97"/>
    <n v="974"/>
    <n v="22"/>
    <n v="160"/>
    <n v="0"/>
    <n v="0"/>
    <n v="11"/>
    <n v="1521"/>
    <n v="0"/>
    <n v="25"/>
    <n v="2810"/>
    <n v="0"/>
    <n v="397"/>
    <n v="3142"/>
    <n v="100"/>
    <n v="466"/>
    <n v="0"/>
    <n v="0"/>
    <n v="45"/>
    <n v="4152"/>
    <n v="0"/>
    <n v="80"/>
    <n v="8382"/>
    <n v="0"/>
    <n v="16764"/>
    <n v="351"/>
    <n v="8762"/>
    <n v="382"/>
    <n v="3357"/>
    <n v="0"/>
    <n v="0"/>
    <n v="567"/>
    <n v="19291"/>
    <n v="0"/>
    <n v="3483"/>
    <n v="3619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34802867"/>
    <n v="0"/>
    <n v="0"/>
    <n v="0"/>
    <n v="0"/>
    <n v="0"/>
    <n v="0"/>
    <n v="1273056"/>
    <n v="574139548"/>
    <n v="0"/>
    <n v="0"/>
    <n v="0"/>
    <n v="0"/>
    <n v="0"/>
    <n v="0"/>
    <n v="0"/>
    <n v="0"/>
    <n v="0"/>
    <n v="0"/>
    <n v="0"/>
    <n v="0"/>
    <n v="0"/>
  </r>
  <r>
    <n v="106210992"/>
    <s v="KAISER FOUNDATION HOSPITAL - SAN RAFAEL"/>
    <n v="20174"/>
    <d v="2017-10-01T00:00:00"/>
    <d v="2017-12-31T00:00:00"/>
    <s v="Open"/>
    <s v="Marin"/>
    <n v="4"/>
    <n v="405"/>
    <s v="Non Profit Corp."/>
    <s v="Kaiser Foundation Health"/>
    <s v=""/>
    <s v="510-987-3380"/>
    <s v="99 MONTECILLO ROAD"/>
    <s v="SAN RAFAEL"/>
    <n v="94903"/>
    <s v="JANET LIANG"/>
    <n v="116"/>
    <n v="116"/>
    <n v="48"/>
    <n v="47"/>
    <n v="851"/>
    <n v="18"/>
    <n v="0"/>
    <n v="0"/>
    <n v="0"/>
    <n v="10"/>
    <n v="388"/>
    <n v="0"/>
    <n v="10"/>
    <n v="1324"/>
    <n v="0"/>
    <n v="152"/>
    <n v="2687"/>
    <n v="49"/>
    <n v="0"/>
    <n v="0"/>
    <n v="0"/>
    <n v="22"/>
    <n v="1102"/>
    <n v="0"/>
    <n v="35"/>
    <n v="4047"/>
    <n v="0"/>
    <n v="8094"/>
    <n v="196"/>
    <n v="11588"/>
    <n v="40"/>
    <n v="1720"/>
    <n v="0"/>
    <n v="0"/>
    <n v="406"/>
    <n v="13716"/>
    <n v="0"/>
    <n v="5531"/>
    <n v="3319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72127601"/>
    <n v="0"/>
    <n v="0"/>
    <n v="0"/>
    <n v="0"/>
    <n v="0"/>
    <n v="0"/>
    <n v="1099928"/>
    <n v="47338720"/>
    <n v="0"/>
    <n v="0"/>
    <n v="0"/>
    <n v="0"/>
    <n v="0"/>
    <n v="0"/>
    <n v="0"/>
    <n v="0"/>
    <n v="0"/>
    <n v="0"/>
    <n v="0"/>
    <n v="0"/>
    <n v="0"/>
  </r>
  <r>
    <n v="106434153"/>
    <s v="KAISER FOUNDATION HOSPITAL - SANTA CLARA"/>
    <n v="20174"/>
    <d v="2017-10-01T00:00:00"/>
    <d v="2017-12-31T00:00:00"/>
    <s v="Open"/>
    <s v="Santa Clara"/>
    <n v="7"/>
    <n v="429"/>
    <s v="Non Profit Corp."/>
    <s v="Kaiser Foundation Health"/>
    <s v="Teaching"/>
    <s v="510-987-3380"/>
    <s v="700 LAWRENCE EXPRESSWAY"/>
    <s v="SANTA CLARA"/>
    <n v="95051"/>
    <s v="JANET LIANG"/>
    <n v="327"/>
    <n v="327"/>
    <n v="194"/>
    <n v="141"/>
    <n v="1560"/>
    <n v="32"/>
    <n v="158"/>
    <n v="0"/>
    <n v="0"/>
    <n v="21"/>
    <n v="2509"/>
    <n v="0"/>
    <n v="35"/>
    <n v="4456"/>
    <n v="0"/>
    <n v="574"/>
    <n v="6375"/>
    <n v="90"/>
    <n v="497"/>
    <n v="0"/>
    <n v="0"/>
    <n v="102"/>
    <n v="8431"/>
    <n v="0"/>
    <n v="118"/>
    <n v="16187"/>
    <n v="0"/>
    <n v="32374"/>
    <n v="369"/>
    <n v="13012"/>
    <n v="435"/>
    <n v="2553"/>
    <n v="0"/>
    <n v="0"/>
    <n v="1010"/>
    <n v="30621"/>
    <n v="0"/>
    <n v="4930"/>
    <n v="5293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05151727"/>
    <n v="0"/>
    <n v="0"/>
    <n v="0"/>
    <n v="0"/>
    <n v="0"/>
    <n v="0"/>
    <n v="5080244"/>
    <n v="478057846"/>
    <n v="0"/>
    <n v="0"/>
    <n v="0"/>
    <n v="0"/>
    <n v="0"/>
    <n v="0"/>
    <n v="0"/>
    <n v="0"/>
    <n v="0"/>
    <n v="0"/>
    <n v="0"/>
    <n v="0"/>
    <n v="0"/>
  </r>
  <r>
    <n v="106494019"/>
    <s v="KAISER FOUNDATION HOSPITAL - SANTA ROSA"/>
    <n v="20174"/>
    <d v="2017-10-01T00:00:00"/>
    <d v="2017-12-31T00:00:00"/>
    <s v="Open"/>
    <s v="Sonoma"/>
    <n v="3"/>
    <n v="401"/>
    <s v="Non Profit Corp."/>
    <s v="Kaiser Foundation Health"/>
    <s v=""/>
    <s v="510-987-3380"/>
    <s v="401 BICENTENNIAL WAY"/>
    <s v="SANTA ROSA"/>
    <n v="95403"/>
    <s v="JANET LIANG"/>
    <n v="173"/>
    <n v="173"/>
    <n v="77"/>
    <n v="63"/>
    <n v="1046"/>
    <n v="21"/>
    <n v="121"/>
    <n v="0"/>
    <n v="0"/>
    <n v="13"/>
    <n v="831"/>
    <n v="0"/>
    <n v="15"/>
    <n v="2110"/>
    <n v="0"/>
    <n v="250"/>
    <n v="3615"/>
    <n v="88"/>
    <n v="330"/>
    <n v="0"/>
    <n v="0"/>
    <n v="32"/>
    <n v="2095"/>
    <n v="0"/>
    <n v="45"/>
    <n v="6455"/>
    <n v="0"/>
    <n v="12910"/>
    <n v="275"/>
    <n v="9765"/>
    <n v="307"/>
    <n v="2657"/>
    <n v="0"/>
    <n v="0"/>
    <n v="429"/>
    <n v="12560"/>
    <n v="0"/>
    <n v="3022"/>
    <n v="2901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02433676"/>
    <n v="0"/>
    <n v="0"/>
    <n v="0"/>
    <n v="0"/>
    <n v="0"/>
    <n v="0"/>
    <n v="2652697"/>
    <n v="274555807"/>
    <n v="0"/>
    <n v="0"/>
    <n v="0"/>
    <n v="0"/>
    <n v="0"/>
    <n v="0"/>
    <n v="0"/>
    <n v="0"/>
    <n v="0"/>
    <n v="0"/>
    <n v="0"/>
    <n v="0"/>
    <n v="0"/>
  </r>
  <r>
    <n v="106190431"/>
    <s v="KAISER FOUNDATION HOSPITAL - SOUTH BAY"/>
    <n v="20174"/>
    <d v="2017-10-01T00:00:00"/>
    <d v="2017-12-31T00:00:00"/>
    <s v="Open"/>
    <s v="Los Angeles"/>
    <n v="11"/>
    <n v="933"/>
    <s v="Non Profit Corp."/>
    <s v="Kaiser Foundation Health"/>
    <s v=""/>
    <s v="626-405-5000"/>
    <s v="25825 SOUTH VERMONT AVENUE"/>
    <s v="HARBOR CITY"/>
    <n v="90710"/>
    <s v="JULIE MILLER-PHIPPS"/>
    <n v="257"/>
    <n v="257"/>
    <n v="94"/>
    <n v="79"/>
    <n v="850"/>
    <n v="30"/>
    <n v="193"/>
    <n v="0"/>
    <n v="0"/>
    <n v="10"/>
    <n v="1310"/>
    <n v="0"/>
    <n v="15"/>
    <n v="2487"/>
    <n v="0"/>
    <n v="433"/>
    <n v="3288"/>
    <n v="91"/>
    <n v="539"/>
    <n v="0"/>
    <n v="0"/>
    <n v="35"/>
    <n v="3427"/>
    <n v="0"/>
    <n v="59"/>
    <n v="7872"/>
    <n v="0"/>
    <n v="15744"/>
    <n v="477"/>
    <n v="10223"/>
    <n v="471"/>
    <n v="4579"/>
    <n v="0"/>
    <n v="0"/>
    <n v="183"/>
    <n v="19184"/>
    <n v="0"/>
    <n v="2639"/>
    <n v="3775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83120343"/>
    <n v="0"/>
    <n v="0"/>
    <n v="0"/>
    <n v="0"/>
    <n v="0"/>
    <n v="0"/>
    <n v="5261824"/>
    <n v="503189592"/>
    <n v="0"/>
    <n v="0"/>
    <n v="0"/>
    <n v="0"/>
    <n v="0"/>
    <n v="0"/>
    <n v="0"/>
    <n v="0"/>
    <n v="0"/>
    <n v="0"/>
    <n v="0"/>
    <n v="0"/>
    <n v="0"/>
  </r>
  <r>
    <n v="106342344"/>
    <s v="KAISER FOUNDATION HOSPITAL - SOUTH SACRAMENTO"/>
    <n v="20174"/>
    <d v="2017-10-01T00:00:00"/>
    <d v="2017-12-31T00:00:00"/>
    <s v="Open"/>
    <s v="Sacramento"/>
    <n v="2"/>
    <n v="311"/>
    <s v="Non Profit Corp."/>
    <s v="Kaiser Foundation Health"/>
    <s v=""/>
    <s v="510-987-3380"/>
    <s v="6600 BRUCEVILLE ROAD"/>
    <s v="SACRAMENTO"/>
    <n v="95823"/>
    <s v="JANET LIANG"/>
    <n v="217"/>
    <n v="217"/>
    <n v="149"/>
    <n v="275"/>
    <n v="1343"/>
    <n v="115"/>
    <n v="492"/>
    <n v="0"/>
    <n v="0"/>
    <n v="44"/>
    <n v="1451"/>
    <n v="0"/>
    <n v="83"/>
    <n v="3803"/>
    <n v="0"/>
    <n v="1195"/>
    <n v="4973"/>
    <n v="590"/>
    <n v="1511"/>
    <n v="0"/>
    <n v="0"/>
    <n v="200"/>
    <n v="3721"/>
    <n v="0"/>
    <n v="283"/>
    <n v="12473"/>
    <n v="0"/>
    <n v="24946"/>
    <n v="1293"/>
    <n v="11394"/>
    <n v="2728"/>
    <n v="12005"/>
    <n v="0"/>
    <n v="0"/>
    <n v="1100"/>
    <n v="19687"/>
    <n v="0"/>
    <n v="4640"/>
    <n v="5284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57903245"/>
    <n v="0"/>
    <n v="0"/>
    <n v="0"/>
    <n v="0"/>
    <n v="0"/>
    <n v="0"/>
    <n v="4782082"/>
    <n v="279487565"/>
    <n v="0"/>
    <n v="0"/>
    <n v="0"/>
    <n v="0"/>
    <n v="0"/>
    <n v="0"/>
    <n v="0"/>
    <n v="0"/>
    <n v="0"/>
    <n v="0"/>
    <n v="0"/>
    <n v="0"/>
    <n v="0"/>
  </r>
  <r>
    <n v="106410806"/>
    <s v="KAISER FOUNDATION HOSPITAL - SOUTH SAN FRANCISCO"/>
    <n v="20174"/>
    <d v="2017-10-01T00:00:00"/>
    <d v="2017-12-31T00:00:00"/>
    <s v="Open"/>
    <s v="San Mateo"/>
    <n v="4"/>
    <n v="425"/>
    <s v="Non Profit Corp."/>
    <s v="Kaiser Foundation Health"/>
    <s v=""/>
    <s v="510-987-3380"/>
    <s v="1200 EL CAMINO REAL"/>
    <s v="SOUTH SAN FRANCISCO"/>
    <n v="94080"/>
    <s v="JANET LIANG"/>
    <n v="120"/>
    <n v="120"/>
    <n v="57"/>
    <n v="68"/>
    <n v="826"/>
    <n v="5"/>
    <n v="47"/>
    <n v="0"/>
    <n v="0"/>
    <n v="8"/>
    <n v="457"/>
    <n v="0"/>
    <n v="15"/>
    <n v="1426"/>
    <n v="0"/>
    <n v="238"/>
    <n v="2875"/>
    <n v="29"/>
    <n v="156"/>
    <n v="0"/>
    <n v="0"/>
    <n v="33"/>
    <n v="1432"/>
    <n v="0"/>
    <n v="44"/>
    <n v="4807"/>
    <n v="0"/>
    <n v="9614"/>
    <n v="217"/>
    <n v="6336"/>
    <n v="91"/>
    <n v="1207"/>
    <n v="0"/>
    <n v="0"/>
    <n v="588"/>
    <n v="11278"/>
    <n v="0"/>
    <n v="2282"/>
    <n v="2199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74511227"/>
    <n v="0"/>
    <n v="0"/>
    <n v="0"/>
    <n v="0"/>
    <n v="0"/>
    <n v="0"/>
    <n v="4385149"/>
    <n v="80076126"/>
    <n v="0"/>
    <n v="0"/>
    <n v="0"/>
    <n v="0"/>
    <n v="0"/>
    <n v="0"/>
    <n v="0"/>
    <n v="0"/>
    <n v="0"/>
    <n v="0"/>
    <n v="0"/>
    <n v="0"/>
    <n v="0"/>
  </r>
  <r>
    <n v="106484044"/>
    <s v="KAISER FOUNDATION HOSPITAL - VACAVILLE"/>
    <n v="20174"/>
    <d v="2017-10-01T00:00:00"/>
    <d v="2017-12-31T00:00:00"/>
    <s v="Open"/>
    <s v="Solano"/>
    <n v="3"/>
    <n v="408"/>
    <s v="Non Profit Corp."/>
    <s v="Kaiser Foundation Health"/>
    <s v=""/>
    <s v="510-987-3380"/>
    <s v="1 QUALITY DRIVE"/>
    <s v="VACAVILLE"/>
    <n v="95688"/>
    <s v="JANET LIANG"/>
    <n v="140"/>
    <n v="140"/>
    <n v="61"/>
    <n v="75"/>
    <n v="612"/>
    <n v="8"/>
    <n v="123"/>
    <n v="0"/>
    <n v="0"/>
    <n v="8"/>
    <n v="650"/>
    <n v="0"/>
    <n v="22"/>
    <n v="1498"/>
    <n v="0"/>
    <n v="305"/>
    <n v="2522"/>
    <n v="18"/>
    <n v="422"/>
    <n v="0"/>
    <n v="0"/>
    <n v="40"/>
    <n v="1688"/>
    <n v="0"/>
    <n v="95"/>
    <n v="5090"/>
    <n v="0"/>
    <n v="10180"/>
    <n v="327"/>
    <n v="8751"/>
    <n v="133"/>
    <n v="3079"/>
    <n v="0"/>
    <n v="0"/>
    <n v="662"/>
    <n v="16922"/>
    <n v="0"/>
    <n v="2412"/>
    <n v="3228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77664668"/>
    <n v="0"/>
    <n v="0"/>
    <n v="0"/>
    <n v="0"/>
    <n v="0"/>
    <n v="0"/>
    <n v="1235277"/>
    <n v="345289363"/>
    <n v="0"/>
    <n v="0"/>
    <n v="0"/>
    <n v="0"/>
    <n v="0"/>
    <n v="0"/>
    <n v="0"/>
    <n v="0"/>
    <n v="0"/>
    <n v="0"/>
    <n v="0"/>
    <n v="0"/>
    <n v="0"/>
  </r>
  <r>
    <n v="106070990"/>
    <s v="KAISER FOUNDATION HOSPITAL - WALNUT CREEK"/>
    <n v="20174"/>
    <d v="2017-10-01T00:00:00"/>
    <d v="2017-12-31T00:00:00"/>
    <s v="Open"/>
    <s v="Contra Costa"/>
    <n v="5"/>
    <n v="411"/>
    <s v="Non Profit Corp."/>
    <s v="Kaiser Foundation Health"/>
    <s v=""/>
    <s v="510-987-3380"/>
    <s v="1425 SOUTH MAIN STREET"/>
    <s v="WALNUT CREEK"/>
    <n v="94596"/>
    <s v="JANET LIANG"/>
    <n v="233"/>
    <n v="226"/>
    <n v="118"/>
    <n v="81"/>
    <n v="1147"/>
    <n v="15"/>
    <n v="107"/>
    <n v="0"/>
    <n v="0"/>
    <n v="59"/>
    <n v="1427"/>
    <n v="0"/>
    <n v="23"/>
    <n v="2859"/>
    <n v="0"/>
    <n v="373"/>
    <n v="4557"/>
    <n v="113"/>
    <n v="250"/>
    <n v="0"/>
    <n v="0"/>
    <n v="212"/>
    <n v="4225"/>
    <n v="0"/>
    <n v="121"/>
    <n v="9851"/>
    <n v="0"/>
    <n v="19702"/>
    <n v="231"/>
    <n v="11140"/>
    <n v="120"/>
    <n v="1800"/>
    <n v="0"/>
    <n v="0"/>
    <n v="469"/>
    <n v="17964"/>
    <n v="0"/>
    <n v="3137"/>
    <n v="3486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61050677"/>
    <n v="0"/>
    <n v="0"/>
    <n v="0"/>
    <n v="0"/>
    <n v="0"/>
    <n v="0"/>
    <n v="5413369"/>
    <n v="189261668"/>
    <n v="0"/>
    <n v="0"/>
    <n v="0"/>
    <n v="0"/>
    <n v="0"/>
    <n v="0"/>
    <n v="0"/>
    <n v="0"/>
    <n v="0"/>
    <n v="0"/>
    <n v="0"/>
    <n v="0"/>
    <n v="0"/>
  </r>
  <r>
    <n v="106190434"/>
    <s v="KAISER FOUNDATION HOSPITAL - WEST LOS ANGELES"/>
    <n v="20174"/>
    <d v="2017-10-01T00:00:00"/>
    <d v="2017-12-31T00:00:00"/>
    <s v="Open"/>
    <s v="Los Angeles"/>
    <n v="11"/>
    <n v="927"/>
    <s v="Non Profit Corp."/>
    <s v="Kaiser Foundation Health"/>
    <s v=""/>
    <s v="626-405-5000"/>
    <s v="6041 CADILLAC AVENUE"/>
    <s v="LOS ANGELES"/>
    <n v="90034"/>
    <s v="JULIE MILLER-PHIPPS"/>
    <n v="265"/>
    <n v="265"/>
    <n v="81"/>
    <n v="51"/>
    <n v="773"/>
    <n v="24"/>
    <n v="203"/>
    <n v="0"/>
    <n v="0"/>
    <n v="6"/>
    <n v="1139"/>
    <n v="0"/>
    <n v="28"/>
    <n v="2224"/>
    <n v="0"/>
    <n v="205"/>
    <n v="3166"/>
    <n v="106"/>
    <n v="489"/>
    <n v="0"/>
    <n v="0"/>
    <n v="25"/>
    <n v="2669"/>
    <n v="0"/>
    <n v="139"/>
    <n v="6799"/>
    <n v="0"/>
    <n v="13598"/>
    <n v="991"/>
    <n v="20731"/>
    <n v="1095"/>
    <n v="9138"/>
    <n v="0"/>
    <n v="0"/>
    <n v="433"/>
    <n v="32592"/>
    <n v="0"/>
    <n v="7402"/>
    <n v="72382"/>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97181459"/>
    <n v="0"/>
    <n v="0"/>
    <n v="0"/>
    <n v="0"/>
    <n v="0"/>
    <n v="0"/>
    <n v="12272656"/>
    <n v="231026795"/>
    <n v="0"/>
    <n v="0"/>
    <n v="0"/>
    <n v="0"/>
    <n v="0"/>
    <n v="0"/>
    <n v="0"/>
    <n v="0"/>
    <n v="0"/>
    <n v="0"/>
    <n v="0"/>
    <n v="0"/>
    <n v="0"/>
  </r>
  <r>
    <n v="106191450"/>
    <s v="KAISER FOUNDATION HOSPITAL - WOODLAND HILLS"/>
    <n v="20174"/>
    <d v="2017-10-01T00:00:00"/>
    <d v="2017-12-31T00:00:00"/>
    <s v="Open"/>
    <s v="Los Angeles"/>
    <n v="11"/>
    <n v="905"/>
    <s v="Non Profit Corp."/>
    <s v="Kaiser Foundation Health"/>
    <s v=""/>
    <s v="626-405-5000"/>
    <s v="5601 DE SOTO AVENUE"/>
    <s v="WOODLAND HILLS"/>
    <n v="91367"/>
    <s v="JULIE MILLER-PHIPPS"/>
    <n v="280"/>
    <n v="273"/>
    <n v="79"/>
    <n v="26"/>
    <n v="1035"/>
    <n v="16"/>
    <n v="109"/>
    <n v="0"/>
    <n v="0"/>
    <n v="13"/>
    <n v="906"/>
    <n v="0"/>
    <n v="20"/>
    <n v="2125"/>
    <n v="0"/>
    <n v="111"/>
    <n v="3703"/>
    <n v="29"/>
    <n v="303"/>
    <n v="0"/>
    <n v="0"/>
    <n v="34"/>
    <n v="2403"/>
    <n v="0"/>
    <n v="45"/>
    <n v="6628"/>
    <n v="0"/>
    <n v="13256"/>
    <n v="267"/>
    <n v="11549"/>
    <n v="474"/>
    <n v="2777"/>
    <n v="0"/>
    <n v="0"/>
    <n v="394"/>
    <n v="14318"/>
    <n v="0"/>
    <n v="3636"/>
    <n v="3341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85740737"/>
    <n v="0"/>
    <n v="0"/>
    <n v="0"/>
    <n v="0"/>
    <n v="0"/>
    <n v="0"/>
    <n v="29725631"/>
    <n v="319992620"/>
    <n v="0"/>
    <n v="0"/>
    <n v="0"/>
    <n v="0"/>
    <n v="0"/>
    <n v="0"/>
    <n v="0"/>
    <n v="0"/>
    <n v="0"/>
    <n v="0"/>
    <n v="0"/>
    <n v="0"/>
    <n v="0"/>
  </r>
  <r>
    <n v="106480989"/>
    <s v="KAISER FOUNDATION HOSPITAL REHABILITATION CENTER - VALLEJO"/>
    <n v="20174"/>
    <d v="2017-10-01T00:00:00"/>
    <d v="2017-12-31T00:00:00"/>
    <s v="Open"/>
    <s v="Solano"/>
    <n v="3"/>
    <n v="409"/>
    <s v="Non Profit Corp."/>
    <s v="Kaiser Foundation Health"/>
    <s v=""/>
    <s v="510-987-3380"/>
    <s v="975 SERENO DRIVE"/>
    <s v="VALLEJO"/>
    <n v="94589"/>
    <s v="JANET LIANG"/>
    <n v="248"/>
    <n v="248"/>
    <n v="141"/>
    <n v="184"/>
    <n v="1059"/>
    <n v="80"/>
    <n v="204"/>
    <n v="0"/>
    <n v="0"/>
    <n v="19"/>
    <n v="875"/>
    <n v="0"/>
    <n v="51"/>
    <n v="2472"/>
    <n v="0"/>
    <n v="884"/>
    <n v="5600"/>
    <n v="376"/>
    <n v="638"/>
    <n v="0"/>
    <n v="0"/>
    <n v="124"/>
    <n v="3865"/>
    <n v="0"/>
    <n v="288"/>
    <n v="11775"/>
    <n v="0"/>
    <n v="23550"/>
    <n v="787"/>
    <n v="10689"/>
    <n v="323"/>
    <n v="5660"/>
    <n v="0"/>
    <n v="0"/>
    <n v="810"/>
    <n v="17734"/>
    <n v="0"/>
    <n v="4157"/>
    <n v="4016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19018346"/>
    <n v="0"/>
    <n v="0"/>
    <n v="0"/>
    <n v="0"/>
    <n v="0"/>
    <n v="0"/>
    <n v="1995748"/>
    <n v="435697744"/>
    <n v="0"/>
    <n v="0"/>
    <n v="0"/>
    <n v="0"/>
    <n v="0"/>
    <n v="0"/>
    <n v="0"/>
    <n v="0"/>
    <n v="0"/>
    <n v="0"/>
    <n v="0"/>
    <n v="0"/>
    <n v="0"/>
  </r>
  <r>
    <n v="106015000"/>
    <s v="KAISER FOUNDATION NORTHERN REGION"/>
    <n v="20174"/>
    <d v="2017-10-01T00:00:00"/>
    <d v="2017-12-31T00:00:00"/>
    <s v="Open"/>
    <s v="Alameda"/>
    <n v="5"/>
    <n v="417"/>
    <s v="Non Profit Corp."/>
    <s v="Kaiser Foundation Health"/>
    <s v=""/>
    <s v="510-987-3380"/>
    <s v="1956 WEBSTER STREET"/>
    <s v="OAKLAND"/>
    <n v="94612"/>
    <s v="JANET LIANG"/>
    <n v="4279"/>
    <n v="4069"/>
    <n v="2126"/>
    <n v="2563"/>
    <n v="20339"/>
    <n v="596"/>
    <n v="3379"/>
    <n v="1"/>
    <n v="0"/>
    <n v="370"/>
    <n v="23557"/>
    <n v="0"/>
    <n v="606"/>
    <n v="51411"/>
    <n v="0"/>
    <n v="10481"/>
    <n v="77660"/>
    <n v="2626"/>
    <n v="10249"/>
    <n v="2"/>
    <n v="0"/>
    <n v="1490"/>
    <n v="72752"/>
    <n v="0"/>
    <n v="2229"/>
    <n v="177489"/>
    <n v="0"/>
    <n v="354978"/>
    <n v="10137"/>
    <n v="212431"/>
    <n v="12997"/>
    <n v="78041"/>
    <n v="1"/>
    <n v="1"/>
    <n v="14297"/>
    <n v="387412"/>
    <n v="0"/>
    <n v="87840"/>
    <n v="803157"/>
    <n v="152949328"/>
    <n v="1352471925"/>
    <n v="66879094"/>
    <n v="177445164"/>
    <n v="20480"/>
    <n v="0"/>
    <n v="64390955"/>
    <n v="1232250001"/>
    <n v="0"/>
    <n v="25590986"/>
    <n v="3071997933"/>
    <n v="51021790"/>
    <n v="1022271593"/>
    <n v="35225837"/>
    <n v="260889541"/>
    <n v="962"/>
    <n v="993"/>
    <n v="92917517"/>
    <n v="1648459151"/>
    <n v="0"/>
    <n v="60781397"/>
    <n v="3171568781"/>
    <n v="50724664"/>
    <n v="139283720"/>
    <n v="1606124948"/>
    <n v="86511158"/>
    <n v="355775922"/>
    <n v="0"/>
    <n v="2044"/>
    <n v="993"/>
    <n v="85041034"/>
    <n v="1049525536"/>
    <n v="0"/>
    <n v="21523326"/>
    <n v="0"/>
    <n v="0"/>
    <n v="0"/>
    <n v="145710932"/>
    <n v="3540224277"/>
    <n v="0"/>
    <n v="0"/>
    <n v="0"/>
    <n v="0"/>
    <n v="0"/>
    <n v="55102757"/>
    <n v="742885493"/>
    <n v="6919382"/>
    <n v="72396974"/>
    <n v="-1347"/>
    <n v="0"/>
    <n v="61681785"/>
    <n v="1803226311"/>
    <n v="0"/>
    <n v="-38868918"/>
    <n v="2703342437"/>
    <n v="57773090"/>
    <n v="3017515954"/>
    <n v="0"/>
    <n v="39208462"/>
    <n v="0"/>
    <n v="0"/>
    <n v="0"/>
    <n v="0"/>
    <n v="102336453"/>
    <n v="1317519587"/>
    <n v="0"/>
    <n v="0"/>
    <n v="0"/>
    <n v="0"/>
    <n v="0"/>
    <n v="0"/>
    <n v="0"/>
    <n v="0"/>
    <n v="0"/>
    <n v="0"/>
    <n v="0"/>
    <n v="0"/>
    <n v="0"/>
  </r>
  <r>
    <n v="106191300"/>
    <s v="KAISER FOUNDATION SOUTHERN REGION"/>
    <n v="20174"/>
    <d v="2017-10-01T00:00:00"/>
    <d v="2017-12-31T00:00:00"/>
    <s v="Open"/>
    <s v="Los Angeles"/>
    <n v="11"/>
    <n v="925"/>
    <s v="Non Profit Corp."/>
    <s v="Kaiser Foundation Health"/>
    <s v=""/>
    <s v="626-405-5000"/>
    <s v="393 E. WALNUT STREET"/>
    <s v="PASADENA"/>
    <n v="91188"/>
    <s v="JULIE MILLER-PHIPPS"/>
    <n v="4114"/>
    <n v="4149"/>
    <n v="1941"/>
    <n v="850"/>
    <n v="16455"/>
    <n v="434"/>
    <n v="3816"/>
    <n v="0"/>
    <n v="0"/>
    <n v="185"/>
    <n v="23614"/>
    <n v="0"/>
    <n v="463"/>
    <n v="45817"/>
    <n v="0"/>
    <n v="3658"/>
    <n v="67319"/>
    <n v="1828"/>
    <n v="12433"/>
    <n v="0"/>
    <n v="0"/>
    <n v="718"/>
    <n v="74449"/>
    <n v="0"/>
    <n v="1857"/>
    <n v="162262"/>
    <n v="0"/>
    <n v="324524"/>
    <n v="6540"/>
    <n v="173742"/>
    <n v="9732"/>
    <n v="81476"/>
    <n v="0"/>
    <n v="8"/>
    <n v="5009"/>
    <n v="323932"/>
    <n v="1"/>
    <n v="47600"/>
    <n v="648040"/>
    <n v="75343692"/>
    <n v="1011765415"/>
    <n v="42328648"/>
    <n v="151507075"/>
    <n v="0"/>
    <n v="0"/>
    <n v="40896806"/>
    <n v="1038327545"/>
    <n v="0"/>
    <n v="17797097"/>
    <n v="2377966278"/>
    <n v="31499990"/>
    <n v="812926309"/>
    <n v="43780140"/>
    <n v="232311108"/>
    <n v="0"/>
    <n v="12222"/>
    <n v="58887665"/>
    <n v="1273090227"/>
    <n v="815"/>
    <n v="27665884"/>
    <n v="2480174360"/>
    <n v="24473327"/>
    <n v="83273031"/>
    <n v="1167200895"/>
    <n v="76712379"/>
    <n v="299584871"/>
    <n v="0"/>
    <n v="42539"/>
    <n v="15855"/>
    <n v="55123094"/>
    <n v="967353175"/>
    <n v="0"/>
    <n v="19146946"/>
    <n v="0"/>
    <n v="0"/>
    <n v="0"/>
    <n v="101808376"/>
    <n v="2794734488"/>
    <n v="0"/>
    <n v="0"/>
    <n v="0"/>
    <n v="0"/>
    <n v="0"/>
    <n v="17965960"/>
    <n v="652078535"/>
    <n v="2014449"/>
    <n v="75844827"/>
    <n v="-42776"/>
    <n v="-8016"/>
    <n v="35902885"/>
    <n v="1304706656"/>
    <n v="0"/>
    <n v="-25056370"/>
    <n v="2063406150"/>
    <n v="412625717"/>
    <n v="1917679104"/>
    <n v="0"/>
    <n v="23904972"/>
    <n v="0"/>
    <n v="0"/>
    <n v="0"/>
    <n v="0"/>
    <n v="36313290"/>
    <n v="1263293069"/>
    <n v="0"/>
    <n v="0"/>
    <n v="0"/>
    <n v="0"/>
    <n v="0"/>
    <n v="0"/>
    <n v="0"/>
    <n v="0"/>
    <n v="0"/>
    <n v="0"/>
    <n v="0"/>
    <n v="0"/>
    <n v="0"/>
  </r>
  <r>
    <n v="106434218"/>
    <s v="KAISER PERMANENTE SANTA CLARA - PHF"/>
    <n v="20174"/>
    <d v="2017-10-01T00:00:00"/>
    <d v="2017-12-31T00:00:00"/>
    <s v="Open"/>
    <s v="Santa Clara"/>
    <n v="7"/>
    <n v="428"/>
    <s v="Non Profit Corp."/>
    <s v="Psychiatric Health Facilities"/>
    <s v=""/>
    <s v="510-987-3380"/>
    <s v="3840 HOMESTEAD ROAD"/>
    <s v="SANTA CLARA"/>
    <n v="95051"/>
    <s v="JANET LIANG"/>
    <n v="24"/>
    <n v="24"/>
    <n v="24"/>
    <n v="3"/>
    <n v="34"/>
    <n v="0"/>
    <n v="6"/>
    <n v="0"/>
    <n v="0"/>
    <n v="1"/>
    <n v="205"/>
    <n v="0"/>
    <n v="8"/>
    <n v="257"/>
    <n v="0"/>
    <n v="3"/>
    <n v="313"/>
    <n v="0"/>
    <n v="32"/>
    <n v="0"/>
    <n v="0"/>
    <n v="2"/>
    <n v="1132"/>
    <n v="0"/>
    <n v="52"/>
    <n v="1534"/>
    <n v="0"/>
    <n v="306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663766"/>
    <n v="0"/>
    <n v="0"/>
    <n v="0"/>
    <n v="0"/>
    <n v="0"/>
    <n v="0"/>
    <n v="353097"/>
    <n v="14253475"/>
    <n v="0"/>
    <n v="0"/>
    <n v="0"/>
    <n v="0"/>
    <n v="0"/>
    <n v="0"/>
    <n v="0"/>
    <n v="0"/>
    <n v="0"/>
    <n v="0"/>
    <n v="0"/>
    <n v="0"/>
    <n v="0"/>
  </r>
  <r>
    <n v="106540734"/>
    <s v="KAWEAH DELTA MEDICAL CENTER"/>
    <n v="20174"/>
    <d v="2017-10-01T00:00:00"/>
    <d v="2017-12-31T00:00:00"/>
    <s v="Open"/>
    <s v="Tulare"/>
    <n v="9"/>
    <n v="611"/>
    <s v="District"/>
    <s v="Comparable"/>
    <s v=""/>
    <s v="559-624-2000"/>
    <s v="400 WEST MINERAL KING"/>
    <s v="VISALIA"/>
    <n v="93291"/>
    <s v="GARY K. HERBST"/>
    <n v="581"/>
    <n v="576"/>
    <n v="478"/>
    <n v="2202"/>
    <n v="475"/>
    <n v="895"/>
    <n v="1835"/>
    <n v="38"/>
    <n v="0"/>
    <n v="103"/>
    <n v="1243"/>
    <n v="27"/>
    <n v="96"/>
    <n v="6914"/>
    <n v="206"/>
    <n v="13582"/>
    <n v="3041"/>
    <n v="7964"/>
    <n v="7579"/>
    <n v="250"/>
    <n v="0"/>
    <n v="676"/>
    <n v="4811"/>
    <n v="84"/>
    <n v="264"/>
    <n v="38251"/>
    <n v="5341"/>
    <n v="81843"/>
    <n v="27452"/>
    <n v="3989"/>
    <n v="14604"/>
    <n v="45545"/>
    <n v="247"/>
    <n v="0"/>
    <n v="2806"/>
    <n v="38760"/>
    <n v="212"/>
    <n v="39516"/>
    <n v="173131"/>
    <n v="110386145"/>
    <n v="25609893"/>
    <n v="32630733"/>
    <n v="58768550"/>
    <n v="1597644"/>
    <n v="0"/>
    <n v="6083558"/>
    <n v="44164078"/>
    <n v="579061"/>
    <n v="6054205"/>
    <n v="285873867"/>
    <n v="67077857"/>
    <n v="15797093"/>
    <n v="9579297"/>
    <n v="63917255"/>
    <n v="1262057"/>
    <n v="0"/>
    <n v="7679273"/>
    <n v="63149230"/>
    <n v="526152"/>
    <n v="8921762"/>
    <n v="237909976"/>
    <n v="5440004"/>
    <n v="131672750"/>
    <n v="27378334"/>
    <n v="23837426"/>
    <n v="93996385"/>
    <n v="0"/>
    <n v="1689579"/>
    <n v="0"/>
    <n v="12664140"/>
    <n v="70967555"/>
    <n v="0"/>
    <n v="1105213"/>
    <n v="0"/>
    <n v="0"/>
    <n v="0"/>
    <n v="10626684"/>
    <n v="379378070"/>
    <n v="7679912"/>
    <n v="0"/>
    <n v="0"/>
    <n v="67206"/>
    <n v="7747118"/>
    <n v="45791252"/>
    <n v="21708564"/>
    <n v="18372603"/>
    <n v="28689420"/>
    <n v="1170122"/>
    <n v="0"/>
    <n v="1098691"/>
    <n v="36412958"/>
    <n v="0"/>
    <n v="-1090719"/>
    <n v="152152891"/>
    <n v="18960228"/>
    <n v="158945969"/>
    <n v="0"/>
    <n v="1266659"/>
    <n v="0"/>
    <n v="0"/>
    <n v="0"/>
    <n v="0"/>
    <n v="12060248"/>
    <n v="244926162"/>
    <n v="0"/>
    <n v="0"/>
    <n v="0"/>
    <n v="0"/>
    <n v="0"/>
    <n v="0"/>
    <n v="0"/>
    <n v="0"/>
    <n v="0"/>
    <n v="0"/>
    <n v="0"/>
    <n v="0"/>
    <n v="0"/>
  </r>
  <r>
    <n v="106194219"/>
    <s v="KECK HOSPITAL OF USC"/>
    <n v="20174"/>
    <d v="2017-10-01T00:00:00"/>
    <d v="2017-12-31T00:00:00"/>
    <s v="Open"/>
    <s v="Los Angeles"/>
    <n v="11"/>
    <n v="925"/>
    <s v="Investor - Corp."/>
    <s v="Comparable"/>
    <s v="Teaching"/>
    <s v="800-872-2273"/>
    <s v="1500 SAN PABLO STREET"/>
    <s v="LOS ANGELES"/>
    <n v="90033"/>
    <s v="ANGELIE GAWECO"/>
    <n v="401"/>
    <n v="350"/>
    <n v="235"/>
    <n v="1089"/>
    <n v="327"/>
    <n v="159"/>
    <n v="435"/>
    <n v="0"/>
    <n v="0"/>
    <n v="28"/>
    <n v="1084"/>
    <n v="0"/>
    <n v="7"/>
    <n v="3129"/>
    <n v="0"/>
    <n v="7238"/>
    <n v="2664"/>
    <n v="1858"/>
    <n v="3832"/>
    <n v="0"/>
    <n v="0"/>
    <n v="41"/>
    <n v="6077"/>
    <n v="0"/>
    <n v="73"/>
    <n v="21783"/>
    <n v="0"/>
    <n v="43566"/>
    <n v="31397"/>
    <n v="3691"/>
    <n v="1366"/>
    <n v="3323"/>
    <n v="0"/>
    <n v="0"/>
    <n v="1480"/>
    <n v="40328"/>
    <n v="0"/>
    <n v="432"/>
    <n v="82017"/>
    <n v="189477573"/>
    <n v="79937734"/>
    <n v="38465038"/>
    <n v="99971085"/>
    <n v="0"/>
    <n v="0"/>
    <n v="3078774"/>
    <n v="177515892"/>
    <n v="0"/>
    <n v="1136649"/>
    <n v="589582745"/>
    <n v="99583203"/>
    <n v="11168527"/>
    <n v="3930176"/>
    <n v="14200554"/>
    <n v="0"/>
    <n v="0"/>
    <n v="4077229"/>
    <n v="110389964"/>
    <n v="0"/>
    <n v="1375734"/>
    <n v="244725387"/>
    <n v="-212792"/>
    <n v="226348116"/>
    <n v="72636545"/>
    <n v="39619090"/>
    <n v="75530609"/>
    <n v="0"/>
    <n v="0"/>
    <n v="0"/>
    <n v="5363082"/>
    <n v="168269162"/>
    <n v="0"/>
    <n v="0"/>
    <n v="0"/>
    <n v="0"/>
    <n v="0"/>
    <n v="397109"/>
    <n v="587950921"/>
    <n v="0"/>
    <n v="0"/>
    <n v="0"/>
    <n v="0"/>
    <n v="0"/>
    <n v="62786385"/>
    <n v="18492953"/>
    <n v="2786937"/>
    <n v="38670150"/>
    <n v="0"/>
    <n v="0"/>
    <n v="1794746"/>
    <n v="119710125"/>
    <n v="0"/>
    <n v="2115915"/>
    <n v="246357211"/>
    <n v="10438285"/>
    <n v="240538659"/>
    <n v="0"/>
    <n v="0"/>
    <n v="0"/>
    <n v="0"/>
    <n v="0"/>
    <n v="0"/>
    <n v="24683026"/>
    <n v="362688235"/>
    <n v="0"/>
    <n v="0"/>
    <n v="0"/>
    <n v="0"/>
    <n v="0"/>
    <n v="0"/>
    <n v="0"/>
    <n v="0"/>
    <n v="0"/>
    <n v="0"/>
    <n v="0"/>
    <n v="0"/>
    <n v="0"/>
  </r>
  <r>
    <n v="106190150"/>
    <s v="KEDREN COMMUNITY MENTAL HEALTH CENTER"/>
    <n v="20174"/>
    <d v="2017-10-01T00:00:00"/>
    <d v="2017-12-31T00:00:00"/>
    <s v="Open"/>
    <s v="Los Angeles"/>
    <n v="11"/>
    <n v="935"/>
    <s v="Non Profit Corp."/>
    <s v="Comparable"/>
    <s v=""/>
    <s v="323-233-0425"/>
    <s v="4211 AVALON BOULEVARD"/>
    <s v="LOS ANGELES"/>
    <n v="90011"/>
    <s v="JOHN H. GRIFFITH, PHD"/>
    <n v="72"/>
    <n v="72"/>
    <n v="72"/>
    <n v="0"/>
    <n v="0"/>
    <n v="0"/>
    <n v="0"/>
    <n v="0"/>
    <n v="0"/>
    <n v="417"/>
    <n v="0"/>
    <n v="0"/>
    <n v="0"/>
    <n v="417"/>
    <n v="0"/>
    <n v="0"/>
    <n v="0"/>
    <n v="0"/>
    <n v="0"/>
    <n v="0"/>
    <n v="0"/>
    <n v="4931"/>
    <n v="0"/>
    <n v="0"/>
    <n v="0"/>
    <n v="4931"/>
    <n v="0"/>
    <n v="9862"/>
    <n v="0"/>
    <n v="0"/>
    <n v="0"/>
    <n v="0"/>
    <n v="0"/>
    <n v="0"/>
    <n v="41076"/>
    <n v="0"/>
    <n v="0"/>
    <n v="0"/>
    <n v="41076"/>
    <n v="0"/>
    <n v="0"/>
    <n v="0"/>
    <n v="0"/>
    <n v="0"/>
    <n v="0"/>
    <n v="3557104"/>
    <n v="0"/>
    <n v="0"/>
    <n v="0"/>
    <n v="3557104"/>
    <n v="0"/>
    <n v="0"/>
    <n v="0"/>
    <n v="0"/>
    <n v="0"/>
    <n v="0"/>
    <n v="5587230"/>
    <n v="0"/>
    <n v="0"/>
    <n v="0"/>
    <n v="5587230"/>
    <n v="0"/>
    <n v="0"/>
    <n v="0"/>
    <n v="0"/>
    <n v="0"/>
    <n v="0"/>
    <n v="0"/>
    <n v="0"/>
    <n v="0"/>
    <n v="0"/>
    <n v="0"/>
    <n v="0"/>
    <n v="0"/>
    <n v="0"/>
    <n v="0"/>
    <n v="0"/>
    <n v="0"/>
    <n v="0"/>
    <n v="0"/>
    <n v="0"/>
    <n v="0"/>
    <n v="0"/>
    <n v="0"/>
    <n v="0"/>
    <n v="0"/>
    <n v="0"/>
    <n v="0"/>
    <n v="0"/>
    <n v="9144334"/>
    <n v="0"/>
    <n v="0"/>
    <n v="0"/>
    <n v="9144334"/>
    <n v="0"/>
    <n v="8490143"/>
    <n v="0"/>
    <n v="0"/>
    <n v="0"/>
    <n v="0"/>
    <n v="0"/>
    <n v="0"/>
    <n v="259770"/>
    <n v="5603308"/>
    <n v="0"/>
    <n v="0"/>
    <n v="0"/>
    <n v="0"/>
    <n v="0"/>
    <n v="0"/>
    <n v="0"/>
    <n v="0"/>
    <n v="0"/>
    <n v="0"/>
    <n v="0"/>
    <n v="0"/>
    <n v="0"/>
  </r>
  <r>
    <n v="106210993"/>
    <s v="KENTFIELD HOSPITAL"/>
    <n v="20174"/>
    <d v="2017-10-01T00:00:00"/>
    <d v="2017-12-31T00:00:00"/>
    <s v="Open"/>
    <s v="Marin"/>
    <n v="4"/>
    <n v="405"/>
    <s v="Investor - Corp."/>
    <s v="Comparable"/>
    <s v=""/>
    <s v="415-456-9680"/>
    <s v="1125 SIR FRANCIS DRAKE BOULEVARD"/>
    <s v="KENTFIELD"/>
    <n v="94904"/>
    <s v="LAUREN SUAREZ"/>
    <n v="120"/>
    <n v="100"/>
    <n v="85"/>
    <n v="54"/>
    <n v="11"/>
    <n v="1"/>
    <n v="26"/>
    <n v="0"/>
    <n v="0"/>
    <n v="0"/>
    <n v="31"/>
    <n v="0"/>
    <n v="0"/>
    <n v="123"/>
    <n v="0"/>
    <n v="1946"/>
    <n v="575"/>
    <n v="207"/>
    <n v="2500"/>
    <n v="0"/>
    <n v="0"/>
    <n v="0"/>
    <n v="2134"/>
    <n v="0"/>
    <n v="0"/>
    <n v="7362"/>
    <n v="0"/>
    <n v="14724"/>
    <n v="818"/>
    <n v="74"/>
    <n v="0"/>
    <n v="0"/>
    <n v="0"/>
    <n v="0"/>
    <n v="185"/>
    <n v="1202"/>
    <n v="0"/>
    <n v="0"/>
    <n v="2279"/>
    <n v="8066668"/>
    <n v="2124939"/>
    <n v="3124307"/>
    <n v="7837827"/>
    <n v="0"/>
    <n v="0"/>
    <n v="0"/>
    <n v="6447400"/>
    <n v="0"/>
    <n v="0"/>
    <n v="27601141"/>
    <n v="404936"/>
    <n v="28091"/>
    <n v="0"/>
    <n v="2777"/>
    <n v="0"/>
    <n v="0"/>
    <n v="35361"/>
    <n v="292667"/>
    <n v="0"/>
    <n v="0"/>
    <n v="763832"/>
    <n v="324773"/>
    <n v="3856020"/>
    <n v="880046"/>
    <n v="2724729"/>
    <n v="1917559"/>
    <n v="0"/>
    <n v="0"/>
    <n v="0"/>
    <n v="17248"/>
    <n v="2154894"/>
    <n v="0"/>
    <n v="0"/>
    <n v="0"/>
    <n v="0"/>
    <n v="0"/>
    <n v="0"/>
    <n v="11875269"/>
    <n v="0"/>
    <n v="0"/>
    <n v="0"/>
    <n v="0"/>
    <n v="0"/>
    <n v="4290811"/>
    <n v="1272985"/>
    <n v="399577"/>
    <n v="5923045"/>
    <n v="0"/>
    <n v="0"/>
    <n v="18113"/>
    <n v="4585173"/>
    <n v="0"/>
    <n v="0"/>
    <n v="16489704"/>
    <n v="12850"/>
    <n v="12739343"/>
    <n v="0"/>
    <n v="0"/>
    <n v="0"/>
    <n v="0"/>
    <n v="0"/>
    <n v="0"/>
    <n v="127225"/>
    <n v="718548"/>
    <n v="0"/>
    <n v="0"/>
    <n v="0"/>
    <n v="0"/>
    <n v="0"/>
    <n v="0"/>
    <n v="0"/>
    <n v="0"/>
    <n v="0"/>
    <n v="0"/>
    <n v="0"/>
    <n v="0"/>
    <n v="0"/>
  </r>
  <r>
    <n v="106150736"/>
    <s v="KERN MEDICAL CENTER"/>
    <n v="20174"/>
    <d v="2017-10-01T00:00:00"/>
    <d v="2017-12-31T00:00:00"/>
    <s v="Open"/>
    <s v="Kern"/>
    <n v="9"/>
    <n v="617"/>
    <s v="City/County"/>
    <s v="Comparable"/>
    <s v="Teaching"/>
    <s v="661-326-2000"/>
    <s v="1700 MOUNT VERNON AVENUE"/>
    <s v="BAKERSFIELD"/>
    <n v="93306"/>
    <s v="RUSSELL JUDD"/>
    <n v="222"/>
    <n v="204"/>
    <n v="158"/>
    <n v="304"/>
    <n v="49"/>
    <n v="854"/>
    <n v="1114"/>
    <n v="80"/>
    <n v="0"/>
    <n v="68"/>
    <n v="172"/>
    <n v="0"/>
    <n v="0"/>
    <n v="2641"/>
    <n v="0"/>
    <n v="1470"/>
    <n v="301"/>
    <n v="5557"/>
    <n v="3555"/>
    <n v="536"/>
    <n v="0"/>
    <n v="380"/>
    <n v="763"/>
    <n v="0"/>
    <n v="0"/>
    <n v="12562"/>
    <n v="0"/>
    <n v="25124"/>
    <n v="2981"/>
    <n v="464"/>
    <n v="15293"/>
    <n v="19041"/>
    <n v="4104"/>
    <n v="0"/>
    <n v="2699"/>
    <n v="2713"/>
    <n v="0"/>
    <n v="0"/>
    <n v="47295"/>
    <n v="14317368"/>
    <n v="3797720"/>
    <n v="54310835"/>
    <n v="26385758"/>
    <n v="3899775"/>
    <n v="0"/>
    <n v="6929119"/>
    <n v="7949147"/>
    <n v="0"/>
    <n v="0"/>
    <n v="117589722"/>
    <n v="7543102"/>
    <n v="1013329"/>
    <n v="29685154"/>
    <n v="42000290"/>
    <n v="5258489"/>
    <n v="0"/>
    <n v="5616691"/>
    <n v="4644222"/>
    <n v="0"/>
    <n v="0"/>
    <n v="95761277"/>
    <n v="5008038"/>
    <n v="11617081"/>
    <n v="40035674"/>
    <n v="51286850"/>
    <n v="101774256"/>
    <n v="-7095468"/>
    <n v="19321636"/>
    <n v="0"/>
    <n v="-60166026"/>
    <n v="-11135643"/>
    <n v="0"/>
    <n v="1627452"/>
    <n v="0"/>
    <n v="0"/>
    <n v="0"/>
    <n v="0"/>
    <n v="152273850"/>
    <n v="0"/>
    <n v="0"/>
    <n v="0"/>
    <n v="0"/>
    <n v="0"/>
    <n v="10243389"/>
    <n v="-35224625"/>
    <n v="32709139"/>
    <n v="-31300777"/>
    <n v="-11790825"/>
    <n v="0"/>
    <n v="72711836"/>
    <n v="23729012"/>
    <n v="0"/>
    <n v="0"/>
    <n v="61077149"/>
    <n v="3411013"/>
    <n v="86603627"/>
    <n v="0"/>
    <n v="6863120"/>
    <n v="0"/>
    <n v="0"/>
    <n v="0"/>
    <n v="0"/>
    <n v="2491256"/>
    <n v="54406071"/>
    <n v="0"/>
    <n v="0"/>
    <n v="0"/>
    <n v="0"/>
    <n v="0"/>
    <n v="0"/>
    <n v="0"/>
    <n v="0"/>
    <n v="0"/>
    <n v="0"/>
    <n v="0"/>
    <n v="0"/>
    <n v="0"/>
  </r>
  <r>
    <n v="106150737"/>
    <s v="KERN VALLEY HOSPITAL DISTRICT"/>
    <n v="20174"/>
    <d v="2017-10-01T00:00:00"/>
    <d v="2017-12-31T00:00:00"/>
    <s v="Open"/>
    <s v="Kern"/>
    <n v="9"/>
    <n v="619"/>
    <s v="District"/>
    <s v="Comparable"/>
    <s v="Rural"/>
    <s v="760-379-2681"/>
    <s v="6412 LAUREL AVENUE"/>
    <s v="LAKE ISABELLA"/>
    <n v="93240"/>
    <s v="TIMOTHY MCGLEW"/>
    <n v="99"/>
    <n v="99"/>
    <n v="99"/>
    <n v="54"/>
    <n v="22"/>
    <n v="10"/>
    <n v="33"/>
    <n v="0"/>
    <n v="0"/>
    <n v="16"/>
    <n v="2"/>
    <n v="0"/>
    <n v="0"/>
    <n v="137"/>
    <n v="6"/>
    <n v="456"/>
    <n v="195"/>
    <n v="5198"/>
    <n v="303"/>
    <n v="0"/>
    <n v="0"/>
    <n v="333"/>
    <n v="21"/>
    <n v="0"/>
    <n v="0"/>
    <n v="6506"/>
    <n v="5966"/>
    <n v="18978"/>
    <n v="1360"/>
    <n v="1165"/>
    <n v="219"/>
    <n v="2253"/>
    <n v="0"/>
    <n v="0"/>
    <n v="551"/>
    <n v="263"/>
    <n v="0"/>
    <n v="200"/>
    <n v="6011"/>
    <n v="1300221"/>
    <n v="499908"/>
    <n v="6967731"/>
    <n v="688436"/>
    <n v="0"/>
    <n v="0"/>
    <n v="569696"/>
    <n v="33670"/>
    <n v="0"/>
    <n v="0"/>
    <n v="10059662"/>
    <n v="4648162"/>
    <n v="3562158"/>
    <n v="592023"/>
    <n v="5884372"/>
    <n v="0"/>
    <n v="0"/>
    <n v="1386483"/>
    <n v="781484"/>
    <n v="0"/>
    <n v="391135"/>
    <n v="17245817"/>
    <n v="644385"/>
    <n v="2591281"/>
    <n v="3541786"/>
    <n v="5360180"/>
    <n v="6331346"/>
    <n v="-72178"/>
    <n v="0"/>
    <n v="0"/>
    <n v="1525925"/>
    <n v="394953"/>
    <n v="0"/>
    <n v="29684"/>
    <n v="0"/>
    <n v="0"/>
    <n v="0"/>
    <n v="141872"/>
    <n v="20489234"/>
    <n v="0"/>
    <n v="0"/>
    <n v="0"/>
    <n v="0"/>
    <n v="0"/>
    <n v="3357102"/>
    <n v="520280"/>
    <n v="2271752"/>
    <n v="241462"/>
    <n v="0"/>
    <n v="0"/>
    <n v="430254"/>
    <n v="420201"/>
    <n v="0"/>
    <n v="-424806"/>
    <n v="6816245"/>
    <n v="56804"/>
    <n v="6314350"/>
    <n v="759882"/>
    <n v="112995"/>
    <n v="0"/>
    <n v="0"/>
    <n v="0"/>
    <n v="0"/>
    <n v="458846"/>
    <n v="3504660"/>
    <n v="0"/>
    <n v="0"/>
    <n v="0"/>
    <n v="0"/>
    <n v="0"/>
    <n v="0"/>
    <n v="0"/>
    <n v="0"/>
    <n v="0"/>
    <n v="0"/>
    <n v="0"/>
    <n v="0"/>
    <n v="0"/>
  </r>
  <r>
    <n v="106190049"/>
    <s v="KINDRED HOSPITAL - BALDWIN PARK"/>
    <n v="20174"/>
    <d v="2017-10-01T00:00:00"/>
    <d v="2017-12-31T00:00:00"/>
    <s v="Open"/>
    <s v="Los Angeles"/>
    <n v="11"/>
    <n v="915"/>
    <s v="Investor - Ptnr."/>
    <s v="Comparable"/>
    <s v=""/>
    <s v="626-388-2700"/>
    <s v="14148 FRANCISQUITO AVENUE"/>
    <s v="BALDWIN PARK"/>
    <n v="91706"/>
    <s v="LARRY FOSTER"/>
    <n v="91"/>
    <n v="91"/>
    <n v="61"/>
    <n v="169"/>
    <n v="5"/>
    <n v="0"/>
    <n v="23"/>
    <n v="0"/>
    <n v="0"/>
    <n v="12"/>
    <n v="0"/>
    <n v="0"/>
    <n v="0"/>
    <n v="209"/>
    <n v="0"/>
    <n v="4039"/>
    <n v="204"/>
    <n v="0"/>
    <n v="1007"/>
    <n v="0"/>
    <n v="0"/>
    <n v="361"/>
    <n v="0"/>
    <n v="0"/>
    <n v="0"/>
    <n v="5611"/>
    <n v="0"/>
    <n v="11222"/>
    <n v="0"/>
    <n v="0"/>
    <n v="0"/>
    <n v="0"/>
    <n v="0"/>
    <n v="0"/>
    <n v="0"/>
    <n v="0"/>
    <n v="0"/>
    <n v="0"/>
    <n v="0"/>
    <n v="34072349"/>
    <n v="1667628"/>
    <n v="0"/>
    <n v="10214034"/>
    <n v="0"/>
    <n v="0"/>
    <n v="3735339"/>
    <n v="0"/>
    <n v="0"/>
    <n v="0"/>
    <n v="49689350"/>
    <n v="0"/>
    <n v="0"/>
    <n v="0"/>
    <n v="0"/>
    <n v="0"/>
    <n v="0"/>
    <n v="0"/>
    <n v="0"/>
    <n v="0"/>
    <n v="0"/>
    <n v="0"/>
    <n v="427522"/>
    <n v="25830179"/>
    <n v="1372534"/>
    <n v="0"/>
    <n v="8301602"/>
    <n v="0"/>
    <n v="0"/>
    <n v="0"/>
    <n v="2052593"/>
    <n v="0"/>
    <n v="0"/>
    <n v="0"/>
    <n v="0"/>
    <n v="0"/>
    <n v="0"/>
    <n v="0"/>
    <n v="37984430"/>
    <n v="0"/>
    <n v="0"/>
    <n v="0"/>
    <n v="0"/>
    <n v="0"/>
    <n v="8242170"/>
    <n v="295094"/>
    <n v="0"/>
    <n v="1912432"/>
    <n v="0"/>
    <n v="0"/>
    <n v="1255224"/>
    <n v="0"/>
    <n v="0"/>
    <n v="0"/>
    <n v="11704920"/>
    <n v="24337"/>
    <n v="8179613"/>
    <n v="198618"/>
    <n v="0"/>
    <n v="0"/>
    <n v="0"/>
    <n v="0"/>
    <n v="0"/>
    <n v="1873"/>
    <n v="1989545"/>
    <n v="0"/>
    <n v="0"/>
    <n v="0"/>
    <n v="0"/>
    <n v="0"/>
    <n v="0"/>
    <n v="0"/>
    <n v="0"/>
    <n v="0"/>
    <n v="0"/>
    <n v="0"/>
    <n v="0"/>
    <n v="0"/>
  </r>
  <r>
    <n v="106301127"/>
    <s v="KINDRED HOSPITAL - BREA"/>
    <n v="20174"/>
    <d v="2017-10-01T00:00:00"/>
    <d v="2017-12-31T00:00:00"/>
    <s v="Open"/>
    <s v="Orange"/>
    <n v="13"/>
    <n v="1011"/>
    <s v="Investor - Corp."/>
    <s v="Comparable"/>
    <s v=""/>
    <s v="714-529-6842"/>
    <s v="875 NORTH BREA BOULEVARD"/>
    <s v="BREA"/>
    <n v="92821"/>
    <s v="RAFAEL PENA"/>
    <n v="86"/>
    <n v="86"/>
    <n v="86"/>
    <n v="92"/>
    <n v="23"/>
    <n v="6"/>
    <n v="10"/>
    <n v="0"/>
    <n v="0"/>
    <n v="6"/>
    <n v="20"/>
    <n v="0"/>
    <n v="2"/>
    <n v="159"/>
    <n v="0"/>
    <n v="2485"/>
    <n v="920"/>
    <n v="872"/>
    <n v="551"/>
    <n v="0"/>
    <n v="0"/>
    <n v="231"/>
    <n v="788"/>
    <n v="0"/>
    <n v="42"/>
    <n v="5889"/>
    <n v="0"/>
    <n v="11778"/>
    <n v="0"/>
    <n v="0"/>
    <n v="0"/>
    <n v="0"/>
    <n v="0"/>
    <n v="0"/>
    <n v="0"/>
    <n v="0"/>
    <n v="0"/>
    <n v="0"/>
    <n v="0"/>
    <n v="14802249"/>
    <n v="5228806"/>
    <n v="2161489"/>
    <n v="1325617"/>
    <n v="0"/>
    <n v="0"/>
    <n v="204666"/>
    <n v="6861102"/>
    <n v="0"/>
    <n v="80595"/>
    <n v="30664524"/>
    <n v="0"/>
    <n v="0"/>
    <n v="0"/>
    <n v="0"/>
    <n v="0"/>
    <n v="0"/>
    <n v="0"/>
    <n v="0"/>
    <n v="0"/>
    <n v="0"/>
    <n v="0"/>
    <n v="479855"/>
    <n v="10441222"/>
    <n v="3725790"/>
    <n v="1395333"/>
    <n v="912330"/>
    <n v="0"/>
    <n v="0"/>
    <n v="0"/>
    <n v="3190"/>
    <n v="4533510"/>
    <n v="0"/>
    <n v="0"/>
    <n v="0"/>
    <n v="0"/>
    <n v="0"/>
    <n v="47060"/>
    <n v="21538290"/>
    <n v="0"/>
    <n v="0"/>
    <n v="0"/>
    <n v="0"/>
    <n v="0"/>
    <n v="4315955"/>
    <n v="1475279"/>
    <n v="722728"/>
    <n v="382083"/>
    <n v="0"/>
    <n v="0"/>
    <n v="185772"/>
    <n v="2013261"/>
    <n v="0"/>
    <n v="31156"/>
    <n v="9126234"/>
    <n v="44782"/>
    <n v="7906014"/>
    <n v="0"/>
    <n v="0"/>
    <n v="0"/>
    <n v="0"/>
    <n v="0"/>
    <n v="0"/>
    <n v="97404"/>
    <n v="1805994"/>
    <n v="0"/>
    <n v="0"/>
    <n v="0"/>
    <n v="0"/>
    <n v="0"/>
    <n v="0"/>
    <n v="0"/>
    <n v="0"/>
    <n v="0"/>
    <n v="0"/>
    <n v="0"/>
    <n v="0"/>
    <n v="0"/>
  </r>
  <r>
    <n v="106190449"/>
    <s v="KINDRED HOSPITAL - LA MIRADA"/>
    <n v="20174"/>
    <d v="2017-10-01T00:00:00"/>
    <d v="2017-12-31T00:00:00"/>
    <s v="Open"/>
    <s v="Los Angeles"/>
    <n v="11"/>
    <n v="921"/>
    <s v="Investor - Corp."/>
    <s v="Comparable"/>
    <s v=""/>
    <s v="562-944-1900"/>
    <s v="14900 IMPERIAL HIGHWAY"/>
    <s v="LA MIRADA"/>
    <n v="90638"/>
    <s v="DAVE KOWALSKI"/>
    <n v="248"/>
    <n v="248"/>
    <n v="248"/>
    <n v="310"/>
    <n v="23"/>
    <n v="2"/>
    <n v="49"/>
    <n v="0"/>
    <n v="0"/>
    <n v="39"/>
    <n v="0"/>
    <n v="0"/>
    <n v="0"/>
    <n v="423"/>
    <n v="0"/>
    <n v="7785"/>
    <n v="1152"/>
    <n v="136"/>
    <n v="2662"/>
    <n v="0"/>
    <n v="0"/>
    <n v="1356"/>
    <n v="0"/>
    <n v="0"/>
    <n v="0"/>
    <n v="13091"/>
    <n v="0"/>
    <n v="26182"/>
    <n v="0"/>
    <n v="0"/>
    <n v="0"/>
    <n v="0"/>
    <n v="0"/>
    <n v="0"/>
    <n v="0"/>
    <n v="0"/>
    <n v="0"/>
    <n v="0"/>
    <n v="0"/>
    <n v="61634081"/>
    <n v="11386981"/>
    <n v="987305"/>
    <n v="19949065"/>
    <n v="0"/>
    <n v="0"/>
    <n v="10011055"/>
    <n v="0"/>
    <n v="0"/>
    <n v="0"/>
    <n v="103968487"/>
    <n v="0"/>
    <n v="0"/>
    <n v="0"/>
    <n v="0"/>
    <n v="0"/>
    <n v="0"/>
    <n v="0"/>
    <n v="0"/>
    <n v="0"/>
    <n v="0"/>
    <n v="0"/>
    <n v="-38122"/>
    <n v="47811564"/>
    <n v="9197321"/>
    <n v="854347"/>
    <n v="15755618"/>
    <n v="0"/>
    <n v="0"/>
    <n v="0"/>
    <n v="5671636"/>
    <n v="0"/>
    <n v="0"/>
    <n v="0"/>
    <n v="0"/>
    <n v="0"/>
    <n v="0"/>
    <n v="0"/>
    <n v="79252364"/>
    <n v="0"/>
    <n v="0"/>
    <n v="0"/>
    <n v="0"/>
    <n v="0"/>
    <n v="13822517"/>
    <n v="2189660"/>
    <n v="132958"/>
    <n v="4193447"/>
    <n v="0"/>
    <n v="0"/>
    <n v="4377541"/>
    <n v="0"/>
    <n v="0"/>
    <n v="0"/>
    <n v="24716123"/>
    <n v="83020"/>
    <n v="17960214"/>
    <n v="0"/>
    <n v="0"/>
    <n v="0"/>
    <n v="0"/>
    <n v="0"/>
    <n v="0"/>
    <n v="1059225"/>
    <n v="13996463"/>
    <n v="0"/>
    <n v="0"/>
    <n v="0"/>
    <n v="0"/>
    <n v="0"/>
    <n v="0"/>
    <n v="0"/>
    <n v="0"/>
    <n v="0"/>
    <n v="0"/>
    <n v="0"/>
    <n v="0"/>
    <n v="0"/>
  </r>
  <r>
    <n v="106190305"/>
    <s v="KINDRED HOSPITAL - LOS ANGELES"/>
    <n v="20174"/>
    <d v="2017-10-01T00:00:00"/>
    <d v="2017-12-31T00:00:00"/>
    <s v="Open"/>
    <s v="Los Angeles"/>
    <n v="11"/>
    <n v="929"/>
    <s v="Investor - Corp."/>
    <s v="Comparable"/>
    <s v=""/>
    <s v="310-981-5900"/>
    <s v="5525 WEST SLAUSON AVENUE"/>
    <s v="LOS ANGELES"/>
    <n v="90056"/>
    <s v="FIONA BASA REYES"/>
    <n v="81"/>
    <n v="81"/>
    <n v="81"/>
    <n v="91"/>
    <n v="3"/>
    <n v="2"/>
    <n v="17"/>
    <n v="0"/>
    <n v="0"/>
    <n v="24"/>
    <n v="0"/>
    <n v="0"/>
    <n v="0"/>
    <n v="137"/>
    <n v="0"/>
    <n v="3508"/>
    <n v="521"/>
    <n v="101"/>
    <n v="1334"/>
    <n v="0"/>
    <n v="0"/>
    <n v="1749"/>
    <n v="0"/>
    <n v="0"/>
    <n v="0"/>
    <n v="7213"/>
    <n v="0"/>
    <n v="14426"/>
    <n v="0"/>
    <n v="0"/>
    <n v="0"/>
    <n v="0"/>
    <n v="0"/>
    <n v="0"/>
    <n v="0"/>
    <n v="0"/>
    <n v="0"/>
    <n v="0"/>
    <n v="0"/>
    <n v="34902940"/>
    <n v="5703280"/>
    <n v="934217"/>
    <n v="13665409"/>
    <n v="0"/>
    <n v="0"/>
    <n v="17625366"/>
    <n v="0"/>
    <n v="0"/>
    <n v="0"/>
    <n v="72831212"/>
    <n v="0"/>
    <n v="0"/>
    <n v="0"/>
    <n v="0"/>
    <n v="0"/>
    <n v="0"/>
    <n v="0"/>
    <n v="0"/>
    <n v="0"/>
    <n v="0"/>
    <n v="0"/>
    <n v="451350"/>
    <n v="28894490"/>
    <n v="4911771"/>
    <n v="726531"/>
    <n v="11113939"/>
    <n v="0"/>
    <n v="0"/>
    <n v="0"/>
    <n v="10812075"/>
    <n v="0"/>
    <n v="0"/>
    <n v="0"/>
    <n v="0"/>
    <n v="0"/>
    <n v="0"/>
    <n v="0"/>
    <n v="56910156"/>
    <n v="0"/>
    <n v="0"/>
    <n v="0"/>
    <n v="0"/>
    <n v="0"/>
    <n v="6008450"/>
    <n v="791509"/>
    <n v="207686"/>
    <n v="2551470"/>
    <n v="0"/>
    <n v="0"/>
    <n v="6361941"/>
    <n v="0"/>
    <n v="0"/>
    <n v="0"/>
    <n v="15921056"/>
    <n v="46204"/>
    <n v="10650555"/>
    <n v="0"/>
    <n v="-42783"/>
    <n v="0"/>
    <n v="0"/>
    <n v="0"/>
    <n v="0"/>
    <n v="197758"/>
    <n v="7075380"/>
    <n v="0"/>
    <n v="0"/>
    <n v="0"/>
    <n v="0"/>
    <n v="0"/>
    <n v="0"/>
    <n v="0"/>
    <n v="0"/>
    <n v="0"/>
    <n v="0"/>
    <n v="0"/>
    <n v="0"/>
    <n v="0"/>
  </r>
  <r>
    <n v="106361274"/>
    <s v="KINDRED HOSPITAL - ONTARIO"/>
    <n v="20174"/>
    <d v="2017-10-01T00:00:00"/>
    <d v="2017-12-31T00:00:00"/>
    <s v="Open"/>
    <s v="San Bernardino"/>
    <n v="12"/>
    <n v="1207"/>
    <s v="Investor - Corp."/>
    <s v="Comparable"/>
    <s v=""/>
    <s v="909-391-0333"/>
    <s v="550 NORTH MONTEREY AVENUE"/>
    <s v="ONTARIO"/>
    <n v="91764"/>
    <s v="VINCENT TRAC"/>
    <n v="91"/>
    <n v="91"/>
    <n v="91"/>
    <n v="68"/>
    <n v="27"/>
    <n v="0"/>
    <n v="58"/>
    <n v="0"/>
    <n v="0"/>
    <n v="0"/>
    <n v="0"/>
    <n v="0"/>
    <n v="10"/>
    <n v="163"/>
    <n v="0"/>
    <n v="2513"/>
    <n v="863"/>
    <n v="32"/>
    <n v="2139"/>
    <n v="0"/>
    <n v="0"/>
    <n v="0"/>
    <n v="0"/>
    <n v="0"/>
    <n v="974"/>
    <n v="6521"/>
    <n v="0"/>
    <n v="13042"/>
    <n v="0"/>
    <n v="0"/>
    <n v="0"/>
    <n v="0"/>
    <n v="0"/>
    <n v="0"/>
    <n v="0"/>
    <n v="0"/>
    <n v="0"/>
    <n v="0"/>
    <n v="0"/>
    <n v="27125945"/>
    <n v="10299147"/>
    <n v="364067"/>
    <n v="20502445"/>
    <n v="0"/>
    <n v="0"/>
    <n v="0"/>
    <n v="0"/>
    <n v="0"/>
    <n v="8175834"/>
    <n v="66467438"/>
    <n v="0"/>
    <n v="0"/>
    <n v="0"/>
    <n v="0"/>
    <n v="0"/>
    <n v="0"/>
    <n v="0"/>
    <n v="0"/>
    <n v="0"/>
    <n v="0"/>
    <n v="0"/>
    <n v="1216756"/>
    <n v="22349309"/>
    <n v="8535315"/>
    <n v="246068"/>
    <n v="16667825"/>
    <n v="0"/>
    <n v="0"/>
    <n v="0"/>
    <n v="0"/>
    <n v="0"/>
    <n v="0"/>
    <n v="0"/>
    <n v="0"/>
    <n v="0"/>
    <n v="0"/>
    <n v="5594973"/>
    <n v="54610246"/>
    <n v="0"/>
    <n v="0"/>
    <n v="0"/>
    <n v="0"/>
    <n v="0"/>
    <n v="4776636"/>
    <n v="1763832"/>
    <n v="117999"/>
    <n v="3834620"/>
    <n v="0"/>
    <n v="0"/>
    <n v="0"/>
    <n v="0"/>
    <n v="0"/>
    <n v="1364105"/>
    <n v="11857192"/>
    <n v="32286"/>
    <n v="9053219"/>
    <n v="0"/>
    <n v="0"/>
    <n v="0"/>
    <n v="0"/>
    <n v="0"/>
    <n v="0"/>
    <n v="286311"/>
    <n v="2078756"/>
    <n v="0"/>
    <n v="0"/>
    <n v="0"/>
    <n v="0"/>
    <n v="0"/>
    <n v="0"/>
    <n v="0"/>
    <n v="0"/>
    <n v="0"/>
    <n v="0"/>
    <n v="0"/>
    <n v="0"/>
    <n v="0"/>
  </r>
  <r>
    <n v="106364188"/>
    <s v="KINDRED HOSPITAL - RANCHO"/>
    <n v="20174"/>
    <d v="2017-10-01T00:00:00"/>
    <d v="2017-12-31T00:00:00"/>
    <s v="Open"/>
    <s v="San Bernardino"/>
    <n v="12"/>
    <n v="1207"/>
    <s v="Non Profit Corp."/>
    <s v="Comparable"/>
    <s v=""/>
    <s v="909-581-6400"/>
    <s v="10841 WHITE OAK AVENUE"/>
    <s v="RANCHO CUCAMONGA"/>
    <n v="91730"/>
    <s v="VICTOR CARRASCO"/>
    <n v="55"/>
    <n v="55"/>
    <n v="55"/>
    <n v="57"/>
    <n v="24"/>
    <n v="1"/>
    <n v="36"/>
    <n v="0"/>
    <n v="0"/>
    <n v="4"/>
    <n v="26"/>
    <n v="0"/>
    <n v="0"/>
    <n v="148"/>
    <n v="0"/>
    <n v="1396"/>
    <n v="734"/>
    <n v="53"/>
    <n v="1465"/>
    <n v="0"/>
    <n v="0"/>
    <n v="30"/>
    <n v="813"/>
    <n v="0"/>
    <n v="0"/>
    <n v="4491"/>
    <n v="0"/>
    <n v="8982"/>
    <n v="0"/>
    <n v="0"/>
    <n v="0"/>
    <n v="0"/>
    <n v="0"/>
    <n v="0"/>
    <n v="90"/>
    <n v="0"/>
    <n v="0"/>
    <n v="0"/>
    <n v="90"/>
    <n v="15084307"/>
    <n v="8401511"/>
    <n v="555770"/>
    <n v="14473207"/>
    <n v="0"/>
    <n v="0"/>
    <n v="729042"/>
    <n v="9162578"/>
    <n v="0"/>
    <n v="0"/>
    <n v="48406415"/>
    <n v="0"/>
    <n v="0"/>
    <n v="0"/>
    <n v="0"/>
    <n v="0"/>
    <n v="0"/>
    <n v="3056719"/>
    <n v="0"/>
    <n v="0"/>
    <n v="0"/>
    <n v="3056719"/>
    <n v="371846"/>
    <n v="12259864"/>
    <n v="6753062"/>
    <n v="517979"/>
    <n v="11920844"/>
    <n v="0"/>
    <n v="0"/>
    <n v="0"/>
    <n v="522426"/>
    <n v="8936507"/>
    <n v="0"/>
    <n v="3642"/>
    <n v="0"/>
    <n v="0"/>
    <n v="0"/>
    <n v="0"/>
    <n v="41286170"/>
    <n v="0"/>
    <n v="0"/>
    <n v="0"/>
    <n v="0"/>
    <n v="0"/>
    <n v="2824443"/>
    <n v="1648449"/>
    <n v="37791"/>
    <n v="2552363"/>
    <n v="0"/>
    <n v="0"/>
    <n v="206616"/>
    <n v="2910944"/>
    <n v="0"/>
    <n v="-3642"/>
    <n v="10176964"/>
    <n v="0"/>
    <n v="9600374"/>
    <n v="0"/>
    <n v="63945"/>
    <n v="0"/>
    <n v="0"/>
    <n v="0"/>
    <n v="0"/>
    <n v="19341"/>
    <n v="3446295"/>
    <n v="0"/>
    <n v="0"/>
    <n v="0"/>
    <n v="0"/>
    <n v="0"/>
    <n v="0"/>
    <n v="0"/>
    <n v="0"/>
    <n v="0"/>
    <n v="0"/>
    <n v="0"/>
    <n v="0"/>
    <n v="0"/>
  </r>
  <r>
    <n v="106332172"/>
    <s v="KINDRED HOSPITAL - RIVERSIDE"/>
    <n v="20174"/>
    <d v="2017-10-01T00:00:00"/>
    <d v="2017-12-31T00:00:00"/>
    <s v="Open"/>
    <s v="Riverside"/>
    <n v="12"/>
    <n v="1109"/>
    <s v="Investor - Corp."/>
    <s v="Comparable"/>
    <s v=""/>
    <s v="951-436-3535"/>
    <s v="2224 MEDICAL CENTER DRIVE"/>
    <s v="PERRIS"/>
    <n v="92571"/>
    <s v="JOHN BROWNE"/>
    <n v="40"/>
    <n v="40"/>
    <n v="40"/>
    <n v="43"/>
    <n v="18"/>
    <n v="0"/>
    <n v="28"/>
    <n v="0"/>
    <n v="0"/>
    <n v="1"/>
    <n v="6"/>
    <n v="0"/>
    <n v="0"/>
    <n v="96"/>
    <n v="0"/>
    <n v="1672"/>
    <n v="293"/>
    <n v="0"/>
    <n v="1011"/>
    <n v="0"/>
    <n v="0"/>
    <n v="87"/>
    <n v="174"/>
    <n v="0"/>
    <n v="0"/>
    <n v="3237"/>
    <n v="0"/>
    <n v="6474"/>
    <n v="0"/>
    <n v="0"/>
    <n v="0"/>
    <n v="0"/>
    <n v="0"/>
    <n v="0"/>
    <n v="0"/>
    <n v="0"/>
    <n v="0"/>
    <n v="0"/>
    <n v="0"/>
    <n v="17509763"/>
    <n v="2569388"/>
    <n v="0"/>
    <n v="9076425"/>
    <n v="0"/>
    <n v="0"/>
    <n v="934748"/>
    <n v="1662097"/>
    <n v="0"/>
    <n v="0"/>
    <n v="31752421"/>
    <n v="0"/>
    <n v="0"/>
    <n v="0"/>
    <n v="0"/>
    <n v="0"/>
    <n v="0"/>
    <n v="0"/>
    <n v="0"/>
    <n v="0"/>
    <n v="0"/>
    <n v="0"/>
    <n v="222351"/>
    <n v="13990093"/>
    <n v="1924443"/>
    <n v="0"/>
    <n v="7331256"/>
    <n v="0"/>
    <n v="0"/>
    <n v="0"/>
    <n v="0"/>
    <n v="1209463"/>
    <n v="0"/>
    <n v="0"/>
    <n v="0"/>
    <n v="0"/>
    <n v="0"/>
    <n v="0"/>
    <n v="24677606"/>
    <n v="0"/>
    <n v="0"/>
    <n v="0"/>
    <n v="0"/>
    <n v="0"/>
    <n v="3519670"/>
    <n v="644945"/>
    <n v="0"/>
    <n v="1745169"/>
    <n v="0"/>
    <n v="0"/>
    <n v="934748"/>
    <n v="230283"/>
    <n v="0"/>
    <n v="0"/>
    <n v="7074815"/>
    <n v="13930"/>
    <n v="6324773"/>
    <n v="0"/>
    <n v="0"/>
    <n v="0"/>
    <n v="0"/>
    <n v="0"/>
    <n v="0"/>
    <n v="107144"/>
    <n v="1522666"/>
    <n v="0"/>
    <n v="0"/>
    <n v="0"/>
    <n v="0"/>
    <n v="0"/>
    <n v="0"/>
    <n v="0"/>
    <n v="0"/>
    <n v="0"/>
    <n v="0"/>
    <n v="0"/>
    <n v="0"/>
    <n v="0"/>
  </r>
  <r>
    <n v="106370721"/>
    <s v="KINDRED HOSPITAL - SAN DIEGO"/>
    <n v="20174"/>
    <d v="2017-10-01T00:00:00"/>
    <d v="2017-12-31T00:00:00"/>
    <s v="Open"/>
    <s v="San Diego"/>
    <n v="14"/>
    <n v="1418"/>
    <s v="Investor - Corp."/>
    <s v="Comparable"/>
    <s v=""/>
    <s v="619-543-4500"/>
    <s v="1940 EL CAJON BOULEVARD"/>
    <s v="SAN DIEGO"/>
    <n v="92104"/>
    <s v="KERRY ASHMENT"/>
    <n v="70"/>
    <n v="70"/>
    <n v="70"/>
    <n v="69"/>
    <n v="17"/>
    <n v="2"/>
    <n v="41"/>
    <n v="0"/>
    <n v="0"/>
    <n v="28"/>
    <n v="0"/>
    <n v="0"/>
    <n v="0"/>
    <n v="157"/>
    <n v="157"/>
    <n v="1914"/>
    <n v="607"/>
    <n v="88"/>
    <n v="1430"/>
    <n v="0"/>
    <n v="0"/>
    <n v="808"/>
    <n v="0"/>
    <n v="0"/>
    <n v="0"/>
    <n v="4847"/>
    <n v="4847"/>
    <n v="14541"/>
    <n v="0"/>
    <n v="0"/>
    <n v="0"/>
    <n v="0"/>
    <n v="0"/>
    <n v="0"/>
    <n v="0"/>
    <n v="0"/>
    <n v="0"/>
    <n v="0"/>
    <n v="0"/>
    <n v="13254141"/>
    <n v="3432535"/>
    <n v="437577"/>
    <n v="8002378"/>
    <n v="0"/>
    <n v="0"/>
    <n v="5075966"/>
    <n v="0"/>
    <n v="0"/>
    <n v="0"/>
    <n v="30202597"/>
    <n v="0"/>
    <n v="0"/>
    <n v="0"/>
    <n v="0"/>
    <n v="0"/>
    <n v="0"/>
    <n v="0"/>
    <n v="0"/>
    <n v="0"/>
    <n v="0"/>
    <n v="0"/>
    <n v="211861"/>
    <n v="9210061"/>
    <n v="2453403"/>
    <n v="394629"/>
    <n v="5388261"/>
    <n v="0"/>
    <n v="0"/>
    <n v="0"/>
    <n v="3106885"/>
    <n v="0"/>
    <n v="0"/>
    <n v="0"/>
    <n v="0"/>
    <n v="0"/>
    <n v="0"/>
    <n v="0"/>
    <n v="20765100"/>
    <n v="0"/>
    <n v="0"/>
    <n v="0"/>
    <n v="0"/>
    <n v="0"/>
    <n v="3832219"/>
    <n v="979132"/>
    <n v="42948"/>
    <n v="2614117"/>
    <n v="0"/>
    <n v="0"/>
    <n v="1969081"/>
    <n v="0"/>
    <n v="0"/>
    <n v="0"/>
    <n v="9437497"/>
    <n v="32974"/>
    <n v="7468918"/>
    <n v="0"/>
    <n v="0"/>
    <n v="0"/>
    <n v="0"/>
    <n v="0"/>
    <n v="0"/>
    <n v="51407"/>
    <n v="1824741"/>
    <n v="0"/>
    <n v="0"/>
    <n v="0"/>
    <n v="0"/>
    <n v="0"/>
    <n v="0"/>
    <n v="0"/>
    <n v="0"/>
    <n v="0"/>
    <n v="0"/>
    <n v="0"/>
    <n v="0"/>
    <n v="0"/>
  </r>
  <r>
    <n v="106010887"/>
    <s v="KINDRED HOSPITAL - SAN FRANCISCO BAY AREA"/>
    <n v="20174"/>
    <d v="2017-10-01T00:00:00"/>
    <d v="2017-12-31T00:00:00"/>
    <s v="Open"/>
    <s v="Alameda"/>
    <n v="5"/>
    <n v="421"/>
    <s v="Investor - Corp."/>
    <s v="Comparable"/>
    <s v=""/>
    <s v="510-357-8300"/>
    <s v="2800 BENEDICT DRIVE"/>
    <s v="SAN LEANDRO"/>
    <n v="94577"/>
    <s v="DIANNE CHARTIER"/>
    <n v="99"/>
    <n v="99"/>
    <n v="99"/>
    <n v="39"/>
    <n v="10"/>
    <n v="2"/>
    <n v="31"/>
    <n v="0"/>
    <n v="0"/>
    <n v="0"/>
    <n v="11"/>
    <n v="0"/>
    <n v="0"/>
    <n v="93"/>
    <n v="0"/>
    <n v="1682"/>
    <n v="740"/>
    <n v="788"/>
    <n v="2448"/>
    <n v="0"/>
    <n v="0"/>
    <n v="0"/>
    <n v="998"/>
    <n v="0"/>
    <n v="0"/>
    <n v="6656"/>
    <n v="0"/>
    <n v="13312"/>
    <n v="0"/>
    <n v="0"/>
    <n v="0"/>
    <n v="0"/>
    <n v="0"/>
    <n v="0"/>
    <n v="0"/>
    <n v="0"/>
    <n v="0"/>
    <n v="0"/>
    <n v="0"/>
    <n v="16101455"/>
    <n v="6006819"/>
    <n v="5092911"/>
    <n v="18577103"/>
    <n v="0"/>
    <n v="0"/>
    <n v="0"/>
    <n v="9909116"/>
    <n v="0"/>
    <n v="0"/>
    <n v="55687404"/>
    <n v="0"/>
    <n v="0"/>
    <n v="0"/>
    <n v="0"/>
    <n v="0"/>
    <n v="0"/>
    <n v="0"/>
    <n v="0"/>
    <n v="0"/>
    <n v="0"/>
    <n v="0"/>
    <n v="3657"/>
    <n v="12100059"/>
    <n v="4551333"/>
    <n v="4396609"/>
    <n v="12530758"/>
    <n v="0"/>
    <n v="0"/>
    <n v="0"/>
    <n v="2632"/>
    <n v="7232399"/>
    <n v="0"/>
    <n v="26993"/>
    <n v="0"/>
    <n v="0"/>
    <n v="0"/>
    <n v="0"/>
    <n v="40844440"/>
    <n v="0"/>
    <n v="0"/>
    <n v="0"/>
    <n v="0"/>
    <n v="0"/>
    <n v="4001396"/>
    <n v="1455486"/>
    <n v="696302"/>
    <n v="6046345"/>
    <n v="0"/>
    <n v="0"/>
    <n v="-2632"/>
    <n v="2673060"/>
    <n v="0"/>
    <n v="-26993"/>
    <n v="14842964"/>
    <n v="24063"/>
    <n v="10424461"/>
    <n v="0"/>
    <n v="0"/>
    <n v="0"/>
    <n v="0"/>
    <n v="0"/>
    <n v="0"/>
    <n v="267024"/>
    <n v="3007061"/>
    <n v="0"/>
    <n v="0"/>
    <n v="0"/>
    <n v="0"/>
    <n v="0"/>
    <n v="0"/>
    <n v="0"/>
    <n v="0"/>
    <n v="0"/>
    <n v="0"/>
    <n v="0"/>
    <n v="0"/>
    <n v="0"/>
  </r>
  <r>
    <n v="106190196"/>
    <s v="KINDRED HOSPITAL - SOUTH BAY"/>
    <n v="20174"/>
    <d v="2017-10-01T00:00:00"/>
    <d v="2017-12-31T00:00:00"/>
    <s v="Open"/>
    <s v="Los Angeles"/>
    <n v="11"/>
    <n v="929"/>
    <s v="Investor - Corp."/>
    <s v="Comparable"/>
    <s v=""/>
    <s v="310-323-5330"/>
    <s v="1246 WEST 155TH STREET"/>
    <s v="GARDENA"/>
    <n v="90247"/>
    <s v="KERR, MICHAEL"/>
    <n v="54"/>
    <n v="54"/>
    <n v="54"/>
    <n v="86"/>
    <n v="4"/>
    <n v="1"/>
    <n v="18"/>
    <n v="0"/>
    <n v="0"/>
    <n v="11"/>
    <n v="0"/>
    <n v="0"/>
    <n v="0"/>
    <n v="120"/>
    <n v="0"/>
    <n v="2522"/>
    <n v="194"/>
    <n v="60"/>
    <n v="956"/>
    <n v="0"/>
    <n v="0"/>
    <n v="327"/>
    <n v="0"/>
    <n v="0"/>
    <n v="0"/>
    <n v="4059"/>
    <n v="0"/>
    <n v="8118"/>
    <n v="0"/>
    <n v="0"/>
    <n v="0"/>
    <n v="0"/>
    <n v="0"/>
    <n v="0"/>
    <n v="0"/>
    <n v="0"/>
    <n v="0"/>
    <n v="0"/>
    <n v="0"/>
    <n v="23022887"/>
    <n v="1727930"/>
    <n v="711659"/>
    <n v="8882308"/>
    <n v="0"/>
    <n v="0"/>
    <n v="2346631"/>
    <n v="0"/>
    <n v="0"/>
    <n v="0"/>
    <n v="36691415"/>
    <n v="0"/>
    <n v="0"/>
    <n v="0"/>
    <n v="0"/>
    <n v="0"/>
    <n v="0"/>
    <n v="0"/>
    <n v="0"/>
    <n v="0"/>
    <n v="0"/>
    <n v="0"/>
    <n v="33219"/>
    <n v="18309948"/>
    <n v="1293338"/>
    <n v="656361"/>
    <n v="7242408"/>
    <n v="0"/>
    <n v="0"/>
    <n v="0"/>
    <n v="1668532"/>
    <n v="0"/>
    <n v="0"/>
    <n v="0"/>
    <n v="0"/>
    <n v="0"/>
    <n v="0"/>
    <n v="0"/>
    <n v="29203806"/>
    <n v="0"/>
    <n v="0"/>
    <n v="0"/>
    <n v="0"/>
    <n v="0"/>
    <n v="4679720"/>
    <n v="434592"/>
    <n v="55298"/>
    <n v="1639900"/>
    <n v="0"/>
    <n v="0"/>
    <n v="678099"/>
    <n v="0"/>
    <n v="0"/>
    <n v="0"/>
    <n v="7487609"/>
    <n v="10442"/>
    <n v="6385305"/>
    <n v="0"/>
    <n v="0"/>
    <n v="0"/>
    <n v="0"/>
    <n v="0"/>
    <n v="0"/>
    <n v="13669"/>
    <n v="1176376"/>
    <n v="0"/>
    <n v="0"/>
    <n v="0"/>
    <n v="0"/>
    <n v="0"/>
    <n v="0"/>
    <n v="0"/>
    <n v="0"/>
    <n v="0"/>
    <n v="0"/>
    <n v="0"/>
    <n v="0"/>
    <n v="0"/>
  </r>
  <r>
    <n v="106301380"/>
    <s v="KINDRED HOSPITAL - WESTMINSTER"/>
    <n v="20174"/>
    <d v="2017-10-01T00:00:00"/>
    <d v="2017-12-31T00:00:00"/>
    <s v="Open"/>
    <s v="Orange"/>
    <n v="13"/>
    <n v="1014"/>
    <s v="Investor - Corp."/>
    <s v="Comparable"/>
    <s v=""/>
    <s v="714-893-4541"/>
    <s v="200 HOSPITAL CIRCLE"/>
    <s v="WESTMINSTER"/>
    <n v="92683"/>
    <s v="JULIE MYERS"/>
    <n v="109"/>
    <n v="109"/>
    <n v="109"/>
    <n v="139"/>
    <n v="26"/>
    <n v="0"/>
    <n v="21"/>
    <n v="0"/>
    <n v="0"/>
    <n v="0"/>
    <n v="33"/>
    <n v="0"/>
    <n v="0"/>
    <n v="219"/>
    <n v="0"/>
    <n v="4237"/>
    <n v="1015"/>
    <n v="0"/>
    <n v="733"/>
    <n v="0"/>
    <n v="0"/>
    <n v="0"/>
    <n v="1139"/>
    <n v="0"/>
    <n v="0"/>
    <n v="7124"/>
    <n v="0"/>
    <n v="14248"/>
    <n v="0"/>
    <n v="0"/>
    <n v="0"/>
    <n v="0"/>
    <n v="0"/>
    <n v="0"/>
    <n v="0"/>
    <n v="0"/>
    <n v="0"/>
    <n v="0"/>
    <n v="0"/>
    <n v="50368293"/>
    <n v="11507264"/>
    <n v="0"/>
    <n v="6180306"/>
    <n v="0"/>
    <n v="0"/>
    <n v="0"/>
    <n v="10855036"/>
    <n v="0"/>
    <n v="2825"/>
    <n v="78913724"/>
    <n v="0"/>
    <n v="0"/>
    <n v="0"/>
    <n v="0"/>
    <n v="0"/>
    <n v="0"/>
    <n v="0"/>
    <n v="0"/>
    <n v="0"/>
    <n v="0"/>
    <n v="0"/>
    <n v="488353"/>
    <n v="42745196"/>
    <n v="9388841"/>
    <n v="0"/>
    <n v="5492408"/>
    <n v="0"/>
    <n v="0"/>
    <n v="0"/>
    <n v="0"/>
    <n v="7021771"/>
    <n v="0"/>
    <n v="-10695"/>
    <n v="0"/>
    <n v="0"/>
    <n v="0"/>
    <n v="0"/>
    <n v="65125874"/>
    <n v="0"/>
    <n v="0"/>
    <n v="0"/>
    <n v="0"/>
    <n v="0"/>
    <n v="7623097"/>
    <n v="2118423"/>
    <n v="0"/>
    <n v="687898"/>
    <n v="0"/>
    <n v="0"/>
    <n v="0"/>
    <n v="3344912"/>
    <n v="0"/>
    <n v="13520"/>
    <n v="13787850"/>
    <n v="22275"/>
    <n v="14195263"/>
    <n v="0"/>
    <n v="0"/>
    <n v="0"/>
    <n v="0"/>
    <n v="0"/>
    <n v="0"/>
    <n v="75037"/>
    <n v="1597758"/>
    <n v="0"/>
    <n v="0"/>
    <n v="0"/>
    <n v="0"/>
    <n v="0"/>
    <n v="0"/>
    <n v="0"/>
    <n v="0"/>
    <n v="0"/>
    <n v="0"/>
    <n v="0"/>
    <n v="0"/>
    <n v="0"/>
  </r>
  <r>
    <n v="106194981"/>
    <s v="LA CASA - PHF"/>
    <n v="20174"/>
    <d v="2017-10-01T00:00:00"/>
    <d v="2017-12-31T00:00:00"/>
    <s v="Open"/>
    <s v="Los Angeles"/>
    <n v="11"/>
    <n v="933"/>
    <s v="Investor - Corp."/>
    <s v="Psychiatric Health Facilities"/>
    <s v=""/>
    <s v="562-630-8672"/>
    <s v="6060 PARAMOUNT BOULEVARD"/>
    <s v="LONG BEACH"/>
    <n v="90805"/>
    <s v="TIFFANY JUMP"/>
    <n v="16"/>
    <n v="16"/>
    <n v="16"/>
    <n v="0"/>
    <n v="0"/>
    <n v="0"/>
    <n v="0"/>
    <n v="4"/>
    <n v="0"/>
    <n v="17"/>
    <n v="0"/>
    <n v="0"/>
    <n v="0"/>
    <n v="21"/>
    <n v="0"/>
    <n v="0"/>
    <n v="0"/>
    <n v="0"/>
    <n v="0"/>
    <n v="193"/>
    <n v="0"/>
    <n v="1242"/>
    <n v="0"/>
    <n v="0"/>
    <n v="0"/>
    <n v="1435"/>
    <n v="0"/>
    <n v="2870"/>
    <n v="0"/>
    <n v="0"/>
    <n v="0"/>
    <n v="0"/>
    <n v="0"/>
    <n v="0"/>
    <n v="0"/>
    <n v="0"/>
    <n v="0"/>
    <n v="0"/>
    <n v="0"/>
    <n v="0"/>
    <n v="0"/>
    <n v="0"/>
    <n v="0"/>
    <n v="193000"/>
    <n v="0"/>
    <n v="1242000"/>
    <n v="0"/>
    <n v="0"/>
    <n v="0"/>
    <n v="1435000"/>
    <n v="0"/>
    <n v="0"/>
    <n v="0"/>
    <n v="0"/>
    <n v="0"/>
    <n v="0"/>
    <n v="0"/>
    <n v="0"/>
    <n v="0"/>
    <n v="0"/>
    <n v="0"/>
    <n v="0"/>
    <n v="0"/>
    <n v="0"/>
    <n v="0"/>
    <n v="0"/>
    <n v="0"/>
    <n v="80734"/>
    <n v="0"/>
    <n v="519542"/>
    <n v="0"/>
    <n v="0"/>
    <n v="0"/>
    <n v="0"/>
    <n v="0"/>
    <n v="0"/>
    <n v="0"/>
    <n v="600276"/>
    <n v="0"/>
    <n v="0"/>
    <n v="0"/>
    <n v="0"/>
    <n v="0"/>
    <n v="0"/>
    <n v="0"/>
    <n v="0"/>
    <n v="0"/>
    <n v="112266"/>
    <n v="0"/>
    <n v="722458"/>
    <n v="0"/>
    <n v="0"/>
    <n v="0"/>
    <n v="834724"/>
    <n v="0"/>
    <n v="832314"/>
    <n v="0"/>
    <n v="0"/>
    <n v="0"/>
    <n v="0"/>
    <n v="0"/>
    <n v="0"/>
    <n v="0"/>
    <n v="6230"/>
    <n v="0"/>
    <n v="0"/>
    <n v="0"/>
    <n v="0"/>
    <n v="0"/>
    <n v="0"/>
    <n v="0"/>
    <n v="0"/>
    <n v="0"/>
    <n v="0"/>
    <n v="0"/>
    <n v="0"/>
    <n v="0"/>
  </r>
  <r>
    <n v="106301234"/>
    <s v="LA PALMA INTERCOMMUNITY HOSPITAL"/>
    <n v="20174"/>
    <d v="2017-10-01T00:00:00"/>
    <d v="2017-12-31T00:00:00"/>
    <s v="Open"/>
    <s v="Orange"/>
    <n v="13"/>
    <n v="1013"/>
    <s v="Investor - Corp."/>
    <s v="Comparable"/>
    <s v=""/>
    <s v="714-827-3000"/>
    <s v="7901 WALKER STREET"/>
    <s v="LA PALMA"/>
    <n v="90623"/>
    <s v="EDWARD MIRZABEGIAN"/>
    <n v="141"/>
    <n v="141"/>
    <n v="141"/>
    <n v="411"/>
    <n v="98"/>
    <n v="73"/>
    <n v="173"/>
    <n v="0"/>
    <n v="0"/>
    <n v="38"/>
    <n v="56"/>
    <n v="0"/>
    <n v="21"/>
    <n v="870"/>
    <n v="0"/>
    <n v="2476"/>
    <n v="328"/>
    <n v="368"/>
    <n v="506"/>
    <n v="0"/>
    <n v="0"/>
    <n v="115"/>
    <n v="165"/>
    <n v="0"/>
    <n v="29"/>
    <n v="3987"/>
    <n v="0"/>
    <n v="7974"/>
    <n v="674"/>
    <n v="345"/>
    <n v="380"/>
    <n v="1633"/>
    <n v="0"/>
    <n v="0"/>
    <n v="490"/>
    <n v="725"/>
    <n v="0"/>
    <n v="313"/>
    <n v="4560"/>
    <n v="20609039"/>
    <n v="3933362"/>
    <n v="4946575"/>
    <n v="6060071"/>
    <n v="0"/>
    <n v="0"/>
    <n v="1564281"/>
    <n v="2338912"/>
    <n v="0"/>
    <n v="257070"/>
    <n v="39709310"/>
    <n v="2606859"/>
    <n v="1571576"/>
    <n v="1056158"/>
    <n v="4123025"/>
    <n v="0"/>
    <n v="0"/>
    <n v="1455019"/>
    <n v="1872509"/>
    <n v="0"/>
    <n v="771946"/>
    <n v="13457092"/>
    <n v="1007344"/>
    <n v="19524622"/>
    <n v="4368857"/>
    <n v="4862046"/>
    <n v="-716993"/>
    <n v="0"/>
    <n v="0"/>
    <n v="0"/>
    <n v="884572"/>
    <n v="3743856"/>
    <n v="0"/>
    <n v="5550"/>
    <n v="0"/>
    <n v="0"/>
    <n v="0"/>
    <n v="0"/>
    <n v="33679854"/>
    <n v="0"/>
    <n v="0"/>
    <n v="0"/>
    <n v="0"/>
    <n v="0"/>
    <n v="3691275"/>
    <n v="1136081"/>
    <n v="1140687"/>
    <n v="10900090"/>
    <n v="0"/>
    <n v="0"/>
    <n v="2134728"/>
    <n v="467565"/>
    <n v="0"/>
    <n v="16122"/>
    <n v="19486548"/>
    <n v="974997"/>
    <n v="17004778"/>
    <n v="0"/>
    <n v="0"/>
    <n v="0"/>
    <n v="0"/>
    <n v="0"/>
    <n v="0"/>
    <n v="717614"/>
    <n v="36335735"/>
    <n v="0"/>
    <n v="0"/>
    <n v="0"/>
    <n v="0"/>
    <n v="0"/>
    <n v="0"/>
    <n v="0"/>
    <n v="0"/>
    <n v="0"/>
    <n v="0"/>
    <n v="0"/>
    <n v="0"/>
    <n v="0"/>
  </r>
  <r>
    <n v="106191227"/>
    <s v="LAC/HARBOR - UCLA MEDICAL CENTER"/>
    <n v="20174"/>
    <d v="2017-10-01T00:00:00"/>
    <d v="2017-12-31T00:00:00"/>
    <s v="Open"/>
    <s v="Los Angeles"/>
    <n v="11"/>
    <n v="933"/>
    <s v="City/County"/>
    <s v="Comparable"/>
    <s v="Teaching"/>
    <s v="310-222-2101"/>
    <s v="1000 WEST CARSON STREET"/>
    <s v="TORRANCE"/>
    <n v="90502"/>
    <s v="KIM MCKENZIE"/>
    <n v="453"/>
    <n v="426"/>
    <n v="373"/>
    <n v="425"/>
    <n v="147"/>
    <n v="1668"/>
    <n v="1607"/>
    <n v="111"/>
    <n v="0"/>
    <n v="229"/>
    <n v="144"/>
    <n v="0"/>
    <n v="44"/>
    <n v="4375"/>
    <n v="0"/>
    <n v="3151"/>
    <n v="1044"/>
    <n v="9597"/>
    <n v="10757"/>
    <n v="469"/>
    <n v="0"/>
    <n v="1474"/>
    <n v="650"/>
    <n v="0"/>
    <n v="140"/>
    <n v="27282"/>
    <n v="0"/>
    <n v="54564"/>
    <n v="11191"/>
    <n v="622"/>
    <n v="33354"/>
    <n v="48179"/>
    <n v="14160"/>
    <n v="0"/>
    <n v="4085"/>
    <n v="4212"/>
    <n v="0"/>
    <n v="1947"/>
    <n v="117750"/>
    <n v="39379911"/>
    <n v="13609698"/>
    <n v="125393127"/>
    <n v="129009872"/>
    <n v="6216435"/>
    <n v="0"/>
    <n v="18873677"/>
    <n v="10348684"/>
    <n v="0"/>
    <n v="1775098"/>
    <n v="344606502"/>
    <n v="16344930"/>
    <n v="2191350"/>
    <n v="59966445"/>
    <n v="94535385"/>
    <n v="27777062"/>
    <n v="0"/>
    <n v="9369360"/>
    <n v="6207180"/>
    <n v="0"/>
    <n v="5203648"/>
    <n v="221595360"/>
    <n v="514360"/>
    <n v="41505639"/>
    <n v="12033284"/>
    <n v="158690292"/>
    <n v="115219778"/>
    <n v="-33083889"/>
    <n v="23837788"/>
    <n v="0"/>
    <n v="22708947"/>
    <n v="10387861"/>
    <n v="0"/>
    <n v="0"/>
    <n v="0"/>
    <n v="0"/>
    <n v="0"/>
    <n v="5337726"/>
    <n v="357151786"/>
    <n v="0"/>
    <n v="21897292"/>
    <n v="0"/>
    <n v="1527250"/>
    <n v="23424542"/>
    <n v="14219202"/>
    <n v="3767764"/>
    <n v="59753169"/>
    <n v="130222771"/>
    <n v="10155709"/>
    <n v="0"/>
    <n v="5534090"/>
    <n v="7695253"/>
    <n v="0"/>
    <n v="1126660"/>
    <n v="232474618"/>
    <n v="23612000"/>
    <n v="279649396"/>
    <n v="13305408"/>
    <n v="42684054"/>
    <n v="0"/>
    <n v="0"/>
    <n v="0"/>
    <n v="0"/>
    <n v="1362"/>
    <n v="423143528"/>
    <n v="38377995"/>
    <n v="0"/>
    <n v="0"/>
    <n v="0"/>
    <n v="0"/>
    <n v="0"/>
    <n v="0"/>
    <n v="0"/>
    <n v="0"/>
    <n v="0"/>
    <n v="0"/>
    <n v="0"/>
    <n v="0"/>
  </r>
  <r>
    <n v="106191231"/>
    <s v="LAC/OLIVE VIEW - UCLA MEDICAL CENTER"/>
    <n v="20174"/>
    <d v="2017-10-01T00:00:00"/>
    <d v="2017-12-31T00:00:00"/>
    <s v="Open"/>
    <s v="Los Angeles"/>
    <n v="11"/>
    <n v="903"/>
    <s v="City/County"/>
    <s v="Comparable"/>
    <s v="Teaching"/>
    <s v="747-210-1555"/>
    <s v="14445 OLIVE VIEW DRIVE"/>
    <s v="SYLMAR"/>
    <n v="91342"/>
    <s v="JUDITH MAASS"/>
    <n v="355"/>
    <n v="270"/>
    <n v="198"/>
    <n v="385"/>
    <n v="58"/>
    <n v="1207"/>
    <n v="902"/>
    <n v="105"/>
    <n v="0"/>
    <n v="65"/>
    <n v="34"/>
    <n v="0"/>
    <n v="1"/>
    <n v="2757"/>
    <n v="0"/>
    <n v="2276"/>
    <n v="344"/>
    <n v="7146"/>
    <n v="5339"/>
    <n v="619"/>
    <n v="0"/>
    <n v="387"/>
    <n v="199"/>
    <n v="0"/>
    <n v="9"/>
    <n v="16319"/>
    <n v="0"/>
    <n v="32638"/>
    <n v="6001"/>
    <n v="155"/>
    <n v="19627"/>
    <n v="22755"/>
    <n v="8833"/>
    <n v="0"/>
    <n v="1240"/>
    <n v="4252"/>
    <n v="0"/>
    <n v="90"/>
    <n v="62953"/>
    <n v="25439635"/>
    <n v="3445893"/>
    <n v="81982623"/>
    <n v="53273719"/>
    <n v="7351203"/>
    <n v="0"/>
    <n v="3996337"/>
    <n v="2380024"/>
    <n v="0"/>
    <n v="104704"/>
    <n v="177974138"/>
    <n v="12015115"/>
    <n v="841680"/>
    <n v="53786055"/>
    <n v="50245880"/>
    <n v="27680572"/>
    <n v="0"/>
    <n v="3846090"/>
    <n v="7390815"/>
    <n v="0"/>
    <n v="351208"/>
    <n v="156157415"/>
    <n v="160662"/>
    <n v="31491620"/>
    <n v="3604953"/>
    <n v="116062097"/>
    <n v="74028148"/>
    <n v="-22274444"/>
    <n v="34710025"/>
    <n v="0"/>
    <n v="2091259"/>
    <n v="8592090"/>
    <n v="0"/>
    <n v="0"/>
    <n v="0"/>
    <n v="0"/>
    <n v="0"/>
    <n v="0"/>
    <n v="248466410"/>
    <n v="0"/>
    <n v="16573415"/>
    <n v="0"/>
    <n v="636500"/>
    <n v="17209915"/>
    <n v="5963130"/>
    <n v="682620"/>
    <n v="41981025"/>
    <n v="46064866"/>
    <n v="321750"/>
    <n v="0"/>
    <n v="5751168"/>
    <n v="1815249"/>
    <n v="0"/>
    <n v="295250"/>
    <n v="102875058"/>
    <n v="10383397"/>
    <n v="159144979"/>
    <n v="18217542"/>
    <n v="33480111"/>
    <n v="0"/>
    <n v="0"/>
    <n v="0"/>
    <n v="0"/>
    <n v="0"/>
    <n v="101496492"/>
    <n v="22049054"/>
    <n v="0"/>
    <n v="0"/>
    <n v="0"/>
    <n v="0"/>
    <n v="0"/>
    <n v="0"/>
    <n v="0"/>
    <n v="0"/>
    <n v="0"/>
    <n v="0"/>
    <n v="0"/>
    <n v="0"/>
  </r>
  <r>
    <n v="106191306"/>
    <s v="LAC/RANCHO LOS AMIGOS NATIONAL REHABILITATION CENTER"/>
    <n v="20174"/>
    <d v="2017-10-01T00:00:00"/>
    <d v="2017-12-31T00:00:00"/>
    <s v="Open"/>
    <s v="Los Angeles"/>
    <n v="11"/>
    <n v="921"/>
    <s v="City/County"/>
    <s v="Comparable"/>
    <s v=""/>
    <s v="562-385-4022"/>
    <s v="7601 EAST IMPERIAL HIGHWAY"/>
    <s v="DOWNEY"/>
    <n v="90242"/>
    <s v="ARIES LIMBAGA"/>
    <n v="289"/>
    <n v="214"/>
    <n v="118"/>
    <n v="76"/>
    <n v="13"/>
    <n v="281"/>
    <n v="219"/>
    <n v="104"/>
    <n v="0"/>
    <n v="28"/>
    <n v="6"/>
    <n v="0"/>
    <n v="1"/>
    <n v="728"/>
    <n v="0"/>
    <n v="633"/>
    <n v="247"/>
    <n v="4177"/>
    <n v="3188"/>
    <n v="702"/>
    <n v="0"/>
    <n v="435"/>
    <n v="50"/>
    <n v="0"/>
    <n v="1"/>
    <n v="9433"/>
    <n v="0"/>
    <n v="18866"/>
    <n v="2310"/>
    <n v="14"/>
    <n v="2247"/>
    <n v="4689"/>
    <n v="2813"/>
    <n v="0"/>
    <n v="92"/>
    <n v="140"/>
    <n v="0"/>
    <n v="112"/>
    <n v="12417"/>
    <n v="8746909"/>
    <n v="2757625"/>
    <n v="47608872"/>
    <n v="38018058"/>
    <n v="8994954"/>
    <n v="0"/>
    <n v="4850657"/>
    <n v="589915"/>
    <n v="0"/>
    <n v="10460"/>
    <n v="111577450"/>
    <n v="5246920"/>
    <n v="51310"/>
    <n v="5381950"/>
    <n v="10492100"/>
    <n v="7244065"/>
    <n v="0"/>
    <n v="216195"/>
    <n v="389550"/>
    <n v="0"/>
    <n v="244090"/>
    <n v="29266180"/>
    <n v="190323"/>
    <n v="11038354"/>
    <n v="2496627"/>
    <n v="43364814"/>
    <n v="35174569"/>
    <n v="-9145500"/>
    <n v="16239019"/>
    <n v="0"/>
    <n v="4668270"/>
    <n v="492594"/>
    <n v="0"/>
    <n v="0"/>
    <n v="0"/>
    <n v="0"/>
    <n v="0"/>
    <n v="0"/>
    <n v="104519070"/>
    <n v="0"/>
    <n v="4979759"/>
    <n v="0"/>
    <n v="58750"/>
    <n v="5038509"/>
    <n v="2955475"/>
    <n v="312308"/>
    <n v="18771508"/>
    <n v="18315348"/>
    <n v="0"/>
    <n v="0"/>
    <n v="398582"/>
    <n v="545621"/>
    <n v="0"/>
    <n v="64227"/>
    <n v="41363069"/>
    <n v="16372155"/>
    <n v="84664000"/>
    <n v="0"/>
    <n v="23066698"/>
    <n v="0"/>
    <n v="0"/>
    <n v="0"/>
    <n v="0"/>
    <n v="60558"/>
    <n v="94049986"/>
    <n v="17525649"/>
    <n v="0"/>
    <n v="0"/>
    <n v="0"/>
    <n v="0"/>
    <n v="0"/>
    <n v="0"/>
    <n v="0"/>
    <n v="0"/>
    <n v="0"/>
    <n v="0"/>
    <n v="0"/>
    <n v="0"/>
  </r>
  <r>
    <n v="106191228"/>
    <s v="LAC/USC MEDICAL CENTER"/>
    <n v="20174"/>
    <d v="2017-10-01T00:00:00"/>
    <d v="2017-12-31T00:00:00"/>
    <s v="Open"/>
    <s v="Los Angeles"/>
    <n v="11"/>
    <n v="925"/>
    <s v="City/County"/>
    <s v="Comparable"/>
    <s v="Teaching"/>
    <s v="323-409-1000"/>
    <s v="1200 NORTH STATE STREET"/>
    <s v="LOS ANGELES"/>
    <n v="90033"/>
    <s v="JORGE OROZCO"/>
    <n v="676"/>
    <n v="670"/>
    <n v="635"/>
    <n v="737"/>
    <n v="254"/>
    <n v="3395"/>
    <n v="2519"/>
    <n v="145"/>
    <n v="0"/>
    <n v="330"/>
    <n v="130"/>
    <n v="0"/>
    <n v="32"/>
    <n v="7542"/>
    <n v="0"/>
    <n v="5237"/>
    <n v="1692"/>
    <n v="21392"/>
    <n v="17176"/>
    <n v="449"/>
    <n v="0"/>
    <n v="1944"/>
    <n v="500"/>
    <n v="0"/>
    <n v="112"/>
    <n v="48502"/>
    <n v="0"/>
    <n v="97004"/>
    <n v="12875"/>
    <n v="912"/>
    <n v="47980"/>
    <n v="62890"/>
    <n v="19897"/>
    <n v="0"/>
    <n v="7012"/>
    <n v="4559"/>
    <n v="0"/>
    <n v="1085"/>
    <n v="157210"/>
    <n v="64149748"/>
    <n v="24152172"/>
    <n v="293100485"/>
    <n v="209422016"/>
    <n v="6202543"/>
    <n v="0"/>
    <n v="26364307"/>
    <n v="7514521"/>
    <n v="0"/>
    <n v="1526701"/>
    <n v="632432493"/>
    <n v="25371325"/>
    <n v="3077481"/>
    <n v="111469222"/>
    <n v="141530128"/>
    <n v="39173469"/>
    <n v="0"/>
    <n v="23939939"/>
    <n v="9554505"/>
    <n v="0"/>
    <n v="3730551"/>
    <n v="357846620"/>
    <n v="4593502"/>
    <n v="69686323"/>
    <n v="25219153"/>
    <n v="318308707"/>
    <n v="229985317"/>
    <n v="-102343889"/>
    <n v="45376012"/>
    <n v="0"/>
    <n v="28954996"/>
    <n v="17069026"/>
    <n v="0"/>
    <n v="0"/>
    <n v="0"/>
    <n v="0"/>
    <n v="0"/>
    <n v="0"/>
    <n v="636849147"/>
    <n v="0"/>
    <n v="33986103"/>
    <n v="0"/>
    <n v="3059500"/>
    <n v="37045603"/>
    <n v="19834750"/>
    <n v="2010500"/>
    <n v="188604889"/>
    <n v="154952930"/>
    <n v="0"/>
    <n v="0"/>
    <n v="21349250"/>
    <n v="3059500"/>
    <n v="0"/>
    <n v="663750"/>
    <n v="390475569"/>
    <n v="30471000"/>
    <n v="394453580"/>
    <n v="51867796"/>
    <n v="78326552"/>
    <n v="0"/>
    <n v="0"/>
    <n v="0"/>
    <n v="0"/>
    <n v="1610147"/>
    <n v="795199426"/>
    <n v="83741410"/>
    <n v="0"/>
    <n v="0"/>
    <n v="0"/>
    <n v="0"/>
    <n v="0"/>
    <n v="0"/>
    <n v="0"/>
    <n v="0"/>
    <n v="0"/>
    <n v="0"/>
    <n v="0"/>
    <n v="0"/>
  </r>
  <r>
    <n v="106380865"/>
    <s v="LAGUNA HONDA HOSPITAL AND REHABILITATION CENTER"/>
    <n v="20174"/>
    <d v="2017-10-01T00:00:00"/>
    <d v="2017-12-31T00:00:00"/>
    <s v="Open"/>
    <s v="San Francisco"/>
    <n v="4"/>
    <n v="423"/>
    <s v="City/County"/>
    <s v="Hospital-LTC Emphasis"/>
    <s v=""/>
    <s v="415-759-2300"/>
    <s v="375 LAGUNA HONDA BOULEVARD"/>
    <s v="SAN FRANCISCO"/>
    <n v="94116"/>
    <s v="MIVIC HIROSE"/>
    <n v="780"/>
    <n v="780"/>
    <n v="774"/>
    <n v="10"/>
    <n v="0"/>
    <n v="167"/>
    <n v="19"/>
    <n v="0"/>
    <n v="0"/>
    <n v="3"/>
    <n v="0"/>
    <n v="0"/>
    <n v="8"/>
    <n v="207"/>
    <n v="0"/>
    <n v="662"/>
    <n v="92"/>
    <n v="67928"/>
    <n v="1431"/>
    <n v="0"/>
    <n v="0"/>
    <n v="62"/>
    <n v="0"/>
    <n v="0"/>
    <n v="3"/>
    <n v="70178"/>
    <n v="0"/>
    <n v="140356"/>
    <n v="1000"/>
    <n v="0"/>
    <n v="679"/>
    <n v="60"/>
    <n v="0"/>
    <n v="0"/>
    <n v="4"/>
    <n v="0"/>
    <n v="0"/>
    <n v="0"/>
    <n v="1743"/>
    <n v="4177702"/>
    <n v="123361"/>
    <n v="97290248"/>
    <n v="2777923"/>
    <n v="0"/>
    <n v="0"/>
    <n v="0"/>
    <n v="0"/>
    <n v="0"/>
    <n v="19359"/>
    <n v="104388593"/>
    <n v="526116"/>
    <n v="0"/>
    <n v="491596"/>
    <n v="38454"/>
    <n v="0"/>
    <n v="0"/>
    <n v="3614"/>
    <n v="0"/>
    <n v="0"/>
    <n v="0"/>
    <n v="1059780"/>
    <n v="0"/>
    <n v="3946603"/>
    <n v="54832"/>
    <n v="49305220"/>
    <n v="2218012"/>
    <n v="0"/>
    <n v="0"/>
    <n v="0"/>
    <n v="0"/>
    <n v="0"/>
    <n v="0"/>
    <n v="0"/>
    <n v="0"/>
    <n v="0"/>
    <n v="0"/>
    <n v="180270"/>
    <n v="55704937"/>
    <n v="0"/>
    <n v="0"/>
    <n v="0"/>
    <n v="0"/>
    <n v="0"/>
    <n v="757215"/>
    <n v="68529"/>
    <n v="48476624"/>
    <n v="598365"/>
    <n v="0"/>
    <n v="0"/>
    <n v="3614"/>
    <n v="0"/>
    <n v="0"/>
    <n v="-160911"/>
    <n v="49743436"/>
    <n v="303378"/>
    <n v="64073981"/>
    <n v="0"/>
    <n v="25543500"/>
    <n v="0"/>
    <n v="0"/>
    <n v="0"/>
    <n v="0"/>
    <n v="3683"/>
    <n v="507360119"/>
    <n v="0"/>
    <n v="0"/>
    <n v="0"/>
    <n v="0"/>
    <n v="0"/>
    <n v="0"/>
    <n v="0"/>
    <n v="0"/>
    <n v="0"/>
    <n v="0"/>
    <n v="0"/>
    <n v="0"/>
    <n v="0"/>
  </r>
  <r>
    <n v="106304583"/>
    <s v="LAGUNA TREATMENT HOSPITAL"/>
    <n v="20174"/>
    <d v="2017-10-01T00:00:00"/>
    <d v="2017-12-31T00:00:00"/>
    <s v="Open"/>
    <s v="Orange"/>
    <n v="13"/>
    <n v="1017"/>
    <s v="Non Profit Corp."/>
    <s v="Comparable"/>
    <s v=""/>
    <s v="949-446-0090"/>
    <s v="24552 PACIFIC PARK DRIVE"/>
    <s v="ALISO VIEJO"/>
    <n v="92656"/>
    <s v="GIL CARMONA"/>
    <n v="93"/>
    <n v="93"/>
    <n v="93"/>
    <n v="0"/>
    <n v="0"/>
    <n v="0"/>
    <n v="0"/>
    <n v="0"/>
    <n v="0"/>
    <n v="273"/>
    <n v="0"/>
    <n v="0"/>
    <n v="25"/>
    <n v="298"/>
    <n v="0"/>
    <n v="0"/>
    <n v="0"/>
    <n v="0"/>
    <n v="0"/>
    <n v="0"/>
    <n v="0"/>
    <n v="5403"/>
    <n v="0"/>
    <n v="0"/>
    <n v="578"/>
    <n v="5981"/>
    <n v="0"/>
    <n v="11962"/>
    <n v="0"/>
    <n v="0"/>
    <n v="0"/>
    <n v="0"/>
    <n v="0"/>
    <n v="0"/>
    <n v="0"/>
    <n v="0"/>
    <n v="0"/>
    <n v="0"/>
    <n v="0"/>
    <n v="0"/>
    <n v="0"/>
    <n v="0"/>
    <n v="0"/>
    <n v="0"/>
    <n v="0"/>
    <n v="10698544"/>
    <n v="0"/>
    <n v="0"/>
    <n v="592970"/>
    <n v="11291514"/>
    <n v="0"/>
    <n v="0"/>
    <n v="0"/>
    <n v="0"/>
    <n v="0"/>
    <n v="0"/>
    <n v="0"/>
    <n v="0"/>
    <n v="0"/>
    <n v="0"/>
    <n v="0"/>
    <n v="0"/>
    <n v="0"/>
    <n v="0"/>
    <n v="0"/>
    <n v="0"/>
    <n v="0"/>
    <n v="0"/>
    <n v="0"/>
    <n v="0"/>
    <n v="0"/>
    <n v="0"/>
    <n v="0"/>
    <n v="0"/>
    <n v="0"/>
    <n v="0"/>
    <n v="0"/>
    <n v="0"/>
    <n v="0"/>
    <n v="0"/>
    <n v="0"/>
    <n v="0"/>
    <n v="0"/>
    <n v="0"/>
    <n v="0"/>
    <n v="0"/>
    <n v="0"/>
    <n v="0"/>
    <n v="0"/>
    <n v="10698544"/>
    <n v="0"/>
    <n v="0"/>
    <n v="592970"/>
    <n v="11291514"/>
    <n v="0"/>
    <n v="4016105"/>
    <n v="0"/>
    <n v="0"/>
    <n v="0"/>
    <n v="0"/>
    <n v="0"/>
    <n v="0"/>
    <n v="6345"/>
    <n v="991251"/>
    <n v="0"/>
    <n v="0"/>
    <n v="0"/>
    <n v="0"/>
    <n v="0"/>
    <n v="0"/>
    <n v="0"/>
    <n v="0"/>
    <n v="0"/>
    <n v="0"/>
    <n v="0"/>
    <n v="0"/>
    <n v="0"/>
  </r>
  <r>
    <n v="106190240"/>
    <s v="LAKEWOOD REGIONAL MEDICAL CENTER"/>
    <n v="20174"/>
    <d v="2017-10-01T00:00:00"/>
    <d v="2017-12-31T00:00:00"/>
    <s v="Open"/>
    <s v="Los Angeles"/>
    <n v="11"/>
    <n v="933"/>
    <s v="Investor - Corp."/>
    <s v="Comparable"/>
    <s v=""/>
    <s v="562-531-2550"/>
    <s v="3700 SOUTH STREET"/>
    <s v="LAKEWOOD"/>
    <n v="90712"/>
    <s v="TIMOTHY MENTON"/>
    <n v="172"/>
    <n v="172"/>
    <n v="110"/>
    <n v="620"/>
    <n v="627"/>
    <n v="113"/>
    <n v="447"/>
    <n v="0"/>
    <n v="0"/>
    <n v="16"/>
    <n v="319"/>
    <n v="17"/>
    <n v="15"/>
    <n v="2174"/>
    <n v="0"/>
    <n v="3113"/>
    <n v="2663"/>
    <n v="810"/>
    <n v="2180"/>
    <n v="0"/>
    <n v="0"/>
    <n v="76"/>
    <n v="1161"/>
    <n v="50"/>
    <n v="61"/>
    <n v="10114"/>
    <n v="0"/>
    <n v="20228"/>
    <n v="2074"/>
    <n v="1996"/>
    <n v="911"/>
    <n v="5095"/>
    <n v="0"/>
    <n v="0"/>
    <n v="233"/>
    <n v="2892"/>
    <n v="19"/>
    <n v="947"/>
    <n v="14167"/>
    <n v="67256333"/>
    <n v="77517217"/>
    <n v="15145070"/>
    <n v="46013296"/>
    <n v="0"/>
    <n v="0"/>
    <n v="3001218"/>
    <n v="33257825"/>
    <n v="851155"/>
    <n v="1263087"/>
    <n v="244305201"/>
    <n v="20344782"/>
    <n v="34066830"/>
    <n v="5501019"/>
    <n v="35187812"/>
    <n v="0"/>
    <n v="0"/>
    <n v="2059784"/>
    <n v="26325209"/>
    <n v="197811"/>
    <n v="5191226"/>
    <n v="128874473"/>
    <n v="1807521"/>
    <n v="77478001"/>
    <n v="96780678"/>
    <n v="19664497"/>
    <n v="69376501"/>
    <n v="0"/>
    <n v="0"/>
    <n v="0"/>
    <n v="4067694"/>
    <n v="42214178"/>
    <n v="0"/>
    <n v="1023993"/>
    <n v="0"/>
    <n v="0"/>
    <n v="0"/>
    <n v="5246092"/>
    <n v="317659155"/>
    <n v="0"/>
    <n v="0"/>
    <n v="0"/>
    <n v="0"/>
    <n v="0"/>
    <n v="10123114"/>
    <n v="14803369"/>
    <n v="981592"/>
    <n v="11824607"/>
    <n v="0"/>
    <n v="0"/>
    <n v="939704"/>
    <n v="16796246"/>
    <n v="24973"/>
    <n v="26914"/>
    <n v="55520519"/>
    <n v="208219"/>
    <n v="45356994"/>
    <n v="0"/>
    <n v="57525"/>
    <n v="0"/>
    <n v="0"/>
    <n v="0"/>
    <n v="0"/>
    <n v="3896009"/>
    <n v="38064109"/>
    <n v="0"/>
    <n v="0"/>
    <n v="0"/>
    <n v="0"/>
    <n v="0"/>
    <n v="0"/>
    <n v="0"/>
    <n v="0"/>
    <n v="0"/>
    <n v="0"/>
    <n v="0"/>
    <n v="0"/>
    <n v="6471411"/>
  </r>
  <r>
    <n v="106380868"/>
    <s v="LANGLEY PORTER PSYCHIATRIC INSTITUTE"/>
    <n v="20174"/>
    <d v="2017-10-01T00:00:00"/>
    <d v="2017-12-31T00:00:00"/>
    <s v="Open"/>
    <s v="San Francisco"/>
    <n v="4"/>
    <n v="423"/>
    <s v="Non Profit Other"/>
    <s v="Comparable"/>
    <s v=""/>
    <s v="415-476-7000"/>
    <s v="401 PARNASSUS AVENUE"/>
    <s v="SAN FRANCISCO"/>
    <n v="94143"/>
    <s v="MATHEW W. STATE, MD, PHD"/>
    <n v="67"/>
    <n v="22"/>
    <n v="22"/>
    <n v="40"/>
    <n v="12"/>
    <n v="3"/>
    <n v="25"/>
    <n v="0"/>
    <n v="0"/>
    <n v="0"/>
    <n v="79"/>
    <n v="0"/>
    <n v="8"/>
    <n v="167"/>
    <n v="0"/>
    <n v="609"/>
    <n v="108"/>
    <n v="9"/>
    <n v="216"/>
    <n v="0"/>
    <n v="0"/>
    <n v="0"/>
    <n v="431"/>
    <n v="0"/>
    <n v="39"/>
    <n v="1412"/>
    <n v="0"/>
    <n v="2824"/>
    <n v="1270"/>
    <n v="39"/>
    <n v="3"/>
    <n v="17"/>
    <n v="0"/>
    <n v="0"/>
    <n v="0"/>
    <n v="7845"/>
    <n v="0"/>
    <n v="251"/>
    <n v="9425"/>
    <n v="2345862"/>
    <n v="479355"/>
    <n v="139047"/>
    <n v="902445"/>
    <n v="0"/>
    <n v="0"/>
    <n v="0"/>
    <n v="1650326"/>
    <n v="0"/>
    <n v="16710"/>
    <n v="5533745"/>
    <n v="1095022"/>
    <n v="30568"/>
    <n v="2146"/>
    <n v="16330"/>
    <n v="0"/>
    <n v="0"/>
    <n v="0"/>
    <n v="7315888"/>
    <n v="0"/>
    <n v="130694"/>
    <n v="8590648"/>
    <n v="64090"/>
    <n v="1801619"/>
    <n v="250179"/>
    <n v="141193"/>
    <n v="918775"/>
    <n v="0"/>
    <n v="0"/>
    <n v="0"/>
    <n v="0"/>
    <n v="5635861"/>
    <n v="0"/>
    <n v="0"/>
    <n v="0"/>
    <n v="0"/>
    <n v="0"/>
    <n v="93694"/>
    <n v="8905411"/>
    <n v="0"/>
    <n v="0"/>
    <n v="0"/>
    <n v="0"/>
    <n v="0"/>
    <n v="1639264"/>
    <n v="259744"/>
    <n v="0"/>
    <n v="0"/>
    <n v="0"/>
    <n v="0"/>
    <n v="0"/>
    <n v="3266264"/>
    <n v="0"/>
    <n v="53710"/>
    <n v="5218982"/>
    <n v="1059968"/>
    <n v="8237444"/>
    <n v="0"/>
    <n v="0"/>
    <n v="0"/>
    <n v="0"/>
    <n v="0"/>
    <n v="0"/>
    <n v="0"/>
    <n v="1874087"/>
    <n v="0"/>
    <n v="0"/>
    <n v="0"/>
    <n v="0"/>
    <n v="0"/>
    <n v="0"/>
    <n v="0"/>
    <n v="0"/>
    <n v="0"/>
    <n v="0"/>
    <n v="0"/>
    <n v="0"/>
    <n v="0"/>
  </r>
  <r>
    <n v="106364014"/>
    <s v="LOMA LINDA UNIVERSITY BEHAVIORAL MEDICINE CENTER"/>
    <n v="20174"/>
    <d v="2017-10-01T00:00:00"/>
    <d v="2017-12-31T00:00:00"/>
    <s v="Open"/>
    <s v="San Bernardino"/>
    <n v="12"/>
    <n v="1209"/>
    <s v="Non Profit Corp."/>
    <s v="Comparable"/>
    <s v=""/>
    <s v="909-558-9200"/>
    <s v="1710 BARTON ROAD"/>
    <s v="REDLANDS"/>
    <n v="92373"/>
    <s v="KERRY HEINRICH"/>
    <n v="89"/>
    <n v="89"/>
    <n v="89"/>
    <n v="54"/>
    <n v="63"/>
    <n v="589"/>
    <n v="0"/>
    <n v="1"/>
    <n v="0"/>
    <n v="413"/>
    <n v="20"/>
    <n v="0"/>
    <n v="20"/>
    <n v="1160"/>
    <n v="0"/>
    <n v="488"/>
    <n v="482"/>
    <n v="3053"/>
    <n v="0"/>
    <n v="2"/>
    <n v="0"/>
    <n v="2059"/>
    <n v="198"/>
    <n v="0"/>
    <n v="108"/>
    <n v="6390"/>
    <n v="0"/>
    <n v="12780"/>
    <n v="921"/>
    <n v="448"/>
    <n v="295"/>
    <n v="0"/>
    <n v="0"/>
    <n v="0"/>
    <n v="8014"/>
    <n v="957"/>
    <n v="0"/>
    <n v="110"/>
    <n v="10745"/>
    <n v="1284934"/>
    <n v="1185504"/>
    <n v="6692121"/>
    <n v="0"/>
    <n v="4051"/>
    <n v="0"/>
    <n v="5017793"/>
    <n v="398891"/>
    <n v="0"/>
    <n v="240742"/>
    <n v="14824036"/>
    <n v="803827"/>
    <n v="391292"/>
    <n v="257378"/>
    <n v="0"/>
    <n v="0"/>
    <n v="0"/>
    <n v="6997334"/>
    <n v="835349"/>
    <n v="0"/>
    <n v="95878"/>
    <n v="9381058"/>
    <n v="283157"/>
    <n v="1491118"/>
    <n v="1028714"/>
    <n v="4906841"/>
    <n v="0"/>
    <n v="0"/>
    <n v="2835"/>
    <n v="0"/>
    <n v="7407698"/>
    <n v="617327"/>
    <n v="0"/>
    <n v="148277"/>
    <n v="0"/>
    <n v="0"/>
    <n v="0"/>
    <n v="0"/>
    <n v="15885967"/>
    <n v="0"/>
    <n v="0"/>
    <n v="0"/>
    <n v="0"/>
    <n v="0"/>
    <n v="597643"/>
    <n v="548082"/>
    <n v="1894381"/>
    <n v="0"/>
    <n v="1216"/>
    <n v="0"/>
    <n v="4607429"/>
    <n v="616913"/>
    <n v="0"/>
    <n v="53463"/>
    <n v="8319127"/>
    <n v="0"/>
    <n v="11094877"/>
    <n v="260406"/>
    <n v="0"/>
    <n v="0"/>
    <n v="0"/>
    <n v="0"/>
    <n v="0"/>
    <n v="896"/>
    <n v="24563354"/>
    <n v="0"/>
    <n v="0"/>
    <n v="0"/>
    <n v="0"/>
    <n v="0"/>
    <n v="0"/>
    <n v="0"/>
    <n v="0"/>
    <n v="0"/>
    <n v="0"/>
    <n v="0"/>
    <n v="0"/>
    <n v="0"/>
  </r>
  <r>
    <n v="106364502"/>
    <s v="LOMA LINDA UNIVERSITY CHILDREN'S HOSPITAL"/>
    <n v="20174"/>
    <d v="2017-10-01T00:00:00"/>
    <d v="2017-12-31T00:00:00"/>
    <s v="Open"/>
    <s v="San Bernardino"/>
    <n v="12"/>
    <n v="1209"/>
    <s v="Non Profit Corp."/>
    <s v="Comparable"/>
    <s v="Teaching"/>
    <s v="909-558-4000"/>
    <s v="11234 ANDERSON STREET"/>
    <s v="LOMA LINDA"/>
    <n v="92354"/>
    <s v="KERRY HEINRICH"/>
    <n v="343"/>
    <n v="343"/>
    <n v="244"/>
    <n v="7"/>
    <n v="4"/>
    <n v="1679"/>
    <n v="1317"/>
    <n v="0"/>
    <n v="0"/>
    <n v="1016"/>
    <n v="262"/>
    <n v="0"/>
    <n v="31"/>
    <n v="4316"/>
    <n v="0"/>
    <n v="22"/>
    <n v="24"/>
    <n v="12888"/>
    <n v="4265"/>
    <n v="0"/>
    <n v="0"/>
    <n v="4231"/>
    <n v="865"/>
    <n v="0"/>
    <n v="75"/>
    <n v="22370"/>
    <n v="0"/>
    <n v="44740"/>
    <n v="128"/>
    <n v="9"/>
    <n v="7390"/>
    <n v="4479"/>
    <n v="0"/>
    <n v="2"/>
    <n v="4315"/>
    <n v="766"/>
    <n v="0"/>
    <n v="44"/>
    <n v="17133"/>
    <n v="942039"/>
    <n v="287235"/>
    <n v="317297208"/>
    <n v="57896481"/>
    <n v="0"/>
    <n v="0"/>
    <n v="82279940"/>
    <n v="13994310"/>
    <n v="0"/>
    <n v="1158807"/>
    <n v="473856020"/>
    <n v="392964"/>
    <n v="29037"/>
    <n v="22750600"/>
    <n v="13789819"/>
    <n v="0"/>
    <n v="5040"/>
    <n v="13283034"/>
    <n v="2359184"/>
    <n v="0"/>
    <n v="137259"/>
    <n v="52746937"/>
    <n v="1440504"/>
    <n v="1186974"/>
    <n v="226513"/>
    <n v="291727482"/>
    <n v="61939819"/>
    <n v="-2268493"/>
    <n v="0"/>
    <n v="5040"/>
    <n v="66827065"/>
    <n v="12972197"/>
    <n v="0"/>
    <n v="1718835"/>
    <n v="0"/>
    <n v="0"/>
    <n v="0"/>
    <n v="514763"/>
    <n v="436290699"/>
    <n v="0"/>
    <n v="0"/>
    <n v="0"/>
    <n v="0"/>
    <n v="0"/>
    <n v="148029"/>
    <n v="89759"/>
    <n v="48320326"/>
    <n v="9746481"/>
    <n v="0"/>
    <n v="0"/>
    <n v="27845064"/>
    <n v="3381297"/>
    <n v="0"/>
    <n v="781302"/>
    <n v="90312258"/>
    <n v="131036"/>
    <n v="108785316"/>
    <n v="0"/>
    <n v="161138"/>
    <n v="0"/>
    <n v="0"/>
    <n v="0"/>
    <n v="0"/>
    <n v="5000893"/>
    <n v="92365229"/>
    <n v="0"/>
    <n v="0"/>
    <n v="0"/>
    <n v="0"/>
    <n v="0"/>
    <n v="0"/>
    <n v="0"/>
    <n v="0"/>
    <n v="0"/>
    <n v="0"/>
    <n v="0"/>
    <n v="0"/>
    <n v="0"/>
  </r>
  <r>
    <n v="106361246"/>
    <s v="LOMA LINDA UNIVERSITY MEDICAL CENTER"/>
    <n v="20174"/>
    <d v="2017-10-01T00:00:00"/>
    <d v="2017-12-31T00:00:00"/>
    <s v="Open"/>
    <s v="San Bernardino"/>
    <n v="12"/>
    <n v="1209"/>
    <s v="Non Profit Corp."/>
    <s v="Comparable"/>
    <s v="Teaching"/>
    <s v="909-558-4000"/>
    <s v="11234 ANDERSON STREET"/>
    <s v="LOMA LINDA"/>
    <n v="92354"/>
    <s v="KERRY HEINRICH"/>
    <n v="533"/>
    <n v="533"/>
    <n v="355"/>
    <n v="1456"/>
    <n v="845"/>
    <n v="512"/>
    <n v="1250"/>
    <n v="2"/>
    <n v="0"/>
    <n v="1068"/>
    <n v="164"/>
    <n v="0"/>
    <n v="61"/>
    <n v="5358"/>
    <n v="0"/>
    <n v="8895"/>
    <n v="4993"/>
    <n v="3741"/>
    <n v="7938"/>
    <n v="6"/>
    <n v="0"/>
    <n v="5510"/>
    <n v="1314"/>
    <n v="0"/>
    <n v="184"/>
    <n v="32581"/>
    <n v="0"/>
    <n v="65162"/>
    <n v="38447"/>
    <n v="14217"/>
    <n v="13560"/>
    <n v="32781"/>
    <n v="59"/>
    <n v="0"/>
    <n v="39603"/>
    <n v="14690"/>
    <n v="0"/>
    <n v="4254"/>
    <n v="157611"/>
    <n v="212039654"/>
    <n v="152772646"/>
    <n v="77201287"/>
    <n v="186200058"/>
    <n v="121627"/>
    <n v="0"/>
    <n v="157436920"/>
    <n v="18394801"/>
    <n v="0"/>
    <n v="5412350"/>
    <n v="809579343"/>
    <n v="138269427"/>
    <n v="52891770"/>
    <n v="48628365"/>
    <n v="113689257"/>
    <n v="217879"/>
    <n v="0"/>
    <n v="153131415"/>
    <n v="44769026"/>
    <n v="0"/>
    <n v="13156527"/>
    <n v="564753666"/>
    <n v="11124575"/>
    <n v="296194604"/>
    <n v="173815945"/>
    <n v="113933525"/>
    <n v="265868842"/>
    <n v="-1765384"/>
    <n v="283461"/>
    <n v="0"/>
    <n v="227001059"/>
    <n v="51082700"/>
    <n v="0"/>
    <n v="4356840"/>
    <n v="0"/>
    <n v="0"/>
    <n v="0"/>
    <n v="2858723"/>
    <n v="1144754890"/>
    <n v="0"/>
    <n v="0"/>
    <n v="0"/>
    <n v="2018420"/>
    <n v="2018420"/>
    <n v="54114477"/>
    <n v="31848471"/>
    <n v="13661511"/>
    <n v="34020473"/>
    <n v="56045"/>
    <n v="0"/>
    <n v="83567276"/>
    <n v="12081127"/>
    <n v="0"/>
    <n v="2247159"/>
    <n v="231596539"/>
    <n v="4490197"/>
    <n v="273934829"/>
    <n v="0"/>
    <n v="12071130"/>
    <n v="0"/>
    <n v="0"/>
    <n v="0"/>
    <n v="0"/>
    <n v="61058114"/>
    <n v="1055691340"/>
    <n v="0"/>
    <n v="0"/>
    <n v="0"/>
    <n v="0"/>
    <n v="0"/>
    <n v="0"/>
    <n v="0"/>
    <n v="0"/>
    <n v="0"/>
    <n v="0"/>
    <n v="0"/>
    <n v="0"/>
    <n v="0"/>
  </r>
  <r>
    <n v="106334589"/>
    <s v="LOMA LINDA UNIVERSITY MEDICAL CENTER - MURRIETA"/>
    <n v="20174"/>
    <d v="2017-10-01T00:00:00"/>
    <d v="2017-12-31T00:00:00"/>
    <s v="Open"/>
    <s v="Riverside"/>
    <n v="12"/>
    <n v="1109"/>
    <s v="Non Profit Corp."/>
    <s v="Comparable"/>
    <s v=""/>
    <s v="951-290-4000"/>
    <s v="28062 BAXTER ROAD"/>
    <s v="MURRIETA"/>
    <n v="92563"/>
    <s v="PETER BAKER"/>
    <n v="106"/>
    <n v="106"/>
    <n v="106"/>
    <n v="667"/>
    <n v="573"/>
    <n v="78"/>
    <n v="302"/>
    <n v="0"/>
    <n v="0"/>
    <n v="90"/>
    <n v="392"/>
    <n v="0"/>
    <n v="56"/>
    <n v="2158"/>
    <n v="0"/>
    <n v="2949"/>
    <n v="2175"/>
    <n v="239"/>
    <n v="1005"/>
    <n v="0"/>
    <n v="0"/>
    <n v="325"/>
    <n v="1131"/>
    <n v="0"/>
    <n v="163"/>
    <n v="7987"/>
    <n v="0"/>
    <n v="15974"/>
    <n v="2973"/>
    <n v="2360"/>
    <n v="822"/>
    <n v="4565"/>
    <n v="0"/>
    <n v="0"/>
    <n v="1982"/>
    <n v="3683"/>
    <n v="0"/>
    <n v="1333"/>
    <n v="17718"/>
    <n v="51832266"/>
    <n v="43884188"/>
    <n v="5229889"/>
    <n v="16843263"/>
    <n v="0"/>
    <n v="0"/>
    <n v="5505875"/>
    <n v="21001385"/>
    <n v="0"/>
    <n v="2019156"/>
    <n v="146316022"/>
    <n v="23770067"/>
    <n v="21138468"/>
    <n v="2627309"/>
    <n v="16527512"/>
    <n v="0"/>
    <n v="0"/>
    <n v="6812239"/>
    <n v="22575266"/>
    <n v="0"/>
    <n v="3817866"/>
    <n v="97268727"/>
    <n v="1785104"/>
    <n v="61415647"/>
    <n v="52836868"/>
    <n v="6369250"/>
    <n v="27245123"/>
    <n v="0"/>
    <n v="0"/>
    <n v="0"/>
    <n v="10073226"/>
    <n v="35578165"/>
    <n v="0"/>
    <n v="0"/>
    <n v="0"/>
    <n v="0"/>
    <n v="0"/>
    <n v="4781408"/>
    <n v="200084791"/>
    <n v="0"/>
    <n v="0"/>
    <n v="0"/>
    <n v="0"/>
    <n v="0"/>
    <n v="13703547"/>
    <n v="11758473"/>
    <n v="1434993"/>
    <n v="5846762"/>
    <n v="0"/>
    <n v="0"/>
    <n v="2134414"/>
    <n v="7627179"/>
    <n v="0"/>
    <n v="994590"/>
    <n v="43499958"/>
    <n v="3363193"/>
    <n v="52452530"/>
    <n v="0"/>
    <n v="0"/>
    <n v="0"/>
    <n v="0"/>
    <n v="0"/>
    <n v="0"/>
    <n v="597327"/>
    <n v="28064490"/>
    <n v="0"/>
    <n v="0"/>
    <n v="0"/>
    <n v="0"/>
    <n v="0"/>
    <n v="0"/>
    <n v="0"/>
    <n v="0"/>
    <n v="0"/>
    <n v="0"/>
    <n v="0"/>
    <n v="0"/>
    <n v="0"/>
  </r>
  <r>
    <n v="106420491"/>
    <s v="LOMPOC VALLEY MEDICAL CENTER"/>
    <n v="20174"/>
    <d v="2017-10-01T00:00:00"/>
    <d v="2017-12-31T00:00:00"/>
    <s v="Open"/>
    <s v="Santa Barbara"/>
    <n v="10"/>
    <n v="805"/>
    <s v="District"/>
    <s v="Comparable"/>
    <s v="Rural"/>
    <s v="805-737-3300"/>
    <s v="1515 E. OCEAN AVENUE"/>
    <s v="LOMPOC"/>
    <n v="93436"/>
    <s v="JAMES RAGGIO"/>
    <n v="170"/>
    <n v="170"/>
    <n v="170"/>
    <n v="283"/>
    <n v="26"/>
    <n v="22"/>
    <n v="154"/>
    <n v="0"/>
    <n v="0"/>
    <n v="68"/>
    <n v="20"/>
    <n v="0"/>
    <n v="63"/>
    <n v="636"/>
    <n v="69"/>
    <n v="1692"/>
    <n v="277"/>
    <n v="95"/>
    <n v="7051"/>
    <n v="0"/>
    <n v="0"/>
    <n v="267"/>
    <n v="68"/>
    <n v="0"/>
    <n v="1531"/>
    <n v="10981"/>
    <n v="8779"/>
    <n v="30741"/>
    <n v="5208"/>
    <n v="228"/>
    <n v="530"/>
    <n v="5414"/>
    <n v="0"/>
    <n v="0"/>
    <n v="3906"/>
    <n v="872"/>
    <n v="0"/>
    <n v="653"/>
    <n v="16811"/>
    <n v="6956829"/>
    <n v="750979"/>
    <n v="312111"/>
    <n v="5100698"/>
    <n v="0"/>
    <n v="0"/>
    <n v="1648151"/>
    <n v="431893"/>
    <n v="0"/>
    <n v="2361287"/>
    <n v="17561948"/>
    <n v="9748648"/>
    <n v="677568"/>
    <n v="760205"/>
    <n v="7547934"/>
    <n v="0"/>
    <n v="0"/>
    <n v="6610835"/>
    <n v="1320234"/>
    <n v="0"/>
    <n v="928996"/>
    <n v="27594420"/>
    <n v="1325102"/>
    <n v="10799763"/>
    <n v="829367"/>
    <n v="822522"/>
    <n v="3533523"/>
    <n v="-611967"/>
    <n v="0"/>
    <n v="0"/>
    <n v="3477465"/>
    <n v="655143"/>
    <n v="0"/>
    <n v="615071"/>
    <n v="0"/>
    <n v="0"/>
    <n v="0"/>
    <n v="84414"/>
    <n v="21530403"/>
    <n v="0"/>
    <n v="35104"/>
    <n v="0"/>
    <n v="2081"/>
    <n v="37185"/>
    <n v="5905714"/>
    <n v="599180"/>
    <n v="861761"/>
    <n v="9150213"/>
    <n v="0"/>
    <n v="0"/>
    <n v="4783602"/>
    <n v="1096984"/>
    <n v="0"/>
    <n v="1265696"/>
    <n v="23663150"/>
    <n v="1145148"/>
    <n v="22845835"/>
    <n v="0"/>
    <n v="616047"/>
    <n v="0"/>
    <n v="0"/>
    <n v="0"/>
    <n v="0"/>
    <n v="237028"/>
    <n v="70426141"/>
    <n v="0"/>
    <n v="0"/>
    <n v="0"/>
    <n v="0"/>
    <n v="0"/>
    <n v="0"/>
    <n v="0"/>
    <n v="0"/>
    <n v="0"/>
    <n v="0"/>
    <n v="0"/>
    <n v="0"/>
    <n v="0"/>
  </r>
  <r>
    <n v="106190525"/>
    <s v="LONG BEACH MEMORIAL MEDICAL CENTER"/>
    <n v="20174"/>
    <d v="2017-10-01T00:00:00"/>
    <d v="2017-12-31T00:00:00"/>
    <s v="Open"/>
    <s v="Los Angeles"/>
    <n v="11"/>
    <n v="933"/>
    <s v="Non Profit Corp."/>
    <s v="Comparable"/>
    <s v="Teaching"/>
    <s v="562-933-2000"/>
    <s v="2801 ATLANTIC AVENUE"/>
    <s v="LONG BEACH"/>
    <n v="90806"/>
    <s v="JOHN BISHOP"/>
    <n v="453"/>
    <n v="453"/>
    <n v="306"/>
    <n v="1460"/>
    <n v="859"/>
    <n v="377"/>
    <n v="1140"/>
    <n v="5"/>
    <n v="0"/>
    <n v="33"/>
    <n v="1193"/>
    <n v="18"/>
    <n v="38"/>
    <n v="5123"/>
    <n v="0"/>
    <n v="8330"/>
    <n v="4293"/>
    <n v="2152"/>
    <n v="5452"/>
    <n v="23"/>
    <n v="0"/>
    <n v="146"/>
    <n v="5090"/>
    <n v="33"/>
    <n v="60"/>
    <n v="25579"/>
    <n v="0"/>
    <n v="51158"/>
    <n v="9263"/>
    <n v="4150"/>
    <n v="4962"/>
    <n v="15704"/>
    <n v="55"/>
    <n v="0"/>
    <n v="235"/>
    <n v="16521"/>
    <n v="722"/>
    <n v="1126"/>
    <n v="52738"/>
    <n v="116625996"/>
    <n v="79228236"/>
    <n v="28999805"/>
    <n v="92993638"/>
    <n v="360952"/>
    <n v="0"/>
    <n v="2203811"/>
    <n v="81645393"/>
    <n v="495110"/>
    <n v="4250850"/>
    <n v="406803791"/>
    <n v="42308664"/>
    <n v="21041124"/>
    <n v="20072541"/>
    <n v="49717564"/>
    <n v="215655"/>
    <n v="0"/>
    <n v="1302449"/>
    <n v="64948768"/>
    <n v="1929123"/>
    <n v="4731776"/>
    <n v="206267664"/>
    <n v="2066768"/>
    <n v="128981428"/>
    <n v="78661329"/>
    <n v="12597010"/>
    <n v="125865529"/>
    <n v="0"/>
    <n v="548810"/>
    <n v="0"/>
    <n v="2602987"/>
    <n v="79918257"/>
    <n v="0"/>
    <n v="2574256"/>
    <n v="-12726"/>
    <n v="0"/>
    <n v="0"/>
    <n v="6461196"/>
    <n v="440264844"/>
    <n v="2471342"/>
    <n v="1777943"/>
    <n v="0"/>
    <n v="230847"/>
    <n v="4480132"/>
    <n v="29906807"/>
    <n v="24062914"/>
    <n v="36463291"/>
    <n v="18608414"/>
    <n v="27796"/>
    <n v="0"/>
    <n v="902424"/>
    <n v="66464353"/>
    <n v="338267"/>
    <n v="512477"/>
    <n v="177286743"/>
    <n v="1167712"/>
    <n v="163058269"/>
    <n v="0"/>
    <n v="758986"/>
    <n v="0"/>
    <n v="0"/>
    <n v="0"/>
    <n v="0"/>
    <n v="7707355"/>
    <n v="125413430"/>
    <n v="0"/>
    <n v="0"/>
    <n v="0"/>
    <n v="0"/>
    <n v="0"/>
    <n v="0"/>
    <n v="0"/>
    <n v="0"/>
    <n v="0"/>
    <n v="0"/>
    <n v="0"/>
    <n v="0"/>
    <n v="0"/>
  </r>
  <r>
    <n v="106301248"/>
    <s v="LOS ALAMITOS MEDICAL CENTER"/>
    <n v="20174"/>
    <d v="2017-10-01T00:00:00"/>
    <d v="2017-12-31T00:00:00"/>
    <s v="Open"/>
    <s v="Orange"/>
    <n v="13"/>
    <n v="1013"/>
    <s v="Investor - Corp."/>
    <s v="Comparable"/>
    <s v=""/>
    <s v="562-598-1311"/>
    <s v="3751 KATELLA AVENUE"/>
    <s v="LOS ALAMITOS"/>
    <n v="90720"/>
    <s v="KENT CLAYTON"/>
    <n v="163"/>
    <n v="163"/>
    <n v="128"/>
    <n v="750"/>
    <n v="696"/>
    <n v="89"/>
    <n v="255"/>
    <n v="0"/>
    <n v="0"/>
    <n v="29"/>
    <n v="564"/>
    <n v="8"/>
    <n v="13"/>
    <n v="2404"/>
    <n v="0"/>
    <n v="4798"/>
    <n v="2901"/>
    <n v="415"/>
    <n v="1177"/>
    <n v="0"/>
    <n v="0"/>
    <n v="52"/>
    <n v="1861"/>
    <n v="15"/>
    <n v="41"/>
    <n v="11260"/>
    <n v="0"/>
    <n v="22520"/>
    <n v="5331"/>
    <n v="4766"/>
    <n v="355"/>
    <n v="2117"/>
    <n v="0"/>
    <n v="0"/>
    <n v="459"/>
    <n v="8185"/>
    <n v="5"/>
    <n v="574"/>
    <n v="21792"/>
    <n v="105078833"/>
    <n v="88208500"/>
    <n v="8900400"/>
    <n v="28272589"/>
    <n v="0"/>
    <n v="0"/>
    <n v="2849535"/>
    <n v="57818052"/>
    <n v="352417"/>
    <n v="1418766"/>
    <n v="292899092"/>
    <n v="35337755"/>
    <n v="42027050"/>
    <n v="2680743"/>
    <n v="17477671"/>
    <n v="0"/>
    <n v="0"/>
    <n v="3937327"/>
    <n v="55802691"/>
    <n v="64498"/>
    <n v="3140371"/>
    <n v="160468106"/>
    <n v="1865198"/>
    <n v="127445155"/>
    <n v="119432210"/>
    <n v="10948607"/>
    <n v="35015555"/>
    <n v="0"/>
    <n v="0"/>
    <n v="0"/>
    <n v="4602952"/>
    <n v="88089222"/>
    <n v="0"/>
    <n v="353304"/>
    <n v="0"/>
    <n v="0"/>
    <n v="0"/>
    <n v="3526004"/>
    <n v="391278207"/>
    <n v="1770534"/>
    <n v="0"/>
    <n v="0"/>
    <n v="0"/>
    <n v="1770534"/>
    <n v="12971433"/>
    <n v="12573874"/>
    <n v="632536"/>
    <n v="10734705"/>
    <n v="0"/>
    <n v="0"/>
    <n v="2130658"/>
    <n v="24752708"/>
    <n v="63611"/>
    <n v="0"/>
    <n v="63859525"/>
    <n v="530585"/>
    <n v="49285616"/>
    <n v="0"/>
    <n v="259985"/>
    <n v="0"/>
    <n v="0"/>
    <n v="0"/>
    <n v="0"/>
    <n v="5920152"/>
    <n v="91651397"/>
    <n v="0"/>
    <n v="0"/>
    <n v="0"/>
    <n v="0"/>
    <n v="0"/>
    <n v="0"/>
    <n v="0"/>
    <n v="0"/>
    <n v="0"/>
    <n v="0"/>
    <n v="0"/>
    <n v="0"/>
    <n v="7653033"/>
  </r>
  <r>
    <n v="106190198"/>
    <s v="LOS ANGELES COMMUNITY HOSPITAL"/>
    <n v="20174"/>
    <d v="2017-10-01T00:00:00"/>
    <d v="2017-12-31T00:00:00"/>
    <s v="Open"/>
    <s v="Los Angeles"/>
    <n v="11"/>
    <n v="925"/>
    <s v="Investor - Corp."/>
    <s v="Comparable"/>
    <s v=""/>
    <s v="323-267-0477"/>
    <s v="4081 EAST OLYMPIC BOULEVARD"/>
    <s v="LOS ANGELES"/>
    <n v="90023"/>
    <s v="DAVID TOPPER"/>
    <n v="324"/>
    <n v="324"/>
    <n v="177"/>
    <n v="581"/>
    <n v="130"/>
    <n v="430"/>
    <n v="1276"/>
    <n v="0"/>
    <n v="0"/>
    <n v="21"/>
    <n v="63"/>
    <n v="0"/>
    <n v="9"/>
    <n v="2510"/>
    <n v="0"/>
    <n v="3171"/>
    <n v="736"/>
    <n v="3084"/>
    <n v="8838"/>
    <n v="0"/>
    <n v="0"/>
    <n v="85"/>
    <n v="266"/>
    <n v="0"/>
    <n v="32"/>
    <n v="16212"/>
    <n v="0"/>
    <n v="32424"/>
    <n v="517"/>
    <n v="225"/>
    <n v="539"/>
    <n v="1832"/>
    <n v="0"/>
    <n v="0"/>
    <n v="119"/>
    <n v="179"/>
    <n v="0"/>
    <n v="248"/>
    <n v="3659"/>
    <n v="25319176"/>
    <n v="6953235"/>
    <n v="13966166"/>
    <n v="75449466"/>
    <n v="0"/>
    <n v="0"/>
    <n v="894450"/>
    <n v="7461343"/>
    <n v="0"/>
    <n v="79676"/>
    <n v="130123512"/>
    <n v="2410782"/>
    <n v="1359920"/>
    <n v="1648523"/>
    <n v="6428261"/>
    <n v="0"/>
    <n v="0"/>
    <n v="487319"/>
    <n v="841956"/>
    <n v="0"/>
    <n v="452029"/>
    <n v="13628790"/>
    <n v="1018054"/>
    <n v="18733513"/>
    <n v="6238288"/>
    <n v="15256720"/>
    <n v="71583140"/>
    <n v="-2503725"/>
    <n v="0"/>
    <n v="0"/>
    <n v="1117798"/>
    <n v="2359896"/>
    <n v="0"/>
    <n v="0"/>
    <n v="0"/>
    <n v="0"/>
    <n v="0"/>
    <n v="102233"/>
    <n v="113905917"/>
    <n v="0"/>
    <n v="0"/>
    <n v="0"/>
    <n v="0"/>
    <n v="0"/>
    <n v="8996445"/>
    <n v="2018582"/>
    <n v="852965"/>
    <n v="11813884"/>
    <n v="0"/>
    <n v="0"/>
    <n v="144709"/>
    <n v="5906702"/>
    <n v="0"/>
    <n v="113098"/>
    <n v="29846385"/>
    <n v="505235"/>
    <n v="26227136"/>
    <n v="0"/>
    <n v="0"/>
    <n v="0"/>
    <n v="0"/>
    <n v="0"/>
    <n v="0"/>
    <n v="650615"/>
    <n v="45024114"/>
    <n v="0"/>
    <n v="0"/>
    <n v="0"/>
    <n v="0"/>
    <n v="0"/>
    <n v="0"/>
    <n v="0"/>
    <n v="0"/>
    <n v="0"/>
    <n v="0"/>
    <n v="0"/>
    <n v="0"/>
    <n v="0"/>
  </r>
  <r>
    <n v="106560492"/>
    <s v="LOS ROBLES HOSPITAL AND MEDICAL CENTER"/>
    <n v="20174"/>
    <d v="2017-10-01T00:00:00"/>
    <d v="2017-12-31T00:00:00"/>
    <s v="Open"/>
    <s v="Ventura"/>
    <n v="10"/>
    <n v="813"/>
    <s v="Investor - Corp."/>
    <s v="Comparable"/>
    <s v=""/>
    <s v="805-370-4427"/>
    <s v="215 WEST JANSS ROAD"/>
    <s v="THOUSAND OAKS"/>
    <n v="91360"/>
    <s v="NATALIE MUSSI"/>
    <n v="362"/>
    <n v="321"/>
    <n v="321"/>
    <n v="1680"/>
    <n v="235"/>
    <n v="140"/>
    <n v="274"/>
    <n v="0"/>
    <n v="0"/>
    <n v="107"/>
    <n v="1319"/>
    <n v="9"/>
    <n v="48"/>
    <n v="3812"/>
    <n v="0"/>
    <n v="9345"/>
    <n v="1295"/>
    <n v="981"/>
    <n v="994"/>
    <n v="0"/>
    <n v="0"/>
    <n v="515"/>
    <n v="4723"/>
    <n v="55"/>
    <n v="116"/>
    <n v="18024"/>
    <n v="0"/>
    <n v="36048"/>
    <n v="10139"/>
    <n v="1030"/>
    <n v="408"/>
    <n v="3266"/>
    <n v="0"/>
    <n v="0"/>
    <n v="830"/>
    <n v="11049"/>
    <n v="34"/>
    <n v="951"/>
    <n v="27707"/>
    <n v="266669475"/>
    <n v="41928551"/>
    <n v="22683800"/>
    <n v="26358774"/>
    <n v="0"/>
    <n v="0"/>
    <n v="16890691"/>
    <n v="151857052"/>
    <n v="754409"/>
    <n v="5001105"/>
    <n v="532143857"/>
    <n v="82287660"/>
    <n v="12763050"/>
    <n v="3286306"/>
    <n v="23295971"/>
    <n v="0"/>
    <n v="0"/>
    <n v="6298204"/>
    <n v="103451627"/>
    <n v="308406"/>
    <n v="9748386"/>
    <n v="241439610"/>
    <n v="-920590"/>
    <n v="313769565"/>
    <n v="49268045"/>
    <n v="23099967"/>
    <n v="47952741"/>
    <n v="0"/>
    <n v="0"/>
    <n v="0"/>
    <n v="18261163"/>
    <n v="185601761"/>
    <n v="0"/>
    <n v="3572617"/>
    <n v="0"/>
    <n v="0"/>
    <n v="0"/>
    <n v="7489027"/>
    <n v="648094296"/>
    <n v="0"/>
    <n v="0"/>
    <n v="0"/>
    <n v="0"/>
    <n v="0"/>
    <n v="35187570"/>
    <n v="5423556"/>
    <n v="2870139"/>
    <n v="1702004"/>
    <n v="0"/>
    <n v="0"/>
    <n v="4927732"/>
    <n v="69706918"/>
    <n v="-6426212"/>
    <n v="12097464"/>
    <n v="125489171"/>
    <n v="253099"/>
    <n v="82509251"/>
    <n v="0"/>
    <n v="133867"/>
    <n v="0"/>
    <n v="0"/>
    <n v="0"/>
    <n v="0"/>
    <n v="7906185"/>
    <n v="174483873"/>
    <n v="0"/>
    <n v="0"/>
    <n v="0"/>
    <n v="0"/>
    <n v="0"/>
    <n v="0"/>
    <n v="0"/>
    <n v="0"/>
    <n v="0"/>
    <n v="0"/>
    <n v="0"/>
    <n v="0"/>
    <n v="0"/>
  </r>
  <r>
    <n v="106434040"/>
    <s v="LUCILE SALTER PACKARD CHILDREN'S HOSPITAL AT STANFORD"/>
    <n v="20174"/>
    <d v="2017-10-01T00:00:00"/>
    <d v="2017-12-31T00:00:00"/>
    <s v="Open"/>
    <s v="Santa Clara"/>
    <n v="7"/>
    <n v="429"/>
    <s v="Non Profit Corp."/>
    <s v="Comparable"/>
    <s v="Teaching"/>
    <s v="650-497-8000"/>
    <s v="725 WELCH ROAD"/>
    <s v="PALO ALTO"/>
    <n v="94304"/>
    <s v="CHRISTOPHER DAWES"/>
    <n v="397"/>
    <n v="324"/>
    <n v="324"/>
    <n v="25"/>
    <n v="0"/>
    <n v="890"/>
    <n v="457"/>
    <n v="0"/>
    <n v="0"/>
    <n v="48"/>
    <n v="1856"/>
    <n v="3"/>
    <n v="18"/>
    <n v="3297"/>
    <n v="0"/>
    <n v="166"/>
    <n v="0"/>
    <n v="8129"/>
    <n v="1598"/>
    <n v="0"/>
    <n v="0"/>
    <n v="561"/>
    <n v="10755"/>
    <n v="16"/>
    <n v="109"/>
    <n v="21334"/>
    <n v="0"/>
    <n v="42668"/>
    <n v="775"/>
    <n v="0"/>
    <n v="19965"/>
    <n v="11559"/>
    <n v="0"/>
    <n v="0"/>
    <n v="1436"/>
    <n v="52382"/>
    <n v="0"/>
    <n v="1358"/>
    <n v="87475"/>
    <n v="8259328"/>
    <n v="0"/>
    <n v="379345327"/>
    <n v="49118849"/>
    <n v="0"/>
    <n v="0"/>
    <n v="19549211"/>
    <n v="449558519"/>
    <n v="689377"/>
    <n v="2863245"/>
    <n v="909383856"/>
    <n v="2247431"/>
    <n v="0"/>
    <n v="57894432"/>
    <n v="33519099"/>
    <n v="0"/>
    <n v="0"/>
    <n v="4162679"/>
    <n v="151898613"/>
    <n v="0"/>
    <n v="3938602"/>
    <n v="253660856"/>
    <n v="2304692"/>
    <n v="9604142"/>
    <n v="0"/>
    <n v="367906594"/>
    <n v="84103962"/>
    <n v="0"/>
    <n v="0"/>
    <n v="0"/>
    <n v="19487815"/>
    <n v="342464470"/>
    <n v="0"/>
    <n v="689378"/>
    <n v="0"/>
    <n v="0"/>
    <n v="0"/>
    <n v="4018219"/>
    <n v="830579272"/>
    <n v="0"/>
    <n v="0"/>
    <n v="0"/>
    <n v="0"/>
    <n v="0"/>
    <n v="875871"/>
    <n v="0"/>
    <n v="68308603"/>
    <n v="-1700230"/>
    <n v="0"/>
    <n v="0"/>
    <n v="4169805"/>
    <n v="258038953"/>
    <n v="0"/>
    <n v="2772438"/>
    <n v="332465440"/>
    <n v="16708047"/>
    <n v="365622320"/>
    <n v="0"/>
    <n v="8544898"/>
    <n v="0"/>
    <n v="0"/>
    <n v="0"/>
    <n v="0"/>
    <n v="140375164"/>
    <n v="1798221205"/>
    <n v="0"/>
    <n v="0"/>
    <n v="0"/>
    <n v="0"/>
    <n v="0"/>
    <n v="0"/>
    <n v="0"/>
    <n v="0"/>
    <n v="0"/>
    <n v="0"/>
    <n v="0"/>
    <n v="0"/>
    <n v="0"/>
  </r>
  <r>
    <n v="106121002"/>
    <s v="MAD RIVER COMMUNITY HOSPITAL"/>
    <n v="20174"/>
    <d v="2017-10-01T00:00:00"/>
    <d v="2017-12-31T00:00:00"/>
    <s v="Open"/>
    <s v="Humboldt"/>
    <n v="1"/>
    <n v="105"/>
    <s v="Investor - Corp."/>
    <s v="Comparable"/>
    <s v=""/>
    <s v="707-822-3621"/>
    <s v="3800 JANES ROAD"/>
    <s v="ARCATA"/>
    <n v="95521"/>
    <s v="DOUGLAS A. SHAW"/>
    <n v="78"/>
    <n v="46"/>
    <n v="42"/>
    <n v="149"/>
    <n v="0"/>
    <n v="32"/>
    <n v="134"/>
    <n v="0"/>
    <n v="0"/>
    <n v="105"/>
    <n v="0"/>
    <n v="0"/>
    <n v="5"/>
    <n v="425"/>
    <n v="0"/>
    <n v="777"/>
    <n v="0"/>
    <n v="126"/>
    <n v="461"/>
    <n v="0"/>
    <n v="0"/>
    <n v="327"/>
    <n v="0"/>
    <n v="0"/>
    <n v="9"/>
    <n v="1700"/>
    <n v="0"/>
    <n v="3400"/>
    <n v="12102"/>
    <n v="0"/>
    <n v="2107"/>
    <n v="3499"/>
    <n v="0"/>
    <n v="0"/>
    <n v="9832"/>
    <n v="0"/>
    <n v="0"/>
    <n v="588"/>
    <n v="28128"/>
    <n v="6636690"/>
    <n v="0"/>
    <n v="1198277"/>
    <n v="4000859"/>
    <n v="0"/>
    <n v="0"/>
    <n v="3047998"/>
    <n v="0"/>
    <n v="0"/>
    <n v="172094"/>
    <n v="15055918"/>
    <n v="14032448"/>
    <n v="0"/>
    <n v="1696612"/>
    <n v="9598540"/>
    <n v="0"/>
    <n v="0"/>
    <n v="12747576"/>
    <n v="0"/>
    <n v="0"/>
    <n v="1104846"/>
    <n v="39180022"/>
    <n v="1041972"/>
    <n v="18315647"/>
    <n v="0"/>
    <n v="189330"/>
    <n v="10859982"/>
    <n v="-13648"/>
    <n v="0"/>
    <n v="0"/>
    <n v="7651303"/>
    <n v="0"/>
    <n v="0"/>
    <n v="0"/>
    <n v="0"/>
    <n v="0"/>
    <n v="0"/>
    <n v="1848614"/>
    <n v="39893200"/>
    <n v="0"/>
    <n v="0"/>
    <n v="0"/>
    <n v="0"/>
    <n v="0"/>
    <n v="1066754"/>
    <n v="0"/>
    <n v="2426920"/>
    <n v="2454644"/>
    <n v="0"/>
    <n v="0"/>
    <n v="7842482"/>
    <n v="0"/>
    <n v="0"/>
    <n v="551940"/>
    <n v="14342740"/>
    <n v="127901"/>
    <n v="15714613"/>
    <n v="0"/>
    <n v="0"/>
    <n v="0"/>
    <n v="0"/>
    <n v="0"/>
    <n v="0"/>
    <n v="441801"/>
    <n v="9237020"/>
    <n v="0"/>
    <n v="0"/>
    <n v="0"/>
    <n v="0"/>
    <n v="0"/>
    <n v="0"/>
    <n v="0"/>
    <n v="0"/>
    <n v="0"/>
    <n v="0"/>
    <n v="0"/>
    <n v="0"/>
    <n v="0"/>
  </r>
  <r>
    <n v="106201281"/>
    <s v="MADERA COMMUNITY HOSPITAL"/>
    <n v="20174"/>
    <d v="2017-10-01T00:00:00"/>
    <d v="2017-12-31T00:00:00"/>
    <s v="Open"/>
    <s v="Madera"/>
    <n v="9"/>
    <n v="601"/>
    <s v="Non Profit Corp."/>
    <s v="Comparable"/>
    <s v=""/>
    <s v="559-675-5555"/>
    <s v="1250 EAST ALMOND AVENUE"/>
    <s v="MADERA"/>
    <n v="93637"/>
    <s v="EVAN RAYNER"/>
    <n v="106"/>
    <n v="106"/>
    <n v="45"/>
    <n v="273"/>
    <n v="45"/>
    <n v="187"/>
    <n v="309"/>
    <n v="0"/>
    <n v="0"/>
    <n v="63"/>
    <n v="65"/>
    <n v="1"/>
    <n v="6"/>
    <n v="949"/>
    <n v="0"/>
    <n v="1276"/>
    <n v="224"/>
    <n v="681"/>
    <n v="1115"/>
    <n v="0"/>
    <n v="0"/>
    <n v="212"/>
    <n v="226"/>
    <n v="3"/>
    <n v="24"/>
    <n v="3761"/>
    <n v="0"/>
    <n v="7522"/>
    <n v="5546"/>
    <n v="1055"/>
    <n v="3613"/>
    <n v="16936"/>
    <n v="11"/>
    <n v="0"/>
    <n v="2224"/>
    <n v="4977"/>
    <n v="50"/>
    <n v="1373"/>
    <n v="35785"/>
    <n v="7822020"/>
    <n v="1358693"/>
    <n v="3592639"/>
    <n v="7338427"/>
    <n v="0"/>
    <n v="0"/>
    <n v="1655829"/>
    <n v="1778875"/>
    <n v="18726"/>
    <n v="125323"/>
    <n v="23690532"/>
    <n v="4896805"/>
    <n v="980145"/>
    <n v="2608178"/>
    <n v="11467910"/>
    <n v="9700"/>
    <n v="0"/>
    <n v="2034404"/>
    <n v="3577908"/>
    <n v="30903"/>
    <n v="741672"/>
    <n v="26347625"/>
    <n v="337178"/>
    <n v="6929542"/>
    <n v="1192381"/>
    <n v="-6156922"/>
    <n v="15551968"/>
    <n v="-875001"/>
    <n v="35329"/>
    <n v="0"/>
    <n v="1833354"/>
    <n v="3072654"/>
    <n v="0"/>
    <n v="357143"/>
    <n v="0"/>
    <n v="0"/>
    <n v="0"/>
    <n v="15982"/>
    <n v="22293608"/>
    <n v="0"/>
    <n v="0"/>
    <n v="0"/>
    <n v="0"/>
    <n v="0"/>
    <n v="5789283"/>
    <n v="1146457"/>
    <n v="13232740"/>
    <n v="3254369"/>
    <n v="-25629"/>
    <n v="0"/>
    <n v="1856879"/>
    <n v="2284129"/>
    <n v="49629"/>
    <n v="156692"/>
    <n v="27744549"/>
    <n v="340816"/>
    <n v="26794853"/>
    <n v="1458187"/>
    <n v="363294"/>
    <n v="0"/>
    <n v="0"/>
    <n v="0"/>
    <n v="0"/>
    <n v="748639"/>
    <n v="26750915"/>
    <n v="0"/>
    <n v="0"/>
    <n v="0"/>
    <n v="0"/>
    <n v="0"/>
    <n v="0"/>
    <n v="0"/>
    <n v="0"/>
    <n v="0"/>
    <n v="0"/>
    <n v="0"/>
    <n v="6164938"/>
    <n v="11001680"/>
  </r>
  <r>
    <n v="106260011"/>
    <s v="MAMMOTH HOSPITAL"/>
    <n v="20174"/>
    <d v="2017-10-01T00:00:00"/>
    <d v="2017-12-31T00:00:00"/>
    <s v="Open"/>
    <s v="Mono"/>
    <n v="12"/>
    <n v="1205"/>
    <s v="District"/>
    <s v="Comparable"/>
    <s v="Rural"/>
    <s v="760-924-4104"/>
    <s v="85 SIERRA PARK ROAD"/>
    <s v="MAMMOTH LAKES"/>
    <n v="93546"/>
    <s v="GARY MYERS"/>
    <n v="17"/>
    <n v="17"/>
    <n v="17"/>
    <n v="37"/>
    <n v="2"/>
    <n v="17"/>
    <n v="18"/>
    <n v="0"/>
    <n v="0"/>
    <n v="63"/>
    <n v="7"/>
    <n v="0"/>
    <n v="6"/>
    <n v="150"/>
    <n v="0"/>
    <n v="88"/>
    <n v="2"/>
    <n v="35"/>
    <n v="46"/>
    <n v="0"/>
    <n v="0"/>
    <n v="147"/>
    <n v="37"/>
    <n v="0"/>
    <n v="6"/>
    <n v="361"/>
    <n v="0"/>
    <n v="722"/>
    <n v="2328"/>
    <n v="88"/>
    <n v="1116"/>
    <n v="1533"/>
    <n v="0"/>
    <n v="0"/>
    <n v="3993"/>
    <n v="286"/>
    <n v="0"/>
    <n v="383"/>
    <n v="9727"/>
    <n v="2079966"/>
    <n v="90906"/>
    <n v="657803"/>
    <n v="696078"/>
    <n v="0"/>
    <n v="0"/>
    <n v="2933926"/>
    <n v="275578"/>
    <n v="0"/>
    <n v="111260"/>
    <n v="6845517"/>
    <n v="3536053"/>
    <n v="183742"/>
    <n v="1703954"/>
    <n v="2554713"/>
    <n v="0"/>
    <n v="0"/>
    <n v="9545018"/>
    <n v="737205"/>
    <n v="0"/>
    <n v="1635833"/>
    <n v="19896518"/>
    <n v="342899"/>
    <n v="2707479"/>
    <n v="232016"/>
    <n v="1173570"/>
    <n v="1500366"/>
    <n v="0"/>
    <n v="0"/>
    <n v="0"/>
    <n v="3636947"/>
    <n v="289151"/>
    <n v="0"/>
    <n v="433331"/>
    <n v="0"/>
    <n v="0"/>
    <n v="0"/>
    <n v="0"/>
    <n v="10315759"/>
    <n v="0"/>
    <n v="0"/>
    <n v="0"/>
    <n v="0"/>
    <n v="0"/>
    <n v="2908539"/>
    <n v="42632"/>
    <n v="1188187"/>
    <n v="1750425"/>
    <n v="0"/>
    <n v="0"/>
    <n v="8841997"/>
    <n v="723632"/>
    <n v="0"/>
    <n v="970864"/>
    <n v="16426276"/>
    <n v="70994"/>
    <n v="16644830"/>
    <n v="0"/>
    <n v="774406"/>
    <n v="0"/>
    <n v="0"/>
    <n v="0"/>
    <n v="0"/>
    <n v="336182"/>
    <n v="39050077"/>
    <n v="0"/>
    <n v="0"/>
    <n v="0"/>
    <n v="0"/>
    <n v="0"/>
    <n v="0"/>
    <n v="0"/>
    <n v="0"/>
    <n v="0"/>
    <n v="0"/>
    <n v="0"/>
    <n v="0"/>
    <n v="0"/>
  </r>
  <r>
    <n v="106420493"/>
    <s v="MARIAN MEDICAL CENTER"/>
    <n v="20174"/>
    <d v="2017-10-01T00:00:00"/>
    <d v="2017-12-31T00:00:00"/>
    <s v="Open"/>
    <s v="Santa Barbara"/>
    <n v="10"/>
    <n v="803"/>
    <s v="Non Profit Corp."/>
    <s v="Comparable"/>
    <s v=""/>
    <s v="805-739-3000"/>
    <s v="1400 EAST CHURCH STREET"/>
    <s v="SANTA MARIA"/>
    <n v="93454"/>
    <s v="CHUCK COVA"/>
    <n v="353"/>
    <n v="353"/>
    <n v="271"/>
    <n v="1512"/>
    <n v="200"/>
    <n v="473"/>
    <n v="770"/>
    <n v="0"/>
    <n v="0"/>
    <n v="174"/>
    <n v="739"/>
    <n v="0"/>
    <n v="40"/>
    <n v="3908"/>
    <n v="109"/>
    <n v="8907"/>
    <n v="1314"/>
    <n v="2025"/>
    <n v="7463"/>
    <n v="0"/>
    <n v="0"/>
    <n v="916"/>
    <n v="2894"/>
    <n v="0"/>
    <n v="220"/>
    <n v="23739"/>
    <n v="7612"/>
    <n v="55090"/>
    <n v="63375"/>
    <n v="8816"/>
    <n v="6243"/>
    <n v="37154"/>
    <n v="0"/>
    <n v="0"/>
    <n v="7794"/>
    <n v="39612"/>
    <n v="0"/>
    <n v="8594"/>
    <n v="171588"/>
    <n v="179201556"/>
    <n v="20550362"/>
    <n v="29979936"/>
    <n v="71774323"/>
    <n v="0"/>
    <n v="0"/>
    <n v="17405451"/>
    <n v="86525355"/>
    <n v="0"/>
    <n v="5404205"/>
    <n v="410841188"/>
    <n v="57080248"/>
    <n v="8998445"/>
    <n v="7623029"/>
    <n v="42595724"/>
    <n v="0"/>
    <n v="0"/>
    <n v="9588612"/>
    <n v="43333743"/>
    <n v="0"/>
    <n v="5353112"/>
    <n v="174572913"/>
    <n v="4568395"/>
    <n v="151269093"/>
    <n v="24784074"/>
    <n v="30257718"/>
    <n v="109050853"/>
    <n v="0"/>
    <n v="0"/>
    <n v="0"/>
    <n v="19297671"/>
    <n v="69964187"/>
    <n v="0"/>
    <n v="6337025"/>
    <n v="0"/>
    <n v="0"/>
    <n v="0"/>
    <n v="6683775"/>
    <n v="422212791"/>
    <n v="0"/>
    <n v="13155061"/>
    <n v="0"/>
    <n v="138918"/>
    <n v="13293979"/>
    <n v="83468387"/>
    <n v="4695679"/>
    <n v="4274576"/>
    <n v="18376543"/>
    <n v="0"/>
    <n v="0"/>
    <n v="7147922"/>
    <n v="57887781"/>
    <n v="0"/>
    <n v="644401"/>
    <n v="176495289"/>
    <n v="871447"/>
    <n v="147033578"/>
    <n v="0"/>
    <n v="521414"/>
    <n v="0"/>
    <n v="0"/>
    <n v="0"/>
    <n v="0"/>
    <n v="2077839"/>
    <n v="275818281"/>
    <n v="0"/>
    <n v="0"/>
    <n v="0"/>
    <n v="0"/>
    <n v="0"/>
    <n v="0"/>
    <n v="0"/>
    <n v="0"/>
    <n v="0"/>
    <n v="0"/>
    <n v="0"/>
    <n v="0"/>
    <n v="0"/>
  </r>
  <r>
    <n v="106244027"/>
    <s v="MARIE GREEN PSYCHIATRIC CENTER - PHF"/>
    <n v="20174"/>
    <d v="2017-10-01T00:00:00"/>
    <d v="2017-12-31T00:00:00"/>
    <s v="Open"/>
    <s v="Merced"/>
    <n v="6"/>
    <n v="515"/>
    <s v="City/County"/>
    <s v="Psychiatric Health Facilities"/>
    <s v=""/>
    <s v="209-381-6879"/>
    <s v="300 EAST 15TH STREET"/>
    <s v="MERCED"/>
    <n v="95340"/>
    <s v="YVONNIA BROWN, MSW"/>
    <n v="16"/>
    <n v="16"/>
    <n v="16"/>
    <n v="0"/>
    <n v="0"/>
    <n v="0"/>
    <n v="67"/>
    <n v="0"/>
    <n v="0"/>
    <n v="9"/>
    <n v="0"/>
    <n v="0"/>
    <n v="0"/>
    <n v="76"/>
    <n v="0"/>
    <n v="0"/>
    <n v="0"/>
    <n v="0"/>
    <n v="425"/>
    <n v="0"/>
    <n v="0"/>
    <n v="26"/>
    <n v="0"/>
    <n v="0"/>
    <n v="0"/>
    <n v="451"/>
    <n v="0"/>
    <n v="902"/>
    <n v="0"/>
    <n v="0"/>
    <n v="0"/>
    <n v="0"/>
    <n v="0"/>
    <n v="0"/>
    <n v="0"/>
    <n v="0"/>
    <n v="0"/>
    <n v="0"/>
    <n v="0"/>
    <n v="0"/>
    <n v="0"/>
    <n v="0"/>
    <n v="1189986"/>
    <n v="0"/>
    <n v="0"/>
    <n v="72799"/>
    <n v="0"/>
    <n v="0"/>
    <n v="0"/>
    <n v="1262785"/>
    <n v="0"/>
    <n v="0"/>
    <n v="0"/>
    <n v="0"/>
    <n v="0"/>
    <n v="0"/>
    <n v="0"/>
    <n v="0"/>
    <n v="0"/>
    <n v="0"/>
    <n v="0"/>
    <n v="0"/>
    <n v="0"/>
    <n v="0"/>
    <n v="0"/>
    <n v="0"/>
    <n v="0"/>
    <n v="0"/>
    <n v="0"/>
    <n v="0"/>
    <n v="0"/>
    <n v="0"/>
    <n v="0"/>
    <n v="0"/>
    <n v="0"/>
    <n v="0"/>
    <n v="0"/>
    <n v="0"/>
    <n v="0"/>
    <n v="0"/>
    <n v="0"/>
    <n v="0"/>
    <n v="0"/>
    <n v="0"/>
    <n v="0"/>
    <n v="0"/>
    <n v="1189986"/>
    <n v="0"/>
    <n v="0"/>
    <n v="72799"/>
    <n v="0"/>
    <n v="0"/>
    <n v="0"/>
    <n v="1262785"/>
    <n v="0"/>
    <n v="1262785"/>
    <n v="0"/>
    <n v="0"/>
    <n v="0"/>
    <n v="0"/>
    <n v="0"/>
    <n v="0"/>
    <n v="0"/>
    <n v="0"/>
    <n v="0"/>
    <n v="0"/>
    <n v="0"/>
    <n v="0"/>
    <n v="0"/>
    <n v="0"/>
    <n v="0"/>
    <n v="0"/>
    <n v="0"/>
    <n v="0"/>
    <n v="0"/>
    <n v="0"/>
    <n v="0"/>
  </r>
  <r>
    <n v="106211006"/>
    <s v="MARIN GENERAL HOSPITAL"/>
    <n v="20174"/>
    <d v="2017-10-01T00:00:00"/>
    <d v="2017-12-31T00:00:00"/>
    <s v="Open"/>
    <s v="Marin"/>
    <n v="4"/>
    <n v="405"/>
    <s v="Non Profit Other"/>
    <s v="Comparable"/>
    <s v=""/>
    <s v="415-925-7000"/>
    <s v="250 BON AIR ROAD"/>
    <s v="GREENBRAE"/>
    <n v="94904"/>
    <s v="LEE DOMANICO"/>
    <n v="235"/>
    <n v="176"/>
    <n v="176"/>
    <n v="1071"/>
    <n v="115"/>
    <n v="218"/>
    <n v="308"/>
    <n v="0"/>
    <n v="0"/>
    <n v="73"/>
    <n v="553"/>
    <n v="1"/>
    <n v="36"/>
    <n v="2375"/>
    <n v="0"/>
    <n v="5051"/>
    <n v="520"/>
    <n v="1264"/>
    <n v="1457"/>
    <n v="0"/>
    <n v="0"/>
    <n v="334"/>
    <n v="1973"/>
    <n v="3"/>
    <n v="166"/>
    <n v="10768"/>
    <n v="0"/>
    <n v="21536"/>
    <n v="20358"/>
    <n v="2238"/>
    <n v="1257"/>
    <n v="5492"/>
    <n v="4"/>
    <n v="0"/>
    <n v="1749"/>
    <n v="18985"/>
    <n v="24"/>
    <n v="1127"/>
    <n v="51234"/>
    <n v="140553551"/>
    <n v="18119214"/>
    <n v="18717742"/>
    <n v="35095478"/>
    <n v="0"/>
    <n v="0"/>
    <n v="10870063"/>
    <n v="65083367"/>
    <n v="169007"/>
    <n v="5340337"/>
    <n v="293948759"/>
    <n v="93598026"/>
    <n v="9731975"/>
    <n v="6848816"/>
    <n v="31352305"/>
    <n v="19867"/>
    <n v="0"/>
    <n v="11341692"/>
    <n v="73302592"/>
    <n v="93405"/>
    <n v="5064130"/>
    <n v="231352808"/>
    <n v="1364002"/>
    <n v="208043030"/>
    <n v="16997565"/>
    <n v="18429317"/>
    <n v="51999672"/>
    <n v="0"/>
    <n v="35664"/>
    <n v="0"/>
    <n v="4498040"/>
    <n v="118958385"/>
    <n v="0"/>
    <n v="3239011"/>
    <n v="0"/>
    <n v="0"/>
    <n v="0"/>
    <n v="6106635"/>
    <n v="429671321"/>
    <n v="849487"/>
    <n v="8015111"/>
    <n v="0"/>
    <n v="1150616"/>
    <n v="10015214"/>
    <n v="26108547"/>
    <n v="11703111"/>
    <n v="7137241"/>
    <n v="22463222"/>
    <n v="-15797"/>
    <n v="0"/>
    <n v="17713715"/>
    <n v="20578190"/>
    <n v="0"/>
    <n v="-42769"/>
    <n v="105645460"/>
    <n v="1666309"/>
    <n v="98395405"/>
    <n v="0"/>
    <n v="0"/>
    <n v="0"/>
    <n v="0"/>
    <n v="0"/>
    <n v="0"/>
    <n v="5356149"/>
    <n v="86686298"/>
    <n v="0"/>
    <n v="0"/>
    <n v="0"/>
    <n v="0"/>
    <n v="0"/>
    <n v="0"/>
    <n v="0"/>
    <n v="0"/>
    <n v="0"/>
    <n v="0"/>
    <n v="0"/>
    <n v="0"/>
    <n v="0"/>
  </r>
  <r>
    <n v="106190500"/>
    <s v="MARINA DEL REY HOSPITAL"/>
    <n v="20174"/>
    <d v="2017-10-01T00:00:00"/>
    <d v="2017-12-31T00:00:00"/>
    <s v="Open"/>
    <s v="Los Angeles"/>
    <n v="11"/>
    <n v="927"/>
    <s v="Non Profit Corp."/>
    <s v="Comparable"/>
    <s v=""/>
    <s v="310-448-7800"/>
    <s v="4650 LINCOLN BOULEVARD"/>
    <s v="MARINA DEL REY"/>
    <n v="90292"/>
    <s v="MARK GAVENS"/>
    <n v="103"/>
    <n v="103"/>
    <n v="75"/>
    <n v="392"/>
    <n v="112"/>
    <n v="53"/>
    <n v="56"/>
    <n v="0"/>
    <n v="0"/>
    <n v="65"/>
    <n v="322"/>
    <n v="1"/>
    <n v="31"/>
    <n v="1032"/>
    <n v="0"/>
    <n v="1328"/>
    <n v="406"/>
    <n v="187"/>
    <n v="277"/>
    <n v="0"/>
    <n v="0"/>
    <n v="167"/>
    <n v="679"/>
    <n v="4"/>
    <n v="83"/>
    <n v="3131"/>
    <n v="0"/>
    <n v="6262"/>
    <n v="3610"/>
    <n v="984"/>
    <n v="1225"/>
    <n v="3952"/>
    <n v="0"/>
    <n v="0"/>
    <n v="990"/>
    <n v="7153"/>
    <n v="20"/>
    <n v="1884"/>
    <n v="19818"/>
    <n v="27623165"/>
    <n v="7864598"/>
    <n v="2630888"/>
    <n v="4457484"/>
    <n v="0"/>
    <n v="0"/>
    <n v="6602517"/>
    <n v="23148298"/>
    <n v="36412"/>
    <n v="1978726"/>
    <n v="74342088"/>
    <n v="13011871"/>
    <n v="4418579"/>
    <n v="2691865"/>
    <n v="7234598"/>
    <n v="0"/>
    <n v="0"/>
    <n v="2489632"/>
    <n v="21770718"/>
    <n v="39921"/>
    <n v="3148270"/>
    <n v="54805454"/>
    <n v="2197006"/>
    <n v="32157818"/>
    <n v="10171086"/>
    <n v="4579268"/>
    <n v="10179837"/>
    <n v="0"/>
    <n v="0"/>
    <n v="0"/>
    <n v="7232116"/>
    <n v="30717577"/>
    <n v="0"/>
    <n v="76333"/>
    <n v="0"/>
    <n v="0"/>
    <n v="0"/>
    <n v="6719874"/>
    <n v="104030915"/>
    <n v="0"/>
    <n v="0"/>
    <n v="0"/>
    <n v="0"/>
    <n v="0"/>
    <n v="6994915"/>
    <n v="1637644"/>
    <n v="518413"/>
    <n v="993894"/>
    <n v="0"/>
    <n v="0"/>
    <n v="1532990"/>
    <n v="12717680"/>
    <n v="0"/>
    <n v="721091"/>
    <n v="25116627"/>
    <n v="73906"/>
    <n v="25946811"/>
    <n v="0"/>
    <n v="-70756"/>
    <n v="0"/>
    <n v="0"/>
    <n v="0"/>
    <n v="0"/>
    <n v="435354"/>
    <n v="36845293"/>
    <n v="0"/>
    <n v="0"/>
    <n v="0"/>
    <n v="0"/>
    <n v="0"/>
    <n v="0"/>
    <n v="0"/>
    <n v="0"/>
    <n v="0"/>
    <n v="0"/>
    <n v="0"/>
    <n v="0"/>
    <n v="0"/>
  </r>
  <r>
    <n v="106050932"/>
    <s v="MARK TWAIN MEDICAL CENTER"/>
    <n v="20174"/>
    <d v="2017-10-01T00:00:00"/>
    <d v="2017-12-31T00:00:00"/>
    <s v="Open"/>
    <s v="Calaveras"/>
    <n v="6"/>
    <n v="503"/>
    <s v="Non Profit Corp."/>
    <s v="Comparable"/>
    <s v="Rural"/>
    <s v="209-754-5916"/>
    <s v="768 MOUNTAIN RANCH ROAD"/>
    <s v="SAN ANDREAS"/>
    <n v="95249"/>
    <s v="ROBERT DIEHL"/>
    <n v="48"/>
    <n v="48"/>
    <n v="11"/>
    <n v="120"/>
    <n v="21"/>
    <n v="9"/>
    <n v="35"/>
    <n v="0"/>
    <n v="0"/>
    <n v="12"/>
    <n v="23"/>
    <n v="0"/>
    <n v="2"/>
    <n v="222"/>
    <n v="0"/>
    <n v="461"/>
    <n v="64"/>
    <n v="37"/>
    <n v="106"/>
    <n v="0"/>
    <n v="0"/>
    <n v="36"/>
    <n v="70"/>
    <n v="0"/>
    <n v="3"/>
    <n v="777"/>
    <n v="0"/>
    <n v="1554"/>
    <n v="8836"/>
    <n v="937"/>
    <n v="629"/>
    <n v="5821"/>
    <n v="0"/>
    <n v="0"/>
    <n v="470"/>
    <n v="4670"/>
    <n v="10"/>
    <n v="441"/>
    <n v="21814"/>
    <n v="8049009"/>
    <n v="1066606"/>
    <n v="369082"/>
    <n v="1831176"/>
    <n v="0"/>
    <n v="0"/>
    <n v="552139"/>
    <n v="1411512"/>
    <n v="0"/>
    <n v="143898"/>
    <n v="13423422"/>
    <n v="12234389"/>
    <n v="1340300"/>
    <n v="1026798"/>
    <n v="7442869"/>
    <n v="0"/>
    <n v="0"/>
    <n v="929372"/>
    <n v="6512835"/>
    <n v="14109"/>
    <n v="688831"/>
    <n v="30189503"/>
    <n v="521587"/>
    <n v="14564056"/>
    <n v="1698434"/>
    <n v="-2263838"/>
    <n v="7438332"/>
    <n v="0"/>
    <n v="0"/>
    <n v="0"/>
    <n v="638131"/>
    <n v="2383763"/>
    <n v="0"/>
    <n v="20205"/>
    <n v="0"/>
    <n v="0"/>
    <n v="0"/>
    <n v="696007"/>
    <n v="25696677"/>
    <n v="0"/>
    <n v="0"/>
    <n v="0"/>
    <n v="0"/>
    <n v="0"/>
    <n v="5475079"/>
    <n v="699425"/>
    <n v="3643659"/>
    <n v="1826959"/>
    <n v="0"/>
    <n v="0"/>
    <n v="802059"/>
    <n v="5406609"/>
    <n v="0"/>
    <n v="62458"/>
    <n v="17916248"/>
    <n v="94738"/>
    <n v="17731894"/>
    <n v="0"/>
    <n v="307780"/>
    <n v="0"/>
    <n v="0"/>
    <n v="0"/>
    <n v="0"/>
    <n v="276591"/>
    <n v="13130818"/>
    <n v="0"/>
    <n v="0"/>
    <n v="0"/>
    <n v="0"/>
    <n v="0"/>
    <n v="0"/>
    <n v="0"/>
    <n v="0"/>
    <n v="0"/>
    <n v="0"/>
    <n v="0"/>
    <n v="0"/>
    <n v="0"/>
  </r>
  <r>
    <n v="106090933"/>
    <s v="MARSHALL MEDICAL CENTER"/>
    <n v="20174"/>
    <d v="2017-10-01T00:00:00"/>
    <d v="2017-12-31T00:00:00"/>
    <s v="Open"/>
    <s v="El Dorado"/>
    <n v="2"/>
    <n v="304"/>
    <s v="Non Profit Corp."/>
    <s v="Comparable"/>
    <s v="Rural"/>
    <s v="530-626-2770"/>
    <s v="1100 MARSHALL WAY"/>
    <s v="PLACERVILLE"/>
    <n v="95667"/>
    <s v="JAMES WHIPPLE"/>
    <n v="125"/>
    <n v="117"/>
    <n v="117"/>
    <n v="691"/>
    <n v="121"/>
    <n v="61"/>
    <n v="250"/>
    <n v="0"/>
    <n v="0"/>
    <n v="19"/>
    <n v="193"/>
    <n v="0"/>
    <n v="25"/>
    <n v="1360"/>
    <n v="77"/>
    <n v="3487"/>
    <n v="690"/>
    <n v="264"/>
    <n v="856"/>
    <n v="0"/>
    <n v="0"/>
    <n v="49"/>
    <n v="599"/>
    <n v="0"/>
    <n v="86"/>
    <n v="6031"/>
    <n v="779"/>
    <n v="12841"/>
    <n v="39894"/>
    <n v="6889"/>
    <n v="2500"/>
    <n v="12802"/>
    <n v="0"/>
    <n v="0"/>
    <n v="664"/>
    <n v="18842"/>
    <n v="11"/>
    <n v="1892"/>
    <n v="83494"/>
    <n v="63572797"/>
    <n v="13253942"/>
    <n v="5077682"/>
    <n v="18895589"/>
    <n v="0"/>
    <n v="0"/>
    <n v="1179036"/>
    <n v="16248968"/>
    <n v="0"/>
    <n v="1905520"/>
    <n v="120133534"/>
    <n v="60823356"/>
    <n v="11738671"/>
    <n v="4691626"/>
    <n v="24056552"/>
    <n v="0"/>
    <n v="0"/>
    <n v="2439440"/>
    <n v="35350952"/>
    <n v="22121"/>
    <n v="3845640"/>
    <n v="142968358"/>
    <n v="1219309"/>
    <n v="117562213"/>
    <n v="9424859"/>
    <n v="-11054700"/>
    <n v="45907346"/>
    <n v="0"/>
    <n v="37452"/>
    <n v="0"/>
    <n v="1090514"/>
    <n v="29638628"/>
    <n v="0"/>
    <n v="1402223"/>
    <n v="0"/>
    <n v="0"/>
    <n v="0"/>
    <n v="839409"/>
    <n v="196067253"/>
    <n v="0"/>
    <n v="0"/>
    <n v="0"/>
    <n v="34443"/>
    <n v="34443"/>
    <n v="6125914"/>
    <n v="15339050"/>
    <n v="20693479"/>
    <n v="-3236431"/>
    <n v="-35632"/>
    <n v="0"/>
    <n v="2372233"/>
    <n v="21153226"/>
    <n v="-61414"/>
    <n v="4718657"/>
    <n v="67069082"/>
    <n v="303735"/>
    <n v="64326045"/>
    <n v="11551058"/>
    <n v="1439964"/>
    <n v="0"/>
    <n v="0"/>
    <n v="0"/>
    <n v="0"/>
    <n v="5776920"/>
    <n v="120987864"/>
    <n v="0"/>
    <n v="0"/>
    <n v="0"/>
    <n v="0"/>
    <n v="0"/>
    <n v="0"/>
    <n v="0"/>
    <n v="0"/>
    <n v="0"/>
    <n v="0"/>
    <n v="0"/>
    <n v="0"/>
    <n v="0"/>
  </r>
  <r>
    <n v="106191230"/>
    <s v="MARTIN LUTHER KING, JR. COMMUNITY HOSPITAL"/>
    <n v="20174"/>
    <d v="2017-10-01T00:00:00"/>
    <d v="2017-12-31T00:00:00"/>
    <s v="Open"/>
    <s v="Los Angeles"/>
    <n v="11"/>
    <n v="935"/>
    <s v="Non Profit Corp."/>
    <s v="Comparable"/>
    <s v=""/>
    <s v="424-338-8000"/>
    <s v="1680 EAST 120TH STREET"/>
    <s v="LOS ANGELES"/>
    <n v="90059"/>
    <s v="ELAINE BATCHLOR"/>
    <n v="131"/>
    <n v="126"/>
    <n v="126"/>
    <n v="398"/>
    <n v="136"/>
    <n v="552"/>
    <n v="1027"/>
    <n v="56"/>
    <n v="0"/>
    <n v="68"/>
    <n v="0"/>
    <n v="0"/>
    <n v="0"/>
    <n v="2237"/>
    <n v="0"/>
    <n v="1438"/>
    <n v="492"/>
    <n v="2111"/>
    <n v="3957"/>
    <n v="207"/>
    <n v="0"/>
    <n v="260"/>
    <n v="0"/>
    <n v="0"/>
    <n v="0"/>
    <n v="8465"/>
    <n v="0"/>
    <n v="16930"/>
    <n v="1069"/>
    <n v="543"/>
    <n v="6069"/>
    <n v="13051"/>
    <n v="1629"/>
    <n v="0"/>
    <n v="1180"/>
    <n v="0"/>
    <n v="0"/>
    <n v="0"/>
    <n v="23541"/>
    <n v="54905618"/>
    <n v="23212055"/>
    <n v="70384589"/>
    <n v="128925043"/>
    <n v="3541382"/>
    <n v="0"/>
    <n v="11059370"/>
    <n v="0"/>
    <n v="0"/>
    <n v="0"/>
    <n v="292028057"/>
    <n v="19979957"/>
    <n v="13976543"/>
    <n v="63704001"/>
    <n v="143413397"/>
    <n v="23197459"/>
    <n v="0"/>
    <n v="13658320"/>
    <n v="0"/>
    <n v="0"/>
    <n v="0"/>
    <n v="277929677"/>
    <n v="0"/>
    <n v="69526078"/>
    <n v="35608116"/>
    <n v="98658527"/>
    <n v="262968053"/>
    <n v="0"/>
    <n v="21406360"/>
    <n v="0"/>
    <n v="20234254"/>
    <n v="0"/>
    <n v="0"/>
    <n v="242924"/>
    <n v="0"/>
    <n v="0"/>
    <n v="0"/>
    <n v="0"/>
    <n v="508644312"/>
    <n v="0"/>
    <n v="0"/>
    <n v="0"/>
    <n v="0"/>
    <n v="0"/>
    <n v="5359497"/>
    <n v="1580482"/>
    <n v="35430063"/>
    <n v="9370387"/>
    <n v="5332481"/>
    <n v="0"/>
    <n v="4483436"/>
    <n v="0"/>
    <n v="-242924"/>
    <n v="0"/>
    <n v="61313422"/>
    <n v="39720310"/>
    <n v="67665541"/>
    <n v="0"/>
    <n v="0"/>
    <n v="0"/>
    <n v="0"/>
    <n v="0"/>
    <n v="0"/>
    <n v="2011407"/>
    <n v="280679267"/>
    <n v="0"/>
    <n v="0"/>
    <n v="0"/>
    <n v="0"/>
    <n v="0"/>
    <n v="0"/>
    <n v="0"/>
    <n v="0"/>
    <n v="0"/>
    <n v="0"/>
    <n v="0"/>
    <n v="0"/>
    <n v="0"/>
  </r>
  <r>
    <n v="106450936"/>
    <s v="MAYERS MEMORIAL HOSPITAL"/>
    <n v="20174"/>
    <d v="2017-10-01T00:00:00"/>
    <d v="2017-12-31T00:00:00"/>
    <s v="Open"/>
    <s v="Shasta"/>
    <n v="1"/>
    <n v="210"/>
    <s v="District"/>
    <s v="Comparable"/>
    <s v="Rural"/>
    <s v="530-336-5511"/>
    <s v="43563 STATE HIGHWAY. 299 E"/>
    <s v="FALL RIVER MILLS"/>
    <n v="96028"/>
    <s v="LOUIS WARD"/>
    <n v="121"/>
    <n v="121"/>
    <n v="121"/>
    <n v="63"/>
    <n v="0"/>
    <n v="27"/>
    <n v="0"/>
    <n v="0"/>
    <n v="0"/>
    <n v="9"/>
    <n v="0"/>
    <n v="0"/>
    <n v="3"/>
    <n v="102"/>
    <n v="19"/>
    <n v="501"/>
    <n v="0"/>
    <n v="6891"/>
    <n v="0"/>
    <n v="0"/>
    <n v="0"/>
    <n v="50"/>
    <n v="0"/>
    <n v="0"/>
    <n v="122"/>
    <n v="7564"/>
    <n v="6991"/>
    <n v="22119"/>
    <n v="1571"/>
    <n v="0"/>
    <n v="820"/>
    <n v="0"/>
    <n v="0"/>
    <n v="0"/>
    <n v="897"/>
    <n v="0"/>
    <n v="0"/>
    <n v="68"/>
    <n v="3356"/>
    <n v="1709145"/>
    <n v="0"/>
    <n v="2238968"/>
    <n v="0"/>
    <n v="0"/>
    <n v="0"/>
    <n v="219552"/>
    <n v="0"/>
    <n v="0"/>
    <n v="36487"/>
    <n v="4204152"/>
    <n v="2255374"/>
    <n v="0"/>
    <n v="1420920"/>
    <n v="0"/>
    <n v="0"/>
    <n v="0"/>
    <n v="1315974"/>
    <n v="0"/>
    <n v="0"/>
    <n v="85984"/>
    <n v="5078252"/>
    <n v="333461"/>
    <n v="1890502"/>
    <n v="0"/>
    <n v="935608"/>
    <n v="0"/>
    <n v="-1201377"/>
    <n v="0"/>
    <n v="0"/>
    <n v="164242"/>
    <n v="0"/>
    <n v="0"/>
    <n v="25531"/>
    <n v="0"/>
    <n v="0"/>
    <n v="0"/>
    <n v="250037"/>
    <n v="2398004"/>
    <n v="0"/>
    <n v="0"/>
    <n v="0"/>
    <n v="0"/>
    <n v="0"/>
    <n v="2074016"/>
    <n v="0"/>
    <n v="3925657"/>
    <n v="0"/>
    <n v="0"/>
    <n v="0"/>
    <n v="1037823"/>
    <n v="0"/>
    <n v="0"/>
    <n v="-153096"/>
    <n v="6884400"/>
    <n v="224570"/>
    <n v="5843085"/>
    <n v="473123"/>
    <n v="498327"/>
    <n v="0"/>
    <n v="0"/>
    <n v="0"/>
    <n v="0"/>
    <n v="180230"/>
    <n v="9716975"/>
    <n v="0"/>
    <n v="0"/>
    <n v="0"/>
    <n v="0"/>
    <n v="0"/>
    <n v="0"/>
    <n v="0"/>
    <n v="0"/>
    <n v="0"/>
    <n v="0"/>
    <n v="0"/>
    <n v="0"/>
    <n v="0"/>
  </r>
  <r>
    <n v="106240924"/>
    <s v="MEMORIAL HOSPITAL LOS BANOS"/>
    <n v="20174"/>
    <d v="2017-10-01T00:00:00"/>
    <d v="2017-12-31T00:00:00"/>
    <s v="Open"/>
    <s v="Merced"/>
    <n v="6"/>
    <n v="517"/>
    <s v="Non Profit Corp."/>
    <s v="Comparable"/>
    <s v="Rural"/>
    <s v="209-826-0591"/>
    <s v="520 WEST I STREET"/>
    <s v="LOS BANOS"/>
    <n v="93635"/>
    <s v="ASH GOKLI"/>
    <n v="40"/>
    <n v="40"/>
    <n v="15"/>
    <n v="114"/>
    <n v="12"/>
    <n v="46"/>
    <n v="182"/>
    <n v="0"/>
    <n v="0"/>
    <n v="5"/>
    <n v="67"/>
    <n v="4"/>
    <n v="0"/>
    <n v="430"/>
    <n v="0"/>
    <n v="385"/>
    <n v="38"/>
    <n v="73"/>
    <n v="349"/>
    <n v="0"/>
    <n v="0"/>
    <n v="8"/>
    <n v="130"/>
    <n v="4"/>
    <n v="0"/>
    <n v="987"/>
    <n v="0"/>
    <n v="1974"/>
    <n v="1486"/>
    <n v="108"/>
    <n v="430"/>
    <n v="7091"/>
    <n v="0"/>
    <n v="0"/>
    <n v="200"/>
    <n v="1854"/>
    <n v="669"/>
    <n v="6"/>
    <n v="11844"/>
    <n v="5895752"/>
    <n v="674246"/>
    <n v="1294498"/>
    <n v="6360460"/>
    <n v="0"/>
    <n v="0"/>
    <n v="117471"/>
    <n v="2405934"/>
    <n v="138828"/>
    <n v="0"/>
    <n v="16887189"/>
    <n v="9244643"/>
    <n v="998430"/>
    <n v="2313601"/>
    <n v="20458259"/>
    <n v="0"/>
    <n v="0"/>
    <n v="1211927"/>
    <n v="7565350"/>
    <n v="2586684"/>
    <n v="22406"/>
    <n v="44401300"/>
    <n v="348247"/>
    <n v="11197730"/>
    <n v="1399077"/>
    <n v="-24581979"/>
    <n v="24132268"/>
    <n v="-266638"/>
    <n v="0"/>
    <n v="0"/>
    <n v="1329398"/>
    <n v="2722200"/>
    <n v="0"/>
    <n v="2725512"/>
    <n v="0"/>
    <n v="0"/>
    <n v="0"/>
    <n v="0"/>
    <n v="19005815"/>
    <n v="0"/>
    <n v="0"/>
    <n v="0"/>
    <n v="0"/>
    <n v="0"/>
    <n v="3942665"/>
    <n v="273599"/>
    <n v="28456716"/>
    <n v="2686451"/>
    <n v="0"/>
    <n v="0"/>
    <n v="0"/>
    <n v="6923243"/>
    <n v="0"/>
    <n v="0"/>
    <n v="42282674"/>
    <n v="212452"/>
    <n v="15963318"/>
    <n v="0"/>
    <n v="-219861"/>
    <n v="0"/>
    <n v="0"/>
    <n v="0"/>
    <n v="0"/>
    <n v="363124"/>
    <n v="12779545"/>
    <n v="0"/>
    <n v="0"/>
    <n v="0"/>
    <n v="0"/>
    <n v="0"/>
    <n v="0"/>
    <n v="0"/>
    <n v="0"/>
    <n v="0"/>
    <n v="0"/>
    <n v="0"/>
    <n v="0"/>
    <n v="0"/>
  </r>
  <r>
    <n v="106500939"/>
    <s v="MEMORIAL HOSPITAL MODESTO"/>
    <n v="20174"/>
    <d v="2017-10-01T00:00:00"/>
    <d v="2017-12-31T00:00:00"/>
    <s v="Open"/>
    <s v="Stanislaus"/>
    <n v="6"/>
    <n v="511"/>
    <s v="Non Profit Corp."/>
    <s v="Comparable"/>
    <s v=""/>
    <s v="209-526-4500"/>
    <s v="1700 COFFEE ROAD"/>
    <s v="MODESTO"/>
    <n v="95355"/>
    <s v="DARYN KUMAR"/>
    <n v="423"/>
    <n v="423"/>
    <n v="240"/>
    <n v="1453"/>
    <n v="647"/>
    <n v="208"/>
    <n v="840"/>
    <n v="0"/>
    <n v="0"/>
    <n v="102"/>
    <n v="938"/>
    <n v="29"/>
    <n v="20"/>
    <n v="4237"/>
    <n v="0"/>
    <n v="7225"/>
    <n v="3040"/>
    <n v="1156"/>
    <n v="3233"/>
    <n v="0"/>
    <n v="0"/>
    <n v="380"/>
    <n v="2943"/>
    <n v="104"/>
    <n v="66"/>
    <n v="18147"/>
    <n v="0"/>
    <n v="36294"/>
    <n v="4507"/>
    <n v="2032"/>
    <n v="893"/>
    <n v="8174"/>
    <n v="0"/>
    <n v="0"/>
    <n v="583"/>
    <n v="5249"/>
    <n v="468"/>
    <n v="295"/>
    <n v="22201"/>
    <n v="132013455"/>
    <n v="56234326"/>
    <n v="17924411"/>
    <n v="59111713"/>
    <n v="0"/>
    <n v="0"/>
    <n v="7355940"/>
    <n v="62936822"/>
    <n v="1986489"/>
    <n v="1300745"/>
    <n v="338863901"/>
    <n v="71004458"/>
    <n v="33587190"/>
    <n v="5062707"/>
    <n v="40255073"/>
    <n v="0"/>
    <n v="0"/>
    <n v="5999453"/>
    <n v="71046171"/>
    <n v="3452670"/>
    <n v="2427316"/>
    <n v="232835038"/>
    <n v="2150153"/>
    <n v="171037423"/>
    <n v="85844387"/>
    <n v="-53679537"/>
    <n v="83134860"/>
    <n v="0"/>
    <n v="0"/>
    <n v="0"/>
    <n v="11796013"/>
    <n v="66435390"/>
    <n v="0"/>
    <n v="5439159"/>
    <n v="0"/>
    <n v="0"/>
    <n v="0"/>
    <n v="1577908"/>
    <n v="373735756"/>
    <n v="11876560"/>
    <n v="0"/>
    <n v="0"/>
    <n v="8044031"/>
    <n v="19920591"/>
    <n v="31980490"/>
    <n v="15853689"/>
    <n v="76666655"/>
    <n v="16231926"/>
    <n v="0"/>
    <n v="0"/>
    <n v="1559380"/>
    <n v="75591634"/>
    <n v="0"/>
    <n v="0"/>
    <n v="217883774"/>
    <n v="2704659"/>
    <n v="175370119"/>
    <n v="0"/>
    <n v="-2700248"/>
    <n v="0"/>
    <n v="0"/>
    <n v="0"/>
    <n v="0"/>
    <n v="4438548"/>
    <n v="200830390"/>
    <n v="0"/>
    <n v="0"/>
    <n v="0"/>
    <n v="0"/>
    <n v="0"/>
    <n v="0"/>
    <n v="0"/>
    <n v="0"/>
    <n v="0"/>
    <n v="0"/>
    <n v="0"/>
    <n v="0"/>
    <n v="0"/>
  </r>
  <r>
    <n v="106190521"/>
    <s v="MEMORIAL HOSPITAL GARDENA"/>
    <n v="20174"/>
    <d v="2017-10-01T00:00:00"/>
    <d v="2017-12-31T00:00:00"/>
    <s v="Open"/>
    <s v="Los Angeles"/>
    <n v="11"/>
    <n v="929"/>
    <s v="Investor - Corp."/>
    <s v="Comparable"/>
    <s v=""/>
    <s v="310-532-4200"/>
    <s v="1145 W. REDONDO BEACH BOULEVARD."/>
    <s v="GARDENA"/>
    <n v="90247"/>
    <s v="ARACELI LONERGAN"/>
    <n v="172"/>
    <n v="172"/>
    <n v="149"/>
    <n v="423"/>
    <n v="179"/>
    <n v="215"/>
    <n v="724"/>
    <n v="0"/>
    <n v="0"/>
    <n v="43"/>
    <n v="43"/>
    <n v="16"/>
    <n v="49"/>
    <n v="1692"/>
    <n v="28"/>
    <n v="1719"/>
    <n v="766"/>
    <n v="734"/>
    <n v="2275"/>
    <n v="0"/>
    <n v="0"/>
    <n v="151"/>
    <n v="106"/>
    <n v="33"/>
    <n v="95"/>
    <n v="5879"/>
    <n v="6082"/>
    <n v="17840"/>
    <n v="738"/>
    <n v="609"/>
    <n v="1316"/>
    <n v="5320"/>
    <n v="0"/>
    <n v="0"/>
    <n v="493"/>
    <n v="361"/>
    <n v="479"/>
    <n v="1536"/>
    <n v="10852"/>
    <n v="28121672"/>
    <n v="14999461"/>
    <n v="13334522"/>
    <n v="55465235"/>
    <n v="0"/>
    <n v="0"/>
    <n v="1932036"/>
    <n v="1909335"/>
    <n v="427594"/>
    <n v="891131"/>
    <n v="117080986"/>
    <n v="5943408"/>
    <n v="6065689"/>
    <n v="4286156"/>
    <n v="20448807"/>
    <n v="0"/>
    <n v="0"/>
    <n v="2447558"/>
    <n v="2254359"/>
    <n v="2261104"/>
    <n v="3403159"/>
    <n v="47110240"/>
    <n v="3484912"/>
    <n v="27167777"/>
    <n v="16988174"/>
    <n v="15499393"/>
    <n v="68095009"/>
    <n v="-1634733"/>
    <n v="0"/>
    <n v="0"/>
    <n v="3035426"/>
    <n v="3970673"/>
    <n v="0"/>
    <n v="699456"/>
    <n v="0"/>
    <n v="0"/>
    <n v="0"/>
    <n v="1511420"/>
    <n v="138817507"/>
    <n v="0"/>
    <n v="431148"/>
    <n v="0"/>
    <n v="0"/>
    <n v="431148"/>
    <n v="6897303"/>
    <n v="4076976"/>
    <n v="3756018"/>
    <n v="8250181"/>
    <n v="0"/>
    <n v="0"/>
    <n v="1344168"/>
    <n v="193021"/>
    <n v="1989242"/>
    <n v="-702042"/>
    <n v="25804867"/>
    <n v="56413"/>
    <n v="22398210"/>
    <n v="0"/>
    <n v="-3824"/>
    <n v="0"/>
    <n v="0"/>
    <n v="0"/>
    <n v="0"/>
    <n v="811620"/>
    <n v="21796153"/>
    <n v="0"/>
    <n v="0"/>
    <n v="0"/>
    <n v="0"/>
    <n v="0"/>
    <n v="0"/>
    <n v="0"/>
    <n v="0"/>
    <n v="0"/>
    <n v="0"/>
    <n v="0"/>
    <n v="0"/>
    <n v="0"/>
  </r>
  <r>
    <n v="106231013"/>
    <s v="MENDOCINO COAST DISTRICT HOSPITAL"/>
    <n v="20174"/>
    <d v="2017-10-01T00:00:00"/>
    <d v="2017-12-31T00:00:00"/>
    <s v="Open"/>
    <s v="Mendocino"/>
    <n v="1"/>
    <n v="111"/>
    <s v="District"/>
    <s v="Comparable"/>
    <s v="Rural"/>
    <s v="707-961-1234"/>
    <s v="700 RIVER DRIVE"/>
    <s v="FORT BRAGG"/>
    <n v="95437"/>
    <s v="BOB EDWARDS"/>
    <n v="25"/>
    <n v="25"/>
    <n v="17"/>
    <n v="116"/>
    <n v="0"/>
    <n v="9"/>
    <n v="47"/>
    <n v="0"/>
    <n v="0"/>
    <n v="34"/>
    <n v="0"/>
    <n v="0"/>
    <n v="7"/>
    <n v="213"/>
    <n v="20"/>
    <n v="428"/>
    <n v="0"/>
    <n v="26"/>
    <n v="129"/>
    <n v="0"/>
    <n v="0"/>
    <n v="123"/>
    <n v="0"/>
    <n v="0"/>
    <n v="15"/>
    <n v="721"/>
    <n v="152"/>
    <n v="1594"/>
    <n v="6889"/>
    <n v="0"/>
    <n v="174"/>
    <n v="2549"/>
    <n v="0"/>
    <n v="0"/>
    <n v="2574"/>
    <n v="0"/>
    <n v="0"/>
    <n v="249"/>
    <n v="12435"/>
    <n v="3345521"/>
    <n v="0"/>
    <n v="152730"/>
    <n v="1285993"/>
    <n v="0"/>
    <n v="0"/>
    <n v="1349412"/>
    <n v="0"/>
    <n v="0"/>
    <n v="149308"/>
    <n v="6282964"/>
    <n v="13151254"/>
    <n v="0"/>
    <n v="340273"/>
    <n v="4301221"/>
    <n v="0"/>
    <n v="0"/>
    <n v="4275071"/>
    <n v="0"/>
    <n v="0"/>
    <n v="470125"/>
    <n v="22537944"/>
    <n v="559349"/>
    <n v="9247222"/>
    <n v="0"/>
    <n v="512500"/>
    <n v="3681580"/>
    <n v="0"/>
    <n v="0"/>
    <n v="0"/>
    <n v="3179209"/>
    <n v="0"/>
    <n v="0"/>
    <n v="23359"/>
    <n v="0"/>
    <n v="0"/>
    <n v="0"/>
    <n v="0"/>
    <n v="17203219"/>
    <n v="0"/>
    <n v="0"/>
    <n v="0"/>
    <n v="0"/>
    <n v="0"/>
    <n v="7249553"/>
    <n v="0"/>
    <n v="-19497"/>
    <n v="1905634"/>
    <n v="0"/>
    <n v="0"/>
    <n v="2445274"/>
    <n v="0"/>
    <n v="0"/>
    <n v="36725"/>
    <n v="11617689"/>
    <n v="552141"/>
    <n v="14455019"/>
    <n v="0"/>
    <n v="279851"/>
    <n v="0"/>
    <n v="0"/>
    <n v="0"/>
    <n v="0"/>
    <n v="166297"/>
    <n v="14805013"/>
    <n v="0"/>
    <n v="0"/>
    <n v="0"/>
    <n v="0"/>
    <n v="0"/>
    <n v="0"/>
    <n v="0"/>
    <n v="0"/>
    <n v="0"/>
    <n v="0"/>
    <n v="0"/>
    <n v="0"/>
    <n v="0"/>
  </r>
  <r>
    <n v="106334018"/>
    <s v="MENIFEE VALLEY MEDICAL CENTER"/>
    <n v="20174"/>
    <d v="2017-10-01T00:00:00"/>
    <d v="2017-12-31T00:00:00"/>
    <s v="Open"/>
    <s v="Riverside"/>
    <n v="12"/>
    <n v="1109"/>
    <s v="District"/>
    <s v="Comparable"/>
    <s v=""/>
    <s v="951-679-8888"/>
    <s v="28400 MCCALL BOULEVARD"/>
    <s v="SUN CITY"/>
    <n v="92585"/>
    <s v="DAN MCLAUGHLIN"/>
    <n v="84"/>
    <n v="84"/>
    <n v="48"/>
    <n v="143"/>
    <n v="305"/>
    <n v="11"/>
    <n v="161"/>
    <n v="0"/>
    <n v="0"/>
    <n v="15"/>
    <n v="55"/>
    <n v="0"/>
    <n v="5"/>
    <n v="695"/>
    <n v="0"/>
    <n v="695"/>
    <n v="1144"/>
    <n v="49"/>
    <n v="705"/>
    <n v="0"/>
    <n v="0"/>
    <n v="52"/>
    <n v="193"/>
    <n v="0"/>
    <n v="19"/>
    <n v="2857"/>
    <n v="0"/>
    <n v="5714"/>
    <n v="576"/>
    <n v="1212"/>
    <n v="351"/>
    <n v="2275"/>
    <n v="0"/>
    <n v="0"/>
    <n v="166"/>
    <n v="646"/>
    <n v="0"/>
    <n v="386"/>
    <n v="5612"/>
    <n v="8654868"/>
    <n v="17064127"/>
    <n v="2476309"/>
    <n v="6881668"/>
    <n v="0"/>
    <n v="0"/>
    <n v="2146733"/>
    <n v="2455730"/>
    <n v="0"/>
    <n v="258899"/>
    <n v="39938334"/>
    <n v="3245191"/>
    <n v="8351711"/>
    <n v="1340808"/>
    <n v="8266035"/>
    <n v="0"/>
    <n v="0"/>
    <n v="1202247"/>
    <n v="2998787"/>
    <n v="0"/>
    <n v="851517"/>
    <n v="26256296"/>
    <n v="1376876"/>
    <n v="8967489"/>
    <n v="22641430"/>
    <n v="3761088"/>
    <n v="13593454"/>
    <n v="0"/>
    <n v="0"/>
    <n v="0"/>
    <n v="1603980"/>
    <n v="3036668"/>
    <n v="0"/>
    <n v="0"/>
    <n v="0"/>
    <n v="0"/>
    <n v="0"/>
    <n v="0"/>
    <n v="54980985"/>
    <n v="0"/>
    <n v="0"/>
    <n v="0"/>
    <n v="0"/>
    <n v="0"/>
    <n v="2932570"/>
    <n v="2774408"/>
    <n v="56029"/>
    <n v="1554248"/>
    <n v="0"/>
    <n v="0"/>
    <n v="1745000"/>
    <n v="2417848"/>
    <n v="0"/>
    <n v="-266458"/>
    <n v="11213645"/>
    <n v="377760"/>
    <n v="10052762"/>
    <n v="0"/>
    <n v="0"/>
    <n v="0"/>
    <n v="0"/>
    <n v="0"/>
    <n v="0"/>
    <n v="774068"/>
    <n v="3842517"/>
    <n v="0"/>
    <n v="0"/>
    <n v="0"/>
    <n v="0"/>
    <n v="0"/>
    <n v="0"/>
    <n v="0"/>
    <n v="0"/>
    <n v="0"/>
    <n v="0"/>
    <n v="0"/>
    <n v="0"/>
    <n v="0"/>
  </r>
  <r>
    <n v="106414018"/>
    <s v="MENLO PARK SURGICAL HOSPITAL"/>
    <n v="20174"/>
    <d v="2017-10-01T00:00:00"/>
    <d v="2017-12-31T00:00:00"/>
    <s v="Open"/>
    <s v="San Mateo"/>
    <n v="4"/>
    <n v="428"/>
    <s v="Investor - Corp."/>
    <s v="Comparable"/>
    <s v=""/>
    <s v="650-324-8500"/>
    <s v="570 WILLOW ROAD"/>
    <s v="MENLO PARK"/>
    <n v="94025"/>
    <s v="JANET A. WAGNER"/>
    <n v="16"/>
    <n v="16"/>
    <n v="3"/>
    <n v="9"/>
    <n v="2"/>
    <n v="0"/>
    <n v="0"/>
    <n v="0"/>
    <n v="0"/>
    <n v="1"/>
    <n v="48"/>
    <n v="0"/>
    <n v="2"/>
    <n v="62"/>
    <n v="0"/>
    <n v="10"/>
    <n v="3"/>
    <n v="0"/>
    <n v="0"/>
    <n v="0"/>
    <n v="0"/>
    <n v="1"/>
    <n v="90"/>
    <n v="0"/>
    <n v="2"/>
    <n v="106"/>
    <n v="0"/>
    <n v="212"/>
    <n v="219"/>
    <n v="42"/>
    <n v="0"/>
    <n v="4"/>
    <n v="0"/>
    <n v="0"/>
    <n v="4"/>
    <n v="456"/>
    <n v="0"/>
    <n v="12"/>
    <n v="737"/>
    <n v="540680"/>
    <n v="49523"/>
    <n v="0"/>
    <n v="0"/>
    <n v="0"/>
    <n v="0"/>
    <n v="83738"/>
    <n v="3653541"/>
    <n v="0"/>
    <n v="123611"/>
    <n v="4451093"/>
    <n v="2257491"/>
    <n v="361273"/>
    <n v="0"/>
    <n v="107913"/>
    <n v="0"/>
    <n v="0"/>
    <n v="51544"/>
    <n v="6621942"/>
    <n v="0"/>
    <n v="563387"/>
    <n v="9963550"/>
    <n v="-120772"/>
    <n v="2363022"/>
    <n v="268951"/>
    <n v="-5005"/>
    <n v="94628"/>
    <n v="0"/>
    <n v="0"/>
    <n v="0"/>
    <n v="135282"/>
    <n v="5635880"/>
    <n v="0"/>
    <n v="0"/>
    <n v="0"/>
    <n v="0"/>
    <n v="0"/>
    <n v="543244"/>
    <n v="8915230"/>
    <n v="0"/>
    <n v="0"/>
    <n v="0"/>
    <n v="0"/>
    <n v="0"/>
    <n v="435149"/>
    <n v="141845"/>
    <n v="5005"/>
    <n v="13285"/>
    <n v="0"/>
    <n v="0"/>
    <n v="0"/>
    <n v="4639603"/>
    <n v="0"/>
    <n v="264526"/>
    <n v="5499413"/>
    <n v="19950"/>
    <n v="3886045"/>
    <n v="0"/>
    <n v="150409"/>
    <n v="0"/>
    <n v="0"/>
    <n v="0"/>
    <n v="0"/>
    <n v="254262"/>
    <n v="7355877"/>
    <n v="0"/>
    <n v="0"/>
    <n v="0"/>
    <n v="0"/>
    <n v="0"/>
    <n v="0"/>
    <n v="0"/>
    <n v="0"/>
    <n v="0"/>
    <n v="0"/>
    <n v="0"/>
    <n v="0"/>
    <n v="0"/>
  </r>
  <r>
    <n v="106340947"/>
    <s v="MERCY GENERAL HOSPITAL"/>
    <n v="20174"/>
    <d v="2017-10-01T00:00:00"/>
    <d v="2017-12-31T00:00:00"/>
    <s v="Open"/>
    <s v="Sacramento"/>
    <n v="2"/>
    <n v="311"/>
    <s v="Church"/>
    <s v="Comparable"/>
    <s v=""/>
    <s v="916-453-4545"/>
    <s v="4001 J STREET"/>
    <s v="SACRAMENTO"/>
    <n v="95819"/>
    <s v="EDMUNDO CASTANEDA"/>
    <n v="432"/>
    <n v="394"/>
    <n v="394"/>
    <n v="1019"/>
    <n v="685"/>
    <n v="256"/>
    <n v="877"/>
    <n v="0"/>
    <n v="0"/>
    <n v="22"/>
    <n v="916"/>
    <n v="21"/>
    <n v="2"/>
    <n v="3798"/>
    <n v="0"/>
    <n v="5399"/>
    <n v="3085"/>
    <n v="1355"/>
    <n v="3493"/>
    <n v="0"/>
    <n v="0"/>
    <n v="96"/>
    <n v="3155"/>
    <n v="109"/>
    <n v="11"/>
    <n v="16703"/>
    <n v="0"/>
    <n v="33406"/>
    <n v="5510"/>
    <n v="2877"/>
    <n v="1089"/>
    <n v="7292"/>
    <n v="0"/>
    <n v="0"/>
    <n v="342"/>
    <n v="7261"/>
    <n v="186"/>
    <n v="439"/>
    <n v="24996"/>
    <n v="155032780"/>
    <n v="107604772"/>
    <n v="27546045"/>
    <n v="75697779"/>
    <n v="0"/>
    <n v="0"/>
    <n v="2798849"/>
    <n v="113197062"/>
    <n v="2241440"/>
    <n v="232623"/>
    <n v="484351350"/>
    <n v="59134879"/>
    <n v="28517904"/>
    <n v="6458696"/>
    <n v="41078722"/>
    <n v="0"/>
    <n v="0"/>
    <n v="4477195"/>
    <n v="64037681"/>
    <n v="1535255"/>
    <n v="1244117"/>
    <n v="206484449"/>
    <n v="2685050"/>
    <n v="178751702"/>
    <n v="113826162"/>
    <n v="18494853"/>
    <n v="73217272"/>
    <n v="0"/>
    <n v="0"/>
    <n v="0"/>
    <n v="5843776"/>
    <n v="128508322"/>
    <n v="0"/>
    <n v="6856715"/>
    <n v="0"/>
    <n v="0"/>
    <n v="0"/>
    <n v="1132419"/>
    <n v="529316271"/>
    <n v="2777465"/>
    <n v="0"/>
    <n v="0"/>
    <n v="17529639"/>
    <n v="20307104"/>
    <n v="34381718"/>
    <n v="24840331"/>
    <n v="13094840"/>
    <n v="43084506"/>
    <n v="0"/>
    <n v="0"/>
    <n v="1363374"/>
    <n v="64916700"/>
    <n v="0"/>
    <n v="145163"/>
    <n v="181826632"/>
    <n v="2137312"/>
    <n v="161152457"/>
    <n v="0"/>
    <n v="1428391"/>
    <n v="0"/>
    <n v="0"/>
    <n v="0"/>
    <n v="0"/>
    <n v="4862094"/>
    <n v="264601130"/>
    <n v="0"/>
    <n v="0"/>
    <n v="0"/>
    <n v="0"/>
    <n v="0"/>
    <n v="0"/>
    <n v="0"/>
    <n v="0"/>
    <n v="0"/>
    <n v="0"/>
    <n v="0"/>
    <n v="0"/>
    <n v="0"/>
  </r>
  <r>
    <n v="106150761"/>
    <s v="MERCY HOSPITAL - BAKERSFIELD"/>
    <n v="20174"/>
    <d v="2017-10-01T00:00:00"/>
    <d v="2017-12-31T00:00:00"/>
    <s v="Open"/>
    <s v="Kern"/>
    <n v="9"/>
    <n v="617"/>
    <s v="Non Profit Corp."/>
    <s v="Comparable"/>
    <s v=""/>
    <s v="661-632-5000"/>
    <s v="2215 TRUXTUN AVENUE"/>
    <s v="BAKERSFIELD"/>
    <n v="93301"/>
    <s v="BRUCE PETERS"/>
    <n v="222"/>
    <n v="218"/>
    <n v="125"/>
    <n v="638"/>
    <n v="232"/>
    <n v="212"/>
    <n v="805"/>
    <n v="0"/>
    <n v="0"/>
    <n v="170"/>
    <n v="890"/>
    <n v="5"/>
    <n v="26"/>
    <n v="2978"/>
    <n v="0"/>
    <n v="2499"/>
    <n v="902"/>
    <n v="673"/>
    <n v="2655"/>
    <n v="0"/>
    <n v="0"/>
    <n v="836"/>
    <n v="2720"/>
    <n v="13"/>
    <n v="62"/>
    <n v="10360"/>
    <n v="0"/>
    <n v="20720"/>
    <n v="5021"/>
    <n v="2265"/>
    <n v="2705"/>
    <n v="12109"/>
    <n v="0"/>
    <n v="0"/>
    <n v="1702"/>
    <n v="7022"/>
    <n v="396"/>
    <n v="2151"/>
    <n v="33371"/>
    <n v="44838134"/>
    <n v="16843122"/>
    <n v="10513421"/>
    <n v="42447140"/>
    <n v="0"/>
    <n v="0"/>
    <n v="11698617"/>
    <n v="40355137"/>
    <n v="280961"/>
    <n v="1369649"/>
    <n v="168346181"/>
    <n v="21130434"/>
    <n v="11227943"/>
    <n v="10670127"/>
    <n v="50043499"/>
    <n v="0"/>
    <n v="0"/>
    <n v="6656760"/>
    <n v="36122455"/>
    <n v="1657780"/>
    <n v="2337619"/>
    <n v="139846617"/>
    <n v="2889298"/>
    <n v="55565282"/>
    <n v="24372421"/>
    <n v="-7356368"/>
    <n v="81536668"/>
    <n v="0"/>
    <n v="0"/>
    <n v="0"/>
    <n v="13857003"/>
    <n v="45975425"/>
    <n v="0"/>
    <n v="2318995"/>
    <n v="0"/>
    <n v="0"/>
    <n v="0"/>
    <n v="2348548"/>
    <n v="221507272"/>
    <n v="3071685"/>
    <n v="0"/>
    <n v="0"/>
    <n v="5550565"/>
    <n v="8622250"/>
    <n v="10115743"/>
    <n v="6737855"/>
    <n v="27915699"/>
    <n v="10862454"/>
    <n v="0"/>
    <n v="0"/>
    <n v="4463407"/>
    <n v="34989732"/>
    <n v="0"/>
    <n v="222886"/>
    <n v="95307776"/>
    <n v="615468"/>
    <n v="91282188"/>
    <n v="0"/>
    <n v="3155102"/>
    <n v="0"/>
    <n v="0"/>
    <n v="0"/>
    <n v="0"/>
    <n v="7564296"/>
    <n v="71586781"/>
    <n v="0"/>
    <n v="0"/>
    <n v="0"/>
    <n v="0"/>
    <n v="0"/>
    <n v="0"/>
    <n v="0"/>
    <n v="0"/>
    <n v="0"/>
    <n v="0"/>
    <n v="0"/>
    <n v="0"/>
    <n v="0"/>
  </r>
  <r>
    <n v="106344029"/>
    <s v="MERCY HOSPITAL - FOLSOM"/>
    <n v="20174"/>
    <d v="2017-10-01T00:00:00"/>
    <d v="2017-12-31T00:00:00"/>
    <s v="Open"/>
    <s v="Sacramento"/>
    <n v="2"/>
    <n v="309"/>
    <s v="Church"/>
    <s v="Comparable"/>
    <s v=""/>
    <s v="916-983-7500"/>
    <s v="1650 CREEKSIDE DRIVE"/>
    <s v="FOLSOM"/>
    <n v="95630"/>
    <s v="EDMUNDO CASTANEDA"/>
    <n v="106"/>
    <n v="106"/>
    <n v="106"/>
    <n v="591"/>
    <n v="208"/>
    <n v="76"/>
    <n v="170"/>
    <n v="0"/>
    <n v="0"/>
    <n v="27"/>
    <n v="493"/>
    <n v="9"/>
    <n v="12"/>
    <n v="1586"/>
    <n v="0"/>
    <n v="2330"/>
    <n v="759"/>
    <n v="351"/>
    <n v="706"/>
    <n v="0"/>
    <n v="0"/>
    <n v="75"/>
    <n v="1419"/>
    <n v="22"/>
    <n v="26"/>
    <n v="5688"/>
    <n v="0"/>
    <n v="11376"/>
    <n v="2328"/>
    <n v="928"/>
    <n v="727"/>
    <n v="3878"/>
    <n v="3"/>
    <n v="0"/>
    <n v="394"/>
    <n v="6220"/>
    <n v="156"/>
    <n v="409"/>
    <n v="15043"/>
    <n v="49974195"/>
    <n v="18976589"/>
    <n v="7009654"/>
    <n v="14563151"/>
    <n v="0"/>
    <n v="0"/>
    <n v="1582110"/>
    <n v="33646677"/>
    <n v="549196"/>
    <n v="783512"/>
    <n v="127085084"/>
    <n v="24519370"/>
    <n v="9891106"/>
    <n v="4835714"/>
    <n v="24810413"/>
    <n v="20984"/>
    <n v="0"/>
    <n v="2632367"/>
    <n v="48011488"/>
    <n v="1230554"/>
    <n v="2459485"/>
    <n v="118411481"/>
    <n v="3178068"/>
    <n v="64344772"/>
    <n v="25507101"/>
    <n v="7847974"/>
    <n v="30829670"/>
    <n v="0"/>
    <n v="19569"/>
    <n v="0"/>
    <n v="3570580"/>
    <n v="42970684"/>
    <n v="0"/>
    <n v="2272406"/>
    <n v="0"/>
    <n v="0"/>
    <n v="0"/>
    <n v="1802971"/>
    <n v="182343795"/>
    <n v="1092036"/>
    <n v="0"/>
    <n v="0"/>
    <n v="6776840"/>
    <n v="7868876"/>
    <n v="9829051"/>
    <n v="4233389"/>
    <n v="3674213"/>
    <n v="8245400"/>
    <n v="141"/>
    <n v="0"/>
    <n v="607366"/>
    <n v="44150256"/>
    <n v="0"/>
    <n v="281830"/>
    <n v="71021646"/>
    <n v="216314"/>
    <n v="54526974"/>
    <n v="0"/>
    <n v="6114836"/>
    <n v="0"/>
    <n v="0"/>
    <n v="0"/>
    <n v="0"/>
    <n v="1128426"/>
    <n v="46610529"/>
    <n v="0"/>
    <n v="0"/>
    <n v="0"/>
    <n v="0"/>
    <n v="0"/>
    <n v="0"/>
    <n v="0"/>
    <n v="0"/>
    <n v="0"/>
    <n v="0"/>
    <n v="0"/>
    <n v="0"/>
    <n v="0"/>
  </r>
  <r>
    <n v="106240942"/>
    <s v="MERCY MEDICAL CENTER - MERCED"/>
    <n v="20174"/>
    <d v="2017-10-01T00:00:00"/>
    <d v="2017-12-31T00:00:00"/>
    <s v="Open"/>
    <s v="Merced"/>
    <n v="6"/>
    <n v="515"/>
    <s v="Non Profit Corp."/>
    <s v="Comparable"/>
    <s v=""/>
    <s v="209-564-5000"/>
    <s v="333  MERCY AVENUE"/>
    <s v="MERCED"/>
    <n v="95340"/>
    <s v="DAVID DUNHAM"/>
    <n v="186"/>
    <n v="186"/>
    <n v="130"/>
    <n v="1227"/>
    <n v="100"/>
    <n v="216"/>
    <n v="1097"/>
    <n v="0"/>
    <n v="0"/>
    <n v="65"/>
    <n v="461"/>
    <n v="1"/>
    <n v="23"/>
    <n v="3190"/>
    <n v="0"/>
    <n v="5514"/>
    <n v="466"/>
    <n v="648"/>
    <n v="3656"/>
    <n v="0"/>
    <n v="0"/>
    <n v="194"/>
    <n v="1369"/>
    <n v="5"/>
    <n v="45"/>
    <n v="11897"/>
    <n v="0"/>
    <n v="23794"/>
    <n v="12303"/>
    <n v="740"/>
    <n v="2722"/>
    <n v="21697"/>
    <n v="0"/>
    <n v="0"/>
    <n v="1207"/>
    <n v="6675"/>
    <n v="217"/>
    <n v="1475"/>
    <n v="47036"/>
    <n v="96120232"/>
    <n v="7926235"/>
    <n v="9491045"/>
    <n v="60980306"/>
    <n v="0"/>
    <n v="0"/>
    <n v="3839627"/>
    <n v="27046421"/>
    <n v="93748"/>
    <n v="2096152"/>
    <n v="207593766"/>
    <n v="35476793"/>
    <n v="2472038"/>
    <n v="7065290"/>
    <n v="60424125"/>
    <n v="0"/>
    <n v="0"/>
    <n v="3304555"/>
    <n v="22685495"/>
    <n v="626868"/>
    <n v="3820694"/>
    <n v="135875858"/>
    <n v="3532583"/>
    <n v="111946529"/>
    <n v="8991033"/>
    <n v="-30808667"/>
    <n v="103904784"/>
    <n v="0"/>
    <n v="0"/>
    <n v="0"/>
    <n v="5308415"/>
    <n v="22430139"/>
    <n v="0"/>
    <n v="1967263"/>
    <n v="0"/>
    <n v="0"/>
    <n v="0"/>
    <n v="5730687"/>
    <n v="233002766"/>
    <n v="0"/>
    <n v="0"/>
    <n v="0"/>
    <n v="0"/>
    <n v="0"/>
    <n v="18867545"/>
    <n v="1214861"/>
    <n v="45916620"/>
    <n v="16398569"/>
    <n v="0"/>
    <n v="0"/>
    <n v="1708972"/>
    <n v="26014944"/>
    <n v="0"/>
    <n v="345347"/>
    <n v="110466858"/>
    <n v="815161"/>
    <n v="88242086"/>
    <n v="0"/>
    <n v="-67681"/>
    <n v="0"/>
    <n v="0"/>
    <n v="0"/>
    <n v="0"/>
    <n v="872795"/>
    <n v="197915926"/>
    <n v="0"/>
    <n v="0"/>
    <n v="0"/>
    <n v="0"/>
    <n v="0"/>
    <n v="0"/>
    <n v="0"/>
    <n v="0"/>
    <n v="0"/>
    <n v="0"/>
    <n v="0"/>
    <n v="0"/>
    <n v="0"/>
  </r>
  <r>
    <n v="106450949"/>
    <s v="MERCY MEDICAL CENTER - REDDING"/>
    <n v="20174"/>
    <d v="2017-10-01T00:00:00"/>
    <d v="2017-12-31T00:00:00"/>
    <s v="Open"/>
    <s v="Shasta"/>
    <n v="1"/>
    <n v="209"/>
    <s v="Church"/>
    <s v="Comparable"/>
    <s v=""/>
    <s v="530-225-6000"/>
    <s v="2175 ROSALINE AVENUE"/>
    <s v="REDDING"/>
    <n v="96001"/>
    <s v="TODD SMITH"/>
    <n v="267"/>
    <n v="267"/>
    <n v="267"/>
    <n v="1713"/>
    <n v="39"/>
    <n v="255"/>
    <n v="694"/>
    <n v="0"/>
    <n v="0"/>
    <n v="115"/>
    <n v="472"/>
    <n v="10"/>
    <n v="56"/>
    <n v="3354"/>
    <n v="0"/>
    <n v="7230"/>
    <n v="164"/>
    <n v="1505"/>
    <n v="3731"/>
    <n v="0"/>
    <n v="0"/>
    <n v="396"/>
    <n v="1885"/>
    <n v="30"/>
    <n v="233"/>
    <n v="15174"/>
    <n v="0"/>
    <n v="30348"/>
    <n v="21718"/>
    <n v="259"/>
    <n v="1878"/>
    <n v="11703"/>
    <n v="4"/>
    <n v="0"/>
    <n v="1863"/>
    <n v="8719"/>
    <n v="428"/>
    <n v="870"/>
    <n v="47442"/>
    <n v="146660205"/>
    <n v="3341225"/>
    <n v="22428825"/>
    <n v="56573438"/>
    <n v="0"/>
    <n v="0"/>
    <n v="9746597"/>
    <n v="39980791"/>
    <n v="893816"/>
    <n v="4335010"/>
    <n v="283959907"/>
    <n v="81485288"/>
    <n v="1754826"/>
    <n v="7335423"/>
    <n v="40220669"/>
    <n v="25249"/>
    <n v="0"/>
    <n v="8856938"/>
    <n v="35243836"/>
    <n v="1609057"/>
    <n v="1924924"/>
    <n v="178456210"/>
    <n v="3367765"/>
    <n v="183358398"/>
    <n v="4141700"/>
    <n v="11690964"/>
    <n v="47429146"/>
    <n v="0"/>
    <n v="23706"/>
    <n v="0"/>
    <n v="13473158"/>
    <n v="35669896"/>
    <n v="0"/>
    <n v="5857034"/>
    <n v="0"/>
    <n v="0"/>
    <n v="0"/>
    <n v="5789086"/>
    <n v="310800853"/>
    <n v="0"/>
    <n v="86687"/>
    <n v="0"/>
    <n v="0"/>
    <n v="86687"/>
    <n v="43648393"/>
    <n v="946358"/>
    <n v="14565769"/>
    <n v="49044838"/>
    <n v="609"/>
    <n v="0"/>
    <n v="4889349"/>
    <n v="37891885"/>
    <n v="0"/>
    <n v="714750"/>
    <n v="151701951"/>
    <n v="741558"/>
    <n v="130648889"/>
    <n v="0"/>
    <n v="13265300"/>
    <n v="0"/>
    <n v="0"/>
    <n v="0"/>
    <n v="0"/>
    <n v="2164182"/>
    <n v="91920406"/>
    <n v="0"/>
    <n v="0"/>
    <n v="0"/>
    <n v="0"/>
    <n v="0"/>
    <n v="0"/>
    <n v="0"/>
    <n v="0"/>
    <n v="0"/>
    <n v="0"/>
    <n v="0"/>
    <n v="0"/>
    <n v="0"/>
  </r>
  <r>
    <n v="106470871"/>
    <s v="MERCY MEDICAL CENTER - MT. SHASTA"/>
    <n v="20174"/>
    <d v="2017-10-01T00:00:00"/>
    <d v="2017-12-31T00:00:00"/>
    <s v="Open"/>
    <s v="Siskiyou"/>
    <n v="1"/>
    <n v="205"/>
    <s v="Non Profit Other"/>
    <s v="Comparable"/>
    <s v="Rural"/>
    <s v="530-225-6000"/>
    <s v="914 PINE STREET"/>
    <s v="MOUNT SHASTA"/>
    <n v="96067"/>
    <s v="KENNETH PLATOU"/>
    <n v="33"/>
    <n v="25"/>
    <n v="25"/>
    <n v="107"/>
    <n v="11"/>
    <n v="7"/>
    <n v="55"/>
    <n v="0"/>
    <n v="0"/>
    <n v="9"/>
    <n v="39"/>
    <n v="1"/>
    <n v="2"/>
    <n v="231"/>
    <n v="0"/>
    <n v="319"/>
    <n v="34"/>
    <n v="13"/>
    <n v="131"/>
    <n v="0"/>
    <n v="0"/>
    <n v="33"/>
    <n v="116"/>
    <n v="1"/>
    <n v="3"/>
    <n v="650"/>
    <n v="0"/>
    <n v="1300"/>
    <n v="6681"/>
    <n v="417"/>
    <n v="412"/>
    <n v="3557"/>
    <n v="0"/>
    <n v="0"/>
    <n v="436"/>
    <n v="3027"/>
    <n v="82"/>
    <n v="129"/>
    <n v="14741"/>
    <n v="5643327"/>
    <n v="484716"/>
    <n v="196651"/>
    <n v="2164544"/>
    <n v="0"/>
    <n v="0"/>
    <n v="492153"/>
    <n v="2139067"/>
    <n v="10710"/>
    <n v="91783"/>
    <n v="11222951"/>
    <n v="8568690"/>
    <n v="801646"/>
    <n v="860550"/>
    <n v="4632721"/>
    <n v="0"/>
    <n v="0"/>
    <n v="1012194"/>
    <n v="3811499"/>
    <n v="111308"/>
    <n v="274572"/>
    <n v="20073180"/>
    <n v="349733"/>
    <n v="8861704"/>
    <n v="667346"/>
    <n v="413763"/>
    <n v="1788391"/>
    <n v="0"/>
    <n v="0"/>
    <n v="0"/>
    <n v="540530"/>
    <n v="853886"/>
    <n v="0"/>
    <n v="217154"/>
    <n v="0"/>
    <n v="0"/>
    <n v="0"/>
    <n v="326253"/>
    <n v="14018760"/>
    <n v="0"/>
    <n v="64316"/>
    <n v="0"/>
    <n v="0"/>
    <n v="64316"/>
    <n v="5188235"/>
    <n v="649726"/>
    <n v="597319"/>
    <n v="4974830"/>
    <n v="0"/>
    <n v="0"/>
    <n v="939875"/>
    <n v="4862481"/>
    <n v="0"/>
    <n v="129221"/>
    <n v="17341687"/>
    <n v="164838"/>
    <n v="14620670"/>
    <n v="0"/>
    <n v="284656"/>
    <n v="0"/>
    <n v="0"/>
    <n v="0"/>
    <n v="0"/>
    <n v="1494126"/>
    <n v="14739604"/>
    <n v="0"/>
    <n v="0"/>
    <n v="0"/>
    <n v="0"/>
    <n v="0"/>
    <n v="0"/>
    <n v="0"/>
    <n v="0"/>
    <n v="0"/>
    <n v="0"/>
    <n v="0"/>
    <n v="0"/>
    <n v="0"/>
  </r>
  <r>
    <n v="106340950"/>
    <s v="MERCY SAN JUAN HOSPITAL"/>
    <n v="20174"/>
    <d v="2017-10-01T00:00:00"/>
    <d v="2017-12-31T00:00:00"/>
    <s v="Open"/>
    <s v="Sacramento"/>
    <n v="2"/>
    <n v="309"/>
    <s v="Non Profit Corp."/>
    <s v="Comparable"/>
    <s v=""/>
    <s v="916-537-5000"/>
    <s v="6501 COYLE AVENUE"/>
    <s v="CARMICHAEL"/>
    <n v="95608"/>
    <s v="BRIAN IVIE"/>
    <n v="370"/>
    <n v="370"/>
    <n v="370"/>
    <n v="1451"/>
    <n v="649"/>
    <n v="539"/>
    <n v="1338"/>
    <n v="1"/>
    <n v="0"/>
    <n v="135"/>
    <n v="835"/>
    <n v="25"/>
    <n v="24"/>
    <n v="4997"/>
    <n v="0"/>
    <n v="7234"/>
    <n v="3031"/>
    <n v="4209"/>
    <n v="6227"/>
    <n v="2"/>
    <n v="0"/>
    <n v="351"/>
    <n v="3517"/>
    <n v="85"/>
    <n v="80"/>
    <n v="24736"/>
    <n v="0"/>
    <n v="49472"/>
    <n v="18354"/>
    <n v="5910"/>
    <n v="4010"/>
    <n v="10718"/>
    <n v="3"/>
    <n v="0"/>
    <n v="1021"/>
    <n v="7059"/>
    <n v="574"/>
    <n v="756"/>
    <n v="48405"/>
    <n v="181525593"/>
    <n v="73881185"/>
    <n v="75326494"/>
    <n v="120032969"/>
    <n v="26239"/>
    <n v="0"/>
    <n v="5484426"/>
    <n v="89454806"/>
    <n v="3229242"/>
    <n v="3004551"/>
    <n v="551965505"/>
    <n v="55839399"/>
    <n v="21559330"/>
    <n v="11703714"/>
    <n v="57991542"/>
    <n v="13616"/>
    <n v="0"/>
    <n v="3528082"/>
    <n v="58634900"/>
    <n v="2565565"/>
    <n v="4398991"/>
    <n v="216235139"/>
    <n v="8083170"/>
    <n v="196895022"/>
    <n v="82389237"/>
    <n v="46188769"/>
    <n v="106528465"/>
    <n v="0"/>
    <n v="33805"/>
    <n v="0"/>
    <n v="7310421"/>
    <n v="98489694"/>
    <n v="0"/>
    <n v="9912518"/>
    <n v="0"/>
    <n v="0"/>
    <n v="0"/>
    <n v="5169332"/>
    <n v="561000433"/>
    <n v="3025980"/>
    <n v="0"/>
    <n v="0"/>
    <n v="13735743"/>
    <n v="16761723"/>
    <n v="38771828"/>
    <n v="15602397"/>
    <n v="36599363"/>
    <n v="69574730"/>
    <n v="3432"/>
    <n v="0"/>
    <n v="1650438"/>
    <n v="60978329"/>
    <n v="0"/>
    <n v="781417"/>
    <n v="223961934"/>
    <n v="772945"/>
    <n v="187544830"/>
    <n v="0"/>
    <n v="1661386"/>
    <n v="0"/>
    <n v="0"/>
    <n v="0"/>
    <n v="0"/>
    <n v="2054896"/>
    <n v="143553927"/>
    <n v="0"/>
    <n v="0"/>
    <n v="0"/>
    <n v="0"/>
    <n v="0"/>
    <n v="0"/>
    <n v="0"/>
    <n v="0"/>
    <n v="0"/>
    <n v="0"/>
    <n v="0"/>
    <n v="0"/>
    <n v="0"/>
  </r>
  <r>
    <n v="106013687"/>
    <s v="MERRITT PERALTA INSTITUTE CDRH"/>
    <n v="20174"/>
    <d v="2017-10-01T00:00:00"/>
    <d v="2017-12-31T00:00:00"/>
    <s v="Open"/>
    <s v="Alameda"/>
    <n v="5"/>
    <n v="417"/>
    <s v="Non Profit Corp."/>
    <s v="Comparable"/>
    <s v=""/>
    <s v="510-869-8802"/>
    <s v="3012 SUMMIT STREET"/>
    <s v="OAKLAND"/>
    <n v="94609"/>
    <s v="CHUCK PROSPER"/>
    <n v="24"/>
    <n v="24"/>
    <n v="23"/>
    <n v="0"/>
    <n v="1"/>
    <n v="2"/>
    <n v="1"/>
    <n v="0"/>
    <n v="0"/>
    <n v="5"/>
    <n v="105"/>
    <n v="0"/>
    <n v="0"/>
    <n v="114"/>
    <n v="0"/>
    <n v="0"/>
    <n v="10"/>
    <n v="29"/>
    <n v="5"/>
    <n v="0"/>
    <n v="0"/>
    <n v="149"/>
    <n v="1747"/>
    <n v="0"/>
    <n v="0"/>
    <n v="1940"/>
    <n v="0"/>
    <n v="3880"/>
    <n v="0"/>
    <n v="0"/>
    <n v="0"/>
    <n v="0"/>
    <n v="0"/>
    <n v="0"/>
    <n v="19"/>
    <n v="745"/>
    <n v="0"/>
    <n v="0"/>
    <n v="764"/>
    <n v="0"/>
    <n v="20214"/>
    <n v="57236"/>
    <n v="17107"/>
    <n v="0"/>
    <n v="0"/>
    <n v="305590"/>
    <n v="3925306"/>
    <n v="0"/>
    <n v="0"/>
    <n v="4325453"/>
    <n v="0"/>
    <n v="0"/>
    <n v="0"/>
    <n v="0"/>
    <n v="0"/>
    <n v="0"/>
    <n v="96216"/>
    <n v="798330"/>
    <n v="0"/>
    <n v="0"/>
    <n v="894546"/>
    <n v="0"/>
    <n v="0"/>
    <n v="0"/>
    <n v="0"/>
    <n v="4813"/>
    <n v="0"/>
    <n v="0"/>
    <n v="0"/>
    <n v="0"/>
    <n v="2908706"/>
    <n v="0"/>
    <n v="0"/>
    <n v="0"/>
    <n v="0"/>
    <n v="0"/>
    <n v="0"/>
    <n v="2913519"/>
    <n v="0"/>
    <n v="0"/>
    <n v="0"/>
    <n v="0"/>
    <n v="0"/>
    <n v="0"/>
    <n v="20214"/>
    <n v="57236"/>
    <n v="12294"/>
    <n v="0"/>
    <n v="0"/>
    <n v="401806"/>
    <n v="1814930"/>
    <n v="0"/>
    <n v="0"/>
    <n v="2306480"/>
    <n v="480"/>
    <n v="872846"/>
    <n v="0"/>
    <n v="0"/>
    <n v="0"/>
    <n v="0"/>
    <n v="0"/>
    <n v="0"/>
    <n v="0"/>
    <n v="0"/>
    <n v="0"/>
    <n v="0"/>
    <n v="0"/>
    <n v="0"/>
    <n v="0"/>
    <n v="0"/>
    <n v="0"/>
    <n v="0"/>
    <n v="0"/>
    <n v="0"/>
    <n v="0"/>
    <n v="0"/>
    <n v="0"/>
  </r>
  <r>
    <n v="106340951"/>
    <s v="METHODIST HOSPITAL - SACRAMENTO"/>
    <n v="20174"/>
    <d v="2017-10-01T00:00:00"/>
    <d v="2017-12-31T00:00:00"/>
    <s v="Open"/>
    <s v="Sacramento"/>
    <n v="2"/>
    <n v="311"/>
    <s v="Non Profit Corp."/>
    <s v="Comparable"/>
    <s v=""/>
    <s v="916-423-3000"/>
    <s v="7500 HOSPITAL DRIVE"/>
    <s v="SACRAMENTO"/>
    <n v="95823"/>
    <s v="BRIAN IVIE"/>
    <n v="329"/>
    <n v="329"/>
    <n v="329"/>
    <n v="650"/>
    <n v="285"/>
    <n v="386"/>
    <n v="857"/>
    <n v="0"/>
    <n v="0"/>
    <n v="53"/>
    <n v="340"/>
    <n v="9"/>
    <n v="13"/>
    <n v="2593"/>
    <n v="0"/>
    <n v="3077"/>
    <n v="1461"/>
    <n v="13726"/>
    <n v="3377"/>
    <n v="0"/>
    <n v="0"/>
    <n v="119"/>
    <n v="1174"/>
    <n v="164"/>
    <n v="250"/>
    <n v="23348"/>
    <n v="0"/>
    <n v="46696"/>
    <n v="4086"/>
    <n v="1329"/>
    <n v="3250"/>
    <n v="11103"/>
    <n v="0"/>
    <n v="0"/>
    <n v="1653"/>
    <n v="4195"/>
    <n v="583"/>
    <n v="206"/>
    <n v="26405"/>
    <n v="52484484"/>
    <n v="20926606"/>
    <n v="42133505"/>
    <n v="57649856"/>
    <n v="0"/>
    <n v="0"/>
    <n v="1961353"/>
    <n v="23407134"/>
    <n v="846701"/>
    <n v="1292183"/>
    <n v="200701822"/>
    <n v="22535147"/>
    <n v="10774125"/>
    <n v="9508890"/>
    <n v="57546855"/>
    <n v="0"/>
    <n v="0"/>
    <n v="4161467"/>
    <n v="20468680"/>
    <n v="2813038"/>
    <n v="1794656"/>
    <n v="129602858"/>
    <n v="2152742"/>
    <n v="62147018"/>
    <n v="27360883"/>
    <n v="25111578"/>
    <n v="80434734"/>
    <n v="0"/>
    <n v="0"/>
    <n v="0"/>
    <n v="4334247"/>
    <n v="28952760"/>
    <n v="0"/>
    <n v="4725377"/>
    <n v="0"/>
    <n v="0"/>
    <n v="0"/>
    <n v="2358393"/>
    <n v="237577732"/>
    <n v="983188"/>
    <n v="0"/>
    <n v="0"/>
    <n v="5708167"/>
    <n v="6691355"/>
    <n v="12466928"/>
    <n v="5204054"/>
    <n v="25668293"/>
    <n v="34090907"/>
    <n v="0"/>
    <n v="0"/>
    <n v="1780036"/>
    <n v="19975086"/>
    <n v="0"/>
    <n v="232999"/>
    <n v="99418303"/>
    <n v="648228"/>
    <n v="86408520"/>
    <n v="0"/>
    <n v="100854"/>
    <n v="0"/>
    <n v="0"/>
    <n v="0"/>
    <n v="0"/>
    <n v="996066"/>
    <n v="109408752"/>
    <n v="0"/>
    <n v="0"/>
    <n v="0"/>
    <n v="0"/>
    <n v="0"/>
    <n v="0"/>
    <n v="0"/>
    <n v="0"/>
    <n v="0"/>
    <n v="0"/>
    <n v="0"/>
    <n v="0"/>
    <n v="0"/>
  </r>
  <r>
    <n v="106190529"/>
    <s v="METHODIST HOSPITAL - SOUTHERN CALIFORNIA"/>
    <n v="20174"/>
    <d v="2017-10-01T00:00:00"/>
    <d v="2017-12-31T00:00:00"/>
    <s v="Open"/>
    <s v="Los Angeles"/>
    <n v="11"/>
    <n v="913"/>
    <s v="Non Profit Corp."/>
    <s v="Comparable"/>
    <s v=""/>
    <s v="626-898-8000"/>
    <s v="300 WEST HUNTINGTON DRIVE"/>
    <s v="ARCADIA"/>
    <n v="91007"/>
    <s v="DAN AUSMAN"/>
    <n v="348"/>
    <n v="272"/>
    <n v="272"/>
    <n v="1417"/>
    <n v="802"/>
    <n v="166"/>
    <n v="410"/>
    <n v="0"/>
    <n v="0"/>
    <n v="49"/>
    <n v="958"/>
    <n v="17"/>
    <n v="111"/>
    <n v="3930"/>
    <n v="0"/>
    <n v="8310"/>
    <n v="3302"/>
    <n v="693"/>
    <n v="1982"/>
    <n v="0"/>
    <n v="0"/>
    <n v="145"/>
    <n v="3107"/>
    <n v="54"/>
    <n v="376"/>
    <n v="17969"/>
    <n v="0"/>
    <n v="35938"/>
    <n v="3249"/>
    <n v="2123"/>
    <n v="1342"/>
    <n v="5313"/>
    <n v="0"/>
    <n v="0"/>
    <n v="565"/>
    <n v="6054"/>
    <n v="23"/>
    <n v="624"/>
    <n v="19293"/>
    <n v="128147889"/>
    <n v="67508892"/>
    <n v="10569632"/>
    <n v="34280420"/>
    <n v="0"/>
    <n v="0"/>
    <n v="3766705"/>
    <n v="54384786"/>
    <n v="1293206"/>
    <n v="3568207"/>
    <n v="303519737"/>
    <n v="25106533"/>
    <n v="16353847"/>
    <n v="6100162"/>
    <n v="22686718"/>
    <n v="0"/>
    <n v="0"/>
    <n v="1915985"/>
    <n v="34264128"/>
    <n v="458503"/>
    <n v="3158018"/>
    <n v="110043894"/>
    <n v="593331"/>
    <n v="128313172"/>
    <n v="65348668"/>
    <n v="15708673"/>
    <n v="52148773"/>
    <n v="0"/>
    <n v="0"/>
    <n v="0"/>
    <n v="4166694"/>
    <n v="63283262"/>
    <n v="0"/>
    <n v="1751709"/>
    <n v="0"/>
    <n v="0"/>
    <n v="0"/>
    <n v="6009732"/>
    <n v="337324014"/>
    <n v="0"/>
    <n v="0"/>
    <n v="0"/>
    <n v="0"/>
    <n v="0"/>
    <n v="24021724"/>
    <n v="17675443"/>
    <n v="877772"/>
    <n v="4533529"/>
    <n v="0"/>
    <n v="0"/>
    <n v="1459170"/>
    <n v="24479163"/>
    <n v="0"/>
    <n v="3192816"/>
    <n v="76239617"/>
    <n v="902635"/>
    <n v="74660003"/>
    <n v="0"/>
    <n v="4399438"/>
    <n v="0"/>
    <n v="0"/>
    <n v="0"/>
    <n v="0"/>
    <n v="1772545"/>
    <n v="243311108"/>
    <n v="0"/>
    <n v="0"/>
    <n v="0"/>
    <n v="0"/>
    <n v="0"/>
    <n v="0"/>
    <n v="0"/>
    <n v="0"/>
    <n v="0"/>
    <n v="0"/>
    <n v="0"/>
    <n v="0"/>
    <n v="0"/>
  </r>
  <r>
    <n v="106190958"/>
    <s v="METROPOLITAN STATE HOSPITAL"/>
    <n v="20174"/>
    <d v="2017-10-01T00:00:00"/>
    <d v="2017-12-31T00:00:00"/>
    <s v="Open"/>
    <s v="Los Angeles"/>
    <n v="11"/>
    <n v="921"/>
    <s v="State"/>
    <s v="State Hospitals"/>
    <s v=""/>
    <s v="562-863-7011"/>
    <s v="11401 BLOOMFIELD AVENUE"/>
    <s v="NORWALK"/>
    <n v="90650"/>
    <s v="WILLIAM SILVA"/>
    <n v="1106"/>
    <n v="826"/>
    <n v="826"/>
    <n v="29"/>
    <n v="0"/>
    <n v="0"/>
    <n v="0"/>
    <n v="0"/>
    <n v="0"/>
    <n v="2"/>
    <n v="0"/>
    <n v="0"/>
    <n v="171"/>
    <n v="202"/>
    <n v="0"/>
    <n v="30523"/>
    <n v="0"/>
    <n v="0"/>
    <n v="0"/>
    <n v="0"/>
    <n v="0"/>
    <n v="128"/>
    <n v="0"/>
    <n v="0"/>
    <n v="39588"/>
    <n v="70239"/>
    <n v="0"/>
    <n v="140478"/>
    <n v="0"/>
    <n v="0"/>
    <n v="0"/>
    <n v="0"/>
    <n v="0"/>
    <n v="0"/>
    <n v="0"/>
    <n v="0"/>
    <n v="0"/>
    <n v="0"/>
    <n v="0"/>
    <n v="21515523"/>
    <n v="0"/>
    <n v="0"/>
    <n v="0"/>
    <n v="0"/>
    <n v="0"/>
    <n v="90077"/>
    <n v="0"/>
    <n v="0"/>
    <n v="27904829"/>
    <n v="49510429"/>
    <n v="0"/>
    <n v="0"/>
    <n v="0"/>
    <n v="0"/>
    <n v="0"/>
    <n v="0"/>
    <n v="0"/>
    <n v="0"/>
    <n v="0"/>
    <n v="0"/>
    <n v="0"/>
    <n v="0"/>
    <n v="0"/>
    <n v="0"/>
    <n v="0"/>
    <n v="0"/>
    <n v="0"/>
    <n v="0"/>
    <n v="0"/>
    <n v="0"/>
    <n v="0"/>
    <n v="0"/>
    <n v="0"/>
    <n v="0"/>
    <n v="0"/>
    <n v="0"/>
    <n v="1820"/>
    <n v="1820"/>
    <n v="0"/>
    <n v="0"/>
    <n v="0"/>
    <n v="0"/>
    <n v="0"/>
    <n v="21515523"/>
    <n v="0"/>
    <n v="0"/>
    <n v="0"/>
    <n v="0"/>
    <n v="0"/>
    <n v="90077"/>
    <n v="0"/>
    <n v="0"/>
    <n v="27903009"/>
    <n v="49508609"/>
    <n v="0"/>
    <n v="52302287"/>
    <n v="0"/>
    <n v="2793678"/>
    <n v="0"/>
    <n v="0"/>
    <n v="0"/>
    <n v="0"/>
    <n v="0"/>
    <n v="0"/>
    <n v="0"/>
    <n v="0"/>
    <n v="0"/>
    <n v="0"/>
    <n v="0"/>
    <n v="0"/>
    <n v="0"/>
    <n v="0"/>
    <n v="0"/>
    <n v="0"/>
    <n v="0"/>
    <n v="0"/>
    <n v="0"/>
  </r>
  <r>
    <n v="106410852"/>
    <s v="MILLS-PENINSULA MEDICAL CENTER"/>
    <n v="20174"/>
    <d v="2017-10-01T00:00:00"/>
    <d v="2017-12-31T00:00:00"/>
    <s v="Open"/>
    <s v="San Mateo"/>
    <n v="4"/>
    <n v="427"/>
    <s v="Non Profit Corp."/>
    <s v="Comparable"/>
    <s v=""/>
    <s v="650-696-5400"/>
    <s v="1501 TROUSDALE DRIVE"/>
    <s v="BURLINGAME"/>
    <n v="94010"/>
    <s v="JANET A. WAGNER"/>
    <n v="301"/>
    <n v="301"/>
    <n v="187"/>
    <n v="1048"/>
    <n v="547"/>
    <n v="153"/>
    <n v="213"/>
    <n v="0"/>
    <n v="0"/>
    <n v="46"/>
    <n v="1290"/>
    <n v="56"/>
    <n v="33"/>
    <n v="3386"/>
    <n v="0"/>
    <n v="5260"/>
    <n v="2585"/>
    <n v="866"/>
    <n v="845"/>
    <n v="0"/>
    <n v="0"/>
    <n v="178"/>
    <n v="4415"/>
    <n v="186"/>
    <n v="104"/>
    <n v="14439"/>
    <n v="0"/>
    <n v="28878"/>
    <n v="2631"/>
    <n v="1427"/>
    <n v="220"/>
    <n v="2609"/>
    <n v="0"/>
    <n v="0"/>
    <n v="265"/>
    <n v="6508"/>
    <n v="370"/>
    <n v="368"/>
    <n v="14398"/>
    <n v="92130819"/>
    <n v="42413708"/>
    <n v="8577490"/>
    <n v="14250289"/>
    <n v="0"/>
    <n v="0"/>
    <n v="3273536"/>
    <n v="60420820"/>
    <n v="2639741"/>
    <n v="1456445"/>
    <n v="225162848"/>
    <n v="56014856"/>
    <n v="28323318"/>
    <n v="1757952"/>
    <n v="16903299"/>
    <n v="0"/>
    <n v="0"/>
    <n v="3017939"/>
    <n v="90351011"/>
    <n v="2081454"/>
    <n v="1950513"/>
    <n v="200400342"/>
    <n v="1928249"/>
    <n v="121645636"/>
    <n v="62894598"/>
    <n v="-50635378"/>
    <n v="26770739"/>
    <n v="0"/>
    <n v="0"/>
    <n v="0"/>
    <n v="3867576"/>
    <n v="65394938"/>
    <n v="0"/>
    <n v="4721195"/>
    <n v="0"/>
    <n v="0"/>
    <n v="0"/>
    <n v="1478709"/>
    <n v="238066262"/>
    <n v="9841750"/>
    <n v="0"/>
    <n v="0"/>
    <n v="10143367"/>
    <n v="19985117"/>
    <n v="26500039"/>
    <n v="17684178"/>
    <n v="60970820"/>
    <n v="4382849"/>
    <n v="0"/>
    <n v="0"/>
    <n v="2423899"/>
    <n v="95520260"/>
    <n v="0"/>
    <n v="0"/>
    <n v="207482045"/>
    <n v="6709935"/>
    <n v="183058903"/>
    <n v="0"/>
    <n v="510373"/>
    <n v="0"/>
    <n v="0"/>
    <n v="0"/>
    <n v="0"/>
    <n v="2449980"/>
    <n v="542734155"/>
    <n v="0"/>
    <n v="0"/>
    <n v="0"/>
    <n v="0"/>
    <n v="0"/>
    <n v="0"/>
    <n v="0"/>
    <n v="0"/>
    <n v="0"/>
    <n v="0"/>
    <n v="0"/>
    <n v="0"/>
    <n v="0"/>
  </r>
  <r>
    <n v="106190681"/>
    <s v="MIRACLE MILE MEDICAL CENTER"/>
    <n v="20174"/>
    <d v="2017-10-01T00:00:00"/>
    <d v="2017-12-31T00:00:00"/>
    <s v="Open"/>
    <s v="Los Angeles"/>
    <n v="11"/>
    <n v="925"/>
    <s v="Investor - Corp."/>
    <s v="Comparable"/>
    <s v=""/>
    <s v="323-930-1040"/>
    <s v="6000 SAN VICENTE BOULEVARD"/>
    <s v="LOS ANGELES"/>
    <n v="90036"/>
    <s v="GIL TEPPER"/>
    <n v="17"/>
    <n v="17"/>
    <n v="3"/>
    <n v="12"/>
    <n v="0"/>
    <n v="0"/>
    <n v="0"/>
    <n v="0"/>
    <n v="0"/>
    <n v="0"/>
    <n v="0"/>
    <n v="0"/>
    <n v="36"/>
    <n v="48"/>
    <n v="0"/>
    <n v="25"/>
    <n v="0"/>
    <n v="0"/>
    <n v="0"/>
    <n v="0"/>
    <n v="0"/>
    <n v="0"/>
    <n v="0"/>
    <n v="0"/>
    <n v="65"/>
    <n v="90"/>
    <n v="0"/>
    <n v="180"/>
    <n v="16"/>
    <n v="0"/>
    <n v="0"/>
    <n v="0"/>
    <n v="0"/>
    <n v="0"/>
    <n v="0"/>
    <n v="0"/>
    <n v="0"/>
    <n v="68"/>
    <n v="84"/>
    <n v="2051704"/>
    <n v="0"/>
    <n v="0"/>
    <n v="0"/>
    <n v="0"/>
    <n v="0"/>
    <n v="0"/>
    <n v="0"/>
    <n v="0"/>
    <n v="5441230"/>
    <n v="7492934"/>
    <n v="228796"/>
    <n v="0"/>
    <n v="0"/>
    <n v="0"/>
    <n v="0"/>
    <n v="0"/>
    <n v="0"/>
    <n v="0"/>
    <n v="0"/>
    <n v="998835"/>
    <n v="1227631"/>
    <n v="436028"/>
    <n v="1485999"/>
    <n v="0"/>
    <n v="0"/>
    <n v="0"/>
    <n v="0"/>
    <n v="0"/>
    <n v="0"/>
    <n v="0"/>
    <n v="0"/>
    <n v="0"/>
    <n v="0"/>
    <n v="0"/>
    <n v="0"/>
    <n v="0"/>
    <n v="5132867"/>
    <n v="7054894"/>
    <n v="0"/>
    <n v="0"/>
    <n v="0"/>
    <n v="0"/>
    <n v="0"/>
    <n v="794501"/>
    <n v="0"/>
    <n v="0"/>
    <n v="0"/>
    <n v="0"/>
    <n v="0"/>
    <n v="0"/>
    <n v="0"/>
    <n v="0"/>
    <n v="871170"/>
    <n v="1665671"/>
    <n v="0"/>
    <n v="3363774"/>
    <n v="0"/>
    <n v="0"/>
    <n v="0"/>
    <n v="0"/>
    <n v="0"/>
    <n v="0"/>
    <n v="56257"/>
    <n v="1602658"/>
    <n v="0"/>
    <n v="0"/>
    <n v="0"/>
    <n v="0"/>
    <n v="0"/>
    <n v="0"/>
    <n v="0"/>
    <n v="0"/>
    <n v="0"/>
    <n v="0"/>
    <n v="0"/>
    <n v="0"/>
    <n v="0"/>
  </r>
  <r>
    <n v="106190524"/>
    <s v="MISSION COMMUNITY HOSPITAL - PANORAMA"/>
    <n v="20174"/>
    <d v="2017-10-01T00:00:00"/>
    <d v="2017-12-31T00:00:00"/>
    <s v="Open"/>
    <s v="Los Angeles"/>
    <n v="11"/>
    <n v="905"/>
    <s v="Non Profit Corp."/>
    <s v="Comparable"/>
    <s v=""/>
    <s v="818-787-2222"/>
    <s v="14850 ROSCOE BOULEVARD"/>
    <s v="PANORAMA CITY"/>
    <n v="91402"/>
    <s v="JAMES THEIRING"/>
    <n v="145"/>
    <n v="145"/>
    <n v="135"/>
    <n v="672"/>
    <n v="121"/>
    <n v="333"/>
    <n v="343"/>
    <n v="0"/>
    <n v="0"/>
    <n v="0"/>
    <n v="0"/>
    <n v="20"/>
    <n v="324"/>
    <n v="1813"/>
    <n v="0"/>
    <n v="3059"/>
    <n v="518"/>
    <n v="2546"/>
    <n v="2768"/>
    <n v="0"/>
    <n v="0"/>
    <n v="0"/>
    <n v="0"/>
    <n v="91"/>
    <n v="1139"/>
    <n v="10121"/>
    <n v="0"/>
    <n v="20242"/>
    <n v="1750"/>
    <n v="243"/>
    <n v="877"/>
    <n v="734"/>
    <n v="0"/>
    <n v="0"/>
    <n v="0"/>
    <n v="0"/>
    <n v="41"/>
    <n v="632"/>
    <n v="4277"/>
    <n v="27558639"/>
    <n v="3468092"/>
    <n v="9459324"/>
    <n v="10520381"/>
    <n v="0"/>
    <n v="0"/>
    <n v="0"/>
    <n v="0"/>
    <n v="431829"/>
    <n v="10258799"/>
    <n v="61697064"/>
    <n v="4139058"/>
    <n v="487415"/>
    <n v="2020101"/>
    <n v="2116615"/>
    <n v="0"/>
    <n v="0"/>
    <n v="0"/>
    <n v="0"/>
    <n v="91049"/>
    <n v="2530279"/>
    <n v="11384517"/>
    <n v="2186901"/>
    <n v="19631225"/>
    <n v="1946402"/>
    <n v="9081733"/>
    <n v="9284015"/>
    <n v="-24373"/>
    <n v="0"/>
    <n v="0"/>
    <n v="0"/>
    <n v="0"/>
    <n v="0"/>
    <n v="522878"/>
    <n v="0"/>
    <n v="0"/>
    <n v="0"/>
    <n v="8794434"/>
    <n v="51423215"/>
    <n v="0"/>
    <n v="4142512"/>
    <n v="0"/>
    <n v="0"/>
    <n v="4142512"/>
    <n v="12066472"/>
    <n v="2009105"/>
    <n v="2422065"/>
    <n v="7495493"/>
    <n v="0"/>
    <n v="0"/>
    <n v="0"/>
    <n v="0"/>
    <n v="0"/>
    <n v="1807743"/>
    <n v="25800878"/>
    <n v="-97781"/>
    <n v="23807896"/>
    <n v="0"/>
    <n v="0"/>
    <n v="0"/>
    <n v="0"/>
    <n v="0"/>
    <n v="0"/>
    <n v="258710"/>
    <n v="2746087"/>
    <n v="0"/>
    <n v="0"/>
    <n v="0"/>
    <n v="0"/>
    <n v="0"/>
    <n v="0"/>
    <n v="0"/>
    <n v="0"/>
    <n v="0"/>
    <n v="0"/>
    <n v="0"/>
    <n v="0"/>
    <n v="0"/>
  </r>
  <r>
    <n v="106301262"/>
    <s v="MISSION HOSPITAL REGIONAL MEDICAL CENTER"/>
    <n v="20174"/>
    <d v="2017-10-01T00:00:00"/>
    <d v="2017-12-31T00:00:00"/>
    <s v="Open"/>
    <s v="Orange"/>
    <n v="13"/>
    <n v="1017"/>
    <s v="Non Profit Corp."/>
    <s v="Comparable"/>
    <s v=""/>
    <s v="949-364-1400"/>
    <s v="27700 MEDICAL CENTER ROAD"/>
    <s v="MISSION VIEJO"/>
    <n v="92691"/>
    <s v="TAREK SALAWAY"/>
    <n v="523"/>
    <n v="439"/>
    <n v="218"/>
    <n v="1524"/>
    <n v="788"/>
    <n v="281"/>
    <n v="473"/>
    <n v="0"/>
    <n v="0"/>
    <n v="89"/>
    <n v="1629"/>
    <n v="0"/>
    <n v="70"/>
    <n v="4854"/>
    <n v="0"/>
    <n v="6863"/>
    <n v="3111"/>
    <n v="1054"/>
    <n v="1927"/>
    <n v="0"/>
    <n v="0"/>
    <n v="508"/>
    <n v="6420"/>
    <n v="0"/>
    <n v="163"/>
    <n v="20046"/>
    <n v="0"/>
    <n v="40092"/>
    <n v="11846"/>
    <n v="7429"/>
    <n v="1812"/>
    <n v="5695"/>
    <n v="0"/>
    <n v="0"/>
    <n v="741"/>
    <n v="26810"/>
    <n v="13"/>
    <n v="2535"/>
    <n v="56881"/>
    <n v="133904544"/>
    <n v="63046818"/>
    <n v="16650971"/>
    <n v="32040137"/>
    <n v="0"/>
    <n v="0"/>
    <n v="8278005"/>
    <n v="114119921"/>
    <n v="0"/>
    <n v="5517304"/>
    <n v="373557700"/>
    <n v="64567564"/>
    <n v="41500602"/>
    <n v="9227511"/>
    <n v="24223100"/>
    <n v="0"/>
    <n v="0"/>
    <n v="4013489"/>
    <n v="122290671"/>
    <n v="97809"/>
    <n v="10704423"/>
    <n v="276625169"/>
    <n v="2133045"/>
    <n v="163813892"/>
    <n v="95954531"/>
    <n v="22070914"/>
    <n v="23372816"/>
    <n v="0"/>
    <n v="0"/>
    <n v="0"/>
    <n v="5466396"/>
    <n v="164895562"/>
    <n v="0"/>
    <n v="6985095"/>
    <n v="0"/>
    <n v="0"/>
    <n v="0"/>
    <n v="4821410"/>
    <n v="489513661"/>
    <n v="3752795"/>
    <n v="0"/>
    <n v="0"/>
    <n v="4268893"/>
    <n v="8021688"/>
    <n v="34658216"/>
    <n v="12345684"/>
    <n v="3807568"/>
    <n v="32890421"/>
    <n v="0"/>
    <n v="0"/>
    <n v="6825098"/>
    <n v="75783923"/>
    <n v="0"/>
    <n v="2379986"/>
    <n v="168690896"/>
    <n v="3169874"/>
    <n v="138857134"/>
    <n v="0"/>
    <n v="419514"/>
    <n v="0"/>
    <n v="0"/>
    <n v="0"/>
    <n v="0"/>
    <n v="10050360"/>
    <n v="350442573"/>
    <n v="0"/>
    <n v="0"/>
    <n v="0"/>
    <n v="0"/>
    <n v="0"/>
    <n v="0"/>
    <n v="0"/>
    <n v="0"/>
    <n v="0"/>
    <n v="0"/>
    <n v="0"/>
    <n v="0"/>
    <n v="0"/>
  </r>
  <r>
    <n v="106250956"/>
    <s v="MODOC MEDICAL CENTER"/>
    <n v="20174"/>
    <d v="2017-10-01T00:00:00"/>
    <d v="2017-12-31T00:00:00"/>
    <s v="Open"/>
    <s v="Modoc"/>
    <n v="1"/>
    <n v="201"/>
    <s v="City/County"/>
    <s v="Comparable"/>
    <s v="Rural"/>
    <s v="530-233-5131"/>
    <s v="228 WEST MCDOWELL AVENUE"/>
    <s v="ALTURAS"/>
    <n v="96101"/>
    <s v="KEVIN KRAMER"/>
    <n v="87"/>
    <n v="87"/>
    <n v="49"/>
    <n v="30"/>
    <n v="4"/>
    <n v="4"/>
    <n v="9"/>
    <n v="0"/>
    <n v="0"/>
    <n v="3"/>
    <n v="0"/>
    <n v="0"/>
    <n v="1"/>
    <n v="51"/>
    <n v="11"/>
    <n v="155"/>
    <n v="9"/>
    <n v="297"/>
    <n v="2175"/>
    <n v="0"/>
    <n v="0"/>
    <n v="11"/>
    <n v="0"/>
    <n v="0"/>
    <n v="185"/>
    <n v="2832"/>
    <n v="2698"/>
    <n v="8362"/>
    <n v="2926"/>
    <n v="206"/>
    <n v="85"/>
    <n v="2659"/>
    <n v="0"/>
    <n v="0"/>
    <n v="1857"/>
    <n v="0"/>
    <n v="0"/>
    <n v="431"/>
    <n v="8164"/>
    <n v="453986"/>
    <n v="45252"/>
    <n v="106350"/>
    <n v="828649"/>
    <n v="0"/>
    <n v="0"/>
    <n v="25081"/>
    <n v="0"/>
    <n v="0"/>
    <n v="59257"/>
    <n v="1518575"/>
    <n v="2054229"/>
    <n v="217853"/>
    <n v="99630"/>
    <n v="1732176"/>
    <n v="0"/>
    <n v="0"/>
    <n v="919350"/>
    <n v="0"/>
    <n v="0"/>
    <n v="360070"/>
    <n v="5383308"/>
    <n v="113820"/>
    <n v="1215846"/>
    <n v="127540"/>
    <n v="10383"/>
    <n v="129091"/>
    <n v="-8341"/>
    <n v="0"/>
    <n v="0"/>
    <n v="532138"/>
    <n v="0"/>
    <n v="0"/>
    <n v="0"/>
    <n v="0"/>
    <n v="0"/>
    <n v="0"/>
    <n v="52996"/>
    <n v="2173473"/>
    <n v="0"/>
    <n v="40525"/>
    <n v="0"/>
    <n v="0"/>
    <n v="40525"/>
    <n v="1292369"/>
    <n v="135565"/>
    <n v="203937"/>
    <n v="2472259"/>
    <n v="0"/>
    <n v="0"/>
    <n v="412293"/>
    <n v="0"/>
    <n v="0"/>
    <n v="252512"/>
    <n v="4768935"/>
    <n v="1203711"/>
    <n v="4610318"/>
    <n v="0"/>
    <n v="1567588"/>
    <n v="0"/>
    <n v="0"/>
    <n v="0"/>
    <n v="0"/>
    <n v="2030366"/>
    <n v="5609379"/>
    <n v="0"/>
    <n v="0"/>
    <n v="0"/>
    <n v="0"/>
    <n v="0"/>
    <n v="0"/>
    <n v="0"/>
    <n v="0"/>
    <n v="0"/>
    <n v="0"/>
    <n v="0"/>
    <n v="0"/>
    <n v="0"/>
  </r>
  <r>
    <n v="106190541"/>
    <s v="MONROVIA MEMORIAL HOSPITAL"/>
    <n v="20174"/>
    <d v="2017-10-01T00:00:00"/>
    <d v="2017-12-31T00:00:00"/>
    <s v="Open"/>
    <s v="Los Angeles"/>
    <n v="11"/>
    <n v="913"/>
    <s v="Investor - Corp."/>
    <s v="Comparable"/>
    <s v=""/>
    <s v="626-408-9800"/>
    <s v="323 SOUTH HELIOTROPE AVENUE"/>
    <s v="MONROVIA"/>
    <n v="91016"/>
    <s v="RON KUPFERSTEIN"/>
    <n v="49"/>
    <n v="49"/>
    <n v="49"/>
    <n v="102"/>
    <n v="0"/>
    <n v="0"/>
    <n v="0"/>
    <n v="0"/>
    <n v="0"/>
    <n v="43"/>
    <n v="0"/>
    <n v="0"/>
    <n v="0"/>
    <n v="145"/>
    <n v="102"/>
    <n v="3174"/>
    <n v="0"/>
    <n v="0"/>
    <n v="0"/>
    <n v="0"/>
    <n v="0"/>
    <n v="139"/>
    <n v="0"/>
    <n v="0"/>
    <n v="0"/>
    <n v="3313"/>
    <n v="3174"/>
    <n v="9800"/>
    <n v="0"/>
    <n v="0"/>
    <n v="0"/>
    <n v="0"/>
    <n v="0"/>
    <n v="0"/>
    <n v="64"/>
    <n v="0"/>
    <n v="0"/>
    <n v="0"/>
    <n v="64"/>
    <n v="30974402"/>
    <n v="0"/>
    <n v="0"/>
    <n v="0"/>
    <n v="0"/>
    <n v="0"/>
    <n v="3956896"/>
    <n v="0"/>
    <n v="0"/>
    <n v="0"/>
    <n v="34931298"/>
    <n v="0"/>
    <n v="0"/>
    <n v="0"/>
    <n v="0"/>
    <n v="0"/>
    <n v="0"/>
    <n v="245356"/>
    <n v="0"/>
    <n v="0"/>
    <n v="0"/>
    <n v="245356"/>
    <n v="0"/>
    <n v="23501858"/>
    <n v="0"/>
    <n v="0"/>
    <n v="0"/>
    <n v="0"/>
    <n v="0"/>
    <n v="0"/>
    <n v="1400191"/>
    <n v="0"/>
    <n v="0"/>
    <n v="0"/>
    <n v="0"/>
    <n v="0"/>
    <n v="0"/>
    <n v="0"/>
    <n v="24902049"/>
    <n v="0"/>
    <n v="0"/>
    <n v="0"/>
    <n v="0"/>
    <n v="0"/>
    <n v="7472544"/>
    <n v="0"/>
    <n v="0"/>
    <n v="0"/>
    <n v="0"/>
    <n v="0"/>
    <n v="2802061"/>
    <n v="0"/>
    <n v="0"/>
    <n v="0"/>
    <n v="10274605"/>
    <n v="0"/>
    <n v="7432584"/>
    <n v="0"/>
    <n v="0"/>
    <n v="0"/>
    <n v="0"/>
    <n v="0"/>
    <n v="0"/>
    <n v="290691"/>
    <n v="6839646"/>
    <n v="0"/>
    <n v="0"/>
    <n v="0"/>
    <n v="0"/>
    <n v="0"/>
    <n v="0"/>
    <n v="0"/>
    <n v="0"/>
    <n v="0"/>
    <n v="0"/>
    <n v="0"/>
    <n v="0"/>
    <n v="0"/>
  </r>
  <r>
    <n v="106361166"/>
    <s v="MONTCLAIR HOSPITAL MEDICAL CENTER"/>
    <n v="20174"/>
    <d v="2017-10-01T00:00:00"/>
    <d v="2017-12-31T00:00:00"/>
    <s v="Open"/>
    <s v="San Bernardino"/>
    <n v="12"/>
    <n v="1207"/>
    <s v="Investor - Corp."/>
    <s v="Comparable"/>
    <s v=""/>
    <s v="909-625-5411"/>
    <s v="5000 SAN BERNARDINO STREET"/>
    <s v="MONTCLAIR"/>
    <n v="91763"/>
    <s v="MICHAEL SARIAN"/>
    <n v="102"/>
    <n v="102"/>
    <n v="102"/>
    <n v="105"/>
    <n v="66"/>
    <n v="108"/>
    <n v="295"/>
    <n v="0"/>
    <n v="0"/>
    <n v="37"/>
    <n v="8"/>
    <n v="0"/>
    <n v="145"/>
    <n v="764"/>
    <n v="0"/>
    <n v="422"/>
    <n v="235"/>
    <n v="395"/>
    <n v="726"/>
    <n v="0"/>
    <n v="0"/>
    <n v="89"/>
    <n v="26"/>
    <n v="0"/>
    <n v="344"/>
    <n v="2237"/>
    <n v="0"/>
    <n v="4474"/>
    <n v="194"/>
    <n v="226"/>
    <n v="809"/>
    <n v="3537"/>
    <n v="0"/>
    <n v="0"/>
    <n v="649"/>
    <n v="30"/>
    <n v="0"/>
    <n v="484"/>
    <n v="5929"/>
    <n v="7315669"/>
    <n v="4067256"/>
    <n v="6578890"/>
    <n v="11993675"/>
    <n v="0"/>
    <n v="0"/>
    <n v="1658273"/>
    <n v="439148"/>
    <n v="0"/>
    <n v="5376493"/>
    <n v="37429404"/>
    <n v="1147223"/>
    <n v="1527123"/>
    <n v="3228667"/>
    <n v="14878085"/>
    <n v="0"/>
    <n v="0"/>
    <n v="2822186"/>
    <n v="219374"/>
    <n v="0"/>
    <n v="1653717"/>
    <n v="25476375"/>
    <n v="3230427"/>
    <n v="6894079"/>
    <n v="4531802"/>
    <n v="216905"/>
    <n v="14701330"/>
    <n v="0"/>
    <n v="0"/>
    <n v="0"/>
    <n v="2351391"/>
    <n v="400278"/>
    <n v="0"/>
    <n v="59463"/>
    <n v="0"/>
    <n v="0"/>
    <n v="0"/>
    <n v="3740320"/>
    <n v="36125995"/>
    <n v="0"/>
    <n v="0"/>
    <n v="0"/>
    <n v="0"/>
    <n v="0"/>
    <n v="1568813"/>
    <n v="1062577"/>
    <n v="9590652"/>
    <n v="12170430"/>
    <n v="0"/>
    <n v="0"/>
    <n v="2129068"/>
    <n v="258244"/>
    <n v="0"/>
    <n v="0"/>
    <n v="26779784"/>
    <n v="47544"/>
    <n v="16279360"/>
    <n v="0"/>
    <n v="5671"/>
    <n v="0"/>
    <n v="0"/>
    <n v="0"/>
    <n v="0"/>
    <n v="311426"/>
    <n v="39918917"/>
    <n v="0"/>
    <n v="0"/>
    <n v="0"/>
    <n v="0"/>
    <n v="0"/>
    <n v="0"/>
    <n v="0"/>
    <n v="0"/>
    <n v="0"/>
    <n v="0"/>
    <n v="0"/>
    <n v="0"/>
    <n v="0"/>
  </r>
  <r>
    <n v="106190547"/>
    <s v="MONTEREY PARK HOSPITAL"/>
    <n v="20174"/>
    <d v="2017-10-01T00:00:00"/>
    <d v="2017-12-31T00:00:00"/>
    <s v="Open"/>
    <s v="Los Angeles"/>
    <n v="11"/>
    <n v="913"/>
    <s v="Investor - Corp."/>
    <s v="Comparable"/>
    <s v=""/>
    <s v="626-570-9000"/>
    <s v="900 SOUTH ATLANTIC BOULEVARD"/>
    <s v="MONTEREY PARK"/>
    <n v="91754"/>
    <s v="PHILIP COHEN"/>
    <n v="101"/>
    <n v="101"/>
    <n v="54"/>
    <n v="192"/>
    <n v="197"/>
    <n v="171"/>
    <n v="547"/>
    <n v="0"/>
    <n v="0"/>
    <n v="1"/>
    <n v="88"/>
    <n v="0"/>
    <n v="194"/>
    <n v="1390"/>
    <n v="0"/>
    <n v="1025"/>
    <n v="788"/>
    <n v="630"/>
    <n v="1847"/>
    <n v="0"/>
    <n v="0"/>
    <n v="5"/>
    <n v="281"/>
    <n v="0"/>
    <n v="362"/>
    <n v="4938"/>
    <n v="0"/>
    <n v="9876"/>
    <n v="640"/>
    <n v="468"/>
    <n v="985"/>
    <n v="3749"/>
    <n v="0"/>
    <n v="0"/>
    <n v="58"/>
    <n v="847"/>
    <n v="0"/>
    <n v="892"/>
    <n v="7639"/>
    <n v="21374834"/>
    <n v="15576691"/>
    <n v="10959255"/>
    <n v="40910938"/>
    <n v="0"/>
    <n v="0"/>
    <n v="132852"/>
    <n v="5425315"/>
    <n v="0"/>
    <n v="7297946"/>
    <n v="101677831"/>
    <n v="9244180"/>
    <n v="9433628"/>
    <n v="6592010"/>
    <n v="29268301"/>
    <n v="0"/>
    <n v="0"/>
    <n v="673569"/>
    <n v="9768346"/>
    <n v="0"/>
    <n v="4616188"/>
    <n v="69596222"/>
    <n v="594725"/>
    <n v="28240072"/>
    <n v="21536986"/>
    <n v="16425748"/>
    <n v="59612406"/>
    <n v="-1295779"/>
    <n v="0"/>
    <n v="0"/>
    <n v="667125"/>
    <n v="11986552"/>
    <n v="0"/>
    <n v="0"/>
    <n v="0"/>
    <n v="0"/>
    <n v="0"/>
    <n v="7907898"/>
    <n v="145675733"/>
    <n v="435045"/>
    <n v="6123556"/>
    <n v="0"/>
    <n v="0"/>
    <n v="6558601"/>
    <n v="2378942"/>
    <n v="3908378"/>
    <n v="2421296"/>
    <n v="16690389"/>
    <n v="0"/>
    <n v="0"/>
    <n v="139296"/>
    <n v="3207109"/>
    <n v="0"/>
    <n v="3411511"/>
    <n v="32156921"/>
    <n v="141624"/>
    <n v="23326792"/>
    <n v="0"/>
    <n v="-41265"/>
    <n v="0"/>
    <n v="0"/>
    <n v="0"/>
    <n v="0"/>
    <n v="165624"/>
    <n v="1889514"/>
    <n v="0"/>
    <n v="0"/>
    <n v="0"/>
    <n v="0"/>
    <n v="0"/>
    <n v="0"/>
    <n v="0"/>
    <n v="0"/>
    <n v="0"/>
    <n v="0"/>
    <n v="0"/>
    <n v="0"/>
    <n v="0"/>
  </r>
  <r>
    <n v="106190552"/>
    <s v="MOTION PICTURE AND TELEVISION HOSPITAL"/>
    <n v="20174"/>
    <d v="2017-10-01T00:00:00"/>
    <d v="2017-12-31T00:00:00"/>
    <s v="Open"/>
    <s v="Los Angeles"/>
    <n v="11"/>
    <n v="905"/>
    <s v="Non Profit Corp."/>
    <s v="Comparable"/>
    <s v=""/>
    <s v="818-876-1050"/>
    <s v="23388 MULHOLLAND DRIVE"/>
    <s v="WOODLAND HILLS"/>
    <n v="91364"/>
    <s v="BOB BEITCHER"/>
    <n v="277"/>
    <n v="189"/>
    <n v="184"/>
    <n v="23"/>
    <n v="0"/>
    <n v="8"/>
    <n v="0"/>
    <n v="0"/>
    <n v="0"/>
    <n v="0"/>
    <n v="0"/>
    <n v="7"/>
    <n v="2"/>
    <n v="40"/>
    <n v="0"/>
    <n v="241"/>
    <n v="0"/>
    <n v="5419"/>
    <n v="0"/>
    <n v="0"/>
    <n v="0"/>
    <n v="0"/>
    <n v="0"/>
    <n v="9689"/>
    <n v="744"/>
    <n v="16093"/>
    <n v="0"/>
    <n v="32186"/>
    <n v="0"/>
    <n v="0"/>
    <n v="0"/>
    <n v="0"/>
    <n v="0"/>
    <n v="0"/>
    <n v="0"/>
    <n v="0"/>
    <n v="0"/>
    <n v="0"/>
    <n v="0"/>
    <n v="658087"/>
    <n v="0"/>
    <n v="2742389"/>
    <n v="0"/>
    <n v="0"/>
    <n v="0"/>
    <n v="0"/>
    <n v="0"/>
    <n v="1570045"/>
    <n v="539090"/>
    <n v="5509611"/>
    <n v="0"/>
    <n v="0"/>
    <n v="0"/>
    <n v="0"/>
    <n v="0"/>
    <n v="0"/>
    <n v="0"/>
    <n v="0"/>
    <n v="0"/>
    <n v="0"/>
    <n v="0"/>
    <n v="0"/>
    <n v="329247"/>
    <n v="0"/>
    <n v="-75463"/>
    <n v="0"/>
    <n v="0"/>
    <n v="0"/>
    <n v="0"/>
    <n v="0"/>
    <n v="0"/>
    <n v="0"/>
    <n v="321152"/>
    <n v="0"/>
    <n v="0"/>
    <n v="0"/>
    <n v="75874"/>
    <n v="650810"/>
    <n v="0"/>
    <n v="0"/>
    <n v="0"/>
    <n v="0"/>
    <n v="0"/>
    <n v="328840"/>
    <n v="0"/>
    <n v="2817852"/>
    <n v="0"/>
    <n v="0"/>
    <n v="0"/>
    <n v="0"/>
    <n v="0"/>
    <n v="1248893"/>
    <n v="463216"/>
    <n v="4858801"/>
    <n v="272393"/>
    <n v="12761329"/>
    <n v="0"/>
    <n v="5981263"/>
    <n v="0"/>
    <n v="0"/>
    <n v="0"/>
    <n v="0"/>
    <n v="461371"/>
    <n v="30432054"/>
    <n v="0"/>
    <n v="0"/>
    <n v="0"/>
    <n v="0"/>
    <n v="0"/>
    <n v="0"/>
    <n v="0"/>
    <n v="0"/>
    <n v="0"/>
    <n v="0"/>
    <n v="0"/>
    <n v="0"/>
    <n v="0"/>
  </r>
  <r>
    <n v="106361266"/>
    <s v="MOUNTAINS COMMUNITY HOSPITAL"/>
    <n v="20174"/>
    <d v="2017-10-01T00:00:00"/>
    <d v="2017-12-31T00:00:00"/>
    <s v="Open"/>
    <s v="San Bernardino"/>
    <n v="12"/>
    <n v="1209"/>
    <s v="District"/>
    <s v="Comparable"/>
    <s v="Rural"/>
    <s v="909-336-3651"/>
    <s v="29101 HOSPITAL ROAD"/>
    <s v="LAKE ARROWHEAD"/>
    <n v="92352"/>
    <s v="CHARLES HARRISON"/>
    <n v="37"/>
    <n v="37"/>
    <n v="30"/>
    <n v="37"/>
    <n v="9"/>
    <n v="21"/>
    <n v="15"/>
    <n v="0"/>
    <n v="0"/>
    <n v="0"/>
    <n v="11"/>
    <n v="0"/>
    <n v="0"/>
    <n v="93"/>
    <n v="11"/>
    <n v="213"/>
    <n v="29"/>
    <n v="1536"/>
    <n v="418"/>
    <n v="0"/>
    <n v="0"/>
    <n v="0"/>
    <n v="25"/>
    <n v="0"/>
    <n v="0"/>
    <n v="2221"/>
    <n v="1950"/>
    <n v="6392"/>
    <n v="1974"/>
    <n v="805"/>
    <n v="4633"/>
    <n v="2274"/>
    <n v="0"/>
    <n v="0"/>
    <n v="105"/>
    <n v="1763"/>
    <n v="0"/>
    <n v="408"/>
    <n v="11962"/>
    <n v="611795"/>
    <n v="141183"/>
    <n v="1340455"/>
    <n v="434572"/>
    <n v="0"/>
    <n v="0"/>
    <n v="0"/>
    <n v="150273"/>
    <n v="0"/>
    <n v="0"/>
    <n v="2678278"/>
    <n v="1655130"/>
    <n v="1026953"/>
    <n v="2396561"/>
    <n v="1676863"/>
    <n v="0"/>
    <n v="0"/>
    <n v="173244"/>
    <n v="2110765"/>
    <n v="0"/>
    <n v="246339"/>
    <n v="9285855"/>
    <n v="243000"/>
    <n v="1182610"/>
    <n v="712520"/>
    <n v="1995122"/>
    <n v="-1570849"/>
    <n v="-116041"/>
    <n v="0"/>
    <n v="0"/>
    <n v="87862"/>
    <n v="1518180"/>
    <n v="0"/>
    <n v="0"/>
    <n v="0"/>
    <n v="0"/>
    <n v="0"/>
    <n v="70173"/>
    <n v="4122577"/>
    <n v="0"/>
    <n v="0"/>
    <n v="0"/>
    <n v="0"/>
    <n v="0"/>
    <n v="1084315"/>
    <n v="455616"/>
    <n v="1857935"/>
    <n v="3682284"/>
    <n v="0"/>
    <n v="0"/>
    <n v="85382"/>
    <n v="548458"/>
    <n v="0"/>
    <n v="127566"/>
    <n v="7841556"/>
    <n v="124541"/>
    <n v="6295383"/>
    <n v="0"/>
    <n v="621588"/>
    <n v="0"/>
    <n v="0"/>
    <n v="0"/>
    <n v="0"/>
    <n v="826960"/>
    <n v="17319144"/>
    <n v="0"/>
    <n v="0"/>
    <n v="0"/>
    <n v="0"/>
    <n v="0"/>
    <n v="0"/>
    <n v="0"/>
    <n v="0"/>
    <n v="0"/>
    <n v="0"/>
    <n v="0"/>
    <n v="0"/>
    <n v="0"/>
  </r>
  <r>
    <n v="106281266"/>
    <s v="NAPA STATE HOSPITAL"/>
    <n v="20174"/>
    <d v="2017-10-01T00:00:00"/>
    <d v="2017-12-31T00:00:00"/>
    <s v="Open"/>
    <s v="Napa"/>
    <n v="3"/>
    <n v="407"/>
    <s v="State"/>
    <s v="State Hospitals"/>
    <s v=""/>
    <s v="707-253-5000"/>
    <s v="2100 NAPA-VALLEJO HIGHWAY"/>
    <s v="NAPA"/>
    <n v="94558"/>
    <s v="FRANK TURLEY"/>
    <n v="1418"/>
    <n v="1315"/>
    <n v="1315"/>
    <n v="47"/>
    <n v="0"/>
    <n v="0"/>
    <n v="0"/>
    <n v="0"/>
    <n v="0"/>
    <n v="2"/>
    <n v="0"/>
    <n v="0"/>
    <n v="171"/>
    <n v="220"/>
    <n v="0"/>
    <n v="60503"/>
    <n v="0"/>
    <n v="0"/>
    <n v="0"/>
    <n v="0"/>
    <n v="0"/>
    <n v="28"/>
    <n v="0"/>
    <n v="0"/>
    <n v="49691"/>
    <n v="110222"/>
    <n v="0"/>
    <n v="220444"/>
    <n v="0"/>
    <n v="0"/>
    <n v="0"/>
    <n v="0"/>
    <n v="0"/>
    <n v="0"/>
    <n v="0"/>
    <n v="0"/>
    <n v="0"/>
    <n v="0"/>
    <n v="0"/>
    <n v="34409252"/>
    <n v="0"/>
    <n v="0"/>
    <n v="0"/>
    <n v="0"/>
    <n v="0"/>
    <n v="16110"/>
    <n v="0"/>
    <n v="0"/>
    <n v="28260284"/>
    <n v="62685646"/>
    <n v="0"/>
    <n v="0"/>
    <n v="0"/>
    <n v="0"/>
    <n v="0"/>
    <n v="0"/>
    <n v="0"/>
    <n v="0"/>
    <n v="0"/>
    <n v="0"/>
    <n v="0"/>
    <n v="0"/>
    <n v="198"/>
    <n v="0"/>
    <n v="0"/>
    <n v="0"/>
    <n v="0"/>
    <n v="0"/>
    <n v="0"/>
    <n v="0"/>
    <n v="0"/>
    <n v="0"/>
    <n v="0"/>
    <n v="0"/>
    <n v="0"/>
    <n v="0"/>
    <n v="41095"/>
    <n v="41293"/>
    <n v="0"/>
    <n v="0"/>
    <n v="0"/>
    <n v="0"/>
    <n v="0"/>
    <n v="34409054"/>
    <n v="0"/>
    <n v="0"/>
    <n v="0"/>
    <n v="0"/>
    <n v="0"/>
    <n v="16110"/>
    <n v="0"/>
    <n v="0"/>
    <n v="28219189"/>
    <n v="62644353"/>
    <n v="0"/>
    <n v="80046425"/>
    <n v="0"/>
    <n v="17402072"/>
    <n v="0"/>
    <n v="0"/>
    <n v="0"/>
    <n v="0"/>
    <n v="0"/>
    <n v="0"/>
    <n v="0"/>
    <n v="0"/>
    <n v="0"/>
    <n v="0"/>
    <n v="0"/>
    <n v="0"/>
    <n v="0"/>
    <n v="0"/>
    <n v="0"/>
    <n v="0"/>
    <n v="0"/>
    <n v="0"/>
    <n v="0"/>
  </r>
  <r>
    <n v="106274043"/>
    <s v="NATIVIDAD MEDICAL CENTER"/>
    <n v="20174"/>
    <d v="2017-10-01T00:00:00"/>
    <d v="2017-12-31T00:00:00"/>
    <s v="Open"/>
    <s v="Monterey"/>
    <n v="8"/>
    <n v="705"/>
    <s v="City/County"/>
    <s v="Comparable"/>
    <s v=""/>
    <s v="831-755-4111"/>
    <s v="1441 CONSTITUTION BOULEVARD"/>
    <s v="SALINAS"/>
    <n v="93906"/>
    <s v="GARY GRAY"/>
    <n v="172"/>
    <n v="137"/>
    <n v="137"/>
    <n v="456"/>
    <n v="0"/>
    <n v="584"/>
    <n v="696"/>
    <n v="0"/>
    <n v="0"/>
    <n v="460"/>
    <n v="0"/>
    <n v="8"/>
    <n v="66"/>
    <n v="2270"/>
    <n v="0"/>
    <n v="2784"/>
    <n v="0"/>
    <n v="2614"/>
    <n v="2581"/>
    <n v="0"/>
    <n v="0"/>
    <n v="2298"/>
    <n v="0"/>
    <n v="26"/>
    <n v="178"/>
    <n v="10481"/>
    <n v="0"/>
    <n v="20962"/>
    <n v="6325"/>
    <n v="0"/>
    <n v="6800"/>
    <n v="20214"/>
    <n v="0"/>
    <n v="0"/>
    <n v="8301"/>
    <n v="0"/>
    <n v="958"/>
    <n v="2366"/>
    <n v="44964"/>
    <n v="47889256"/>
    <n v="0"/>
    <n v="47888893"/>
    <n v="49184864"/>
    <n v="0"/>
    <n v="0"/>
    <n v="52013088"/>
    <n v="0"/>
    <n v="872164"/>
    <n v="3381912"/>
    <n v="201230177"/>
    <n v="11299849"/>
    <n v="0"/>
    <n v="12711303"/>
    <n v="39251367"/>
    <n v="0"/>
    <n v="0"/>
    <n v="22731497"/>
    <n v="0"/>
    <n v="1068386"/>
    <n v="6291476"/>
    <n v="93353878"/>
    <n v="9598700"/>
    <n v="48403608"/>
    <n v="0"/>
    <n v="51140605"/>
    <n v="71447159"/>
    <n v="-7852500"/>
    <n v="0"/>
    <n v="0"/>
    <n v="46078579"/>
    <n v="0"/>
    <n v="0"/>
    <n v="1971321"/>
    <n v="0"/>
    <n v="0"/>
    <n v="0"/>
    <n v="0"/>
    <n v="220787472"/>
    <n v="0"/>
    <n v="0"/>
    <n v="0"/>
    <n v="0"/>
    <n v="0"/>
    <n v="10785497"/>
    <n v="0"/>
    <n v="17312091"/>
    <n v="16989072"/>
    <n v="0"/>
    <n v="0"/>
    <n v="28666005"/>
    <n v="0"/>
    <n v="0"/>
    <n v="43918"/>
    <n v="73796583"/>
    <n v="596977"/>
    <n v="65769170"/>
    <n v="0"/>
    <n v="3482186"/>
    <n v="0"/>
    <n v="0"/>
    <n v="0"/>
    <n v="0"/>
    <n v="1968030"/>
    <n v="123094329"/>
    <n v="0"/>
    <n v="0"/>
    <n v="0"/>
    <n v="0"/>
    <n v="0"/>
    <n v="0"/>
    <n v="0"/>
    <n v="0"/>
    <n v="0"/>
    <n v="0"/>
    <n v="0"/>
    <n v="0"/>
    <n v="0"/>
  </r>
  <r>
    <n v="106301304"/>
    <s v="NEWPORT BAY HOSPITAL"/>
    <n v="20174"/>
    <d v="2017-10-01T00:00:00"/>
    <d v="2017-12-31T00:00:00"/>
    <s v="Open"/>
    <s v="Orange"/>
    <n v="13"/>
    <n v="1016"/>
    <s v="Investor - Corp."/>
    <s v="Comparable"/>
    <s v=""/>
    <s v="949-650-9750"/>
    <s v="1501 EAST 16TH STREET"/>
    <s v="NEWPORT BEACH"/>
    <n v="92663"/>
    <s v="JAMES E PARKHURST"/>
    <n v="36"/>
    <n v="36"/>
    <n v="36"/>
    <n v="231"/>
    <n v="20"/>
    <n v="0"/>
    <n v="0"/>
    <n v="0"/>
    <n v="0"/>
    <n v="2"/>
    <n v="0"/>
    <n v="0"/>
    <n v="0"/>
    <n v="253"/>
    <n v="0"/>
    <n v="2757"/>
    <n v="252"/>
    <n v="0"/>
    <n v="0"/>
    <n v="0"/>
    <n v="0"/>
    <n v="22"/>
    <n v="0"/>
    <n v="0"/>
    <n v="0"/>
    <n v="3031"/>
    <n v="0"/>
    <n v="6062"/>
    <n v="0"/>
    <n v="0"/>
    <n v="0"/>
    <n v="0"/>
    <n v="0"/>
    <n v="0"/>
    <n v="0"/>
    <n v="0"/>
    <n v="0"/>
    <n v="0"/>
    <n v="0"/>
    <n v="3764484"/>
    <n v="364243"/>
    <n v="0"/>
    <n v="0"/>
    <n v="0"/>
    <n v="0"/>
    <n v="14223"/>
    <n v="0"/>
    <n v="0"/>
    <n v="0"/>
    <n v="4142950"/>
    <n v="0"/>
    <n v="0"/>
    <n v="0"/>
    <n v="0"/>
    <n v="0"/>
    <n v="0"/>
    <n v="0"/>
    <n v="0"/>
    <n v="0"/>
    <n v="0"/>
    <n v="0"/>
    <n v="0"/>
    <n v="1074330"/>
    <n v="152981"/>
    <n v="0"/>
    <n v="0"/>
    <n v="0"/>
    <n v="0"/>
    <n v="0"/>
    <n v="2845"/>
    <n v="0"/>
    <n v="0"/>
    <n v="0"/>
    <n v="0"/>
    <n v="0"/>
    <n v="0"/>
    <n v="0"/>
    <n v="1230156"/>
    <n v="0"/>
    <n v="0"/>
    <n v="0"/>
    <n v="0"/>
    <n v="0"/>
    <n v="2690154"/>
    <n v="211262"/>
    <n v="0"/>
    <n v="0"/>
    <n v="0"/>
    <n v="0"/>
    <n v="11378"/>
    <n v="0"/>
    <n v="0"/>
    <n v="0"/>
    <n v="2912794"/>
    <n v="85"/>
    <n v="2986692"/>
    <n v="0"/>
    <n v="0"/>
    <n v="0"/>
    <n v="0"/>
    <n v="0"/>
    <n v="0"/>
    <n v="0"/>
    <n v="804"/>
    <n v="0"/>
    <n v="0"/>
    <n v="0"/>
    <n v="0"/>
    <n v="0"/>
    <n v="0"/>
    <n v="0"/>
    <n v="0"/>
    <n v="0"/>
    <n v="0"/>
    <n v="0"/>
    <n v="0"/>
    <n v="0"/>
  </r>
  <r>
    <n v="106514033"/>
    <s v="NORTH VALLEY BEHAVIORAL HEALTH - PHF"/>
    <n v="20174"/>
    <d v="2017-10-01T00:00:00"/>
    <d v="2017-12-31T00:00:00"/>
    <s v="Open"/>
    <s v="Sutter"/>
    <n v="2"/>
    <n v="227"/>
    <s v="Investor - Corp."/>
    <s v="Psychiatric Health Facilities"/>
    <s v=""/>
    <s v="530-790-2520"/>
    <s v="1535 PLUMAS COURT"/>
    <s v="YUBA CITY"/>
    <n v="95993"/>
    <s v="ARNE HYSON"/>
    <n v="16"/>
    <n v="16"/>
    <n v="16"/>
    <n v="0"/>
    <n v="0"/>
    <n v="0"/>
    <n v="0"/>
    <n v="0"/>
    <n v="0"/>
    <n v="0"/>
    <n v="0"/>
    <n v="0"/>
    <n v="90"/>
    <n v="90"/>
    <n v="0"/>
    <n v="0"/>
    <n v="0"/>
    <n v="0"/>
    <n v="0"/>
    <n v="0"/>
    <n v="0"/>
    <n v="0"/>
    <n v="0"/>
    <n v="0"/>
    <n v="1414"/>
    <n v="1414"/>
    <n v="0"/>
    <n v="2828"/>
    <n v="0"/>
    <n v="0"/>
    <n v="0"/>
    <n v="0"/>
    <n v="0"/>
    <n v="0"/>
    <n v="0"/>
    <n v="0"/>
    <n v="0"/>
    <n v="0"/>
    <n v="0"/>
    <n v="0"/>
    <n v="0"/>
    <n v="0"/>
    <n v="0"/>
    <n v="0"/>
    <n v="0"/>
    <n v="0"/>
    <n v="0"/>
    <n v="0"/>
    <n v="1314221"/>
    <n v="1314221"/>
    <n v="0"/>
    <n v="0"/>
    <n v="0"/>
    <n v="0"/>
    <n v="0"/>
    <n v="0"/>
    <n v="0"/>
    <n v="0"/>
    <n v="0"/>
    <n v="0"/>
    <n v="0"/>
    <n v="0"/>
    <n v="0"/>
    <n v="0"/>
    <n v="0"/>
    <n v="0"/>
    <n v="0"/>
    <n v="0"/>
    <n v="0"/>
    <n v="0"/>
    <n v="0"/>
    <n v="0"/>
    <n v="0"/>
    <n v="0"/>
    <n v="0"/>
    <n v="0"/>
    <n v="0"/>
    <n v="0"/>
    <n v="0"/>
    <n v="0"/>
    <n v="0"/>
    <n v="0"/>
    <n v="0"/>
    <n v="0"/>
    <n v="0"/>
    <n v="0"/>
    <n v="0"/>
    <n v="0"/>
    <n v="0"/>
    <n v="0"/>
    <n v="0"/>
    <n v="0"/>
    <n v="1314221"/>
    <n v="1314221"/>
    <n v="1114"/>
    <n v="1477917"/>
    <n v="0"/>
    <n v="0"/>
    <n v="0"/>
    <n v="0"/>
    <n v="0"/>
    <n v="0"/>
    <n v="0"/>
    <n v="0"/>
    <n v="0"/>
    <n v="0"/>
    <n v="0"/>
    <n v="0"/>
    <n v="0"/>
    <n v="0"/>
    <n v="0"/>
    <n v="0"/>
    <n v="0"/>
    <n v="0"/>
    <n v="0"/>
    <n v="0"/>
    <n v="0"/>
  </r>
  <r>
    <n v="106481357"/>
    <s v="NORTHBAY MEDICAL CENTER"/>
    <n v="20174"/>
    <d v="2017-10-01T00:00:00"/>
    <d v="2017-12-31T00:00:00"/>
    <s v="Open"/>
    <s v="Solano"/>
    <n v="3"/>
    <n v="408"/>
    <s v="Non Profit Corp."/>
    <s v="Comparable"/>
    <s v=""/>
    <s v="707-646-5000"/>
    <s v="1200 B. GALE WILSON BOULEVARD"/>
    <s v="FAIRFIELD"/>
    <n v="94533"/>
    <s v="B KONARD JONES"/>
    <n v="182"/>
    <n v="182"/>
    <n v="182"/>
    <n v="870"/>
    <n v="73"/>
    <n v="161"/>
    <n v="581"/>
    <n v="0"/>
    <n v="7"/>
    <n v="71"/>
    <n v="276"/>
    <n v="9"/>
    <n v="20"/>
    <n v="2068"/>
    <n v="0"/>
    <n v="4695"/>
    <n v="328"/>
    <n v="665"/>
    <n v="2743"/>
    <n v="0"/>
    <n v="98"/>
    <n v="472"/>
    <n v="949"/>
    <n v="80"/>
    <n v="79"/>
    <n v="10109"/>
    <n v="0"/>
    <n v="20218"/>
    <n v="23878"/>
    <n v="1401"/>
    <n v="2316"/>
    <n v="21019"/>
    <n v="0"/>
    <n v="79"/>
    <n v="10511"/>
    <n v="21418"/>
    <n v="37"/>
    <n v="1798"/>
    <n v="82457"/>
    <n v="217305818"/>
    <n v="17963794"/>
    <n v="30642995"/>
    <n v="112312127"/>
    <n v="0"/>
    <n v="5197693"/>
    <n v="24692019"/>
    <n v="55779887"/>
    <n v="1275866"/>
    <n v="2986111"/>
    <n v="468156310"/>
    <n v="129989166"/>
    <n v="7848078"/>
    <n v="23305861"/>
    <n v="127799176"/>
    <n v="0"/>
    <n v="464992"/>
    <n v="24909622"/>
    <n v="83999820"/>
    <n v="977286"/>
    <n v="10541282"/>
    <n v="409835283"/>
    <n v="9340784"/>
    <n v="317807325"/>
    <n v="23187132"/>
    <n v="40978181"/>
    <n v="229236728"/>
    <n v="-3063"/>
    <n v="0"/>
    <n v="5379551"/>
    <n v="25826774"/>
    <n v="101880244"/>
    <n v="0"/>
    <n v="5773029"/>
    <n v="0"/>
    <n v="0"/>
    <n v="0"/>
    <n v="0"/>
    <n v="759406685"/>
    <n v="0"/>
    <n v="13009778"/>
    <n v="0"/>
    <n v="8624749"/>
    <n v="21634527"/>
    <n v="29487659"/>
    <n v="2624740"/>
    <n v="12973738"/>
    <n v="23884353"/>
    <n v="0"/>
    <n v="283134"/>
    <n v="23774867"/>
    <n v="46524212"/>
    <n v="0"/>
    <n v="666732"/>
    <n v="140219435"/>
    <n v="2043996"/>
    <n v="145203589"/>
    <n v="0"/>
    <n v="4864184"/>
    <n v="0"/>
    <n v="0"/>
    <n v="0"/>
    <n v="0"/>
    <n v="28432629"/>
    <n v="221267503"/>
    <n v="0"/>
    <n v="0"/>
    <n v="0"/>
    <n v="0"/>
    <n v="0"/>
    <n v="0"/>
    <n v="0"/>
    <n v="0"/>
    <n v="0"/>
    <n v="0"/>
    <n v="0"/>
    <n v="0"/>
    <n v="0"/>
  </r>
  <r>
    <n v="106141273"/>
    <s v="NORTHERN INYO HOSPITAL"/>
    <n v="20174"/>
    <d v="2017-10-01T00:00:00"/>
    <d v="2017-12-31T00:00:00"/>
    <s v="Open"/>
    <s v="Inyo"/>
    <n v="12"/>
    <n v="1203"/>
    <s v="District"/>
    <s v="Comparable"/>
    <s v="Rural"/>
    <s v="760-873-5811"/>
    <s v="150 PIONEER LANE"/>
    <s v="BISHOP"/>
    <n v="93514"/>
    <s v="KEVIN FLANIGAN, MD"/>
    <n v="25"/>
    <n v="25"/>
    <n v="10"/>
    <n v="137"/>
    <n v="4"/>
    <n v="19"/>
    <n v="39"/>
    <n v="0"/>
    <n v="0"/>
    <n v="10"/>
    <n v="55"/>
    <n v="1"/>
    <n v="2"/>
    <n v="267"/>
    <n v="0"/>
    <n v="501"/>
    <n v="10"/>
    <n v="64"/>
    <n v="88"/>
    <n v="0"/>
    <n v="0"/>
    <n v="25"/>
    <n v="144"/>
    <n v="8"/>
    <n v="1"/>
    <n v="841"/>
    <n v="0"/>
    <n v="1682"/>
    <n v="6207"/>
    <n v="133"/>
    <n v="1301"/>
    <n v="3173"/>
    <n v="0"/>
    <n v="1"/>
    <n v="1346"/>
    <n v="6106"/>
    <n v="177"/>
    <n v="426"/>
    <n v="18870"/>
    <n v="5958979"/>
    <n v="108720"/>
    <n v="703128"/>
    <n v="1275543"/>
    <n v="0"/>
    <n v="0"/>
    <n v="320793"/>
    <n v="2381688"/>
    <n v="249040"/>
    <n v="1307"/>
    <n v="10999198"/>
    <n v="9949047"/>
    <n v="436316"/>
    <n v="1711677"/>
    <n v="3335648"/>
    <n v="0"/>
    <n v="610"/>
    <n v="1351732"/>
    <n v="7860344"/>
    <n v="305573"/>
    <n v="626556"/>
    <n v="25577503"/>
    <n v="466046"/>
    <n v="8159171"/>
    <n v="232918"/>
    <n v="1893936"/>
    <n v="3640094"/>
    <n v="-2277577"/>
    <n v="0"/>
    <n v="0"/>
    <n v="1527827"/>
    <n v="1485404"/>
    <n v="0"/>
    <n v="521614"/>
    <n v="-4"/>
    <n v="0"/>
    <n v="0"/>
    <n v="92011"/>
    <n v="15741440"/>
    <n v="0"/>
    <n v="0"/>
    <n v="0"/>
    <n v="0"/>
    <n v="0"/>
    <n v="7748855"/>
    <n v="312118"/>
    <n v="2798446"/>
    <n v="971097"/>
    <n v="0"/>
    <n v="610"/>
    <n v="144698"/>
    <n v="8756628"/>
    <n v="33003"/>
    <n v="69806"/>
    <n v="20835261"/>
    <n v="149229"/>
    <n v="20088077"/>
    <n v="2890645"/>
    <n v="-587645"/>
    <n v="0"/>
    <n v="0"/>
    <n v="0"/>
    <n v="0"/>
    <n v="140875"/>
    <n v="77977523"/>
    <n v="0"/>
    <n v="0"/>
    <n v="0"/>
    <n v="0"/>
    <n v="0"/>
    <n v="0"/>
    <n v="0"/>
    <n v="0"/>
    <n v="0"/>
    <n v="0"/>
    <n v="0"/>
    <n v="0"/>
    <n v="0"/>
  </r>
  <r>
    <n v="106190568"/>
    <s v="NORTHRIDGE HOSPITAL MEDICAL CENTER"/>
    <n v="20174"/>
    <d v="2017-10-01T00:00:00"/>
    <d v="2017-12-31T00:00:00"/>
    <s v="Open"/>
    <s v="Los Angeles"/>
    <n v="11"/>
    <n v="905"/>
    <s v="Non Profit Corp."/>
    <s v="Comparable"/>
    <s v=""/>
    <s v="818-885-8500"/>
    <s v="18300 ROSCOE BOULEVARD"/>
    <s v="NORTHRIDGE"/>
    <n v="91325"/>
    <s v="SALIBA SALO"/>
    <n v="412"/>
    <n v="412"/>
    <n v="200"/>
    <n v="1105"/>
    <n v="542"/>
    <n v="444"/>
    <n v="671"/>
    <n v="0"/>
    <n v="0"/>
    <n v="99"/>
    <n v="841"/>
    <n v="0"/>
    <n v="32"/>
    <n v="3734"/>
    <n v="0"/>
    <n v="5727"/>
    <n v="2537"/>
    <n v="1968"/>
    <n v="2272"/>
    <n v="0"/>
    <n v="0"/>
    <n v="467"/>
    <n v="3585"/>
    <n v="0"/>
    <n v="148"/>
    <n v="16704"/>
    <n v="0"/>
    <n v="33408"/>
    <n v="5253"/>
    <n v="2167"/>
    <n v="3231"/>
    <n v="7727"/>
    <n v="0"/>
    <n v="0"/>
    <n v="1325"/>
    <n v="7344"/>
    <n v="0"/>
    <n v="927"/>
    <n v="27974"/>
    <n v="141859323"/>
    <n v="61871109"/>
    <n v="45989034"/>
    <n v="57232553"/>
    <n v="0"/>
    <n v="0"/>
    <n v="13465622"/>
    <n v="84916092"/>
    <n v="0"/>
    <n v="1210265"/>
    <n v="406543998"/>
    <n v="39375953"/>
    <n v="18397790"/>
    <n v="16085607"/>
    <n v="36174176"/>
    <n v="0"/>
    <n v="0"/>
    <n v="3776704"/>
    <n v="41649671"/>
    <n v="0"/>
    <n v="5393328"/>
    <n v="160853229"/>
    <n v="11355601"/>
    <n v="157160573"/>
    <n v="65377385"/>
    <n v="13743338"/>
    <n v="83795560"/>
    <n v="0"/>
    <n v="0"/>
    <n v="0"/>
    <n v="13138666"/>
    <n v="85655494"/>
    <n v="0"/>
    <n v="-873366"/>
    <n v="0"/>
    <n v="0"/>
    <n v="0"/>
    <n v="2919980"/>
    <n v="432273231"/>
    <n v="0"/>
    <n v="0"/>
    <n v="0"/>
    <n v="0"/>
    <n v="0"/>
    <n v="23390740"/>
    <n v="14602997"/>
    <n v="44742558"/>
    <n v="9426541"/>
    <n v="0"/>
    <n v="0"/>
    <n v="3711330"/>
    <n v="38816474"/>
    <n v="0"/>
    <n v="433356"/>
    <n v="135123996"/>
    <n v="2175851"/>
    <n v="123149239"/>
    <n v="0"/>
    <n v="570722"/>
    <n v="0"/>
    <n v="0"/>
    <n v="0"/>
    <n v="0"/>
    <n v="1886769"/>
    <n v="183069704"/>
    <n v="0"/>
    <n v="0"/>
    <n v="0"/>
    <n v="0"/>
    <n v="0"/>
    <n v="0"/>
    <n v="0"/>
    <n v="0"/>
    <n v="0"/>
    <n v="0"/>
    <n v="0"/>
    <n v="0"/>
    <n v="0"/>
  </r>
  <r>
    <n v="106214034"/>
    <s v="NOVATO COMMUNITY HOSPITAL"/>
    <n v="20174"/>
    <d v="2017-10-01T00:00:00"/>
    <d v="2017-12-31T00:00:00"/>
    <s v="Open"/>
    <s v="Marin"/>
    <n v="4"/>
    <n v="405"/>
    <s v="Non Profit Corp."/>
    <s v="Comparable"/>
    <s v=""/>
    <s v="415-209-1300"/>
    <s v="180 ROWLAND WAY"/>
    <s v="NOVATO"/>
    <n v="94945"/>
    <s v="GRANT DAVIES"/>
    <n v="47"/>
    <n v="47"/>
    <n v="21"/>
    <n v="300"/>
    <n v="28"/>
    <n v="22"/>
    <n v="39"/>
    <n v="0"/>
    <n v="0"/>
    <n v="8"/>
    <n v="68"/>
    <n v="9"/>
    <n v="0"/>
    <n v="474"/>
    <n v="0"/>
    <n v="916"/>
    <n v="112"/>
    <n v="59"/>
    <n v="164"/>
    <n v="0"/>
    <n v="0"/>
    <n v="27"/>
    <n v="186"/>
    <n v="13"/>
    <n v="0"/>
    <n v="1477"/>
    <n v="0"/>
    <n v="2954"/>
    <n v="1303"/>
    <n v="120"/>
    <n v="148"/>
    <n v="1182"/>
    <n v="0"/>
    <n v="0"/>
    <n v="138"/>
    <n v="1552"/>
    <n v="136"/>
    <n v="130"/>
    <n v="4709"/>
    <n v="14774627"/>
    <n v="1443736"/>
    <n v="903554"/>
    <n v="2204923"/>
    <n v="0"/>
    <n v="0"/>
    <n v="540822"/>
    <n v="3889930"/>
    <n v="306592"/>
    <n v="0"/>
    <n v="24064184"/>
    <n v="13215505"/>
    <n v="1593609"/>
    <n v="820384"/>
    <n v="5053181"/>
    <n v="0"/>
    <n v="0"/>
    <n v="1329544"/>
    <n v="12014661"/>
    <n v="653436"/>
    <n v="624503"/>
    <n v="35304823"/>
    <n v="392569"/>
    <n v="22583456"/>
    <n v="2521896"/>
    <n v="913954"/>
    <n v="6200870"/>
    <n v="0"/>
    <n v="0"/>
    <n v="0"/>
    <n v="1413691"/>
    <n v="6242460"/>
    <n v="0"/>
    <n v="960028"/>
    <n v="0"/>
    <n v="0"/>
    <n v="0"/>
    <n v="231934"/>
    <n v="41460858"/>
    <n v="0"/>
    <n v="0"/>
    <n v="0"/>
    <n v="0"/>
    <n v="0"/>
    <n v="5406676"/>
    <n v="515449"/>
    <n v="809984"/>
    <n v="1057234"/>
    <n v="0"/>
    <n v="0"/>
    <n v="456675"/>
    <n v="9662131"/>
    <n v="0"/>
    <n v="0"/>
    <n v="17908149"/>
    <n v="1849491"/>
    <n v="24038393"/>
    <n v="0"/>
    <n v="2258102"/>
    <n v="0"/>
    <n v="0"/>
    <n v="0"/>
    <n v="0"/>
    <n v="849096"/>
    <n v="35162212"/>
    <n v="0"/>
    <n v="0"/>
    <n v="0"/>
    <n v="0"/>
    <n v="0"/>
    <n v="0"/>
    <n v="0"/>
    <n v="0"/>
    <n v="0"/>
    <n v="0"/>
    <n v="0"/>
    <n v="0"/>
    <n v="0"/>
  </r>
  <r>
    <n v="106500967"/>
    <s v="OAK VALLEY DISTRICT HOSPITAL"/>
    <n v="20174"/>
    <d v="2017-10-01T00:00:00"/>
    <d v="2017-12-31T00:00:00"/>
    <s v="Open"/>
    <s v="Stanislaus"/>
    <n v="6"/>
    <n v="511"/>
    <s v="District"/>
    <s v="Comparable"/>
    <s v="Rural"/>
    <s v="209-848-4102"/>
    <s v="350 SOUTH OAK STREET"/>
    <s v="OAKDALE"/>
    <n v="95361"/>
    <s v="JOHN J MCCORMICK"/>
    <n v="150"/>
    <n v="144"/>
    <n v="144"/>
    <n v="79"/>
    <n v="49"/>
    <n v="20"/>
    <n v="60"/>
    <n v="0"/>
    <n v="0"/>
    <n v="34"/>
    <n v="6"/>
    <n v="0"/>
    <n v="6"/>
    <n v="254"/>
    <n v="0"/>
    <n v="609"/>
    <n v="527"/>
    <n v="7087"/>
    <n v="493"/>
    <n v="0"/>
    <n v="0"/>
    <n v="103"/>
    <n v="18"/>
    <n v="0"/>
    <n v="272"/>
    <n v="9109"/>
    <n v="0"/>
    <n v="18218"/>
    <n v="3780"/>
    <n v="1082"/>
    <n v="4332"/>
    <n v="15671"/>
    <n v="0"/>
    <n v="0"/>
    <n v="3993"/>
    <n v="287"/>
    <n v="557"/>
    <n v="1722"/>
    <n v="31424"/>
    <n v="2265327"/>
    <n v="1998969"/>
    <n v="4376822"/>
    <n v="2042126"/>
    <n v="0"/>
    <n v="0"/>
    <n v="1158579"/>
    <n v="105936"/>
    <n v="0"/>
    <n v="408491"/>
    <n v="12356250"/>
    <n v="5376479"/>
    <n v="2815669"/>
    <n v="3115963"/>
    <n v="15867696"/>
    <n v="0"/>
    <n v="0"/>
    <n v="4836735"/>
    <n v="947767"/>
    <n v="215377"/>
    <n v="2114534"/>
    <n v="35290220"/>
    <n v="1164365"/>
    <n v="6727764"/>
    <n v="3139482"/>
    <n v="4988691"/>
    <n v="11567162"/>
    <n v="0"/>
    <n v="0"/>
    <n v="0"/>
    <n v="1944897"/>
    <n v="844447"/>
    <n v="0"/>
    <n v="215377"/>
    <n v="0"/>
    <n v="0"/>
    <n v="0"/>
    <n v="1191051"/>
    <n v="31783236"/>
    <n v="0"/>
    <n v="0"/>
    <n v="0"/>
    <n v="22171"/>
    <n v="22171"/>
    <n v="914042"/>
    <n v="1675156"/>
    <n v="2504094"/>
    <n v="6342660"/>
    <n v="0"/>
    <n v="0"/>
    <n v="4050417"/>
    <n v="231427"/>
    <n v="0"/>
    <n v="167609"/>
    <n v="15885405"/>
    <n v="369466"/>
    <n v="17083228"/>
    <n v="0"/>
    <n v="566415"/>
    <n v="0"/>
    <n v="0"/>
    <n v="0"/>
    <n v="0"/>
    <n v="88727"/>
    <n v="86603362"/>
    <n v="0"/>
    <n v="0"/>
    <n v="0"/>
    <n v="0"/>
    <n v="0"/>
    <n v="0"/>
    <n v="0"/>
    <n v="0"/>
    <n v="0"/>
    <n v="0"/>
    <n v="0"/>
    <n v="0"/>
    <n v="0"/>
  </r>
  <r>
    <n v="106198495"/>
    <s v="OCEAN VIEW - PHF"/>
    <n v="20174"/>
    <d v="2017-10-01T00:00:00"/>
    <d v="2017-12-31T00:00:00"/>
    <s v="Open"/>
    <s v="Los Angeles"/>
    <n v="11"/>
    <n v="933"/>
    <s v="Investor - Corp."/>
    <s v="Psychiatric Health Facilities"/>
    <s v=""/>
    <s v="562-304-1740"/>
    <s v="2600 REDONDO AVENUE, SUITE 500"/>
    <s v="LONG BEACH"/>
    <n v="90806"/>
    <s v="DALIA BOTROS"/>
    <n v="20"/>
    <n v="20"/>
    <n v="20"/>
    <n v="111"/>
    <n v="15"/>
    <n v="0"/>
    <n v="0"/>
    <n v="0"/>
    <n v="0"/>
    <n v="33"/>
    <n v="14"/>
    <n v="0"/>
    <n v="12"/>
    <n v="185"/>
    <n v="0"/>
    <n v="1085"/>
    <n v="93"/>
    <n v="0"/>
    <n v="0"/>
    <n v="0"/>
    <n v="0"/>
    <n v="185"/>
    <n v="95"/>
    <n v="0"/>
    <n v="67"/>
    <n v="1525"/>
    <n v="0"/>
    <n v="3050"/>
    <n v="0"/>
    <n v="0"/>
    <n v="0"/>
    <n v="0"/>
    <n v="0"/>
    <n v="0"/>
    <n v="0"/>
    <n v="0"/>
    <n v="0"/>
    <n v="0"/>
    <n v="0"/>
    <n v="1645000"/>
    <n v="21400"/>
    <n v="0"/>
    <n v="0"/>
    <n v="0"/>
    <n v="0"/>
    <n v="288225"/>
    <n v="106400"/>
    <n v="0"/>
    <n v="231175"/>
    <n v="2292200"/>
    <n v="0"/>
    <n v="0"/>
    <n v="0"/>
    <n v="0"/>
    <n v="0"/>
    <n v="0"/>
    <n v="0"/>
    <n v="0"/>
    <n v="0"/>
    <n v="0"/>
    <n v="0"/>
    <n v="98980"/>
    <n v="543488"/>
    <n v="6050"/>
    <n v="0"/>
    <n v="0"/>
    <n v="0"/>
    <n v="0"/>
    <n v="0"/>
    <n v="177347"/>
    <n v="21805"/>
    <n v="0"/>
    <n v="0"/>
    <n v="0"/>
    <n v="0"/>
    <n v="0"/>
    <n v="0"/>
    <n v="847670"/>
    <n v="0"/>
    <n v="0"/>
    <n v="0"/>
    <n v="0"/>
    <n v="0"/>
    <n v="1002532"/>
    <n v="15350"/>
    <n v="0"/>
    <n v="0"/>
    <n v="0"/>
    <n v="0"/>
    <n v="337216"/>
    <n v="83605"/>
    <n v="0"/>
    <n v="5827"/>
    <n v="1444530"/>
    <n v="0"/>
    <n v="1238978"/>
    <n v="0"/>
    <n v="0"/>
    <n v="0"/>
    <n v="0"/>
    <n v="0"/>
    <n v="0"/>
    <n v="1267"/>
    <n v="398691"/>
    <n v="0"/>
    <n v="0"/>
    <n v="0"/>
    <n v="0"/>
    <n v="0"/>
    <n v="0"/>
    <n v="0"/>
    <n v="0"/>
    <n v="0"/>
    <n v="0"/>
    <n v="0"/>
    <n v="0"/>
    <n v="0"/>
  </r>
  <r>
    <n v="106430837"/>
    <s v="O'CONNOR HOSPITAL"/>
    <n v="20174"/>
    <d v="2017-10-01T00:00:00"/>
    <d v="2017-12-31T00:00:00"/>
    <s v="Open"/>
    <s v="Santa Clara"/>
    <n v="7"/>
    <n v="431"/>
    <s v="Church"/>
    <s v="Comparable"/>
    <s v=""/>
    <s v="408-848-2000"/>
    <s v="2105 FOREST AVENUE"/>
    <s v="SAN JOSE"/>
    <n v="95128"/>
    <s v="BOB MINKIN"/>
    <n v="358"/>
    <n v="260"/>
    <n v="202"/>
    <n v="632"/>
    <n v="215"/>
    <n v="501"/>
    <n v="509"/>
    <n v="0"/>
    <n v="0"/>
    <n v="11"/>
    <n v="553"/>
    <n v="0"/>
    <n v="45"/>
    <n v="2466"/>
    <n v="13"/>
    <n v="3555"/>
    <n v="844"/>
    <n v="2153"/>
    <n v="3148"/>
    <n v="0"/>
    <n v="0"/>
    <n v="40"/>
    <n v="1855"/>
    <n v="0"/>
    <n v="100"/>
    <n v="11695"/>
    <n v="2280"/>
    <n v="25670"/>
    <n v="7215"/>
    <n v="1634"/>
    <n v="3090"/>
    <n v="8801"/>
    <n v="0"/>
    <n v="0"/>
    <n v="506"/>
    <n v="7459"/>
    <n v="0"/>
    <n v="749"/>
    <n v="29454"/>
    <n v="89751268"/>
    <n v="27215768"/>
    <n v="31115701"/>
    <n v="47180732"/>
    <n v="0"/>
    <n v="0"/>
    <n v="2344754"/>
    <n v="43873289"/>
    <n v="0"/>
    <n v="1521624"/>
    <n v="243003136"/>
    <n v="33476713"/>
    <n v="12527368"/>
    <n v="9704456"/>
    <n v="29294986"/>
    <n v="0"/>
    <n v="0"/>
    <n v="1434030"/>
    <n v="34943546"/>
    <n v="0"/>
    <n v="2070446"/>
    <n v="123451545"/>
    <n v="1773699"/>
    <n v="104257470"/>
    <n v="33771307"/>
    <n v="19036621"/>
    <n v="48491071"/>
    <n v="0"/>
    <n v="0"/>
    <n v="0"/>
    <n v="3009529"/>
    <n v="56109735"/>
    <n v="0"/>
    <n v="624983"/>
    <n v="0"/>
    <n v="0"/>
    <n v="0"/>
    <n v="2212605"/>
    <n v="269287020"/>
    <n v="0"/>
    <n v="0"/>
    <n v="0"/>
    <n v="0"/>
    <n v="0"/>
    <n v="18852772"/>
    <n v="5646676"/>
    <n v="21761785"/>
    <n v="27318223"/>
    <n v="0"/>
    <n v="0"/>
    <n v="738340"/>
    <n v="22062270"/>
    <n v="0"/>
    <n v="787595"/>
    <n v="97167661"/>
    <n v="940147"/>
    <n v="93256449"/>
    <n v="0"/>
    <n v="-108403"/>
    <n v="0"/>
    <n v="0"/>
    <n v="0"/>
    <n v="0"/>
    <n v="577000"/>
    <n v="28852158"/>
    <n v="0"/>
    <n v="0"/>
    <n v="0"/>
    <n v="0"/>
    <n v="0"/>
    <n v="0"/>
    <n v="0"/>
    <n v="0"/>
    <n v="0"/>
    <n v="0"/>
    <n v="0"/>
    <n v="0"/>
    <n v="0"/>
  </r>
  <r>
    <n v="106560501"/>
    <s v="OJAI VALLEY COMMUNITY HOSPITAL"/>
    <n v="20174"/>
    <d v="2017-10-01T00:00:00"/>
    <d v="2017-12-31T00:00:00"/>
    <s v="Open"/>
    <s v="Ventura"/>
    <n v="10"/>
    <n v="809"/>
    <s v="Non Profit Corp."/>
    <s v="Comparable"/>
    <s v="Rural"/>
    <s v="805-652-5011"/>
    <s v="1306 MARICOPA HIGHWAY"/>
    <s v="OJAI"/>
    <n v="93023"/>
    <s v="GARY WILDE"/>
    <n v="91"/>
    <n v="91"/>
    <n v="68"/>
    <n v="62"/>
    <n v="35"/>
    <n v="5"/>
    <n v="24"/>
    <n v="0"/>
    <n v="0"/>
    <n v="0"/>
    <n v="15"/>
    <n v="3"/>
    <n v="1"/>
    <n v="145"/>
    <n v="28"/>
    <n v="1045"/>
    <n v="589"/>
    <n v="120"/>
    <n v="3377"/>
    <n v="0"/>
    <n v="0"/>
    <n v="0"/>
    <n v="1029"/>
    <n v="3"/>
    <n v="7"/>
    <n v="6170"/>
    <n v="5363"/>
    <n v="17703"/>
    <n v="2144"/>
    <n v="451"/>
    <n v="362"/>
    <n v="1883"/>
    <n v="0"/>
    <n v="0"/>
    <n v="170"/>
    <n v="2365"/>
    <n v="184"/>
    <n v="158"/>
    <n v="7717"/>
    <n v="2228502"/>
    <n v="1058085"/>
    <n v="109326"/>
    <n v="2564241"/>
    <n v="0"/>
    <n v="0"/>
    <n v="0"/>
    <n v="509536"/>
    <n v="22475"/>
    <n v="65194"/>
    <n v="6557359"/>
    <n v="2278874"/>
    <n v="551046"/>
    <n v="276335"/>
    <n v="1438303"/>
    <n v="0"/>
    <n v="0"/>
    <n v="204662"/>
    <n v="2297847"/>
    <n v="189301"/>
    <n v="43394"/>
    <n v="7279762"/>
    <n v="-108163"/>
    <n v="1867060"/>
    <n v="1133140"/>
    <n v="-566631"/>
    <n v="2210722"/>
    <n v="0"/>
    <n v="0"/>
    <n v="0"/>
    <n v="94780"/>
    <n v="1128187"/>
    <n v="0"/>
    <n v="211777"/>
    <n v="0"/>
    <n v="0"/>
    <n v="0"/>
    <n v="77090"/>
    <n v="6047962"/>
    <n v="0"/>
    <n v="106019"/>
    <n v="0"/>
    <n v="0"/>
    <n v="106019"/>
    <n v="2646382"/>
    <n v="474255"/>
    <n v="954567"/>
    <n v="1886593"/>
    <n v="0"/>
    <n v="0"/>
    <n v="110943"/>
    <n v="1715717"/>
    <n v="0"/>
    <n v="106721"/>
    <n v="7895178"/>
    <n v="141106"/>
    <n v="7615425"/>
    <n v="0"/>
    <n v="431790"/>
    <n v="0"/>
    <n v="0"/>
    <n v="0"/>
    <n v="0"/>
    <n v="2954454"/>
    <n v="16832476"/>
    <n v="0"/>
    <n v="0"/>
    <n v="0"/>
    <n v="0"/>
    <n v="0"/>
    <n v="0"/>
    <n v="0"/>
    <n v="0"/>
    <n v="0"/>
    <n v="0"/>
    <n v="0"/>
    <n v="0"/>
    <n v="0"/>
  </r>
  <r>
    <n v="106190534"/>
    <s v="OLYMPIA MEDICAL CENTER"/>
    <n v="20174"/>
    <d v="2017-10-01T00:00:00"/>
    <d v="2017-12-31T00:00:00"/>
    <s v="Open"/>
    <s v="Los Angeles"/>
    <n v="11"/>
    <n v="925"/>
    <s v="Investor - Corp."/>
    <s v="Comparable"/>
    <s v=""/>
    <s v="310-657-5900"/>
    <s v="5900 WEST OLYMPIC BOULEVARD"/>
    <s v="LOS ANGELES"/>
    <n v="90036"/>
    <s v="MATTHEW WILLIAMS"/>
    <n v="204"/>
    <n v="204"/>
    <n v="70"/>
    <n v="619"/>
    <n v="99"/>
    <n v="116"/>
    <n v="198"/>
    <n v="0"/>
    <n v="0"/>
    <n v="95"/>
    <n v="68"/>
    <n v="0"/>
    <n v="88"/>
    <n v="1283"/>
    <n v="0"/>
    <n v="3154"/>
    <n v="513"/>
    <n v="495"/>
    <n v="1171"/>
    <n v="0"/>
    <n v="0"/>
    <n v="362"/>
    <n v="277"/>
    <n v="0"/>
    <n v="217"/>
    <n v="6189"/>
    <n v="0"/>
    <n v="12378"/>
    <n v="2536"/>
    <n v="619"/>
    <n v="398"/>
    <n v="2143"/>
    <n v="0"/>
    <n v="0"/>
    <n v="1411"/>
    <n v="759"/>
    <n v="0"/>
    <n v="905"/>
    <n v="8771"/>
    <n v="51009167"/>
    <n v="8870196"/>
    <n v="7639562"/>
    <n v="19501725"/>
    <n v="0"/>
    <n v="0"/>
    <n v="9334424"/>
    <n v="7285746"/>
    <n v="0"/>
    <n v="7440897"/>
    <n v="111081717"/>
    <n v="14164375"/>
    <n v="3457570"/>
    <n v="2220545"/>
    <n v="11949951"/>
    <n v="0"/>
    <n v="0"/>
    <n v="7864272"/>
    <n v="4234626"/>
    <n v="0"/>
    <n v="5054425"/>
    <n v="48945764"/>
    <n v="14810167"/>
    <n v="53133833"/>
    <n v="7895983"/>
    <n v="6956719"/>
    <n v="25562826"/>
    <n v="0"/>
    <n v="0"/>
    <n v="0"/>
    <n v="13456341"/>
    <n v="8494545"/>
    <n v="0"/>
    <n v="0"/>
    <n v="0"/>
    <n v="0"/>
    <n v="0"/>
    <n v="8383188"/>
    <n v="138693602"/>
    <n v="0"/>
    <n v="0"/>
    <n v="0"/>
    <n v="0"/>
    <n v="0"/>
    <n v="5100600"/>
    <n v="3290874"/>
    <n v="1990859"/>
    <n v="2070619"/>
    <n v="0"/>
    <n v="0"/>
    <n v="2150656"/>
    <n v="2144740"/>
    <n v="0"/>
    <n v="4585531"/>
    <n v="21333879"/>
    <n v="283198"/>
    <n v="19957352"/>
    <n v="0"/>
    <n v="0"/>
    <n v="0"/>
    <n v="0"/>
    <n v="0"/>
    <n v="0"/>
    <n v="645155"/>
    <n v="47787161"/>
    <n v="0"/>
    <n v="0"/>
    <n v="0"/>
    <n v="0"/>
    <n v="0"/>
    <n v="0"/>
    <n v="0"/>
    <n v="0"/>
    <n v="0"/>
    <n v="0"/>
    <n v="0"/>
    <n v="0"/>
    <n v="0"/>
  </r>
  <r>
    <n v="106300225"/>
    <s v="ORANGE COAST MEMORIAL MEDICAL CENTER"/>
    <n v="20174"/>
    <d v="2017-10-01T00:00:00"/>
    <d v="2017-12-31T00:00:00"/>
    <s v="Open"/>
    <s v="Orange"/>
    <n v="13"/>
    <n v="1014"/>
    <s v="Non Profit Corp."/>
    <s v="Comparable"/>
    <s v=""/>
    <s v="714-962-4677"/>
    <s v="9920 TALBERT AVENUE"/>
    <s v="FOUNTAIN VALLEY"/>
    <n v="92708"/>
    <s v="MARCIA MANKER"/>
    <n v="218"/>
    <n v="218"/>
    <n v="119"/>
    <n v="658"/>
    <n v="727"/>
    <n v="43"/>
    <n v="335"/>
    <n v="0"/>
    <n v="0"/>
    <n v="28"/>
    <n v="1037"/>
    <n v="6"/>
    <n v="61"/>
    <n v="2895"/>
    <n v="0"/>
    <n v="2887"/>
    <n v="2642"/>
    <n v="157"/>
    <n v="1080"/>
    <n v="0"/>
    <n v="0"/>
    <n v="76"/>
    <n v="2939"/>
    <n v="21"/>
    <n v="179"/>
    <n v="9981"/>
    <n v="0"/>
    <n v="19962"/>
    <n v="3703"/>
    <n v="5171"/>
    <n v="350"/>
    <n v="2697"/>
    <n v="0"/>
    <n v="0"/>
    <n v="171"/>
    <n v="12025"/>
    <n v="165"/>
    <n v="792"/>
    <n v="25074"/>
    <n v="49763272"/>
    <n v="51525670"/>
    <n v="3017662"/>
    <n v="20226443"/>
    <n v="0"/>
    <n v="0"/>
    <n v="1175134"/>
    <n v="54028114"/>
    <n v="311785"/>
    <n v="2442531"/>
    <n v="182490611"/>
    <n v="20747266"/>
    <n v="24210824"/>
    <n v="1044266"/>
    <n v="8040568"/>
    <n v="0"/>
    <n v="0"/>
    <n v="981646"/>
    <n v="48990919"/>
    <n v="593774"/>
    <n v="1035285"/>
    <n v="105644548"/>
    <n v="2207376"/>
    <n v="58117295"/>
    <n v="68126819"/>
    <n v="-257630"/>
    <n v="23732814"/>
    <n v="0"/>
    <n v="0"/>
    <n v="0"/>
    <n v="1654427"/>
    <n v="62505167"/>
    <n v="0"/>
    <n v="1164720"/>
    <n v="0"/>
    <n v="0"/>
    <n v="0"/>
    <n v="1618038"/>
    <n v="218869026"/>
    <n v="9066237"/>
    <n v="0"/>
    <n v="0"/>
    <n v="0"/>
    <n v="9066237"/>
    <n v="12158411"/>
    <n v="16425668"/>
    <n v="4319557"/>
    <n v="4443874"/>
    <n v="0"/>
    <n v="0"/>
    <n v="494408"/>
    <n v="39926735"/>
    <n v="24400"/>
    <n v="539317"/>
    <n v="78332370"/>
    <n v="359106"/>
    <n v="74383092"/>
    <n v="0"/>
    <n v="301587"/>
    <n v="0"/>
    <n v="0"/>
    <n v="0"/>
    <n v="0"/>
    <n v="3795646"/>
    <n v="133725039"/>
    <n v="0"/>
    <n v="0"/>
    <n v="0"/>
    <n v="0"/>
    <n v="0"/>
    <n v="0"/>
    <n v="0"/>
    <n v="0"/>
    <n v="0"/>
    <n v="0"/>
    <n v="0"/>
    <n v="0"/>
    <n v="0"/>
  </r>
  <r>
    <n v="106301566"/>
    <s v="ORANGE COUNTY GLOBAL MEDICAL CENTER"/>
    <n v="20174"/>
    <d v="2017-10-01T00:00:00"/>
    <d v="2017-12-31T00:00:00"/>
    <s v="Open"/>
    <s v="Orange"/>
    <n v="13"/>
    <n v="1015"/>
    <s v="Investor - Corp."/>
    <s v="Comparable"/>
    <s v=""/>
    <s v="714-835-3555"/>
    <s v="1001 NORTH TUSTIN AVENUE"/>
    <s v="SANTA ANA"/>
    <n v="92705"/>
    <s v="SUZANNE RICHARDS"/>
    <n v="228"/>
    <n v="228"/>
    <n v="228"/>
    <n v="368"/>
    <n v="269"/>
    <n v="444"/>
    <n v="623"/>
    <n v="0"/>
    <n v="0"/>
    <n v="0"/>
    <n v="393"/>
    <n v="0"/>
    <n v="98"/>
    <n v="2195"/>
    <n v="0"/>
    <n v="2166"/>
    <n v="1378"/>
    <n v="1828"/>
    <n v="2770"/>
    <n v="0"/>
    <n v="0"/>
    <n v="0"/>
    <n v="1757"/>
    <n v="0"/>
    <n v="268"/>
    <n v="10167"/>
    <n v="0"/>
    <n v="20334"/>
    <n v="820"/>
    <n v="875"/>
    <n v="1795"/>
    <n v="3709"/>
    <n v="0"/>
    <n v="0"/>
    <n v="0"/>
    <n v="1956"/>
    <n v="0"/>
    <n v="795"/>
    <n v="9950"/>
    <n v="29254996"/>
    <n v="24815275"/>
    <n v="27547403"/>
    <n v="44390424"/>
    <n v="0"/>
    <n v="0"/>
    <n v="0"/>
    <n v="38696920"/>
    <n v="0"/>
    <n v="4405304"/>
    <n v="169110322"/>
    <n v="6042152"/>
    <n v="6977639"/>
    <n v="9298179"/>
    <n v="20841846"/>
    <n v="0"/>
    <n v="0"/>
    <n v="0"/>
    <n v="15310588"/>
    <n v="0"/>
    <n v="4101697"/>
    <n v="62572101"/>
    <n v="10750098"/>
    <n v="29288787"/>
    <n v="26490302"/>
    <n v="35689915"/>
    <n v="56596607"/>
    <n v="-1963856"/>
    <n v="0"/>
    <n v="0"/>
    <n v="0"/>
    <n v="24086161"/>
    <n v="0"/>
    <n v="0"/>
    <n v="0"/>
    <n v="0"/>
    <n v="0"/>
    <n v="3799713"/>
    <n v="184737727"/>
    <n v="0"/>
    <n v="0"/>
    <n v="0"/>
    <n v="0"/>
    <n v="0"/>
    <n v="6008362"/>
    <n v="5302612"/>
    <n v="3119524"/>
    <n v="8635663"/>
    <n v="0"/>
    <n v="0"/>
    <n v="0"/>
    <n v="29921346"/>
    <n v="0"/>
    <n v="-6042811"/>
    <n v="46944696"/>
    <n v="152074"/>
    <n v="42696561"/>
    <n v="1099232"/>
    <n v="0"/>
    <n v="0"/>
    <n v="0"/>
    <n v="0"/>
    <n v="0"/>
    <n v="376566"/>
    <n v="8578347"/>
    <n v="0"/>
    <n v="0"/>
    <n v="0"/>
    <n v="0"/>
    <n v="0"/>
    <n v="0"/>
    <n v="0"/>
    <n v="0"/>
    <n v="0"/>
    <n v="0"/>
    <n v="0"/>
    <n v="0"/>
    <n v="0"/>
  </r>
  <r>
    <n v="106040802"/>
    <s v="ORCHARD HOSPITAL"/>
    <n v="20174"/>
    <d v="2017-10-01T00:00:00"/>
    <d v="2017-12-31T00:00:00"/>
    <s v="Open"/>
    <s v="Butte"/>
    <n v="1"/>
    <n v="221"/>
    <s v="Non Profit Corp."/>
    <s v="Comparable"/>
    <s v="Rural"/>
    <s v="530-846-5671"/>
    <s v="240 SPRUCE STREET"/>
    <s v="GRIDLEY"/>
    <n v="95948"/>
    <s v="WADE STURGEON"/>
    <n v="45"/>
    <n v="45"/>
    <n v="27"/>
    <n v="43"/>
    <n v="0"/>
    <n v="51"/>
    <n v="0"/>
    <n v="0"/>
    <n v="0"/>
    <n v="13"/>
    <n v="0"/>
    <n v="0"/>
    <n v="4"/>
    <n v="111"/>
    <n v="4"/>
    <n v="930"/>
    <n v="0"/>
    <n v="1097"/>
    <n v="0"/>
    <n v="0"/>
    <n v="0"/>
    <n v="288"/>
    <n v="0"/>
    <n v="0"/>
    <n v="94"/>
    <n v="2409"/>
    <n v="1844"/>
    <n v="6662"/>
    <n v="5859"/>
    <n v="0"/>
    <n v="6904"/>
    <n v="0"/>
    <n v="0"/>
    <n v="0"/>
    <n v="1813"/>
    <n v="0"/>
    <n v="0"/>
    <n v="592"/>
    <n v="15168"/>
    <n v="928266"/>
    <n v="0"/>
    <n v="1093849"/>
    <n v="0"/>
    <n v="0"/>
    <n v="0"/>
    <n v="287294"/>
    <n v="0"/>
    <n v="0"/>
    <n v="93752"/>
    <n v="2403161"/>
    <n v="4146603"/>
    <n v="0"/>
    <n v="4886270"/>
    <n v="0"/>
    <n v="0"/>
    <n v="0"/>
    <n v="1283356"/>
    <n v="0"/>
    <n v="0"/>
    <n v="418794"/>
    <n v="10735023"/>
    <n v="79911"/>
    <n v="2717404"/>
    <n v="0"/>
    <n v="4048828"/>
    <n v="0"/>
    <n v="-48434"/>
    <n v="0"/>
    <n v="0"/>
    <n v="703196"/>
    <n v="0"/>
    <n v="0"/>
    <n v="7925"/>
    <n v="0"/>
    <n v="0"/>
    <n v="0"/>
    <n v="0"/>
    <n v="7508830"/>
    <n v="0"/>
    <n v="0"/>
    <n v="0"/>
    <n v="0"/>
    <n v="0"/>
    <n v="2357465"/>
    <n v="0"/>
    <n v="1979725"/>
    <n v="0"/>
    <n v="0"/>
    <n v="0"/>
    <n v="867454"/>
    <n v="0"/>
    <n v="0"/>
    <n v="424710"/>
    <n v="5629354"/>
    <n v="206104"/>
    <n v="5937688"/>
    <n v="838327"/>
    <n v="62397"/>
    <n v="0"/>
    <n v="0"/>
    <n v="0"/>
    <n v="0"/>
    <n v="41562"/>
    <n v="2818976"/>
    <n v="0"/>
    <n v="0"/>
    <n v="0"/>
    <n v="0"/>
    <n v="0"/>
    <n v="0"/>
    <n v="0"/>
    <n v="0"/>
    <n v="0"/>
    <n v="0"/>
    <n v="0"/>
    <n v="0"/>
    <n v="0"/>
  </r>
  <r>
    <n v="106040937"/>
    <s v="OROVILLE HOSPITAL"/>
    <n v="20174"/>
    <d v="2017-10-01T00:00:00"/>
    <d v="2017-12-31T00:00:00"/>
    <s v="Open"/>
    <s v="Butte"/>
    <n v="1"/>
    <n v="221"/>
    <s v="Non Profit Corp."/>
    <s v="Comparable"/>
    <s v=""/>
    <s v="530-532-8500"/>
    <s v="2767 OLIVE HIGHWAY"/>
    <s v="OROVILLE"/>
    <n v="95966"/>
    <s v="ROBERT WENTZ"/>
    <n v="133"/>
    <n v="133"/>
    <n v="133"/>
    <n v="1508"/>
    <n v="38"/>
    <n v="241"/>
    <n v="1074"/>
    <n v="0"/>
    <n v="0"/>
    <n v="240"/>
    <n v="51"/>
    <n v="2"/>
    <n v="66"/>
    <n v="3220"/>
    <n v="0"/>
    <n v="5875"/>
    <n v="156"/>
    <n v="793"/>
    <n v="3400"/>
    <n v="0"/>
    <n v="0"/>
    <n v="630"/>
    <n v="158"/>
    <n v="7"/>
    <n v="182"/>
    <n v="11201"/>
    <n v="0"/>
    <n v="22402"/>
    <n v="58030"/>
    <n v="1746"/>
    <n v="4943"/>
    <n v="47244"/>
    <n v="0"/>
    <n v="39"/>
    <n v="7254"/>
    <n v="20497"/>
    <n v="683"/>
    <n v="2907"/>
    <n v="143343"/>
    <n v="56865483"/>
    <n v="1462974"/>
    <n v="7565711"/>
    <n v="33558488"/>
    <n v="0"/>
    <n v="0"/>
    <n v="6758162"/>
    <n v="2006996"/>
    <n v="65731"/>
    <n v="1293314"/>
    <n v="109576859"/>
    <n v="38961813"/>
    <n v="1315990"/>
    <n v="2676083"/>
    <n v="31983008"/>
    <n v="0"/>
    <n v="72122"/>
    <n v="14944946"/>
    <n v="4560358"/>
    <n v="467294"/>
    <n v="3108334"/>
    <n v="98089948"/>
    <n v="3722567"/>
    <n v="68591707"/>
    <n v="1224247"/>
    <n v="-25815548"/>
    <n v="47706154"/>
    <n v="-1367067"/>
    <n v="0"/>
    <n v="65019"/>
    <n v="15929757"/>
    <n v="2928008"/>
    <n v="0"/>
    <n v="536538"/>
    <n v="-58765"/>
    <n v="0"/>
    <n v="0"/>
    <n v="1639022"/>
    <n v="115101639"/>
    <n v="0"/>
    <n v="0"/>
    <n v="0"/>
    <n v="0"/>
    <n v="0"/>
    <n v="27235589"/>
    <n v="1554717"/>
    <n v="37424409"/>
    <n v="17835342"/>
    <n v="0"/>
    <n v="7103"/>
    <n v="5773351"/>
    <n v="1374730"/>
    <n v="55251"/>
    <n v="1304676"/>
    <n v="92565168"/>
    <n v="1366320"/>
    <n v="74293129"/>
    <n v="10787529"/>
    <n v="136836"/>
    <n v="0"/>
    <n v="0"/>
    <n v="0"/>
    <n v="0"/>
    <n v="5598960"/>
    <n v="40633937"/>
    <n v="0"/>
    <n v="0"/>
    <n v="0"/>
    <n v="0"/>
    <n v="0"/>
    <n v="0"/>
    <n v="0"/>
    <n v="0"/>
    <n v="0"/>
    <n v="0"/>
    <n v="10393038"/>
    <n v="33320416"/>
    <n v="0"/>
  </r>
  <r>
    <n v="106190307"/>
    <s v="PACIFIC ALLIANCE MEDICAL CENTER"/>
    <n v="20174"/>
    <d v="2017-10-01T00:00:00"/>
    <m/>
    <s v="Closed"/>
    <s v="Los Angeles"/>
    <n v="11"/>
    <n v="925"/>
    <s v="Investor - Ptnr."/>
    <s v="Comparable"/>
    <s v=""/>
    <s v="213-624-8411"/>
    <s v="531 WEST COLLEGE STREET"/>
    <s v="LOS ANGELES"/>
    <n v="90012"/>
    <s v="JOHN EDWARDS"/>
    <n v="138"/>
    <n v="138"/>
    <n v="138"/>
    <n v="24"/>
    <n v="25"/>
    <n v="25"/>
    <n v="335"/>
    <n v="0"/>
    <n v="0"/>
    <n v="1"/>
    <n v="4"/>
    <n v="0"/>
    <n v="1"/>
    <n v="415"/>
    <n v="0"/>
    <n v="144"/>
    <n v="91"/>
    <n v="120"/>
    <n v="1308"/>
    <n v="0"/>
    <n v="0"/>
    <n v="3"/>
    <n v="7"/>
    <n v="0"/>
    <n v="6"/>
    <n v="1679"/>
    <n v="0"/>
    <n v="3358"/>
    <n v="153"/>
    <n v="59"/>
    <n v="25"/>
    <n v="514"/>
    <n v="0"/>
    <n v="0"/>
    <n v="8"/>
    <n v="30"/>
    <n v="0"/>
    <n v="49"/>
    <n v="838"/>
    <n v="1448770"/>
    <n v="1076228"/>
    <n v="1626842"/>
    <n v="13435025"/>
    <n v="0"/>
    <n v="0"/>
    <n v="39022"/>
    <n v="196413"/>
    <n v="0"/>
    <n v="35673"/>
    <n v="17857973"/>
    <n v="980374"/>
    <n v="438021"/>
    <n v="34455"/>
    <n v="3278727"/>
    <n v="0"/>
    <n v="0"/>
    <n v="87700"/>
    <n v="319032"/>
    <n v="0"/>
    <n v="54214"/>
    <n v="5192523"/>
    <n v="-1847157"/>
    <n v="-447131"/>
    <n v="1274985"/>
    <n v="1408958"/>
    <n v="10306533"/>
    <n v="-2209565"/>
    <n v="0"/>
    <n v="0"/>
    <n v="229968"/>
    <n v="543989"/>
    <n v="0"/>
    <n v="115794"/>
    <n v="0"/>
    <n v="0"/>
    <n v="0"/>
    <n v="130491"/>
    <n v="9506865"/>
    <n v="1324641"/>
    <n v="30674264"/>
    <n v="0"/>
    <n v="0"/>
    <n v="31998905"/>
    <n v="2876274"/>
    <n v="1640850"/>
    <n v="2573770"/>
    <n v="38707018"/>
    <n v="0"/>
    <n v="0"/>
    <n v="-100110"/>
    <n v="-13427"/>
    <n v="0"/>
    <n v="-141839"/>
    <n v="45542536"/>
    <n v="477326"/>
    <n v="49147309"/>
    <n v="0"/>
    <n v="3334334"/>
    <n v="0"/>
    <n v="0"/>
    <n v="0"/>
    <n v="0"/>
    <n v="1098588"/>
    <n v="74804529"/>
    <n v="0"/>
    <n v="0"/>
    <n v="0"/>
    <n v="0"/>
    <n v="0"/>
    <n v="0"/>
    <n v="0"/>
    <n v="0"/>
    <n v="0"/>
    <n v="0"/>
    <n v="0"/>
    <n v="0"/>
    <n v="0"/>
  </r>
  <r>
    <n v="106331226"/>
    <s v="PACIFIC GROVE HOSPITAL"/>
    <n v="20174"/>
    <d v="2017-10-01T00:00:00"/>
    <d v="2017-12-31T00:00:00"/>
    <s v="Open"/>
    <s v="Riverside"/>
    <n v="12"/>
    <n v="1111"/>
    <s v="Investor - Corp."/>
    <s v="Comparable"/>
    <s v=""/>
    <s v="909-275-8400"/>
    <s v="5900 BROCKTON AVENUE"/>
    <s v="RIVERSIDE"/>
    <n v="92506"/>
    <s v="NELSON SMITH"/>
    <n v="68"/>
    <n v="68"/>
    <n v="62"/>
    <n v="113"/>
    <n v="114"/>
    <n v="56"/>
    <n v="0"/>
    <n v="0"/>
    <n v="0"/>
    <n v="15"/>
    <n v="159"/>
    <n v="0"/>
    <n v="0"/>
    <n v="457"/>
    <n v="0"/>
    <n v="1056"/>
    <n v="881"/>
    <n v="287"/>
    <n v="0"/>
    <n v="0"/>
    <n v="0"/>
    <n v="113"/>
    <n v="870"/>
    <n v="0"/>
    <n v="0"/>
    <n v="3207"/>
    <n v="0"/>
    <n v="6414"/>
    <n v="270"/>
    <n v="111"/>
    <n v="0"/>
    <n v="0"/>
    <n v="0"/>
    <n v="0"/>
    <n v="24"/>
    <n v="551"/>
    <n v="0"/>
    <n v="4"/>
    <n v="960"/>
    <n v="2112000"/>
    <n v="1758000"/>
    <n v="574000"/>
    <n v="0"/>
    <n v="0"/>
    <n v="0"/>
    <n v="226000"/>
    <n v="1740000"/>
    <n v="0"/>
    <n v="0"/>
    <n v="6410000"/>
    <n v="154005"/>
    <n v="69250"/>
    <n v="0"/>
    <n v="0"/>
    <n v="0"/>
    <n v="0"/>
    <n v="12000"/>
    <n v="308750"/>
    <n v="0"/>
    <n v="2000"/>
    <n v="546005"/>
    <n v="76521"/>
    <n v="1262910"/>
    <n v="1105877"/>
    <n v="356919"/>
    <n v="0"/>
    <n v="0"/>
    <n v="0"/>
    <n v="0"/>
    <n v="127914"/>
    <n v="1161662"/>
    <n v="0"/>
    <n v="14242"/>
    <n v="0"/>
    <n v="0"/>
    <n v="0"/>
    <n v="66522"/>
    <n v="4172567"/>
    <n v="0"/>
    <n v="0"/>
    <n v="0"/>
    <n v="0"/>
    <n v="0"/>
    <n v="970388"/>
    <n v="682176"/>
    <n v="184350"/>
    <n v="0"/>
    <n v="0"/>
    <n v="0"/>
    <n v="103525"/>
    <n v="842220"/>
    <n v="0"/>
    <n v="779"/>
    <n v="2783438"/>
    <n v="2907"/>
    <n v="2285024"/>
    <n v="0"/>
    <n v="0"/>
    <n v="0"/>
    <n v="0"/>
    <n v="0"/>
    <n v="0"/>
    <n v="366453"/>
    <n v="9127273"/>
    <n v="0"/>
    <n v="0"/>
    <n v="0"/>
    <n v="0"/>
    <n v="0"/>
    <n v="0"/>
    <n v="0"/>
    <n v="0"/>
    <n v="0"/>
    <n v="0"/>
    <n v="0"/>
    <n v="0"/>
    <n v="0"/>
  </r>
  <r>
    <n v="106190696"/>
    <s v="PACIFICA HOSPITAL OF THE VALLEY"/>
    <n v="20174"/>
    <d v="2017-10-01T00:00:00"/>
    <d v="2017-12-31T00:00:00"/>
    <s v="Open"/>
    <s v="Los Angeles"/>
    <n v="11"/>
    <n v="907"/>
    <s v="Investor - Corp."/>
    <s v="Comparable"/>
    <s v=""/>
    <s v="818-767-3310"/>
    <s v="9449 SAN FERNANDO ROAD"/>
    <s v="SUN VALLEY"/>
    <n v="91352"/>
    <s v="AYMAN MOUSA"/>
    <n v="231"/>
    <n v="231"/>
    <n v="231"/>
    <n v="135"/>
    <n v="32"/>
    <n v="433"/>
    <n v="231"/>
    <n v="0"/>
    <n v="0"/>
    <n v="20"/>
    <n v="62"/>
    <n v="2"/>
    <n v="12"/>
    <n v="927"/>
    <n v="0"/>
    <n v="989"/>
    <n v="255"/>
    <n v="7230"/>
    <n v="3460"/>
    <n v="0"/>
    <n v="0"/>
    <n v="58"/>
    <n v="271"/>
    <n v="16"/>
    <n v="25"/>
    <n v="12304"/>
    <n v="0"/>
    <n v="24608"/>
    <n v="184"/>
    <n v="45"/>
    <n v="508"/>
    <n v="1371"/>
    <n v="0"/>
    <n v="0"/>
    <n v="109"/>
    <n v="295"/>
    <n v="31"/>
    <n v="307"/>
    <n v="2850"/>
    <n v="4883961"/>
    <n v="1168880"/>
    <n v="18124701"/>
    <n v="10791298"/>
    <n v="0"/>
    <n v="0"/>
    <n v="205323"/>
    <n v="671521"/>
    <n v="37683"/>
    <n v="34849"/>
    <n v="35918216"/>
    <n v="348344"/>
    <n v="224154"/>
    <n v="885042"/>
    <n v="2762792"/>
    <n v="0"/>
    <n v="0"/>
    <n v="211387"/>
    <n v="450971"/>
    <n v="53485"/>
    <n v="292047"/>
    <n v="5228222"/>
    <n v="447096"/>
    <n v="1873946"/>
    <n v="464685"/>
    <n v="-6847530"/>
    <n v="-1282845"/>
    <n v="-3100913"/>
    <n v="0"/>
    <n v="0"/>
    <n v="622012"/>
    <n v="933017"/>
    <n v="0"/>
    <n v="44391"/>
    <n v="0"/>
    <n v="0"/>
    <n v="0"/>
    <n v="339689"/>
    <n v="-6506452"/>
    <n v="0"/>
    <n v="0"/>
    <n v="0"/>
    <n v="0"/>
    <n v="0"/>
    <n v="3358359"/>
    <n v="928349"/>
    <n v="25857273"/>
    <n v="17937848"/>
    <n v="0"/>
    <n v="0"/>
    <n v="-205302"/>
    <n v="189475"/>
    <n v="46777"/>
    <n v="-459889"/>
    <n v="47652890"/>
    <n v="226393"/>
    <n v="16969439"/>
    <n v="700451"/>
    <n v="99185"/>
    <n v="0"/>
    <n v="0"/>
    <n v="0"/>
    <n v="0"/>
    <n v="804313"/>
    <n v="14568177"/>
    <n v="0"/>
    <n v="0"/>
    <n v="0"/>
    <n v="0"/>
    <n v="0"/>
    <n v="0"/>
    <n v="0"/>
    <n v="0"/>
    <n v="0"/>
    <n v="0"/>
    <n v="0"/>
    <n v="0"/>
    <n v="0"/>
  </r>
  <r>
    <n v="106196405"/>
    <s v="PALMDALE REGIONAL MEDICAL CENTER"/>
    <n v="20174"/>
    <d v="2017-10-01T00:00:00"/>
    <d v="2017-12-31T00:00:00"/>
    <s v="Open"/>
    <s v="Los Angeles"/>
    <n v="11"/>
    <n v="901"/>
    <s v="Investor - Corp."/>
    <s v="Comparable"/>
    <s v=""/>
    <s v="661-382-5000"/>
    <s v="38600 MEDICAL CENTER DRIVE"/>
    <s v="PALMDALE"/>
    <n v="93551"/>
    <s v="DICK ALLEN"/>
    <n v="184"/>
    <n v="125"/>
    <n v="125"/>
    <n v="718"/>
    <n v="356"/>
    <n v="155"/>
    <n v="580"/>
    <n v="0"/>
    <n v="0"/>
    <n v="59"/>
    <n v="375"/>
    <n v="6"/>
    <n v="57"/>
    <n v="2306"/>
    <n v="0"/>
    <n v="2981"/>
    <n v="1310"/>
    <n v="636"/>
    <n v="2194"/>
    <n v="0"/>
    <n v="0"/>
    <n v="88"/>
    <n v="1178"/>
    <n v="109"/>
    <n v="752"/>
    <n v="9248"/>
    <n v="0"/>
    <n v="18496"/>
    <n v="1831"/>
    <n v="1109"/>
    <n v="1810"/>
    <n v="9467"/>
    <n v="0"/>
    <n v="0"/>
    <n v="581"/>
    <n v="2692"/>
    <n v="1196"/>
    <n v="606"/>
    <n v="19292"/>
    <n v="54146015"/>
    <n v="30936317"/>
    <n v="11962642"/>
    <n v="40724476"/>
    <n v="0"/>
    <n v="0"/>
    <n v="1812490"/>
    <n v="28773489"/>
    <n v="1963695"/>
    <n v="10868881"/>
    <n v="181188005"/>
    <n v="20325859"/>
    <n v="13672752"/>
    <n v="9661618"/>
    <n v="47321414"/>
    <n v="0"/>
    <n v="0"/>
    <n v="4636982"/>
    <n v="28516507"/>
    <n v="5809914"/>
    <n v="4391943"/>
    <n v="134336989"/>
    <n v="5552106"/>
    <n v="70519464"/>
    <n v="37189275"/>
    <n v="20345745"/>
    <n v="76838253"/>
    <n v="0"/>
    <n v="0"/>
    <n v="0"/>
    <n v="5704097"/>
    <n v="48282683"/>
    <n v="0"/>
    <n v="4273156"/>
    <n v="0"/>
    <n v="0"/>
    <n v="0"/>
    <n v="7410335"/>
    <n v="276115114"/>
    <n v="0"/>
    <n v="0"/>
    <n v="0"/>
    <n v="0"/>
    <n v="0"/>
    <n v="3952410"/>
    <n v="7419794"/>
    <n v="1278514"/>
    <n v="11207637"/>
    <n v="0"/>
    <n v="0"/>
    <n v="745375"/>
    <n v="3455207"/>
    <n v="3500453"/>
    <n v="7850490"/>
    <n v="39409880"/>
    <n v="201979"/>
    <n v="35860174"/>
    <n v="0"/>
    <n v="0"/>
    <n v="0"/>
    <n v="0"/>
    <n v="0"/>
    <n v="0"/>
    <n v="820931"/>
    <n v="191861117"/>
    <n v="0"/>
    <n v="0"/>
    <n v="0"/>
    <n v="0"/>
    <n v="0"/>
    <n v="0"/>
    <n v="0"/>
    <n v="0"/>
    <n v="0"/>
    <n v="0"/>
    <n v="0"/>
    <n v="0"/>
    <n v="0"/>
  </r>
  <r>
    <n v="106331288"/>
    <s v="PALO VERDE HOSPITAL"/>
    <n v="20174"/>
    <d v="2017-10-01T00:00:00"/>
    <d v="2017-12-31T00:00:00"/>
    <s v="Open"/>
    <s v="Riverside"/>
    <n v="12"/>
    <n v="1101"/>
    <s v="District"/>
    <s v="Comparable"/>
    <s v="Rural"/>
    <s v="760-921-4115"/>
    <s v="250 NORTH FIRST STREET"/>
    <s v="BLYTHE"/>
    <n v="92225"/>
    <s v="SANDRA ANAYA"/>
    <n v="51"/>
    <n v="45"/>
    <n v="42"/>
    <n v="51"/>
    <n v="7"/>
    <n v="103"/>
    <n v="1"/>
    <n v="0"/>
    <n v="0"/>
    <n v="45"/>
    <n v="20"/>
    <n v="0"/>
    <n v="5"/>
    <n v="232"/>
    <n v="0"/>
    <n v="169"/>
    <n v="29"/>
    <n v="233"/>
    <n v="8"/>
    <n v="0"/>
    <n v="0"/>
    <n v="141"/>
    <n v="50"/>
    <n v="0"/>
    <n v="16"/>
    <n v="646"/>
    <n v="0"/>
    <n v="1292"/>
    <n v="1370"/>
    <n v="72"/>
    <n v="1955"/>
    <n v="109"/>
    <n v="0"/>
    <n v="0"/>
    <n v="924"/>
    <n v="390"/>
    <n v="0"/>
    <n v="348"/>
    <n v="5168"/>
    <n v="1323970"/>
    <n v="152535"/>
    <n v="1835179"/>
    <n v="66514"/>
    <n v="0"/>
    <n v="0"/>
    <n v="1468914"/>
    <n v="216832"/>
    <n v="0"/>
    <n v="197842"/>
    <n v="5261786"/>
    <n v="2733741"/>
    <n v="231461"/>
    <n v="4403134"/>
    <n v="400083"/>
    <n v="0"/>
    <n v="0"/>
    <n v="2696158"/>
    <n v="850917"/>
    <n v="0"/>
    <n v="682514"/>
    <n v="11998008"/>
    <n v="603852"/>
    <n v="3065302"/>
    <n v="275688"/>
    <n v="4690209"/>
    <n v="412551"/>
    <n v="0"/>
    <n v="0"/>
    <n v="0"/>
    <n v="2494426"/>
    <n v="470358"/>
    <n v="0"/>
    <n v="0"/>
    <n v="0"/>
    <n v="0"/>
    <n v="0"/>
    <n v="134096"/>
    <n v="12146482"/>
    <n v="0"/>
    <n v="0"/>
    <n v="0"/>
    <n v="0"/>
    <n v="0"/>
    <n v="992409"/>
    <n v="108308"/>
    <n v="1548104"/>
    <n v="54046"/>
    <n v="0"/>
    <n v="0"/>
    <n v="1670646"/>
    <n v="597391"/>
    <n v="0"/>
    <n v="142408"/>
    <n v="5113312"/>
    <n v="14692"/>
    <n v="5309442"/>
    <n v="0"/>
    <n v="0"/>
    <n v="0"/>
    <n v="0"/>
    <n v="0"/>
    <n v="0"/>
    <n v="0"/>
    <n v="1332363"/>
    <n v="0"/>
    <n v="0"/>
    <n v="0"/>
    <n v="0"/>
    <n v="0"/>
    <n v="0"/>
    <n v="0"/>
    <n v="0"/>
    <n v="0"/>
    <n v="0"/>
    <n v="0"/>
    <n v="0"/>
    <n v="0"/>
  </r>
  <r>
    <n v="106370755"/>
    <s v="PALOMAR HEALTH DOWNTOWN CAMPUS"/>
    <n v="20174"/>
    <d v="2017-10-01T00:00:00"/>
    <d v="2017-12-31T00:00:00"/>
    <s v="Open"/>
    <s v="San Diego"/>
    <n v="14"/>
    <n v="1412"/>
    <s v="District"/>
    <s v="Comparable"/>
    <s v=""/>
    <s v="760-739-3000"/>
    <s v="555 E. VALLEY PARKWAY"/>
    <s v="ESCONDIDO"/>
    <n v="92025"/>
    <s v="DIANE HANSEN"/>
    <n v="578"/>
    <n v="359"/>
    <n v="291"/>
    <n v="1304"/>
    <n v="1462"/>
    <n v="681"/>
    <n v="1198"/>
    <n v="10"/>
    <n v="0"/>
    <n v="536"/>
    <n v="1743"/>
    <n v="129"/>
    <n v="0"/>
    <n v="7063"/>
    <n v="0"/>
    <n v="5694"/>
    <n v="5201"/>
    <n v="2037"/>
    <n v="4068"/>
    <n v="115"/>
    <n v="0"/>
    <n v="2040"/>
    <n v="4786"/>
    <n v="410"/>
    <n v="0"/>
    <n v="24351"/>
    <n v="0"/>
    <n v="48702"/>
    <n v="11521"/>
    <n v="14420"/>
    <n v="2034"/>
    <n v="7861"/>
    <n v="2"/>
    <n v="0"/>
    <n v="6892"/>
    <n v="8322"/>
    <n v="1635"/>
    <n v="38"/>
    <n v="52725"/>
    <n v="122256496"/>
    <n v="122506597"/>
    <n v="35983019"/>
    <n v="63009222"/>
    <n v="1051644"/>
    <n v="0"/>
    <n v="65416229"/>
    <n v="66970126"/>
    <n v="6070606"/>
    <n v="0"/>
    <n v="483263939"/>
    <n v="52629598"/>
    <n v="60893163"/>
    <n v="14010285"/>
    <n v="51576282"/>
    <n v="15723"/>
    <n v="0"/>
    <n v="51672349"/>
    <n v="52560610"/>
    <n v="11174492"/>
    <n v="285850"/>
    <n v="294818352"/>
    <n v="15825712"/>
    <n v="149302240"/>
    <n v="134188696"/>
    <n v="26344853"/>
    <n v="105931523"/>
    <n v="0"/>
    <n v="796006"/>
    <n v="0"/>
    <n v="72002948"/>
    <n v="129949821"/>
    <n v="0"/>
    <n v="1419385"/>
    <n v="0"/>
    <n v="0"/>
    <n v="0"/>
    <n v="43750"/>
    <n v="635804934"/>
    <n v="10075766"/>
    <n v="0"/>
    <n v="0"/>
    <n v="11608533"/>
    <n v="21684299"/>
    <n v="25583854"/>
    <n v="59286830"/>
    <n v="23648451"/>
    <n v="8653981"/>
    <n v="271361"/>
    <n v="0"/>
    <n v="45085630"/>
    <n v="1189448"/>
    <n v="0"/>
    <n v="242101"/>
    <n v="163961656"/>
    <n v="1760620"/>
    <n v="152970724"/>
    <n v="0"/>
    <n v="2762490"/>
    <n v="0"/>
    <n v="0"/>
    <n v="0"/>
    <n v="0"/>
    <n v="3544177"/>
    <n v="936105758"/>
    <n v="0"/>
    <n v="0"/>
    <n v="0"/>
    <n v="0"/>
    <n v="0"/>
    <n v="0"/>
    <n v="0"/>
    <n v="0"/>
    <n v="0"/>
    <n v="0"/>
    <n v="0"/>
    <n v="0"/>
    <n v="0"/>
  </r>
  <r>
    <n v="106370759"/>
    <s v="PARADISE VALLEY HOSPITAL"/>
    <n v="20174"/>
    <d v="2017-10-01T00:00:00"/>
    <d v="2017-12-31T00:00:00"/>
    <s v="Open"/>
    <s v="San Diego"/>
    <n v="14"/>
    <n v="1420"/>
    <s v="Church"/>
    <s v="Comparable"/>
    <s v=""/>
    <s v="619-470-4321"/>
    <s v="2400 EAST FOURTH STREET"/>
    <s v="NATIONAL CITY"/>
    <n v="91950"/>
    <s v="NEERAV JADEJA"/>
    <n v="291"/>
    <n v="291"/>
    <n v="291"/>
    <n v="675"/>
    <n v="215"/>
    <n v="851"/>
    <n v="315"/>
    <n v="1"/>
    <n v="0"/>
    <n v="166"/>
    <n v="3"/>
    <n v="0"/>
    <n v="269"/>
    <n v="2495"/>
    <n v="0"/>
    <n v="4419"/>
    <n v="1112"/>
    <n v="5686"/>
    <n v="1105"/>
    <n v="1"/>
    <n v="0"/>
    <n v="732"/>
    <n v="5"/>
    <n v="1"/>
    <n v="568"/>
    <n v="13629"/>
    <n v="0"/>
    <n v="27258"/>
    <n v="6496"/>
    <n v="1176"/>
    <n v="1190"/>
    <n v="4070"/>
    <n v="0"/>
    <n v="0"/>
    <n v="1836"/>
    <n v="55"/>
    <n v="5"/>
    <n v="939"/>
    <n v="15767"/>
    <n v="27232065"/>
    <n v="8089494"/>
    <n v="27912234"/>
    <n v="10078042"/>
    <n v="8422"/>
    <n v="0"/>
    <n v="5892785"/>
    <n v="40189"/>
    <n v="8275"/>
    <n v="5265541"/>
    <n v="84527047"/>
    <n v="9559214"/>
    <n v="3028085"/>
    <n v="2643431"/>
    <n v="8494345"/>
    <n v="0"/>
    <n v="0"/>
    <n v="3388182"/>
    <n v="106102"/>
    <n v="6974"/>
    <n v="2212052"/>
    <n v="29438385"/>
    <n v="7393123"/>
    <n v="28210250"/>
    <n v="7926711"/>
    <n v="22531133"/>
    <n v="3060069"/>
    <n v="-1215252"/>
    <n v="8114"/>
    <n v="0"/>
    <n v="5644928"/>
    <n v="97734"/>
    <n v="0"/>
    <n v="11916"/>
    <n v="0"/>
    <n v="0"/>
    <n v="0"/>
    <n v="2320"/>
    <n v="73671046"/>
    <n v="0"/>
    <n v="0"/>
    <n v="0"/>
    <n v="0"/>
    <n v="0"/>
    <n v="8581029"/>
    <n v="3190868"/>
    <n v="9239784"/>
    <n v="15512318"/>
    <n v="308"/>
    <n v="0"/>
    <n v="3636039"/>
    <n v="48557"/>
    <n v="3333"/>
    <n v="82150"/>
    <n v="40294386"/>
    <n v="513784"/>
    <n v="53892441"/>
    <n v="0"/>
    <n v="223563"/>
    <n v="0"/>
    <n v="0"/>
    <n v="0"/>
    <n v="0"/>
    <n v="527047"/>
    <n v="30281759"/>
    <n v="0"/>
    <n v="0"/>
    <n v="0"/>
    <n v="0"/>
    <n v="0"/>
    <n v="0"/>
    <n v="0"/>
    <n v="0"/>
    <n v="0"/>
    <n v="0"/>
    <n v="0"/>
    <n v="0"/>
    <n v="0"/>
  </r>
  <r>
    <n v="106331293"/>
    <s v="PARKVIEW COMMUNITY HOSPITAL"/>
    <n v="20174"/>
    <d v="2017-10-01T00:00:00"/>
    <d v="2017-12-31T00:00:00"/>
    <s v="Open"/>
    <s v="Riverside"/>
    <n v="12"/>
    <n v="1111"/>
    <s v="Non Profit Corp."/>
    <s v="Comparable"/>
    <s v=""/>
    <s v="951-688-2211"/>
    <s v="3865 JACKSON STREET"/>
    <s v="RIVERSIDE"/>
    <n v="92503"/>
    <s v="STEVE POPKIN"/>
    <n v="193"/>
    <n v="193"/>
    <n v="115"/>
    <n v="359"/>
    <n v="353"/>
    <n v="239"/>
    <n v="676"/>
    <n v="0"/>
    <n v="0"/>
    <n v="42"/>
    <n v="329"/>
    <n v="1"/>
    <n v="41"/>
    <n v="2040"/>
    <n v="0"/>
    <n v="2205"/>
    <n v="1357"/>
    <n v="1177"/>
    <n v="2388"/>
    <n v="0"/>
    <n v="0"/>
    <n v="134"/>
    <n v="788"/>
    <n v="5"/>
    <n v="129"/>
    <n v="8183"/>
    <n v="0"/>
    <n v="16366"/>
    <n v="900"/>
    <n v="946"/>
    <n v="1418"/>
    <n v="5863"/>
    <n v="4"/>
    <n v="0"/>
    <n v="389"/>
    <n v="4244"/>
    <n v="38"/>
    <n v="850"/>
    <n v="14652"/>
    <n v="31502216"/>
    <n v="24754145"/>
    <n v="14899480"/>
    <n v="34415798"/>
    <n v="0"/>
    <n v="0"/>
    <n v="2284526"/>
    <n v="18380248"/>
    <n v="50000"/>
    <n v="2718823"/>
    <n v="129005236"/>
    <n v="4621911"/>
    <n v="9267034"/>
    <n v="4962500"/>
    <n v="21406767"/>
    <n v="5898"/>
    <n v="0"/>
    <n v="1067324"/>
    <n v="13367275"/>
    <n v="168449"/>
    <n v="2643209"/>
    <n v="57510367"/>
    <n v="223239"/>
    <n v="30992093"/>
    <n v="29061881"/>
    <n v="-531966"/>
    <n v="36667396"/>
    <n v="-589952"/>
    <n v="5898"/>
    <n v="0"/>
    <n v="2812747"/>
    <n v="26628243"/>
    <n v="0"/>
    <n v="889634"/>
    <n v="0"/>
    <n v="0"/>
    <n v="0"/>
    <n v="4239332"/>
    <n v="130398545"/>
    <n v="0"/>
    <n v="0"/>
    <n v="0"/>
    <n v="181007"/>
    <n v="181007"/>
    <n v="5132034"/>
    <n v="4959298"/>
    <n v="20983898"/>
    <n v="19155169"/>
    <n v="0"/>
    <n v="0"/>
    <n v="539103"/>
    <n v="5300287"/>
    <n v="0"/>
    <n v="228276"/>
    <n v="56298065"/>
    <n v="309081"/>
    <n v="47540609"/>
    <n v="0"/>
    <n v="8961"/>
    <n v="0"/>
    <n v="0"/>
    <n v="0"/>
    <n v="0"/>
    <n v="1433332"/>
    <n v="26015210"/>
    <n v="0"/>
    <n v="0"/>
    <n v="0"/>
    <n v="0"/>
    <n v="0"/>
    <n v="0"/>
    <n v="0"/>
    <n v="0"/>
    <n v="0"/>
    <n v="0"/>
    <n v="14298447"/>
    <n v="18941333"/>
    <n v="14619747"/>
  </r>
  <r>
    <n v="106454013"/>
    <s v="PATIENTS' HOSPITAL OF REDDING"/>
    <n v="20174"/>
    <d v="2017-10-01T00:00:00"/>
    <d v="2017-12-31T00:00:00"/>
    <s v="Open"/>
    <s v="Shasta"/>
    <n v="1"/>
    <n v="209"/>
    <s v="Investor - Indiv."/>
    <s v="Comparable"/>
    <s v=""/>
    <s v="530-225-8700"/>
    <s v="2900 EUREKA WAY"/>
    <s v="REDDING"/>
    <n v="96001"/>
    <s v="SHARI LEJSEK"/>
    <n v="10"/>
    <n v="10"/>
    <n v="10"/>
    <n v="19"/>
    <n v="0"/>
    <n v="0"/>
    <n v="2"/>
    <n v="0"/>
    <n v="0"/>
    <n v="9"/>
    <n v="15"/>
    <n v="0"/>
    <n v="5"/>
    <n v="50"/>
    <n v="0"/>
    <n v="34"/>
    <n v="0"/>
    <n v="0"/>
    <n v="4"/>
    <n v="0"/>
    <n v="0"/>
    <n v="23"/>
    <n v="29"/>
    <n v="0"/>
    <n v="5"/>
    <n v="95"/>
    <n v="0"/>
    <n v="190"/>
    <n v="172"/>
    <n v="0"/>
    <n v="0"/>
    <n v="32"/>
    <n v="0"/>
    <n v="0"/>
    <n v="30"/>
    <n v="119"/>
    <n v="0"/>
    <n v="8"/>
    <n v="361"/>
    <n v="1089297"/>
    <n v="0"/>
    <n v="0"/>
    <n v="62654"/>
    <n v="0"/>
    <n v="0"/>
    <n v="349065"/>
    <n v="742779"/>
    <n v="0"/>
    <n v="245101"/>
    <n v="2488896"/>
    <n v="1751227"/>
    <n v="0"/>
    <n v="0"/>
    <n v="210187"/>
    <n v="0"/>
    <n v="0"/>
    <n v="365287"/>
    <n v="1599206"/>
    <n v="0"/>
    <n v="135526"/>
    <n v="4061433"/>
    <n v="0"/>
    <n v="2116224"/>
    <n v="0"/>
    <n v="0"/>
    <n v="243461"/>
    <n v="0"/>
    <n v="0"/>
    <n v="0"/>
    <n v="390199"/>
    <n v="1889153"/>
    <n v="0"/>
    <n v="0"/>
    <n v="0"/>
    <n v="0"/>
    <n v="0"/>
    <n v="358237"/>
    <n v="4997274"/>
    <n v="0"/>
    <n v="0"/>
    <n v="0"/>
    <n v="0"/>
    <n v="0"/>
    <n v="724300"/>
    <n v="0"/>
    <n v="0"/>
    <n v="29380"/>
    <n v="0"/>
    <n v="0"/>
    <n v="324153"/>
    <n v="452832"/>
    <n v="0"/>
    <n v="22390"/>
    <n v="1553055"/>
    <n v="13603"/>
    <n v="1361162"/>
    <n v="0"/>
    <n v="0"/>
    <n v="0"/>
    <n v="0"/>
    <n v="0"/>
    <n v="0"/>
    <n v="20002"/>
    <n v="913695"/>
    <n v="0"/>
    <n v="0"/>
    <n v="0"/>
    <n v="0"/>
    <n v="0"/>
    <n v="0"/>
    <n v="0"/>
    <n v="0"/>
    <n v="0"/>
    <n v="0"/>
    <n v="0"/>
    <n v="0"/>
    <n v="0"/>
  </r>
  <r>
    <n v="106361768"/>
    <s v="PATTON STATE HOSPITAL"/>
    <n v="20174"/>
    <d v="2017-10-01T00:00:00"/>
    <d v="2017-12-31T00:00:00"/>
    <s v="Open"/>
    <s v="San Bernardino"/>
    <n v="12"/>
    <n v="1209"/>
    <s v="State"/>
    <s v="State Hospitals"/>
    <s v=""/>
    <s v="909-425-7321"/>
    <s v="3102 E. HIGHLAND AVENUE"/>
    <s v="PATTON"/>
    <n v="92369"/>
    <s v="WILLIAM SUMMERS"/>
    <n v="1287"/>
    <n v="1522"/>
    <n v="1522"/>
    <n v="11"/>
    <n v="0"/>
    <n v="0"/>
    <n v="0"/>
    <n v="0"/>
    <n v="0"/>
    <n v="3"/>
    <n v="0"/>
    <n v="0"/>
    <n v="399"/>
    <n v="413"/>
    <n v="0"/>
    <n v="14826"/>
    <n v="0"/>
    <n v="0"/>
    <n v="0"/>
    <n v="0"/>
    <n v="0"/>
    <n v="81"/>
    <n v="0"/>
    <n v="0"/>
    <n v="119755"/>
    <n v="134662"/>
    <n v="0"/>
    <n v="269324"/>
    <n v="0"/>
    <n v="0"/>
    <n v="0"/>
    <n v="0"/>
    <n v="0"/>
    <n v="0"/>
    <n v="0"/>
    <n v="0"/>
    <n v="0"/>
    <n v="0"/>
    <n v="0"/>
    <n v="7908957"/>
    <n v="0"/>
    <n v="0"/>
    <n v="0"/>
    <n v="0"/>
    <n v="0"/>
    <n v="43311"/>
    <n v="0"/>
    <n v="0"/>
    <n v="63882939"/>
    <n v="71835207"/>
    <n v="0"/>
    <n v="0"/>
    <n v="0"/>
    <n v="0"/>
    <n v="0"/>
    <n v="0"/>
    <n v="0"/>
    <n v="0"/>
    <n v="0"/>
    <n v="0"/>
    <n v="0"/>
    <n v="0"/>
    <n v="0"/>
    <n v="0"/>
    <n v="0"/>
    <n v="0"/>
    <n v="0"/>
    <n v="0"/>
    <n v="0"/>
    <n v="21"/>
    <n v="0"/>
    <n v="0"/>
    <n v="0"/>
    <n v="0"/>
    <n v="0"/>
    <n v="0"/>
    <n v="288593"/>
    <n v="288614"/>
    <n v="0"/>
    <n v="0"/>
    <n v="0"/>
    <n v="0"/>
    <n v="0"/>
    <n v="7908957"/>
    <n v="0"/>
    <n v="0"/>
    <n v="0"/>
    <n v="0"/>
    <n v="0"/>
    <n v="43290"/>
    <n v="0"/>
    <n v="0"/>
    <n v="63594346"/>
    <n v="71546593"/>
    <n v="0"/>
    <n v="85549839"/>
    <n v="0"/>
    <n v="14003246"/>
    <n v="0"/>
    <n v="0"/>
    <n v="0"/>
    <n v="0"/>
    <n v="0"/>
    <n v="0"/>
    <n v="0"/>
    <n v="0"/>
    <n v="0"/>
    <n v="0"/>
    <n v="0"/>
    <n v="0"/>
    <n v="0"/>
    <n v="0"/>
    <n v="0"/>
    <n v="0"/>
    <n v="0"/>
    <n v="0"/>
    <n v="0"/>
  </r>
  <r>
    <n v="106491001"/>
    <s v="PETALUMA VALLEY HOSPITAL"/>
    <n v="20174"/>
    <d v="2017-10-01T00:00:00"/>
    <d v="2017-12-31T00:00:00"/>
    <s v="Open"/>
    <s v="Sonoma"/>
    <n v="3"/>
    <n v="403"/>
    <s v="Non Profit Corp."/>
    <s v="Comparable"/>
    <s v=""/>
    <s v="707-778-1111"/>
    <s v="400 NORTH MCDOWELL BOULEVARD"/>
    <s v="PETALUMA"/>
    <n v="94954"/>
    <s v="KEVIN KLOCKENGA"/>
    <n v="80"/>
    <n v="59"/>
    <n v="31"/>
    <n v="259"/>
    <n v="49"/>
    <n v="72"/>
    <n v="124"/>
    <n v="0"/>
    <n v="0"/>
    <n v="9"/>
    <n v="89"/>
    <n v="4"/>
    <n v="10"/>
    <n v="616"/>
    <n v="0"/>
    <n v="1083"/>
    <n v="208"/>
    <n v="301"/>
    <n v="522"/>
    <n v="0"/>
    <n v="0"/>
    <n v="36"/>
    <n v="372"/>
    <n v="16"/>
    <n v="42"/>
    <n v="2580"/>
    <n v="0"/>
    <n v="5160"/>
    <n v="18360"/>
    <n v="1543"/>
    <n v="555"/>
    <n v="4826"/>
    <n v="0"/>
    <n v="0"/>
    <n v="677"/>
    <n v="4270"/>
    <n v="51"/>
    <n v="476"/>
    <n v="30758"/>
    <n v="23468356"/>
    <n v="4506247"/>
    <n v="6524368"/>
    <n v="11298514"/>
    <n v="0"/>
    <n v="0"/>
    <n v="784732"/>
    <n v="8068538"/>
    <n v="349720"/>
    <n v="911464"/>
    <n v="55911939"/>
    <n v="21539953"/>
    <n v="7168098"/>
    <n v="2576820"/>
    <n v="16214457"/>
    <n v="0"/>
    <n v="0"/>
    <n v="3146438"/>
    <n v="17031460"/>
    <n v="235283"/>
    <n v="2212208"/>
    <n v="70124717"/>
    <n v="1786679"/>
    <n v="35755881"/>
    <n v="9724805"/>
    <n v="6363046"/>
    <n v="22696931"/>
    <n v="0"/>
    <n v="0"/>
    <n v="0"/>
    <n v="2955898"/>
    <n v="15519953"/>
    <n v="0"/>
    <n v="585003"/>
    <n v="0"/>
    <n v="0"/>
    <n v="0"/>
    <n v="2237560"/>
    <n v="97625756"/>
    <n v="0"/>
    <n v="0"/>
    <n v="0"/>
    <n v="0"/>
    <n v="0"/>
    <n v="9252428"/>
    <n v="1949540"/>
    <n v="2538142"/>
    <n v="4716040"/>
    <n v="0"/>
    <n v="0"/>
    <n v="975272"/>
    <n v="8493366"/>
    <n v="0"/>
    <n v="486112"/>
    <n v="28410900"/>
    <n v="520389"/>
    <n v="27118130"/>
    <n v="1241425"/>
    <n v="-10435"/>
    <n v="0"/>
    <n v="0"/>
    <n v="0"/>
    <n v="0"/>
    <n v="1039190"/>
    <n v="11242056"/>
    <n v="0"/>
    <n v="0"/>
    <n v="0"/>
    <n v="0"/>
    <n v="0"/>
    <n v="0"/>
    <n v="0"/>
    <n v="0"/>
    <n v="0"/>
    <n v="0"/>
    <n v="0"/>
    <n v="0"/>
    <n v="0"/>
  </r>
  <r>
    <n v="106130760"/>
    <s v="PIONEERS MEMORIAL HEALTHCARE DISTRICT"/>
    <n v="20174"/>
    <d v="2017-10-01T00:00:00"/>
    <d v="2017-12-31T00:00:00"/>
    <s v="Open"/>
    <s v="Imperial"/>
    <n v="14"/>
    <n v="1424"/>
    <s v="District"/>
    <s v="Comparable"/>
    <s v=""/>
    <s v="760-351-3333"/>
    <s v="207 WEST LEGION ROAD"/>
    <s v="BRAWLEY"/>
    <n v="92227"/>
    <s v="LAWRENCE LEWIS"/>
    <n v="107"/>
    <n v="107"/>
    <n v="91"/>
    <n v="434"/>
    <n v="53"/>
    <n v="140"/>
    <n v="550"/>
    <n v="0"/>
    <n v="0"/>
    <n v="17"/>
    <n v="230"/>
    <n v="0"/>
    <n v="62"/>
    <n v="1486"/>
    <n v="0"/>
    <n v="2009"/>
    <n v="213"/>
    <n v="382"/>
    <n v="1585"/>
    <n v="0"/>
    <n v="0"/>
    <n v="98"/>
    <n v="647"/>
    <n v="0"/>
    <n v="205"/>
    <n v="5139"/>
    <n v="0"/>
    <n v="10278"/>
    <n v="11512"/>
    <n v="816"/>
    <n v="1865"/>
    <n v="22224"/>
    <n v="0"/>
    <n v="18"/>
    <n v="1079"/>
    <n v="9248"/>
    <n v="0"/>
    <n v="893"/>
    <n v="47655"/>
    <n v="17986565"/>
    <n v="2101141"/>
    <n v="3415293"/>
    <n v="12597803"/>
    <n v="0"/>
    <n v="0"/>
    <n v="578981"/>
    <n v="5951825"/>
    <n v="0"/>
    <n v="1077915"/>
    <n v="43709523"/>
    <n v="20745020"/>
    <n v="1813220"/>
    <n v="3798259"/>
    <n v="31572109"/>
    <n v="0"/>
    <n v="50632"/>
    <n v="2610227"/>
    <n v="17439728"/>
    <n v="0"/>
    <n v="1437956"/>
    <n v="79467151"/>
    <n v="3346833"/>
    <n v="29184201"/>
    <n v="2932158"/>
    <n v="6225149"/>
    <n v="36582243"/>
    <n v="-375000"/>
    <n v="0"/>
    <n v="44556"/>
    <n v="2178991"/>
    <n v="12899908"/>
    <n v="0"/>
    <n v="58767"/>
    <n v="0"/>
    <n v="0"/>
    <n v="0"/>
    <n v="1092564"/>
    <n v="94170370"/>
    <n v="0"/>
    <n v="0"/>
    <n v="0"/>
    <n v="0"/>
    <n v="0"/>
    <n v="8816474"/>
    <n v="947478"/>
    <n v="1282339"/>
    <n v="7195832"/>
    <n v="0"/>
    <n v="5627"/>
    <n v="842804"/>
    <n v="9263739"/>
    <n v="0"/>
    <n v="652011"/>
    <n v="29006304"/>
    <n v="1074349"/>
    <n v="30599362"/>
    <n v="2772672"/>
    <n v="-28636"/>
    <n v="0"/>
    <n v="0"/>
    <n v="0"/>
    <n v="0"/>
    <n v="1469385"/>
    <n v="27699978"/>
    <n v="0"/>
    <n v="0"/>
    <n v="0"/>
    <n v="0"/>
    <n v="0"/>
    <n v="0"/>
    <n v="0"/>
    <n v="0"/>
    <n v="0"/>
    <n v="0"/>
    <n v="0"/>
    <n v="0"/>
    <n v="0"/>
  </r>
  <r>
    <n v="106301297"/>
    <s v="PLACENTIA LINDA HOSPITAL"/>
    <n v="20174"/>
    <d v="2017-10-01T00:00:00"/>
    <d v="2017-12-31T00:00:00"/>
    <s v="Open"/>
    <s v="Orange"/>
    <n v="13"/>
    <n v="1011"/>
    <s v="Investor - Corp."/>
    <s v="Comparable"/>
    <s v=""/>
    <s v="714-993-2000"/>
    <s v="1301 NORTH ROSE DRIVE"/>
    <s v="PLACENTIA"/>
    <n v="92870"/>
    <s v="CHRISTINA OH"/>
    <n v="114"/>
    <n v="114"/>
    <n v="25"/>
    <n v="218"/>
    <n v="152"/>
    <n v="24"/>
    <n v="110"/>
    <n v="1"/>
    <n v="0"/>
    <n v="7"/>
    <n v="190"/>
    <n v="4"/>
    <n v="9"/>
    <n v="715"/>
    <n v="0"/>
    <n v="740"/>
    <n v="486"/>
    <n v="114"/>
    <n v="289"/>
    <n v="2"/>
    <n v="0"/>
    <n v="8"/>
    <n v="556"/>
    <n v="13"/>
    <n v="26"/>
    <n v="2234"/>
    <n v="0"/>
    <n v="4468"/>
    <n v="2120"/>
    <n v="1788"/>
    <n v="296"/>
    <n v="2871"/>
    <n v="1"/>
    <n v="0"/>
    <n v="292"/>
    <n v="5508"/>
    <n v="24"/>
    <n v="628"/>
    <n v="13528"/>
    <n v="19444751"/>
    <n v="15586317"/>
    <n v="3059239"/>
    <n v="7880148"/>
    <n v="51161"/>
    <n v="0"/>
    <n v="402850"/>
    <n v="17439696"/>
    <n v="391190"/>
    <n v="863389"/>
    <n v="65118741"/>
    <n v="15896924"/>
    <n v="18727614"/>
    <n v="2366580"/>
    <n v="23592976"/>
    <n v="10308"/>
    <n v="0"/>
    <n v="2679650"/>
    <n v="52095120"/>
    <n v="141754"/>
    <n v="6037364"/>
    <n v="121548290"/>
    <n v="1211530"/>
    <n v="31997011"/>
    <n v="30619504"/>
    <n v="5263889"/>
    <n v="26811131"/>
    <n v="0"/>
    <n v="59968"/>
    <n v="0"/>
    <n v="2576746"/>
    <n v="53089000"/>
    <n v="0"/>
    <n v="493903"/>
    <n v="0"/>
    <n v="0"/>
    <n v="0"/>
    <n v="6146952"/>
    <n v="158269634"/>
    <n v="0"/>
    <n v="0"/>
    <n v="0"/>
    <n v="0"/>
    <n v="0"/>
    <n v="3344664"/>
    <n v="3694427"/>
    <n v="161930"/>
    <n v="4661993"/>
    <n v="1500"/>
    <n v="0"/>
    <n v="473155"/>
    <n v="15830309"/>
    <n v="39041"/>
    <n v="190378"/>
    <n v="28397397"/>
    <n v="67325"/>
    <n v="19861081"/>
    <n v="0"/>
    <n v="24417"/>
    <n v="0"/>
    <n v="0"/>
    <n v="0"/>
    <n v="0"/>
    <n v="2171274"/>
    <n v="38783454"/>
    <n v="0"/>
    <n v="0"/>
    <n v="0"/>
    <n v="0"/>
    <n v="0"/>
    <n v="0"/>
    <n v="0"/>
    <n v="0"/>
    <n v="0"/>
    <n v="0"/>
    <n v="0"/>
    <n v="0"/>
    <n v="3689871"/>
  </r>
  <r>
    <n v="106320986"/>
    <s v="PLUMAS DISTRICT HOSPITAL"/>
    <n v="20174"/>
    <d v="2017-10-01T00:00:00"/>
    <d v="2017-12-31T00:00:00"/>
    <s v="Open"/>
    <s v="Plumas"/>
    <n v="1"/>
    <n v="215"/>
    <s v="District"/>
    <s v="Comparable"/>
    <s v="Rural"/>
    <s v="530-283-2121"/>
    <s v="1065 BUCKS LAKE ROAD"/>
    <s v="QUINCY"/>
    <n v="95971"/>
    <s v="DR JEFFREY KEPPLE"/>
    <n v="25"/>
    <n v="25"/>
    <n v="25"/>
    <n v="80"/>
    <n v="0"/>
    <n v="11"/>
    <n v="27"/>
    <n v="0"/>
    <n v="0"/>
    <n v="18"/>
    <n v="0"/>
    <n v="0"/>
    <n v="4"/>
    <n v="140"/>
    <n v="0"/>
    <n v="394"/>
    <n v="0"/>
    <n v="21"/>
    <n v="57"/>
    <n v="0"/>
    <n v="0"/>
    <n v="44"/>
    <n v="0"/>
    <n v="0"/>
    <n v="61"/>
    <n v="577"/>
    <n v="0"/>
    <n v="1154"/>
    <n v="4688"/>
    <n v="0"/>
    <n v="407"/>
    <n v="2514"/>
    <n v="0"/>
    <n v="0"/>
    <n v="4069"/>
    <n v="0"/>
    <n v="0"/>
    <n v="195"/>
    <n v="11873"/>
    <n v="1485267"/>
    <n v="0"/>
    <n v="127177"/>
    <n v="263130"/>
    <n v="0"/>
    <n v="0"/>
    <n v="300562"/>
    <n v="0"/>
    <n v="0"/>
    <n v="68375"/>
    <n v="2244511"/>
    <n v="3251968"/>
    <n v="0"/>
    <n v="447748"/>
    <n v="1594616"/>
    <n v="0"/>
    <n v="0"/>
    <n v="2349367"/>
    <n v="0"/>
    <n v="0"/>
    <n v="191492"/>
    <n v="7835191"/>
    <n v="-149866"/>
    <n v="2430526"/>
    <n v="0"/>
    <n v="112874"/>
    <n v="1226150"/>
    <n v="0"/>
    <n v="0"/>
    <n v="0"/>
    <n v="553380"/>
    <n v="0"/>
    <n v="0"/>
    <n v="0"/>
    <n v="0"/>
    <n v="0"/>
    <n v="0"/>
    <n v="600317"/>
    <n v="4773381"/>
    <n v="0"/>
    <n v="0"/>
    <n v="0"/>
    <n v="0"/>
    <n v="0"/>
    <n v="2306709"/>
    <n v="0"/>
    <n v="462051"/>
    <n v="631596"/>
    <n v="0"/>
    <n v="0"/>
    <n v="2096548"/>
    <n v="0"/>
    <n v="0"/>
    <n v="-190583"/>
    <n v="5306321"/>
    <n v="2469838"/>
    <n v="5769009"/>
    <n v="0"/>
    <n v="133220"/>
    <n v="0"/>
    <n v="0"/>
    <n v="0"/>
    <n v="0"/>
    <n v="247462"/>
    <n v="5538682"/>
    <n v="0"/>
    <n v="0"/>
    <n v="0"/>
    <n v="0"/>
    <n v="0"/>
    <n v="0"/>
    <n v="0"/>
    <n v="0"/>
    <n v="0"/>
    <n v="0"/>
    <n v="0"/>
    <n v="0"/>
    <n v="0"/>
  </r>
  <r>
    <n v="106370977"/>
    <s v="POMERADO HOSPITAL"/>
    <n v="20174"/>
    <d v="2017-10-01T00:00:00"/>
    <d v="2017-12-31T00:00:00"/>
    <s v="Open"/>
    <s v="San Diego"/>
    <n v="14"/>
    <n v="1412"/>
    <s v="District"/>
    <s v="Comparable"/>
    <s v=""/>
    <s v="858-613-4000"/>
    <s v="15615 POMERADO ROAD"/>
    <s v="POWAY"/>
    <n v="92064"/>
    <s v="DIANE HANSEN"/>
    <n v="236"/>
    <n v="236"/>
    <n v="169"/>
    <n v="588"/>
    <n v="295"/>
    <n v="77"/>
    <n v="289"/>
    <n v="16"/>
    <n v="0"/>
    <n v="323"/>
    <n v="369"/>
    <n v="46"/>
    <n v="0"/>
    <n v="2003"/>
    <n v="207"/>
    <n v="3335"/>
    <n v="1541"/>
    <n v="1233"/>
    <n v="5718"/>
    <n v="50"/>
    <n v="0"/>
    <n v="926"/>
    <n v="1251"/>
    <n v="94"/>
    <n v="0"/>
    <n v="14148"/>
    <n v="8650"/>
    <n v="36946"/>
    <n v="3319"/>
    <n v="2140"/>
    <n v="420"/>
    <n v="2306"/>
    <n v="2"/>
    <n v="0"/>
    <n v="3505"/>
    <n v="1723"/>
    <n v="300"/>
    <n v="43"/>
    <n v="13758"/>
    <n v="46419546"/>
    <n v="18395132"/>
    <n v="2493509"/>
    <n v="19119327"/>
    <n v="457423"/>
    <n v="0"/>
    <n v="16036745"/>
    <n v="8336359"/>
    <n v="780531"/>
    <n v="0"/>
    <n v="112038572"/>
    <n v="20798559"/>
    <n v="13409631"/>
    <n v="2628484"/>
    <n v="14452896"/>
    <n v="16831"/>
    <n v="0"/>
    <n v="21960863"/>
    <n v="10798334"/>
    <n v="1876927"/>
    <n v="268338"/>
    <n v="86210863"/>
    <n v="2174791"/>
    <n v="55886045"/>
    <n v="27140034"/>
    <n v="185316"/>
    <n v="27143496"/>
    <n v="0"/>
    <n v="1353"/>
    <n v="0"/>
    <n v="24891449"/>
    <n v="9087111"/>
    <n v="0"/>
    <n v="482666"/>
    <n v="0"/>
    <n v="0"/>
    <n v="0"/>
    <n v="223639"/>
    <n v="147215900"/>
    <n v="4318185"/>
    <n v="0"/>
    <n v="0"/>
    <n v="4975086"/>
    <n v="9293271"/>
    <n v="11332060"/>
    <n v="8982914"/>
    <n v="4936677"/>
    <n v="6428727"/>
    <n v="472901"/>
    <n v="0"/>
    <n v="13106159"/>
    <n v="15022668"/>
    <n v="0"/>
    <n v="44700"/>
    <n v="60326806"/>
    <n v="190774"/>
    <n v="45800096"/>
    <n v="0"/>
    <n v="1319322"/>
    <n v="0"/>
    <n v="0"/>
    <n v="0"/>
    <n v="0"/>
    <n v="1152472"/>
    <n v="79434454"/>
    <n v="0"/>
    <n v="0"/>
    <n v="0"/>
    <n v="0"/>
    <n v="0"/>
    <n v="0"/>
    <n v="0"/>
    <n v="0"/>
    <n v="0"/>
    <n v="0"/>
    <n v="0"/>
    <n v="0"/>
    <n v="0"/>
  </r>
  <r>
    <n v="106190630"/>
    <s v="POMONA VALLEY HOSPITAL MEDICAL CENTER"/>
    <n v="20174"/>
    <d v="2017-10-01T00:00:00"/>
    <d v="2017-12-31T00:00:00"/>
    <s v="Open"/>
    <s v="Los Angeles"/>
    <n v="11"/>
    <n v="917"/>
    <s v="Non Profit Corp."/>
    <s v="Comparable"/>
    <s v=""/>
    <s v="909-865-9500"/>
    <s v="1798 NORTH GAREY AVENUE"/>
    <s v="POMONA"/>
    <n v="91767"/>
    <s v="RICHARD YOCHUM"/>
    <n v="437"/>
    <n v="399"/>
    <n v="300"/>
    <n v="724"/>
    <n v="760"/>
    <n v="1147"/>
    <n v="1652"/>
    <n v="0"/>
    <n v="0"/>
    <n v="21"/>
    <n v="807"/>
    <n v="107"/>
    <n v="163"/>
    <n v="5381"/>
    <n v="0"/>
    <n v="3409"/>
    <n v="3608"/>
    <n v="5533"/>
    <n v="5743"/>
    <n v="0"/>
    <n v="0"/>
    <n v="131"/>
    <n v="3466"/>
    <n v="255"/>
    <n v="435"/>
    <n v="22580"/>
    <n v="0"/>
    <n v="45160"/>
    <n v="11566"/>
    <n v="24407"/>
    <n v="9587"/>
    <n v="23694"/>
    <n v="1177"/>
    <n v="0"/>
    <n v="938"/>
    <n v="19695"/>
    <n v="10492"/>
    <n v="3037"/>
    <n v="104593"/>
    <n v="134359107"/>
    <n v="72270641"/>
    <n v="182256564"/>
    <n v="151135577"/>
    <n v="0"/>
    <n v="0"/>
    <n v="5262057"/>
    <n v="99845251"/>
    <n v="8086281"/>
    <n v="19573489"/>
    <n v="672788967"/>
    <n v="51099298"/>
    <n v="64358741"/>
    <n v="51080556"/>
    <n v="97359881"/>
    <n v="2000735"/>
    <n v="0"/>
    <n v="3965333"/>
    <n v="82815528"/>
    <n v="6733507"/>
    <n v="7901383"/>
    <n v="367314962"/>
    <n v="10451447"/>
    <n v="148607585"/>
    <n v="127921998"/>
    <n v="208516466"/>
    <n v="237362390"/>
    <n v="-1073615"/>
    <n v="0"/>
    <n v="0"/>
    <n v="5624169"/>
    <n v="173273575"/>
    <n v="0"/>
    <n v="14819788"/>
    <n v="0"/>
    <n v="0"/>
    <n v="0"/>
    <n v="7457172"/>
    <n v="932960975"/>
    <n v="8028921"/>
    <n v="0"/>
    <n v="0"/>
    <n v="3325065"/>
    <n v="11353986"/>
    <n v="36850820"/>
    <n v="16736305"/>
    <n v="25894269"/>
    <n v="11133068"/>
    <n v="2000735"/>
    <n v="0"/>
    <n v="3603221"/>
    <n v="2260822"/>
    <n v="0"/>
    <n v="20017700"/>
    <n v="118496940"/>
    <n v="1005434"/>
    <n v="0"/>
    <n v="0"/>
    <n v="-1997972"/>
    <n v="0"/>
    <n v="0"/>
    <n v="0"/>
    <n v="0"/>
    <n v="24298033"/>
    <n v="281184224"/>
    <n v="0"/>
    <n v="0"/>
    <n v="0"/>
    <n v="0"/>
    <n v="0"/>
    <n v="0"/>
    <n v="0"/>
    <n v="0"/>
    <n v="0"/>
    <n v="0"/>
    <n v="0"/>
    <n v="0"/>
    <n v="0"/>
  </r>
  <r>
    <n v="106541123"/>
    <s v="PORTERVILLE STATE HOSPITAL"/>
    <n v="20174"/>
    <d v="2017-10-01T00:00:00"/>
    <d v="2017-12-31T00:00:00"/>
    <s v="Open"/>
    <s v="Tulare"/>
    <n v="9"/>
    <n v="613"/>
    <s v="State"/>
    <s v="State Hospitals"/>
    <s v=""/>
    <s v="559-782-2222"/>
    <s v="26501 AVENUE 140"/>
    <s v="PORTERVILLE"/>
    <n v="93258"/>
    <s v="KAY HARALSON"/>
    <n v="1210"/>
    <n v="282"/>
    <n v="282"/>
    <n v="1"/>
    <n v="0"/>
    <n v="12"/>
    <n v="0"/>
    <n v="0"/>
    <n v="0"/>
    <n v="6"/>
    <n v="0"/>
    <n v="0"/>
    <n v="15"/>
    <n v="34"/>
    <n v="0"/>
    <n v="201"/>
    <n v="0"/>
    <n v="9047"/>
    <n v="0"/>
    <n v="0"/>
    <n v="0"/>
    <n v="4313"/>
    <n v="0"/>
    <n v="0"/>
    <n v="12081"/>
    <n v="25642"/>
    <n v="0"/>
    <n v="51284"/>
    <n v="0"/>
    <n v="0"/>
    <n v="0"/>
    <n v="0"/>
    <n v="0"/>
    <n v="0"/>
    <n v="0"/>
    <n v="0"/>
    <n v="0"/>
    <n v="0"/>
    <n v="0"/>
    <n v="1165764"/>
    <n v="0"/>
    <n v="27838944"/>
    <n v="0"/>
    <n v="0"/>
    <n v="0"/>
    <n v="254362"/>
    <n v="0"/>
    <n v="0"/>
    <n v="712478"/>
    <n v="29971548"/>
    <n v="0"/>
    <n v="0"/>
    <n v="0"/>
    <n v="0"/>
    <n v="0"/>
    <n v="0"/>
    <n v="0"/>
    <n v="0"/>
    <n v="0"/>
    <n v="0"/>
    <n v="0"/>
    <n v="0"/>
    <n v="703"/>
    <n v="0"/>
    <n v="137897"/>
    <n v="0"/>
    <n v="0"/>
    <n v="0"/>
    <n v="0"/>
    <n v="37"/>
    <n v="0"/>
    <n v="0"/>
    <n v="0"/>
    <n v="0"/>
    <n v="0"/>
    <n v="0"/>
    <n v="680"/>
    <n v="139317"/>
    <n v="0"/>
    <n v="0"/>
    <n v="0"/>
    <n v="0"/>
    <n v="0"/>
    <n v="1165061"/>
    <n v="0"/>
    <n v="27701047"/>
    <n v="0"/>
    <n v="0"/>
    <n v="0"/>
    <n v="254324"/>
    <n v="0"/>
    <n v="0"/>
    <n v="711799"/>
    <n v="29832231"/>
    <n v="0"/>
    <n v="37001378"/>
    <n v="0"/>
    <n v="7169147"/>
    <n v="0"/>
    <n v="0"/>
    <n v="0"/>
    <n v="0"/>
    <n v="0"/>
    <n v="0"/>
    <n v="0"/>
    <n v="0"/>
    <n v="0"/>
    <n v="0"/>
    <n v="0"/>
    <n v="0"/>
    <n v="0"/>
    <n v="0"/>
    <n v="0"/>
    <n v="0"/>
    <n v="0"/>
    <n v="0"/>
    <n v="0"/>
  </r>
  <r>
    <n v="106190631"/>
    <s v="PRESBYTERIAN INTERCOMMUNITY HOSPITAL"/>
    <n v="20174"/>
    <d v="2017-10-01T00:00:00"/>
    <d v="2017-12-31T00:00:00"/>
    <s v="Open"/>
    <s v="Los Angeles"/>
    <n v="11"/>
    <n v="919"/>
    <s v="Non Profit Corp."/>
    <s v="Comparable"/>
    <s v=""/>
    <s v="562-698-0811"/>
    <s v="12401 WASHINGTON BOULEVARD"/>
    <s v="WHITTIER"/>
    <n v="90602"/>
    <s v="JIM WEST"/>
    <n v="548"/>
    <n v="548"/>
    <n v="222"/>
    <n v="1166"/>
    <n v="1328"/>
    <n v="339"/>
    <n v="438"/>
    <n v="0"/>
    <n v="0"/>
    <n v="119"/>
    <n v="1037"/>
    <n v="65"/>
    <n v="38"/>
    <n v="4530"/>
    <n v="0"/>
    <n v="6477"/>
    <n v="5608"/>
    <n v="1550"/>
    <n v="1679"/>
    <n v="0"/>
    <n v="0"/>
    <n v="381"/>
    <n v="4276"/>
    <n v="300"/>
    <n v="142"/>
    <n v="20413"/>
    <n v="0"/>
    <n v="40826"/>
    <n v="20901"/>
    <n v="15462"/>
    <n v="2622"/>
    <n v="7917"/>
    <n v="0"/>
    <n v="0"/>
    <n v="4775"/>
    <n v="43484"/>
    <n v="337"/>
    <n v="2095"/>
    <n v="97593"/>
    <n v="122210408"/>
    <n v="144009813"/>
    <n v="38670735"/>
    <n v="37826215"/>
    <n v="0"/>
    <n v="0"/>
    <n v="8100851"/>
    <n v="98048593"/>
    <n v="1191975"/>
    <n v="7546277"/>
    <n v="457604867"/>
    <n v="72324871"/>
    <n v="130104028"/>
    <n v="12721395"/>
    <n v="39578692"/>
    <n v="0"/>
    <n v="0"/>
    <n v="16336163"/>
    <n v="158206197"/>
    <n v="491655"/>
    <n v="6433507"/>
    <n v="436196508"/>
    <n v="2570690"/>
    <n v="175252158"/>
    <n v="254055738"/>
    <n v="41723229"/>
    <n v="70506472"/>
    <n v="0"/>
    <n v="0"/>
    <n v="0"/>
    <n v="19635941"/>
    <n v="193322363"/>
    <n v="0"/>
    <n v="1683630"/>
    <n v="0"/>
    <n v="0"/>
    <n v="0"/>
    <n v="7273086"/>
    <n v="766023307"/>
    <n v="0"/>
    <n v="0"/>
    <n v="0"/>
    <n v="0"/>
    <n v="0"/>
    <n v="19283121"/>
    <n v="20058103"/>
    <n v="9668901"/>
    <n v="6898435"/>
    <n v="0"/>
    <n v="0"/>
    <n v="4801073"/>
    <n v="62932427"/>
    <n v="0"/>
    <n v="4136008"/>
    <n v="127778068"/>
    <n v="13183224"/>
    <n v="131380070"/>
    <n v="7400034"/>
    <n v="16210835"/>
    <n v="0"/>
    <n v="0"/>
    <n v="0"/>
    <n v="0"/>
    <n v="1017955"/>
    <n v="362251114"/>
    <n v="0"/>
    <n v="0"/>
    <n v="0"/>
    <n v="0"/>
    <n v="0"/>
    <n v="0"/>
    <n v="0"/>
    <n v="0"/>
    <n v="0"/>
    <n v="0"/>
    <n v="0"/>
    <n v="0"/>
    <n v="0"/>
  </r>
  <r>
    <n v="106190468"/>
    <s v="PROMISE HOSPITAL OF EAST LOS ANGELES"/>
    <n v="20174"/>
    <d v="2017-10-01T00:00:00"/>
    <m/>
    <s v="Closed"/>
    <s v="Los Angeles"/>
    <n v="11"/>
    <n v="925"/>
    <s v="Investor - Corp."/>
    <s v="Comparable"/>
    <s v=""/>
    <s v="562-531-3110"/>
    <s v="443 SOUTH SOTO STREET"/>
    <s v="LOS ANGELES"/>
    <n v="90033"/>
    <s v="MICHAEL CHOO"/>
    <n v="213"/>
    <n v="213"/>
    <n v="179"/>
    <n v="50"/>
    <n v="1"/>
    <n v="0"/>
    <n v="6"/>
    <n v="0"/>
    <n v="0"/>
    <n v="0"/>
    <n v="3"/>
    <n v="0"/>
    <n v="0"/>
    <n v="60"/>
    <n v="0"/>
    <n v="1867"/>
    <n v="105"/>
    <n v="62"/>
    <n v="620"/>
    <n v="0"/>
    <n v="0"/>
    <n v="28"/>
    <n v="316"/>
    <n v="0"/>
    <n v="0"/>
    <n v="2998"/>
    <n v="0"/>
    <n v="5996"/>
    <n v="0"/>
    <n v="0"/>
    <n v="0"/>
    <n v="0"/>
    <n v="0"/>
    <n v="0"/>
    <n v="0"/>
    <n v="0"/>
    <n v="0"/>
    <n v="16"/>
    <n v="16"/>
    <n v="15788270"/>
    <n v="753046"/>
    <n v="948743"/>
    <n v="1993700"/>
    <n v="0"/>
    <n v="0"/>
    <n v="268462"/>
    <n v="5151609"/>
    <n v="0"/>
    <n v="0"/>
    <n v="24903830"/>
    <n v="0"/>
    <n v="0"/>
    <n v="0"/>
    <n v="0"/>
    <n v="0"/>
    <n v="0"/>
    <n v="0"/>
    <n v="0"/>
    <n v="0"/>
    <n v="0"/>
    <n v="0"/>
    <n v="0"/>
    <n v="12644054"/>
    <n v="598331"/>
    <n v="695892"/>
    <n v="1589300"/>
    <n v="0"/>
    <n v="0"/>
    <n v="0"/>
    <n v="209464"/>
    <n v="3554056"/>
    <n v="0"/>
    <n v="0"/>
    <n v="0"/>
    <n v="0"/>
    <n v="0"/>
    <n v="0"/>
    <n v="19291097"/>
    <n v="0"/>
    <n v="0"/>
    <n v="0"/>
    <n v="0"/>
    <n v="0"/>
    <n v="3144215"/>
    <n v="154715"/>
    <n v="252851"/>
    <n v="404400"/>
    <n v="0"/>
    <n v="0"/>
    <n v="58999"/>
    <n v="1597553"/>
    <n v="0"/>
    <n v="0"/>
    <n v="5612733"/>
    <n v="12179"/>
    <n v="6350766"/>
    <n v="0"/>
    <n v="0"/>
    <n v="0"/>
    <n v="0"/>
    <n v="0"/>
    <n v="0"/>
    <n v="0"/>
    <n v="3228701"/>
    <n v="0"/>
    <n v="0"/>
    <n v="0"/>
    <n v="0"/>
    <n v="0"/>
    <n v="0"/>
    <n v="0"/>
    <n v="0"/>
    <n v="0"/>
    <n v="0"/>
    <n v="0"/>
    <n v="0"/>
    <n v="0"/>
  </r>
  <r>
    <n v="106190599"/>
    <s v="PROMISE HOSPITAL OF EAST LOS ANGELES-SUBURBAN CAMPUS"/>
    <n v="20174"/>
    <d v="2017-10-01T00:00:00"/>
    <d v="2017-12-31T00:00:00"/>
    <s v="Open"/>
    <s v="Los Angeles"/>
    <n v="11"/>
    <n v="921"/>
    <s v="Investor - Ptnr."/>
    <s v="Comparable"/>
    <s v=""/>
    <s v="562-531-3110"/>
    <s v="16453 COLORADO AVENUE"/>
    <s v="PARAMOUNT"/>
    <n v="90723"/>
    <s v="MICHAEL CHOO"/>
    <n v="177"/>
    <n v="177"/>
    <n v="120"/>
    <n v="67"/>
    <n v="7"/>
    <n v="1"/>
    <n v="8"/>
    <n v="0"/>
    <n v="0"/>
    <n v="0"/>
    <n v="5"/>
    <n v="0"/>
    <n v="0"/>
    <n v="88"/>
    <n v="0"/>
    <n v="3227"/>
    <n v="398"/>
    <n v="80"/>
    <n v="1162"/>
    <n v="0"/>
    <n v="0"/>
    <n v="0"/>
    <n v="670"/>
    <n v="0"/>
    <n v="0"/>
    <n v="5537"/>
    <n v="0"/>
    <n v="11074"/>
    <n v="2"/>
    <n v="0"/>
    <n v="0"/>
    <n v="0"/>
    <n v="0"/>
    <n v="0"/>
    <n v="0"/>
    <n v="22"/>
    <n v="0"/>
    <n v="0"/>
    <n v="24"/>
    <n v="32327791"/>
    <n v="1392925"/>
    <n v="1482146"/>
    <n v="4448974"/>
    <n v="0"/>
    <n v="0"/>
    <n v="0"/>
    <n v="9966349"/>
    <n v="0"/>
    <n v="0"/>
    <n v="49618185"/>
    <n v="1084"/>
    <n v="0"/>
    <n v="0"/>
    <n v="0"/>
    <n v="0"/>
    <n v="0"/>
    <n v="0"/>
    <n v="9713"/>
    <n v="0"/>
    <n v="65"/>
    <n v="10862"/>
    <n v="670150"/>
    <n v="25312717"/>
    <n v="1005471"/>
    <n v="180097"/>
    <n v="3415083"/>
    <n v="0"/>
    <n v="0"/>
    <n v="0"/>
    <n v="0"/>
    <n v="8114348"/>
    <n v="0"/>
    <n v="0"/>
    <n v="0"/>
    <n v="0"/>
    <n v="0"/>
    <n v="124626"/>
    <n v="38822492"/>
    <n v="0"/>
    <n v="0"/>
    <n v="0"/>
    <n v="0"/>
    <n v="0"/>
    <n v="7016158"/>
    <n v="387454"/>
    <n v="1302049"/>
    <n v="1033891"/>
    <n v="0"/>
    <n v="0"/>
    <n v="0"/>
    <n v="1163019"/>
    <n v="0"/>
    <n v="-96016"/>
    <n v="10806555"/>
    <n v="23461"/>
    <n v="11521184"/>
    <n v="0"/>
    <n v="0"/>
    <n v="0"/>
    <n v="0"/>
    <n v="0"/>
    <n v="0"/>
    <n v="19040"/>
    <n v="3157670"/>
    <n v="0"/>
    <n v="0"/>
    <n v="0"/>
    <n v="0"/>
    <n v="0"/>
    <n v="0"/>
    <n v="0"/>
    <n v="0"/>
    <n v="0"/>
    <n v="0"/>
    <n v="0"/>
    <n v="0"/>
    <n v="0"/>
  </r>
  <r>
    <n v="106190385"/>
    <s v="PROVIDENCE HOLY CROSS MEDICAL CENTER"/>
    <n v="20174"/>
    <d v="2017-10-01T00:00:00"/>
    <d v="2017-12-31T00:00:00"/>
    <s v="Open"/>
    <s v="Los Angeles"/>
    <n v="11"/>
    <n v="903"/>
    <s v="Church"/>
    <s v="Comparable"/>
    <s v=""/>
    <s v="818-365-8051"/>
    <s v="15031 RINALDI STREET"/>
    <s v="MISSION HILLS"/>
    <n v="91345"/>
    <s v="BERNARD KLEIN, MD"/>
    <n v="377"/>
    <n v="377"/>
    <n v="315"/>
    <n v="931"/>
    <n v="414"/>
    <n v="499"/>
    <n v="1026"/>
    <n v="0"/>
    <n v="0"/>
    <n v="51"/>
    <n v="1391"/>
    <n v="79"/>
    <n v="20"/>
    <n v="4411"/>
    <n v="111"/>
    <n v="7620"/>
    <n v="2166"/>
    <n v="3148"/>
    <n v="4814"/>
    <n v="0"/>
    <n v="0"/>
    <n v="287"/>
    <n v="5984"/>
    <n v="281"/>
    <n v="70"/>
    <n v="24370"/>
    <n v="4274"/>
    <n v="53014"/>
    <n v="3228"/>
    <n v="3980"/>
    <n v="2643"/>
    <n v="14336"/>
    <n v="0"/>
    <n v="0"/>
    <n v="692"/>
    <n v="5980"/>
    <n v="1573"/>
    <n v="532"/>
    <n v="32964"/>
    <n v="129963835"/>
    <n v="90914249"/>
    <n v="55194220"/>
    <n v="80588844"/>
    <n v="0"/>
    <n v="0"/>
    <n v="4303329"/>
    <n v="89725149"/>
    <n v="4210365"/>
    <n v="1052591"/>
    <n v="455952582"/>
    <n v="26501759"/>
    <n v="37922309"/>
    <n v="12853431"/>
    <n v="50329913"/>
    <n v="0"/>
    <n v="0"/>
    <n v="5730361"/>
    <n v="49519594"/>
    <n v="13027000"/>
    <n v="4404228"/>
    <n v="200288595"/>
    <n v="-2965544"/>
    <n v="136745085"/>
    <n v="114241523"/>
    <n v="26775303"/>
    <n v="118387581"/>
    <n v="-1400003"/>
    <n v="0"/>
    <n v="0"/>
    <n v="9767521"/>
    <n v="105510801"/>
    <n v="0"/>
    <n v="14823532"/>
    <n v="0"/>
    <n v="0"/>
    <n v="0"/>
    <n v="4692674"/>
    <n v="526578473"/>
    <n v="7878784"/>
    <n v="3864479"/>
    <n v="0"/>
    <n v="0"/>
    <n v="11743263"/>
    <n v="20427575"/>
    <n v="23056029"/>
    <n v="42979857"/>
    <n v="16987275"/>
    <n v="0"/>
    <n v="0"/>
    <n v="311511"/>
    <n v="34363188"/>
    <n v="2491728"/>
    <n v="788804"/>
    <n v="141405967"/>
    <n v="2715969"/>
    <n v="136597582"/>
    <n v="3487059"/>
    <n v="2766552"/>
    <n v="0"/>
    <n v="0"/>
    <n v="0"/>
    <n v="0"/>
    <n v="7426344"/>
    <n v="200998817"/>
    <n v="0"/>
    <n v="0"/>
    <n v="0"/>
    <n v="0"/>
    <n v="0"/>
    <n v="0"/>
    <n v="0"/>
    <n v="0"/>
    <n v="0"/>
    <n v="0"/>
    <n v="0"/>
    <n v="0"/>
    <n v="0"/>
  </r>
  <r>
    <n v="106190680"/>
    <s v="PROVIDENCE LITTLE COMPANY OF MARY MC - SAN PEDRO"/>
    <n v="20174"/>
    <d v="2017-10-01T00:00:00"/>
    <d v="2017-12-31T00:00:00"/>
    <s v="Open"/>
    <s v="Los Angeles"/>
    <n v="11"/>
    <n v="933"/>
    <s v="Non Profit Corp."/>
    <s v="Comparable"/>
    <s v=""/>
    <s v="310-832-3311"/>
    <s v="1300 WEST SEVENTH STREET"/>
    <s v="SAN PEDRO"/>
    <n v="90732"/>
    <s v="MARY KINGSTON"/>
    <n v="356"/>
    <n v="324"/>
    <n v="324"/>
    <n v="374"/>
    <n v="391"/>
    <n v="260"/>
    <n v="362"/>
    <n v="0"/>
    <n v="0"/>
    <n v="36"/>
    <n v="341"/>
    <n v="9"/>
    <n v="7"/>
    <n v="1780"/>
    <n v="290"/>
    <n v="4364"/>
    <n v="3852"/>
    <n v="2631"/>
    <n v="3863"/>
    <n v="0"/>
    <n v="0"/>
    <n v="347"/>
    <n v="3387"/>
    <n v="81"/>
    <n v="57"/>
    <n v="18582"/>
    <n v="10902"/>
    <n v="48066"/>
    <n v="2190"/>
    <n v="867"/>
    <n v="964"/>
    <n v="4664"/>
    <n v="0"/>
    <n v="0"/>
    <n v="483"/>
    <n v="2381"/>
    <n v="777"/>
    <n v="0"/>
    <n v="12326"/>
    <n v="35938513"/>
    <n v="29583351"/>
    <n v="18205764"/>
    <n v="24284845"/>
    <n v="0"/>
    <n v="0"/>
    <n v="2498403"/>
    <n v="24386426"/>
    <n v="586225"/>
    <n v="407376"/>
    <n v="135890903"/>
    <n v="12798937"/>
    <n v="5459919"/>
    <n v="3378153"/>
    <n v="11554642"/>
    <n v="0"/>
    <n v="0"/>
    <n v="2395204"/>
    <n v="11807415"/>
    <n v="3853155"/>
    <n v="0"/>
    <n v="51247425"/>
    <n v="-943658"/>
    <n v="40596705"/>
    <n v="28535822"/>
    <n v="170109"/>
    <n v="30543556"/>
    <n v="-237501"/>
    <n v="0"/>
    <n v="0"/>
    <n v="3503422"/>
    <n v="26592876"/>
    <n v="0"/>
    <n v="3702119"/>
    <n v="0"/>
    <n v="0"/>
    <n v="0"/>
    <n v="339722"/>
    <n v="132803172"/>
    <n v="0"/>
    <n v="0"/>
    <n v="0"/>
    <n v="0"/>
    <n v="0"/>
    <n v="8386507"/>
    <n v="6684156"/>
    <n v="21760147"/>
    <n v="5476654"/>
    <n v="0"/>
    <n v="0"/>
    <n v="1414861"/>
    <n v="9783475"/>
    <n v="759647"/>
    <n v="69709"/>
    <n v="54335156"/>
    <n v="2362719"/>
    <n v="53373361"/>
    <n v="994814"/>
    <n v="3505775"/>
    <n v="0"/>
    <n v="0"/>
    <n v="0"/>
    <n v="0"/>
    <n v="3717371"/>
    <n v="28437903"/>
    <n v="0"/>
    <n v="0"/>
    <n v="0"/>
    <n v="0"/>
    <n v="0"/>
    <n v="0"/>
    <n v="0"/>
    <n v="0"/>
    <n v="0"/>
    <n v="0"/>
    <n v="0"/>
    <n v="0"/>
    <n v="630416"/>
  </r>
  <r>
    <n v="106190470"/>
    <s v="PROVIDENCE LITTLE COMPANY OF MARY MC - TORRANCE"/>
    <n v="20174"/>
    <d v="2017-10-01T00:00:00"/>
    <d v="2017-12-31T00:00:00"/>
    <s v="Open"/>
    <s v="Los Angeles"/>
    <n v="11"/>
    <n v="931"/>
    <s v="Non Profit Corp."/>
    <s v="Comparable"/>
    <s v=""/>
    <s v="310-540-7676"/>
    <s v="4101 TORRANCE BOULEVARD"/>
    <s v="TORRANCE"/>
    <n v="90503"/>
    <s v="MARY KINGSTON"/>
    <n v="442"/>
    <n v="418"/>
    <n v="418"/>
    <n v="1053"/>
    <n v="1157"/>
    <n v="360"/>
    <n v="642"/>
    <n v="0"/>
    <n v="0"/>
    <n v="69"/>
    <n v="1524"/>
    <n v="53"/>
    <n v="21"/>
    <n v="4879"/>
    <n v="474"/>
    <n v="6343"/>
    <n v="7071"/>
    <n v="1544"/>
    <n v="2165"/>
    <n v="0"/>
    <n v="0"/>
    <n v="233"/>
    <n v="5635"/>
    <n v="115"/>
    <n v="45"/>
    <n v="23151"/>
    <n v="6057"/>
    <n v="52359"/>
    <n v="8928"/>
    <n v="4250"/>
    <n v="1460"/>
    <n v="7696"/>
    <n v="0"/>
    <n v="0"/>
    <n v="1003"/>
    <n v="10458"/>
    <n v="1073"/>
    <n v="0"/>
    <n v="34868"/>
    <n v="100584310"/>
    <n v="80962295"/>
    <n v="20458985"/>
    <n v="35586342"/>
    <n v="0"/>
    <n v="0"/>
    <n v="3438439"/>
    <n v="83157098"/>
    <n v="1700035"/>
    <n v="661125"/>
    <n v="326548629"/>
    <n v="36531670"/>
    <n v="22767976"/>
    <n v="7339702"/>
    <n v="31135567"/>
    <n v="0"/>
    <n v="0"/>
    <n v="5869397"/>
    <n v="61198558"/>
    <n v="6279026"/>
    <n v="0"/>
    <n v="171121896"/>
    <n v="-1174182"/>
    <n v="115799280"/>
    <n v="80985507"/>
    <n v="9223431"/>
    <n v="59050574"/>
    <n v="0"/>
    <n v="0"/>
    <n v="0"/>
    <n v="6790852"/>
    <n v="102192428"/>
    <n v="0"/>
    <n v="7045201"/>
    <n v="0"/>
    <n v="0"/>
    <n v="0"/>
    <n v="583748"/>
    <n v="380496839"/>
    <n v="408035"/>
    <n v="0"/>
    <n v="0"/>
    <n v="0"/>
    <n v="408035"/>
    <n v="21640205"/>
    <n v="23397536"/>
    <n v="18640843"/>
    <n v="7828756"/>
    <n v="0"/>
    <n v="0"/>
    <n v="2538945"/>
    <n v="42503814"/>
    <n v="952685"/>
    <n v="78937"/>
    <n v="117581721"/>
    <n v="2004305"/>
    <n v="130879078"/>
    <n v="2248915"/>
    <n v="7065330"/>
    <n v="0"/>
    <n v="0"/>
    <n v="0"/>
    <n v="0"/>
    <n v="5223057"/>
    <n v="116166057"/>
    <n v="0"/>
    <n v="0"/>
    <n v="0"/>
    <n v="0"/>
    <n v="0"/>
    <n v="0"/>
    <n v="0"/>
    <n v="0"/>
    <n v="0"/>
    <n v="0"/>
    <n v="0"/>
    <n v="0"/>
    <n v="0"/>
  </r>
  <r>
    <n v="106190756"/>
    <s v="PROVIDENCE ST. JOHN'S HEALTH CENTER"/>
    <n v="20174"/>
    <d v="2017-10-01T00:00:00"/>
    <d v="2017-12-31T00:00:00"/>
    <s v="Open"/>
    <s v="Los Angeles"/>
    <n v="11"/>
    <n v="927"/>
    <s v="Church"/>
    <s v="Comparable"/>
    <s v=""/>
    <s v="310-829-5511"/>
    <s v="2121 SANTA MONICA BOULEVARD"/>
    <s v="SANTA MONICA"/>
    <n v="90404"/>
    <s v="MARCEL LOH"/>
    <n v="266"/>
    <n v="234"/>
    <n v="234"/>
    <n v="1323"/>
    <n v="169"/>
    <n v="67"/>
    <n v="141"/>
    <n v="0"/>
    <n v="0"/>
    <n v="27"/>
    <n v="1352"/>
    <n v="25"/>
    <n v="16"/>
    <n v="3120"/>
    <n v="0"/>
    <n v="7154"/>
    <n v="997"/>
    <n v="426"/>
    <n v="597"/>
    <n v="0"/>
    <n v="0"/>
    <n v="87"/>
    <n v="4779"/>
    <n v="88"/>
    <n v="57"/>
    <n v="14185"/>
    <n v="0"/>
    <n v="28370"/>
    <n v="6404"/>
    <n v="755"/>
    <n v="420"/>
    <n v="1299"/>
    <n v="0"/>
    <n v="0"/>
    <n v="658"/>
    <n v="6742"/>
    <n v="397"/>
    <n v="188"/>
    <n v="16863"/>
    <n v="109946363"/>
    <n v="18692744"/>
    <n v="5077104"/>
    <n v="6632794"/>
    <n v="0"/>
    <n v="0"/>
    <n v="1370471"/>
    <n v="75281388"/>
    <n v="1393312"/>
    <n v="890806"/>
    <n v="219284982"/>
    <n v="39428926"/>
    <n v="3918588"/>
    <n v="2054640"/>
    <n v="3622434"/>
    <n v="0"/>
    <n v="0"/>
    <n v="4225489"/>
    <n v="43295204"/>
    <n v="2546984"/>
    <n v="1209719"/>
    <n v="100301984"/>
    <n v="-652939"/>
    <n v="121115784"/>
    <n v="18429574"/>
    <n v="4302271"/>
    <n v="8751584"/>
    <n v="0"/>
    <n v="0"/>
    <n v="0"/>
    <n v="3536589"/>
    <n v="73517349"/>
    <n v="0"/>
    <n v="3322879"/>
    <n v="0"/>
    <n v="0"/>
    <n v="0"/>
    <n v="1771388"/>
    <n v="234094479"/>
    <n v="0"/>
    <n v="0"/>
    <n v="0"/>
    <n v="0"/>
    <n v="0"/>
    <n v="28564689"/>
    <n v="4227955"/>
    <n v="2844044"/>
    <n v="1524596"/>
    <n v="0"/>
    <n v="0"/>
    <n v="2070804"/>
    <n v="45301503"/>
    <n v="625467"/>
    <n v="333429"/>
    <n v="85492487"/>
    <n v="2762940"/>
    <n v="115488528"/>
    <n v="656516"/>
    <n v="2046033"/>
    <n v="0"/>
    <n v="0"/>
    <n v="0"/>
    <n v="0"/>
    <n v="6592416"/>
    <n v="290113669"/>
    <n v="0"/>
    <n v="0"/>
    <n v="0"/>
    <n v="0"/>
    <n v="0"/>
    <n v="0"/>
    <n v="0"/>
    <n v="0"/>
    <n v="0"/>
    <n v="0"/>
    <n v="0"/>
    <n v="0"/>
    <n v="0"/>
  </r>
  <r>
    <n v="106190758"/>
    <s v="PROVIDENCE ST. JOSEPH MEDICAL CENTER"/>
    <n v="20174"/>
    <d v="2017-10-01T00:00:00"/>
    <d v="2017-12-31T00:00:00"/>
    <s v="Open"/>
    <s v="Los Angeles"/>
    <n v="11"/>
    <n v="907"/>
    <s v="Church"/>
    <s v="Comparable"/>
    <s v=""/>
    <s v="818-843-5111"/>
    <s v="501 S BUENA VISTA STREET"/>
    <s v="BURBANK"/>
    <n v="91505"/>
    <s v="KELLY M LINDEN"/>
    <n v="446"/>
    <n v="307"/>
    <n v="257"/>
    <n v="1455"/>
    <n v="288"/>
    <n v="336"/>
    <n v="714"/>
    <n v="0"/>
    <n v="0"/>
    <n v="43"/>
    <n v="1211"/>
    <n v="41"/>
    <n v="33"/>
    <n v="4121"/>
    <n v="0"/>
    <n v="8110"/>
    <n v="1107"/>
    <n v="1631"/>
    <n v="2569"/>
    <n v="0"/>
    <n v="0"/>
    <n v="172"/>
    <n v="4713"/>
    <n v="134"/>
    <n v="105"/>
    <n v="18541"/>
    <n v="0"/>
    <n v="37082"/>
    <n v="8320"/>
    <n v="7384"/>
    <n v="1336"/>
    <n v="7187"/>
    <n v="0"/>
    <n v="0"/>
    <n v="1274"/>
    <n v="9740"/>
    <n v="973"/>
    <n v="376"/>
    <n v="36590"/>
    <n v="179332884"/>
    <n v="36511776"/>
    <n v="33193334"/>
    <n v="55975644"/>
    <n v="0"/>
    <n v="0"/>
    <n v="3914688"/>
    <n v="107266990"/>
    <n v="3046173"/>
    <n v="2393422"/>
    <n v="421634911"/>
    <n v="75439890"/>
    <n v="20269250"/>
    <n v="6196042"/>
    <n v="30582393"/>
    <n v="0"/>
    <n v="0"/>
    <n v="9358084"/>
    <n v="71544535"/>
    <n v="7145400"/>
    <n v="2763592"/>
    <n v="223299186"/>
    <n v="-1555795"/>
    <n v="224504459"/>
    <n v="47999227"/>
    <n v="16355119"/>
    <n v="78860170"/>
    <n v="0"/>
    <n v="0"/>
    <n v="0"/>
    <n v="9544023"/>
    <n v="128656012"/>
    <n v="0"/>
    <n v="8853030"/>
    <n v="0"/>
    <n v="0"/>
    <n v="0"/>
    <n v="4479701"/>
    <n v="517695946"/>
    <n v="955878"/>
    <n v="0"/>
    <n v="0"/>
    <n v="0"/>
    <n v="955878"/>
    <n v="30882911"/>
    <n v="9874652"/>
    <n v="23129277"/>
    <n v="7906674"/>
    <n v="0"/>
    <n v="0"/>
    <n v="3760768"/>
    <n v="50586865"/>
    <n v="1363128"/>
    <n v="689754"/>
    <n v="128194029"/>
    <n v="9226919"/>
    <n v="139880911"/>
    <n v="1625774"/>
    <n v="-1159733"/>
    <n v="0"/>
    <n v="0"/>
    <n v="0"/>
    <n v="0"/>
    <n v="10845241"/>
    <n v="190709128"/>
    <n v="0"/>
    <n v="0"/>
    <n v="0"/>
    <n v="0"/>
    <n v="0"/>
    <n v="0"/>
    <n v="0"/>
    <n v="0"/>
    <n v="0"/>
    <n v="0"/>
    <n v="0"/>
    <n v="0"/>
    <n v="0"/>
  </r>
  <r>
    <n v="106190517"/>
    <s v="PROVIDENCE TARZANA MEDICAL CENTER"/>
    <n v="20174"/>
    <d v="2017-10-01T00:00:00"/>
    <d v="2017-12-31T00:00:00"/>
    <s v="Open"/>
    <s v="Los Angeles"/>
    <n v="11"/>
    <n v="905"/>
    <s v="Investor - Corp."/>
    <s v="Comparable"/>
    <s v=""/>
    <s v="818-881-0800"/>
    <s v="18321 CLARK STREET"/>
    <s v="TARZANA"/>
    <n v="91356"/>
    <s v="DALE SUROWITZ"/>
    <n v="249"/>
    <n v="249"/>
    <n v="201"/>
    <n v="1153"/>
    <n v="232"/>
    <n v="242"/>
    <n v="503"/>
    <n v="0"/>
    <n v="0"/>
    <n v="22"/>
    <n v="1118"/>
    <n v="36"/>
    <n v="5"/>
    <n v="3311"/>
    <n v="0"/>
    <n v="5483"/>
    <n v="862"/>
    <n v="1150"/>
    <n v="1458"/>
    <n v="0"/>
    <n v="0"/>
    <n v="57"/>
    <n v="3572"/>
    <n v="99"/>
    <n v="14"/>
    <n v="12695"/>
    <n v="0"/>
    <n v="25390"/>
    <n v="5431"/>
    <n v="756"/>
    <n v="785"/>
    <n v="6627"/>
    <n v="0"/>
    <n v="0"/>
    <n v="564"/>
    <n v="6515"/>
    <n v="621"/>
    <n v="73"/>
    <n v="21372"/>
    <n v="109172842"/>
    <n v="21371335"/>
    <n v="14211687"/>
    <n v="23407769"/>
    <n v="0"/>
    <n v="0"/>
    <n v="961161"/>
    <n v="60232772"/>
    <n v="1676805"/>
    <n v="228655"/>
    <n v="231263026"/>
    <n v="34393622"/>
    <n v="4993979"/>
    <n v="3561563"/>
    <n v="19709047"/>
    <n v="0"/>
    <n v="0"/>
    <n v="2991602"/>
    <n v="34557247"/>
    <n v="3291883"/>
    <n v="389273"/>
    <n v="103888216"/>
    <n v="-812268"/>
    <n v="122906352"/>
    <n v="22968629"/>
    <n v="4280957"/>
    <n v="38906371"/>
    <n v="0"/>
    <n v="0"/>
    <n v="0"/>
    <n v="3088449"/>
    <n v="65632865"/>
    <n v="0"/>
    <n v="4374359"/>
    <n v="0"/>
    <n v="0"/>
    <n v="0"/>
    <n v="544015"/>
    <n v="261889729"/>
    <n v="0"/>
    <n v="94200"/>
    <n v="0"/>
    <n v="0"/>
    <n v="94200"/>
    <n v="21008058"/>
    <n v="3460584"/>
    <n v="13535368"/>
    <n v="4409142"/>
    <n v="0"/>
    <n v="0"/>
    <n v="873894"/>
    <n v="29386885"/>
    <n v="606371"/>
    <n v="75411"/>
    <n v="73355713"/>
    <n v="-170734"/>
    <n v="89752343"/>
    <n v="1857792"/>
    <n v="1097998"/>
    <n v="0"/>
    <n v="0"/>
    <n v="0"/>
    <n v="0"/>
    <n v="9742882"/>
    <n v="138037736"/>
    <n v="0"/>
    <n v="0"/>
    <n v="0"/>
    <n v="0"/>
    <n v="0"/>
    <n v="0"/>
    <n v="0"/>
    <n v="0"/>
    <n v="0"/>
    <n v="0"/>
    <n v="0"/>
    <n v="0"/>
    <n v="0"/>
  </r>
  <r>
    <n v="106281047"/>
    <s v="QUEEN OF THE VALLEY HOSPITAL"/>
    <n v="20174"/>
    <d v="2017-10-01T00:00:00"/>
    <d v="2017-12-31T00:00:00"/>
    <s v="Open"/>
    <s v="Napa"/>
    <n v="3"/>
    <n v="407"/>
    <s v="Church"/>
    <s v="Comparable"/>
    <s v=""/>
    <s v="707-252-4411"/>
    <s v="1000 TRANCAS STREET"/>
    <s v="NAPA"/>
    <n v="94558"/>
    <s v="LARRY COOMES"/>
    <n v="208"/>
    <n v="153"/>
    <n v="125"/>
    <n v="824"/>
    <n v="116"/>
    <n v="134"/>
    <n v="276"/>
    <n v="0"/>
    <n v="0"/>
    <n v="42"/>
    <n v="315"/>
    <n v="0"/>
    <n v="19"/>
    <n v="1726"/>
    <n v="0"/>
    <n v="4518"/>
    <n v="461"/>
    <n v="845"/>
    <n v="1355"/>
    <n v="0"/>
    <n v="0"/>
    <n v="138"/>
    <n v="1310"/>
    <n v="0"/>
    <n v="49"/>
    <n v="8676"/>
    <n v="0"/>
    <n v="17352"/>
    <n v="13972"/>
    <n v="1673"/>
    <n v="682"/>
    <n v="5780"/>
    <n v="0"/>
    <n v="0"/>
    <n v="1363"/>
    <n v="10073"/>
    <n v="114"/>
    <n v="1086"/>
    <n v="34743"/>
    <n v="91035176"/>
    <n v="12907941"/>
    <n v="10182456"/>
    <n v="25100054"/>
    <n v="0"/>
    <n v="0"/>
    <n v="2938448"/>
    <n v="32313036"/>
    <n v="0"/>
    <n v="1803236"/>
    <n v="176280347"/>
    <n v="56447539"/>
    <n v="7036609"/>
    <n v="3547917"/>
    <n v="23849083"/>
    <n v="0"/>
    <n v="0"/>
    <n v="4117525"/>
    <n v="54866456"/>
    <n v="223130"/>
    <n v="4172325"/>
    <n v="154260584"/>
    <n v="5361270"/>
    <n v="129088343"/>
    <n v="16787296"/>
    <n v="7996518"/>
    <n v="44612343"/>
    <n v="0"/>
    <n v="0"/>
    <n v="0"/>
    <n v="6120604"/>
    <n v="54790388"/>
    <n v="0"/>
    <n v="2376431"/>
    <n v="0"/>
    <n v="0"/>
    <n v="0"/>
    <n v="3078628"/>
    <n v="270211821"/>
    <n v="449977"/>
    <n v="6733366"/>
    <n v="0"/>
    <n v="893525"/>
    <n v="8076868"/>
    <n v="15536965"/>
    <n v="3601038"/>
    <n v="5608167"/>
    <n v="10161917"/>
    <n v="0"/>
    <n v="0"/>
    <n v="928337"/>
    <n v="31467681"/>
    <n v="0"/>
    <n v="1101873"/>
    <n v="68405978"/>
    <n v="1970990"/>
    <n v="73683866"/>
    <n v="3407871"/>
    <n v="5389722"/>
    <n v="0"/>
    <n v="0"/>
    <n v="0"/>
    <n v="0"/>
    <n v="2765209"/>
    <n v="203032681"/>
    <n v="0"/>
    <n v="0"/>
    <n v="0"/>
    <n v="0"/>
    <n v="0"/>
    <n v="0"/>
    <n v="0"/>
    <n v="0"/>
    <n v="0"/>
    <n v="0"/>
    <n v="0"/>
    <n v="2997572"/>
    <n v="0"/>
  </r>
  <r>
    <n v="106370673"/>
    <s v="RADY CHILDREN'S HOSPITAL - SAN DIEGO"/>
    <n v="20174"/>
    <d v="2017-10-01T00:00:00"/>
    <d v="2017-12-31T00:00:00"/>
    <s v="Open"/>
    <s v="San Diego"/>
    <n v="14"/>
    <n v="1416"/>
    <s v="Non Profit Corp."/>
    <s v="Comparable"/>
    <s v="Teaching"/>
    <s v="858-576-1700"/>
    <s v="3020 CHILDREN'S WAY"/>
    <s v="SAN DIEGO"/>
    <n v="92123"/>
    <s v="DONALD KEARNS, MD"/>
    <n v="524"/>
    <n v="444"/>
    <n v="339"/>
    <n v="15"/>
    <n v="0"/>
    <n v="1589"/>
    <n v="1304"/>
    <n v="109"/>
    <n v="0"/>
    <n v="238"/>
    <n v="1875"/>
    <n v="1"/>
    <n v="64"/>
    <n v="5195"/>
    <n v="14"/>
    <n v="85"/>
    <n v="0"/>
    <n v="11003"/>
    <n v="2722"/>
    <n v="1165"/>
    <n v="0"/>
    <n v="1083"/>
    <n v="8803"/>
    <n v="8"/>
    <n v="418"/>
    <n v="25287"/>
    <n v="3049"/>
    <n v="53623"/>
    <n v="232"/>
    <n v="0"/>
    <n v="14299"/>
    <n v="38983"/>
    <n v="0"/>
    <n v="0"/>
    <n v="3483"/>
    <n v="22937"/>
    <n v="21"/>
    <n v="2288"/>
    <n v="82243"/>
    <n v="1598844"/>
    <n v="0"/>
    <n v="192872607"/>
    <n v="35013096"/>
    <n v="5088962"/>
    <n v="0"/>
    <n v="18426057"/>
    <n v="143277354"/>
    <n v="109037"/>
    <n v="366859"/>
    <n v="396752816"/>
    <n v="949689"/>
    <n v="0"/>
    <n v="43247341"/>
    <n v="71010243"/>
    <n v="0"/>
    <n v="0"/>
    <n v="11231648"/>
    <n v="81554648"/>
    <n v="50667"/>
    <n v="2565142"/>
    <n v="210609378"/>
    <n v="1828129"/>
    <n v="1706302"/>
    <n v="0"/>
    <n v="103568877"/>
    <n v="99651710"/>
    <n v="-2047497"/>
    <n v="3602621"/>
    <n v="0"/>
    <n v="20636754"/>
    <n v="142361820"/>
    <n v="0"/>
    <n v="159704"/>
    <n v="0"/>
    <n v="0"/>
    <n v="0"/>
    <n v="1409554"/>
    <n v="372877974"/>
    <n v="0"/>
    <n v="3105249"/>
    <n v="0"/>
    <n v="13901532"/>
    <n v="17006781"/>
    <n v="842231"/>
    <n v="0"/>
    <n v="134598567"/>
    <n v="9476878"/>
    <n v="1486341"/>
    <n v="0"/>
    <n v="9020951"/>
    <n v="96188902"/>
    <n v="0"/>
    <n v="-122869"/>
    <n v="251491001"/>
    <n v="20083404"/>
    <n v="204519166"/>
    <n v="0"/>
    <n v="24680408"/>
    <n v="0"/>
    <n v="0"/>
    <n v="0"/>
    <n v="0"/>
    <n v="21003218"/>
    <n v="495055554"/>
    <n v="0"/>
    <n v="0"/>
    <n v="0"/>
    <n v="0"/>
    <n v="0"/>
    <n v="0"/>
    <n v="0"/>
    <n v="0"/>
    <n v="0"/>
    <n v="0"/>
    <n v="0"/>
    <n v="0"/>
    <n v="0"/>
  </r>
  <r>
    <n v="106361308"/>
    <s v="REDLANDS COMMUNITY HOSPITAL"/>
    <n v="20174"/>
    <d v="2017-10-01T00:00:00"/>
    <d v="2017-12-31T00:00:00"/>
    <s v="Open"/>
    <s v="San Bernardino"/>
    <n v="12"/>
    <n v="1209"/>
    <s v="Non Profit Corp."/>
    <s v="Comparable"/>
    <s v=""/>
    <s v="909-335-5501"/>
    <s v="350 TERRACINA BOULEVARD"/>
    <s v="REDLANDS"/>
    <n v="92373"/>
    <s v="JAMES R. HOLMES"/>
    <n v="229"/>
    <n v="197"/>
    <n v="136"/>
    <n v="402"/>
    <n v="942"/>
    <n v="244"/>
    <n v="526"/>
    <n v="0"/>
    <n v="0"/>
    <n v="35"/>
    <n v="869"/>
    <n v="13"/>
    <n v="13"/>
    <n v="3044"/>
    <n v="0"/>
    <n v="1909"/>
    <n v="4091"/>
    <n v="1021"/>
    <n v="1909"/>
    <n v="0"/>
    <n v="0"/>
    <n v="69"/>
    <n v="3058"/>
    <n v="32"/>
    <n v="35"/>
    <n v="12124"/>
    <n v="0"/>
    <n v="24248"/>
    <n v="7307"/>
    <n v="11710"/>
    <n v="1603"/>
    <n v="9933"/>
    <n v="0"/>
    <n v="0"/>
    <n v="267"/>
    <n v="10116"/>
    <n v="1554"/>
    <n v="1453"/>
    <n v="43943"/>
    <n v="37708546"/>
    <n v="81296405"/>
    <n v="12354376"/>
    <n v="33779154"/>
    <n v="0"/>
    <n v="0"/>
    <n v="2202434"/>
    <n v="48195445"/>
    <n v="540922"/>
    <n v="600342"/>
    <n v="216677624"/>
    <n v="24125793"/>
    <n v="46565669"/>
    <n v="4171754"/>
    <n v="25850352"/>
    <n v="0"/>
    <n v="0"/>
    <n v="1306544"/>
    <n v="53225924"/>
    <n v="2715654"/>
    <n v="2539133"/>
    <n v="160500823"/>
    <n v="496532"/>
    <n v="53724234"/>
    <n v="115206951"/>
    <n v="14162958"/>
    <n v="55211001"/>
    <n v="0"/>
    <n v="0"/>
    <n v="0"/>
    <n v="2620301"/>
    <n v="87597737"/>
    <n v="0"/>
    <n v="3158879"/>
    <n v="0"/>
    <n v="0"/>
    <n v="0"/>
    <n v="1738587"/>
    <n v="333917180"/>
    <n v="14431395"/>
    <n v="0"/>
    <n v="0"/>
    <n v="20638795"/>
    <n v="35070190"/>
    <n v="8110105"/>
    <n v="27086518"/>
    <n v="2363172"/>
    <n v="4418505"/>
    <n v="0"/>
    <n v="0"/>
    <n v="888677"/>
    <n v="34462427"/>
    <n v="97697"/>
    <n v="904356"/>
    <n v="78331457"/>
    <n v="429774"/>
    <n v="81182730"/>
    <n v="1353495"/>
    <n v="2460386"/>
    <n v="0"/>
    <n v="0"/>
    <n v="8196821"/>
    <n v="16290694"/>
    <n v="3750762"/>
    <n v="116639348"/>
    <n v="0"/>
    <n v="0"/>
    <n v="0"/>
    <n v="0"/>
    <n v="0"/>
    <n v="0"/>
    <n v="0"/>
    <n v="0"/>
    <n v="0"/>
    <n v="0"/>
    <n v="0"/>
    <n v="0"/>
    <n v="0"/>
  </r>
  <r>
    <n v="106121051"/>
    <s v="REDWOOD MEMORIAL HOSPITAL"/>
    <n v="20174"/>
    <d v="2017-10-01T00:00:00"/>
    <d v="2017-12-31T00:00:00"/>
    <s v="Open"/>
    <s v="Humboldt"/>
    <n v="1"/>
    <n v="107"/>
    <s v="Church"/>
    <s v="Comparable"/>
    <s v="Rural"/>
    <s v="707-445-8121"/>
    <s v="3300 RENNER DRIVE"/>
    <s v="FORTUNA"/>
    <n v="95540"/>
    <s v="DAVID O'BRIEN, MD"/>
    <n v="35"/>
    <n v="25"/>
    <n v="25"/>
    <n v="116"/>
    <n v="13"/>
    <n v="25"/>
    <n v="88"/>
    <n v="0"/>
    <n v="0"/>
    <n v="3"/>
    <n v="57"/>
    <n v="0"/>
    <n v="13"/>
    <n v="315"/>
    <n v="0"/>
    <n v="714"/>
    <n v="84"/>
    <n v="55"/>
    <n v="248"/>
    <n v="0"/>
    <n v="0"/>
    <n v="8"/>
    <n v="128"/>
    <n v="0"/>
    <n v="50"/>
    <n v="1287"/>
    <n v="0"/>
    <n v="2574"/>
    <n v="4056"/>
    <n v="165"/>
    <n v="260"/>
    <n v="3392"/>
    <n v="0"/>
    <n v="0"/>
    <n v="209"/>
    <n v="2677"/>
    <n v="0"/>
    <n v="679"/>
    <n v="11438"/>
    <n v="9480508"/>
    <n v="941494"/>
    <n v="830746"/>
    <n v="4183389"/>
    <n v="0"/>
    <n v="0"/>
    <n v="368681"/>
    <n v="2409307"/>
    <n v="0"/>
    <n v="635233"/>
    <n v="18849358"/>
    <n v="11660727"/>
    <n v="499613"/>
    <n v="840434"/>
    <n v="9352933"/>
    <n v="0"/>
    <n v="0"/>
    <n v="1078392"/>
    <n v="6617563"/>
    <n v="0"/>
    <n v="1448371"/>
    <n v="31498033"/>
    <n v="823535"/>
    <n v="15448729"/>
    <n v="1083252"/>
    <n v="-3810453"/>
    <n v="11539551"/>
    <n v="0"/>
    <n v="0"/>
    <n v="0"/>
    <n v="730996"/>
    <n v="4975736"/>
    <n v="0"/>
    <n v="951564"/>
    <n v="0"/>
    <n v="0"/>
    <n v="0"/>
    <n v="870852"/>
    <n v="32613762"/>
    <n v="0"/>
    <n v="0"/>
    <n v="0"/>
    <n v="0"/>
    <n v="0"/>
    <n v="5608122"/>
    <n v="357855"/>
    <n v="5472188"/>
    <n v="1988433"/>
    <n v="0"/>
    <n v="0"/>
    <n v="688816"/>
    <n v="3905140"/>
    <n v="0"/>
    <n v="-286925"/>
    <n v="17733629"/>
    <n v="75000"/>
    <n v="11734000"/>
    <n v="0"/>
    <n v="2484000"/>
    <n v="0"/>
    <n v="0"/>
    <n v="0"/>
    <n v="0"/>
    <n v="720000"/>
    <n v="12362000"/>
    <n v="0"/>
    <n v="0"/>
    <n v="0"/>
    <n v="0"/>
    <n v="0"/>
    <n v="0"/>
    <n v="0"/>
    <n v="0"/>
    <n v="0"/>
    <n v="0"/>
    <n v="0"/>
    <n v="5161069"/>
    <n v="23"/>
  </r>
  <r>
    <n v="106430705"/>
    <s v="REGIONAL MEDICAL CENTER OF SAN JOSE"/>
    <n v="20174"/>
    <d v="2017-10-01T00:00:00"/>
    <d v="2017-12-31T00:00:00"/>
    <s v="Open"/>
    <s v="Santa Clara"/>
    <n v="7"/>
    <n v="431"/>
    <s v="Investor - Corp."/>
    <s v="Comparable"/>
    <s v=""/>
    <s v="408-259-5000"/>
    <s v="225 NORTH JACKSON AVENUE"/>
    <s v="SAN JOSE"/>
    <n v="95116"/>
    <s v="MICHAEL CARTER"/>
    <n v="264"/>
    <n v="264"/>
    <n v="264"/>
    <n v="1322"/>
    <n v="671"/>
    <n v="376"/>
    <n v="704"/>
    <n v="0"/>
    <n v="0"/>
    <n v="29"/>
    <n v="514"/>
    <n v="13"/>
    <n v="102"/>
    <n v="3731"/>
    <n v="0"/>
    <n v="8034"/>
    <n v="3889"/>
    <n v="2316"/>
    <n v="3944"/>
    <n v="0"/>
    <n v="0"/>
    <n v="157"/>
    <n v="2073"/>
    <n v="49"/>
    <n v="485"/>
    <n v="20947"/>
    <n v="0"/>
    <n v="41894"/>
    <n v="4378"/>
    <n v="2344"/>
    <n v="2927"/>
    <n v="12617"/>
    <n v="0"/>
    <n v="0"/>
    <n v="426"/>
    <n v="3967"/>
    <n v="276"/>
    <n v="2871"/>
    <n v="29806"/>
    <n v="289673028"/>
    <n v="152424860"/>
    <n v="91538340"/>
    <n v="152445221"/>
    <n v="0"/>
    <n v="0"/>
    <n v="7158361"/>
    <n v="109503588"/>
    <n v="2178152"/>
    <n v="18340717"/>
    <n v="823262267"/>
    <n v="49588248"/>
    <n v="29967788"/>
    <n v="22052747"/>
    <n v="88239561"/>
    <n v="0"/>
    <n v="0"/>
    <n v="3672420"/>
    <n v="42794877"/>
    <n v="3670656"/>
    <n v="21111877"/>
    <n v="261098174"/>
    <n v="-623026"/>
    <n v="308500145"/>
    <n v="170917143"/>
    <n v="105482553"/>
    <n v="235697925"/>
    <n v="0"/>
    <n v="0"/>
    <n v="0"/>
    <n v="4778348"/>
    <n v="121109966"/>
    <n v="0"/>
    <n v="5848808"/>
    <n v="0"/>
    <n v="0"/>
    <n v="0"/>
    <n v="41774199"/>
    <n v="993486061"/>
    <n v="0"/>
    <n v="0"/>
    <n v="0"/>
    <n v="0"/>
    <n v="0"/>
    <n v="30761131"/>
    <n v="11475505"/>
    <n v="8108534"/>
    <n v="4986857"/>
    <n v="0"/>
    <n v="0"/>
    <n v="6052433"/>
    <n v="31188499"/>
    <n v="0"/>
    <n v="-1698579"/>
    <n v="90874380"/>
    <n v="312356"/>
    <n v="106632460"/>
    <n v="3413937"/>
    <n v="189777"/>
    <n v="0"/>
    <n v="0"/>
    <n v="0"/>
    <n v="0"/>
    <n v="116975"/>
    <n v="303250545"/>
    <n v="0"/>
    <n v="0"/>
    <n v="0"/>
    <n v="0"/>
    <n v="0"/>
    <n v="0"/>
    <n v="0"/>
    <n v="0"/>
    <n v="0"/>
    <n v="0"/>
    <n v="0"/>
    <n v="0"/>
    <n v="0"/>
  </r>
  <r>
    <n v="106190930"/>
    <s v="RESNICK NEUROPSYCHIATRIC HOSPITAL AT UCLA"/>
    <n v="20174"/>
    <d v="2017-10-01T00:00:00"/>
    <d v="2017-12-31T00:00:00"/>
    <s v="Open"/>
    <s v="Los Angeles"/>
    <n v="11"/>
    <n v="927"/>
    <s v="Non Profit Other"/>
    <s v="Comparable"/>
    <s v=""/>
    <s v="310-267-9315"/>
    <s v="150 MEDICAL PLAZA"/>
    <s v="LOS ANGELES"/>
    <n v="90095"/>
    <s v="JOHN MAZZIOTTA"/>
    <n v="74"/>
    <n v="74"/>
    <n v="74"/>
    <n v="59"/>
    <n v="9"/>
    <n v="51"/>
    <n v="0"/>
    <n v="0"/>
    <n v="0"/>
    <n v="0"/>
    <n v="276"/>
    <n v="16"/>
    <n v="26"/>
    <n v="437"/>
    <n v="0"/>
    <n v="1407"/>
    <n v="139"/>
    <n v="704"/>
    <n v="0"/>
    <n v="0"/>
    <n v="0"/>
    <n v="0"/>
    <n v="3312"/>
    <n v="387"/>
    <n v="361"/>
    <n v="6310"/>
    <n v="0"/>
    <n v="12620"/>
    <n v="329"/>
    <n v="40"/>
    <n v="0"/>
    <n v="0"/>
    <n v="0"/>
    <n v="0"/>
    <n v="0"/>
    <n v="3364"/>
    <n v="0"/>
    <n v="937"/>
    <n v="4670"/>
    <n v="5263990"/>
    <n v="377335"/>
    <n v="2493112"/>
    <n v="0"/>
    <n v="0"/>
    <n v="0"/>
    <n v="0"/>
    <n v="13602576"/>
    <n v="2457534"/>
    <n v="1442731"/>
    <n v="25637278"/>
    <n v="335773"/>
    <n v="33189"/>
    <n v="0"/>
    <n v="0"/>
    <n v="0"/>
    <n v="0"/>
    <n v="0"/>
    <n v="3590590"/>
    <n v="0"/>
    <n v="31611"/>
    <n v="3991163"/>
    <n v="1018060"/>
    <n v="2737075"/>
    <n v="170143"/>
    <n v="2080302"/>
    <n v="0"/>
    <n v="0"/>
    <n v="0"/>
    <n v="0"/>
    <n v="0"/>
    <n v="6654450"/>
    <n v="0"/>
    <n v="0"/>
    <n v="0"/>
    <n v="2457534"/>
    <n v="-2457534"/>
    <n v="1444845"/>
    <n v="14104875"/>
    <n v="0"/>
    <n v="0"/>
    <n v="0"/>
    <n v="0"/>
    <n v="0"/>
    <n v="2655760"/>
    <n v="223005"/>
    <n v="382970"/>
    <n v="0"/>
    <n v="0"/>
    <n v="0"/>
    <n v="0"/>
    <n v="9776932"/>
    <n v="2457534"/>
    <n v="27365"/>
    <n v="15523566"/>
    <n v="90224"/>
    <n v="18301894"/>
    <n v="0"/>
    <n v="782619"/>
    <n v="0"/>
    <n v="0"/>
    <n v="0"/>
    <n v="0"/>
    <n v="347986"/>
    <n v="9222475"/>
    <n v="0"/>
    <n v="0"/>
    <n v="0"/>
    <n v="0"/>
    <n v="0"/>
    <n v="0"/>
    <n v="0"/>
    <n v="0"/>
    <n v="0"/>
    <n v="0"/>
    <n v="0"/>
    <n v="0"/>
    <n v="0"/>
  </r>
  <r>
    <n v="106454068"/>
    <s v="RESTPADD - PHF"/>
    <n v="20174"/>
    <d v="2017-10-01T00:00:00"/>
    <d v="2017-12-31T00:00:00"/>
    <s v="Open"/>
    <s v="Shasta"/>
    <n v="1"/>
    <n v="209"/>
    <s v="Investor - Corp."/>
    <s v="Psychiatric Health Facilities"/>
    <s v=""/>
    <s v="530-262-6700"/>
    <s v="2750 EUREKA WAY"/>
    <s v="REDDING"/>
    <n v="96001"/>
    <s v="O. NWANGBURUKA"/>
    <n v="16"/>
    <n v="16"/>
    <n v="16"/>
    <n v="0"/>
    <n v="0"/>
    <n v="0"/>
    <n v="0"/>
    <n v="129"/>
    <n v="0"/>
    <n v="0"/>
    <n v="0"/>
    <n v="0"/>
    <n v="0"/>
    <n v="129"/>
    <n v="0"/>
    <n v="0"/>
    <n v="0"/>
    <n v="0"/>
    <n v="0"/>
    <n v="1282"/>
    <n v="0"/>
    <n v="0"/>
    <n v="0"/>
    <n v="0"/>
    <n v="0"/>
    <n v="1282"/>
    <n v="0"/>
    <n v="2564"/>
    <n v="0"/>
    <n v="0"/>
    <n v="0"/>
    <n v="0"/>
    <n v="0"/>
    <n v="0"/>
    <n v="0"/>
    <n v="0"/>
    <n v="0"/>
    <n v="0"/>
    <n v="0"/>
    <n v="0"/>
    <n v="0"/>
    <n v="0"/>
    <n v="0"/>
    <n v="1128160"/>
    <n v="0"/>
    <n v="0"/>
    <n v="0"/>
    <n v="0"/>
    <n v="0"/>
    <n v="1128160"/>
    <n v="0"/>
    <n v="0"/>
    <n v="0"/>
    <n v="0"/>
    <n v="0"/>
    <n v="0"/>
    <n v="0"/>
    <n v="0"/>
    <n v="0"/>
    <n v="0"/>
    <n v="0"/>
    <n v="0"/>
    <n v="0"/>
    <n v="0"/>
    <n v="0"/>
    <n v="0"/>
    <n v="0"/>
    <n v="0"/>
    <n v="0"/>
    <n v="0"/>
    <n v="0"/>
    <n v="0"/>
    <n v="0"/>
    <n v="0"/>
    <n v="0"/>
    <n v="0"/>
    <n v="0"/>
    <n v="0"/>
    <n v="0"/>
    <n v="0"/>
    <n v="0"/>
    <n v="0"/>
    <n v="0"/>
    <n v="0"/>
    <n v="0"/>
    <n v="0"/>
    <n v="0"/>
    <n v="1128160"/>
    <n v="0"/>
    <n v="0"/>
    <n v="0"/>
    <n v="0"/>
    <n v="0"/>
    <n v="1128160"/>
    <n v="0"/>
    <n v="1066823"/>
    <n v="0"/>
    <n v="0"/>
    <n v="0"/>
    <n v="0"/>
    <n v="0"/>
    <n v="0"/>
    <n v="0"/>
    <n v="94827"/>
    <n v="0"/>
    <n v="0"/>
    <n v="0"/>
    <n v="0"/>
    <n v="0"/>
    <n v="0"/>
    <n v="0"/>
    <n v="0"/>
    <n v="0"/>
    <n v="0"/>
    <n v="0"/>
    <n v="0"/>
    <n v="0"/>
  </r>
  <r>
    <n v="106524017"/>
    <s v="RESTPADD RED BLUFF - PHF"/>
    <n v="20174"/>
    <d v="2017-10-01T00:00:00"/>
    <d v="2017-12-31T00:00:00"/>
    <s v="Open"/>
    <s v="Tehama"/>
    <n v="1"/>
    <n v="211"/>
    <s v="Investor - Corp."/>
    <s v="Comparable"/>
    <s v=""/>
    <s v="530-567-7300"/>
    <s v="925 WALNUT STREET"/>
    <s v="RED BLUFF"/>
    <n v="96080"/>
    <s v="CARL WOMACK"/>
    <n v="16"/>
    <n v="16"/>
    <n v="20"/>
    <n v="0"/>
    <n v="0"/>
    <n v="0"/>
    <n v="0"/>
    <n v="0"/>
    <n v="0"/>
    <n v="0"/>
    <n v="0"/>
    <n v="0"/>
    <n v="170"/>
    <n v="170"/>
    <n v="0"/>
    <n v="0"/>
    <n v="0"/>
    <n v="0"/>
    <n v="0"/>
    <n v="0"/>
    <n v="0"/>
    <n v="0"/>
    <n v="0"/>
    <n v="0"/>
    <n v="1198"/>
    <n v="1198"/>
    <n v="0"/>
    <n v="2396"/>
    <n v="0"/>
    <n v="0"/>
    <n v="0"/>
    <n v="0"/>
    <n v="0"/>
    <n v="0"/>
    <n v="0"/>
    <n v="0"/>
    <n v="0"/>
    <n v="0"/>
    <n v="0"/>
    <n v="0"/>
    <n v="0"/>
    <n v="0"/>
    <n v="0"/>
    <n v="0"/>
    <n v="0"/>
    <n v="0"/>
    <n v="0"/>
    <n v="0"/>
    <n v="1167120"/>
    <n v="1167120"/>
    <n v="0"/>
    <n v="0"/>
    <n v="0"/>
    <n v="0"/>
    <n v="0"/>
    <n v="0"/>
    <n v="0"/>
    <n v="0"/>
    <n v="0"/>
    <n v="0"/>
    <n v="0"/>
    <n v="0"/>
    <n v="0"/>
    <n v="0"/>
    <n v="0"/>
    <n v="0"/>
    <n v="0"/>
    <n v="0"/>
    <n v="0"/>
    <n v="0"/>
    <n v="0"/>
    <n v="0"/>
    <n v="0"/>
    <n v="0"/>
    <n v="0"/>
    <n v="0"/>
    <n v="0"/>
    <n v="0"/>
    <n v="0"/>
    <n v="0"/>
    <n v="0"/>
    <n v="0"/>
    <n v="0"/>
    <n v="0"/>
    <n v="0"/>
    <n v="0"/>
    <n v="0"/>
    <n v="0"/>
    <n v="0"/>
    <n v="0"/>
    <n v="0"/>
    <n v="0"/>
    <n v="1167120"/>
    <n v="1167120"/>
    <n v="0"/>
    <n v="1693223"/>
    <n v="0"/>
    <n v="0"/>
    <n v="0"/>
    <n v="0"/>
    <n v="0"/>
    <n v="0"/>
    <n v="0"/>
    <n v="144442"/>
    <n v="0"/>
    <n v="0"/>
    <n v="0"/>
    <n v="0"/>
    <n v="0"/>
    <n v="0"/>
    <n v="0"/>
    <n v="0"/>
    <n v="0"/>
    <n v="0"/>
    <n v="0"/>
    <n v="0"/>
    <n v="0"/>
  </r>
  <r>
    <n v="106580996"/>
    <s v="RIDEOUT MEMORIAL HOSPITAL"/>
    <n v="20174"/>
    <d v="2017-10-01T00:00:00"/>
    <d v="2017-12-31T00:00:00"/>
    <s v="Open"/>
    <s v="Yuba"/>
    <n v="2"/>
    <n v="227"/>
    <s v="Non Profit Corp."/>
    <s v="Comparable"/>
    <s v=""/>
    <s v="530-749-4663"/>
    <s v="726 FOURTH STREET"/>
    <s v="MARYSVILLE"/>
    <n v="95901"/>
    <s v="GINO PATRIZIO"/>
    <n v="221"/>
    <n v="221"/>
    <n v="144"/>
    <n v="1199"/>
    <n v="31"/>
    <n v="225"/>
    <n v="748"/>
    <n v="1"/>
    <n v="0"/>
    <n v="455"/>
    <n v="0"/>
    <n v="30"/>
    <n v="3"/>
    <n v="2692"/>
    <n v="0"/>
    <n v="6866"/>
    <n v="187"/>
    <n v="1189"/>
    <n v="3024"/>
    <n v="2"/>
    <n v="0"/>
    <n v="1757"/>
    <n v="0"/>
    <n v="184"/>
    <n v="24"/>
    <n v="13233"/>
    <n v="0"/>
    <n v="26466"/>
    <n v="12607"/>
    <n v="317"/>
    <n v="1566"/>
    <n v="7767"/>
    <n v="1"/>
    <n v="0"/>
    <n v="6942"/>
    <n v="0"/>
    <n v="0"/>
    <n v="1067"/>
    <n v="30267"/>
    <n v="97496112"/>
    <n v="3500030"/>
    <n v="13126529"/>
    <n v="41373902"/>
    <n v="28587"/>
    <n v="0"/>
    <n v="26266456"/>
    <n v="0"/>
    <n v="4015616"/>
    <n v="1140471"/>
    <n v="186947703"/>
    <n v="57492263"/>
    <n v="1453241"/>
    <n v="7142661"/>
    <n v="35457194"/>
    <n v="4246"/>
    <n v="0"/>
    <n v="31677810"/>
    <n v="0"/>
    <n v="0"/>
    <n v="4872531"/>
    <n v="138099946"/>
    <n v="1308153"/>
    <n v="123709147"/>
    <n v="4337195"/>
    <n v="4398585"/>
    <n v="62918387"/>
    <n v="0"/>
    <n v="25813"/>
    <n v="0"/>
    <n v="30654207"/>
    <n v="0"/>
    <n v="0"/>
    <n v="4015617"/>
    <n v="0"/>
    <n v="0"/>
    <n v="0"/>
    <n v="0"/>
    <n v="231367104"/>
    <n v="0"/>
    <n v="0"/>
    <n v="0"/>
    <n v="0"/>
    <n v="0"/>
    <n v="31279227"/>
    <n v="616076"/>
    <n v="15870604"/>
    <n v="13912709"/>
    <n v="7020"/>
    <n v="0"/>
    <n v="25981907"/>
    <n v="0"/>
    <n v="4015617"/>
    <n v="1997385"/>
    <n v="93680545"/>
    <n v="1784190"/>
    <n v="98652545"/>
    <n v="11322152"/>
    <n v="3709296"/>
    <n v="0"/>
    <n v="0"/>
    <n v="0"/>
    <n v="0"/>
    <n v="0"/>
    <n v="349100229"/>
    <n v="0"/>
    <n v="0"/>
    <n v="0"/>
    <n v="0"/>
    <n v="0"/>
    <n v="0"/>
    <n v="0"/>
    <n v="0"/>
    <n v="0"/>
    <n v="0"/>
    <n v="0"/>
    <n v="0"/>
    <n v="0"/>
  </r>
  <r>
    <n v="106150782"/>
    <s v="RIDGECREST REGIONAL HOSPITAL"/>
    <n v="20174"/>
    <d v="2017-10-01T00:00:00"/>
    <d v="2017-12-31T00:00:00"/>
    <s v="Open"/>
    <s v="Kern"/>
    <n v="9"/>
    <n v="621"/>
    <s v="Non Profit Corp."/>
    <s v="Comparable"/>
    <s v="Rural"/>
    <s v="760-466-3551"/>
    <s v="1081 NORTH CHINA LAKE BOULEVARD"/>
    <s v="RIDGECREST"/>
    <n v="93555"/>
    <s v="JAMES SUVER"/>
    <n v="150"/>
    <n v="150"/>
    <n v="88"/>
    <n v="177"/>
    <n v="0"/>
    <n v="92"/>
    <n v="24"/>
    <n v="0"/>
    <n v="0"/>
    <n v="130"/>
    <n v="7"/>
    <n v="4"/>
    <n v="21"/>
    <n v="455"/>
    <n v="0"/>
    <n v="684"/>
    <n v="0"/>
    <n v="264"/>
    <n v="78"/>
    <n v="0"/>
    <n v="0"/>
    <n v="342"/>
    <n v="21"/>
    <n v="9"/>
    <n v="101"/>
    <n v="1499"/>
    <n v="0"/>
    <n v="2998"/>
    <n v="6509"/>
    <n v="0"/>
    <n v="4770"/>
    <n v="885"/>
    <n v="0"/>
    <n v="0"/>
    <n v="7940"/>
    <n v="298"/>
    <n v="204"/>
    <n v="987"/>
    <n v="21593"/>
    <n v="6340253"/>
    <n v="0"/>
    <n v="6294889"/>
    <n v="539764"/>
    <n v="0"/>
    <n v="0"/>
    <n v="5425440"/>
    <n v="188869"/>
    <n v="8045"/>
    <n v="646140"/>
    <n v="19443400"/>
    <n v="15083631"/>
    <n v="0"/>
    <n v="12330459"/>
    <n v="1197856"/>
    <n v="0"/>
    <n v="0"/>
    <n v="17539699"/>
    <n v="622769"/>
    <n v="40134"/>
    <n v="501124"/>
    <n v="47315672"/>
    <n v="1163485"/>
    <n v="15144311"/>
    <n v="0"/>
    <n v="8884910"/>
    <n v="2372427"/>
    <n v="0"/>
    <n v="0"/>
    <n v="0"/>
    <n v="8625878"/>
    <n v="0"/>
    <n v="0"/>
    <n v="197233"/>
    <n v="0"/>
    <n v="0"/>
    <n v="0"/>
    <n v="412685"/>
    <n v="36800929"/>
    <n v="0"/>
    <n v="0"/>
    <n v="0"/>
    <n v="0"/>
    <n v="0"/>
    <n v="6279573"/>
    <n v="0"/>
    <n v="9740438"/>
    <n v="-634807"/>
    <n v="0"/>
    <n v="0"/>
    <n v="14339261"/>
    <n v="811636"/>
    <n v="-149052"/>
    <n v="-428906"/>
    <n v="29958143"/>
    <n v="103502"/>
    <n v="29865081"/>
    <n v="0"/>
    <n v="214332"/>
    <n v="0"/>
    <n v="0"/>
    <n v="0"/>
    <n v="0"/>
    <n v="1419388"/>
    <n v="84876778"/>
    <n v="0"/>
    <n v="0"/>
    <n v="0"/>
    <n v="0"/>
    <n v="0"/>
    <n v="0"/>
    <n v="0"/>
    <n v="0"/>
    <n v="0"/>
    <n v="0"/>
    <n v="0"/>
    <n v="0"/>
    <n v="0"/>
  </r>
  <r>
    <n v="106331312"/>
    <s v="RIVERSIDE COMMUNITY HOSPITAL"/>
    <n v="20174"/>
    <d v="2017-10-01T00:00:00"/>
    <d v="2017-12-31T00:00:00"/>
    <s v="Open"/>
    <s v="Riverside"/>
    <n v="12"/>
    <n v="1111"/>
    <s v="Investor - Ptnr."/>
    <s v="Comparable"/>
    <s v=""/>
    <s v="951-788-3000"/>
    <s v="4445 MAGNOLIA AVENUE"/>
    <s v="RIVERSIDE"/>
    <n v="92501"/>
    <s v="PATRICK BRILLIANT"/>
    <n v="456"/>
    <n v="456"/>
    <n v="456"/>
    <n v="1112"/>
    <n v="1157"/>
    <n v="575"/>
    <n v="1616"/>
    <n v="4"/>
    <n v="0"/>
    <n v="55"/>
    <n v="1013"/>
    <n v="33"/>
    <n v="64"/>
    <n v="5629"/>
    <n v="0"/>
    <n v="6394"/>
    <n v="5799"/>
    <n v="3626"/>
    <n v="5845"/>
    <n v="12"/>
    <n v="0"/>
    <n v="330"/>
    <n v="4093"/>
    <n v="177"/>
    <n v="70"/>
    <n v="26346"/>
    <n v="0"/>
    <n v="52692"/>
    <n v="4393"/>
    <n v="5023"/>
    <n v="2829"/>
    <n v="16169"/>
    <n v="25"/>
    <n v="0"/>
    <n v="681"/>
    <n v="6577"/>
    <n v="388"/>
    <n v="3111"/>
    <n v="39196"/>
    <n v="169112042"/>
    <n v="190237671"/>
    <n v="76894412"/>
    <n v="168321743"/>
    <n v="433149"/>
    <n v="0"/>
    <n v="8917349"/>
    <n v="136397873"/>
    <n v="4631229"/>
    <n v="3036722"/>
    <n v="757982190"/>
    <n v="49715861"/>
    <n v="72785264"/>
    <n v="18244518"/>
    <n v="116501772"/>
    <n v="342887"/>
    <n v="0"/>
    <n v="6792995"/>
    <n v="79608540"/>
    <n v="1844814"/>
    <n v="28422198"/>
    <n v="374258849"/>
    <n v="1369072"/>
    <n v="188860314"/>
    <n v="236822891"/>
    <n v="88711031"/>
    <n v="269052752"/>
    <n v="0"/>
    <n v="401979"/>
    <n v="0"/>
    <n v="10685812"/>
    <n v="164824377"/>
    <n v="0"/>
    <n v="640579"/>
    <n v="0"/>
    <n v="0"/>
    <n v="0"/>
    <n v="28292572"/>
    <n v="989661379"/>
    <n v="0"/>
    <n v="0"/>
    <n v="0"/>
    <n v="0"/>
    <n v="0"/>
    <n v="29967589"/>
    <n v="26200044"/>
    <n v="6427899"/>
    <n v="15770763"/>
    <n v="374057"/>
    <n v="0"/>
    <n v="5024532"/>
    <n v="51182036"/>
    <n v="9155178"/>
    <n v="-1522438"/>
    <n v="142579660"/>
    <n v="473532"/>
    <n v="115663399"/>
    <n v="5846508"/>
    <n v="9286093"/>
    <n v="0"/>
    <n v="0"/>
    <n v="0"/>
    <n v="0"/>
    <n v="15224374"/>
    <n v="397412261"/>
    <n v="0"/>
    <n v="0"/>
    <n v="0"/>
    <n v="0"/>
    <n v="0"/>
    <n v="0"/>
    <n v="0"/>
    <n v="0"/>
    <n v="0"/>
    <n v="0"/>
    <n v="0"/>
    <n v="0"/>
    <n v="0"/>
  </r>
  <r>
    <n v="106334487"/>
    <s v="RIVERSIDE UNIVERSITY HEALTH SYSTEM MEDICAL CENTER"/>
    <n v="20174"/>
    <d v="2017-10-01T00:00:00"/>
    <d v="2017-12-31T00:00:00"/>
    <s v="Open"/>
    <s v="Riverside"/>
    <n v="12"/>
    <n v="1109"/>
    <s v="City/County"/>
    <s v="Comparable"/>
    <s v="Teaching"/>
    <s v="951-486-4000"/>
    <s v="26520 CACTUS AVENUE"/>
    <s v="MORENO VALLEY"/>
    <n v="92555"/>
    <s v="ZAREH SARRAFIAN"/>
    <n v="439"/>
    <n v="439"/>
    <n v="439"/>
    <n v="458"/>
    <n v="410"/>
    <n v="885"/>
    <n v="1387"/>
    <n v="48"/>
    <n v="0"/>
    <n v="1038"/>
    <n v="163"/>
    <n v="0"/>
    <n v="146"/>
    <n v="4535"/>
    <n v="0"/>
    <n v="3427"/>
    <n v="2441"/>
    <n v="5650"/>
    <n v="6138"/>
    <n v="233"/>
    <n v="0"/>
    <n v="6933"/>
    <n v="878"/>
    <n v="0"/>
    <n v="619"/>
    <n v="26319"/>
    <n v="0"/>
    <n v="52638"/>
    <n v="2793"/>
    <n v="1793"/>
    <n v="11026"/>
    <n v="21694"/>
    <n v="610"/>
    <n v="0"/>
    <n v="5509"/>
    <n v="1222"/>
    <n v="0"/>
    <n v="2423"/>
    <n v="47070"/>
    <n v="35492890"/>
    <n v="29181892"/>
    <n v="54867723"/>
    <n v="75930639"/>
    <n v="3050119"/>
    <n v="0"/>
    <n v="45257849"/>
    <n v="11236264"/>
    <n v="0"/>
    <n v="6236745"/>
    <n v="261254121"/>
    <n v="9509481"/>
    <n v="6886648"/>
    <n v="26741078"/>
    <n v="46716715"/>
    <n v="2097664"/>
    <n v="0"/>
    <n v="14204030"/>
    <n v="3887258"/>
    <n v="0"/>
    <n v="5403858"/>
    <n v="115446732"/>
    <n v="11538231"/>
    <n v="35726243"/>
    <n v="26794984"/>
    <n v="63038089"/>
    <n v="84583895"/>
    <n v="-13412793"/>
    <n v="5147783"/>
    <n v="0"/>
    <n v="41691491"/>
    <n v="6758872"/>
    <n v="0"/>
    <n v="0"/>
    <n v="0"/>
    <n v="0"/>
    <n v="0"/>
    <n v="0"/>
    <n v="261866795"/>
    <n v="0"/>
    <n v="0"/>
    <n v="0"/>
    <n v="0"/>
    <n v="0"/>
    <n v="9276128"/>
    <n v="9273556"/>
    <n v="31983505"/>
    <n v="38063459"/>
    <n v="0"/>
    <n v="0"/>
    <n v="17770388"/>
    <n v="8364650"/>
    <n v="0"/>
    <n v="102372"/>
    <n v="114834058"/>
    <n v="4716125"/>
    <n v="137015965"/>
    <n v="0"/>
    <n v="15530547"/>
    <n v="0"/>
    <n v="0"/>
    <n v="0"/>
    <n v="0"/>
    <n v="4067655"/>
    <n v="198910569"/>
    <n v="0"/>
    <n v="0"/>
    <n v="0"/>
    <n v="0"/>
    <n v="0"/>
    <n v="0"/>
    <n v="0"/>
    <n v="0"/>
    <n v="0"/>
    <n v="0"/>
    <n v="0"/>
    <n v="0"/>
    <n v="0"/>
  </r>
  <r>
    <n v="106190796"/>
    <s v="RONALD REAGAN UCLA MEDICAL CENTER"/>
    <n v="20174"/>
    <d v="2017-10-01T00:00:00"/>
    <d v="2017-12-31T00:00:00"/>
    <s v="Open"/>
    <s v="Los Angeles"/>
    <n v="11"/>
    <n v="927"/>
    <s v="Non Profit Other"/>
    <s v="Comparable"/>
    <s v="Teaching"/>
    <s v="310-825-5041"/>
    <s v="757 WESTWOOD PLAZA"/>
    <s v="LOS ANGELES"/>
    <n v="90095"/>
    <s v="JOHNESE SPISSO"/>
    <n v="445"/>
    <n v="445"/>
    <n v="448"/>
    <n v="1505"/>
    <n v="330"/>
    <n v="721"/>
    <n v="547"/>
    <n v="0"/>
    <n v="0"/>
    <n v="54"/>
    <n v="2343"/>
    <n v="6"/>
    <n v="110"/>
    <n v="5616"/>
    <n v="0"/>
    <n v="11720"/>
    <n v="2804"/>
    <n v="7034"/>
    <n v="4061"/>
    <n v="0"/>
    <n v="0"/>
    <n v="518"/>
    <n v="14554"/>
    <n v="23"/>
    <n v="420"/>
    <n v="41134"/>
    <n v="0"/>
    <n v="82268"/>
    <n v="40331"/>
    <n v="7707"/>
    <n v="7326"/>
    <n v="5356"/>
    <n v="0"/>
    <n v="0"/>
    <n v="784"/>
    <n v="70552"/>
    <n v="159"/>
    <n v="5890"/>
    <n v="138105"/>
    <n v="183265474"/>
    <n v="23110638"/>
    <n v="95899765"/>
    <n v="52892424"/>
    <n v="0"/>
    <n v="0"/>
    <n v="8236685"/>
    <n v="258745061"/>
    <n v="347321"/>
    <n v="6214895"/>
    <n v="628712263"/>
    <n v="100563379"/>
    <n v="4063190"/>
    <n v="17260312"/>
    <n v="13272576"/>
    <n v="0"/>
    <n v="0"/>
    <n v="2119954"/>
    <n v="175008660"/>
    <n v="285562"/>
    <n v="10554106"/>
    <n v="323127739"/>
    <n v="5822894"/>
    <n v="192149695"/>
    <n v="14105874"/>
    <n v="84161433"/>
    <n v="51062166"/>
    <n v="0"/>
    <n v="0"/>
    <n v="0"/>
    <n v="5377226"/>
    <n v="164630545"/>
    <n v="0"/>
    <n v="632883"/>
    <n v="0"/>
    <n v="819177"/>
    <n v="-819177"/>
    <n v="5759112"/>
    <n v="523701828"/>
    <n v="0"/>
    <n v="0"/>
    <n v="0"/>
    <n v="0"/>
    <n v="0"/>
    <n v="91679158"/>
    <n v="13067954"/>
    <n v="28998644"/>
    <n v="15102834"/>
    <n v="0"/>
    <n v="0"/>
    <n v="4979413"/>
    <n v="269123176"/>
    <n v="0"/>
    <n v="5186995"/>
    <n v="428138174"/>
    <n v="44013733"/>
    <n v="472244930"/>
    <n v="0"/>
    <n v="9311336"/>
    <n v="0"/>
    <n v="0"/>
    <n v="0"/>
    <n v="0"/>
    <n v="27931473"/>
    <n v="1058521596"/>
    <n v="0"/>
    <n v="0"/>
    <n v="0"/>
    <n v="0"/>
    <n v="0"/>
    <n v="0"/>
    <n v="0"/>
    <n v="0"/>
    <n v="0"/>
    <n v="0"/>
    <n v="0"/>
    <n v="0"/>
    <n v="0"/>
  </r>
  <r>
    <n v="106344011"/>
    <s v="SACRAMENTO MENTAL HEALTH TREATMENT CENTER - PHF"/>
    <n v="20174"/>
    <d v="2017-10-01T00:00:00"/>
    <d v="2017-12-31T00:00:00"/>
    <s v="Open"/>
    <s v="Sacramento"/>
    <n v="2"/>
    <n v="311"/>
    <s v="City/County"/>
    <s v="Psychiatric Health Facilities"/>
    <s v=""/>
    <s v="916-875-1000"/>
    <s v="2150 STOCKTON BOULEVARD"/>
    <s v="SACRAMENTO"/>
    <n v="95817"/>
    <s v="ANTHONY MADARIAGA, LMFT"/>
    <n v="50"/>
    <n v="50"/>
    <n v="50"/>
    <n v="0"/>
    <n v="0"/>
    <n v="0"/>
    <n v="0"/>
    <n v="0"/>
    <n v="0"/>
    <n v="118"/>
    <n v="0"/>
    <n v="0"/>
    <n v="0"/>
    <n v="118"/>
    <n v="0"/>
    <n v="0"/>
    <n v="0"/>
    <n v="0"/>
    <n v="0"/>
    <n v="0"/>
    <n v="0"/>
    <n v="4415"/>
    <n v="0"/>
    <n v="0"/>
    <n v="0"/>
    <n v="4415"/>
    <n v="0"/>
    <n v="8830"/>
    <n v="0"/>
    <n v="0"/>
    <n v="0"/>
    <n v="0"/>
    <n v="0"/>
    <n v="0"/>
    <n v="0"/>
    <n v="0"/>
    <n v="0"/>
    <n v="0"/>
    <n v="0"/>
    <n v="0"/>
    <n v="0"/>
    <n v="0"/>
    <n v="0"/>
    <n v="0"/>
    <n v="0"/>
    <n v="3178800"/>
    <n v="0"/>
    <n v="0"/>
    <n v="0"/>
    <n v="3178800"/>
    <n v="0"/>
    <n v="0"/>
    <n v="0"/>
    <n v="0"/>
    <n v="0"/>
    <n v="0"/>
    <n v="0"/>
    <n v="0"/>
    <n v="0"/>
    <n v="0"/>
    <n v="0"/>
    <n v="0"/>
    <n v="0"/>
    <n v="0"/>
    <n v="0"/>
    <n v="0"/>
    <n v="0"/>
    <n v="0"/>
    <n v="0"/>
    <n v="0"/>
    <n v="0"/>
    <n v="0"/>
    <n v="0"/>
    <n v="0"/>
    <n v="0"/>
    <n v="0"/>
    <n v="0"/>
    <n v="0"/>
    <n v="0"/>
    <n v="0"/>
    <n v="0"/>
    <n v="0"/>
    <n v="0"/>
    <n v="0"/>
    <n v="0"/>
    <n v="0"/>
    <n v="0"/>
    <n v="0"/>
    <n v="0"/>
    <n v="3178800"/>
    <n v="0"/>
    <n v="0"/>
    <n v="0"/>
    <n v="3178800"/>
    <n v="0"/>
    <n v="6194642"/>
    <n v="803819"/>
    <n v="0"/>
    <n v="0"/>
    <n v="0"/>
    <n v="0"/>
    <n v="0"/>
    <n v="0"/>
    <n v="0"/>
    <n v="0"/>
    <n v="0"/>
    <n v="0"/>
    <n v="0"/>
    <n v="0"/>
    <n v="0"/>
    <n v="0"/>
    <n v="0"/>
    <n v="0"/>
    <n v="0"/>
    <n v="0"/>
    <n v="0"/>
    <n v="0"/>
  </r>
  <r>
    <n v="106301317"/>
    <s v="SADDLEBACK MEMORIAL MEDICAL CENTER"/>
    <n v="20174"/>
    <d v="2017-10-01T00:00:00"/>
    <d v="2017-12-31T00:00:00"/>
    <s v="Open"/>
    <s v="Orange"/>
    <n v="13"/>
    <n v="1017"/>
    <s v="Non Profit Corp."/>
    <s v="Comparable"/>
    <s v=""/>
    <s v="949-837-4500"/>
    <s v="24451 HEALTH CENTER DRIVE"/>
    <s v="LAGUNA HILLS"/>
    <n v="92653"/>
    <s v="MARCIA MANKER"/>
    <n v="252"/>
    <n v="252"/>
    <n v="127"/>
    <n v="820"/>
    <n v="936"/>
    <n v="51"/>
    <n v="106"/>
    <n v="0"/>
    <n v="0"/>
    <n v="40"/>
    <n v="1249"/>
    <n v="15"/>
    <n v="27"/>
    <n v="3244"/>
    <n v="0"/>
    <n v="2871"/>
    <n v="3259"/>
    <n v="217"/>
    <n v="441"/>
    <n v="0"/>
    <n v="0"/>
    <n v="109"/>
    <n v="3581"/>
    <n v="30"/>
    <n v="131"/>
    <n v="10639"/>
    <n v="0"/>
    <n v="21278"/>
    <n v="17688"/>
    <n v="8898"/>
    <n v="318"/>
    <n v="2235"/>
    <n v="0"/>
    <n v="0"/>
    <n v="390"/>
    <n v="18964"/>
    <n v="265"/>
    <n v="1158"/>
    <n v="49916"/>
    <n v="51985443"/>
    <n v="63464806"/>
    <n v="3109819"/>
    <n v="6975806"/>
    <n v="0"/>
    <n v="0"/>
    <n v="1622786"/>
    <n v="61343295"/>
    <n v="518636"/>
    <n v="1762154"/>
    <n v="190782745"/>
    <n v="29500954"/>
    <n v="30845180"/>
    <n v="926105"/>
    <n v="5815340"/>
    <n v="0"/>
    <n v="0"/>
    <n v="782127"/>
    <n v="46746331"/>
    <n v="753263"/>
    <n v="1521131"/>
    <n v="116890431"/>
    <n v="1944998"/>
    <n v="65219622"/>
    <n v="82860817"/>
    <n v="-198319"/>
    <n v="11534457"/>
    <n v="0"/>
    <n v="0"/>
    <n v="0"/>
    <n v="2081250"/>
    <n v="61892309"/>
    <n v="0"/>
    <n v="1473250"/>
    <n v="0"/>
    <n v="0"/>
    <n v="0"/>
    <n v="981994"/>
    <n v="227790378"/>
    <n v="5872574"/>
    <n v="0"/>
    <n v="0"/>
    <n v="0"/>
    <n v="5872574"/>
    <n v="16248195"/>
    <n v="17309300"/>
    <n v="4234243"/>
    <n v="1255658"/>
    <n v="0"/>
    <n v="0"/>
    <n v="323307"/>
    <n v="45991953"/>
    <n v="9639"/>
    <n v="383077"/>
    <n v="85755372"/>
    <n v="508793"/>
    <n v="76074412"/>
    <n v="0"/>
    <n v="428473"/>
    <n v="0"/>
    <n v="0"/>
    <n v="0"/>
    <n v="0"/>
    <n v="3858201"/>
    <n v="94586758"/>
    <n v="0"/>
    <n v="0"/>
    <n v="0"/>
    <n v="0"/>
    <n v="0"/>
    <n v="0"/>
    <n v="0"/>
    <n v="0"/>
    <n v="0"/>
    <n v="0"/>
    <n v="0"/>
    <n v="0"/>
    <n v="0"/>
  </r>
  <r>
    <n v="106270875"/>
    <s v="SALINAS VALLEY MEMORIAL HOSPITAL"/>
    <n v="20174"/>
    <d v="2017-10-01T00:00:00"/>
    <d v="2017-12-31T00:00:00"/>
    <s v="Open"/>
    <s v="Monterey"/>
    <n v="8"/>
    <n v="705"/>
    <s v="District"/>
    <s v="Comparable"/>
    <s v=""/>
    <s v="831-757-4333"/>
    <s v="450 EAST ROMIE LANE"/>
    <s v="SALINAS"/>
    <n v="93901"/>
    <s v="PETE DELGADO"/>
    <n v="263"/>
    <n v="233"/>
    <n v="141"/>
    <n v="1094"/>
    <n v="59"/>
    <n v="41"/>
    <n v="112"/>
    <n v="0"/>
    <n v="0"/>
    <n v="82"/>
    <n v="1256"/>
    <n v="5"/>
    <n v="49"/>
    <n v="2698"/>
    <n v="0"/>
    <n v="5543"/>
    <n v="260"/>
    <n v="262"/>
    <n v="713"/>
    <n v="0"/>
    <n v="0"/>
    <n v="335"/>
    <n v="4532"/>
    <n v="32"/>
    <n v="83"/>
    <n v="11760"/>
    <n v="0"/>
    <n v="23520"/>
    <n v="5831"/>
    <n v="323"/>
    <n v="1246"/>
    <n v="9032"/>
    <n v="0"/>
    <n v="0"/>
    <n v="1035"/>
    <n v="8038"/>
    <n v="16"/>
    <n v="549"/>
    <n v="26070"/>
    <n v="120030840"/>
    <n v="6664946"/>
    <n v="15693641"/>
    <n v="40636069"/>
    <n v="0"/>
    <n v="0"/>
    <n v="6308248"/>
    <n v="54563899"/>
    <n v="539430"/>
    <n v="5297550"/>
    <n v="249734623"/>
    <n v="55896271"/>
    <n v="3247586"/>
    <n v="7028695"/>
    <n v="52118933"/>
    <n v="0"/>
    <n v="0"/>
    <n v="7113421"/>
    <n v="53616918"/>
    <n v="132470"/>
    <n v="2771941"/>
    <n v="181926235"/>
    <n v="6987240"/>
    <n v="148253106"/>
    <n v="8401620"/>
    <n v="20210927"/>
    <n v="73395549"/>
    <n v="0"/>
    <n v="0"/>
    <n v="0"/>
    <n v="1940534"/>
    <n v="49712915"/>
    <n v="0"/>
    <n v="2379839"/>
    <n v="0"/>
    <n v="0"/>
    <n v="0"/>
    <n v="246412"/>
    <n v="311528142"/>
    <n v="0"/>
    <n v="0"/>
    <n v="0"/>
    <n v="0"/>
    <n v="0"/>
    <n v="27674005"/>
    <n v="1510912"/>
    <n v="2511409"/>
    <n v="19359453"/>
    <n v="0"/>
    <n v="0"/>
    <n v="11481135"/>
    <n v="58467902"/>
    <n v="-1707939"/>
    <n v="835839"/>
    <n v="120132716"/>
    <n v="6307957"/>
    <n v="99512705"/>
    <n v="0"/>
    <n v="-3355487"/>
    <n v="0"/>
    <n v="0"/>
    <n v="0"/>
    <n v="0"/>
    <n v="2096592"/>
    <n v="250568548"/>
    <n v="0"/>
    <n v="0"/>
    <n v="0"/>
    <n v="0"/>
    <n v="0"/>
    <n v="0"/>
    <n v="0"/>
    <n v="0"/>
    <n v="0"/>
    <n v="0"/>
    <n v="0"/>
    <n v="0"/>
    <n v="0"/>
  </r>
  <r>
    <n v="106361318"/>
    <s v="SAN ANTONIO REGIONAL HOSPITAL"/>
    <n v="20174"/>
    <d v="2017-10-01T00:00:00"/>
    <d v="2017-12-31T00:00:00"/>
    <s v="Open"/>
    <s v="San Bernardino"/>
    <n v="12"/>
    <n v="1207"/>
    <s v="Non Profit Corp."/>
    <s v="Comparable"/>
    <s v=""/>
    <s v="909-985-2811"/>
    <s v="999 SAN BERNARDINO ROAD"/>
    <s v="UPLAND"/>
    <n v="91786"/>
    <s v="HARRIS KOENIG"/>
    <n v="363"/>
    <n v="363"/>
    <n v="363"/>
    <n v="1347"/>
    <n v="811"/>
    <n v="288"/>
    <n v="677"/>
    <n v="0"/>
    <n v="0"/>
    <n v="50"/>
    <n v="1331"/>
    <n v="10"/>
    <n v="14"/>
    <n v="4528"/>
    <n v="0"/>
    <n v="5694"/>
    <n v="3143"/>
    <n v="1054"/>
    <n v="2307"/>
    <n v="0"/>
    <n v="0"/>
    <n v="189"/>
    <n v="4148"/>
    <n v="20"/>
    <n v="29"/>
    <n v="16584"/>
    <n v="0"/>
    <n v="33168"/>
    <n v="9851"/>
    <n v="9284"/>
    <n v="1771"/>
    <n v="9301"/>
    <n v="0"/>
    <n v="0"/>
    <n v="3171"/>
    <n v="28377"/>
    <n v="764"/>
    <n v="1100"/>
    <n v="63619"/>
    <n v="108520109"/>
    <n v="68655748"/>
    <n v="17172071"/>
    <n v="39934735"/>
    <n v="0"/>
    <n v="0"/>
    <n v="3297046"/>
    <n v="66590029"/>
    <n v="263938"/>
    <n v="379814"/>
    <n v="304813490"/>
    <n v="37141913"/>
    <n v="38222813"/>
    <n v="7569765"/>
    <n v="37110806"/>
    <n v="0"/>
    <n v="0"/>
    <n v="8492107"/>
    <n v="82903335"/>
    <n v="1897749"/>
    <n v="2730908"/>
    <n v="216069396"/>
    <n v="2800000"/>
    <n v="124424499"/>
    <n v="91039158"/>
    <n v="22017760"/>
    <n v="69787851"/>
    <n v="0"/>
    <n v="0"/>
    <n v="0"/>
    <n v="8877356"/>
    <n v="112570071"/>
    <n v="0"/>
    <n v="3000000"/>
    <n v="0"/>
    <n v="0"/>
    <n v="0"/>
    <n v="6749730"/>
    <n v="441266425"/>
    <n v="0"/>
    <n v="0"/>
    <n v="0"/>
    <n v="223040"/>
    <n v="223040"/>
    <n v="21237523"/>
    <n v="15839403"/>
    <n v="2724076"/>
    <n v="7257690"/>
    <n v="0"/>
    <n v="0"/>
    <n v="2359251"/>
    <n v="30139727"/>
    <n v="0"/>
    <n v="281831"/>
    <n v="79839501"/>
    <n v="856227"/>
    <n v="84824733"/>
    <n v="0"/>
    <n v="-2983037"/>
    <n v="0"/>
    <n v="0"/>
    <n v="0"/>
    <n v="0"/>
    <n v="5183662"/>
    <n v="270178069"/>
    <n v="0"/>
    <n v="0"/>
    <n v="0"/>
    <n v="0"/>
    <n v="0"/>
    <n v="0"/>
    <n v="0"/>
    <n v="0"/>
    <n v="0"/>
    <n v="0"/>
    <n v="0"/>
    <n v="0"/>
    <n v="0"/>
  </r>
  <r>
    <n v="106374055"/>
    <s v="SAN DIEGO COUNTY PSYCHIATRIC HOSPITAL"/>
    <n v="20174"/>
    <d v="2017-10-01T00:00:00"/>
    <d v="2017-12-31T00:00:00"/>
    <s v="Open"/>
    <s v="San Diego"/>
    <n v="14"/>
    <n v="1418"/>
    <s v="City/County"/>
    <s v="Hospital-LTC Emphasis"/>
    <s v=""/>
    <s v="619-692-8232"/>
    <s v="3853 ROSECRANS STREET"/>
    <s v="SAN DIEGO"/>
    <n v="92110"/>
    <s v="IZABELA KARMACH"/>
    <n v="301"/>
    <n v="301"/>
    <n v="248"/>
    <n v="4"/>
    <n v="0"/>
    <n v="17"/>
    <n v="0"/>
    <n v="86"/>
    <n v="0"/>
    <n v="2"/>
    <n v="106"/>
    <n v="0"/>
    <n v="142"/>
    <n v="357"/>
    <n v="0"/>
    <n v="6"/>
    <n v="0"/>
    <n v="16237"/>
    <n v="0"/>
    <n v="459"/>
    <n v="0"/>
    <n v="7"/>
    <n v="2292"/>
    <n v="0"/>
    <n v="915"/>
    <n v="19916"/>
    <n v="0"/>
    <n v="39832"/>
    <n v="505"/>
    <n v="0"/>
    <n v="3834"/>
    <n v="0"/>
    <n v="3775"/>
    <n v="0"/>
    <n v="2673"/>
    <n v="2240"/>
    <n v="0"/>
    <n v="149"/>
    <n v="13176"/>
    <n v="6400"/>
    <n v="0"/>
    <n v="3765200"/>
    <n v="0"/>
    <n v="484781"/>
    <n v="0"/>
    <n v="7200"/>
    <n v="1145540"/>
    <n v="0"/>
    <n v="938515"/>
    <n v="6347636"/>
    <n v="96910"/>
    <n v="0"/>
    <n v="736137"/>
    <n v="0"/>
    <n v="724819"/>
    <n v="0"/>
    <n v="513237"/>
    <n v="430045"/>
    <n v="0"/>
    <n v="28531"/>
    <n v="2529679"/>
    <n v="0"/>
    <n v="42516"/>
    <n v="0"/>
    <n v="379986"/>
    <n v="0"/>
    <n v="0"/>
    <n v="497797"/>
    <n v="0"/>
    <n v="214180"/>
    <n v="508135"/>
    <n v="0"/>
    <n v="0"/>
    <n v="0"/>
    <n v="0"/>
    <n v="0"/>
    <n v="394951"/>
    <n v="2037565"/>
    <n v="0"/>
    <n v="0"/>
    <n v="0"/>
    <n v="0"/>
    <n v="0"/>
    <n v="60794"/>
    <n v="0"/>
    <n v="4121351"/>
    <n v="0"/>
    <n v="711802"/>
    <n v="0"/>
    <n v="306257"/>
    <n v="1067450"/>
    <n v="0"/>
    <n v="572096"/>
    <n v="6839750"/>
    <n v="0"/>
    <n v="31992049"/>
    <n v="0"/>
    <n v="25152298"/>
    <n v="0"/>
    <n v="0"/>
    <n v="0"/>
    <n v="0"/>
    <n v="0"/>
    <n v="4461979"/>
    <n v="0"/>
    <n v="0"/>
    <n v="0"/>
    <n v="0"/>
    <n v="0"/>
    <n v="0"/>
    <n v="0"/>
    <n v="0"/>
    <n v="0"/>
    <n v="0"/>
    <n v="0"/>
    <n v="0"/>
    <n v="0"/>
  </r>
  <r>
    <n v="106190673"/>
    <s v="SAN DIMAS COMMUNITY HOSPITAL"/>
    <n v="20174"/>
    <d v="2017-10-01T00:00:00"/>
    <d v="2017-12-31T00:00:00"/>
    <s v="Open"/>
    <s v="Los Angeles"/>
    <n v="11"/>
    <n v="917"/>
    <s v="Investor - Corp."/>
    <s v="Comparable"/>
    <s v=""/>
    <s v="909-599-6811"/>
    <s v="1350 WEST COVINA BOULEVARD"/>
    <s v="SAN DIMAS"/>
    <n v="91773"/>
    <s v="PARRISH SCARBORO"/>
    <n v="101"/>
    <n v="101"/>
    <n v="40"/>
    <n v="276"/>
    <n v="219"/>
    <n v="43"/>
    <n v="155"/>
    <n v="0"/>
    <n v="0"/>
    <n v="53"/>
    <n v="201"/>
    <n v="0"/>
    <n v="59"/>
    <n v="1006"/>
    <n v="0"/>
    <n v="1246"/>
    <n v="683"/>
    <n v="184"/>
    <n v="542"/>
    <n v="0"/>
    <n v="0"/>
    <n v="153"/>
    <n v="493"/>
    <n v="0"/>
    <n v="151"/>
    <n v="3452"/>
    <n v="0"/>
    <n v="6904"/>
    <n v="496"/>
    <n v="534"/>
    <n v="378"/>
    <n v="1403"/>
    <n v="0"/>
    <n v="0"/>
    <n v="585"/>
    <n v="1359"/>
    <n v="0"/>
    <n v="241"/>
    <n v="4996"/>
    <n v="13464508"/>
    <n v="8859676"/>
    <n v="1984449"/>
    <n v="5761705"/>
    <n v="0"/>
    <n v="0"/>
    <n v="1889064"/>
    <n v="7844870"/>
    <n v="0"/>
    <n v="2295643"/>
    <n v="42099915"/>
    <n v="2462334"/>
    <n v="3490995"/>
    <n v="1349204"/>
    <n v="5285556"/>
    <n v="0"/>
    <n v="0"/>
    <n v="2409471"/>
    <n v="8419766"/>
    <n v="0"/>
    <n v="810810"/>
    <n v="24228136"/>
    <n v="1109628"/>
    <n v="12080697"/>
    <n v="9683805"/>
    <n v="2112217"/>
    <n v="8507679"/>
    <n v="0"/>
    <n v="0"/>
    <n v="0"/>
    <n v="1597969"/>
    <n v="11335165"/>
    <n v="0"/>
    <n v="40209"/>
    <n v="0"/>
    <n v="0"/>
    <n v="0"/>
    <n v="1892307"/>
    <n v="48359676"/>
    <n v="0"/>
    <n v="0"/>
    <n v="0"/>
    <n v="0"/>
    <n v="0"/>
    <n v="3846145"/>
    <n v="2666866"/>
    <n v="1221436"/>
    <n v="2539582"/>
    <n v="0"/>
    <n v="0"/>
    <n v="2700566"/>
    <n v="4929471"/>
    <n v="0"/>
    <n v="64309"/>
    <n v="17968375"/>
    <n v="100678"/>
    <n v="18009657"/>
    <n v="0"/>
    <n v="59596"/>
    <n v="0"/>
    <n v="0"/>
    <n v="0"/>
    <n v="0"/>
    <n v="207036"/>
    <n v="17467204"/>
    <n v="0"/>
    <n v="0"/>
    <n v="0"/>
    <n v="0"/>
    <n v="0"/>
    <n v="0"/>
    <n v="0"/>
    <n v="0"/>
    <n v="0"/>
    <n v="0"/>
    <n v="0"/>
    <n v="0"/>
    <n v="0"/>
  </r>
  <r>
    <n v="106190200"/>
    <s v="SAN GABRIEL VALLEY MEDICAL CENTER"/>
    <n v="20174"/>
    <d v="2017-10-01T00:00:00"/>
    <d v="2017-12-31T00:00:00"/>
    <s v="Open"/>
    <s v="Los Angeles"/>
    <n v="11"/>
    <n v="913"/>
    <s v="Non Profit Corp."/>
    <s v="Comparable"/>
    <s v=""/>
    <s v="626-289-5454"/>
    <s v="438 W. LAS TUNAS DRIVE"/>
    <s v="SAN GABRIEL"/>
    <n v="91776"/>
    <s v="KAREN PRICE-GHARZEDDINE"/>
    <n v="273"/>
    <n v="273"/>
    <n v="273"/>
    <n v="696"/>
    <n v="323"/>
    <n v="217"/>
    <n v="681"/>
    <n v="0"/>
    <n v="0"/>
    <n v="27"/>
    <n v="368"/>
    <n v="2"/>
    <n v="104"/>
    <n v="2418"/>
    <n v="0"/>
    <n v="5566"/>
    <n v="1392"/>
    <n v="1934"/>
    <n v="4559"/>
    <n v="0"/>
    <n v="0"/>
    <n v="167"/>
    <n v="1538"/>
    <n v="6"/>
    <n v="282"/>
    <n v="15444"/>
    <n v="0"/>
    <n v="30888"/>
    <n v="1081"/>
    <n v="623"/>
    <n v="642"/>
    <n v="2995"/>
    <n v="0"/>
    <n v="0"/>
    <n v="244"/>
    <n v="1120"/>
    <n v="24"/>
    <n v="558"/>
    <n v="7287"/>
    <n v="67095077"/>
    <n v="22988130"/>
    <n v="18605550"/>
    <n v="60653395"/>
    <n v="0"/>
    <n v="0"/>
    <n v="2391671"/>
    <n v="25742090"/>
    <n v="151200"/>
    <n v="4709543"/>
    <n v="202336656"/>
    <n v="18564943"/>
    <n v="8685304"/>
    <n v="3643774"/>
    <n v="20324371"/>
    <n v="0"/>
    <n v="0"/>
    <n v="1394822"/>
    <n v="12597457"/>
    <n v="157449"/>
    <n v="3376173"/>
    <n v="68744293"/>
    <n v="981282"/>
    <n v="74413837"/>
    <n v="27710235"/>
    <n v="20235150"/>
    <n v="64546245"/>
    <n v="0"/>
    <n v="0"/>
    <n v="0"/>
    <n v="3252104"/>
    <n v="27389290"/>
    <n v="0"/>
    <n v="308649"/>
    <n v="0"/>
    <n v="0"/>
    <n v="0"/>
    <n v="6475002"/>
    <n v="225311794"/>
    <n v="715234"/>
    <n v="0"/>
    <n v="0"/>
    <n v="0"/>
    <n v="715234"/>
    <n v="11246183"/>
    <n v="4678433"/>
    <n v="2014174"/>
    <n v="16431521"/>
    <n v="0"/>
    <n v="0"/>
    <n v="534389"/>
    <n v="10950257"/>
    <n v="0"/>
    <n v="629432"/>
    <n v="46484389"/>
    <n v="35309"/>
    <n v="42736328"/>
    <n v="288660"/>
    <n v="0"/>
    <n v="0"/>
    <n v="0"/>
    <n v="0"/>
    <n v="0"/>
    <n v="326929"/>
    <n v="7077804"/>
    <n v="0"/>
    <n v="0"/>
    <n v="0"/>
    <n v="0"/>
    <n v="0"/>
    <n v="0"/>
    <n v="0"/>
    <n v="0"/>
    <n v="0"/>
    <n v="0"/>
    <n v="0"/>
    <n v="0"/>
    <n v="0"/>
  </r>
  <r>
    <n v="106331326"/>
    <s v="SAN GORGONIO MEMORIAL HOSPITAL"/>
    <n v="20174"/>
    <d v="2017-10-01T00:00:00"/>
    <d v="2017-12-31T00:00:00"/>
    <s v="Open"/>
    <s v="Riverside"/>
    <n v="12"/>
    <n v="1107"/>
    <s v="District"/>
    <s v="Comparable"/>
    <s v="Rural"/>
    <s v="951-845-1121"/>
    <s v="600 N. HIGHLAND SPRINGS AVENUE"/>
    <s v="BANNING"/>
    <n v="92220"/>
    <s v="STEVE BARRON"/>
    <n v="79"/>
    <n v="79"/>
    <n v="79"/>
    <n v="151"/>
    <n v="197"/>
    <n v="63"/>
    <n v="206"/>
    <n v="0"/>
    <n v="0"/>
    <n v="112"/>
    <n v="0"/>
    <n v="15"/>
    <n v="15"/>
    <n v="759"/>
    <n v="0"/>
    <n v="677"/>
    <n v="726"/>
    <n v="282"/>
    <n v="663"/>
    <n v="0"/>
    <n v="0"/>
    <n v="320"/>
    <n v="0"/>
    <n v="88"/>
    <n v="88"/>
    <n v="2844"/>
    <n v="0"/>
    <n v="5688"/>
    <n v="1046"/>
    <n v="1867"/>
    <n v="851"/>
    <n v="5685"/>
    <n v="0"/>
    <n v="0"/>
    <n v="2258"/>
    <n v="0"/>
    <n v="0"/>
    <n v="944"/>
    <n v="12651"/>
    <n v="6156154"/>
    <n v="7176167"/>
    <n v="1933812"/>
    <n v="5967475"/>
    <n v="0"/>
    <n v="0"/>
    <n v="4086635"/>
    <n v="0"/>
    <n v="207266"/>
    <n v="788286"/>
    <n v="26315795"/>
    <n v="6051084"/>
    <n v="10321721"/>
    <n v="2040139"/>
    <n v="14732434"/>
    <n v="0"/>
    <n v="0"/>
    <n v="8451996"/>
    <n v="0"/>
    <n v="0"/>
    <n v="4215759"/>
    <n v="45813133"/>
    <n v="3248459"/>
    <n v="11051383"/>
    <n v="4431199"/>
    <n v="3276319"/>
    <n v="15212540"/>
    <n v="-238370"/>
    <n v="0"/>
    <n v="0"/>
    <n v="7368931"/>
    <n v="0"/>
    <n v="0"/>
    <n v="207266"/>
    <n v="0"/>
    <n v="0"/>
    <n v="0"/>
    <n v="0"/>
    <n v="44557727"/>
    <n v="0"/>
    <n v="0"/>
    <n v="0"/>
    <n v="0"/>
    <n v="0"/>
    <n v="1155855"/>
    <n v="13066689"/>
    <n v="936002"/>
    <n v="5487369"/>
    <n v="0"/>
    <n v="0"/>
    <n v="5169700"/>
    <n v="0"/>
    <n v="0"/>
    <n v="1755586"/>
    <n v="27571201"/>
    <n v="6322101"/>
    <n v="21354114"/>
    <n v="0"/>
    <n v="1804006"/>
    <n v="0"/>
    <n v="0"/>
    <n v="0"/>
    <n v="0"/>
    <n v="134921"/>
    <n v="104993377"/>
    <n v="0"/>
    <n v="0"/>
    <n v="0"/>
    <n v="0"/>
    <n v="0"/>
    <n v="0"/>
    <n v="0"/>
    <n v="0"/>
    <n v="0"/>
    <n v="0"/>
    <n v="0"/>
    <n v="0"/>
    <n v="0"/>
  </r>
  <r>
    <n v="106394003"/>
    <s v="SAN JOAQUIN - PHF"/>
    <n v="20174"/>
    <d v="2017-10-01T00:00:00"/>
    <d v="2017-12-31T00:00:00"/>
    <s v="Open"/>
    <s v="San Joaquin"/>
    <n v="6"/>
    <n v="507"/>
    <s v="City/County"/>
    <s v="Psychiatric Health Facilities"/>
    <s v=""/>
    <s v="209-468-8750"/>
    <s v="1212 NORTH CALIFORNIA STREET"/>
    <s v="STOCKTON"/>
    <n v="95202"/>
    <s v="TONY VATAN"/>
    <n v="16"/>
    <n v="16"/>
    <n v="16"/>
    <n v="0"/>
    <n v="0"/>
    <n v="0"/>
    <n v="0"/>
    <n v="0"/>
    <n v="0"/>
    <n v="0"/>
    <n v="0"/>
    <n v="0"/>
    <n v="111"/>
    <n v="111"/>
    <n v="0"/>
    <n v="0"/>
    <n v="0"/>
    <n v="0"/>
    <n v="0"/>
    <n v="0"/>
    <n v="0"/>
    <n v="0"/>
    <n v="0"/>
    <n v="0"/>
    <n v="1469"/>
    <n v="1469"/>
    <n v="0"/>
    <n v="2938"/>
    <n v="0"/>
    <n v="0"/>
    <n v="0"/>
    <n v="0"/>
    <n v="0"/>
    <n v="0"/>
    <n v="0"/>
    <n v="0"/>
    <n v="0"/>
    <n v="0"/>
    <n v="0"/>
    <n v="0"/>
    <n v="0"/>
    <n v="0"/>
    <n v="0"/>
    <n v="0"/>
    <n v="0"/>
    <n v="0"/>
    <n v="0"/>
    <n v="0"/>
    <n v="2152834"/>
    <n v="2152834"/>
    <n v="0"/>
    <n v="0"/>
    <n v="0"/>
    <n v="0"/>
    <n v="0"/>
    <n v="0"/>
    <n v="0"/>
    <n v="0"/>
    <n v="0"/>
    <n v="0"/>
    <n v="0"/>
    <n v="0"/>
    <n v="0"/>
    <n v="0"/>
    <n v="0"/>
    <n v="0"/>
    <n v="0"/>
    <n v="0"/>
    <n v="0"/>
    <n v="0"/>
    <n v="0"/>
    <n v="0"/>
    <n v="0"/>
    <n v="0"/>
    <n v="0"/>
    <n v="0"/>
    <n v="0"/>
    <n v="0"/>
    <n v="0"/>
    <n v="0"/>
    <n v="0"/>
    <n v="0"/>
    <n v="0"/>
    <n v="0"/>
    <n v="0"/>
    <n v="0"/>
    <n v="0"/>
    <n v="0"/>
    <n v="0"/>
    <n v="0"/>
    <n v="0"/>
    <n v="0"/>
    <n v="2152834"/>
    <n v="2152834"/>
    <n v="0"/>
    <n v="2152834"/>
    <n v="0"/>
    <n v="0"/>
    <n v="0"/>
    <n v="0"/>
    <n v="0"/>
    <n v="0"/>
    <n v="0"/>
    <n v="0"/>
    <n v="0"/>
    <n v="0"/>
    <n v="0"/>
    <n v="0"/>
    <n v="0"/>
    <n v="0"/>
    <n v="0"/>
    <n v="0"/>
    <n v="0"/>
    <n v="0"/>
    <n v="0"/>
    <n v="0"/>
    <n v="0"/>
  </r>
  <r>
    <n v="106391010"/>
    <s v="SAN JOAQUIN GENERAL HOSPITAL"/>
    <n v="20174"/>
    <d v="2017-10-01T00:00:00"/>
    <d v="2017-12-31T00:00:00"/>
    <s v="Open"/>
    <s v="San Joaquin"/>
    <n v="6"/>
    <n v="507"/>
    <s v="City/County"/>
    <s v="Comparable"/>
    <s v="Teaching"/>
    <s v="209-468-6000"/>
    <s v="500 WEST HOSPITAL ROAD"/>
    <s v="FRENCH CAMP"/>
    <n v="95231"/>
    <s v="DAVID CULBERSON"/>
    <n v="196"/>
    <n v="181"/>
    <n v="143"/>
    <n v="384"/>
    <n v="0"/>
    <n v="538"/>
    <n v="913"/>
    <n v="0"/>
    <n v="0"/>
    <n v="673"/>
    <n v="0"/>
    <n v="31"/>
    <n v="23"/>
    <n v="2562"/>
    <n v="0"/>
    <n v="1840"/>
    <n v="0"/>
    <n v="2853"/>
    <n v="3459"/>
    <n v="0"/>
    <n v="0"/>
    <n v="3441"/>
    <n v="0"/>
    <n v="77"/>
    <n v="35"/>
    <n v="11705"/>
    <n v="0"/>
    <n v="23410"/>
    <n v="6204"/>
    <n v="0"/>
    <n v="5677"/>
    <n v="30985"/>
    <n v="0"/>
    <n v="0"/>
    <n v="6241"/>
    <n v="0"/>
    <n v="7"/>
    <n v="1665"/>
    <n v="50779"/>
    <n v="40575466"/>
    <n v="0"/>
    <n v="49239548"/>
    <n v="66014216"/>
    <n v="0"/>
    <n v="0"/>
    <n v="69381130"/>
    <n v="0"/>
    <n v="823688"/>
    <n v="1164500"/>
    <n v="227198548"/>
    <n v="22897597"/>
    <n v="0"/>
    <n v="13151007"/>
    <n v="54775598"/>
    <n v="0"/>
    <n v="0"/>
    <n v="21765810"/>
    <n v="0"/>
    <n v="198766"/>
    <n v="5804138"/>
    <n v="118592916"/>
    <n v="5940507"/>
    <n v="51544884"/>
    <n v="0"/>
    <n v="51264200"/>
    <n v="102647142"/>
    <n v="0"/>
    <n v="0"/>
    <n v="0"/>
    <n v="58095801"/>
    <n v="0"/>
    <n v="0"/>
    <n v="1022454"/>
    <n v="0"/>
    <n v="0"/>
    <n v="0"/>
    <n v="0"/>
    <n v="270514988"/>
    <n v="0"/>
    <n v="13688258"/>
    <n v="0"/>
    <n v="0"/>
    <n v="13688258"/>
    <n v="11928179"/>
    <n v="0"/>
    <n v="11126355"/>
    <n v="31830930"/>
    <n v="0"/>
    <n v="0"/>
    <n v="33051139"/>
    <n v="0"/>
    <n v="0"/>
    <n v="1028131"/>
    <n v="88964734"/>
    <n v="2760214"/>
    <n v="88844007"/>
    <n v="0"/>
    <n v="561501"/>
    <n v="0"/>
    <n v="0"/>
    <n v="0"/>
    <n v="0"/>
    <n v="9210191"/>
    <n v="111455576"/>
    <n v="0"/>
    <n v="0"/>
    <n v="0"/>
    <n v="0"/>
    <n v="0"/>
    <n v="0"/>
    <n v="0"/>
    <n v="0"/>
    <n v="0"/>
    <n v="0"/>
    <n v="0"/>
    <n v="0"/>
    <n v="0"/>
  </r>
  <r>
    <n v="106104023"/>
    <s v="SAN JOAQUIN VALLEY REHABILITATION HOSPITAL"/>
    <n v="20174"/>
    <d v="2017-10-01T00:00:00"/>
    <d v="2017-12-31T00:00:00"/>
    <s v="Open"/>
    <s v="Fresno"/>
    <n v="9"/>
    <n v="605"/>
    <s v="Investor - Ptnr."/>
    <s v="Comparable"/>
    <s v=""/>
    <s v="559-436-3600"/>
    <s v="7173 N. SHARON AVENUE"/>
    <s v="FRESNO"/>
    <n v="93720"/>
    <s v="MARY JO JACOBSON"/>
    <n v="62"/>
    <n v="62"/>
    <n v="62"/>
    <n v="290"/>
    <n v="28"/>
    <n v="10"/>
    <n v="21"/>
    <n v="0"/>
    <n v="0"/>
    <n v="0"/>
    <n v="0"/>
    <n v="0"/>
    <n v="57"/>
    <n v="406"/>
    <n v="0"/>
    <n v="3234"/>
    <n v="394"/>
    <n v="108"/>
    <n v="271"/>
    <n v="0"/>
    <n v="0"/>
    <n v="0"/>
    <n v="0"/>
    <n v="0"/>
    <n v="684"/>
    <n v="4691"/>
    <n v="0"/>
    <n v="9382"/>
    <n v="3813"/>
    <n v="386"/>
    <n v="0"/>
    <n v="529"/>
    <n v="0"/>
    <n v="0"/>
    <n v="0"/>
    <n v="0"/>
    <n v="0"/>
    <n v="2328"/>
    <n v="7056"/>
    <n v="10099131"/>
    <n v="1137879"/>
    <n v="303216"/>
    <n v="804328"/>
    <n v="0"/>
    <n v="0"/>
    <n v="0"/>
    <n v="0"/>
    <n v="0"/>
    <n v="1957321"/>
    <n v="14301875"/>
    <n v="1029162"/>
    <n v="158754"/>
    <n v="0"/>
    <n v="103799"/>
    <n v="0"/>
    <n v="0"/>
    <n v="0"/>
    <n v="0"/>
    <n v="0"/>
    <n v="756880"/>
    <n v="2048595"/>
    <n v="89921"/>
    <n v="4386890"/>
    <n v="682894"/>
    <n v="168245"/>
    <n v="264223"/>
    <n v="0"/>
    <n v="0"/>
    <n v="0"/>
    <n v="0"/>
    <n v="0"/>
    <n v="0"/>
    <n v="0"/>
    <n v="0"/>
    <n v="0"/>
    <n v="0"/>
    <n v="1002618"/>
    <n v="6594791"/>
    <n v="0"/>
    <n v="0"/>
    <n v="0"/>
    <n v="0"/>
    <n v="0"/>
    <n v="6651482"/>
    <n v="613739"/>
    <n v="134971"/>
    <n v="643904"/>
    <n v="0"/>
    <n v="0"/>
    <n v="0"/>
    <n v="0"/>
    <n v="0"/>
    <n v="1711583"/>
    <n v="9755679"/>
    <n v="22620"/>
    <n v="6509012"/>
    <n v="0"/>
    <n v="0"/>
    <n v="0"/>
    <n v="0"/>
    <n v="0"/>
    <n v="0"/>
    <n v="47651"/>
    <n v="636911"/>
    <n v="0"/>
    <n v="0"/>
    <n v="0"/>
    <n v="0"/>
    <n v="0"/>
    <n v="0"/>
    <n v="0"/>
    <n v="0"/>
    <n v="0"/>
    <n v="0"/>
    <n v="0"/>
    <n v="0"/>
    <n v="0"/>
  </r>
  <r>
    <n v="106434032"/>
    <s v="SAN JOSE BEHAVIORAL HEALTH"/>
    <n v="20174"/>
    <d v="2017-10-01T00:00:00"/>
    <d v="2017-12-31T00:00:00"/>
    <s v="Open"/>
    <s v="Santa Clara"/>
    <n v="7"/>
    <n v="431"/>
    <s v="Non Profit Corp."/>
    <s v="Comparable"/>
    <s v=""/>
    <s v="669-234-5959"/>
    <s v="455 SILICON VALLEY BOULEVARD"/>
    <s v="SAN JOSE"/>
    <n v="95138"/>
    <s v="ROB A. MARSH"/>
    <n v="80"/>
    <n v="80"/>
    <n v="80"/>
    <n v="129"/>
    <n v="0"/>
    <n v="174"/>
    <n v="0"/>
    <n v="0"/>
    <n v="0"/>
    <n v="63"/>
    <n v="223"/>
    <n v="0"/>
    <n v="0"/>
    <n v="589"/>
    <n v="0"/>
    <n v="1629"/>
    <n v="0"/>
    <n v="1962"/>
    <n v="0"/>
    <n v="0"/>
    <n v="0"/>
    <n v="474"/>
    <n v="2124"/>
    <n v="0"/>
    <n v="0"/>
    <n v="6189"/>
    <n v="0"/>
    <n v="12378"/>
    <n v="0"/>
    <n v="0"/>
    <n v="0"/>
    <n v="0"/>
    <n v="0"/>
    <n v="0"/>
    <n v="0"/>
    <n v="0"/>
    <n v="0"/>
    <n v="0"/>
    <n v="0"/>
    <n v="3258000"/>
    <n v="0"/>
    <n v="3924000"/>
    <n v="0"/>
    <n v="0"/>
    <n v="0"/>
    <n v="948000"/>
    <n v="4248000"/>
    <n v="0"/>
    <n v="0"/>
    <n v="12378000"/>
    <n v="0"/>
    <n v="0"/>
    <n v="0"/>
    <n v="0"/>
    <n v="0"/>
    <n v="0"/>
    <n v="0"/>
    <n v="0"/>
    <n v="0"/>
    <n v="0"/>
    <n v="0"/>
    <n v="530820"/>
    <n v="891266"/>
    <n v="0"/>
    <n v="646845"/>
    <n v="0"/>
    <n v="0"/>
    <n v="0"/>
    <n v="0"/>
    <n v="365888"/>
    <n v="1103760"/>
    <n v="0"/>
    <n v="0"/>
    <n v="0"/>
    <n v="0"/>
    <n v="0"/>
    <n v="0"/>
    <n v="3538579"/>
    <n v="0"/>
    <n v="0"/>
    <n v="0"/>
    <n v="0"/>
    <n v="0"/>
    <n v="2366734"/>
    <n v="0"/>
    <n v="2746335"/>
    <n v="0"/>
    <n v="0"/>
    <n v="0"/>
    <n v="582112"/>
    <n v="3144240"/>
    <n v="0"/>
    <n v="0"/>
    <n v="8839421"/>
    <n v="51985"/>
    <n v="0"/>
    <n v="0"/>
    <n v="550"/>
    <n v="0"/>
    <n v="0"/>
    <n v="0"/>
    <n v="0"/>
    <n v="151749"/>
    <n v="28746391"/>
    <n v="0"/>
    <n v="0"/>
    <n v="0"/>
    <n v="0"/>
    <n v="0"/>
    <n v="0"/>
    <n v="0"/>
    <n v="0"/>
    <n v="0"/>
    <n v="0"/>
    <n v="0"/>
    <n v="0"/>
    <n v="0"/>
  </r>
  <r>
    <n v="106013619"/>
    <s v="SAN LEANDRO HOSPITAL"/>
    <n v="20174"/>
    <d v="2017-10-01T00:00:00"/>
    <d v="2017-12-31T00:00:00"/>
    <s v="Open"/>
    <s v="Alameda"/>
    <n v="5"/>
    <n v="421"/>
    <s v="City/County"/>
    <s v="Comparable"/>
    <s v=""/>
    <s v="510-437-4800"/>
    <s v="13855 EAST 14TH STREET"/>
    <s v="SAN LEANDRO"/>
    <n v="94578"/>
    <s v="DELVECCHIO FINLEY"/>
    <n v="93"/>
    <n v="45"/>
    <n v="45"/>
    <n v="351"/>
    <n v="46"/>
    <n v="59"/>
    <n v="211"/>
    <n v="0"/>
    <n v="6"/>
    <n v="6"/>
    <n v="35"/>
    <n v="0"/>
    <n v="9"/>
    <n v="723"/>
    <n v="0"/>
    <n v="1300"/>
    <n v="216"/>
    <n v="320"/>
    <n v="677"/>
    <n v="0"/>
    <n v="12"/>
    <n v="16"/>
    <n v="112"/>
    <n v="0"/>
    <n v="13"/>
    <n v="2666"/>
    <n v="0"/>
    <n v="5332"/>
    <n v="1854"/>
    <n v="182"/>
    <n v="589"/>
    <n v="4630"/>
    <n v="0"/>
    <n v="229"/>
    <n v="210"/>
    <n v="1031"/>
    <n v="2"/>
    <n v="773"/>
    <n v="9500"/>
    <n v="25052533"/>
    <n v="3796174"/>
    <n v="5754370"/>
    <n v="12802221"/>
    <n v="0"/>
    <n v="194812"/>
    <n v="355039"/>
    <n v="2267461"/>
    <n v="0"/>
    <n v="357652"/>
    <n v="50580262"/>
    <n v="11905829"/>
    <n v="1683825"/>
    <n v="3661519"/>
    <n v="19959986"/>
    <n v="0"/>
    <n v="844721"/>
    <n v="891787"/>
    <n v="4259671"/>
    <n v="15435"/>
    <n v="2859615"/>
    <n v="46082388"/>
    <n v="1667757"/>
    <n v="29729563"/>
    <n v="4366050"/>
    <n v="7161885"/>
    <n v="29965114"/>
    <n v="-843000"/>
    <n v="0"/>
    <n v="432"/>
    <n v="961815"/>
    <n v="3475031"/>
    <n v="0"/>
    <n v="443328"/>
    <n v="0"/>
    <n v="0"/>
    <n v="0"/>
    <n v="0"/>
    <n v="76927975"/>
    <n v="0"/>
    <n v="0"/>
    <n v="358521"/>
    <n v="0"/>
    <n v="358521"/>
    <n v="7228799"/>
    <n v="1113949"/>
    <n v="3097004"/>
    <n v="2797093"/>
    <n v="0"/>
    <n v="1397622"/>
    <n v="285011"/>
    <n v="3052101"/>
    <n v="15435"/>
    <n v="1106182"/>
    <n v="20093196"/>
    <n v="24382"/>
    <n v="21330433"/>
    <n v="0"/>
    <n v="0"/>
    <n v="0"/>
    <n v="0"/>
    <n v="0"/>
    <n v="0"/>
    <n v="157002"/>
    <n v="14581617"/>
    <n v="0"/>
    <n v="0"/>
    <n v="0"/>
    <n v="0"/>
    <n v="0"/>
    <n v="0"/>
    <n v="0"/>
    <n v="0"/>
    <n v="0"/>
    <n v="0"/>
    <n v="0"/>
    <n v="0"/>
    <n v="0"/>
  </r>
  <r>
    <n v="106404046"/>
    <s v="SAN LUIS OBISPO COUNTY - PHF"/>
    <n v="20174"/>
    <d v="2017-10-01T00:00:00"/>
    <d v="2017-12-31T00:00:00"/>
    <s v="Open"/>
    <s v="San Luis Obispo"/>
    <n v="8"/>
    <n v="801"/>
    <s v="City/County"/>
    <s v="Psychiatric Health Facilities"/>
    <s v=""/>
    <s v="805-781-4700"/>
    <s v="2178 JOHNSON AVENUE"/>
    <s v="SAN LUIS OBISPO"/>
    <n v="93401"/>
    <s v="ANNE ROBIN"/>
    <n v="16"/>
    <n v="16"/>
    <n v="12"/>
    <n v="0"/>
    <n v="0"/>
    <n v="0"/>
    <n v="0"/>
    <n v="19"/>
    <n v="0"/>
    <n v="23"/>
    <n v="3"/>
    <n v="0"/>
    <n v="0"/>
    <n v="45"/>
    <n v="0"/>
    <n v="0"/>
    <n v="0"/>
    <n v="0"/>
    <n v="0"/>
    <n v="595"/>
    <n v="0"/>
    <n v="357"/>
    <n v="6"/>
    <n v="0"/>
    <n v="0"/>
    <n v="958"/>
    <n v="0"/>
    <n v="1916"/>
    <n v="0"/>
    <n v="0"/>
    <n v="0"/>
    <n v="0"/>
    <n v="0"/>
    <n v="0"/>
    <n v="0"/>
    <n v="0"/>
    <n v="0"/>
    <n v="0"/>
    <n v="0"/>
    <n v="0"/>
    <n v="0"/>
    <n v="0"/>
    <n v="0"/>
    <n v="181240"/>
    <n v="0"/>
    <n v="644412"/>
    <n v="10953"/>
    <n v="0"/>
    <n v="0"/>
    <n v="836605"/>
    <n v="0"/>
    <n v="0"/>
    <n v="0"/>
    <n v="0"/>
    <n v="0"/>
    <n v="0"/>
    <n v="0"/>
    <n v="0"/>
    <n v="0"/>
    <n v="0"/>
    <n v="0"/>
    <n v="0"/>
    <n v="0"/>
    <n v="0"/>
    <n v="0"/>
    <n v="0"/>
    <n v="0"/>
    <n v="0"/>
    <n v="0"/>
    <n v="0"/>
    <n v="0"/>
    <n v="0"/>
    <n v="0"/>
    <n v="0"/>
    <n v="0"/>
    <n v="0"/>
    <n v="0"/>
    <n v="0"/>
    <n v="0"/>
    <n v="0"/>
    <n v="0"/>
    <n v="0"/>
    <n v="0"/>
    <n v="0"/>
    <n v="0"/>
    <n v="0"/>
    <n v="0"/>
    <n v="181240"/>
    <n v="0"/>
    <n v="644412"/>
    <n v="10953"/>
    <n v="0"/>
    <n v="0"/>
    <n v="836605"/>
    <n v="0"/>
    <n v="1218345"/>
    <n v="0"/>
    <n v="0"/>
    <n v="0"/>
    <n v="0"/>
    <n v="0"/>
    <n v="0"/>
    <n v="0"/>
    <n v="0"/>
    <n v="0"/>
    <n v="0"/>
    <n v="0"/>
    <n v="0"/>
    <n v="0"/>
    <n v="0"/>
    <n v="0"/>
    <n v="0"/>
    <n v="0"/>
    <n v="0"/>
    <n v="0"/>
    <n v="0"/>
    <n v="0"/>
  </r>
  <r>
    <n v="106410782"/>
    <s v="SAN MATEO MEDICAL CENTER"/>
    <n v="20174"/>
    <d v="2017-10-01T00:00:00"/>
    <d v="2017-12-31T00:00:00"/>
    <s v="Open"/>
    <s v="San Mateo"/>
    <n v="4"/>
    <n v="427"/>
    <s v="City/County"/>
    <s v="Comparable"/>
    <s v=""/>
    <s v="650-573-2222"/>
    <s v="222 WEST 39TH AVENUE"/>
    <s v="SAN MATEO"/>
    <n v="94403"/>
    <s v="CHESTER J. KUNNAPPILLY, MD"/>
    <n v="509"/>
    <n v="509"/>
    <n v="509"/>
    <n v="115"/>
    <n v="88"/>
    <n v="196"/>
    <n v="272"/>
    <n v="0"/>
    <n v="22"/>
    <n v="24"/>
    <n v="0"/>
    <n v="20"/>
    <n v="40"/>
    <n v="777"/>
    <n v="127"/>
    <n v="2634"/>
    <n v="1754"/>
    <n v="4721"/>
    <n v="21980"/>
    <n v="0"/>
    <n v="118"/>
    <n v="918"/>
    <n v="0"/>
    <n v="123"/>
    <n v="94"/>
    <n v="32342"/>
    <n v="26509"/>
    <n v="91193"/>
    <n v="7386"/>
    <n v="6674"/>
    <n v="12725"/>
    <n v="42044"/>
    <n v="0"/>
    <n v="17360"/>
    <n v="611"/>
    <n v="0"/>
    <n v="1686"/>
    <n v="5442"/>
    <n v="93928"/>
    <n v="7706330"/>
    <n v="4615235"/>
    <n v="8613073"/>
    <n v="17276978"/>
    <n v="0"/>
    <n v="1152420"/>
    <n v="718576"/>
    <n v="0"/>
    <n v="639491"/>
    <n v="76110"/>
    <n v="40798213"/>
    <n v="6603256"/>
    <n v="4884739"/>
    <n v="11093847"/>
    <n v="31936457"/>
    <n v="0"/>
    <n v="13567899"/>
    <n v="765478"/>
    <n v="0"/>
    <n v="620092"/>
    <n v="3475991"/>
    <n v="72947759"/>
    <n v="1089289"/>
    <n v="8557774"/>
    <n v="6188696"/>
    <n v="9997470"/>
    <n v="34292839"/>
    <n v="-10964270"/>
    <n v="0"/>
    <n v="15024434"/>
    <n v="73462"/>
    <n v="0"/>
    <n v="0"/>
    <n v="893395"/>
    <n v="0"/>
    <n v="0"/>
    <n v="0"/>
    <n v="2749848"/>
    <n v="67902937"/>
    <n v="0"/>
    <n v="295612"/>
    <n v="0"/>
    <n v="0"/>
    <n v="295612"/>
    <n v="5751812"/>
    <n v="3311278"/>
    <n v="9709450"/>
    <n v="26180478"/>
    <n v="0"/>
    <n v="-304115"/>
    <n v="1410592"/>
    <n v="0"/>
    <n v="205159"/>
    <n v="-126007"/>
    <n v="46138647"/>
    <n v="25270045"/>
    <n v="88977560"/>
    <n v="6742274"/>
    <n v="16869744"/>
    <n v="0"/>
    <n v="0"/>
    <n v="0"/>
    <n v="0"/>
    <n v="650365"/>
    <n v="30509626"/>
    <n v="0"/>
    <n v="0"/>
    <n v="0"/>
    <n v="0"/>
    <n v="0"/>
    <n v="0"/>
    <n v="0"/>
    <n v="0"/>
    <n v="0"/>
    <n v="0"/>
    <n v="0"/>
    <n v="0"/>
    <n v="0"/>
  </r>
  <r>
    <n v="106074017"/>
    <s v="SAN RAMON REGIONAL MEDICAL CENTER"/>
    <n v="20174"/>
    <d v="2017-10-01T00:00:00"/>
    <d v="2017-12-31T00:00:00"/>
    <s v="Open"/>
    <s v="Contra Costa"/>
    <n v="5"/>
    <n v="411"/>
    <s v="Investor - Corp."/>
    <s v="Comparable"/>
    <s v=""/>
    <s v="925-275-9200"/>
    <s v="6001 NORRIS CANYON ROAD"/>
    <s v="SAN RAMON"/>
    <n v="94583"/>
    <s v="GARY SLOAN"/>
    <n v="123"/>
    <n v="123"/>
    <n v="55"/>
    <n v="347"/>
    <n v="228"/>
    <n v="14"/>
    <n v="47"/>
    <n v="0"/>
    <n v="0"/>
    <n v="17"/>
    <n v="473"/>
    <n v="2"/>
    <n v="25"/>
    <n v="1153"/>
    <n v="0"/>
    <n v="1544"/>
    <n v="1124"/>
    <n v="60"/>
    <n v="165"/>
    <n v="0"/>
    <n v="0"/>
    <n v="43"/>
    <n v="1698"/>
    <n v="13"/>
    <n v="80"/>
    <n v="4727"/>
    <n v="0"/>
    <n v="9454"/>
    <n v="4474"/>
    <n v="696"/>
    <n v="78"/>
    <n v="565"/>
    <n v="0"/>
    <n v="0"/>
    <n v="640"/>
    <n v="8577"/>
    <n v="2"/>
    <n v="1410"/>
    <n v="16442"/>
    <n v="48073101"/>
    <n v="28815519"/>
    <n v="2062028"/>
    <n v="5536285"/>
    <n v="0"/>
    <n v="0"/>
    <n v="2113991"/>
    <n v="48707887"/>
    <n v="247887"/>
    <n v="2833403"/>
    <n v="138390101"/>
    <n v="28413698"/>
    <n v="6291085"/>
    <n v="644116"/>
    <n v="4465759"/>
    <n v="0"/>
    <n v="0"/>
    <n v="4816492"/>
    <n v="55863679"/>
    <n v="34331"/>
    <n v="6403868"/>
    <n v="106933028"/>
    <n v="952438"/>
    <n v="68140260"/>
    <n v="27489826"/>
    <n v="2147569"/>
    <n v="8787782"/>
    <n v="0"/>
    <n v="0"/>
    <n v="0"/>
    <n v="5365853"/>
    <n v="73256699"/>
    <n v="0"/>
    <n v="282218"/>
    <n v="0"/>
    <n v="0"/>
    <n v="0"/>
    <n v="8306789"/>
    <n v="194729434"/>
    <n v="0"/>
    <n v="0"/>
    <n v="0"/>
    <n v="0"/>
    <n v="0"/>
    <n v="8346539"/>
    <n v="7616778"/>
    <n v="558575"/>
    <n v="1214262"/>
    <n v="0"/>
    <n v="0"/>
    <n v="1520875"/>
    <n v="30733546"/>
    <n v="0"/>
    <n v="603120"/>
    <n v="50593695"/>
    <n v="344104"/>
    <n v="44710559"/>
    <n v="0"/>
    <n v="73751"/>
    <n v="0"/>
    <n v="0"/>
    <n v="0"/>
    <n v="0"/>
    <n v="810599"/>
    <n v="71094354"/>
    <n v="0"/>
    <n v="0"/>
    <n v="0"/>
    <n v="0"/>
    <n v="0"/>
    <n v="0"/>
    <n v="0"/>
    <n v="0"/>
    <n v="0"/>
    <n v="0"/>
    <n v="0"/>
    <n v="0"/>
    <n v="549420"/>
  </r>
  <r>
    <n v="106420514"/>
    <s v="SANTA BARBARA COTTAGE HOSPITAL"/>
    <n v="20174"/>
    <d v="2017-10-01T00:00:00"/>
    <d v="2017-12-31T00:00:00"/>
    <s v="Open"/>
    <s v="Santa Barbara"/>
    <n v="10"/>
    <n v="807"/>
    <s v="Non Profit Corp."/>
    <s v="Comparable"/>
    <s v="Teaching"/>
    <s v="805-687-1111"/>
    <s v="400 W. PUEBLO STREET"/>
    <s v="SANTA BARBARA"/>
    <n v="93105"/>
    <s v="RON WERFT"/>
    <n v="450"/>
    <n v="363"/>
    <n v="255"/>
    <n v="1727"/>
    <n v="324"/>
    <n v="234"/>
    <n v="681"/>
    <n v="0"/>
    <n v="0"/>
    <n v="103"/>
    <n v="1292"/>
    <n v="0"/>
    <n v="47"/>
    <n v="4408"/>
    <n v="0"/>
    <n v="9329"/>
    <n v="1733"/>
    <n v="1266"/>
    <n v="3213"/>
    <n v="0"/>
    <n v="0"/>
    <n v="459"/>
    <n v="5814"/>
    <n v="0"/>
    <n v="181"/>
    <n v="21995"/>
    <n v="0"/>
    <n v="43990"/>
    <n v="8901"/>
    <n v="852"/>
    <n v="1315"/>
    <n v="5250"/>
    <n v="0"/>
    <n v="0"/>
    <n v="1244"/>
    <n v="10839"/>
    <n v="0"/>
    <n v="645"/>
    <n v="29046"/>
    <n v="134279574"/>
    <n v="26787166"/>
    <n v="14307085"/>
    <n v="46400180"/>
    <n v="0"/>
    <n v="0"/>
    <n v="5663283"/>
    <n v="84068052"/>
    <n v="0"/>
    <n v="2015530"/>
    <n v="313520870"/>
    <n v="45272526"/>
    <n v="5949095"/>
    <n v="2461844"/>
    <n v="16226421"/>
    <n v="0"/>
    <n v="0"/>
    <n v="2068340"/>
    <n v="39514555"/>
    <n v="0"/>
    <n v="2957798"/>
    <n v="114450579"/>
    <n v="2403793"/>
    <n v="143424804"/>
    <n v="26352708"/>
    <n v="12662151"/>
    <n v="28354198"/>
    <n v="0"/>
    <n v="0"/>
    <n v="0"/>
    <n v="4517551"/>
    <n v="29524885"/>
    <n v="0"/>
    <n v="631197"/>
    <n v="0"/>
    <n v="0"/>
    <n v="0"/>
    <n v="2760278"/>
    <n v="250631565"/>
    <n v="0"/>
    <n v="0"/>
    <n v="0"/>
    <n v="0"/>
    <n v="0"/>
    <n v="35165779"/>
    <n v="6383553"/>
    <n v="4106778"/>
    <n v="34272403"/>
    <n v="0"/>
    <n v="0"/>
    <n v="3214072"/>
    <n v="93096205"/>
    <n v="0"/>
    <n v="1101094"/>
    <n v="177339884"/>
    <n v="3866585"/>
    <n v="180485497"/>
    <n v="11821242"/>
    <n v="86973200"/>
    <n v="0"/>
    <n v="0"/>
    <n v="0"/>
    <n v="0"/>
    <n v="17005026"/>
    <n v="710382956"/>
    <n v="0"/>
    <n v="0"/>
    <n v="0"/>
    <n v="0"/>
    <n v="0"/>
    <n v="0"/>
    <n v="0"/>
    <n v="0"/>
    <n v="0"/>
    <n v="0"/>
    <n v="21575878"/>
    <n v="0"/>
    <n v="0"/>
  </r>
  <r>
    <n v="106424002"/>
    <s v="SANTA BARBARA - PHF"/>
    <n v="20174"/>
    <d v="2017-10-01T00:00:00"/>
    <d v="2017-12-31T00:00:00"/>
    <s v="Open"/>
    <s v="Santa Barbara"/>
    <n v="10"/>
    <n v="807"/>
    <s v="City/County"/>
    <s v="Psychiatric Health Facilities"/>
    <s v=""/>
    <s v="805-681-5244"/>
    <s v="315 CAMINO DEL REMEDIO"/>
    <s v="SANTA BARBARA"/>
    <n v="93110"/>
    <s v="ALICE A. GLEGHORN, PHD"/>
    <n v="16"/>
    <n v="16"/>
    <n v="16"/>
    <n v="21"/>
    <n v="0"/>
    <n v="69"/>
    <n v="0"/>
    <n v="13"/>
    <n v="0"/>
    <n v="3"/>
    <n v="0"/>
    <n v="0"/>
    <n v="0"/>
    <n v="106"/>
    <n v="0"/>
    <n v="100"/>
    <n v="0"/>
    <n v="1169"/>
    <n v="0"/>
    <n v="139"/>
    <n v="0"/>
    <n v="11"/>
    <n v="0"/>
    <n v="0"/>
    <n v="0"/>
    <n v="1419"/>
    <n v="0"/>
    <n v="2838"/>
    <n v="0"/>
    <n v="0"/>
    <n v="0"/>
    <n v="0"/>
    <n v="0"/>
    <n v="0"/>
    <n v="0"/>
    <n v="0"/>
    <n v="0"/>
    <n v="0"/>
    <n v="0"/>
    <n v="269079"/>
    <n v="0"/>
    <n v="1825585"/>
    <n v="0"/>
    <n v="245643"/>
    <n v="0"/>
    <n v="26033"/>
    <n v="0"/>
    <n v="0"/>
    <n v="0"/>
    <n v="2366340"/>
    <n v="0"/>
    <n v="0"/>
    <n v="0"/>
    <n v="0"/>
    <n v="0"/>
    <n v="0"/>
    <n v="0"/>
    <n v="0"/>
    <n v="0"/>
    <n v="0"/>
    <n v="0"/>
    <n v="0"/>
    <n v="0"/>
    <n v="0"/>
    <n v="708440"/>
    <n v="0"/>
    <n v="0"/>
    <n v="245643"/>
    <n v="0"/>
    <n v="0"/>
    <n v="0"/>
    <n v="0"/>
    <n v="0"/>
    <n v="0"/>
    <n v="0"/>
    <n v="0"/>
    <n v="0"/>
    <n v="954083"/>
    <n v="0"/>
    <n v="0"/>
    <n v="0"/>
    <n v="0"/>
    <n v="0"/>
    <n v="269079"/>
    <n v="0"/>
    <n v="1117145"/>
    <n v="0"/>
    <n v="0"/>
    <n v="0"/>
    <n v="26033"/>
    <n v="0"/>
    <n v="0"/>
    <n v="0"/>
    <n v="1412257"/>
    <n v="0"/>
    <n v="2012073"/>
    <n v="0"/>
    <n v="0"/>
    <n v="0"/>
    <n v="0"/>
    <n v="0"/>
    <n v="0"/>
    <n v="0"/>
    <n v="0"/>
    <n v="0"/>
    <n v="0"/>
    <n v="0"/>
    <n v="0"/>
    <n v="0"/>
    <n v="0"/>
    <n v="0"/>
    <n v="0"/>
    <n v="0"/>
    <n v="0"/>
    <n v="0"/>
    <n v="0"/>
    <n v="0"/>
  </r>
  <r>
    <n v="106430883"/>
    <s v="SANTA CLARA VALLEY MEDICAL CENTER"/>
    <n v="20174"/>
    <d v="2017-10-01T00:00:00"/>
    <d v="2017-12-31T00:00:00"/>
    <s v="Open"/>
    <s v="Santa Clara"/>
    <n v="7"/>
    <n v="431"/>
    <s v="City/County"/>
    <s v="Comparable"/>
    <s v="Teaching"/>
    <s v="408-885-5000"/>
    <s v="751 SOUTH BASCOM AVENUE"/>
    <s v="SAN JOSE"/>
    <n v="95128"/>
    <s v="PAUL LORENZ"/>
    <n v="574"/>
    <n v="554"/>
    <n v="361"/>
    <n v="714"/>
    <n v="295"/>
    <n v="1281"/>
    <n v="2265"/>
    <n v="112"/>
    <n v="1"/>
    <n v="65"/>
    <n v="553"/>
    <n v="186"/>
    <n v="0"/>
    <n v="5472"/>
    <n v="0"/>
    <n v="5954"/>
    <n v="2223"/>
    <n v="7426"/>
    <n v="11330"/>
    <n v="383"/>
    <n v="3"/>
    <n v="671"/>
    <n v="3543"/>
    <n v="671"/>
    <n v="0"/>
    <n v="32204"/>
    <n v="0"/>
    <n v="64408"/>
    <n v="24453"/>
    <n v="8366"/>
    <n v="37928"/>
    <n v="96200"/>
    <n v="5502"/>
    <n v="432"/>
    <n v="2650"/>
    <n v="21338"/>
    <n v="6429"/>
    <n v="0"/>
    <n v="203298"/>
    <n v="105819134"/>
    <n v="32870754"/>
    <n v="123588224"/>
    <n v="206902496"/>
    <n v="6531003"/>
    <n v="38150"/>
    <n v="21986127"/>
    <n v="72960564"/>
    <n v="10308838"/>
    <n v="0"/>
    <n v="581005290"/>
    <n v="86966020"/>
    <n v="27979747"/>
    <n v="83408954"/>
    <n v="214550066"/>
    <n v="14799046"/>
    <n v="2096719"/>
    <n v="18054469"/>
    <n v="53283413"/>
    <n v="26919079"/>
    <n v="0"/>
    <n v="528057513"/>
    <n v="635166"/>
    <n v="159590232"/>
    <n v="48515310"/>
    <n v="149733570"/>
    <n v="336453592"/>
    <n v="-30837181"/>
    <n v="19374208"/>
    <n v="1536086"/>
    <n v="24304405"/>
    <n v="82747150"/>
    <n v="0"/>
    <n v="29796675"/>
    <n v="0"/>
    <n v="0"/>
    <n v="0"/>
    <n v="0"/>
    <n v="821849213"/>
    <n v="0"/>
    <n v="60941651"/>
    <n v="126737"/>
    <n v="0"/>
    <n v="61068388"/>
    <n v="32873114"/>
    <n v="12330193"/>
    <n v="87740650"/>
    <n v="145938598"/>
    <n v="1947044"/>
    <n v="725520"/>
    <n v="14657091"/>
    <n v="43247022"/>
    <n v="8822746"/>
    <n v="0"/>
    <n v="348281978"/>
    <n v="16113099"/>
    <n v="424850021"/>
    <n v="0"/>
    <n v="33252953"/>
    <n v="0"/>
    <n v="0"/>
    <n v="0"/>
    <n v="0"/>
    <n v="16619587"/>
    <n v="848744547"/>
    <n v="0"/>
    <n v="0"/>
    <n v="0"/>
    <n v="0"/>
    <n v="0"/>
    <n v="0"/>
    <n v="0"/>
    <n v="0"/>
    <n v="0"/>
    <n v="0"/>
    <n v="0"/>
    <n v="0"/>
    <n v="0"/>
  </r>
  <r>
    <n v="106190687"/>
    <s v="SANTA MONICA - UCLA MEDICAL CENTER AND ORTHOPAEDIC"/>
    <n v="20174"/>
    <d v="2017-10-01T00:00:00"/>
    <d v="2017-12-31T00:00:00"/>
    <s v="Open"/>
    <s v="Los Angeles"/>
    <n v="11"/>
    <n v="927"/>
    <s v="Non Profit Corp."/>
    <s v="Comparable"/>
    <s v="Teaching"/>
    <s v="424-259-6000"/>
    <s v="1250 16TH STREET"/>
    <s v="SANTA MONICA"/>
    <n v="90404"/>
    <s v="DAVID FEINBERG, MD"/>
    <n v="265"/>
    <n v="265"/>
    <n v="265"/>
    <n v="1337"/>
    <n v="389"/>
    <n v="295"/>
    <n v="261"/>
    <n v="1"/>
    <n v="0"/>
    <n v="17"/>
    <n v="1584"/>
    <n v="16"/>
    <n v="50"/>
    <n v="3950"/>
    <n v="0"/>
    <n v="7106"/>
    <n v="1994"/>
    <n v="1492"/>
    <n v="1379"/>
    <n v="1"/>
    <n v="0"/>
    <n v="62"/>
    <n v="7041"/>
    <n v="63"/>
    <n v="194"/>
    <n v="19332"/>
    <n v="0"/>
    <n v="38664"/>
    <n v="10207"/>
    <n v="4292"/>
    <n v="1469"/>
    <n v="3351"/>
    <n v="179"/>
    <n v="0"/>
    <n v="172"/>
    <n v="25523"/>
    <n v="137"/>
    <n v="1479"/>
    <n v="46809"/>
    <n v="81589342"/>
    <n v="7191978"/>
    <n v="14633652"/>
    <n v="18104486"/>
    <n v="25789"/>
    <n v="0"/>
    <n v="633699"/>
    <n v="94096188"/>
    <n v="764115"/>
    <n v="2343354"/>
    <n v="219382603"/>
    <n v="28276899"/>
    <n v="1160159"/>
    <n v="3415305"/>
    <n v="6582290"/>
    <n v="171092"/>
    <n v="0"/>
    <n v="671761"/>
    <n v="65866835"/>
    <n v="254748"/>
    <n v="2760586"/>
    <n v="109159675"/>
    <n v="2313141"/>
    <n v="82051575"/>
    <n v="4221492"/>
    <n v="10557515"/>
    <n v="21045835"/>
    <n v="0"/>
    <n v="140016"/>
    <n v="0"/>
    <n v="683546"/>
    <n v="67484134"/>
    <n v="0"/>
    <n v="1018863"/>
    <n v="0"/>
    <n v="0"/>
    <n v="0"/>
    <n v="1531752"/>
    <n v="191047869"/>
    <n v="191756"/>
    <n v="955982"/>
    <n v="0"/>
    <n v="3065386"/>
    <n v="4213124"/>
    <n v="27814666"/>
    <n v="4322401"/>
    <n v="7491442"/>
    <n v="4596923"/>
    <n v="56865"/>
    <n v="0"/>
    <n v="621914"/>
    <n v="95544275"/>
    <n v="0"/>
    <n v="1259047"/>
    <n v="141707533"/>
    <n v="6128148"/>
    <n v="148717626"/>
    <n v="0"/>
    <n v="6689383"/>
    <n v="0"/>
    <n v="0"/>
    <n v="0"/>
    <n v="0"/>
    <n v="9656057"/>
    <n v="666962683"/>
    <n v="0"/>
    <n v="0"/>
    <n v="0"/>
    <n v="0"/>
    <n v="0"/>
    <n v="0"/>
    <n v="0"/>
    <n v="0"/>
    <n v="0"/>
    <n v="0"/>
    <n v="0"/>
    <n v="0"/>
    <n v="0"/>
  </r>
  <r>
    <n v="106491064"/>
    <s v="SANTA ROSA MEMORIAL HOSPITAL"/>
    <n v="20174"/>
    <d v="2017-10-01T00:00:00"/>
    <d v="2017-12-31T00:00:00"/>
    <s v="Open"/>
    <s v="Sonoma"/>
    <n v="3"/>
    <n v="401"/>
    <s v="Church"/>
    <s v="Comparable"/>
    <s v=""/>
    <s v="707-525-5300"/>
    <s v="1165 MONTGOMERY DRIVE"/>
    <s v="SANTA ROSA"/>
    <n v="95405"/>
    <s v="TODD SALNAS"/>
    <n v="284"/>
    <n v="278"/>
    <n v="209"/>
    <n v="1319"/>
    <n v="159"/>
    <n v="222"/>
    <n v="505"/>
    <n v="0"/>
    <n v="0"/>
    <n v="152"/>
    <n v="433"/>
    <n v="7"/>
    <n v="130"/>
    <n v="2927"/>
    <n v="0"/>
    <n v="7860"/>
    <n v="947"/>
    <n v="1328"/>
    <n v="3007"/>
    <n v="0"/>
    <n v="0"/>
    <n v="905"/>
    <n v="2576"/>
    <n v="38"/>
    <n v="780"/>
    <n v="17441"/>
    <n v="0"/>
    <n v="34882"/>
    <n v="23145"/>
    <n v="2729"/>
    <n v="1335"/>
    <n v="11870"/>
    <n v="0"/>
    <n v="0"/>
    <n v="2664"/>
    <n v="12745"/>
    <n v="206"/>
    <n v="4864"/>
    <n v="59558"/>
    <n v="177050642"/>
    <n v="21354149"/>
    <n v="29902040"/>
    <n v="67720741"/>
    <n v="0"/>
    <n v="0"/>
    <n v="20404171"/>
    <n v="58046559"/>
    <n v="844532"/>
    <n v="17572135"/>
    <n v="392894969"/>
    <n v="111371348"/>
    <n v="13131548"/>
    <n v="6422869"/>
    <n v="57118761"/>
    <n v="0"/>
    <n v="0"/>
    <n v="12820782"/>
    <n v="61326145"/>
    <n v="990402"/>
    <n v="23409312"/>
    <n v="286591167"/>
    <n v="5528799"/>
    <n v="244657000"/>
    <n v="30281719"/>
    <n v="22385716"/>
    <n v="106457752"/>
    <n v="0"/>
    <n v="0"/>
    <n v="0"/>
    <n v="23621693"/>
    <n v="80568218"/>
    <n v="0"/>
    <n v="1834934"/>
    <n v="0"/>
    <n v="0"/>
    <n v="0"/>
    <n v="34131331"/>
    <n v="549467162"/>
    <n v="0"/>
    <n v="0"/>
    <n v="0"/>
    <n v="6479751"/>
    <n v="6479751"/>
    <n v="43764990"/>
    <n v="4203978"/>
    <n v="13939193"/>
    <n v="18381750"/>
    <n v="0"/>
    <n v="0"/>
    <n v="9603260"/>
    <n v="39755438"/>
    <n v="0"/>
    <n v="6850116"/>
    <n v="136498725"/>
    <n v="2799610"/>
    <n v="138452135"/>
    <n v="4311620"/>
    <n v="4617653"/>
    <n v="0"/>
    <n v="0"/>
    <n v="0"/>
    <n v="0"/>
    <n v="11149822"/>
    <n v="226376891"/>
    <n v="0"/>
    <n v="0"/>
    <n v="0"/>
    <n v="0"/>
    <n v="0"/>
    <n v="0"/>
    <n v="0"/>
    <n v="0"/>
    <n v="0"/>
    <n v="0"/>
    <n v="0"/>
    <n v="0"/>
    <n v="0"/>
  </r>
  <r>
    <n v="106420522"/>
    <s v="SANTA YNEZ VALLEY COTTAGE HOSPITAL"/>
    <n v="20174"/>
    <d v="2017-10-01T00:00:00"/>
    <d v="2017-12-31T00:00:00"/>
    <s v="Open"/>
    <s v="Santa Barbara"/>
    <n v="10"/>
    <n v="805"/>
    <s v="Non Profit Corp."/>
    <s v="Comparable"/>
    <s v="Rural"/>
    <s v="805-967-3411"/>
    <s v="2050 VIBORG ROAD"/>
    <s v="SOLVANG"/>
    <n v="93463"/>
    <s v="RONALD C. WERFT"/>
    <n v="11"/>
    <n v="11"/>
    <n v="11"/>
    <n v="44"/>
    <n v="6"/>
    <n v="0"/>
    <n v="0"/>
    <n v="0"/>
    <n v="0"/>
    <n v="0"/>
    <n v="9"/>
    <n v="0"/>
    <n v="1"/>
    <n v="60"/>
    <n v="0"/>
    <n v="137"/>
    <n v="27"/>
    <n v="0"/>
    <n v="0"/>
    <n v="0"/>
    <n v="0"/>
    <n v="0"/>
    <n v="27"/>
    <n v="0"/>
    <n v="2"/>
    <n v="193"/>
    <n v="0"/>
    <n v="386"/>
    <n v="2039"/>
    <n v="201"/>
    <n v="119"/>
    <n v="874"/>
    <n v="0"/>
    <n v="0"/>
    <n v="88"/>
    <n v="1563"/>
    <n v="0"/>
    <n v="300"/>
    <n v="5184"/>
    <n v="1336724"/>
    <n v="234512"/>
    <n v="0"/>
    <n v="0"/>
    <n v="0"/>
    <n v="0"/>
    <n v="0"/>
    <n v="258480"/>
    <n v="0"/>
    <n v="21722"/>
    <n v="1851438"/>
    <n v="5104058"/>
    <n v="329989"/>
    <n v="155638"/>
    <n v="1385707"/>
    <n v="0"/>
    <n v="0"/>
    <n v="122974"/>
    <n v="3106505"/>
    <n v="0"/>
    <n v="330266"/>
    <n v="10535137"/>
    <n v="-704743"/>
    <n v="4652617"/>
    <n v="446012"/>
    <n v="137381"/>
    <n v="1301346"/>
    <n v="0"/>
    <n v="0"/>
    <n v="0"/>
    <n v="79280"/>
    <n v="933530"/>
    <n v="0"/>
    <n v="44111"/>
    <n v="0"/>
    <n v="0"/>
    <n v="0"/>
    <n v="162337"/>
    <n v="7051871"/>
    <n v="0"/>
    <n v="0"/>
    <n v="0"/>
    <n v="0"/>
    <n v="0"/>
    <n v="2070063"/>
    <n v="132986"/>
    <n v="18257"/>
    <n v="69865"/>
    <n v="0"/>
    <n v="0"/>
    <n v="43694"/>
    <n v="2713352"/>
    <n v="0"/>
    <n v="286487"/>
    <n v="5334704"/>
    <n v="154418"/>
    <n v="4058373"/>
    <n v="183397"/>
    <n v="1091308"/>
    <n v="0"/>
    <n v="0"/>
    <n v="0"/>
    <n v="0"/>
    <n v="122069"/>
    <n v="13168240"/>
    <n v="0"/>
    <n v="0"/>
    <n v="0"/>
    <n v="0"/>
    <n v="0"/>
    <n v="0"/>
    <n v="0"/>
    <n v="0"/>
    <n v="0"/>
    <n v="0"/>
    <n v="0"/>
    <n v="0"/>
    <n v="0"/>
  </r>
  <r>
    <n v="106371256"/>
    <s v="SCRIPPS GREEN HOSPITAL"/>
    <n v="20174"/>
    <d v="2017-10-01T00:00:00"/>
    <d v="2017-12-31T00:00:00"/>
    <s v="Open"/>
    <s v="San Diego"/>
    <n v="14"/>
    <n v="1416"/>
    <s v="Non Profit Corp."/>
    <s v="Comparable"/>
    <s v=""/>
    <s v="858-455-9100"/>
    <s v="10666 NORTH TORREY PINES ROAD"/>
    <s v="LA JOLLA"/>
    <n v="92037"/>
    <s v="ROBIN BROWN"/>
    <n v="173"/>
    <n v="150"/>
    <n v="90"/>
    <n v="662"/>
    <n v="599"/>
    <n v="8"/>
    <n v="7"/>
    <n v="0"/>
    <n v="0"/>
    <n v="13"/>
    <n v="738"/>
    <n v="7"/>
    <n v="14"/>
    <n v="2048"/>
    <n v="0"/>
    <n v="2847"/>
    <n v="2041"/>
    <n v="45"/>
    <n v="133"/>
    <n v="0"/>
    <n v="0"/>
    <n v="95"/>
    <n v="2593"/>
    <n v="21"/>
    <n v="41"/>
    <n v="7816"/>
    <n v="0"/>
    <n v="15632"/>
    <n v="5764"/>
    <n v="3640"/>
    <n v="40"/>
    <n v="31"/>
    <n v="0"/>
    <n v="0"/>
    <n v="121"/>
    <n v="12082"/>
    <n v="78"/>
    <n v="151"/>
    <n v="21907"/>
    <n v="89081727"/>
    <n v="49879832"/>
    <n v="779205"/>
    <n v="3626685"/>
    <n v="0"/>
    <n v="0"/>
    <n v="680801"/>
    <n v="86149133"/>
    <n v="571837"/>
    <n v="1098975"/>
    <n v="231868195"/>
    <n v="34795165"/>
    <n v="21765794"/>
    <n v="391444"/>
    <n v="414431"/>
    <n v="0"/>
    <n v="0"/>
    <n v="273724"/>
    <n v="60596614"/>
    <n v="524689"/>
    <n v="929418"/>
    <n v="119691279"/>
    <n v="380447"/>
    <n v="105315589"/>
    <n v="60749565"/>
    <n v="1024233"/>
    <n v="3535869"/>
    <n v="0"/>
    <n v="-5349"/>
    <n v="0"/>
    <n v="576065"/>
    <n v="101465087"/>
    <n v="0"/>
    <n v="1096526"/>
    <n v="0"/>
    <n v="0"/>
    <n v="0"/>
    <n v="2374235"/>
    <n v="276512267"/>
    <n v="0"/>
    <n v="0"/>
    <n v="0"/>
    <n v="0"/>
    <n v="0"/>
    <n v="18559159"/>
    <n v="10875729"/>
    <n v="146416"/>
    <n v="514601"/>
    <n v="5349"/>
    <n v="0"/>
    <n v="378460"/>
    <n v="45092097"/>
    <n v="0"/>
    <n v="-524604"/>
    <n v="75047207"/>
    <n v="2567652"/>
    <n v="67959726"/>
    <n v="730096"/>
    <n v="0"/>
    <n v="0"/>
    <n v="0"/>
    <n v="0"/>
    <n v="0"/>
    <n v="1080497"/>
    <n v="108836907"/>
    <n v="0"/>
    <n v="0"/>
    <n v="0"/>
    <n v="0"/>
    <n v="0"/>
    <n v="0"/>
    <n v="0"/>
    <n v="0"/>
    <n v="0"/>
    <n v="0"/>
    <n v="0"/>
    <n v="0"/>
    <n v="0"/>
  </r>
  <r>
    <n v="106371394"/>
    <s v="SCRIPPS MEMORIAL HOSPITAL - ENCINITAS"/>
    <n v="20174"/>
    <d v="2017-10-01T00:00:00"/>
    <d v="2017-12-31T00:00:00"/>
    <s v="Open"/>
    <s v="San Diego"/>
    <n v="14"/>
    <n v="1416"/>
    <s v="Non Profit Corp."/>
    <s v="Comparable"/>
    <s v=""/>
    <s v="760-633-6501"/>
    <s v="354 SANTA FE DRIVE"/>
    <s v="ENCINITAS"/>
    <n v="92024"/>
    <s v="CARL ETTER"/>
    <n v="193"/>
    <n v="192"/>
    <n v="155"/>
    <n v="995"/>
    <n v="560"/>
    <n v="121"/>
    <n v="231"/>
    <n v="0"/>
    <n v="0"/>
    <n v="37"/>
    <n v="1079"/>
    <n v="34"/>
    <n v="15"/>
    <n v="3072"/>
    <n v="0"/>
    <n v="4594"/>
    <n v="2509"/>
    <n v="662"/>
    <n v="995"/>
    <n v="0"/>
    <n v="0"/>
    <n v="229"/>
    <n v="3943"/>
    <n v="95"/>
    <n v="43"/>
    <n v="13070"/>
    <n v="0"/>
    <n v="26140"/>
    <n v="4723"/>
    <n v="2649"/>
    <n v="670"/>
    <n v="2179"/>
    <n v="0"/>
    <n v="0"/>
    <n v="340"/>
    <n v="9452"/>
    <n v="459"/>
    <n v="210"/>
    <n v="20682"/>
    <n v="88261599"/>
    <n v="49878343"/>
    <n v="9961134"/>
    <n v="14714556"/>
    <n v="0"/>
    <n v="0"/>
    <n v="3693755"/>
    <n v="68056677"/>
    <n v="2022565"/>
    <n v="922197"/>
    <n v="237510826"/>
    <n v="23347574"/>
    <n v="15922443"/>
    <n v="2412891"/>
    <n v="7621704"/>
    <n v="0"/>
    <n v="0"/>
    <n v="2784239"/>
    <n v="42949048"/>
    <n v="1119840"/>
    <n v="510595"/>
    <n v="96668334"/>
    <n v="870548"/>
    <n v="95832211"/>
    <n v="56875058"/>
    <n v="7203183"/>
    <n v="19620459"/>
    <n v="0"/>
    <n v="0"/>
    <n v="0"/>
    <n v="3843121"/>
    <n v="69111283"/>
    <n v="0"/>
    <n v="3142405"/>
    <n v="0"/>
    <n v="0"/>
    <n v="0"/>
    <n v="1468496"/>
    <n v="257966764"/>
    <n v="0"/>
    <n v="0"/>
    <n v="0"/>
    <n v="-45767"/>
    <n v="-45767"/>
    <n v="15698481"/>
    <n v="8864637"/>
    <n v="4961923"/>
    <n v="2612764"/>
    <n v="0"/>
    <n v="0"/>
    <n v="2520139"/>
    <n v="41220588"/>
    <n v="0"/>
    <n v="288097"/>
    <n v="76166629"/>
    <n v="962758"/>
    <n v="77163057"/>
    <n v="4623921"/>
    <n v="0"/>
    <n v="0"/>
    <n v="0"/>
    <n v="0"/>
    <n v="0"/>
    <n v="2307423"/>
    <n v="170940270"/>
    <n v="0"/>
    <n v="0"/>
    <n v="0"/>
    <n v="0"/>
    <n v="0"/>
    <n v="0"/>
    <n v="0"/>
    <n v="0"/>
    <n v="0"/>
    <n v="0"/>
    <n v="0"/>
    <n v="0"/>
    <n v="0"/>
  </r>
  <r>
    <n v="106370771"/>
    <s v="SCRIPPS MEMORIAL HOSPITAL - LA JOLLA"/>
    <n v="20174"/>
    <d v="2017-10-01T00:00:00"/>
    <d v="2017-12-31T00:00:00"/>
    <s v="Open"/>
    <s v="San Diego"/>
    <n v="14"/>
    <n v="1416"/>
    <s v="Non Profit Corp."/>
    <s v="Comparable"/>
    <s v=""/>
    <s v="858-457-6332"/>
    <s v="9888 GENESEE AVENUE"/>
    <s v="LA JOLLA"/>
    <n v="92037"/>
    <s v="GARY FYBEL"/>
    <n v="432"/>
    <n v="365"/>
    <n v="302"/>
    <n v="1519"/>
    <n v="607"/>
    <n v="110"/>
    <n v="258"/>
    <n v="0"/>
    <n v="0"/>
    <n v="62"/>
    <n v="2022"/>
    <n v="61"/>
    <n v="45"/>
    <n v="4684"/>
    <n v="0"/>
    <n v="8215"/>
    <n v="3150"/>
    <n v="1018"/>
    <n v="1369"/>
    <n v="0"/>
    <n v="0"/>
    <n v="215"/>
    <n v="7487"/>
    <n v="225"/>
    <n v="164"/>
    <n v="21843"/>
    <n v="0"/>
    <n v="43686"/>
    <n v="6193"/>
    <n v="1832"/>
    <n v="429"/>
    <n v="1609"/>
    <n v="0"/>
    <n v="0"/>
    <n v="340"/>
    <n v="13363"/>
    <n v="426"/>
    <n v="310"/>
    <n v="24502"/>
    <n v="218293034"/>
    <n v="82971006"/>
    <n v="26612198"/>
    <n v="37142041"/>
    <n v="0"/>
    <n v="0"/>
    <n v="8557035"/>
    <n v="232490315"/>
    <n v="4320809"/>
    <n v="3141774"/>
    <n v="613528212"/>
    <n v="70522077"/>
    <n v="26159749"/>
    <n v="1695484"/>
    <n v="9269668"/>
    <n v="0"/>
    <n v="0"/>
    <n v="3079393"/>
    <n v="133151311"/>
    <n v="2136145"/>
    <n v="1553246"/>
    <n v="247567073"/>
    <n v="2049741"/>
    <n v="249476699"/>
    <n v="94367517"/>
    <n v="19360937"/>
    <n v="39929381"/>
    <n v="0"/>
    <n v="0"/>
    <n v="0"/>
    <n v="7255008"/>
    <n v="249235004"/>
    <n v="0"/>
    <n v="6456954"/>
    <n v="0"/>
    <n v="0"/>
    <n v="0"/>
    <n v="4881651"/>
    <n v="673012892"/>
    <n v="0"/>
    <n v="0"/>
    <n v="0"/>
    <n v="-110424"/>
    <n v="-110424"/>
    <n v="38929783"/>
    <n v="14531927"/>
    <n v="8489519"/>
    <n v="1476148"/>
    <n v="0"/>
    <n v="0"/>
    <n v="3618558"/>
    <n v="115450050"/>
    <n v="0"/>
    <n v="5475984"/>
    <n v="187971969"/>
    <n v="4119028"/>
    <n v="163613555"/>
    <n v="3300781"/>
    <n v="0"/>
    <n v="0"/>
    <n v="0"/>
    <n v="0"/>
    <n v="0"/>
    <n v="4187622"/>
    <n v="542348238"/>
    <n v="0"/>
    <n v="0"/>
    <n v="0"/>
    <n v="0"/>
    <n v="0"/>
    <n v="0"/>
    <n v="0"/>
    <n v="0"/>
    <n v="0"/>
    <n v="0"/>
    <n v="0"/>
    <n v="0"/>
    <n v="0"/>
  </r>
  <r>
    <n v="106370744"/>
    <s v="SCRIPPS MERCY HOSPITAL"/>
    <n v="20174"/>
    <d v="2017-10-01T00:00:00"/>
    <d v="2017-12-31T00:00:00"/>
    <s v="Open"/>
    <s v="San Diego"/>
    <n v="14"/>
    <n v="1418"/>
    <s v="Non Profit Corp."/>
    <s v="Comparable"/>
    <s v="Teaching"/>
    <s v="619-294-8111"/>
    <s v="4077 FIFTH AVENUE"/>
    <s v="SAN DIEGO"/>
    <n v="92103"/>
    <s v="TOM GAMMIERE"/>
    <n v="655"/>
    <n v="528"/>
    <n v="396"/>
    <n v="1702"/>
    <n v="1530"/>
    <n v="1010"/>
    <n v="1785"/>
    <n v="0"/>
    <n v="0"/>
    <n v="131"/>
    <n v="1188"/>
    <n v="375"/>
    <n v="6"/>
    <n v="7727"/>
    <n v="0"/>
    <n v="9159"/>
    <n v="7370"/>
    <n v="6033"/>
    <n v="7263"/>
    <n v="0"/>
    <n v="0"/>
    <n v="502"/>
    <n v="4448"/>
    <n v="1100"/>
    <n v="18"/>
    <n v="35893"/>
    <n v="0"/>
    <n v="71786"/>
    <n v="7249"/>
    <n v="5465"/>
    <n v="5024"/>
    <n v="12728"/>
    <n v="0"/>
    <n v="0"/>
    <n v="1300"/>
    <n v="9174"/>
    <n v="2437"/>
    <n v="40"/>
    <n v="43417"/>
    <n v="171095331"/>
    <n v="144990886"/>
    <n v="85533610"/>
    <n v="117013305"/>
    <n v="0"/>
    <n v="0"/>
    <n v="15770150"/>
    <n v="111745108"/>
    <n v="12131947"/>
    <n v="196759"/>
    <n v="658477096"/>
    <n v="40791858"/>
    <n v="40604617"/>
    <n v="13823015"/>
    <n v="43600037"/>
    <n v="0"/>
    <n v="0"/>
    <n v="3784987"/>
    <n v="51019561"/>
    <n v="5787824"/>
    <n v="93869"/>
    <n v="199505768"/>
    <n v="2951743"/>
    <n v="178999624"/>
    <n v="157253378"/>
    <n v="42176489"/>
    <n v="135990751"/>
    <n v="-4595440"/>
    <n v="0"/>
    <n v="0"/>
    <n v="12281768"/>
    <n v="106293206"/>
    <n v="0"/>
    <n v="17919770"/>
    <n v="0"/>
    <n v="0"/>
    <n v="0"/>
    <n v="2111903"/>
    <n v="651383192"/>
    <n v="0"/>
    <n v="0"/>
    <n v="0"/>
    <n v="1113842"/>
    <n v="1113842"/>
    <n v="31753373"/>
    <n v="27017848"/>
    <n v="60646572"/>
    <n v="23982085"/>
    <n v="0"/>
    <n v="0"/>
    <n v="6876834"/>
    <n v="56137250"/>
    <n v="0"/>
    <n v="1299552"/>
    <n v="207713514"/>
    <n v="5210055"/>
    <n v="208707169"/>
    <n v="7256914"/>
    <n v="1701"/>
    <n v="0"/>
    <n v="0"/>
    <n v="0"/>
    <n v="0"/>
    <n v="3190920"/>
    <n v="194504237"/>
    <n v="0"/>
    <n v="0"/>
    <n v="0"/>
    <n v="0"/>
    <n v="0"/>
    <n v="0"/>
    <n v="0"/>
    <n v="0"/>
    <n v="0"/>
    <n v="0"/>
    <n v="0"/>
    <n v="0"/>
    <n v="0"/>
  </r>
  <r>
    <n v="106124004"/>
    <s v="SEMPERVIRENS - PHF"/>
    <n v="20174"/>
    <d v="2017-10-01T00:00:00"/>
    <d v="2017-12-31T00:00:00"/>
    <s v="Open"/>
    <s v="Humboldt"/>
    <n v="1"/>
    <n v="105"/>
    <s v="City/County"/>
    <s v="Psychiatric Health Facilities"/>
    <s v=""/>
    <s v="707-445-7710"/>
    <s v="720 WOOD STREET"/>
    <s v="EUREKA"/>
    <n v="95501"/>
    <s v="EMI BOTZLER-RODGERS"/>
    <n v="16"/>
    <n v="16"/>
    <n v="16"/>
    <n v="39"/>
    <n v="0"/>
    <n v="0"/>
    <n v="0"/>
    <n v="0"/>
    <n v="0"/>
    <n v="92"/>
    <n v="0"/>
    <n v="0"/>
    <n v="0"/>
    <n v="131"/>
    <n v="0"/>
    <n v="556"/>
    <n v="0"/>
    <n v="0"/>
    <n v="0"/>
    <n v="0"/>
    <n v="0"/>
    <n v="739"/>
    <n v="0"/>
    <n v="0"/>
    <n v="0"/>
    <n v="1295"/>
    <n v="0"/>
    <n v="2590"/>
    <n v="0"/>
    <n v="0"/>
    <n v="0"/>
    <n v="0"/>
    <n v="0"/>
    <n v="0"/>
    <n v="0"/>
    <n v="0"/>
    <n v="0"/>
    <n v="0"/>
    <n v="0"/>
    <n v="949926"/>
    <n v="0"/>
    <n v="0"/>
    <n v="0"/>
    <n v="0"/>
    <n v="0"/>
    <n v="1262582"/>
    <n v="0"/>
    <n v="0"/>
    <n v="0"/>
    <n v="2212508"/>
    <n v="0"/>
    <n v="0"/>
    <n v="0"/>
    <n v="0"/>
    <n v="0"/>
    <n v="0"/>
    <n v="0"/>
    <n v="0"/>
    <n v="0"/>
    <n v="0"/>
    <n v="0"/>
    <n v="0"/>
    <n v="0"/>
    <n v="0"/>
    <n v="0"/>
    <n v="0"/>
    <n v="0"/>
    <n v="0"/>
    <n v="0"/>
    <n v="0"/>
    <n v="0"/>
    <n v="0"/>
    <n v="0"/>
    <n v="0"/>
    <n v="0"/>
    <n v="0"/>
    <n v="0"/>
    <n v="0"/>
    <n v="0"/>
    <n v="0"/>
    <n v="0"/>
    <n v="0"/>
    <n v="0"/>
    <n v="949926"/>
    <n v="0"/>
    <n v="0"/>
    <n v="0"/>
    <n v="0"/>
    <n v="0"/>
    <n v="1262582"/>
    <n v="0"/>
    <n v="0"/>
    <n v="0"/>
    <n v="2212508"/>
    <n v="0"/>
    <n v="1731658"/>
    <n v="308469"/>
    <n v="0"/>
    <n v="0"/>
    <n v="0"/>
    <n v="0"/>
    <n v="0"/>
    <n v="0"/>
    <n v="0"/>
    <n v="0"/>
    <n v="0"/>
    <n v="0"/>
    <n v="0"/>
    <n v="0"/>
    <n v="0"/>
    <n v="0"/>
    <n v="0"/>
    <n v="0"/>
    <n v="0"/>
    <n v="0"/>
    <n v="0"/>
    <n v="0"/>
  </r>
  <r>
    <n v="106321016"/>
    <s v="SENECA HEALTHCARE DISTRICT"/>
    <n v="20174"/>
    <d v="2017-10-01T00:00:00"/>
    <d v="2017-12-31T00:00:00"/>
    <s v="Open"/>
    <s v="Plumas"/>
    <n v="1"/>
    <n v="215"/>
    <s v="District"/>
    <s v="Comparable"/>
    <s v="Rural"/>
    <s v="530-258-2151"/>
    <s v="130 BRENTWOOD DRIVE"/>
    <s v="CHESTER"/>
    <n v="96020"/>
    <s v="LINDA WAGNER"/>
    <n v="26"/>
    <n v="26"/>
    <n v="24"/>
    <n v="25"/>
    <n v="0"/>
    <n v="5"/>
    <n v="3"/>
    <n v="0"/>
    <n v="0"/>
    <n v="4"/>
    <n v="0"/>
    <n v="0"/>
    <n v="2"/>
    <n v="39"/>
    <n v="2"/>
    <n v="105"/>
    <n v="0"/>
    <n v="1271"/>
    <n v="10"/>
    <n v="0"/>
    <n v="0"/>
    <n v="10"/>
    <n v="0"/>
    <n v="0"/>
    <n v="157"/>
    <n v="1553"/>
    <n v="1403"/>
    <n v="4509"/>
    <n v="2981"/>
    <n v="0"/>
    <n v="149"/>
    <n v="1069"/>
    <n v="0"/>
    <n v="0"/>
    <n v="2300"/>
    <n v="0"/>
    <n v="0"/>
    <n v="190"/>
    <n v="6689"/>
    <n v="676021"/>
    <n v="0"/>
    <n v="785414"/>
    <n v="82862"/>
    <n v="0"/>
    <n v="0"/>
    <n v="71689"/>
    <n v="0"/>
    <n v="0"/>
    <n v="94411"/>
    <n v="1710397"/>
    <n v="2052012"/>
    <n v="0"/>
    <n v="108171"/>
    <n v="851930"/>
    <n v="0"/>
    <n v="0"/>
    <n v="1418734"/>
    <n v="0"/>
    <n v="0"/>
    <n v="88994"/>
    <n v="4519841"/>
    <n v="118925"/>
    <n v="1440490"/>
    <n v="0"/>
    <n v="346016"/>
    <n v="361973"/>
    <n v="0"/>
    <n v="0"/>
    <n v="0"/>
    <n v="486071"/>
    <n v="0"/>
    <n v="0"/>
    <n v="0"/>
    <n v="0"/>
    <n v="0"/>
    <n v="0"/>
    <n v="60418"/>
    <n v="2813893"/>
    <n v="0"/>
    <n v="0"/>
    <n v="0"/>
    <n v="0"/>
    <n v="0"/>
    <n v="1287543"/>
    <n v="0"/>
    <n v="547569"/>
    <n v="572819"/>
    <n v="0"/>
    <n v="0"/>
    <n v="1004352"/>
    <n v="0"/>
    <n v="0"/>
    <n v="4062"/>
    <n v="3416345"/>
    <n v="1312857"/>
    <n v="4067366"/>
    <n v="560477"/>
    <n v="18624"/>
    <n v="0"/>
    <n v="0"/>
    <n v="0"/>
    <n v="0"/>
    <n v="136022"/>
    <n v="1882755"/>
    <n v="0"/>
    <n v="0"/>
    <n v="0"/>
    <n v="0"/>
    <n v="0"/>
    <n v="0"/>
    <n v="0"/>
    <n v="0"/>
    <n v="0"/>
    <n v="0"/>
    <n v="0"/>
    <n v="0"/>
    <n v="0"/>
  </r>
  <r>
    <n v="106410891"/>
    <s v="SEQUOIA HOSPITAL"/>
    <n v="20174"/>
    <d v="2017-10-01T00:00:00"/>
    <d v="2017-12-31T00:00:00"/>
    <s v="Open"/>
    <s v="San Mateo"/>
    <n v="4"/>
    <n v="428"/>
    <s v="Non Profit Corp."/>
    <s v="Comparable"/>
    <s v=""/>
    <s v="650-369-5811"/>
    <s v="170 ALAMEDA DE LAS PULGAS"/>
    <s v="REDWOOD CITY"/>
    <n v="94062"/>
    <s v="BILL GRAHAM"/>
    <n v="208"/>
    <n v="172"/>
    <n v="54"/>
    <n v="513"/>
    <n v="79"/>
    <n v="18"/>
    <n v="29"/>
    <n v="0"/>
    <n v="0"/>
    <n v="16"/>
    <n v="605"/>
    <n v="2"/>
    <n v="38"/>
    <n v="1300"/>
    <n v="0"/>
    <n v="1990"/>
    <n v="286"/>
    <n v="100"/>
    <n v="87"/>
    <n v="0"/>
    <n v="0"/>
    <n v="27"/>
    <n v="1964"/>
    <n v="4"/>
    <n v="79"/>
    <n v="4537"/>
    <n v="0"/>
    <n v="9074"/>
    <n v="7267"/>
    <n v="852"/>
    <n v="72"/>
    <n v="508"/>
    <n v="0"/>
    <n v="0"/>
    <n v="77"/>
    <n v="8413"/>
    <n v="69"/>
    <n v="272"/>
    <n v="17530"/>
    <n v="80334309"/>
    <n v="10031839"/>
    <n v="3574049"/>
    <n v="2765163"/>
    <n v="0"/>
    <n v="0"/>
    <n v="183993"/>
    <n v="61231782"/>
    <n v="153329"/>
    <n v="2911412"/>
    <n v="161185876"/>
    <n v="59623881"/>
    <n v="6994025"/>
    <n v="588073"/>
    <n v="4169054"/>
    <n v="0"/>
    <n v="0"/>
    <n v="634808"/>
    <n v="69027805"/>
    <n v="565513"/>
    <n v="2230129"/>
    <n v="143833288"/>
    <n v="546522"/>
    <n v="120441675"/>
    <n v="14852100"/>
    <n v="962313"/>
    <n v="6470452"/>
    <n v="0"/>
    <n v="0"/>
    <n v="0"/>
    <n v="624693"/>
    <n v="80792294"/>
    <n v="0"/>
    <n v="1005503"/>
    <n v="0"/>
    <n v="0"/>
    <n v="0"/>
    <n v="4863951"/>
    <n v="230559503"/>
    <n v="0"/>
    <n v="0"/>
    <n v="0"/>
    <n v="0"/>
    <n v="0"/>
    <n v="19040610"/>
    <n v="2161436"/>
    <n v="2932570"/>
    <n v="438170"/>
    <n v="0"/>
    <n v="0"/>
    <n v="168776"/>
    <n v="49067624"/>
    <n v="0"/>
    <n v="650475"/>
    <n v="74459661"/>
    <n v="894226"/>
    <n v="77051181"/>
    <n v="0"/>
    <n v="1378776"/>
    <n v="0"/>
    <n v="0"/>
    <n v="0"/>
    <n v="0"/>
    <n v="1680190"/>
    <n v="311924671"/>
    <n v="0"/>
    <n v="0"/>
    <n v="0"/>
    <n v="0"/>
    <n v="0"/>
    <n v="0"/>
    <n v="0"/>
    <n v="0"/>
    <n v="0"/>
    <n v="0"/>
    <n v="0"/>
    <n v="0"/>
    <n v="0"/>
  </r>
  <r>
    <n v="106410817"/>
    <s v="SETON MEDICAL CENTER"/>
    <n v="20174"/>
    <d v="2017-10-01T00:00:00"/>
    <d v="2017-12-31T00:00:00"/>
    <s v="Open"/>
    <s v="San Mateo"/>
    <n v="4"/>
    <n v="425"/>
    <s v="Non Profit Corp."/>
    <s v="Comparable"/>
    <s v=""/>
    <s v="650-992-4000"/>
    <s v="1900 SULLIVAN AVENUE"/>
    <s v="DALY CITY"/>
    <n v="94015"/>
    <s v="JOHN FERRELLI"/>
    <n v="478"/>
    <n v="415"/>
    <n v="236"/>
    <n v="454"/>
    <n v="110"/>
    <n v="67"/>
    <n v="145"/>
    <n v="0"/>
    <n v="0"/>
    <n v="33"/>
    <n v="406"/>
    <n v="0"/>
    <n v="14"/>
    <n v="1229"/>
    <n v="11"/>
    <n v="4355"/>
    <n v="1227"/>
    <n v="6107"/>
    <n v="7211"/>
    <n v="0"/>
    <n v="0"/>
    <n v="134"/>
    <n v="2397"/>
    <n v="0"/>
    <n v="101"/>
    <n v="21532"/>
    <n v="14496"/>
    <n v="57560"/>
    <n v="8555"/>
    <n v="1852"/>
    <n v="590"/>
    <n v="7411"/>
    <n v="0"/>
    <n v="0"/>
    <n v="359"/>
    <n v="12371"/>
    <n v="0"/>
    <n v="848"/>
    <n v="31986"/>
    <n v="87511194"/>
    <n v="20107213"/>
    <n v="29699367"/>
    <n v="40697081"/>
    <n v="0"/>
    <n v="0"/>
    <n v="8090442"/>
    <n v="61763617"/>
    <n v="0"/>
    <n v="2161029"/>
    <n v="250029943"/>
    <n v="38493207"/>
    <n v="11780883"/>
    <n v="2278074"/>
    <n v="22968680"/>
    <n v="0"/>
    <n v="0"/>
    <n v="1606186"/>
    <n v="46095994"/>
    <n v="0"/>
    <n v="2725663"/>
    <n v="125948687"/>
    <n v="480916"/>
    <n v="115332890"/>
    <n v="29013571"/>
    <n v="20764627"/>
    <n v="36606406"/>
    <n v="0"/>
    <n v="0"/>
    <n v="0"/>
    <n v="8260295"/>
    <n v="79878107"/>
    <n v="0"/>
    <n v="1546650"/>
    <n v="0"/>
    <n v="0"/>
    <n v="0"/>
    <n v="2596050"/>
    <n v="294479512"/>
    <n v="0"/>
    <n v="0"/>
    <n v="0"/>
    <n v="0"/>
    <n v="0"/>
    <n v="10425263"/>
    <n v="3492470"/>
    <n v="11162918"/>
    <n v="26851955"/>
    <n v="0"/>
    <n v="0"/>
    <n v="1428611"/>
    <n v="27243900"/>
    <n v="0"/>
    <n v="894001"/>
    <n v="81499118"/>
    <n v="1332451"/>
    <n v="81066217"/>
    <n v="0"/>
    <n v="-441320"/>
    <n v="0"/>
    <n v="0"/>
    <n v="0"/>
    <n v="0"/>
    <n v="3412000"/>
    <n v="36607231"/>
    <n v="0"/>
    <n v="0"/>
    <n v="0"/>
    <n v="0"/>
    <n v="0"/>
    <n v="0"/>
    <n v="0"/>
    <n v="0"/>
    <n v="0"/>
    <n v="0"/>
    <n v="0"/>
    <n v="0"/>
    <n v="0"/>
  </r>
  <r>
    <n v="106370875"/>
    <s v="SHARP CHULA VISTA MEDICAL CENTER"/>
    <n v="20174"/>
    <d v="2017-10-01T00:00:00"/>
    <d v="2017-12-31T00:00:00"/>
    <s v="Open"/>
    <s v="San Diego"/>
    <n v="14"/>
    <n v="1420"/>
    <s v="Non Profit Corp."/>
    <s v="Comparable"/>
    <s v=""/>
    <s v="619-482-5800"/>
    <s v="751 MEDICAL CENTER COURT"/>
    <s v="CHULA VISTA"/>
    <n v="91911"/>
    <s v="PABLO VELEZ"/>
    <n v="343"/>
    <n v="338"/>
    <n v="278"/>
    <n v="1035"/>
    <n v="709"/>
    <n v="407"/>
    <n v="1136"/>
    <n v="3"/>
    <n v="0"/>
    <n v="58"/>
    <n v="516"/>
    <n v="87"/>
    <n v="49"/>
    <n v="4000"/>
    <n v="185"/>
    <n v="6339"/>
    <n v="3971"/>
    <n v="4168"/>
    <n v="7728"/>
    <n v="73"/>
    <n v="0"/>
    <n v="273"/>
    <n v="2518"/>
    <n v="270"/>
    <n v="152"/>
    <n v="25492"/>
    <n v="7957"/>
    <n v="58941"/>
    <n v="6617"/>
    <n v="6154"/>
    <n v="2237"/>
    <n v="9332"/>
    <n v="4"/>
    <n v="0"/>
    <n v="1313"/>
    <n v="11466"/>
    <n v="1548"/>
    <n v="227"/>
    <n v="38898"/>
    <n v="103395453"/>
    <n v="65715663"/>
    <n v="31301899"/>
    <n v="89308810"/>
    <n v="1251863"/>
    <n v="0"/>
    <n v="3705241"/>
    <n v="39812321"/>
    <n v="5041619"/>
    <n v="2826384"/>
    <n v="342359253"/>
    <n v="43776492"/>
    <n v="29436552"/>
    <n v="11760444"/>
    <n v="51516538"/>
    <n v="15879"/>
    <n v="0"/>
    <n v="6079270"/>
    <n v="47290389"/>
    <n v="3639229"/>
    <n v="533884"/>
    <n v="194048677"/>
    <n v="940360"/>
    <n v="127284173"/>
    <n v="89071520"/>
    <n v="38171348"/>
    <n v="123117250"/>
    <n v="-1251293"/>
    <n v="1129758"/>
    <n v="0"/>
    <n v="8453128"/>
    <n v="63011799"/>
    <n v="0"/>
    <n v="8680848"/>
    <n v="0"/>
    <n v="0"/>
    <n v="0"/>
    <n v="1661781"/>
    <n v="460270672"/>
    <n v="3805216"/>
    <n v="0"/>
    <n v="0"/>
    <n v="7026561"/>
    <n v="10831777"/>
    <n v="19887772"/>
    <n v="9885911"/>
    <n v="6142288"/>
    <n v="17708098"/>
    <n v="137984"/>
    <n v="0"/>
    <n v="1331383"/>
    <n v="31117472"/>
    <n v="0"/>
    <n v="758127"/>
    <n v="86969035"/>
    <n v="1160282"/>
    <n v="94862935"/>
    <n v="0"/>
    <n v="9824839"/>
    <n v="0"/>
    <n v="0"/>
    <n v="0"/>
    <n v="0"/>
    <n v="11165139"/>
    <n v="158532161"/>
    <n v="0"/>
    <n v="0"/>
    <n v="0"/>
    <n v="0"/>
    <n v="0"/>
    <n v="0"/>
    <n v="0"/>
    <n v="0"/>
    <n v="0"/>
    <n v="0"/>
    <n v="0"/>
    <n v="0"/>
    <n v="0"/>
  </r>
  <r>
    <n v="106370689"/>
    <s v="SHARP CORONADO HOSPITAL AND HEALTHCARE CENTER"/>
    <n v="20174"/>
    <d v="2017-10-01T00:00:00"/>
    <d v="2017-12-31T00:00:00"/>
    <s v="Open"/>
    <s v="San Diego"/>
    <n v="14"/>
    <n v="1420"/>
    <s v="Non Profit Corp."/>
    <s v="Comparable"/>
    <s v=""/>
    <s v="619-435-6251"/>
    <s v="250 PROSPECT PLACE"/>
    <s v="CORONADO"/>
    <n v="92118"/>
    <s v="SUSAN STONE"/>
    <n v="181"/>
    <n v="154"/>
    <n v="117"/>
    <n v="201"/>
    <n v="123"/>
    <n v="37"/>
    <n v="116"/>
    <n v="0"/>
    <n v="0"/>
    <n v="13"/>
    <n v="156"/>
    <n v="1"/>
    <n v="3"/>
    <n v="650"/>
    <n v="97"/>
    <n v="1236"/>
    <n v="606"/>
    <n v="1835"/>
    <n v="5868"/>
    <n v="0"/>
    <n v="0"/>
    <n v="301"/>
    <n v="729"/>
    <n v="5"/>
    <n v="172"/>
    <n v="10752"/>
    <n v="8881"/>
    <n v="30385"/>
    <n v="4853"/>
    <n v="2092"/>
    <n v="523"/>
    <n v="1799"/>
    <n v="0"/>
    <n v="0"/>
    <n v="1153"/>
    <n v="7870"/>
    <n v="270"/>
    <n v="59"/>
    <n v="18619"/>
    <n v="14550922"/>
    <n v="7300375"/>
    <n v="6272995"/>
    <n v="14647635"/>
    <n v="0"/>
    <n v="0"/>
    <n v="1652688"/>
    <n v="12363927"/>
    <n v="53350"/>
    <n v="244736"/>
    <n v="57086628"/>
    <n v="8360128"/>
    <n v="4988179"/>
    <n v="1879050"/>
    <n v="8362029"/>
    <n v="0"/>
    <n v="0"/>
    <n v="2056200"/>
    <n v="16604222"/>
    <n v="772261"/>
    <n v="167373"/>
    <n v="43189442"/>
    <n v="30240"/>
    <n v="19215511"/>
    <n v="11827028"/>
    <n v="6484696"/>
    <n v="16861738"/>
    <n v="0"/>
    <n v="0"/>
    <n v="0"/>
    <n v="2986511"/>
    <n v="21564191"/>
    <n v="0"/>
    <n v="825611"/>
    <n v="0"/>
    <n v="0"/>
    <n v="0"/>
    <n v="220748"/>
    <n v="80016274"/>
    <n v="784234"/>
    <n v="0"/>
    <n v="0"/>
    <n v="2923161"/>
    <n v="3707395"/>
    <n v="3695538"/>
    <n v="1245760"/>
    <n v="1667349"/>
    <n v="6147926"/>
    <n v="0"/>
    <n v="0"/>
    <n v="722376"/>
    <n v="10327119"/>
    <n v="0"/>
    <n v="161123"/>
    <n v="23967191"/>
    <n v="48976"/>
    <n v="24924027"/>
    <n v="0"/>
    <n v="2269104"/>
    <n v="0"/>
    <n v="0"/>
    <n v="0"/>
    <n v="0"/>
    <n v="2795120"/>
    <n v="29871964"/>
    <n v="0"/>
    <n v="0"/>
    <n v="0"/>
    <n v="0"/>
    <n v="0"/>
    <n v="0"/>
    <n v="0"/>
    <n v="0"/>
    <n v="0"/>
    <n v="0"/>
    <n v="0"/>
    <n v="0"/>
    <n v="0"/>
  </r>
  <r>
    <n v="106370714"/>
    <s v="SHARP GROSSMONT HOSPITAL"/>
    <n v="20174"/>
    <d v="2017-10-01T00:00:00"/>
    <d v="2017-12-31T00:00:00"/>
    <s v="Open"/>
    <s v="San Diego"/>
    <n v="14"/>
    <n v="1422"/>
    <s v="Non Profit Corp."/>
    <s v="Comparable"/>
    <s v=""/>
    <s v="619-465-0711"/>
    <s v="5555 GROSSMONT CENTER DRIVE"/>
    <s v="LA MESA"/>
    <n v="91942"/>
    <s v="SCOTT EVANS"/>
    <n v="524"/>
    <n v="509"/>
    <n v="363"/>
    <n v="2127"/>
    <n v="1035"/>
    <n v="746"/>
    <n v="2054"/>
    <n v="1"/>
    <n v="0"/>
    <n v="90"/>
    <n v="946"/>
    <n v="74"/>
    <n v="14"/>
    <n v="7087"/>
    <n v="43"/>
    <n v="11526"/>
    <n v="5078"/>
    <n v="4651"/>
    <n v="7616"/>
    <n v="6"/>
    <n v="0"/>
    <n v="276"/>
    <n v="4041"/>
    <n v="143"/>
    <n v="28"/>
    <n v="33365"/>
    <n v="507"/>
    <n v="67237"/>
    <n v="42457"/>
    <n v="15928"/>
    <n v="4467"/>
    <n v="19695"/>
    <n v="11"/>
    <n v="0"/>
    <n v="1517"/>
    <n v="28662"/>
    <n v="1351"/>
    <n v="464"/>
    <n v="114552"/>
    <n v="197188062"/>
    <n v="92459436"/>
    <n v="51649427"/>
    <n v="143359122"/>
    <n v="101038"/>
    <n v="0"/>
    <n v="7217039"/>
    <n v="79445634"/>
    <n v="5333610"/>
    <n v="1039840"/>
    <n v="577793208"/>
    <n v="79375126"/>
    <n v="44752982"/>
    <n v="18924740"/>
    <n v="80982666"/>
    <n v="199537"/>
    <n v="0"/>
    <n v="5360862"/>
    <n v="108853938"/>
    <n v="7020391"/>
    <n v="2412657"/>
    <n v="347882899"/>
    <n v="671643"/>
    <n v="233634917"/>
    <n v="128744020"/>
    <n v="63438801"/>
    <n v="196601016"/>
    <n v="-1648574"/>
    <n v="275823"/>
    <n v="0"/>
    <n v="10813934"/>
    <n v="136023067"/>
    <n v="0"/>
    <n v="12354001"/>
    <n v="0"/>
    <n v="0"/>
    <n v="0"/>
    <n v="2089012"/>
    <n v="782997660"/>
    <n v="6033379"/>
    <n v="0"/>
    <n v="0"/>
    <n v="14975551"/>
    <n v="21008930"/>
    <n v="42928271"/>
    <n v="14501777"/>
    <n v="8783940"/>
    <n v="27740772"/>
    <n v="24752"/>
    <n v="0"/>
    <n v="1763967"/>
    <n v="67252056"/>
    <n v="0"/>
    <n v="691842"/>
    <n v="163687377"/>
    <n v="1551490"/>
    <n v="165274749"/>
    <n v="0"/>
    <n v="12870231"/>
    <n v="0"/>
    <n v="0"/>
    <n v="0"/>
    <n v="0"/>
    <n v="11715661"/>
    <n v="396841388"/>
    <n v="0"/>
    <n v="0"/>
    <n v="0"/>
    <n v="0"/>
    <n v="0"/>
    <n v="0"/>
    <n v="0"/>
    <n v="0"/>
    <n v="0"/>
    <n v="0"/>
    <n v="0"/>
    <n v="0"/>
    <n v="0"/>
  </r>
  <r>
    <n v="106374049"/>
    <s v="SHARP MCDONALD CENTER"/>
    <n v="20174"/>
    <d v="2017-10-01T00:00:00"/>
    <d v="2017-12-31T00:00:00"/>
    <s v="Open"/>
    <s v="San Diego"/>
    <n v="14"/>
    <n v="1416"/>
    <s v="Non Profit Corp."/>
    <s v="Comparable"/>
    <s v=""/>
    <s v="858-637-6920"/>
    <s v="7989 LINDA VISTA ROAD"/>
    <s v="SAN DIEGO"/>
    <n v="92111"/>
    <s v="TRISHA KHALEGHI"/>
    <n v="16"/>
    <n v="14"/>
    <n v="12"/>
    <n v="0"/>
    <n v="4"/>
    <n v="0"/>
    <n v="0"/>
    <n v="0"/>
    <n v="0"/>
    <n v="0"/>
    <n v="60"/>
    <n v="1"/>
    <n v="0"/>
    <n v="65"/>
    <n v="0"/>
    <n v="0"/>
    <n v="72"/>
    <n v="0"/>
    <n v="0"/>
    <n v="0"/>
    <n v="0"/>
    <n v="0"/>
    <n v="994"/>
    <n v="17"/>
    <n v="0"/>
    <n v="1083"/>
    <n v="0"/>
    <n v="2166"/>
    <n v="0"/>
    <n v="0"/>
    <n v="0"/>
    <n v="0"/>
    <n v="0"/>
    <n v="0"/>
    <n v="0"/>
    <n v="1384"/>
    <n v="9"/>
    <n v="16"/>
    <n v="1409"/>
    <n v="0"/>
    <n v="107248"/>
    <n v="0"/>
    <n v="0"/>
    <n v="0"/>
    <n v="0"/>
    <n v="0"/>
    <n v="1353762"/>
    <n v="20308"/>
    <n v="0"/>
    <n v="1481318"/>
    <n v="0"/>
    <n v="0"/>
    <n v="0"/>
    <n v="0"/>
    <n v="0"/>
    <n v="0"/>
    <n v="0"/>
    <n v="1679914"/>
    <n v="23839"/>
    <n v="43918"/>
    <n v="1747671"/>
    <n v="6633"/>
    <n v="0"/>
    <n v="79012"/>
    <n v="0"/>
    <n v="0"/>
    <n v="0"/>
    <n v="0"/>
    <n v="0"/>
    <n v="0"/>
    <n v="1683029"/>
    <n v="0"/>
    <n v="44147"/>
    <n v="0"/>
    <n v="0"/>
    <n v="0"/>
    <n v="32000"/>
    <n v="1844821"/>
    <n v="5897"/>
    <n v="0"/>
    <n v="0"/>
    <n v="0"/>
    <n v="5897"/>
    <n v="0"/>
    <n v="34133"/>
    <n v="0"/>
    <n v="0"/>
    <n v="0"/>
    <n v="0"/>
    <n v="0"/>
    <n v="1350647"/>
    <n v="0"/>
    <n v="5285"/>
    <n v="1390065"/>
    <n v="0"/>
    <n v="993478"/>
    <n v="0"/>
    <n v="137563"/>
    <n v="0"/>
    <n v="0"/>
    <n v="0"/>
    <n v="0"/>
    <n v="0"/>
    <n v="321398"/>
    <n v="0"/>
    <n v="0"/>
    <n v="0"/>
    <n v="0"/>
    <n v="0"/>
    <n v="0"/>
    <n v="0"/>
    <n v="0"/>
    <n v="0"/>
    <n v="0"/>
    <n v="0"/>
    <n v="0"/>
    <n v="0"/>
  </r>
  <r>
    <n v="106370694"/>
    <s v="SHARP MEMORIAL HOSPITAL"/>
    <n v="20174"/>
    <d v="2017-10-01T00:00:00"/>
    <d v="2017-12-31T00:00:00"/>
    <s v="Open"/>
    <s v="San Diego"/>
    <n v="14"/>
    <n v="1416"/>
    <s v="Non Profit Corp."/>
    <s v="Comparable"/>
    <s v=""/>
    <s v="858-939-3400"/>
    <s v="7901 FROST STREET"/>
    <s v="SAN DIEGO"/>
    <n v="92123"/>
    <s v="TIMOTHY SMITH"/>
    <n v="862"/>
    <n v="665"/>
    <n v="438"/>
    <n v="1521"/>
    <n v="1256"/>
    <n v="631"/>
    <n v="1253"/>
    <n v="0"/>
    <n v="0"/>
    <n v="238"/>
    <n v="3342"/>
    <n v="107"/>
    <n v="77"/>
    <n v="8425"/>
    <n v="0"/>
    <n v="7690"/>
    <n v="6182"/>
    <n v="4764"/>
    <n v="5341"/>
    <n v="0"/>
    <n v="0"/>
    <n v="1280"/>
    <n v="14527"/>
    <n v="256"/>
    <n v="185"/>
    <n v="40225"/>
    <n v="0"/>
    <n v="80450"/>
    <n v="18168"/>
    <n v="23995"/>
    <n v="2721"/>
    <n v="8576"/>
    <n v="0"/>
    <n v="0"/>
    <n v="1823"/>
    <n v="40637"/>
    <n v="1136"/>
    <n v="657"/>
    <n v="97713"/>
    <n v="175558652"/>
    <n v="143879757"/>
    <n v="72287321"/>
    <n v="102175477"/>
    <n v="0"/>
    <n v="0"/>
    <n v="24010653"/>
    <n v="269140089"/>
    <n v="5027621"/>
    <n v="3641187"/>
    <n v="795720757"/>
    <n v="76735965"/>
    <n v="81187706"/>
    <n v="16724995"/>
    <n v="49409867"/>
    <n v="0"/>
    <n v="0"/>
    <n v="9127570"/>
    <n v="246997004"/>
    <n v="6140732"/>
    <n v="3555434"/>
    <n v="489879273"/>
    <n v="456749"/>
    <n v="214300672"/>
    <n v="218038744"/>
    <n v="79876609"/>
    <n v="134203595"/>
    <n v="0"/>
    <n v="0"/>
    <n v="0"/>
    <n v="26780146"/>
    <n v="383870018"/>
    <n v="0"/>
    <n v="11168353"/>
    <n v="0"/>
    <n v="0"/>
    <n v="0"/>
    <n v="6167663"/>
    <n v="1074862549"/>
    <n v="16649994"/>
    <n v="0"/>
    <n v="0"/>
    <n v="54780987"/>
    <n v="71430981"/>
    <n v="37993944"/>
    <n v="23678713"/>
    <n v="9135707"/>
    <n v="17381749"/>
    <n v="0"/>
    <n v="0"/>
    <n v="6358077"/>
    <n v="187048062"/>
    <n v="0"/>
    <n v="572210"/>
    <n v="282168462"/>
    <n v="3085564"/>
    <n v="237100520"/>
    <n v="0"/>
    <n v="19354472"/>
    <n v="0"/>
    <n v="0"/>
    <n v="0"/>
    <n v="0"/>
    <n v="6175313"/>
    <n v="390407739"/>
    <n v="0"/>
    <n v="0"/>
    <n v="0"/>
    <n v="0"/>
    <n v="0"/>
    <n v="0"/>
    <n v="0"/>
    <n v="0"/>
    <n v="0"/>
    <n v="0"/>
    <n v="0"/>
    <n v="0"/>
    <n v="0"/>
  </r>
  <r>
    <n v="106370745"/>
    <s v="SHARP MESA VISTA HOSPITAL"/>
    <n v="20174"/>
    <d v="2017-10-01T00:00:00"/>
    <d v="2017-12-31T00:00:00"/>
    <s v="Open"/>
    <s v="San Diego"/>
    <n v="14"/>
    <n v="1416"/>
    <s v="Non Profit Corp."/>
    <s v="Comparable"/>
    <s v=""/>
    <s v="858-278-4110"/>
    <s v="7850 VISTA HILL AVENUE"/>
    <s v="SAN DIEGO"/>
    <n v="92123"/>
    <s v="TRISHA KHALEGHI"/>
    <n v="158"/>
    <n v="137"/>
    <n v="119"/>
    <n v="162"/>
    <n v="126"/>
    <n v="75"/>
    <n v="0"/>
    <n v="275"/>
    <n v="0"/>
    <n v="36"/>
    <n v="471"/>
    <n v="18"/>
    <n v="0"/>
    <n v="1163"/>
    <n v="0"/>
    <n v="2541"/>
    <n v="1581"/>
    <n v="529"/>
    <n v="0"/>
    <n v="2873"/>
    <n v="0"/>
    <n v="298"/>
    <n v="3003"/>
    <n v="69"/>
    <n v="0"/>
    <n v="10894"/>
    <n v="0"/>
    <n v="21788"/>
    <n v="9092"/>
    <n v="1452"/>
    <n v="19"/>
    <n v="0"/>
    <n v="1"/>
    <n v="0"/>
    <n v="1776"/>
    <n v="7506"/>
    <n v="64"/>
    <n v="87"/>
    <n v="19997"/>
    <n v="14565852"/>
    <n v="9152458"/>
    <n v="3100098"/>
    <n v="0"/>
    <n v="16623964"/>
    <n v="0"/>
    <n v="1608017"/>
    <n v="17257031"/>
    <n v="400770"/>
    <n v="0"/>
    <n v="62708190"/>
    <n v="13739113"/>
    <n v="2370145"/>
    <n v="28659"/>
    <n v="0"/>
    <n v="1492"/>
    <n v="0"/>
    <n v="3024857"/>
    <n v="13533225"/>
    <n v="114088"/>
    <n v="156227"/>
    <n v="32967806"/>
    <n v="17192"/>
    <n v="23972546"/>
    <n v="9942464"/>
    <n v="2654138"/>
    <n v="0"/>
    <n v="0"/>
    <n v="14150451"/>
    <n v="0"/>
    <n v="3797958"/>
    <n v="22068688"/>
    <n v="0"/>
    <n v="514858"/>
    <n v="0"/>
    <n v="0"/>
    <n v="0"/>
    <n v="121126"/>
    <n v="77239421"/>
    <n v="277303"/>
    <n v="0"/>
    <n v="0"/>
    <n v="32577"/>
    <n v="309880"/>
    <n v="4332419"/>
    <n v="1857442"/>
    <n v="474619"/>
    <n v="0"/>
    <n v="2475004"/>
    <n v="0"/>
    <n v="834916"/>
    <n v="8754144"/>
    <n v="0"/>
    <n v="17911"/>
    <n v="18746455"/>
    <n v="92916"/>
    <n v="21003988"/>
    <n v="0"/>
    <n v="1879649"/>
    <n v="0"/>
    <n v="0"/>
    <n v="0"/>
    <n v="0"/>
    <n v="1550358"/>
    <n v="16031487"/>
    <n v="0"/>
    <n v="0"/>
    <n v="0"/>
    <n v="0"/>
    <n v="0"/>
    <n v="0"/>
    <n v="0"/>
    <n v="0"/>
    <n v="0"/>
    <n v="0"/>
    <n v="0"/>
    <n v="0"/>
    <n v="0"/>
  </r>
  <r>
    <n v="106450940"/>
    <s v="SHASTA REGIONAL MEDICAL CENTER"/>
    <n v="20174"/>
    <d v="2017-10-01T00:00:00"/>
    <d v="2017-12-31T00:00:00"/>
    <s v="Open"/>
    <s v="Shasta"/>
    <n v="1"/>
    <n v="209"/>
    <s v="Investor - Corp."/>
    <s v="Comparable"/>
    <s v=""/>
    <s v="530-244-5400"/>
    <s v="1100 BUTTE STREET"/>
    <s v="REDDING"/>
    <n v="96001"/>
    <s v="RANDAL HEMPLING"/>
    <n v="178"/>
    <n v="178"/>
    <n v="97"/>
    <n v="1205"/>
    <n v="28"/>
    <n v="55"/>
    <n v="359"/>
    <n v="0"/>
    <n v="0"/>
    <n v="256"/>
    <n v="85"/>
    <n v="0"/>
    <n v="31"/>
    <n v="2019"/>
    <n v="0"/>
    <n v="5306"/>
    <n v="114"/>
    <n v="330"/>
    <n v="1352"/>
    <n v="0"/>
    <n v="0"/>
    <n v="913"/>
    <n v="309"/>
    <n v="0"/>
    <n v="36"/>
    <n v="8360"/>
    <n v="0"/>
    <n v="16720"/>
    <n v="4825"/>
    <n v="72"/>
    <n v="577"/>
    <n v="4797"/>
    <n v="0"/>
    <n v="0"/>
    <n v="1879"/>
    <n v="812"/>
    <n v="6"/>
    <n v="1643"/>
    <n v="14611"/>
    <n v="80708795"/>
    <n v="1976292"/>
    <n v="4516162"/>
    <n v="22377082"/>
    <n v="0"/>
    <n v="0"/>
    <n v="18146237"/>
    <n v="7624209"/>
    <n v="0"/>
    <n v="833563"/>
    <n v="136182340"/>
    <n v="26351050"/>
    <n v="640247"/>
    <n v="2298669"/>
    <n v="19983705"/>
    <n v="0"/>
    <n v="0"/>
    <n v="11101699"/>
    <n v="5087475"/>
    <n v="14032"/>
    <n v="1445705"/>
    <n v="66922582"/>
    <n v="3363507"/>
    <n v="84194568"/>
    <n v="2357949"/>
    <n v="-2468474"/>
    <n v="34494397"/>
    <n v="-19013"/>
    <n v="0"/>
    <n v="0"/>
    <n v="22183363"/>
    <n v="9719592"/>
    <n v="0"/>
    <n v="54892"/>
    <n v="0"/>
    <n v="0"/>
    <n v="0"/>
    <n v="6152183"/>
    <n v="160032964"/>
    <n v="0"/>
    <n v="0"/>
    <n v="0"/>
    <n v="0"/>
    <n v="0"/>
    <n v="22192827"/>
    <n v="248491"/>
    <n v="9269836"/>
    <n v="7904416"/>
    <n v="0"/>
    <n v="0"/>
    <n v="6991901"/>
    <n v="2944096"/>
    <n v="-7607"/>
    <n v="-6472002"/>
    <n v="43071958"/>
    <n v="364620"/>
    <n v="43795234"/>
    <n v="0"/>
    <n v="-15941"/>
    <n v="0"/>
    <n v="0"/>
    <n v="0"/>
    <n v="0"/>
    <n v="803878"/>
    <n v="16975261"/>
    <n v="0"/>
    <n v="0"/>
    <n v="0"/>
    <n v="0"/>
    <n v="0"/>
    <n v="0"/>
    <n v="0"/>
    <n v="0"/>
    <n v="0"/>
    <n v="0"/>
    <n v="0"/>
    <n v="0"/>
    <n v="0"/>
  </r>
  <r>
    <n v="106190708"/>
    <s v="SHERMAN OAKS HOSPITAL"/>
    <n v="20174"/>
    <d v="2017-10-01T00:00:00"/>
    <d v="2017-12-31T00:00:00"/>
    <s v="Open"/>
    <s v="Los Angeles"/>
    <n v="11"/>
    <n v="905"/>
    <s v="Non Profit Corp."/>
    <s v="Comparable"/>
    <s v=""/>
    <s v="818-581-1664"/>
    <s v="4929 VAN NUYS BOULEVARD"/>
    <s v="SHERMAN OAKS"/>
    <n v="91403"/>
    <s v="BOCKHI PARK"/>
    <n v="153"/>
    <n v="153"/>
    <n v="153"/>
    <n v="894"/>
    <n v="145"/>
    <n v="71"/>
    <n v="236"/>
    <n v="0"/>
    <n v="0"/>
    <n v="138"/>
    <n v="13"/>
    <n v="1"/>
    <n v="47"/>
    <n v="1545"/>
    <n v="0"/>
    <n v="4021"/>
    <n v="716"/>
    <n v="841"/>
    <n v="2623"/>
    <n v="0"/>
    <n v="0"/>
    <n v="439"/>
    <n v="33"/>
    <n v="4"/>
    <n v="174"/>
    <n v="8851"/>
    <n v="0"/>
    <n v="17702"/>
    <n v="1888"/>
    <n v="357"/>
    <n v="499"/>
    <n v="2261"/>
    <n v="0"/>
    <n v="0"/>
    <n v="1605"/>
    <n v="117"/>
    <n v="18"/>
    <n v="862"/>
    <n v="7607"/>
    <n v="37224102"/>
    <n v="7042412"/>
    <n v="8193696"/>
    <n v="23421905"/>
    <n v="0"/>
    <n v="0"/>
    <n v="7647357"/>
    <n v="372001"/>
    <n v="23947"/>
    <n v="1173418"/>
    <n v="85098838"/>
    <n v="6000530"/>
    <n v="1368630"/>
    <n v="1343351"/>
    <n v="5710662"/>
    <n v="0"/>
    <n v="0"/>
    <n v="4448534"/>
    <n v="422152"/>
    <n v="36635"/>
    <n v="1795133"/>
    <n v="21125627"/>
    <n v="-1024903"/>
    <n v="35477686"/>
    <n v="5234612"/>
    <n v="9840668"/>
    <n v="18422515"/>
    <n v="0"/>
    <n v="0"/>
    <n v="0"/>
    <n v="7577830"/>
    <n v="759076"/>
    <n v="0"/>
    <n v="3549973"/>
    <n v="0"/>
    <n v="0"/>
    <n v="0"/>
    <n v="-623655"/>
    <n v="79213802"/>
    <n v="0"/>
    <n v="0"/>
    <n v="0"/>
    <n v="0"/>
    <n v="0"/>
    <n v="7744434"/>
    <n v="3174400"/>
    <n v="-303621"/>
    <n v="10710052"/>
    <n v="0"/>
    <n v="0"/>
    <n v="2257803"/>
    <n v="35077"/>
    <n v="67850"/>
    <n v="3324668"/>
    <n v="27010663"/>
    <n v="200924"/>
    <n v="31215212"/>
    <n v="0"/>
    <n v="0"/>
    <n v="0"/>
    <n v="0"/>
    <n v="0"/>
    <n v="0"/>
    <n v="1717118"/>
    <n v="50604334"/>
    <n v="0"/>
    <n v="0"/>
    <n v="0"/>
    <n v="0"/>
    <n v="0"/>
    <n v="0"/>
    <n v="0"/>
    <n v="0"/>
    <n v="0"/>
    <n v="0"/>
    <n v="0"/>
    <n v="0"/>
    <n v="0"/>
  </r>
  <r>
    <n v="106344114"/>
    <s v="SHRINERS HOSPITAL FOR CHILDREN - NORTHERN CALIFORNIA"/>
    <n v="20174"/>
    <d v="2017-10-01T00:00:00"/>
    <d v="2017-12-31T00:00:00"/>
    <s v="Open"/>
    <s v="Sacramento"/>
    <n v="2"/>
    <n v="311"/>
    <s v="Non Profit Corp."/>
    <s v="Shriners Hospitals"/>
    <s v=""/>
    <s v="916-453-2000"/>
    <s v="2425 STOCKTON BOULEVARD"/>
    <s v="SACRAMENTO"/>
    <n v="95817"/>
    <s v="MARGARET BRYAN"/>
    <n v="80"/>
    <n v="70"/>
    <n v="70"/>
    <n v="0"/>
    <n v="0"/>
    <n v="149"/>
    <n v="51"/>
    <n v="0"/>
    <n v="0"/>
    <n v="11"/>
    <n v="78"/>
    <n v="64"/>
    <n v="0"/>
    <n v="353"/>
    <n v="0"/>
    <n v="0"/>
    <n v="0"/>
    <n v="574"/>
    <n v="121"/>
    <n v="0"/>
    <n v="0"/>
    <n v="51"/>
    <n v="233"/>
    <n v="750"/>
    <n v="0"/>
    <n v="1729"/>
    <n v="0"/>
    <n v="3458"/>
    <n v="0"/>
    <n v="0"/>
    <n v="1916"/>
    <n v="3799"/>
    <n v="0"/>
    <n v="0"/>
    <n v="180"/>
    <n v="2292"/>
    <n v="499"/>
    <n v="0"/>
    <n v="8686"/>
    <n v="0"/>
    <n v="0"/>
    <n v="7841440"/>
    <n v="1684680"/>
    <n v="0"/>
    <n v="0"/>
    <n v="643410"/>
    <n v="4805291"/>
    <n v="5829160"/>
    <n v="0"/>
    <n v="20803981"/>
    <n v="0"/>
    <n v="0"/>
    <n v="2915736"/>
    <n v="6059784"/>
    <n v="0"/>
    <n v="0"/>
    <n v="257549"/>
    <n v="3295092"/>
    <n v="1388786"/>
    <n v="0"/>
    <n v="13916947"/>
    <n v="0"/>
    <n v="0"/>
    <n v="0"/>
    <n v="9182959"/>
    <n v="6069894"/>
    <n v="0"/>
    <n v="0"/>
    <n v="0"/>
    <n v="609298"/>
    <n v="6211584"/>
    <n v="0"/>
    <n v="7217946"/>
    <n v="0"/>
    <n v="0"/>
    <n v="0"/>
    <n v="0"/>
    <n v="29291681"/>
    <n v="0"/>
    <n v="0"/>
    <n v="0"/>
    <n v="0"/>
    <n v="0"/>
    <n v="0"/>
    <n v="0"/>
    <n v="1574217"/>
    <n v="1674570"/>
    <n v="0"/>
    <n v="0"/>
    <n v="291661"/>
    <n v="1888799"/>
    <n v="0"/>
    <n v="0"/>
    <n v="5429247"/>
    <n v="1586399"/>
    <n v="16481751"/>
    <n v="0"/>
    <n v="0"/>
    <n v="0"/>
    <n v="0"/>
    <n v="0"/>
    <n v="0"/>
    <n v="517393"/>
    <n v="69724931"/>
    <n v="0"/>
    <n v="0"/>
    <n v="0"/>
    <n v="0"/>
    <n v="0"/>
    <n v="0"/>
    <n v="0"/>
    <n v="0"/>
    <n v="0"/>
    <n v="0"/>
    <n v="0"/>
    <n v="0"/>
    <n v="0"/>
  </r>
  <r>
    <n v="106291023"/>
    <s v="SIERRA NEVADA MEMORIAL HOSPITAL"/>
    <n v="20174"/>
    <d v="2017-10-01T00:00:00"/>
    <d v="2017-12-31T00:00:00"/>
    <s v="Open"/>
    <s v="Nevada"/>
    <n v="2"/>
    <n v="301"/>
    <s v="Non Profit Corp."/>
    <s v="Comparable"/>
    <s v="Rural"/>
    <s v="530-274-6700"/>
    <s v="155 GLASSON WAY"/>
    <s v="GRASS VALLEY"/>
    <n v="95945"/>
    <s v="KATHERINE MEDEIROS"/>
    <n v="121"/>
    <n v="121"/>
    <n v="121"/>
    <n v="600"/>
    <n v="101"/>
    <n v="68"/>
    <n v="281"/>
    <n v="0"/>
    <n v="0"/>
    <n v="32"/>
    <n v="200"/>
    <n v="4"/>
    <n v="15"/>
    <n v="1301"/>
    <n v="0"/>
    <n v="2437"/>
    <n v="403"/>
    <n v="232"/>
    <n v="752"/>
    <n v="0"/>
    <n v="0"/>
    <n v="99"/>
    <n v="500"/>
    <n v="9"/>
    <n v="31"/>
    <n v="4463"/>
    <n v="0"/>
    <n v="8926"/>
    <n v="12599"/>
    <n v="2040"/>
    <n v="514"/>
    <n v="3991"/>
    <n v="0"/>
    <n v="0"/>
    <n v="748"/>
    <n v="4900"/>
    <n v="121"/>
    <n v="452"/>
    <n v="25365"/>
    <n v="49186342"/>
    <n v="8466303"/>
    <n v="3639150"/>
    <n v="13688408"/>
    <n v="0"/>
    <n v="0"/>
    <n v="1987989"/>
    <n v="11863812"/>
    <n v="220671"/>
    <n v="632258"/>
    <n v="89684933"/>
    <n v="39509200"/>
    <n v="8171494"/>
    <n v="2375285"/>
    <n v="15133380"/>
    <n v="0"/>
    <n v="0"/>
    <n v="2624905"/>
    <n v="18026910"/>
    <n v="417494"/>
    <n v="1203509"/>
    <n v="87462177"/>
    <n v="1482359"/>
    <n v="71978227"/>
    <n v="13505714"/>
    <n v="1855877"/>
    <n v="15725609"/>
    <n v="0"/>
    <n v="0"/>
    <n v="0"/>
    <n v="3377644"/>
    <n v="12986279"/>
    <n v="0"/>
    <n v="1630405"/>
    <n v="0"/>
    <n v="0"/>
    <n v="0"/>
    <n v="1385126"/>
    <n v="123927240"/>
    <n v="0"/>
    <n v="0"/>
    <n v="0"/>
    <n v="0"/>
    <n v="0"/>
    <n v="16393455"/>
    <n v="3072086"/>
    <n v="3218270"/>
    <n v="12837418"/>
    <n v="0"/>
    <n v="0"/>
    <n v="1189627"/>
    <n v="16307271"/>
    <n v="0"/>
    <n v="201743"/>
    <n v="53219870"/>
    <n v="629974"/>
    <n v="43031878"/>
    <n v="0"/>
    <n v="3758439"/>
    <n v="0"/>
    <n v="0"/>
    <n v="0"/>
    <n v="0"/>
    <n v="1282832"/>
    <n v="39506372"/>
    <n v="0"/>
    <n v="0"/>
    <n v="0"/>
    <n v="0"/>
    <n v="0"/>
    <n v="0"/>
    <n v="0"/>
    <n v="0"/>
    <n v="0"/>
    <n v="0"/>
    <n v="0"/>
    <n v="0"/>
    <n v="0"/>
  </r>
  <r>
    <n v="106540798"/>
    <s v="SIERRA VIEW MEDICAL CENTER"/>
    <n v="20174"/>
    <d v="2017-10-01T00:00:00"/>
    <d v="2017-12-31T00:00:00"/>
    <s v="Open"/>
    <s v="Tulare"/>
    <n v="9"/>
    <n v="613"/>
    <s v="District"/>
    <s v="Comparable"/>
    <s v=""/>
    <s v="559-784-1110"/>
    <s v="465 WEST PUTNAM AVENUE"/>
    <s v="PORTERVILLE"/>
    <n v="93257"/>
    <s v="DONNA HEFNER"/>
    <n v="167"/>
    <n v="167"/>
    <n v="167"/>
    <n v="563"/>
    <n v="90"/>
    <n v="188"/>
    <n v="504"/>
    <n v="0"/>
    <n v="0"/>
    <n v="21"/>
    <n v="173"/>
    <n v="0"/>
    <n v="5"/>
    <n v="1544"/>
    <n v="0"/>
    <n v="2900"/>
    <n v="446"/>
    <n v="3629"/>
    <n v="1652"/>
    <n v="0"/>
    <n v="0"/>
    <n v="139"/>
    <n v="542"/>
    <n v="0"/>
    <n v="9"/>
    <n v="9317"/>
    <n v="0"/>
    <n v="18634"/>
    <n v="14447"/>
    <n v="2798"/>
    <n v="2443"/>
    <n v="14758"/>
    <n v="1"/>
    <n v="0"/>
    <n v="980"/>
    <n v="10655"/>
    <n v="0"/>
    <n v="1121"/>
    <n v="47203"/>
    <n v="28248533"/>
    <n v="4233261"/>
    <n v="15313397"/>
    <n v="17039146"/>
    <n v="0"/>
    <n v="0"/>
    <n v="1771956"/>
    <n v="5072722"/>
    <n v="0"/>
    <n v="24297"/>
    <n v="71703312"/>
    <n v="35177436"/>
    <n v="5783663"/>
    <n v="4628740"/>
    <n v="26270529"/>
    <n v="448"/>
    <n v="0"/>
    <n v="3301932"/>
    <n v="17162544"/>
    <n v="0"/>
    <n v="1108719"/>
    <n v="93434011"/>
    <n v="1039428"/>
    <n v="51347192"/>
    <n v="8400368"/>
    <n v="16051004"/>
    <n v="36608107"/>
    <n v="-501516"/>
    <n v="0"/>
    <n v="0"/>
    <n v="2870955"/>
    <n v="13627401"/>
    <n v="0"/>
    <n v="9946"/>
    <n v="0"/>
    <n v="0"/>
    <n v="0"/>
    <n v="36167"/>
    <n v="129489052"/>
    <n v="0"/>
    <n v="0"/>
    <n v="0"/>
    <n v="0"/>
    <n v="0"/>
    <n v="12078777"/>
    <n v="1616556"/>
    <n v="4392649"/>
    <n v="6701568"/>
    <n v="448"/>
    <n v="0"/>
    <n v="2202933"/>
    <n v="8607865"/>
    <n v="0"/>
    <n v="47475"/>
    <n v="35648271"/>
    <n v="1612034"/>
    <n v="37125465"/>
    <n v="0"/>
    <n v="-738977"/>
    <n v="0"/>
    <n v="0"/>
    <n v="0"/>
    <n v="0"/>
    <n v="2996494"/>
    <n v="109324945"/>
    <n v="0"/>
    <n v="0"/>
    <n v="0"/>
    <n v="0"/>
    <n v="0"/>
    <n v="0"/>
    <n v="0"/>
    <n v="0"/>
    <n v="0"/>
    <n v="0"/>
    <n v="0"/>
    <n v="0"/>
    <n v="0"/>
  </r>
  <r>
    <n v="106342392"/>
    <s v="SIERRA VISTA HOSPITAL"/>
    <n v="20174"/>
    <d v="2017-10-01T00:00:00"/>
    <d v="2017-12-31T00:00:00"/>
    <s v="Open"/>
    <s v="Sacramento"/>
    <n v="2"/>
    <n v="311"/>
    <s v="Investor - Corp."/>
    <s v="Comparable"/>
    <s v=""/>
    <s v="916-288-0300"/>
    <s v="8001 BRUCEVILLE ROAD"/>
    <s v="SACRAMENTO"/>
    <n v="95823"/>
    <s v="JOHN ZAUNER"/>
    <n v="171"/>
    <n v="171"/>
    <n v="171"/>
    <n v="251"/>
    <n v="5"/>
    <n v="492"/>
    <n v="0"/>
    <n v="0"/>
    <n v="0"/>
    <n v="214"/>
    <n v="338"/>
    <n v="16"/>
    <n v="0"/>
    <n v="1316"/>
    <n v="0"/>
    <n v="2360"/>
    <n v="43"/>
    <n v="4776"/>
    <n v="0"/>
    <n v="0"/>
    <n v="0"/>
    <n v="2033"/>
    <n v="3759"/>
    <n v="135"/>
    <n v="0"/>
    <n v="13106"/>
    <n v="0"/>
    <n v="26212"/>
    <n v="313"/>
    <n v="2"/>
    <n v="0"/>
    <n v="0"/>
    <n v="0"/>
    <n v="0"/>
    <n v="153"/>
    <n v="1378"/>
    <n v="0"/>
    <n v="0"/>
    <n v="1846"/>
    <n v="3776000"/>
    <n v="68800"/>
    <n v="7641600"/>
    <n v="0"/>
    <n v="0"/>
    <n v="0"/>
    <n v="3252800"/>
    <n v="6020191"/>
    <n v="216089"/>
    <n v="0"/>
    <n v="20975480"/>
    <n v="273273"/>
    <n v="1921"/>
    <n v="0"/>
    <n v="0"/>
    <n v="0"/>
    <n v="0"/>
    <n v="136615"/>
    <n v="1223480"/>
    <n v="0"/>
    <n v="0"/>
    <n v="1635289"/>
    <n v="-149118"/>
    <n v="1223830"/>
    <n v="335"/>
    <n v="3153919"/>
    <n v="0"/>
    <n v="0"/>
    <n v="0"/>
    <n v="0"/>
    <n v="1280450"/>
    <n v="2451401"/>
    <n v="0"/>
    <n v="216089"/>
    <n v="0"/>
    <n v="0"/>
    <n v="0"/>
    <n v="188447"/>
    <n v="8365353"/>
    <n v="0"/>
    <n v="0"/>
    <n v="0"/>
    <n v="0"/>
    <n v="0"/>
    <n v="2825443"/>
    <n v="70386"/>
    <n v="4487681"/>
    <n v="0"/>
    <n v="0"/>
    <n v="0"/>
    <n v="2108965"/>
    <n v="4752941"/>
    <n v="0"/>
    <n v="0"/>
    <n v="14245416"/>
    <n v="3420"/>
    <n v="9745069"/>
    <n v="1037666"/>
    <n v="72754"/>
    <n v="0"/>
    <n v="0"/>
    <n v="0"/>
    <n v="0"/>
    <n v="0"/>
    <n v="31070050"/>
    <n v="0"/>
    <n v="0"/>
    <n v="0"/>
    <n v="0"/>
    <n v="0"/>
    <n v="0"/>
    <n v="0"/>
    <n v="0"/>
    <n v="0"/>
    <n v="0"/>
    <n v="0"/>
    <n v="0"/>
    <n v="0"/>
  </r>
  <r>
    <n v="106400524"/>
    <s v="SIERRA VISTA REGIONAL MEDICAL CENTER"/>
    <n v="20174"/>
    <d v="2017-10-01T00:00:00"/>
    <d v="2017-12-31T00:00:00"/>
    <s v="Open"/>
    <s v="San Luis Obispo"/>
    <n v="8"/>
    <n v="801"/>
    <s v="Investor - Corp."/>
    <s v="Comparable"/>
    <s v=""/>
    <s v="805-546-7600"/>
    <s v="1010 MURRAY STREET"/>
    <s v="SAN LUIS OBISPO"/>
    <n v="93405"/>
    <s v="JOSEPH DESCHRYVER"/>
    <n v="164"/>
    <n v="164"/>
    <n v="69"/>
    <n v="414"/>
    <n v="105"/>
    <n v="97"/>
    <n v="244"/>
    <n v="1"/>
    <n v="0"/>
    <n v="42"/>
    <n v="543"/>
    <n v="5"/>
    <n v="2"/>
    <n v="1453"/>
    <n v="0"/>
    <n v="1712"/>
    <n v="424"/>
    <n v="603"/>
    <n v="859"/>
    <n v="3"/>
    <n v="0"/>
    <n v="113"/>
    <n v="2100"/>
    <n v="12"/>
    <n v="9"/>
    <n v="5835"/>
    <n v="0"/>
    <n v="11670"/>
    <n v="2555"/>
    <n v="416"/>
    <n v="351"/>
    <n v="2424"/>
    <n v="0"/>
    <n v="0"/>
    <n v="548"/>
    <n v="4073"/>
    <n v="4"/>
    <n v="243"/>
    <n v="10614"/>
    <n v="49482278"/>
    <n v="11849891"/>
    <n v="11720089"/>
    <n v="19689465"/>
    <n v="92634"/>
    <n v="0"/>
    <n v="3543440"/>
    <n v="53818109"/>
    <n v="408854"/>
    <n v="154528"/>
    <n v="150759288"/>
    <n v="20212134"/>
    <n v="4996546"/>
    <n v="2504133"/>
    <n v="12734434"/>
    <n v="0"/>
    <n v="0"/>
    <n v="4154650"/>
    <n v="30707726"/>
    <n v="80036"/>
    <n v="1386147"/>
    <n v="76775806"/>
    <n v="1950055"/>
    <n v="62144154"/>
    <n v="15053096"/>
    <n v="13189201"/>
    <n v="16981413"/>
    <n v="0"/>
    <n v="87963"/>
    <n v="0"/>
    <n v="5112519"/>
    <n v="61097580"/>
    <n v="0"/>
    <n v="375674"/>
    <n v="0"/>
    <n v="0"/>
    <n v="0"/>
    <n v="494874"/>
    <n v="176486529"/>
    <n v="0"/>
    <n v="0"/>
    <n v="0"/>
    <n v="0"/>
    <n v="0"/>
    <n v="7550258"/>
    <n v="1793341"/>
    <n v="1035021"/>
    <n v="15442486"/>
    <n v="4671"/>
    <n v="0"/>
    <n v="2500571"/>
    <n v="22609001"/>
    <n v="113216"/>
    <n v="0"/>
    <n v="51048565"/>
    <n v="134902"/>
    <n v="35684726"/>
    <n v="0"/>
    <n v="-29309"/>
    <n v="0"/>
    <n v="0"/>
    <n v="0"/>
    <n v="0"/>
    <n v="633663"/>
    <n v="64887150"/>
    <n v="0"/>
    <n v="0"/>
    <n v="0"/>
    <n v="0"/>
    <n v="0"/>
    <n v="0"/>
    <n v="0"/>
    <n v="0"/>
    <n v="0"/>
    <n v="0"/>
    <n v="0"/>
    <n v="0"/>
    <n v="13353758"/>
  </r>
  <r>
    <n v="106190661"/>
    <s v="SILVER LAKE MEDICAL CENTER"/>
    <n v="20174"/>
    <d v="2017-10-01T00:00:00"/>
    <d v="2017-12-31T00:00:00"/>
    <s v="Open"/>
    <s v="Los Angeles"/>
    <n v="11"/>
    <n v="925"/>
    <s v="Investor - Corp."/>
    <s v="Comparable"/>
    <s v=""/>
    <s v="213-989-6100"/>
    <s v="1711 WEST TEMPLE STREET"/>
    <s v="LOS ANGELES"/>
    <n v="90026"/>
    <s v="MICHAEL PHILLIPS"/>
    <n v="234"/>
    <n v="211"/>
    <n v="211"/>
    <n v="805"/>
    <n v="63"/>
    <n v="648"/>
    <n v="72"/>
    <n v="0"/>
    <n v="0"/>
    <n v="7"/>
    <n v="12"/>
    <n v="0"/>
    <n v="14"/>
    <n v="1621"/>
    <n v="0"/>
    <n v="7498"/>
    <n v="797"/>
    <n v="4927"/>
    <n v="564"/>
    <n v="0"/>
    <n v="0"/>
    <n v="38"/>
    <n v="57"/>
    <n v="0"/>
    <n v="65"/>
    <n v="13946"/>
    <n v="0"/>
    <n v="27892"/>
    <n v="515"/>
    <n v="177"/>
    <n v="61"/>
    <n v="566"/>
    <n v="0"/>
    <n v="0"/>
    <n v="304"/>
    <n v="322"/>
    <n v="0"/>
    <n v="148"/>
    <n v="2093"/>
    <n v="29802465"/>
    <n v="3100826"/>
    <n v="16630453"/>
    <n v="2636672"/>
    <n v="0"/>
    <n v="0"/>
    <n v="185837"/>
    <n v="257658"/>
    <n v="0"/>
    <n v="254918"/>
    <n v="52868829"/>
    <n v="1913352"/>
    <n v="344425"/>
    <n v="104628"/>
    <n v="1055968"/>
    <n v="0"/>
    <n v="0"/>
    <n v="281895"/>
    <n v="471887"/>
    <n v="0"/>
    <n v="225571"/>
    <n v="4397726"/>
    <n v="0"/>
    <n v="22449782"/>
    <n v="653657"/>
    <n v="15381588"/>
    <n v="2812516"/>
    <n v="0"/>
    <n v="0"/>
    <n v="0"/>
    <n v="966658"/>
    <n v="61391"/>
    <n v="0"/>
    <n v="0"/>
    <n v="0"/>
    <n v="0"/>
    <n v="0"/>
    <n v="370333"/>
    <n v="42695925"/>
    <n v="0"/>
    <n v="0"/>
    <n v="0"/>
    <n v="0"/>
    <n v="0"/>
    <n v="9266035"/>
    <n v="2791594"/>
    <n v="1353493"/>
    <n v="880124"/>
    <n v="0"/>
    <n v="0"/>
    <n v="-498926"/>
    <n v="668154"/>
    <n v="0"/>
    <n v="110156"/>
    <n v="14570630"/>
    <n v="255035"/>
    <n v="16264412"/>
    <n v="0"/>
    <n v="0"/>
    <n v="0"/>
    <n v="0"/>
    <n v="0"/>
    <n v="0"/>
    <n v="1054812"/>
    <n v="10056579"/>
    <n v="0"/>
    <n v="0"/>
    <n v="0"/>
    <n v="0"/>
    <n v="0"/>
    <n v="0"/>
    <n v="0"/>
    <n v="0"/>
    <n v="0"/>
    <n v="0"/>
    <n v="0"/>
    <n v="0"/>
    <n v="0"/>
  </r>
  <r>
    <n v="106491267"/>
    <s v="SONOMA DEVELOPMENTAL CENTER"/>
    <n v="20174"/>
    <d v="2017-10-01T00:00:00"/>
    <d v="2017-12-31T00:00:00"/>
    <s v="Open"/>
    <s v="Sonoma"/>
    <n v="3"/>
    <n v="403"/>
    <s v="State"/>
    <s v="State Hospitals"/>
    <s v=""/>
    <s v="707-938-6000"/>
    <s v="15000 ARNOLD DRIVE"/>
    <s v="ELDRIDGE"/>
    <n v="95431"/>
    <s v="TIMOTHY MEEKER"/>
    <n v="1413"/>
    <n v="986"/>
    <n v="213"/>
    <n v="1"/>
    <n v="0"/>
    <n v="13"/>
    <n v="0"/>
    <n v="0"/>
    <n v="0"/>
    <n v="0"/>
    <n v="0"/>
    <n v="0"/>
    <n v="18"/>
    <n v="32"/>
    <n v="0"/>
    <n v="206"/>
    <n v="0"/>
    <n v="7537"/>
    <n v="0"/>
    <n v="0"/>
    <n v="0"/>
    <n v="0"/>
    <n v="0"/>
    <n v="0"/>
    <n v="11095"/>
    <n v="18838"/>
    <n v="0"/>
    <n v="37676"/>
    <n v="0"/>
    <n v="0"/>
    <n v="0"/>
    <n v="0"/>
    <n v="0"/>
    <n v="0"/>
    <n v="0"/>
    <n v="0"/>
    <n v="0"/>
    <n v="0"/>
    <n v="0"/>
    <n v="1080865"/>
    <n v="0"/>
    <n v="17325827"/>
    <n v="0"/>
    <n v="0"/>
    <n v="0"/>
    <n v="0"/>
    <n v="0"/>
    <n v="0"/>
    <n v="938032"/>
    <n v="19344724"/>
    <n v="0"/>
    <n v="0"/>
    <n v="0"/>
    <n v="0"/>
    <n v="0"/>
    <n v="0"/>
    <n v="0"/>
    <n v="0"/>
    <n v="0"/>
    <n v="0"/>
    <n v="0"/>
    <n v="0"/>
    <n v="12242"/>
    <n v="0"/>
    <n v="349401"/>
    <n v="0"/>
    <n v="0"/>
    <n v="0"/>
    <n v="0"/>
    <n v="0"/>
    <n v="0"/>
    <n v="0"/>
    <n v="0"/>
    <n v="0"/>
    <n v="0"/>
    <n v="0"/>
    <n v="540"/>
    <n v="362183"/>
    <n v="0"/>
    <n v="0"/>
    <n v="0"/>
    <n v="0"/>
    <n v="0"/>
    <n v="1068623"/>
    <n v="0"/>
    <n v="16976426"/>
    <n v="0"/>
    <n v="0"/>
    <n v="0"/>
    <n v="0"/>
    <n v="0"/>
    <n v="0"/>
    <n v="937492"/>
    <n v="18982541"/>
    <n v="0"/>
    <n v="31340939"/>
    <n v="0"/>
    <n v="12358398"/>
    <n v="0"/>
    <n v="0"/>
    <n v="0"/>
    <n v="0"/>
    <n v="0"/>
    <n v="0"/>
    <n v="0"/>
    <n v="0"/>
    <n v="0"/>
    <n v="0"/>
    <n v="0"/>
    <n v="0"/>
    <n v="0"/>
    <n v="0"/>
    <n v="0"/>
    <n v="0"/>
    <n v="0"/>
    <n v="0"/>
    <n v="0"/>
  </r>
  <r>
    <n v="106491076"/>
    <s v="SONOMA VALLEY HOSPITAL"/>
    <n v="20174"/>
    <d v="2017-10-01T00:00:00"/>
    <d v="2017-12-31T00:00:00"/>
    <s v="Open"/>
    <s v="Sonoma"/>
    <n v="3"/>
    <n v="403"/>
    <s v="District"/>
    <s v="Comparable"/>
    <s v=""/>
    <s v="707-935-5000"/>
    <s v="347 ANDRIEUX STREET"/>
    <s v="SONOMA"/>
    <n v="95476"/>
    <s v="KELLY MATHER"/>
    <n v="75"/>
    <n v="64"/>
    <n v="43"/>
    <n v="197"/>
    <n v="40"/>
    <n v="22"/>
    <n v="37"/>
    <n v="0"/>
    <n v="0"/>
    <n v="55"/>
    <n v="15"/>
    <n v="1"/>
    <n v="1"/>
    <n v="368"/>
    <n v="0"/>
    <n v="1484"/>
    <n v="369"/>
    <n v="131"/>
    <n v="399"/>
    <n v="0"/>
    <n v="0"/>
    <n v="203"/>
    <n v="56"/>
    <n v="10"/>
    <n v="15"/>
    <n v="2667"/>
    <n v="0"/>
    <n v="5334"/>
    <n v="6507"/>
    <n v="1512"/>
    <n v="463"/>
    <n v="1661"/>
    <n v="0"/>
    <n v="0"/>
    <n v="4346"/>
    <n v="502"/>
    <n v="5"/>
    <n v="260"/>
    <n v="15256"/>
    <n v="14170181"/>
    <n v="3372990"/>
    <n v="1058546"/>
    <n v="2314399"/>
    <n v="0"/>
    <n v="0"/>
    <n v="2541485"/>
    <n v="1357110"/>
    <n v="124705"/>
    <n v="44532"/>
    <n v="24983948"/>
    <n v="14111755"/>
    <n v="4887577"/>
    <n v="1218606"/>
    <n v="5691338"/>
    <n v="0"/>
    <n v="0"/>
    <n v="10348582"/>
    <n v="1986923"/>
    <n v="12931"/>
    <n v="609406"/>
    <n v="38867118"/>
    <n v="350000"/>
    <n v="23129320"/>
    <n v="7248281"/>
    <n v="1937417"/>
    <n v="6275398"/>
    <n v="0"/>
    <n v="0"/>
    <n v="0"/>
    <n v="8480513"/>
    <n v="3003764"/>
    <n v="0"/>
    <n v="51040"/>
    <n v="0"/>
    <n v="0"/>
    <n v="0"/>
    <n v="309556"/>
    <n v="50785289"/>
    <n v="0"/>
    <n v="0"/>
    <n v="0"/>
    <n v="416503"/>
    <n v="416503"/>
    <n v="5152616"/>
    <n v="1012286"/>
    <n v="339735"/>
    <n v="1730339"/>
    <n v="0"/>
    <n v="0"/>
    <n v="4059554"/>
    <n v="756772"/>
    <n v="86596"/>
    <n v="344382"/>
    <n v="13482280"/>
    <n v="34946"/>
    <n v="15325398"/>
    <n v="0"/>
    <n v="1263975"/>
    <n v="0"/>
    <n v="0"/>
    <n v="0"/>
    <n v="0"/>
    <n v="146665"/>
    <n v="52080213"/>
    <n v="0"/>
    <n v="0"/>
    <n v="0"/>
    <n v="0"/>
    <n v="0"/>
    <n v="0"/>
    <n v="0"/>
    <n v="0"/>
    <n v="0"/>
    <n v="0"/>
    <n v="0"/>
    <n v="0"/>
    <n v="0"/>
  </r>
  <r>
    <n v="106301258"/>
    <s v="SOUTH COAST GLOBAL MEDICAL CENTER"/>
    <n v="20174"/>
    <d v="2017-10-01T00:00:00"/>
    <d v="2017-12-31T00:00:00"/>
    <s v="Open"/>
    <s v="Orange"/>
    <n v="13"/>
    <n v="1015"/>
    <s v="Investor - Corp."/>
    <s v="Comparable"/>
    <s v=""/>
    <s v="714-754-5454"/>
    <s v="2701 S. BRISTOL STREET"/>
    <s v="SANTA ANA"/>
    <n v="92704"/>
    <s v="SUZANNE RICHARDS"/>
    <n v="178"/>
    <n v="178"/>
    <n v="178"/>
    <n v="167"/>
    <n v="57"/>
    <n v="207"/>
    <n v="259"/>
    <n v="0"/>
    <n v="0"/>
    <n v="5"/>
    <n v="50"/>
    <n v="0"/>
    <n v="279"/>
    <n v="1024"/>
    <n v="0"/>
    <n v="2053"/>
    <n v="477"/>
    <n v="640"/>
    <n v="4874"/>
    <n v="0"/>
    <n v="0"/>
    <n v="38"/>
    <n v="143"/>
    <n v="0"/>
    <n v="451"/>
    <n v="8676"/>
    <n v="0"/>
    <n v="17352"/>
    <n v="343"/>
    <n v="293"/>
    <n v="1548"/>
    <n v="2968"/>
    <n v="0"/>
    <n v="0"/>
    <n v="144"/>
    <n v="442"/>
    <n v="0"/>
    <n v="717"/>
    <n v="6455"/>
    <n v="9058969"/>
    <n v="2719027"/>
    <n v="6390400"/>
    <n v="27293082"/>
    <n v="0"/>
    <n v="0"/>
    <n v="745391"/>
    <n v="1694757"/>
    <n v="0"/>
    <n v="4835139"/>
    <n v="52736765"/>
    <n v="993369"/>
    <n v="1362631"/>
    <n v="3777011"/>
    <n v="10983509"/>
    <n v="0"/>
    <n v="0"/>
    <n v="506894"/>
    <n v="1654638"/>
    <n v="0"/>
    <n v="1752206"/>
    <n v="21030258"/>
    <n v="2380190"/>
    <n v="6288401"/>
    <n v="2827715"/>
    <n v="8747968"/>
    <n v="32800553"/>
    <n v="-1214388"/>
    <n v="0"/>
    <n v="0"/>
    <n v="708336"/>
    <n v="2726807"/>
    <n v="0"/>
    <n v="0"/>
    <n v="0"/>
    <n v="0"/>
    <n v="0"/>
    <n v="3988825"/>
    <n v="59254407"/>
    <n v="0"/>
    <n v="0"/>
    <n v="0"/>
    <n v="0"/>
    <n v="0"/>
    <n v="3763937"/>
    <n v="1253943"/>
    <n v="2633832"/>
    <n v="5476037"/>
    <n v="0"/>
    <n v="0"/>
    <n v="543948"/>
    <n v="622589"/>
    <n v="0"/>
    <n v="218330"/>
    <n v="14512616"/>
    <n v="42224"/>
    <n v="14674501"/>
    <n v="349950"/>
    <n v="0"/>
    <n v="0"/>
    <n v="0"/>
    <n v="0"/>
    <n v="0"/>
    <n v="18495"/>
    <n v="1344712"/>
    <n v="0"/>
    <n v="0"/>
    <n v="0"/>
    <n v="0"/>
    <n v="0"/>
    <n v="0"/>
    <n v="0"/>
    <n v="0"/>
    <n v="0"/>
    <n v="0"/>
    <n v="0"/>
    <n v="0"/>
    <n v="0"/>
  </r>
  <r>
    <n v="106190380"/>
    <s v="SOUTHERN CALIFORNIA HOSPITAL AT HOLLYWOOD"/>
    <n v="20174"/>
    <d v="2017-10-01T00:00:00"/>
    <d v="2017-12-31T00:00:00"/>
    <s v="Open"/>
    <s v="Los Angeles"/>
    <n v="11"/>
    <n v="925"/>
    <s v="Investor - Corp."/>
    <s v="Comparable"/>
    <s v=""/>
    <s v="323-462-2271"/>
    <s v="6245 DE LONGPRE AVENUE"/>
    <s v="HOLLYWOOD"/>
    <n v="90028"/>
    <s v="DAVID TOPPER"/>
    <n v="598"/>
    <n v="598"/>
    <n v="313"/>
    <n v="1353"/>
    <n v="285"/>
    <n v="1427"/>
    <n v="1086"/>
    <n v="0"/>
    <n v="0"/>
    <n v="5"/>
    <n v="323"/>
    <n v="0"/>
    <n v="30"/>
    <n v="4509"/>
    <n v="0"/>
    <n v="7970"/>
    <n v="1751"/>
    <n v="9134"/>
    <n v="7578"/>
    <n v="0"/>
    <n v="0"/>
    <n v="16"/>
    <n v="1498"/>
    <n v="0"/>
    <n v="186"/>
    <n v="28133"/>
    <n v="0"/>
    <n v="56266"/>
    <n v="1090"/>
    <n v="585"/>
    <n v="343"/>
    <n v="2906"/>
    <n v="0"/>
    <n v="0"/>
    <n v="190"/>
    <n v="1121"/>
    <n v="0"/>
    <n v="800"/>
    <n v="7035"/>
    <n v="79011581"/>
    <n v="14721834"/>
    <n v="29785903"/>
    <n v="98509640"/>
    <n v="0"/>
    <n v="0"/>
    <n v="2345397"/>
    <n v="17307398"/>
    <n v="0"/>
    <n v="2552875"/>
    <n v="244234628"/>
    <n v="8146809"/>
    <n v="2510288"/>
    <n v="1236493"/>
    <n v="14974106"/>
    <n v="0"/>
    <n v="0"/>
    <n v="1239178"/>
    <n v="7274484"/>
    <n v="0"/>
    <n v="2344429"/>
    <n v="37725787"/>
    <n v="3843473"/>
    <n v="72616618"/>
    <n v="18555852"/>
    <n v="26192298"/>
    <n v="99799564"/>
    <n v="-1718198"/>
    <n v="0"/>
    <n v="0"/>
    <n v="2702634"/>
    <n v="11765379"/>
    <n v="0"/>
    <n v="0"/>
    <n v="0"/>
    <n v="0"/>
    <n v="0"/>
    <n v="1690342"/>
    <n v="235447962"/>
    <n v="6322861"/>
    <n v="0"/>
    <n v="0"/>
    <n v="0"/>
    <n v="6322861"/>
    <n v="14541772"/>
    <n v="4860608"/>
    <n v="5036323"/>
    <n v="14872774"/>
    <n v="0"/>
    <n v="0"/>
    <n v="793977"/>
    <n v="12063943"/>
    <n v="0"/>
    <n v="665917"/>
    <n v="52835314"/>
    <n v="105585"/>
    <n v="53894196"/>
    <n v="0"/>
    <n v="0"/>
    <n v="0"/>
    <n v="0"/>
    <n v="0"/>
    <n v="0"/>
    <n v="1125919"/>
    <n v="64904224"/>
    <n v="0"/>
    <n v="0"/>
    <n v="0"/>
    <n v="0"/>
    <n v="0"/>
    <n v="0"/>
    <n v="0"/>
    <n v="0"/>
    <n v="0"/>
    <n v="0"/>
    <n v="0"/>
    <n v="0"/>
    <n v="0"/>
  </r>
  <r>
    <n v="106141338"/>
    <s v="SOUTHERN INYO HOSPITAL"/>
    <n v="20174"/>
    <d v="2017-10-01T00:00:00"/>
    <d v="2017-12-31T00:00:00"/>
    <s v="Open"/>
    <s v="Inyo"/>
    <n v="12"/>
    <n v="1201"/>
    <s v="District"/>
    <s v="Comparable"/>
    <s v="Rural"/>
    <s v="760-876-5501"/>
    <s v="501 EAST LOCUST STREET"/>
    <s v="LONE PINE"/>
    <n v="93545"/>
    <s v="BRIAN COTTER"/>
    <n v="37"/>
    <n v="37"/>
    <n v="37"/>
    <n v="8"/>
    <n v="0"/>
    <n v="9"/>
    <n v="1"/>
    <n v="0"/>
    <n v="0"/>
    <n v="0"/>
    <n v="0"/>
    <n v="0"/>
    <n v="1"/>
    <n v="19"/>
    <n v="16"/>
    <n v="562"/>
    <n v="0"/>
    <n v="1253"/>
    <n v="54"/>
    <n v="0"/>
    <n v="0"/>
    <n v="82"/>
    <n v="0"/>
    <n v="0"/>
    <n v="82"/>
    <n v="2033"/>
    <n v="1958"/>
    <n v="6024"/>
    <n v="935"/>
    <n v="0"/>
    <n v="133"/>
    <n v="352"/>
    <n v="7"/>
    <n v="0"/>
    <n v="753"/>
    <n v="0"/>
    <n v="0"/>
    <n v="93"/>
    <n v="2273"/>
    <n v="399618"/>
    <n v="0"/>
    <n v="696825"/>
    <n v="33412"/>
    <n v="0"/>
    <n v="0"/>
    <n v="52141"/>
    <n v="0"/>
    <n v="0"/>
    <n v="54238"/>
    <n v="1236234"/>
    <n v="912910"/>
    <n v="0"/>
    <n v="162667"/>
    <n v="276110"/>
    <n v="9313"/>
    <n v="0"/>
    <n v="489053"/>
    <n v="0"/>
    <n v="0"/>
    <n v="101920"/>
    <n v="1951973"/>
    <n v="132611"/>
    <n v="152106"/>
    <n v="0"/>
    <n v="322985"/>
    <n v="0"/>
    <n v="0"/>
    <n v="0"/>
    <n v="0"/>
    <n v="168688"/>
    <n v="0"/>
    <n v="0"/>
    <n v="0"/>
    <n v="0"/>
    <n v="0"/>
    <n v="0"/>
    <n v="0"/>
    <n v="776390"/>
    <n v="0"/>
    <n v="0"/>
    <n v="0"/>
    <n v="0"/>
    <n v="0"/>
    <n v="1160422"/>
    <n v="0"/>
    <n v="536507"/>
    <n v="309522"/>
    <n v="9313"/>
    <n v="0"/>
    <n v="372506"/>
    <n v="0"/>
    <n v="0"/>
    <n v="23547"/>
    <n v="2411817"/>
    <n v="11432"/>
    <n v="1932793"/>
    <n v="220592"/>
    <n v="183792"/>
    <n v="0"/>
    <n v="0"/>
    <n v="0"/>
    <n v="0"/>
    <n v="0"/>
    <n v="244745"/>
    <n v="0"/>
    <n v="0"/>
    <n v="0"/>
    <n v="0"/>
    <n v="0"/>
    <n v="0"/>
    <n v="0"/>
    <n v="0"/>
    <n v="0"/>
    <n v="0"/>
    <n v="0"/>
    <n v="0"/>
    <n v="0"/>
  </r>
  <r>
    <n v="106334068"/>
    <s v="SOUTHWEST HEALTHCARE SYSTEM - MURRIETA"/>
    <n v="20174"/>
    <d v="2017-10-01T00:00:00"/>
    <d v="2017-12-31T00:00:00"/>
    <s v="Open"/>
    <s v="Riverside"/>
    <n v="12"/>
    <n v="1109"/>
    <s v="Investor - Corp."/>
    <s v="Comparable"/>
    <s v=""/>
    <s v="951-696-6000"/>
    <s v="25500 MEDICAL CENTER DRIVE"/>
    <s v="MURRIETA"/>
    <n v="92562"/>
    <s v="BRADLEY NEET"/>
    <n v="250"/>
    <n v="250"/>
    <n v="250"/>
    <n v="602"/>
    <n v="885"/>
    <n v="206"/>
    <n v="1036"/>
    <n v="0"/>
    <n v="0"/>
    <n v="153"/>
    <n v="1206"/>
    <n v="2"/>
    <n v="79"/>
    <n v="4169"/>
    <n v="0"/>
    <n v="3067"/>
    <n v="3524"/>
    <n v="814"/>
    <n v="3323"/>
    <n v="0"/>
    <n v="0"/>
    <n v="385"/>
    <n v="3264"/>
    <n v="2"/>
    <n v="270"/>
    <n v="14649"/>
    <n v="0"/>
    <n v="29298"/>
    <n v="1782"/>
    <n v="2780"/>
    <n v="1524"/>
    <n v="10699"/>
    <n v="3"/>
    <n v="0"/>
    <n v="1667"/>
    <n v="7191"/>
    <n v="15"/>
    <n v="3095"/>
    <n v="28756"/>
    <n v="37630003"/>
    <n v="50148919"/>
    <n v="9642709"/>
    <n v="39847443"/>
    <n v="0"/>
    <n v="0"/>
    <n v="5644730"/>
    <n v="46122886"/>
    <n v="31295"/>
    <n v="5918393"/>
    <n v="194986378"/>
    <n v="11397948"/>
    <n v="23812766"/>
    <n v="6040267"/>
    <n v="40482231"/>
    <n v="0"/>
    <n v="0"/>
    <n v="7193426"/>
    <n v="37421533"/>
    <n v="113470"/>
    <n v="8859964"/>
    <n v="135321605"/>
    <n v="3287869"/>
    <n v="39911939"/>
    <n v="60027288"/>
    <n v="13690392"/>
    <n v="68610221"/>
    <n v="0"/>
    <n v="0"/>
    <n v="0"/>
    <n v="9760677"/>
    <n v="51339877"/>
    <n v="0"/>
    <n v="144765"/>
    <n v="0"/>
    <n v="0"/>
    <n v="0"/>
    <n v="9962206"/>
    <n v="256735234"/>
    <n v="0"/>
    <n v="0"/>
    <n v="0"/>
    <n v="0"/>
    <n v="0"/>
    <n v="9116012"/>
    <n v="13934397"/>
    <n v="1992584"/>
    <n v="11719453"/>
    <n v="0"/>
    <n v="0"/>
    <n v="3077479"/>
    <n v="32204542"/>
    <n v="0"/>
    <n v="1528282"/>
    <n v="73572749"/>
    <n v="2029606"/>
    <n v="67157467"/>
    <n v="0"/>
    <n v="0"/>
    <n v="0"/>
    <n v="0"/>
    <n v="0"/>
    <n v="0"/>
    <n v="2427742"/>
    <n v="110446202"/>
    <n v="0"/>
    <n v="0"/>
    <n v="0"/>
    <n v="0"/>
    <n v="0"/>
    <n v="0"/>
    <n v="0"/>
    <n v="0"/>
    <n v="0"/>
    <n v="0"/>
    <n v="0"/>
    <n v="0"/>
    <n v="0"/>
  </r>
  <r>
    <n v="106100899"/>
    <s v="ST. AGNES MEDICAL CENTER"/>
    <n v="20174"/>
    <d v="2017-10-01T00:00:00"/>
    <d v="2017-12-31T00:00:00"/>
    <s v="Open"/>
    <s v="Fresno"/>
    <n v="9"/>
    <n v="605"/>
    <s v="Church"/>
    <s v="Comparable"/>
    <s v=""/>
    <s v="559-450-3000"/>
    <s v="1303 EAST HERNDON AVENUE"/>
    <s v="FRESNO"/>
    <n v="93720"/>
    <s v="NANCY HOLLINGSWORTH"/>
    <n v="436"/>
    <n v="436"/>
    <n v="436"/>
    <n v="2213"/>
    <n v="461"/>
    <n v="435"/>
    <n v="1654"/>
    <n v="0"/>
    <n v="0"/>
    <n v="24"/>
    <n v="1029"/>
    <n v="16"/>
    <n v="0"/>
    <n v="5832"/>
    <n v="0"/>
    <n v="11041"/>
    <n v="2232"/>
    <n v="2008"/>
    <n v="6518"/>
    <n v="0"/>
    <n v="0"/>
    <n v="100"/>
    <n v="3667"/>
    <n v="39"/>
    <n v="0"/>
    <n v="25605"/>
    <n v="0"/>
    <n v="51210"/>
    <n v="12290"/>
    <n v="2345"/>
    <n v="2564"/>
    <n v="14908"/>
    <n v="0"/>
    <n v="0"/>
    <n v="554"/>
    <n v="12188"/>
    <n v="1638"/>
    <n v="0"/>
    <n v="46487"/>
    <n v="125731558"/>
    <n v="26031209"/>
    <n v="20143102"/>
    <n v="59009393"/>
    <n v="0"/>
    <n v="0"/>
    <n v="491944"/>
    <n v="49590402"/>
    <n v="739911"/>
    <n v="0"/>
    <n v="281737519"/>
    <n v="53680592"/>
    <n v="13756727"/>
    <n v="6218366"/>
    <n v="51193205"/>
    <n v="0"/>
    <n v="0"/>
    <n v="2344404"/>
    <n v="44381656"/>
    <n v="2525524"/>
    <n v="0"/>
    <n v="174100474"/>
    <n v="2920409"/>
    <n v="141008816"/>
    <n v="31333850"/>
    <n v="7972737"/>
    <n v="90443939"/>
    <n v="0"/>
    <n v="0"/>
    <n v="0"/>
    <n v="2363030"/>
    <n v="57496197"/>
    <n v="0"/>
    <n v="2682816"/>
    <n v="0"/>
    <n v="0"/>
    <n v="0"/>
    <n v="0"/>
    <n v="336221794"/>
    <n v="0"/>
    <n v="0"/>
    <n v="0"/>
    <n v="0"/>
    <n v="0"/>
    <n v="38026784"/>
    <n v="8454086"/>
    <n v="18388731"/>
    <n v="19407102"/>
    <n v="0"/>
    <n v="0"/>
    <n v="473318"/>
    <n v="34416531"/>
    <n v="0"/>
    <n v="449647"/>
    <n v="119616199"/>
    <n v="3409345"/>
    <n v="116475178"/>
    <n v="249024"/>
    <n v="10442168"/>
    <n v="0"/>
    <n v="0"/>
    <n v="0"/>
    <n v="0"/>
    <n v="6898248"/>
    <n v="193840259"/>
    <n v="0"/>
    <n v="0"/>
    <n v="0"/>
    <n v="0"/>
    <n v="0"/>
    <n v="0"/>
    <n v="0"/>
    <n v="0"/>
    <n v="0"/>
    <n v="0"/>
    <n v="0"/>
    <n v="0"/>
    <n v="0"/>
  </r>
  <r>
    <n v="106361339"/>
    <s v="ST. BERNARDINE MEDICAL CENTER"/>
    <n v="20174"/>
    <d v="2017-10-01T00:00:00"/>
    <d v="2017-12-31T00:00:00"/>
    <s v="Open"/>
    <s v="San Bernardino"/>
    <n v="12"/>
    <n v="1209"/>
    <s v="Non Profit Corp."/>
    <s v="Comparable"/>
    <s v=""/>
    <s v="909-883-8711"/>
    <s v="2101 NORTH WATERMAN AVENUE"/>
    <s v="SAN BERNARDINO"/>
    <n v="92404"/>
    <s v="DOUGLAS KLEAM"/>
    <n v="342"/>
    <n v="322"/>
    <n v="314"/>
    <n v="604"/>
    <n v="880"/>
    <n v="392"/>
    <n v="1300"/>
    <n v="0"/>
    <n v="0"/>
    <n v="39"/>
    <n v="470"/>
    <n v="25"/>
    <n v="30"/>
    <n v="3740"/>
    <n v="0"/>
    <n v="2769"/>
    <n v="3856"/>
    <n v="2517"/>
    <n v="5028"/>
    <n v="0"/>
    <n v="0"/>
    <n v="131"/>
    <n v="1536"/>
    <n v="108"/>
    <n v="96"/>
    <n v="16041"/>
    <n v="0"/>
    <n v="32082"/>
    <n v="3492"/>
    <n v="2939"/>
    <n v="4084"/>
    <n v="23722"/>
    <n v="0"/>
    <n v="0"/>
    <n v="553"/>
    <n v="4754"/>
    <n v="312"/>
    <n v="2154"/>
    <n v="42010"/>
    <n v="54255990"/>
    <n v="84489615"/>
    <n v="40724275"/>
    <n v="90534692"/>
    <n v="0"/>
    <n v="0"/>
    <n v="2177724"/>
    <n v="34517849"/>
    <n v="2101133"/>
    <n v="1896967"/>
    <n v="310698245"/>
    <n v="16358141"/>
    <n v="24801600"/>
    <n v="11180613"/>
    <n v="57733151"/>
    <n v="0"/>
    <n v="0"/>
    <n v="2204375"/>
    <n v="18880323"/>
    <n v="1069221"/>
    <n v="4591146"/>
    <n v="136818570"/>
    <n v="2953930"/>
    <n v="56709560"/>
    <n v="91540312"/>
    <n v="19216364"/>
    <n v="105600470"/>
    <n v="-849999"/>
    <n v="0"/>
    <n v="0"/>
    <n v="2530910"/>
    <n v="33586865"/>
    <n v="0"/>
    <n v="3170354"/>
    <n v="0"/>
    <n v="0"/>
    <n v="0"/>
    <n v="1371473"/>
    <n v="315830239"/>
    <n v="1692510"/>
    <n v="0"/>
    <n v="0"/>
    <n v="0"/>
    <n v="1692510"/>
    <n v="13840766"/>
    <n v="19268245"/>
    <n v="33459653"/>
    <n v="42628086"/>
    <n v="0"/>
    <n v="0"/>
    <n v="1851189"/>
    <n v="19412526"/>
    <n v="0"/>
    <n v="2918621"/>
    <n v="133379086"/>
    <n v="788893"/>
    <n v="118169974"/>
    <n v="0"/>
    <n v="275973"/>
    <n v="0"/>
    <n v="0"/>
    <n v="0"/>
    <n v="0"/>
    <n v="4954745"/>
    <n v="98262864"/>
    <n v="0"/>
    <n v="0"/>
    <n v="0"/>
    <n v="0"/>
    <n v="0"/>
    <n v="0"/>
    <n v="0"/>
    <n v="0"/>
    <n v="0"/>
    <n v="0"/>
    <n v="0"/>
    <n v="0"/>
    <n v="0"/>
  </r>
  <r>
    <n v="106521041"/>
    <s v="ST. ELIZABETH COMMUNITY HOSPITAL"/>
    <n v="20174"/>
    <d v="2017-10-01T00:00:00"/>
    <d v="2017-12-31T00:00:00"/>
    <s v="Open"/>
    <s v="Tehama"/>
    <n v="1"/>
    <n v="211"/>
    <s v="Church"/>
    <s v="Comparable"/>
    <s v="Rural"/>
    <s v="530-225-6000"/>
    <s v="2550 SISTER MARY COLUMBA DRIVE"/>
    <s v="RED BLUFF"/>
    <n v="96080"/>
    <s v="MARK KORTH"/>
    <n v="76"/>
    <n v="49"/>
    <n v="49"/>
    <n v="285"/>
    <n v="11"/>
    <n v="69"/>
    <n v="165"/>
    <n v="0"/>
    <n v="0"/>
    <n v="14"/>
    <n v="76"/>
    <n v="8"/>
    <n v="8"/>
    <n v="636"/>
    <n v="0"/>
    <n v="978"/>
    <n v="34"/>
    <n v="169"/>
    <n v="440"/>
    <n v="0"/>
    <n v="0"/>
    <n v="54"/>
    <n v="194"/>
    <n v="19"/>
    <n v="15"/>
    <n v="1903"/>
    <n v="0"/>
    <n v="3806"/>
    <n v="6371"/>
    <n v="114"/>
    <n v="1657"/>
    <n v="5144"/>
    <n v="0"/>
    <n v="0"/>
    <n v="1064"/>
    <n v="4854"/>
    <n v="278"/>
    <n v="336"/>
    <n v="19818"/>
    <n v="18654107"/>
    <n v="614178"/>
    <n v="2653244"/>
    <n v="7793265"/>
    <n v="0"/>
    <n v="0"/>
    <n v="811959"/>
    <n v="3428700"/>
    <n v="441683"/>
    <n v="283892"/>
    <n v="34681028"/>
    <n v="24731461"/>
    <n v="630447"/>
    <n v="4553398"/>
    <n v="17834726"/>
    <n v="0"/>
    <n v="0"/>
    <n v="3216602"/>
    <n v="11845243"/>
    <n v="910866"/>
    <n v="1101778"/>
    <n v="64824521"/>
    <n v="1336915"/>
    <n v="35714110"/>
    <n v="965704"/>
    <n v="3361786"/>
    <n v="14920415"/>
    <n v="0"/>
    <n v="0"/>
    <n v="0"/>
    <n v="3158736"/>
    <n v="5880689"/>
    <n v="0"/>
    <n v="1908687"/>
    <n v="0"/>
    <n v="0"/>
    <n v="0"/>
    <n v="1128393"/>
    <n v="68375435"/>
    <n v="0"/>
    <n v="0"/>
    <n v="0"/>
    <n v="0"/>
    <n v="0"/>
    <n v="7407815"/>
    <n v="263795"/>
    <n v="3347235"/>
    <n v="10610851"/>
    <n v="0"/>
    <n v="0"/>
    <n v="776689"/>
    <n v="8639815"/>
    <n v="0"/>
    <n v="83914"/>
    <n v="31130114"/>
    <n v="331248"/>
    <n v="24406142"/>
    <n v="0"/>
    <n v="3933092"/>
    <n v="0"/>
    <n v="0"/>
    <n v="0"/>
    <n v="0"/>
    <n v="1233605"/>
    <n v="20592545"/>
    <n v="0"/>
    <n v="0"/>
    <n v="0"/>
    <n v="0"/>
    <n v="0"/>
    <n v="0"/>
    <n v="0"/>
    <n v="0"/>
    <n v="0"/>
    <n v="0"/>
    <n v="0"/>
    <n v="0"/>
    <n v="0"/>
  </r>
  <r>
    <n v="106190754"/>
    <s v="ST. FRANCIS MEDICAL CENTER"/>
    <n v="20174"/>
    <d v="2017-10-01T00:00:00"/>
    <d v="2017-12-31T00:00:00"/>
    <s v="Open"/>
    <s v="Los Angeles"/>
    <n v="11"/>
    <n v="923"/>
    <s v="Church"/>
    <s v="Comparable"/>
    <s v=""/>
    <s v="310-900-8900"/>
    <s v="3630 E. IMPERIAL HIGHWAY"/>
    <s v="LYNWOOD"/>
    <n v="90262"/>
    <s v="GERALD KOZAI"/>
    <n v="384"/>
    <n v="384"/>
    <n v="384"/>
    <n v="674"/>
    <n v="474"/>
    <n v="1363"/>
    <n v="2520"/>
    <n v="4"/>
    <n v="0"/>
    <n v="91"/>
    <n v="390"/>
    <n v="51"/>
    <n v="208"/>
    <n v="5775"/>
    <n v="0"/>
    <n v="4104"/>
    <n v="2374"/>
    <n v="7150"/>
    <n v="10047"/>
    <n v="13"/>
    <n v="0"/>
    <n v="1087"/>
    <n v="1531"/>
    <n v="70"/>
    <n v="931"/>
    <n v="27307"/>
    <n v="0"/>
    <n v="54614"/>
    <n v="2331"/>
    <n v="2978"/>
    <n v="4689"/>
    <n v="16036"/>
    <n v="159"/>
    <n v="0"/>
    <n v="728"/>
    <n v="3802"/>
    <n v="857"/>
    <n v="3145"/>
    <n v="34725"/>
    <n v="57722494"/>
    <n v="46732910"/>
    <n v="58344759"/>
    <n v="130137444"/>
    <n v="368265"/>
    <n v="0"/>
    <n v="14172443"/>
    <n v="25238560"/>
    <n v="4315052"/>
    <n v="12612121"/>
    <n v="349644048"/>
    <n v="8491225"/>
    <n v="18325084"/>
    <n v="12487713"/>
    <n v="59490241"/>
    <n v="974456"/>
    <n v="0"/>
    <n v="2391748"/>
    <n v="15030028"/>
    <n v="4443194"/>
    <n v="12791085"/>
    <n v="134424774"/>
    <n v="9239279"/>
    <n v="52895280"/>
    <n v="55183019"/>
    <n v="10259674"/>
    <n v="102974355"/>
    <n v="-8469918"/>
    <n v="806081"/>
    <n v="0"/>
    <n v="12873513"/>
    <n v="29503277"/>
    <n v="0"/>
    <n v="9723949"/>
    <n v="0"/>
    <n v="0"/>
    <n v="0"/>
    <n v="23334682"/>
    <n v="298323191"/>
    <n v="22024301"/>
    <n v="6599750"/>
    <n v="0"/>
    <n v="799020"/>
    <n v="29423071"/>
    <n v="13052923"/>
    <n v="30166484"/>
    <n v="68780094"/>
    <n v="87499350"/>
    <n v="536640"/>
    <n v="0"/>
    <n v="3249497"/>
    <n v="10491794"/>
    <n v="0"/>
    <n v="1391920"/>
    <n v="215168702"/>
    <n v="448971"/>
    <n v="149579114"/>
    <n v="0"/>
    <n v="126839"/>
    <n v="0"/>
    <n v="0"/>
    <n v="0"/>
    <n v="0"/>
    <n v="2040524"/>
    <n v="92023826"/>
    <n v="0"/>
    <n v="0"/>
    <n v="0"/>
    <n v="0"/>
    <n v="0"/>
    <n v="0"/>
    <n v="0"/>
    <n v="0"/>
    <n v="0"/>
    <n v="0"/>
    <n v="0"/>
    <n v="0"/>
    <n v="0"/>
  </r>
  <r>
    <n v="106380960"/>
    <s v="ST. FRANCIS MEMORIAL HOSPITAL"/>
    <n v="20174"/>
    <d v="2017-10-01T00:00:00"/>
    <d v="2017-12-31T00:00:00"/>
    <s v="Open"/>
    <s v="San Francisco"/>
    <n v="4"/>
    <n v="423"/>
    <s v="Non Profit Corp."/>
    <s v="Comparable"/>
    <s v=""/>
    <s v="415-353-6000"/>
    <s v="900 HYDE STREET"/>
    <s v="SAN FRANCISCO"/>
    <n v="94109"/>
    <s v="TODD STRUMWASSER, MD"/>
    <n v="288"/>
    <n v="170"/>
    <n v="98"/>
    <n v="489"/>
    <n v="102"/>
    <n v="191"/>
    <n v="201"/>
    <n v="0"/>
    <n v="0"/>
    <n v="51"/>
    <n v="232"/>
    <n v="4"/>
    <n v="81"/>
    <n v="1351"/>
    <n v="0"/>
    <n v="2934"/>
    <n v="576"/>
    <n v="1729"/>
    <n v="1214"/>
    <n v="0"/>
    <n v="0"/>
    <n v="129"/>
    <n v="1516"/>
    <n v="7"/>
    <n v="124"/>
    <n v="8229"/>
    <n v="0"/>
    <n v="16458"/>
    <n v="6630"/>
    <n v="1365"/>
    <n v="723"/>
    <n v="4298"/>
    <n v="0"/>
    <n v="0"/>
    <n v="1030"/>
    <n v="10098"/>
    <n v="427"/>
    <n v="2810"/>
    <n v="27381"/>
    <n v="58019400"/>
    <n v="9374707"/>
    <n v="19926881"/>
    <n v="25506433"/>
    <n v="0"/>
    <n v="0"/>
    <n v="4219242"/>
    <n v="34437201"/>
    <n v="380322"/>
    <n v="8670079"/>
    <n v="160534265"/>
    <n v="17043194"/>
    <n v="3571745"/>
    <n v="1935303"/>
    <n v="11672886"/>
    <n v="0"/>
    <n v="0"/>
    <n v="2783630"/>
    <n v="25907499"/>
    <n v="1119309"/>
    <n v="7737774"/>
    <n v="71771340"/>
    <n v="2976402"/>
    <n v="60477724"/>
    <n v="10235750"/>
    <n v="3389337"/>
    <n v="32721965"/>
    <n v="0"/>
    <n v="0"/>
    <n v="0"/>
    <n v="4623418"/>
    <n v="29180662"/>
    <n v="0"/>
    <n v="2214447"/>
    <n v="0"/>
    <n v="0"/>
    <n v="0"/>
    <n v="15571421"/>
    <n v="161391126"/>
    <n v="0"/>
    <n v="0"/>
    <n v="0"/>
    <n v="0"/>
    <n v="0"/>
    <n v="13727913"/>
    <n v="2615528"/>
    <n v="17345943"/>
    <n v="4069025"/>
    <n v="0"/>
    <n v="0"/>
    <n v="1932379"/>
    <n v="29686151"/>
    <n v="0"/>
    <n v="1537540"/>
    <n v="70914479"/>
    <n v="1552664"/>
    <n v="70115636"/>
    <n v="0"/>
    <n v="1494060"/>
    <n v="0"/>
    <n v="0"/>
    <n v="0"/>
    <n v="0"/>
    <n v="570150"/>
    <n v="80466893"/>
    <n v="0"/>
    <n v="0"/>
    <n v="0"/>
    <n v="0"/>
    <n v="0"/>
    <n v="0"/>
    <n v="0"/>
    <n v="0"/>
    <n v="0"/>
    <n v="0"/>
    <n v="0"/>
    <n v="0"/>
    <n v="0"/>
  </r>
  <r>
    <n v="106560508"/>
    <s v="ST. JOHN'S PLEASANT VALLEY HOSPITAL"/>
    <n v="20174"/>
    <d v="2017-10-01T00:00:00"/>
    <d v="2017-12-31T00:00:00"/>
    <s v="Open"/>
    <s v="Ventura"/>
    <n v="10"/>
    <n v="811"/>
    <s v="Non Profit Corp."/>
    <s v="Comparable"/>
    <s v=""/>
    <s v="805-389-5984"/>
    <s v="2309 ANTONIO AVENUE"/>
    <s v="CAMARILLO"/>
    <n v="93010"/>
    <s v="DARREN LEE"/>
    <n v="155"/>
    <n v="155"/>
    <n v="112"/>
    <n v="511"/>
    <n v="144"/>
    <n v="28"/>
    <n v="100"/>
    <n v="0"/>
    <n v="0"/>
    <n v="17"/>
    <n v="123"/>
    <n v="0"/>
    <n v="5"/>
    <n v="928"/>
    <n v="49"/>
    <n v="5389"/>
    <n v="862"/>
    <n v="148"/>
    <n v="2546"/>
    <n v="0"/>
    <n v="0"/>
    <n v="176"/>
    <n v="663"/>
    <n v="0"/>
    <n v="42"/>
    <n v="9826"/>
    <n v="6392"/>
    <n v="26044"/>
    <n v="5029"/>
    <n v="1310"/>
    <n v="376"/>
    <n v="2594"/>
    <n v="0"/>
    <n v="0"/>
    <n v="1366"/>
    <n v="4429"/>
    <n v="0"/>
    <n v="608"/>
    <n v="15712"/>
    <n v="52240398"/>
    <n v="12253751"/>
    <n v="2041845"/>
    <n v="17569358"/>
    <n v="0"/>
    <n v="0"/>
    <n v="485675"/>
    <n v="10730104"/>
    <n v="0"/>
    <n v="238914"/>
    <n v="95560045"/>
    <n v="12412322"/>
    <n v="4371595"/>
    <n v="961642"/>
    <n v="5241411"/>
    <n v="0"/>
    <n v="0"/>
    <n v="3481724"/>
    <n v="11916346"/>
    <n v="0"/>
    <n v="820226"/>
    <n v="39205266"/>
    <n v="-17890"/>
    <n v="53563066"/>
    <n v="14413275"/>
    <n v="867501"/>
    <n v="18761277"/>
    <n v="0"/>
    <n v="0"/>
    <n v="0"/>
    <n v="2341666"/>
    <n v="12287185"/>
    <n v="0"/>
    <n v="366979"/>
    <n v="0"/>
    <n v="0"/>
    <n v="0"/>
    <n v="1353608"/>
    <n v="103936667"/>
    <n v="0"/>
    <n v="0"/>
    <n v="0"/>
    <n v="0"/>
    <n v="0"/>
    <n v="10458611"/>
    <n v="2210155"/>
    <n v="2119020"/>
    <n v="4047973"/>
    <n v="0"/>
    <n v="0"/>
    <n v="1573160"/>
    <n v="10326102"/>
    <n v="0"/>
    <n v="93623"/>
    <n v="30828644"/>
    <n v="141704"/>
    <n v="31709132"/>
    <n v="0"/>
    <n v="407219"/>
    <n v="0"/>
    <n v="0"/>
    <n v="0"/>
    <n v="0"/>
    <n v="4872205"/>
    <n v="84322008"/>
    <n v="0"/>
    <n v="0"/>
    <n v="0"/>
    <n v="0"/>
    <n v="0"/>
    <n v="0"/>
    <n v="0"/>
    <n v="0"/>
    <n v="0"/>
    <n v="0"/>
    <n v="0"/>
    <n v="0"/>
    <n v="0"/>
  </r>
  <r>
    <n v="106560529"/>
    <s v="ST. JOHN'S REGIONAL MEDICAL CENTER"/>
    <n v="20174"/>
    <d v="2017-10-01T00:00:00"/>
    <d v="2017-12-31T00:00:00"/>
    <s v="Open"/>
    <s v="Ventura"/>
    <n v="10"/>
    <n v="811"/>
    <s v="Church"/>
    <s v="Comparable"/>
    <s v=""/>
    <s v="805-389-5984"/>
    <s v="1600 NORTH ROSE AVENUE"/>
    <s v="OXNARD"/>
    <n v="93030"/>
    <s v="DARREN LEE"/>
    <n v="265"/>
    <n v="265"/>
    <n v="145"/>
    <n v="1093"/>
    <n v="311"/>
    <n v="275"/>
    <n v="465"/>
    <n v="0"/>
    <n v="0"/>
    <n v="94"/>
    <n v="474"/>
    <n v="0"/>
    <n v="52"/>
    <n v="2764"/>
    <n v="0"/>
    <n v="5738"/>
    <n v="1431"/>
    <n v="1299"/>
    <n v="1794"/>
    <n v="0"/>
    <n v="0"/>
    <n v="326"/>
    <n v="1918"/>
    <n v="0"/>
    <n v="173"/>
    <n v="12679"/>
    <n v="0"/>
    <n v="25358"/>
    <n v="10821"/>
    <n v="2369"/>
    <n v="2546"/>
    <n v="12053"/>
    <n v="0"/>
    <n v="0"/>
    <n v="2625"/>
    <n v="8285"/>
    <n v="0"/>
    <n v="2460"/>
    <n v="41159"/>
    <n v="120228962"/>
    <n v="26788515"/>
    <n v="18641633"/>
    <n v="30060258"/>
    <n v="0"/>
    <n v="0"/>
    <n v="2671993"/>
    <n v="49886674"/>
    <n v="0"/>
    <n v="2148667"/>
    <n v="250426702"/>
    <n v="26931468"/>
    <n v="8625119"/>
    <n v="6279962"/>
    <n v="28091973"/>
    <n v="0"/>
    <n v="0"/>
    <n v="8048207"/>
    <n v="24981569"/>
    <n v="0"/>
    <n v="4035593"/>
    <n v="106993891"/>
    <n v="256293"/>
    <n v="86264176"/>
    <n v="29756415"/>
    <n v="21767242"/>
    <n v="49750080"/>
    <n v="0"/>
    <n v="0"/>
    <n v="0"/>
    <n v="5537513"/>
    <n v="42137173"/>
    <n v="0"/>
    <n v="2581005"/>
    <n v="0"/>
    <n v="0"/>
    <n v="0"/>
    <n v="5789138"/>
    <n v="243839035"/>
    <n v="0"/>
    <n v="0"/>
    <n v="0"/>
    <n v="0"/>
    <n v="0"/>
    <n v="59469265"/>
    <n v="5623435"/>
    <n v="2721313"/>
    <n v="8358368"/>
    <n v="0"/>
    <n v="0"/>
    <n v="5045805"/>
    <n v="31618289"/>
    <n v="0"/>
    <n v="745083"/>
    <n v="113581558"/>
    <n v="672063"/>
    <n v="104061729"/>
    <n v="0"/>
    <n v="-40272"/>
    <n v="0"/>
    <n v="0"/>
    <n v="0"/>
    <n v="0"/>
    <n v="3059830"/>
    <n v="133973915"/>
    <n v="0"/>
    <n v="0"/>
    <n v="0"/>
    <n v="0"/>
    <n v="0"/>
    <n v="0"/>
    <n v="0"/>
    <n v="0"/>
    <n v="0"/>
    <n v="0"/>
    <n v="0"/>
    <n v="0"/>
    <n v="0"/>
  </r>
  <r>
    <n v="106121080"/>
    <s v="ST. JOSEPH HOSPITAL - EUREKA"/>
    <n v="20174"/>
    <d v="2017-10-01T00:00:00"/>
    <d v="2017-12-31T00:00:00"/>
    <s v="Open"/>
    <s v="Humboldt"/>
    <n v="1"/>
    <n v="105"/>
    <s v="Non Profit Corp."/>
    <s v="Comparable"/>
    <s v=""/>
    <s v="707-445-8121"/>
    <s v="2700 DOLBEER STREET"/>
    <s v="EUREKA"/>
    <n v="95501"/>
    <s v="DAVID O'BRIEN, MD"/>
    <n v="153"/>
    <n v="138"/>
    <n v="138"/>
    <n v="858"/>
    <n v="77"/>
    <n v="58"/>
    <n v="438"/>
    <n v="0"/>
    <n v="0"/>
    <n v="6"/>
    <n v="260"/>
    <n v="0"/>
    <n v="77"/>
    <n v="1774"/>
    <n v="0"/>
    <n v="4866"/>
    <n v="449"/>
    <n v="361"/>
    <n v="2257"/>
    <n v="0"/>
    <n v="0"/>
    <n v="45"/>
    <n v="984"/>
    <n v="0"/>
    <n v="275"/>
    <n v="9237"/>
    <n v="0"/>
    <n v="18474"/>
    <n v="14786"/>
    <n v="883"/>
    <n v="3883"/>
    <n v="8592"/>
    <n v="0"/>
    <n v="0"/>
    <n v="2233"/>
    <n v="9217"/>
    <n v="0"/>
    <n v="4130"/>
    <n v="43724"/>
    <n v="78098596"/>
    <n v="7632868"/>
    <n v="5218467"/>
    <n v="36491063"/>
    <n v="0"/>
    <n v="0"/>
    <n v="4010186"/>
    <n v="19196247"/>
    <n v="0"/>
    <n v="2017569"/>
    <n v="152664996"/>
    <n v="71887336"/>
    <n v="5556043"/>
    <n v="2712309"/>
    <n v="38625999"/>
    <n v="0"/>
    <n v="0"/>
    <n v="5605508"/>
    <n v="42857904"/>
    <n v="0"/>
    <n v="8299321"/>
    <n v="175544420"/>
    <n v="1738811"/>
    <n v="128398239"/>
    <n v="11110909"/>
    <n v="-13368192"/>
    <n v="58447374"/>
    <n v="0"/>
    <n v="0"/>
    <n v="0"/>
    <n v="7197674"/>
    <n v="36035408"/>
    <n v="0"/>
    <n v="2871084"/>
    <n v="0"/>
    <n v="0"/>
    <n v="0"/>
    <n v="5761200"/>
    <n v="238192507"/>
    <n v="0"/>
    <n v="0"/>
    <n v="0"/>
    <n v="0"/>
    <n v="0"/>
    <n v="21416750"/>
    <n v="2078002"/>
    <n v="21037897"/>
    <n v="16015636"/>
    <n v="0"/>
    <n v="0"/>
    <n v="2401408"/>
    <n v="25669574"/>
    <n v="0"/>
    <n v="1397642"/>
    <n v="90016909"/>
    <n v="842000"/>
    <n v="73527000"/>
    <n v="0"/>
    <n v="607000"/>
    <n v="0"/>
    <n v="0"/>
    <n v="0"/>
    <n v="0"/>
    <n v="2884000"/>
    <n v="194532000"/>
    <n v="0"/>
    <n v="0"/>
    <n v="0"/>
    <n v="0"/>
    <n v="0"/>
    <n v="0"/>
    <n v="0"/>
    <n v="0"/>
    <n v="0"/>
    <n v="0"/>
    <n v="7865216"/>
    <n v="190000990"/>
    <n v="283"/>
  </r>
  <r>
    <n v="106301340"/>
    <s v="ST. JOSEPH HOSPITAL - ORANGE"/>
    <n v="20174"/>
    <d v="2017-10-01T00:00:00"/>
    <d v="2017-12-31T00:00:00"/>
    <s v="Open"/>
    <s v="Orange"/>
    <n v="13"/>
    <n v="1015"/>
    <s v="Church"/>
    <s v="Comparable"/>
    <s v=""/>
    <s v="714-771-8000"/>
    <s v="1100 WEST STEWART DRIVE"/>
    <s v="ORANGE"/>
    <n v="92868"/>
    <s v="JEREMY ZOCH"/>
    <n v="491"/>
    <n v="379"/>
    <n v="379"/>
    <n v="1007"/>
    <n v="1043"/>
    <n v="459"/>
    <n v="0"/>
    <n v="0"/>
    <n v="0"/>
    <n v="690"/>
    <n v="1746"/>
    <n v="3"/>
    <n v="34"/>
    <n v="4982"/>
    <n v="0"/>
    <n v="4455"/>
    <n v="3891"/>
    <n v="1669"/>
    <n v="0"/>
    <n v="0"/>
    <n v="0"/>
    <n v="2368"/>
    <n v="6669"/>
    <n v="48"/>
    <n v="35"/>
    <n v="19135"/>
    <n v="0"/>
    <n v="38270"/>
    <n v="19131"/>
    <n v="21103"/>
    <n v="4540"/>
    <n v="0"/>
    <n v="0"/>
    <n v="0"/>
    <n v="13299"/>
    <n v="23040"/>
    <n v="169"/>
    <n v="2257"/>
    <n v="83539"/>
    <n v="89110554"/>
    <n v="80864378"/>
    <n v="20421853"/>
    <n v="0"/>
    <n v="0"/>
    <n v="0"/>
    <n v="48445282"/>
    <n v="90957629"/>
    <n v="2020615"/>
    <n v="561049"/>
    <n v="332381360"/>
    <n v="81091181"/>
    <n v="89454492"/>
    <n v="19242572"/>
    <n v="0"/>
    <n v="0"/>
    <n v="0"/>
    <n v="56370906"/>
    <n v="97663314"/>
    <n v="716559"/>
    <n v="9571193"/>
    <n v="354110217"/>
    <n v="1036396"/>
    <n v="140583916"/>
    <n v="169198081"/>
    <n v="34199943"/>
    <n v="0"/>
    <n v="0"/>
    <n v="0"/>
    <n v="0"/>
    <n v="60011219"/>
    <n v="139337937"/>
    <n v="0"/>
    <n v="4545004"/>
    <n v="0"/>
    <n v="0"/>
    <n v="0"/>
    <n v="7015286"/>
    <n v="555927782"/>
    <n v="192701"/>
    <n v="0"/>
    <n v="0"/>
    <n v="0"/>
    <n v="192701"/>
    <n v="29617819"/>
    <n v="1313490"/>
    <n v="5464482"/>
    <n v="0"/>
    <n v="0"/>
    <n v="0"/>
    <n v="44804969"/>
    <n v="49283006"/>
    <n v="2737175"/>
    <n v="-2464445"/>
    <n v="130756496"/>
    <n v="4061198"/>
    <n v="171086761"/>
    <n v="0"/>
    <n v="5794669"/>
    <n v="0"/>
    <n v="0"/>
    <n v="0"/>
    <n v="0"/>
    <n v="2941964"/>
    <n v="408707822"/>
    <n v="0"/>
    <n v="0"/>
    <n v="0"/>
    <n v="0"/>
    <n v="0"/>
    <n v="0"/>
    <n v="0"/>
    <n v="0"/>
    <n v="0"/>
    <n v="0"/>
    <n v="0"/>
    <n v="0"/>
    <n v="0"/>
  </r>
  <r>
    <n v="106392232"/>
    <s v="ST. JOSEPH'S BEHAVIORAL HEALTH CENTER"/>
    <n v="20174"/>
    <d v="2017-10-01T00:00:00"/>
    <d v="2017-12-31T00:00:00"/>
    <s v="Open"/>
    <s v="San Joaquin"/>
    <n v="6"/>
    <n v="507"/>
    <s v="Non Profit Corp."/>
    <s v="Comparable"/>
    <s v=""/>
    <s v="209-461-2000"/>
    <s v="2510 NORTH CALIFORNIA STREET"/>
    <s v="STOCKTON"/>
    <n v="95204"/>
    <s v="PAUL RAINS"/>
    <n v="35"/>
    <n v="35"/>
    <n v="35"/>
    <n v="194"/>
    <n v="64"/>
    <n v="0"/>
    <n v="0"/>
    <n v="0"/>
    <n v="0"/>
    <n v="13"/>
    <n v="156"/>
    <n v="0"/>
    <n v="14"/>
    <n v="441"/>
    <n v="0"/>
    <n v="1450"/>
    <n v="557"/>
    <n v="0"/>
    <n v="0"/>
    <n v="0"/>
    <n v="0"/>
    <n v="109"/>
    <n v="719"/>
    <n v="0"/>
    <n v="34"/>
    <n v="2869"/>
    <n v="0"/>
    <n v="5738"/>
    <n v="200"/>
    <n v="21"/>
    <n v="0"/>
    <n v="0"/>
    <n v="0"/>
    <n v="0"/>
    <n v="290"/>
    <n v="1697"/>
    <n v="0"/>
    <n v="15"/>
    <n v="2223"/>
    <n v="4066043"/>
    <n v="1579388"/>
    <n v="0"/>
    <n v="0"/>
    <n v="0"/>
    <n v="0"/>
    <n v="315449"/>
    <n v="2080403"/>
    <n v="0"/>
    <n v="97201"/>
    <n v="8138484"/>
    <n v="95167"/>
    <n v="9507"/>
    <n v="0"/>
    <n v="0"/>
    <n v="0"/>
    <n v="0"/>
    <n v="134870"/>
    <n v="779238"/>
    <n v="0"/>
    <n v="6500"/>
    <n v="1025282"/>
    <n v="11582"/>
    <n v="2586888"/>
    <n v="1012656"/>
    <n v="0"/>
    <n v="0"/>
    <n v="0"/>
    <n v="0"/>
    <n v="0"/>
    <n v="221490"/>
    <n v="1275808"/>
    <n v="0"/>
    <n v="0"/>
    <n v="0"/>
    <n v="0"/>
    <n v="0"/>
    <n v="58897"/>
    <n v="5167321"/>
    <n v="0"/>
    <n v="0"/>
    <n v="0"/>
    <n v="0"/>
    <n v="0"/>
    <n v="1573738"/>
    <n v="573513"/>
    <n v="0"/>
    <n v="0"/>
    <n v="0"/>
    <n v="0"/>
    <n v="224070"/>
    <n v="1577924"/>
    <n v="0"/>
    <n v="47200"/>
    <n v="3996445"/>
    <n v="9537"/>
    <n v="4811464"/>
    <n v="75766"/>
    <n v="-2485"/>
    <n v="0"/>
    <n v="0"/>
    <n v="0"/>
    <n v="0"/>
    <n v="102243"/>
    <n v="1658134"/>
    <n v="0"/>
    <n v="0"/>
    <n v="0"/>
    <n v="0"/>
    <n v="0"/>
    <n v="0"/>
    <n v="0"/>
    <n v="0"/>
    <n v="0"/>
    <n v="0"/>
    <n v="0"/>
    <n v="0"/>
    <n v="0"/>
  </r>
  <r>
    <n v="106391042"/>
    <s v="ST. JOSEPH'S MEDICAL CENTER OF STOCKTON"/>
    <n v="20174"/>
    <d v="2017-10-01T00:00:00"/>
    <d v="2017-12-31T00:00:00"/>
    <s v="Open"/>
    <s v="San Joaquin"/>
    <n v="6"/>
    <n v="507"/>
    <s v="Non Profit Corp."/>
    <s v="Comparable"/>
    <s v=""/>
    <s v="209-943-2000"/>
    <s v="1800 NORTH CALIFORNIA STREET"/>
    <s v="STOCKTON"/>
    <n v="95204"/>
    <s v="DON WILEY"/>
    <n v="337"/>
    <n v="337"/>
    <n v="256"/>
    <n v="1315"/>
    <n v="755"/>
    <n v="484"/>
    <n v="1475"/>
    <n v="0"/>
    <n v="0"/>
    <n v="90"/>
    <n v="1003"/>
    <n v="12"/>
    <n v="35"/>
    <n v="5169"/>
    <n v="0"/>
    <n v="6296"/>
    <n v="3496"/>
    <n v="2628"/>
    <n v="4898"/>
    <n v="0"/>
    <n v="0"/>
    <n v="338"/>
    <n v="3636"/>
    <n v="41"/>
    <n v="121"/>
    <n v="21454"/>
    <n v="0"/>
    <n v="42908"/>
    <n v="17286"/>
    <n v="7253"/>
    <n v="4264"/>
    <n v="16543"/>
    <n v="2"/>
    <n v="0"/>
    <n v="3058"/>
    <n v="13342"/>
    <n v="1032"/>
    <n v="995"/>
    <n v="63775"/>
    <n v="165863801"/>
    <n v="94334548"/>
    <n v="55851756"/>
    <n v="101956843"/>
    <n v="0"/>
    <n v="0"/>
    <n v="11801262"/>
    <n v="87626081"/>
    <n v="1052670"/>
    <n v="3107955"/>
    <n v="521594916"/>
    <n v="65053387"/>
    <n v="28766402"/>
    <n v="16691152"/>
    <n v="69471838"/>
    <n v="5988"/>
    <n v="0"/>
    <n v="8163811"/>
    <n v="58017122"/>
    <n v="4121692"/>
    <n v="4506607"/>
    <n v="254797999"/>
    <n v="9373885"/>
    <n v="178550568"/>
    <n v="95630403"/>
    <n v="55832308"/>
    <n v="138154263"/>
    <n v="0"/>
    <n v="4529"/>
    <n v="0"/>
    <n v="13336167"/>
    <n v="87143354"/>
    <n v="0"/>
    <n v="7680729"/>
    <n v="0"/>
    <n v="0"/>
    <n v="0"/>
    <n v="3546532"/>
    <n v="589252738"/>
    <n v="0"/>
    <n v="0"/>
    <n v="0"/>
    <n v="0"/>
    <n v="0"/>
    <n v="51630415"/>
    <n v="26951374"/>
    <n v="12222288"/>
    <n v="33156812"/>
    <n v="1449"/>
    <n v="0"/>
    <n v="6046373"/>
    <n v="56484454"/>
    <n v="0"/>
    <n v="647012"/>
    <n v="187140177"/>
    <n v="1163735"/>
    <n v="153332668"/>
    <n v="4314069"/>
    <n v="821781"/>
    <n v="0"/>
    <n v="0"/>
    <n v="0"/>
    <n v="0"/>
    <n v="1727533"/>
    <n v="183338215"/>
    <n v="0"/>
    <n v="0"/>
    <n v="0"/>
    <n v="0"/>
    <n v="0"/>
    <n v="0"/>
    <n v="0"/>
    <n v="0"/>
    <n v="0"/>
    <n v="0"/>
    <n v="0"/>
    <n v="0"/>
    <n v="0"/>
  </r>
  <r>
    <n v="106301342"/>
    <s v="ST. JUDE MEDICAL CENTER"/>
    <n v="20174"/>
    <d v="2017-10-01T00:00:00"/>
    <d v="2017-12-31T00:00:00"/>
    <s v="Open"/>
    <s v="Orange"/>
    <n v="13"/>
    <n v="1011"/>
    <s v="Church"/>
    <s v="Comparable"/>
    <s v=""/>
    <s v="714-871-3280"/>
    <s v="101 EAST VALENCIA MESA DRIVE"/>
    <s v="FULLERTON"/>
    <n v="92835"/>
    <s v="BRIAN HELLELAND"/>
    <n v="320"/>
    <n v="320"/>
    <n v="235"/>
    <n v="1029"/>
    <n v="958"/>
    <n v="182"/>
    <n v="369"/>
    <n v="0"/>
    <n v="0"/>
    <n v="36"/>
    <n v="1186"/>
    <n v="0"/>
    <n v="22"/>
    <n v="3782"/>
    <n v="0"/>
    <n v="5328"/>
    <n v="4376"/>
    <n v="1004"/>
    <n v="1594"/>
    <n v="0"/>
    <n v="0"/>
    <n v="102"/>
    <n v="4139"/>
    <n v="15"/>
    <n v="60"/>
    <n v="16618"/>
    <n v="0"/>
    <n v="33236"/>
    <n v="23183"/>
    <n v="25594"/>
    <n v="5389"/>
    <n v="12101"/>
    <n v="0"/>
    <n v="0"/>
    <n v="1729"/>
    <n v="52027"/>
    <n v="1250"/>
    <n v="5480"/>
    <n v="126753"/>
    <n v="84736766"/>
    <n v="75813989"/>
    <n v="13944251"/>
    <n v="22881024"/>
    <n v="0"/>
    <n v="0"/>
    <n v="1019131"/>
    <n v="65166330"/>
    <n v="288716"/>
    <n v="593155"/>
    <n v="264443362"/>
    <n v="61468025"/>
    <n v="72259721"/>
    <n v="10138880"/>
    <n v="27459354"/>
    <n v="0"/>
    <n v="0"/>
    <n v="3522587"/>
    <n v="115960904"/>
    <n v="924407"/>
    <n v="3965262"/>
    <n v="295699140"/>
    <n v="1330331"/>
    <n v="121934795"/>
    <n v="127868104"/>
    <n v="22011983"/>
    <n v="46564849"/>
    <n v="0"/>
    <n v="0"/>
    <n v="0"/>
    <n v="2963477"/>
    <n v="116827066"/>
    <n v="0"/>
    <n v="1213123"/>
    <n v="0"/>
    <n v="0"/>
    <n v="0"/>
    <n v="3965823"/>
    <n v="444679551"/>
    <n v="15840982"/>
    <n v="0"/>
    <n v="0"/>
    <n v="9792473"/>
    <n v="25633455"/>
    <n v="24070446"/>
    <n v="35847039"/>
    <n v="1871600"/>
    <n v="3775528"/>
    <n v="0"/>
    <n v="0"/>
    <n v="1445208"/>
    <n v="73720148"/>
    <n v="0"/>
    <n v="366437"/>
    <n v="141096406"/>
    <n v="3925373"/>
    <n v="149676762"/>
    <n v="0"/>
    <n v="7920497"/>
    <n v="0"/>
    <n v="0"/>
    <n v="0"/>
    <n v="0"/>
    <n v="11887712"/>
    <n v="621672406"/>
    <n v="0"/>
    <n v="0"/>
    <n v="0"/>
    <n v="0"/>
    <n v="0"/>
    <n v="0"/>
    <n v="0"/>
    <n v="0"/>
    <n v="0"/>
    <n v="0"/>
    <n v="0"/>
    <n v="0"/>
    <n v="0"/>
  </r>
  <r>
    <n v="106434138"/>
    <s v="ST. LOUISE REGIONAL HOSPITAL"/>
    <n v="20174"/>
    <d v="2017-10-01T00:00:00"/>
    <d v="2017-12-31T00:00:00"/>
    <s v="Open"/>
    <s v="Santa Clara"/>
    <n v="7"/>
    <n v="433"/>
    <s v="Non Profit Corp."/>
    <s v="Comparable"/>
    <s v=""/>
    <s v="408-848-2000"/>
    <s v="9400 NO NAME UNO"/>
    <s v="GILROY"/>
    <n v="95020"/>
    <s v="SR. MARGARET KEAVENEY"/>
    <n v="93"/>
    <n v="72"/>
    <n v="32"/>
    <n v="237"/>
    <n v="61"/>
    <n v="98"/>
    <n v="162"/>
    <n v="0"/>
    <n v="0"/>
    <n v="3"/>
    <n v="222"/>
    <n v="0"/>
    <n v="3"/>
    <n v="786"/>
    <n v="0"/>
    <n v="1030"/>
    <n v="270"/>
    <n v="374"/>
    <n v="573"/>
    <n v="0"/>
    <n v="0"/>
    <n v="13"/>
    <n v="659"/>
    <n v="0"/>
    <n v="10"/>
    <n v="2929"/>
    <n v="0"/>
    <n v="5858"/>
    <n v="2800"/>
    <n v="470"/>
    <n v="1176"/>
    <n v="3526"/>
    <n v="0"/>
    <n v="0"/>
    <n v="188"/>
    <n v="4549"/>
    <n v="0"/>
    <n v="362"/>
    <n v="13071"/>
    <n v="23638399"/>
    <n v="6692741"/>
    <n v="7121172"/>
    <n v="12127254"/>
    <n v="0"/>
    <n v="0"/>
    <n v="303441"/>
    <n v="13472794"/>
    <n v="0"/>
    <n v="209336"/>
    <n v="63565137"/>
    <n v="13927974"/>
    <n v="3122249"/>
    <n v="6318275"/>
    <n v="14660893"/>
    <n v="0"/>
    <n v="0"/>
    <n v="677229"/>
    <n v="18320041"/>
    <n v="0"/>
    <n v="1614726"/>
    <n v="58641387"/>
    <n v="686556"/>
    <n v="32549466"/>
    <n v="8617249"/>
    <n v="8823244"/>
    <n v="16458942"/>
    <n v="0"/>
    <n v="0"/>
    <n v="0"/>
    <n v="828971"/>
    <n v="20733948"/>
    <n v="0"/>
    <n v="678007"/>
    <n v="0"/>
    <n v="0"/>
    <n v="0"/>
    <n v="899061"/>
    <n v="90275444"/>
    <n v="0"/>
    <n v="0"/>
    <n v="0"/>
    <n v="0"/>
    <n v="0"/>
    <n v="4973557"/>
    <n v="1109076"/>
    <n v="4593551"/>
    <n v="10042060"/>
    <n v="0"/>
    <n v="0"/>
    <n v="142840"/>
    <n v="10771679"/>
    <n v="0"/>
    <n v="298317"/>
    <n v="31931080"/>
    <n v="40880"/>
    <n v="27346504"/>
    <n v="0"/>
    <n v="5910"/>
    <n v="0"/>
    <n v="0"/>
    <n v="0"/>
    <n v="0"/>
    <n v="569000"/>
    <n v="14091381"/>
    <n v="0"/>
    <n v="0"/>
    <n v="0"/>
    <n v="0"/>
    <n v="0"/>
    <n v="0"/>
    <n v="0"/>
    <n v="0"/>
    <n v="0"/>
    <n v="0"/>
    <n v="0"/>
    <n v="0"/>
    <n v="0"/>
  </r>
  <r>
    <n v="106361343"/>
    <s v="ST. MARY MEDICAL CENTER - APPLE VALLEY"/>
    <n v="20174"/>
    <d v="2017-10-01T00:00:00"/>
    <d v="2017-12-31T00:00:00"/>
    <s v="Open"/>
    <s v="San Bernardino"/>
    <n v="12"/>
    <n v="1211"/>
    <s v="Church"/>
    <s v="Comparable"/>
    <s v="Rural"/>
    <s v="760-242-2311"/>
    <s v="18300 US HIGHWAY 18"/>
    <s v="APPLE VALLEY"/>
    <n v="92307"/>
    <s v="ALAN H. GARRETT"/>
    <n v="212"/>
    <n v="212"/>
    <n v="210"/>
    <n v="937"/>
    <n v="490"/>
    <n v="284"/>
    <n v="1162"/>
    <n v="0"/>
    <n v="0"/>
    <n v="46"/>
    <n v="668"/>
    <n v="2"/>
    <n v="46"/>
    <n v="3635"/>
    <n v="0"/>
    <n v="5514"/>
    <n v="2082"/>
    <n v="1690"/>
    <n v="4178"/>
    <n v="0"/>
    <n v="0"/>
    <n v="100"/>
    <n v="2093"/>
    <n v="16"/>
    <n v="176"/>
    <n v="15849"/>
    <n v="0"/>
    <n v="31698"/>
    <n v="2300"/>
    <n v="2584"/>
    <n v="1985"/>
    <n v="9918"/>
    <n v="0"/>
    <n v="0"/>
    <n v="396"/>
    <n v="3860"/>
    <n v="67"/>
    <n v="10139"/>
    <n v="31249"/>
    <n v="72657722"/>
    <n v="37100634"/>
    <n v="18609063"/>
    <n v="55359625"/>
    <n v="0"/>
    <n v="0"/>
    <n v="1930790"/>
    <n v="34952006"/>
    <n v="222749"/>
    <n v="2007018"/>
    <n v="222839607"/>
    <n v="20545063"/>
    <n v="31042927"/>
    <n v="10533109"/>
    <n v="56394830"/>
    <n v="0"/>
    <n v="0"/>
    <n v="2946685"/>
    <n v="35732444"/>
    <n v="383934"/>
    <n v="4937033"/>
    <n v="162516025"/>
    <n v="1908435"/>
    <n v="79397997"/>
    <n v="58975780"/>
    <n v="-2764367"/>
    <n v="101340187"/>
    <n v="0"/>
    <n v="0"/>
    <n v="0"/>
    <n v="4028635"/>
    <n v="47187166"/>
    <n v="0"/>
    <n v="46335"/>
    <n v="0"/>
    <n v="0"/>
    <n v="0"/>
    <n v="4302205"/>
    <n v="294422373"/>
    <n v="4094597"/>
    <n v="0"/>
    <n v="0"/>
    <n v="653089"/>
    <n v="4747686"/>
    <n v="13804788"/>
    <n v="13262378"/>
    <n v="31906539"/>
    <n v="10414268"/>
    <n v="0"/>
    <n v="0"/>
    <n v="848840"/>
    <n v="24150373"/>
    <n v="560348"/>
    <n v="733411"/>
    <n v="95680945"/>
    <n v="758175"/>
    <n v="79803554"/>
    <n v="2635655"/>
    <n v="5512912"/>
    <n v="0"/>
    <n v="0"/>
    <n v="0"/>
    <n v="0"/>
    <n v="2960621"/>
    <n v="124021908"/>
    <n v="0"/>
    <n v="0"/>
    <n v="0"/>
    <n v="0"/>
    <n v="0"/>
    <n v="0"/>
    <n v="0"/>
    <n v="0"/>
    <n v="0"/>
    <n v="0"/>
    <n v="0"/>
    <n v="0"/>
    <n v="0"/>
  </r>
  <r>
    <n v="106190053"/>
    <s v="ST. MARY MEDICAL CENTER - LONG BEACH"/>
    <n v="20174"/>
    <d v="2017-10-01T00:00:00"/>
    <d v="2017-12-31T00:00:00"/>
    <s v="Open"/>
    <s v="Los Angeles"/>
    <n v="11"/>
    <n v="933"/>
    <s v="Non Profit Corp."/>
    <s v="Comparable"/>
    <s v=""/>
    <s v="562-491-9000"/>
    <s v="1050 LINDEN AVENUE"/>
    <s v="LONG BEACH"/>
    <n v="90813"/>
    <s v="JOEL YUHAS"/>
    <n v="302"/>
    <n v="302"/>
    <n v="147"/>
    <n v="481"/>
    <n v="297"/>
    <n v="475"/>
    <n v="1102"/>
    <n v="0"/>
    <n v="0"/>
    <n v="76"/>
    <n v="239"/>
    <n v="2"/>
    <n v="15"/>
    <n v="2687"/>
    <n v="0"/>
    <n v="3012"/>
    <n v="1304"/>
    <n v="2032"/>
    <n v="4337"/>
    <n v="0"/>
    <n v="0"/>
    <n v="552"/>
    <n v="899"/>
    <n v="12"/>
    <n v="108"/>
    <n v="12256"/>
    <n v="0"/>
    <n v="24512"/>
    <n v="3937"/>
    <n v="2767"/>
    <n v="4867"/>
    <n v="12207"/>
    <n v="141"/>
    <n v="0"/>
    <n v="439"/>
    <n v="3525"/>
    <n v="576"/>
    <n v="1991"/>
    <n v="30450"/>
    <n v="37157332"/>
    <n v="18980017"/>
    <n v="21237449"/>
    <n v="46844788"/>
    <n v="0"/>
    <n v="0"/>
    <n v="6978587"/>
    <n v="12687011"/>
    <n v="229512"/>
    <n v="2190074"/>
    <n v="146304770"/>
    <n v="10313922"/>
    <n v="7248549"/>
    <n v="12751659"/>
    <n v="31980929"/>
    <n v="184389"/>
    <n v="0"/>
    <n v="1148881"/>
    <n v="9235302"/>
    <n v="1509975"/>
    <n v="5401372"/>
    <n v="79774978"/>
    <n v="3357317"/>
    <n v="36610231"/>
    <n v="20177878"/>
    <n v="-27243193"/>
    <n v="67573174"/>
    <n v="-4269168"/>
    <n v="182522"/>
    <n v="0"/>
    <n v="5664612"/>
    <n v="10885843"/>
    <n v="0"/>
    <n v="2850112"/>
    <n v="0"/>
    <n v="0"/>
    <n v="0"/>
    <n v="6143342"/>
    <n v="121932670"/>
    <n v="403235"/>
    <n v="4792122"/>
    <n v="0"/>
    <n v="0"/>
    <n v="5195357"/>
    <n v="9829900"/>
    <n v="6346935"/>
    <n v="60869915"/>
    <n v="18631837"/>
    <n v="1867"/>
    <n v="0"/>
    <n v="2358623"/>
    <n v="10644350"/>
    <n v="0"/>
    <n v="659008"/>
    <n v="109342435"/>
    <n v="4867125"/>
    <n v="93888065"/>
    <n v="0"/>
    <n v="588"/>
    <n v="0"/>
    <n v="0"/>
    <n v="0"/>
    <n v="0"/>
    <n v="2809554"/>
    <n v="66608208"/>
    <n v="0"/>
    <n v="0"/>
    <n v="0"/>
    <n v="0"/>
    <n v="0"/>
    <n v="0"/>
    <n v="0"/>
    <n v="0"/>
    <n v="0"/>
    <n v="0"/>
    <n v="0"/>
    <n v="0"/>
    <n v="0"/>
  </r>
  <r>
    <n v="106380965"/>
    <s v="ST. MARY'S MEDICAL CENTER - SAN FRANCISCO"/>
    <n v="20174"/>
    <d v="2017-10-01T00:00:00"/>
    <d v="2017-12-31T00:00:00"/>
    <s v="Open"/>
    <s v="San Francisco"/>
    <n v="4"/>
    <n v="423"/>
    <s v="Non Profit Corp."/>
    <s v="Comparable"/>
    <s v=""/>
    <s v="415-688-1000"/>
    <s v="450 STANYAN STREET"/>
    <s v="SAN FRANCISCO"/>
    <n v="94117"/>
    <s v="JOHN ALLEN"/>
    <n v="403"/>
    <n v="232"/>
    <n v="75"/>
    <n v="472"/>
    <n v="187"/>
    <n v="105"/>
    <n v="61"/>
    <n v="0"/>
    <n v="0"/>
    <n v="25"/>
    <n v="292"/>
    <n v="3"/>
    <n v="35"/>
    <n v="1180"/>
    <n v="0"/>
    <n v="2674"/>
    <n v="1153"/>
    <n v="788"/>
    <n v="219"/>
    <n v="0"/>
    <n v="0"/>
    <n v="114"/>
    <n v="1237"/>
    <n v="4"/>
    <n v="46"/>
    <n v="6235"/>
    <n v="0"/>
    <n v="12470"/>
    <n v="8731"/>
    <n v="3365"/>
    <n v="360"/>
    <n v="2252"/>
    <n v="0"/>
    <n v="0"/>
    <n v="309"/>
    <n v="9228"/>
    <n v="308"/>
    <n v="1078"/>
    <n v="25631"/>
    <n v="66422515"/>
    <n v="27291777"/>
    <n v="6771971"/>
    <n v="6966905"/>
    <n v="0"/>
    <n v="0"/>
    <n v="2589709"/>
    <n v="26550845"/>
    <n v="268467"/>
    <n v="3028160"/>
    <n v="139890349"/>
    <n v="25273482"/>
    <n v="9739199"/>
    <n v="1041067"/>
    <n v="6517693"/>
    <n v="0"/>
    <n v="0"/>
    <n v="893052"/>
    <n v="26712110"/>
    <n v="891509"/>
    <n v="3120676"/>
    <n v="74188788"/>
    <n v="403933"/>
    <n v="74489254"/>
    <n v="30344392"/>
    <n v="6217469"/>
    <n v="5636457"/>
    <n v="0"/>
    <n v="0"/>
    <n v="0"/>
    <n v="2440739"/>
    <n v="29157215"/>
    <n v="0"/>
    <n v="1489684"/>
    <n v="0"/>
    <n v="0"/>
    <n v="0"/>
    <n v="6100109"/>
    <n v="156279252"/>
    <n v="0"/>
    <n v="0"/>
    <n v="0"/>
    <n v="0"/>
    <n v="0"/>
    <n v="16394785"/>
    <n v="6630065"/>
    <n v="1382048"/>
    <n v="7774767"/>
    <n v="0"/>
    <n v="0"/>
    <n v="991554"/>
    <n v="23833363"/>
    <n v="0"/>
    <n v="793303"/>
    <n v="57799885"/>
    <n v="2171116"/>
    <n v="69990193"/>
    <n v="0"/>
    <n v="-365753"/>
    <n v="0"/>
    <n v="0"/>
    <n v="0"/>
    <n v="0"/>
    <n v="174081"/>
    <n v="75139228"/>
    <n v="0"/>
    <n v="0"/>
    <n v="0"/>
    <n v="0"/>
    <n v="0"/>
    <n v="0"/>
    <n v="0"/>
    <n v="0"/>
    <n v="0"/>
    <n v="0"/>
    <n v="0"/>
    <n v="0"/>
    <n v="0"/>
  </r>
  <r>
    <n v="106010967"/>
    <s v="ST. ROSE HOSPITAL"/>
    <n v="20174"/>
    <d v="2017-10-01T00:00:00"/>
    <d v="2017-12-31T00:00:00"/>
    <s v="Open"/>
    <s v="Alameda"/>
    <n v="5"/>
    <n v="421"/>
    <s v="Non Profit Corp."/>
    <s v="Comparable"/>
    <s v=""/>
    <s v="510-264-4000"/>
    <s v="27200 CALAROGA AVENUE"/>
    <s v="HAYWARD"/>
    <n v="94545"/>
    <s v="AMAN DHUPER"/>
    <n v="195"/>
    <n v="195"/>
    <n v="166"/>
    <n v="461"/>
    <n v="75"/>
    <n v="133"/>
    <n v="381"/>
    <n v="3"/>
    <n v="0"/>
    <n v="17"/>
    <n v="94"/>
    <n v="50"/>
    <n v="4"/>
    <n v="1218"/>
    <n v="0"/>
    <n v="2268"/>
    <n v="303"/>
    <n v="650"/>
    <n v="1465"/>
    <n v="3"/>
    <n v="0"/>
    <n v="55"/>
    <n v="394"/>
    <n v="71"/>
    <n v="55"/>
    <n v="5264"/>
    <n v="0"/>
    <n v="10528"/>
    <n v="2022"/>
    <n v="198"/>
    <n v="984"/>
    <n v="4175"/>
    <n v="213"/>
    <n v="0"/>
    <n v="491"/>
    <n v="1166"/>
    <n v="115"/>
    <n v="922"/>
    <n v="10286"/>
    <n v="48592545"/>
    <n v="7213127"/>
    <n v="10435912"/>
    <n v="29727220"/>
    <n v="93869"/>
    <n v="0"/>
    <n v="1897001"/>
    <n v="8760353"/>
    <n v="228973"/>
    <n v="1836264"/>
    <n v="108785264"/>
    <n v="11556762"/>
    <n v="1635953"/>
    <n v="4517213"/>
    <n v="17251023"/>
    <n v="968582"/>
    <n v="0"/>
    <n v="1545777"/>
    <n v="5186130"/>
    <n v="410845"/>
    <n v="3294793"/>
    <n v="46367078"/>
    <n v="4843471"/>
    <n v="45621062"/>
    <n v="6645246"/>
    <n v="4861103"/>
    <n v="42499242"/>
    <n v="0"/>
    <n v="956861"/>
    <n v="0"/>
    <n v="-24712"/>
    <n v="10473158"/>
    <n v="0"/>
    <n v="639818"/>
    <n v="-1197787"/>
    <n v="0"/>
    <n v="0"/>
    <n v="128968"/>
    <n v="115446430"/>
    <n v="0"/>
    <n v="0"/>
    <n v="0"/>
    <n v="0"/>
    <n v="0"/>
    <n v="14528245"/>
    <n v="2203834"/>
    <n v="10092022"/>
    <n v="4479001"/>
    <n v="105590"/>
    <n v="0"/>
    <n v="3467490"/>
    <n v="3473325"/>
    <n v="1197787"/>
    <n v="158618"/>
    <n v="39705912"/>
    <n v="247021"/>
    <n v="41125588"/>
    <n v="0"/>
    <n v="30627"/>
    <n v="0"/>
    <n v="0"/>
    <n v="0"/>
    <n v="0"/>
    <n v="873626"/>
    <n v="30005730"/>
    <n v="0"/>
    <n v="0"/>
    <n v="0"/>
    <n v="0"/>
    <n v="0"/>
    <n v="0"/>
    <n v="0"/>
    <n v="0"/>
    <n v="0"/>
    <n v="0"/>
    <n v="0"/>
    <n v="0"/>
    <n v="0"/>
  </r>
  <r>
    <n v="106190762"/>
    <s v="ST. VINCENT MEDICAL CENTER"/>
    <n v="20174"/>
    <d v="2017-10-01T00:00:00"/>
    <d v="2017-12-31T00:00:00"/>
    <s v="Open"/>
    <s v="Los Angeles"/>
    <n v="11"/>
    <n v="925"/>
    <s v="Non Profit Corp."/>
    <s v="Comparable"/>
    <s v=""/>
    <s v="213-484-7111"/>
    <s v="2131 WEST 3RD STREET"/>
    <s v="LOS ANGELES"/>
    <n v="90057"/>
    <s v="FRANK CRACOLICI"/>
    <n v="366"/>
    <n v="333"/>
    <n v="333"/>
    <n v="1146"/>
    <n v="514"/>
    <n v="287"/>
    <n v="330"/>
    <n v="0"/>
    <n v="0"/>
    <n v="6"/>
    <n v="286"/>
    <n v="1"/>
    <n v="14"/>
    <n v="2584"/>
    <n v="249"/>
    <n v="6811"/>
    <n v="2295"/>
    <n v="899"/>
    <n v="2009"/>
    <n v="0"/>
    <n v="0"/>
    <n v="29"/>
    <n v="1277"/>
    <n v="3"/>
    <n v="45"/>
    <n v="13368"/>
    <n v="3478"/>
    <n v="30214"/>
    <n v="5366"/>
    <n v="2704"/>
    <n v="958"/>
    <n v="4101"/>
    <n v="0"/>
    <n v="0"/>
    <n v="126"/>
    <n v="3143"/>
    <n v="0"/>
    <n v="1507"/>
    <n v="17905"/>
    <n v="128488827"/>
    <n v="50884862"/>
    <n v="18309623"/>
    <n v="44141230"/>
    <n v="0"/>
    <n v="0"/>
    <n v="747217"/>
    <n v="32019769"/>
    <n v="55407"/>
    <n v="1114453"/>
    <n v="275761388"/>
    <n v="29305656"/>
    <n v="16749468"/>
    <n v="4786614"/>
    <n v="21430967"/>
    <n v="0"/>
    <n v="0"/>
    <n v="403565"/>
    <n v="19268663"/>
    <n v="0"/>
    <n v="5401136"/>
    <n v="97346069"/>
    <n v="0"/>
    <n v="135831764"/>
    <n v="61029021"/>
    <n v="11438332"/>
    <n v="56798141"/>
    <n v="0"/>
    <n v="0"/>
    <n v="0"/>
    <n v="920098"/>
    <n v="40808987"/>
    <n v="0"/>
    <n v="1213313"/>
    <n v="0"/>
    <n v="0"/>
    <n v="0"/>
    <n v="5978497"/>
    <n v="314018153"/>
    <n v="8057888"/>
    <n v="0"/>
    <n v="0"/>
    <n v="0"/>
    <n v="8057888"/>
    <n v="21062719"/>
    <n v="14663197"/>
    <n v="11657905"/>
    <n v="8774056"/>
    <n v="0"/>
    <n v="0"/>
    <n v="230684"/>
    <n v="10479445"/>
    <n v="0"/>
    <n v="279186"/>
    <n v="67147192"/>
    <n v="403512"/>
    <n v="80523448"/>
    <n v="0"/>
    <n v="-55238"/>
    <n v="0"/>
    <n v="0"/>
    <n v="0"/>
    <n v="0"/>
    <n v="2490000"/>
    <n v="45085618"/>
    <n v="0"/>
    <n v="0"/>
    <n v="0"/>
    <n v="0"/>
    <n v="0"/>
    <n v="0"/>
    <n v="0"/>
    <n v="0"/>
    <n v="0"/>
    <n v="0"/>
    <n v="0"/>
    <n v="0"/>
    <n v="0"/>
  </r>
  <r>
    <n v="106430905"/>
    <s v="STANFORD UNIVERSITY HOSPITAL"/>
    <n v="20174"/>
    <d v="2017-10-01T00:00:00"/>
    <d v="2017-12-31T00:00:00"/>
    <s v="Open"/>
    <s v="Santa Clara"/>
    <n v="7"/>
    <n v="429"/>
    <s v="Non Profit Corp."/>
    <s v="Comparable"/>
    <s v="Teaching"/>
    <s v="650-723-4000"/>
    <s v="300 PASTEUR DRIVE"/>
    <s v="PALO ALTO"/>
    <n v="94305"/>
    <s v="DAVID ENTWISTLE"/>
    <n v="613"/>
    <n v="474"/>
    <n v="474"/>
    <n v="2561"/>
    <n v="459"/>
    <n v="221"/>
    <n v="802"/>
    <n v="0"/>
    <n v="0"/>
    <n v="184"/>
    <n v="2311"/>
    <n v="67"/>
    <n v="90"/>
    <n v="6695"/>
    <n v="0"/>
    <n v="14401"/>
    <n v="2535"/>
    <n v="1744"/>
    <n v="4138"/>
    <n v="0"/>
    <n v="0"/>
    <n v="1820"/>
    <n v="12147"/>
    <n v="357"/>
    <n v="770"/>
    <n v="37912"/>
    <n v="0"/>
    <n v="75824"/>
    <n v="131972"/>
    <n v="18981"/>
    <n v="6522"/>
    <n v="41296"/>
    <n v="0"/>
    <n v="0"/>
    <n v="30596"/>
    <n v="189193"/>
    <n v="613"/>
    <n v="8882"/>
    <n v="428055"/>
    <n v="772833047"/>
    <n v="125034789"/>
    <n v="88246876"/>
    <n v="205539951"/>
    <n v="0"/>
    <n v="0"/>
    <n v="58774527"/>
    <n v="666232541"/>
    <n v="19607380"/>
    <n v="20017953"/>
    <n v="1956287064"/>
    <n v="748156516"/>
    <n v="107602370"/>
    <n v="36973456"/>
    <n v="234108435"/>
    <n v="0"/>
    <n v="0"/>
    <n v="173451990"/>
    <n v="1072546381"/>
    <n v="3472541"/>
    <n v="50352633"/>
    <n v="2426664322"/>
    <n v="15401120"/>
    <n v="1341883538"/>
    <n v="204384877"/>
    <n v="115632553"/>
    <n v="406885780"/>
    <n v="0"/>
    <n v="0"/>
    <n v="0"/>
    <n v="206226853"/>
    <n v="1038019726"/>
    <n v="0"/>
    <n v="23079921"/>
    <n v="0"/>
    <n v="0"/>
    <n v="0"/>
    <n v="56833264"/>
    <n v="3408347632"/>
    <n v="0"/>
    <n v="-20234"/>
    <n v="0"/>
    <n v="82759"/>
    <n v="62525"/>
    <n v="179106025"/>
    <n v="28189757"/>
    <n v="9587779"/>
    <n v="32722138"/>
    <n v="0"/>
    <n v="0"/>
    <n v="25999663"/>
    <n v="700759196"/>
    <n v="0"/>
    <n v="-1698279"/>
    <n v="974666279"/>
    <n v="11417168"/>
    <n v="893520301"/>
    <n v="0"/>
    <n v="15991822"/>
    <n v="0"/>
    <n v="0"/>
    <n v="0"/>
    <n v="0"/>
    <n v="144695982"/>
    <n v="2812952894"/>
    <n v="0"/>
    <n v="0"/>
    <n v="0"/>
    <n v="0"/>
    <n v="0"/>
    <n v="0"/>
    <n v="0"/>
    <n v="0"/>
    <n v="0"/>
    <n v="0"/>
    <n v="271757"/>
    <n v="0"/>
    <n v="0"/>
  </r>
  <r>
    <n v="106504038"/>
    <s v="STANISLAUS SURGICAL HOSPITAL"/>
    <n v="20174"/>
    <d v="2017-10-01T00:00:00"/>
    <d v="2017-12-31T00:00:00"/>
    <s v="Open"/>
    <s v="Stanislaus"/>
    <n v="6"/>
    <n v="511"/>
    <s v="Investor - Indiv."/>
    <s v="Comparable"/>
    <s v=""/>
    <s v="209-572-2700"/>
    <s v="1421 OAKDALE ROAD"/>
    <s v="MODESTO"/>
    <n v="95355"/>
    <s v="DOUG JOHNSON"/>
    <n v="23"/>
    <n v="23"/>
    <n v="23"/>
    <n v="53"/>
    <n v="10"/>
    <n v="0"/>
    <n v="0"/>
    <n v="0"/>
    <n v="0"/>
    <n v="50"/>
    <n v="0"/>
    <n v="0"/>
    <n v="1"/>
    <n v="114"/>
    <n v="0"/>
    <n v="110"/>
    <n v="17"/>
    <n v="0"/>
    <n v="0"/>
    <n v="0"/>
    <n v="0"/>
    <n v="82"/>
    <n v="0"/>
    <n v="0"/>
    <n v="1"/>
    <n v="210"/>
    <n v="0"/>
    <n v="420"/>
    <n v="1249"/>
    <n v="432"/>
    <n v="167"/>
    <n v="3720"/>
    <n v="4"/>
    <n v="0"/>
    <n v="2158"/>
    <n v="72"/>
    <n v="0"/>
    <n v="210"/>
    <n v="8012"/>
    <n v="2539797"/>
    <n v="352731"/>
    <n v="0"/>
    <n v="0"/>
    <n v="0"/>
    <n v="0"/>
    <n v="1903962"/>
    <n v="0"/>
    <n v="0"/>
    <n v="46596"/>
    <n v="4843086"/>
    <n v="6297695"/>
    <n v="3396427"/>
    <n v="154527"/>
    <n v="6408914"/>
    <n v="4609"/>
    <n v="0"/>
    <n v="9946383"/>
    <n v="290453"/>
    <n v="0"/>
    <n v="177155"/>
    <n v="26676163"/>
    <n v="26825"/>
    <n v="6585983"/>
    <n v="2865811"/>
    <n v="136676"/>
    <n v="5642183"/>
    <n v="0"/>
    <n v="1819"/>
    <n v="0"/>
    <n v="8466285"/>
    <n v="208749"/>
    <n v="0"/>
    <n v="0"/>
    <n v="0"/>
    <n v="0"/>
    <n v="0"/>
    <n v="174957"/>
    <n v="24109288"/>
    <n v="0"/>
    <n v="0"/>
    <n v="0"/>
    <n v="0"/>
    <n v="0"/>
    <n v="2224686"/>
    <n v="883347"/>
    <n v="17851"/>
    <n v="766731"/>
    <n v="2790"/>
    <n v="0"/>
    <n v="3384060"/>
    <n v="81704"/>
    <n v="0"/>
    <n v="48792"/>
    <n v="7409961"/>
    <n v="479761"/>
    <n v="8055880"/>
    <n v="0"/>
    <n v="3077"/>
    <n v="0"/>
    <n v="0"/>
    <n v="0"/>
    <n v="0"/>
    <n v="685074"/>
    <n v="3050210"/>
    <n v="0"/>
    <n v="0"/>
    <n v="0"/>
    <n v="0"/>
    <n v="0"/>
    <n v="0"/>
    <n v="0"/>
    <n v="0"/>
    <n v="0"/>
    <n v="0"/>
    <n v="0"/>
    <n v="0"/>
    <n v="0"/>
  </r>
  <r>
    <n v="106194967"/>
    <s v="STAR VIEW ADOLESCENT - PHF"/>
    <n v="20174"/>
    <d v="2017-10-01T00:00:00"/>
    <d v="2017-12-31T00:00:00"/>
    <s v="Open"/>
    <s v="Los Angeles"/>
    <n v="11"/>
    <n v="931"/>
    <s v="Investor - Corp."/>
    <s v="Psychiatric Health Facilities"/>
    <s v=""/>
    <s v="310-221-6336"/>
    <s v="4025 WEST 226 STREET"/>
    <s v="TORRANCE"/>
    <n v="90505"/>
    <s v="KENT DUNLAP"/>
    <n v="16"/>
    <n v="16"/>
    <n v="16"/>
    <n v="0"/>
    <n v="0"/>
    <n v="0"/>
    <n v="0"/>
    <n v="9"/>
    <n v="0"/>
    <n v="0"/>
    <n v="0"/>
    <n v="0"/>
    <n v="0"/>
    <n v="9"/>
    <n v="0"/>
    <n v="0"/>
    <n v="0"/>
    <n v="0"/>
    <n v="0"/>
    <n v="1422"/>
    <n v="0"/>
    <n v="0"/>
    <n v="0"/>
    <n v="0"/>
    <n v="0"/>
    <n v="1422"/>
    <n v="0"/>
    <n v="2844"/>
    <n v="0"/>
    <n v="0"/>
    <n v="0"/>
    <n v="0"/>
    <n v="0"/>
    <n v="0"/>
    <n v="0"/>
    <n v="0"/>
    <n v="0"/>
    <n v="0"/>
    <n v="0"/>
    <n v="0"/>
    <n v="0"/>
    <n v="0"/>
    <n v="0"/>
    <n v="949047"/>
    <n v="0"/>
    <n v="0"/>
    <n v="0"/>
    <n v="0"/>
    <n v="0"/>
    <n v="949047"/>
    <n v="0"/>
    <n v="0"/>
    <n v="0"/>
    <n v="0"/>
    <n v="0"/>
    <n v="0"/>
    <n v="0"/>
    <n v="0"/>
    <n v="0"/>
    <n v="0"/>
    <n v="0"/>
    <n v="0"/>
    <n v="0"/>
    <n v="0"/>
    <n v="0"/>
    <n v="0"/>
    <n v="0"/>
    <n v="0"/>
    <n v="0"/>
    <n v="0"/>
    <n v="0"/>
    <n v="0"/>
    <n v="0"/>
    <n v="0"/>
    <n v="0"/>
    <n v="0"/>
    <n v="0"/>
    <n v="0"/>
    <n v="0"/>
    <n v="0"/>
    <n v="0"/>
    <n v="0"/>
    <n v="0"/>
    <n v="0"/>
    <n v="0"/>
    <n v="0"/>
    <n v="0"/>
    <n v="949047"/>
    <n v="0"/>
    <n v="0"/>
    <n v="0"/>
    <n v="0"/>
    <n v="0"/>
    <n v="949047"/>
    <n v="1141511"/>
    <n v="939151"/>
    <n v="0"/>
    <n v="0"/>
    <n v="0"/>
    <n v="0"/>
    <n v="0"/>
    <n v="0"/>
    <n v="128458"/>
    <n v="341609"/>
    <n v="0"/>
    <n v="0"/>
    <n v="0"/>
    <n v="0"/>
    <n v="0"/>
    <n v="0"/>
    <n v="0"/>
    <n v="0"/>
    <n v="0"/>
    <n v="0"/>
    <n v="0"/>
    <n v="0"/>
    <n v="0"/>
  </r>
  <r>
    <n v="106514001"/>
    <s v="SUTTER - YUBA - PHF"/>
    <n v="20174"/>
    <d v="2017-10-01T00:00:00"/>
    <d v="2017-12-31T00:00:00"/>
    <s v="Open"/>
    <s v="Sutter"/>
    <n v="2"/>
    <n v="227"/>
    <s v="City/County"/>
    <s v="Psychiatric Health Facilities"/>
    <s v=""/>
    <s v="530-822-7200"/>
    <s v="1965 LIVE OAK BOULEVARD"/>
    <s v="YUBA CITY"/>
    <n v="95991"/>
    <s v="TONY HOBSON, PHD"/>
    <n v="16"/>
    <n v="16"/>
    <n v="16"/>
    <n v="0"/>
    <n v="0"/>
    <n v="0"/>
    <n v="0"/>
    <n v="0"/>
    <n v="0"/>
    <n v="78"/>
    <n v="0"/>
    <n v="0"/>
    <n v="17"/>
    <n v="95"/>
    <n v="95"/>
    <n v="0"/>
    <n v="0"/>
    <n v="0"/>
    <n v="0"/>
    <n v="0"/>
    <n v="0"/>
    <n v="778"/>
    <n v="0"/>
    <n v="0"/>
    <n v="227"/>
    <n v="1005"/>
    <n v="1005"/>
    <n v="3015"/>
    <n v="0"/>
    <n v="0"/>
    <n v="0"/>
    <n v="0"/>
    <n v="0"/>
    <n v="0"/>
    <n v="0"/>
    <n v="0"/>
    <n v="0"/>
    <n v="0"/>
    <n v="0"/>
    <n v="0"/>
    <n v="0"/>
    <n v="0"/>
    <n v="0"/>
    <n v="0"/>
    <n v="0"/>
    <n v="884235"/>
    <n v="0"/>
    <n v="0"/>
    <n v="257996"/>
    <n v="1142231"/>
    <n v="0"/>
    <n v="0"/>
    <n v="0"/>
    <n v="0"/>
    <n v="0"/>
    <n v="0"/>
    <n v="0"/>
    <n v="0"/>
    <n v="0"/>
    <n v="0"/>
    <n v="0"/>
    <n v="0"/>
    <n v="0"/>
    <n v="0"/>
    <n v="0"/>
    <n v="0"/>
    <n v="0"/>
    <n v="0"/>
    <n v="0"/>
    <n v="0"/>
    <n v="0"/>
    <n v="0"/>
    <n v="0"/>
    <n v="0"/>
    <n v="0"/>
    <n v="0"/>
    <n v="0"/>
    <n v="0"/>
    <n v="0"/>
    <n v="0"/>
    <n v="0"/>
    <n v="0"/>
    <n v="0"/>
    <n v="0"/>
    <n v="0"/>
    <n v="0"/>
    <n v="0"/>
    <n v="0"/>
    <n v="0"/>
    <n v="884235"/>
    <n v="0"/>
    <n v="0"/>
    <n v="257996"/>
    <n v="1142231"/>
    <n v="0"/>
    <n v="1066823"/>
    <n v="0"/>
    <n v="0"/>
    <n v="0"/>
    <n v="0"/>
    <n v="0"/>
    <n v="0"/>
    <n v="0"/>
    <n v="0"/>
    <n v="0"/>
    <n v="0"/>
    <n v="0"/>
    <n v="0"/>
    <n v="0"/>
    <n v="0"/>
    <n v="0"/>
    <n v="0"/>
    <n v="0"/>
    <n v="0"/>
    <n v="0"/>
    <n v="0"/>
    <n v="0"/>
  </r>
  <r>
    <n v="106034002"/>
    <s v="SUTTER AMADOR HOSPITAL"/>
    <n v="20174"/>
    <d v="2017-10-01T00:00:00"/>
    <d v="2017-12-31T00:00:00"/>
    <s v="Open"/>
    <s v="Amador"/>
    <n v="6"/>
    <n v="501"/>
    <s v="Non Profit Corp."/>
    <s v="Comparable"/>
    <s v="Rural"/>
    <s v="209-223-7500"/>
    <s v="200 MISSION BOULEVARD"/>
    <s v="JACKSON"/>
    <n v="95642"/>
    <s v="ANNE PLATT"/>
    <n v="52"/>
    <n v="52"/>
    <n v="30"/>
    <n v="333"/>
    <n v="53"/>
    <n v="23"/>
    <n v="116"/>
    <n v="0"/>
    <n v="0"/>
    <n v="20"/>
    <n v="93"/>
    <n v="7"/>
    <n v="0"/>
    <n v="645"/>
    <n v="0"/>
    <n v="1274"/>
    <n v="205"/>
    <n v="62"/>
    <n v="360"/>
    <n v="0"/>
    <n v="0"/>
    <n v="85"/>
    <n v="288"/>
    <n v="18"/>
    <n v="0"/>
    <n v="2292"/>
    <n v="0"/>
    <n v="4584"/>
    <n v="1858"/>
    <n v="247"/>
    <n v="226"/>
    <n v="2057"/>
    <n v="0"/>
    <n v="0"/>
    <n v="322"/>
    <n v="1236"/>
    <n v="62"/>
    <n v="92"/>
    <n v="6100"/>
    <n v="17455032"/>
    <n v="2809242"/>
    <n v="821924"/>
    <n v="4903374"/>
    <n v="0"/>
    <n v="0"/>
    <n v="1164743"/>
    <n v="3943096"/>
    <n v="181257"/>
    <n v="0"/>
    <n v="31278668"/>
    <n v="14358989"/>
    <n v="2046406"/>
    <n v="1093530"/>
    <n v="8138201"/>
    <n v="0"/>
    <n v="0"/>
    <n v="1951480"/>
    <n v="7783333"/>
    <n v="325692"/>
    <n v="379944"/>
    <n v="36077575"/>
    <n v="928922"/>
    <n v="25408746"/>
    <n v="3920534"/>
    <n v="-2008537"/>
    <n v="10477520"/>
    <n v="0"/>
    <n v="0"/>
    <n v="0"/>
    <n v="2204447"/>
    <n v="2293372"/>
    <n v="0"/>
    <n v="506949"/>
    <n v="0"/>
    <n v="0"/>
    <n v="0"/>
    <n v="0"/>
    <n v="43731953"/>
    <n v="0"/>
    <n v="0"/>
    <n v="0"/>
    <n v="0"/>
    <n v="0"/>
    <n v="6405275"/>
    <n v="935114"/>
    <n v="3923991"/>
    <n v="2564055"/>
    <n v="0"/>
    <n v="0"/>
    <n v="911776"/>
    <n v="8884079"/>
    <n v="0"/>
    <n v="0"/>
    <n v="23624290"/>
    <n v="330062"/>
    <n v="20273476"/>
    <n v="0"/>
    <n v="15005"/>
    <n v="0"/>
    <n v="0"/>
    <n v="0"/>
    <n v="0"/>
    <n v="1003707"/>
    <n v="44982924"/>
    <n v="0"/>
    <n v="0"/>
    <n v="0"/>
    <n v="0"/>
    <n v="0"/>
    <n v="0"/>
    <n v="0"/>
    <n v="0"/>
    <n v="0"/>
    <n v="0"/>
    <n v="0"/>
    <n v="0"/>
    <n v="0"/>
  </r>
  <r>
    <n v="106310791"/>
    <s v="SUTTER AUBURN FAITH HOSPITAL"/>
    <n v="20174"/>
    <d v="2017-10-01T00:00:00"/>
    <d v="2017-12-31T00:00:00"/>
    <s v="Open"/>
    <s v="Placer"/>
    <n v="2"/>
    <n v="308"/>
    <s v="Non Profit Corp."/>
    <s v="Comparable"/>
    <s v=""/>
    <s v="530-888-4500"/>
    <s v="11815 EDUCATION STREET"/>
    <s v="AUBURN"/>
    <n v="95602"/>
    <s v="MITCH HANNA"/>
    <n v="64"/>
    <n v="64"/>
    <n v="36"/>
    <n v="392"/>
    <n v="143"/>
    <n v="27"/>
    <n v="76"/>
    <n v="0"/>
    <n v="0"/>
    <n v="13"/>
    <n v="113"/>
    <n v="7"/>
    <n v="5"/>
    <n v="776"/>
    <n v="0"/>
    <n v="1428"/>
    <n v="526"/>
    <n v="105"/>
    <n v="285"/>
    <n v="0"/>
    <n v="0"/>
    <n v="33"/>
    <n v="307"/>
    <n v="24"/>
    <n v="17"/>
    <n v="2725"/>
    <n v="0"/>
    <n v="5450"/>
    <n v="14783"/>
    <n v="1359"/>
    <n v="1051"/>
    <n v="2171"/>
    <n v="0"/>
    <n v="0"/>
    <n v="2097"/>
    <n v="2274"/>
    <n v="39"/>
    <n v="203"/>
    <n v="23977"/>
    <n v="23677659"/>
    <n v="8451385"/>
    <n v="1604128"/>
    <n v="4008624"/>
    <n v="0"/>
    <n v="0"/>
    <n v="592702"/>
    <n v="6041192"/>
    <n v="339112"/>
    <n v="237017"/>
    <n v="44951819"/>
    <n v="30165932"/>
    <n v="10818093"/>
    <n v="2664626"/>
    <n v="8613289"/>
    <n v="0"/>
    <n v="0"/>
    <n v="1866732"/>
    <n v="20388988"/>
    <n v="299554"/>
    <n v="887592"/>
    <n v="75704806"/>
    <n v="1447154"/>
    <n v="41368056"/>
    <n v="17884588"/>
    <n v="-1030290"/>
    <n v="10915915"/>
    <n v="0"/>
    <n v="0"/>
    <n v="0"/>
    <n v="1918748"/>
    <n v="12752141"/>
    <n v="0"/>
    <n v="638666"/>
    <n v="0"/>
    <n v="0"/>
    <n v="0"/>
    <n v="0"/>
    <n v="85894978"/>
    <n v="1839771"/>
    <n v="0"/>
    <n v="0"/>
    <n v="1373383"/>
    <n v="3213154"/>
    <n v="12475535"/>
    <n v="3224661"/>
    <n v="5299044"/>
    <n v="1705998"/>
    <n v="0"/>
    <n v="0"/>
    <n v="540686"/>
    <n v="14728877"/>
    <n v="0"/>
    <n v="0"/>
    <n v="37974801"/>
    <n v="536774"/>
    <n v="40847733"/>
    <n v="0"/>
    <n v="1168308"/>
    <n v="0"/>
    <n v="0"/>
    <n v="0"/>
    <n v="0"/>
    <n v="636762"/>
    <n v="45377324"/>
    <n v="0"/>
    <n v="0"/>
    <n v="0"/>
    <n v="0"/>
    <n v="0"/>
    <n v="0"/>
    <n v="0"/>
    <n v="0"/>
    <n v="0"/>
    <n v="0"/>
    <n v="0"/>
    <n v="0"/>
    <n v="0"/>
  </r>
  <r>
    <n v="106344017"/>
    <s v="SUTTER CENTER FOR PSYCHIATRY"/>
    <n v="20174"/>
    <d v="2017-10-01T00:00:00"/>
    <d v="2017-12-31T00:00:00"/>
    <s v="Open"/>
    <s v="Sacramento"/>
    <n v="2"/>
    <n v="311"/>
    <s v="Non Profit Corp."/>
    <s v="Comparable"/>
    <s v=""/>
    <s v="916-386-3000"/>
    <s v="7700 FOLSOM BOULEVARD"/>
    <s v="SACRAMENTO"/>
    <n v="95826"/>
    <s v="JOHN BOYD"/>
    <n v="73"/>
    <n v="73"/>
    <n v="61"/>
    <n v="65"/>
    <n v="15"/>
    <n v="94"/>
    <n v="2"/>
    <n v="0"/>
    <n v="0"/>
    <n v="162"/>
    <n v="303"/>
    <n v="54"/>
    <n v="0"/>
    <n v="695"/>
    <n v="0"/>
    <n v="729"/>
    <n v="162"/>
    <n v="565"/>
    <n v="8"/>
    <n v="0"/>
    <n v="0"/>
    <n v="1298"/>
    <n v="1757"/>
    <n v="422"/>
    <n v="0"/>
    <n v="4941"/>
    <n v="0"/>
    <n v="9882"/>
    <n v="69"/>
    <n v="15"/>
    <n v="0"/>
    <n v="0"/>
    <n v="0"/>
    <n v="0"/>
    <n v="107"/>
    <n v="2499"/>
    <n v="0"/>
    <n v="0"/>
    <n v="2690"/>
    <n v="2013492"/>
    <n v="407669"/>
    <n v="891843"/>
    <n v="12463"/>
    <n v="0"/>
    <n v="0"/>
    <n v="3239777"/>
    <n v="3585091"/>
    <n v="1037540"/>
    <n v="0"/>
    <n v="11187875"/>
    <n v="916697"/>
    <n v="275580"/>
    <n v="0"/>
    <n v="0"/>
    <n v="0"/>
    <n v="0"/>
    <n v="606892"/>
    <n v="4829267"/>
    <n v="0"/>
    <n v="0"/>
    <n v="6628436"/>
    <n v="2297"/>
    <n v="2209494"/>
    <n v="355026"/>
    <n v="558345"/>
    <n v="6328"/>
    <n v="0"/>
    <n v="0"/>
    <n v="0"/>
    <n v="2746341"/>
    <n v="2101616"/>
    <n v="0"/>
    <n v="1037540"/>
    <n v="0"/>
    <n v="0"/>
    <n v="0"/>
    <n v="0"/>
    <n v="9016987"/>
    <n v="2192"/>
    <n v="0"/>
    <n v="0"/>
    <n v="29759"/>
    <n v="31951"/>
    <n v="720695"/>
    <n v="330415"/>
    <n v="333498"/>
    <n v="6135"/>
    <n v="0"/>
    <n v="0"/>
    <n v="1100328"/>
    <n v="6340204"/>
    <n v="0"/>
    <n v="0"/>
    <n v="8831275"/>
    <n v="37217"/>
    <n v="11303599"/>
    <n v="0"/>
    <n v="0"/>
    <n v="0"/>
    <n v="0"/>
    <n v="0"/>
    <n v="0"/>
    <n v="17302"/>
    <n v="9545194"/>
    <n v="0"/>
    <n v="0"/>
    <n v="0"/>
    <n v="0"/>
    <n v="0"/>
    <n v="0"/>
    <n v="0"/>
    <n v="0"/>
    <n v="0"/>
    <n v="0"/>
    <n v="0"/>
    <n v="0"/>
    <n v="0"/>
  </r>
  <r>
    <n v="106084001"/>
    <s v="SUTTER COAST HOSPITAL"/>
    <n v="20174"/>
    <d v="2017-10-01T00:00:00"/>
    <d v="2017-12-31T00:00:00"/>
    <s v="Open"/>
    <s v="Del Norte"/>
    <n v="1"/>
    <n v="101"/>
    <s v="Non Profit Corp."/>
    <s v="Comparable"/>
    <s v="Rural"/>
    <s v="707-464-8511"/>
    <s v="800 EAST WASHINGTON BOULEVARD"/>
    <s v="CRESCENT CITY"/>
    <n v="95531"/>
    <s v="MITCH HANNA"/>
    <n v="49"/>
    <n v="49"/>
    <n v="31"/>
    <n v="274"/>
    <n v="27"/>
    <n v="19"/>
    <n v="161"/>
    <n v="0"/>
    <n v="0"/>
    <n v="17"/>
    <n v="55"/>
    <n v="18"/>
    <n v="0"/>
    <n v="571"/>
    <n v="0"/>
    <n v="1130"/>
    <n v="106"/>
    <n v="103"/>
    <n v="671"/>
    <n v="0"/>
    <n v="0"/>
    <n v="94"/>
    <n v="180"/>
    <n v="101"/>
    <n v="0"/>
    <n v="2385"/>
    <n v="0"/>
    <n v="4770"/>
    <n v="3023"/>
    <n v="239"/>
    <n v="149"/>
    <n v="3516"/>
    <n v="0"/>
    <n v="0"/>
    <n v="451"/>
    <n v="1461"/>
    <n v="180"/>
    <n v="217"/>
    <n v="9236"/>
    <n v="12981535"/>
    <n v="1237564"/>
    <n v="818335"/>
    <n v="6542921"/>
    <n v="0"/>
    <n v="0"/>
    <n v="908188"/>
    <n v="2036293"/>
    <n v="1075746"/>
    <n v="0"/>
    <n v="25600582"/>
    <n v="14382299"/>
    <n v="1196918"/>
    <n v="636687"/>
    <n v="10878211"/>
    <n v="0"/>
    <n v="0"/>
    <n v="2448296"/>
    <n v="6526035"/>
    <n v="1074451"/>
    <n v="658325"/>
    <n v="37801222"/>
    <n v="803864"/>
    <n v="19633230"/>
    <n v="1971841"/>
    <n v="-2513685"/>
    <n v="12677775"/>
    <n v="0"/>
    <n v="0"/>
    <n v="0"/>
    <n v="2878960"/>
    <n v="2616608"/>
    <n v="0"/>
    <n v="2150197"/>
    <n v="0"/>
    <n v="0"/>
    <n v="0"/>
    <n v="0"/>
    <n v="40218790"/>
    <n v="0"/>
    <n v="174606"/>
    <n v="0"/>
    <n v="0"/>
    <n v="174606"/>
    <n v="7730604"/>
    <n v="462641"/>
    <n v="3968707"/>
    <n v="4917963"/>
    <n v="0"/>
    <n v="0"/>
    <n v="477524"/>
    <n v="5800181"/>
    <n v="0"/>
    <n v="0"/>
    <n v="23357620"/>
    <n v="206782"/>
    <n v="20368271"/>
    <n v="0"/>
    <n v="293"/>
    <n v="0"/>
    <n v="0"/>
    <n v="0"/>
    <n v="0"/>
    <n v="1415155"/>
    <n v="22154803"/>
    <n v="0"/>
    <n v="0"/>
    <n v="0"/>
    <n v="0"/>
    <n v="0"/>
    <n v="0"/>
    <n v="0"/>
    <n v="0"/>
    <n v="0"/>
    <n v="0"/>
    <n v="0"/>
    <n v="0"/>
    <n v="0"/>
  </r>
  <r>
    <n v="106574010"/>
    <s v="SUTTER DAVIS HOSPITAL"/>
    <n v="20174"/>
    <d v="2017-10-01T00:00:00"/>
    <d v="2017-12-31T00:00:00"/>
    <s v="Open"/>
    <s v="Yolo"/>
    <n v="2"/>
    <n v="313"/>
    <s v="Non Profit Corp."/>
    <s v="Comparable"/>
    <s v=""/>
    <s v="530-756-6440"/>
    <s v="2000 SUTTER PLACE"/>
    <s v="DAVIS"/>
    <n v="95616"/>
    <s v="JENNIFER MAHER"/>
    <n v="48"/>
    <n v="48"/>
    <n v="36"/>
    <n v="267"/>
    <n v="98"/>
    <n v="94"/>
    <n v="201"/>
    <n v="0"/>
    <n v="0"/>
    <n v="31"/>
    <n v="285"/>
    <n v="12"/>
    <n v="11"/>
    <n v="999"/>
    <n v="0"/>
    <n v="1072"/>
    <n v="365"/>
    <n v="207"/>
    <n v="505"/>
    <n v="0"/>
    <n v="0"/>
    <n v="66"/>
    <n v="575"/>
    <n v="24"/>
    <n v="20"/>
    <n v="2834"/>
    <n v="0"/>
    <n v="5668"/>
    <n v="1786"/>
    <n v="623"/>
    <n v="298"/>
    <n v="2621"/>
    <n v="0"/>
    <n v="0"/>
    <n v="223"/>
    <n v="2915"/>
    <n v="265"/>
    <n v="145"/>
    <n v="8876"/>
    <n v="17000896"/>
    <n v="6354830"/>
    <n v="3382170"/>
    <n v="8249714"/>
    <n v="0"/>
    <n v="0"/>
    <n v="1058056"/>
    <n v="11066192"/>
    <n v="418310"/>
    <n v="376110"/>
    <n v="47906278"/>
    <n v="16449439"/>
    <n v="6009896"/>
    <n v="1776581"/>
    <n v="11451452"/>
    <n v="0"/>
    <n v="0"/>
    <n v="1652803"/>
    <n v="24545247"/>
    <n v="1282153"/>
    <n v="666347"/>
    <n v="63833918"/>
    <n v="844488"/>
    <n v="27594207"/>
    <n v="11301942"/>
    <n v="-15773366"/>
    <n v="15962647"/>
    <n v="0"/>
    <n v="0"/>
    <n v="0"/>
    <n v="2093167"/>
    <n v="17503418"/>
    <n v="0"/>
    <n v="1700463"/>
    <n v="0"/>
    <n v="0"/>
    <n v="0"/>
    <n v="197969"/>
    <n v="61424935"/>
    <n v="862165"/>
    <n v="0"/>
    <n v="0"/>
    <n v="1723838"/>
    <n v="2586003"/>
    <n v="5856128"/>
    <n v="1924949"/>
    <n v="20932117"/>
    <n v="3738519"/>
    <n v="0"/>
    <n v="0"/>
    <n v="617692"/>
    <n v="19831859"/>
    <n v="0"/>
    <n v="0"/>
    <n v="52901264"/>
    <n v="202420"/>
    <n v="34297533"/>
    <n v="0"/>
    <n v="0"/>
    <n v="0"/>
    <n v="0"/>
    <n v="0"/>
    <n v="0"/>
    <n v="1855963"/>
    <n v="25872396"/>
    <n v="0"/>
    <n v="0"/>
    <n v="0"/>
    <n v="0"/>
    <n v="0"/>
    <n v="0"/>
    <n v="0"/>
    <n v="0"/>
    <n v="0"/>
    <n v="0"/>
    <n v="0"/>
    <n v="0"/>
    <n v="0"/>
  </r>
  <r>
    <n v="106070934"/>
    <s v="SUTTER MEDICAL CENTER - DELTA"/>
    <n v="20174"/>
    <d v="2017-10-01T00:00:00"/>
    <d v="2017-12-31T00:00:00"/>
    <s v="Open"/>
    <s v="Contra Costa"/>
    <n v="5"/>
    <n v="411"/>
    <s v="Non Profit Corp."/>
    <s v="Comparable"/>
    <s v=""/>
    <s v="925-779-7200"/>
    <s v="3901 LONE TREE WAY"/>
    <s v="ANTIOCH"/>
    <n v="94509"/>
    <s v="DORI STEVENS"/>
    <n v="145"/>
    <n v="145"/>
    <n v="94"/>
    <n v="705"/>
    <n v="159"/>
    <n v="152"/>
    <n v="542"/>
    <n v="0"/>
    <n v="0"/>
    <n v="19"/>
    <n v="325"/>
    <n v="32"/>
    <n v="15"/>
    <n v="1949"/>
    <n v="0"/>
    <n v="3304"/>
    <n v="550"/>
    <n v="501"/>
    <n v="1857"/>
    <n v="0"/>
    <n v="0"/>
    <n v="52"/>
    <n v="894"/>
    <n v="85"/>
    <n v="36"/>
    <n v="7279"/>
    <n v="0"/>
    <n v="14558"/>
    <n v="2334"/>
    <n v="455"/>
    <n v="751"/>
    <n v="6089"/>
    <n v="1"/>
    <n v="0"/>
    <n v="169"/>
    <n v="2064"/>
    <n v="785"/>
    <n v="381"/>
    <n v="13029"/>
    <n v="52535618"/>
    <n v="9420155"/>
    <n v="8069891"/>
    <n v="31935921"/>
    <n v="0"/>
    <n v="0"/>
    <n v="1315199"/>
    <n v="17338999"/>
    <n v="1542170"/>
    <n v="608116"/>
    <n v="122766069"/>
    <n v="18743295"/>
    <n v="4964849"/>
    <n v="3856006"/>
    <n v="24602998"/>
    <n v="2929"/>
    <n v="0"/>
    <n v="1856917"/>
    <n v="17593110"/>
    <n v="3352074"/>
    <n v="1587202"/>
    <n v="76559380"/>
    <n v="2543270"/>
    <n v="57348167"/>
    <n v="11996232"/>
    <n v="-36210477"/>
    <n v="47303027"/>
    <n v="-453553"/>
    <n v="2929"/>
    <n v="0"/>
    <n v="3172116"/>
    <n v="15820715"/>
    <n v="0"/>
    <n v="4894244"/>
    <n v="0"/>
    <n v="0"/>
    <n v="0"/>
    <n v="0"/>
    <n v="106416670"/>
    <n v="0"/>
    <n v="0"/>
    <n v="0"/>
    <n v="0"/>
    <n v="0"/>
    <n v="13930746"/>
    <n v="2388772"/>
    <n v="48589927"/>
    <n v="9235892"/>
    <n v="0"/>
    <n v="0"/>
    <n v="0"/>
    <n v="18763442"/>
    <n v="0"/>
    <n v="0"/>
    <n v="92908779"/>
    <n v="299514"/>
    <n v="62731282"/>
    <n v="0"/>
    <n v="230243"/>
    <n v="0"/>
    <n v="0"/>
    <n v="0"/>
    <n v="0"/>
    <n v="2553804"/>
    <n v="46832311"/>
    <n v="0"/>
    <n v="0"/>
    <n v="0"/>
    <n v="0"/>
    <n v="0"/>
    <n v="0"/>
    <n v="0"/>
    <n v="0"/>
    <n v="0"/>
    <n v="0"/>
    <n v="0"/>
    <n v="0"/>
    <n v="0"/>
  </r>
  <r>
    <n v="106171395"/>
    <s v="SUTTER LAKESIDE HOSPITAL"/>
    <n v="20174"/>
    <d v="2017-10-01T00:00:00"/>
    <d v="2017-12-31T00:00:00"/>
    <s v="Open"/>
    <s v="Lake"/>
    <n v="1"/>
    <n v="115"/>
    <s v="Non Profit Corp."/>
    <s v="Comparable"/>
    <s v="Rural"/>
    <s v="707-262-5000"/>
    <s v="5176 HILL ROAD EAST"/>
    <s v="LAKEPORT"/>
    <n v="95453"/>
    <s v="SIRI NELSON"/>
    <n v="30"/>
    <n v="30"/>
    <n v="22"/>
    <n v="224"/>
    <n v="10"/>
    <n v="25"/>
    <n v="150"/>
    <n v="0"/>
    <n v="1"/>
    <n v="12"/>
    <n v="59"/>
    <n v="1"/>
    <n v="5"/>
    <n v="487"/>
    <n v="0"/>
    <n v="989"/>
    <n v="28"/>
    <n v="54"/>
    <n v="434"/>
    <n v="0"/>
    <n v="2"/>
    <n v="48"/>
    <n v="147"/>
    <n v="5"/>
    <n v="22"/>
    <n v="1729"/>
    <n v="0"/>
    <n v="3458"/>
    <n v="5566"/>
    <n v="111"/>
    <n v="227"/>
    <n v="4291"/>
    <n v="0"/>
    <n v="0"/>
    <n v="516"/>
    <n v="2724"/>
    <n v="164"/>
    <n v="498"/>
    <n v="14097"/>
    <n v="9081443"/>
    <n v="362437"/>
    <n v="623536"/>
    <n v="5388908"/>
    <n v="0"/>
    <n v="39963"/>
    <n v="441628"/>
    <n v="2187162"/>
    <n v="42768"/>
    <n v="131511"/>
    <n v="18299356"/>
    <n v="19468595"/>
    <n v="424672"/>
    <n v="739658"/>
    <n v="12036832"/>
    <n v="0"/>
    <n v="0"/>
    <n v="1285411"/>
    <n v="6327842"/>
    <n v="743761"/>
    <n v="588508"/>
    <n v="41615279"/>
    <n v="703318"/>
    <n v="19841349"/>
    <n v="587761"/>
    <n v="-4449523"/>
    <n v="13470074"/>
    <n v="-9895"/>
    <n v="0"/>
    <n v="39987"/>
    <n v="939715"/>
    <n v="3034650"/>
    <n v="0"/>
    <n v="786529"/>
    <n v="0"/>
    <n v="0"/>
    <n v="0"/>
    <n v="16935"/>
    <n v="34960900"/>
    <n v="0"/>
    <n v="155792"/>
    <n v="0"/>
    <n v="0"/>
    <n v="155792"/>
    <n v="8708689"/>
    <n v="199348"/>
    <n v="5822612"/>
    <n v="4031742"/>
    <n v="0"/>
    <n v="0"/>
    <n v="787324"/>
    <n v="5559812"/>
    <n v="0"/>
    <n v="0"/>
    <n v="25109527"/>
    <n v="532441"/>
    <n v="22442723"/>
    <n v="0"/>
    <n v="0"/>
    <n v="0"/>
    <n v="0"/>
    <n v="0"/>
    <n v="0"/>
    <n v="1227156"/>
    <n v="27101476"/>
    <n v="0"/>
    <n v="0"/>
    <n v="0"/>
    <n v="0"/>
    <n v="0"/>
    <n v="0"/>
    <n v="0"/>
    <n v="0"/>
    <n v="0"/>
    <n v="0"/>
    <n v="0"/>
    <n v="0"/>
    <n v="0"/>
  </r>
  <r>
    <n v="106444012"/>
    <s v="SUTTER MATERNITY AND SURGERY CENTER OF SANTA CRUZ"/>
    <n v="20174"/>
    <d v="2017-10-01T00:00:00"/>
    <d v="2017-12-31T00:00:00"/>
    <s v="Open"/>
    <s v="Santa Cruz"/>
    <n v="8"/>
    <n v="703"/>
    <s v="Non Profit Corp."/>
    <s v="Comparable"/>
    <s v=""/>
    <s v="831-477-2200"/>
    <s v="2900 CHANTICLEER AVENUE"/>
    <s v="SANTA CRUZ"/>
    <n v="95065"/>
    <s v="LAWRENCE DEGHETALDI"/>
    <n v="30"/>
    <n v="30"/>
    <n v="14"/>
    <n v="59"/>
    <n v="14"/>
    <n v="19"/>
    <n v="68"/>
    <n v="0"/>
    <n v="0"/>
    <n v="3"/>
    <n v="260"/>
    <n v="2"/>
    <n v="1"/>
    <n v="426"/>
    <n v="0"/>
    <n v="123"/>
    <n v="28"/>
    <n v="57"/>
    <n v="161"/>
    <n v="0"/>
    <n v="0"/>
    <n v="5"/>
    <n v="655"/>
    <n v="4"/>
    <n v="1"/>
    <n v="1034"/>
    <n v="0"/>
    <n v="2068"/>
    <n v="495"/>
    <n v="54"/>
    <n v="7"/>
    <n v="109"/>
    <n v="4"/>
    <n v="0"/>
    <n v="2"/>
    <n v="1031"/>
    <n v="15"/>
    <n v="9"/>
    <n v="1726"/>
    <n v="4137202"/>
    <n v="912851"/>
    <n v="590100"/>
    <n v="2028659"/>
    <n v="0"/>
    <n v="0"/>
    <n v="38333"/>
    <n v="9040426"/>
    <n v="53554"/>
    <n v="17240"/>
    <n v="16818365"/>
    <n v="11841118"/>
    <n v="1047870"/>
    <n v="76984"/>
    <n v="2431592"/>
    <n v="129044"/>
    <n v="0"/>
    <n v="60834"/>
    <n v="22018270"/>
    <n v="426964"/>
    <n v="297349"/>
    <n v="38330025"/>
    <n v="146063"/>
    <n v="11786175"/>
    <n v="1503817"/>
    <n v="-7679211"/>
    <n v="3958835"/>
    <n v="0"/>
    <n v="129044"/>
    <n v="0"/>
    <n v="99167"/>
    <n v="14992793"/>
    <n v="0"/>
    <n v="480518"/>
    <n v="0"/>
    <n v="0"/>
    <n v="0"/>
    <n v="168526"/>
    <n v="25585727"/>
    <n v="0"/>
    <n v="0"/>
    <n v="0"/>
    <n v="0"/>
    <n v="0"/>
    <n v="4192145"/>
    <n v="456904"/>
    <n v="8346295"/>
    <n v="501416"/>
    <n v="0"/>
    <n v="0"/>
    <n v="0"/>
    <n v="16065903"/>
    <n v="0"/>
    <n v="0"/>
    <n v="29562663"/>
    <n v="249468"/>
    <n v="20778618"/>
    <n v="0"/>
    <n v="0"/>
    <n v="0"/>
    <n v="0"/>
    <n v="0"/>
    <n v="0"/>
    <n v="382339"/>
    <n v="26509799"/>
    <n v="0"/>
    <n v="0"/>
    <n v="0"/>
    <n v="0"/>
    <n v="0"/>
    <n v="0"/>
    <n v="0"/>
    <n v="0"/>
    <n v="0"/>
    <n v="0"/>
    <n v="0"/>
    <n v="0"/>
    <n v="0"/>
  </r>
  <r>
    <n v="106341051"/>
    <s v="SUTTER MEDICAL CENTER - SACRAMENTO"/>
    <n v="20174"/>
    <d v="2017-10-01T00:00:00"/>
    <d v="2017-12-31T00:00:00"/>
    <s v="Open"/>
    <s v="Sacramento"/>
    <n v="2"/>
    <n v="311"/>
    <s v="Non Profit Corp."/>
    <s v="Comparable"/>
    <s v=""/>
    <s v="916-454-3333"/>
    <s v="2825 CAPITOL AVENUE"/>
    <s v="SACRAMENTO"/>
    <n v="95816"/>
    <s v="CARRIE OWEN PLIETZ"/>
    <n v="523"/>
    <n v="523"/>
    <n v="425"/>
    <n v="1771"/>
    <n v="689"/>
    <n v="725"/>
    <n v="2036"/>
    <n v="0"/>
    <n v="0"/>
    <n v="494"/>
    <n v="1823"/>
    <n v="82"/>
    <n v="16"/>
    <n v="7636"/>
    <n v="0"/>
    <n v="8825"/>
    <n v="3266"/>
    <n v="3269"/>
    <n v="6911"/>
    <n v="0"/>
    <n v="0"/>
    <n v="4908"/>
    <n v="6854"/>
    <n v="225"/>
    <n v="37"/>
    <n v="34295"/>
    <n v="0"/>
    <n v="68590"/>
    <n v="6533"/>
    <n v="2459"/>
    <n v="2343"/>
    <n v="13421"/>
    <n v="0"/>
    <n v="0"/>
    <n v="7408"/>
    <n v="8786"/>
    <n v="0"/>
    <n v="569"/>
    <n v="41519"/>
    <n v="189171883"/>
    <n v="63226687"/>
    <n v="49533648"/>
    <n v="111027720"/>
    <n v="0"/>
    <n v="0"/>
    <n v="82443396"/>
    <n v="142805165"/>
    <n v="3566764"/>
    <n v="573366"/>
    <n v="642348629"/>
    <n v="77367997"/>
    <n v="29972186"/>
    <n v="11599459"/>
    <n v="65341791"/>
    <n v="0"/>
    <n v="0"/>
    <n v="10857944"/>
    <n v="86151159"/>
    <n v="0"/>
    <n v="2216104"/>
    <n v="283506640"/>
    <n v="3647431"/>
    <n v="208568107"/>
    <n v="87995376"/>
    <n v="-66506449"/>
    <n v="142676620"/>
    <n v="0"/>
    <n v="0"/>
    <n v="0"/>
    <n v="79207040"/>
    <n v="112050007"/>
    <n v="0"/>
    <n v="2122953"/>
    <n v="0"/>
    <n v="0"/>
    <n v="0"/>
    <n v="0"/>
    <n v="569761085"/>
    <n v="8007102"/>
    <n v="0"/>
    <n v="0"/>
    <n v="12794385"/>
    <n v="20801487"/>
    <n v="57971773"/>
    <n v="13210599"/>
    <n v="127639556"/>
    <n v="33692891"/>
    <n v="0"/>
    <n v="0"/>
    <n v="14094300"/>
    <n v="128842741"/>
    <n v="1443811"/>
    <n v="0"/>
    <n v="376895671"/>
    <n v="3664641"/>
    <n v="267226455"/>
    <n v="0"/>
    <n v="0"/>
    <n v="0"/>
    <n v="0"/>
    <n v="0"/>
    <n v="0"/>
    <n v="6135789"/>
    <n v="880016876"/>
    <n v="0"/>
    <n v="0"/>
    <n v="0"/>
    <n v="0"/>
    <n v="0"/>
    <n v="0"/>
    <n v="0"/>
    <n v="0"/>
    <n v="0"/>
    <n v="0"/>
    <n v="0"/>
    <n v="0"/>
    <n v="0"/>
  </r>
  <r>
    <n v="106311000"/>
    <s v="SUTTER MEDICAL CENTER - ROSEVILLE"/>
    <n v="20174"/>
    <d v="2017-10-01T00:00:00"/>
    <d v="2017-12-31T00:00:00"/>
    <s v="Open"/>
    <s v="Placer"/>
    <n v="2"/>
    <n v="309"/>
    <s v="Non Profit Corp."/>
    <s v="Comparable"/>
    <s v=""/>
    <s v="916-781-1000"/>
    <s v="1 MEDICAL PLAZA DRIVE"/>
    <s v="ROSEVILLE"/>
    <n v="95661"/>
    <s v="PAT BRADY"/>
    <n v="328"/>
    <n v="328"/>
    <n v="264"/>
    <n v="1741"/>
    <n v="576"/>
    <n v="285"/>
    <n v="532"/>
    <n v="0"/>
    <n v="0"/>
    <n v="216"/>
    <n v="1334"/>
    <n v="63"/>
    <n v="43"/>
    <n v="4790"/>
    <n v="0"/>
    <n v="8603"/>
    <n v="2550"/>
    <n v="1354"/>
    <n v="2515"/>
    <n v="0"/>
    <n v="0"/>
    <n v="892"/>
    <n v="5025"/>
    <n v="230"/>
    <n v="141"/>
    <n v="21310"/>
    <n v="0"/>
    <n v="42620"/>
    <n v="8750"/>
    <n v="2587"/>
    <n v="1120"/>
    <n v="6177"/>
    <n v="0"/>
    <n v="0"/>
    <n v="1039"/>
    <n v="8171"/>
    <n v="0"/>
    <n v="617"/>
    <n v="28461"/>
    <n v="136500131"/>
    <n v="43233933"/>
    <n v="19492286"/>
    <n v="42045794"/>
    <n v="0"/>
    <n v="0"/>
    <n v="18232294"/>
    <n v="92058296"/>
    <n v="3915206"/>
    <n v="2468244"/>
    <n v="357946184"/>
    <n v="65915738"/>
    <n v="19680387"/>
    <n v="5871012"/>
    <n v="29697298"/>
    <n v="0"/>
    <n v="0"/>
    <n v="7135704"/>
    <n v="64335073"/>
    <n v="0"/>
    <n v="3373124"/>
    <n v="196008336"/>
    <n v="4533068"/>
    <n v="161541083"/>
    <n v="58482314"/>
    <n v="-16100840"/>
    <n v="56040383"/>
    <n v="0"/>
    <n v="0"/>
    <n v="0"/>
    <n v="21265039"/>
    <n v="73325430"/>
    <n v="0"/>
    <n v="3915206"/>
    <n v="0"/>
    <n v="0"/>
    <n v="0"/>
    <n v="1308300"/>
    <n v="364309983"/>
    <n v="5243593"/>
    <n v="0"/>
    <n v="0"/>
    <n v="7017649"/>
    <n v="12261242"/>
    <n v="40874786"/>
    <n v="9675599"/>
    <n v="41464138"/>
    <n v="15702709"/>
    <n v="0"/>
    <n v="0"/>
    <n v="4102959"/>
    <n v="90085588"/>
    <n v="0"/>
    <n v="0"/>
    <n v="201905779"/>
    <n v="1587242"/>
    <n v="170885348"/>
    <n v="0"/>
    <n v="102627"/>
    <n v="0"/>
    <n v="0"/>
    <n v="0"/>
    <n v="0"/>
    <n v="10026245"/>
    <n v="209934591"/>
    <n v="0"/>
    <n v="0"/>
    <n v="0"/>
    <n v="0"/>
    <n v="0"/>
    <n v="0"/>
    <n v="0"/>
    <n v="0"/>
    <n v="0"/>
    <n v="0"/>
    <n v="0"/>
    <n v="0"/>
    <n v="0"/>
  </r>
  <r>
    <n v="106494106"/>
    <s v="SUTTER SANTA ROSA REGIONAL HOSPITAL"/>
    <n v="20174"/>
    <d v="2017-10-01T00:00:00"/>
    <d v="2017-12-31T00:00:00"/>
    <s v="Open"/>
    <s v="Sonoma"/>
    <n v="3"/>
    <n v="401"/>
    <s v="Non Profit Corp."/>
    <s v="Comparable"/>
    <s v=""/>
    <s v="707-576-4000"/>
    <s v="30 MARK WEST SPRINGS ROAD"/>
    <s v="SANTA ROSA"/>
    <n v="95403"/>
    <s v="MICHAEL L PURVIS"/>
    <n v="84"/>
    <n v="84"/>
    <n v="70"/>
    <n v="486"/>
    <n v="114"/>
    <n v="146"/>
    <n v="349"/>
    <n v="0"/>
    <n v="2"/>
    <n v="60"/>
    <n v="406"/>
    <n v="15"/>
    <n v="8"/>
    <n v="1586"/>
    <n v="0"/>
    <n v="1828"/>
    <n v="412"/>
    <n v="403"/>
    <n v="1368"/>
    <n v="0"/>
    <n v="12"/>
    <n v="414"/>
    <n v="1114"/>
    <n v="50"/>
    <n v="22"/>
    <n v="5623"/>
    <n v="0"/>
    <n v="11246"/>
    <n v="1555"/>
    <n v="222"/>
    <n v="512"/>
    <n v="2887"/>
    <n v="0"/>
    <n v="0"/>
    <n v="247"/>
    <n v="2196"/>
    <n v="400"/>
    <n v="187"/>
    <n v="8206"/>
    <n v="35401984"/>
    <n v="7772765"/>
    <n v="6670565"/>
    <n v="21857899"/>
    <n v="0"/>
    <n v="157381"/>
    <n v="5215828"/>
    <n v="23690066"/>
    <n v="954706"/>
    <n v="429123"/>
    <n v="102150317"/>
    <n v="31180341"/>
    <n v="4775370"/>
    <n v="2468421"/>
    <n v="15141286"/>
    <n v="0"/>
    <n v="0"/>
    <n v="2311257"/>
    <n v="26701787"/>
    <n v="2501821"/>
    <n v="1154722"/>
    <n v="86235005"/>
    <n v="975628"/>
    <n v="54428267"/>
    <n v="8694231"/>
    <n v="-47211610"/>
    <n v="27963722"/>
    <n v="0"/>
    <n v="0"/>
    <n v="157381"/>
    <n v="4666647"/>
    <n v="26568256"/>
    <n v="0"/>
    <n v="3456527"/>
    <n v="0"/>
    <n v="0"/>
    <n v="0"/>
    <n v="340093"/>
    <n v="80039142"/>
    <n v="1217805"/>
    <n v="0"/>
    <n v="0"/>
    <n v="4901811"/>
    <n v="6119616"/>
    <n v="12154058"/>
    <n v="5071709"/>
    <n v="56350596"/>
    <n v="9035463"/>
    <n v="0"/>
    <n v="0"/>
    <n v="2860438"/>
    <n v="28725408"/>
    <n v="0"/>
    <n v="268124"/>
    <n v="114465796"/>
    <n v="2044251"/>
    <n v="79670780"/>
    <n v="0"/>
    <n v="0"/>
    <n v="0"/>
    <n v="0"/>
    <n v="0"/>
    <n v="0"/>
    <n v="1523563"/>
    <n v="273280923"/>
    <n v="0"/>
    <n v="0"/>
    <n v="0"/>
    <n v="0"/>
    <n v="0"/>
    <n v="0"/>
    <n v="0"/>
    <n v="0"/>
    <n v="0"/>
    <n v="0"/>
    <n v="0"/>
    <n v="0"/>
    <n v="0"/>
  </r>
  <r>
    <n v="106481094"/>
    <s v="SUTTER MEDICAL CENTER - SOLANO"/>
    <n v="20174"/>
    <d v="2017-10-01T00:00:00"/>
    <d v="2017-12-31T00:00:00"/>
    <s v="Open"/>
    <s v="Solano"/>
    <n v="3"/>
    <n v="409"/>
    <s v="Non Profit Corp."/>
    <s v="Comparable"/>
    <s v=""/>
    <s v="707-554-4444"/>
    <s v="300 HOSPITAL DRIVE"/>
    <s v="VALLEJO"/>
    <n v="94589"/>
    <s v="JOHN BOYD"/>
    <n v="105"/>
    <n v="105"/>
    <n v="66"/>
    <n v="521"/>
    <n v="27"/>
    <n v="110"/>
    <n v="323"/>
    <n v="0"/>
    <n v="0"/>
    <n v="21"/>
    <n v="165"/>
    <n v="12"/>
    <n v="11"/>
    <n v="1190"/>
    <n v="0"/>
    <n v="2533"/>
    <n v="119"/>
    <n v="443"/>
    <n v="1327"/>
    <n v="0"/>
    <n v="0"/>
    <n v="75"/>
    <n v="563"/>
    <n v="36"/>
    <n v="28"/>
    <n v="5124"/>
    <n v="0"/>
    <n v="10248"/>
    <n v="1947"/>
    <n v="97"/>
    <n v="352"/>
    <n v="4619"/>
    <n v="0"/>
    <n v="0"/>
    <n v="131"/>
    <n v="1342"/>
    <n v="591"/>
    <n v="199"/>
    <n v="9278"/>
    <n v="41364378"/>
    <n v="1947591"/>
    <n v="6604785"/>
    <n v="20752738"/>
    <n v="0"/>
    <n v="0"/>
    <n v="1570423"/>
    <n v="11362259"/>
    <n v="512667"/>
    <n v="309197"/>
    <n v="84424038"/>
    <n v="20753069"/>
    <n v="1450305"/>
    <n v="2315695"/>
    <n v="22925296"/>
    <n v="0"/>
    <n v="0"/>
    <n v="1065492"/>
    <n v="12758294"/>
    <n v="2439306"/>
    <n v="771852"/>
    <n v="64479309"/>
    <n v="1157230"/>
    <n v="52432497"/>
    <n v="2568582"/>
    <n v="-45029067"/>
    <n v="37266383"/>
    <n v="0"/>
    <n v="0"/>
    <n v="0"/>
    <n v="2405355"/>
    <n v="10281506"/>
    <n v="0"/>
    <n v="2951973"/>
    <n v="0"/>
    <n v="0"/>
    <n v="0"/>
    <n v="0"/>
    <n v="64034459"/>
    <n v="0"/>
    <n v="0"/>
    <n v="0"/>
    <n v="65432"/>
    <n v="65432"/>
    <n v="9684950"/>
    <n v="829314"/>
    <n v="53949547"/>
    <n v="6411651"/>
    <n v="0"/>
    <n v="0"/>
    <n v="230560"/>
    <n v="13828298"/>
    <n v="0"/>
    <n v="0"/>
    <n v="84934320"/>
    <n v="565339"/>
    <n v="47883068"/>
    <n v="0"/>
    <n v="0"/>
    <n v="0"/>
    <n v="0"/>
    <n v="0"/>
    <n v="0"/>
    <n v="686206"/>
    <n v="45538881"/>
    <n v="0"/>
    <n v="0"/>
    <n v="0"/>
    <n v="0"/>
    <n v="0"/>
    <n v="0"/>
    <n v="0"/>
    <n v="0"/>
    <n v="0"/>
    <n v="0"/>
    <n v="0"/>
    <n v="0"/>
    <n v="0"/>
  </r>
  <r>
    <n v="106514030"/>
    <s v="SUTTER SURGICAL HOSPITAL - NORTH VALLEY"/>
    <n v="20174"/>
    <d v="2017-10-01T00:00:00"/>
    <d v="2017-12-31T00:00:00"/>
    <s v="Open"/>
    <s v="Sutter"/>
    <n v="2"/>
    <n v="227"/>
    <s v="Non Profit Other"/>
    <s v="Comparable"/>
    <s v=""/>
    <s v="530-749-5700"/>
    <s v="455 PLUMAS BOULEVARD"/>
    <s v="YUBA CITY"/>
    <n v="95991"/>
    <s v="DENNIS SINDELAR"/>
    <n v="14"/>
    <n v="14"/>
    <n v="14"/>
    <n v="61"/>
    <n v="0"/>
    <n v="13"/>
    <n v="0"/>
    <n v="0"/>
    <n v="0"/>
    <n v="10"/>
    <n v="48"/>
    <n v="0"/>
    <n v="1"/>
    <n v="133"/>
    <n v="0"/>
    <n v="149"/>
    <n v="0"/>
    <n v="22"/>
    <n v="0"/>
    <n v="0"/>
    <n v="0"/>
    <n v="20"/>
    <n v="93"/>
    <n v="0"/>
    <n v="1"/>
    <n v="285"/>
    <n v="0"/>
    <n v="570"/>
    <n v="226"/>
    <n v="0"/>
    <n v="48"/>
    <n v="0"/>
    <n v="0"/>
    <n v="0"/>
    <n v="76"/>
    <n v="280"/>
    <n v="0"/>
    <n v="4"/>
    <n v="634"/>
    <n v="4446346"/>
    <n v="0"/>
    <n v="822344"/>
    <n v="0"/>
    <n v="0"/>
    <n v="0"/>
    <n v="618889"/>
    <n v="2816973"/>
    <n v="0"/>
    <n v="45029"/>
    <n v="8749581"/>
    <n v="4308433"/>
    <n v="0"/>
    <n v="833727"/>
    <n v="0"/>
    <n v="0"/>
    <n v="0"/>
    <n v="1604213"/>
    <n v="5265093"/>
    <n v="0"/>
    <n v="107214"/>
    <n v="12118680"/>
    <n v="-137337"/>
    <n v="6562430"/>
    <n v="0"/>
    <n v="1346926"/>
    <n v="0"/>
    <n v="0"/>
    <n v="0"/>
    <n v="0"/>
    <n v="1696840"/>
    <n v="4316816"/>
    <n v="0"/>
    <n v="0"/>
    <n v="0"/>
    <n v="0"/>
    <n v="0"/>
    <n v="136215"/>
    <n v="13921890"/>
    <n v="0"/>
    <n v="0"/>
    <n v="0"/>
    <n v="0"/>
    <n v="0"/>
    <n v="2192349"/>
    <n v="0"/>
    <n v="309145"/>
    <n v="0"/>
    <n v="0"/>
    <n v="0"/>
    <n v="526262"/>
    <n v="3765250"/>
    <n v="0"/>
    <n v="153365"/>
    <n v="6946371"/>
    <n v="15631"/>
    <n v="6465013"/>
    <n v="0"/>
    <n v="0"/>
    <n v="0"/>
    <n v="0"/>
    <n v="0"/>
    <n v="0"/>
    <n v="148582"/>
    <n v="1881845"/>
    <n v="0"/>
    <n v="0"/>
    <n v="0"/>
    <n v="0"/>
    <n v="0"/>
    <n v="0"/>
    <n v="0"/>
    <n v="0"/>
    <n v="0"/>
    <n v="0"/>
    <n v="0"/>
    <n v="0"/>
    <n v="0"/>
  </r>
  <r>
    <n v="106391056"/>
    <s v="SUTTER TRACY COMMUNITY HOSPITAL"/>
    <n v="20174"/>
    <d v="2017-10-01T00:00:00"/>
    <d v="2017-12-31T00:00:00"/>
    <s v="Open"/>
    <s v="San Joaquin"/>
    <n v="6"/>
    <n v="509"/>
    <s v="Non Profit Corp."/>
    <s v="Comparable"/>
    <s v=""/>
    <s v="209-835-1500"/>
    <s v="1420 NORTH TRACY BOULEVARD"/>
    <s v="TRACY"/>
    <n v="95376"/>
    <s v="DAVID THOMPSON"/>
    <n v="77"/>
    <n v="77"/>
    <n v="40"/>
    <n v="311"/>
    <n v="79"/>
    <n v="89"/>
    <n v="194"/>
    <n v="0"/>
    <n v="0"/>
    <n v="21"/>
    <n v="227"/>
    <n v="12"/>
    <n v="10"/>
    <n v="943"/>
    <n v="0"/>
    <n v="1152"/>
    <n v="273"/>
    <n v="248"/>
    <n v="583"/>
    <n v="0"/>
    <n v="0"/>
    <n v="42"/>
    <n v="557"/>
    <n v="38"/>
    <n v="33"/>
    <n v="2926"/>
    <n v="0"/>
    <n v="5852"/>
    <n v="1444"/>
    <n v="405"/>
    <n v="699"/>
    <n v="4708"/>
    <n v="0"/>
    <n v="0"/>
    <n v="307"/>
    <n v="2596"/>
    <n v="470"/>
    <n v="284"/>
    <n v="10913"/>
    <n v="17795086"/>
    <n v="4600746"/>
    <n v="4096102"/>
    <n v="9038820"/>
    <n v="0"/>
    <n v="0"/>
    <n v="696578"/>
    <n v="8512789"/>
    <n v="741921"/>
    <n v="644917"/>
    <n v="46126959"/>
    <n v="13627799"/>
    <n v="3248750"/>
    <n v="2779956"/>
    <n v="18666791"/>
    <n v="0"/>
    <n v="0"/>
    <n v="2276173"/>
    <n v="22767105"/>
    <n v="2284283"/>
    <n v="1404835"/>
    <n v="67055692"/>
    <n v="1113387"/>
    <n v="26181770"/>
    <n v="6548442"/>
    <n v="-14072563"/>
    <n v="24999458"/>
    <n v="0"/>
    <n v="0"/>
    <n v="0"/>
    <n v="2790379"/>
    <n v="13104143"/>
    <n v="0"/>
    <n v="3026204"/>
    <n v="0"/>
    <n v="0"/>
    <n v="0"/>
    <n v="936365"/>
    <n v="64627585"/>
    <n v="2073"/>
    <n v="0"/>
    <n v="0"/>
    <n v="13216"/>
    <n v="15289"/>
    <n v="5241115"/>
    <n v="1303127"/>
    <n v="20948621"/>
    <n v="2706153"/>
    <n v="0"/>
    <n v="0"/>
    <n v="182372"/>
    <n v="18188967"/>
    <n v="0"/>
    <n v="0"/>
    <n v="48570355"/>
    <n v="247576"/>
    <n v="35605438"/>
    <n v="0"/>
    <n v="342307"/>
    <n v="0"/>
    <n v="0"/>
    <n v="0"/>
    <n v="0"/>
    <n v="4018100"/>
    <n v="48765075"/>
    <n v="0"/>
    <n v="0"/>
    <n v="0"/>
    <n v="0"/>
    <n v="0"/>
    <n v="0"/>
    <n v="0"/>
    <n v="0"/>
    <n v="0"/>
    <n v="0"/>
    <n v="0"/>
    <n v="0"/>
    <n v="0"/>
  </r>
  <r>
    <n v="106291053"/>
    <s v="TAHOE FOREST HOSPITAL"/>
    <n v="20174"/>
    <d v="2017-10-01T00:00:00"/>
    <d v="2017-12-31T00:00:00"/>
    <s v="Open"/>
    <s v="Nevada"/>
    <n v="2"/>
    <n v="302"/>
    <s v="District"/>
    <s v="Comparable"/>
    <s v="Rural"/>
    <s v="530-587-6011"/>
    <s v="10121 PINE AVENUE"/>
    <s v="TRUCKEE"/>
    <n v="96161"/>
    <s v="HARRY WEIS"/>
    <n v="62"/>
    <n v="62"/>
    <n v="62"/>
    <n v="173"/>
    <n v="11"/>
    <n v="30"/>
    <n v="63"/>
    <n v="0"/>
    <n v="0"/>
    <n v="28"/>
    <n v="122"/>
    <n v="0"/>
    <n v="15"/>
    <n v="442"/>
    <n v="14"/>
    <n v="436"/>
    <n v="44"/>
    <n v="948"/>
    <n v="162"/>
    <n v="0"/>
    <n v="0"/>
    <n v="142"/>
    <n v="317"/>
    <n v="0"/>
    <n v="158"/>
    <n v="2207"/>
    <n v="1009"/>
    <n v="5423"/>
    <n v="7008"/>
    <n v="50"/>
    <n v="1789"/>
    <n v="1332"/>
    <n v="22"/>
    <n v="0"/>
    <n v="5635"/>
    <n v="4709"/>
    <n v="0"/>
    <n v="1419"/>
    <n v="21964"/>
    <n v="7137298"/>
    <n v="356338"/>
    <n v="3624828"/>
    <n v="874221"/>
    <n v="0"/>
    <n v="0"/>
    <n v="851020"/>
    <n v="4912492"/>
    <n v="0"/>
    <n v="232672"/>
    <n v="17988869"/>
    <n v="13594557"/>
    <n v="631250"/>
    <n v="1423269"/>
    <n v="4824388"/>
    <n v="479"/>
    <n v="0"/>
    <n v="3500437"/>
    <n v="14186168"/>
    <n v="0"/>
    <n v="1716792"/>
    <n v="39877340"/>
    <n v="1312480"/>
    <n v="13370260"/>
    <n v="595824"/>
    <n v="2388552"/>
    <n v="6058359"/>
    <n v="0"/>
    <n v="536"/>
    <n v="0"/>
    <n v="1288853"/>
    <n v="4361965"/>
    <n v="0"/>
    <n v="1897016"/>
    <n v="0"/>
    <n v="0"/>
    <n v="0"/>
    <n v="-27281"/>
    <n v="31246564"/>
    <n v="0"/>
    <n v="0"/>
    <n v="0"/>
    <n v="0"/>
    <n v="0"/>
    <n v="7361594"/>
    <n v="391764"/>
    <n v="2659545"/>
    <n v="-359750"/>
    <n v="-57"/>
    <n v="0"/>
    <n v="3062604"/>
    <n v="14736695"/>
    <n v="0"/>
    <n v="-1232750"/>
    <n v="26619645"/>
    <n v="1999740"/>
    <n v="34555505"/>
    <n v="0"/>
    <n v="2104895"/>
    <n v="0"/>
    <n v="0"/>
    <n v="0"/>
    <n v="0"/>
    <n v="4284186"/>
    <n v="157098039"/>
    <n v="0"/>
    <n v="0"/>
    <n v="0"/>
    <n v="0"/>
    <n v="0"/>
    <n v="0"/>
    <n v="0"/>
    <n v="0"/>
    <n v="0"/>
    <n v="0"/>
    <n v="0"/>
    <n v="0"/>
    <n v="0"/>
  </r>
  <r>
    <n v="106190782"/>
    <s v="TARZANA TREATMENT CENTER"/>
    <n v="20174"/>
    <d v="2017-10-01T00:00:00"/>
    <d v="2017-12-31T00:00:00"/>
    <s v="Open"/>
    <s v="Los Angeles"/>
    <n v="11"/>
    <n v="905"/>
    <s v="Non Profit Corp."/>
    <s v="Comparable"/>
    <s v=""/>
    <s v="818-996-1051"/>
    <s v="18646 OXNARD STREET"/>
    <s v="TARZANA"/>
    <n v="91356"/>
    <s v="ALBERT SENELLA"/>
    <n v="60"/>
    <n v="60"/>
    <n v="60"/>
    <n v="55"/>
    <n v="0"/>
    <n v="0"/>
    <n v="0"/>
    <n v="475"/>
    <n v="0"/>
    <n v="180"/>
    <n v="0"/>
    <n v="0"/>
    <n v="13"/>
    <n v="723"/>
    <n v="0"/>
    <n v="326"/>
    <n v="0"/>
    <n v="0"/>
    <n v="0"/>
    <n v="2620"/>
    <n v="0"/>
    <n v="801"/>
    <n v="0"/>
    <n v="0"/>
    <n v="74"/>
    <n v="3821"/>
    <n v="0"/>
    <n v="7642"/>
    <n v="0"/>
    <n v="0"/>
    <n v="0"/>
    <n v="0"/>
    <n v="0"/>
    <n v="0"/>
    <n v="0"/>
    <n v="0"/>
    <n v="0"/>
    <n v="0"/>
    <n v="0"/>
    <n v="521600"/>
    <n v="0"/>
    <n v="0"/>
    <n v="0"/>
    <n v="1768500"/>
    <n v="0"/>
    <n v="700875"/>
    <n v="0"/>
    <n v="0"/>
    <n v="64750"/>
    <n v="3055725"/>
    <n v="0"/>
    <n v="0"/>
    <n v="0"/>
    <n v="0"/>
    <n v="0"/>
    <n v="0"/>
    <n v="0"/>
    <n v="0"/>
    <n v="0"/>
    <n v="0"/>
    <n v="0"/>
    <n v="0"/>
    <n v="320676"/>
    <n v="0"/>
    <n v="0"/>
    <n v="0"/>
    <n v="0"/>
    <n v="307696"/>
    <n v="0"/>
    <n v="232200"/>
    <n v="0"/>
    <n v="0"/>
    <n v="0"/>
    <n v="0"/>
    <n v="0"/>
    <n v="0"/>
    <n v="7951"/>
    <n v="868523"/>
    <n v="0"/>
    <n v="0"/>
    <n v="0"/>
    <n v="0"/>
    <n v="0"/>
    <n v="200924"/>
    <n v="0"/>
    <n v="0"/>
    <n v="0"/>
    <n v="1460804"/>
    <n v="0"/>
    <n v="468675"/>
    <n v="0"/>
    <n v="0"/>
    <n v="56799"/>
    <n v="2187202"/>
    <n v="0"/>
    <n v="2108509"/>
    <n v="0"/>
    <n v="820884"/>
    <n v="0"/>
    <n v="0"/>
    <n v="0"/>
    <n v="0"/>
    <n v="486800"/>
    <n v="6798301"/>
    <n v="0"/>
    <n v="0"/>
    <n v="0"/>
    <n v="0"/>
    <n v="0"/>
    <n v="0"/>
    <n v="0"/>
    <n v="0"/>
    <n v="0"/>
    <n v="0"/>
    <n v="0"/>
    <n v="0"/>
    <n v="0"/>
  </r>
  <r>
    <n v="106014207"/>
    <s v="TELECARE HERITAGE - PHF"/>
    <n v="20174"/>
    <d v="2017-10-01T00:00:00"/>
    <d v="2017-12-31T00:00:00"/>
    <s v="Open"/>
    <s v="Alameda"/>
    <n v="5"/>
    <n v="417"/>
    <s v="Investor - Corp."/>
    <s v="Psychiatric Health Facilities"/>
    <s v=""/>
    <s v="510-535-5115"/>
    <s v="2633 EAST 27TH SREET"/>
    <s v="OAKLAND"/>
    <n v="94601"/>
    <s v="ANNE BAKAR"/>
    <n v="26"/>
    <n v="26"/>
    <n v="26"/>
    <n v="6"/>
    <n v="0"/>
    <n v="0"/>
    <n v="10"/>
    <n v="0"/>
    <n v="0"/>
    <n v="0"/>
    <n v="320"/>
    <n v="0"/>
    <n v="0"/>
    <n v="336"/>
    <n v="0"/>
    <n v="35"/>
    <n v="0"/>
    <n v="0"/>
    <n v="80"/>
    <n v="0"/>
    <n v="0"/>
    <n v="0"/>
    <n v="1745"/>
    <n v="0"/>
    <n v="0"/>
    <n v="1860"/>
    <n v="0"/>
    <n v="3720"/>
    <n v="0"/>
    <n v="0"/>
    <n v="0"/>
    <n v="0"/>
    <n v="0"/>
    <n v="0"/>
    <n v="0"/>
    <n v="0"/>
    <n v="0"/>
    <n v="0"/>
    <n v="0"/>
    <n v="68000"/>
    <n v="0"/>
    <n v="0"/>
    <n v="160000"/>
    <n v="0"/>
    <n v="0"/>
    <n v="0"/>
    <n v="3490000"/>
    <n v="0"/>
    <n v="0"/>
    <n v="3718000"/>
    <n v="0"/>
    <n v="0"/>
    <n v="0"/>
    <n v="0"/>
    <n v="0"/>
    <n v="0"/>
    <n v="0"/>
    <n v="0"/>
    <n v="0"/>
    <n v="0"/>
    <n v="0"/>
    <n v="59553"/>
    <n v="26418"/>
    <n v="0"/>
    <n v="0"/>
    <n v="62692"/>
    <n v="0"/>
    <n v="0"/>
    <n v="0"/>
    <n v="0"/>
    <n v="1024187"/>
    <n v="0"/>
    <n v="0"/>
    <n v="0"/>
    <n v="0"/>
    <n v="0"/>
    <n v="0"/>
    <n v="1172850"/>
    <n v="0"/>
    <n v="0"/>
    <n v="0"/>
    <n v="0"/>
    <n v="0"/>
    <n v="41582"/>
    <n v="0"/>
    <n v="0"/>
    <n v="97308"/>
    <n v="0"/>
    <n v="0"/>
    <n v="0"/>
    <n v="2406260"/>
    <n v="0"/>
    <n v="0"/>
    <n v="2545150"/>
    <n v="2229"/>
    <n v="2871953"/>
    <n v="0"/>
    <n v="0"/>
    <n v="0"/>
    <n v="0"/>
    <n v="0"/>
    <n v="0"/>
    <n v="75549"/>
    <n v="1219356"/>
    <n v="0"/>
    <n v="0"/>
    <n v="0"/>
    <n v="0"/>
    <n v="0"/>
    <n v="0"/>
    <n v="0"/>
    <n v="0"/>
    <n v="0"/>
    <n v="0"/>
    <n v="0"/>
    <n v="0"/>
    <n v="0"/>
  </r>
  <r>
    <n v="106314029"/>
    <s v="TELECARE PLACER COUNTY - PHF"/>
    <n v="20174"/>
    <d v="2017-10-01T00:00:00"/>
    <d v="2017-12-31T00:00:00"/>
    <s v="Open"/>
    <s v="Placer"/>
    <n v="2"/>
    <n v="309"/>
    <s v="Investor - Corp."/>
    <s v="Psychiatric Health Facilities"/>
    <s v=""/>
    <s v="916-787-8900"/>
    <s v="101 CIRBY HILLS DRIVE"/>
    <s v="ROSEVILLE"/>
    <n v="95678"/>
    <s v="ANNE BAKAR"/>
    <n v="16"/>
    <n v="16"/>
    <n v="16"/>
    <n v="0"/>
    <n v="0"/>
    <n v="0"/>
    <n v="0"/>
    <n v="17"/>
    <n v="0"/>
    <n v="81"/>
    <n v="0"/>
    <n v="0"/>
    <n v="0"/>
    <n v="98"/>
    <n v="0"/>
    <n v="0"/>
    <n v="0"/>
    <n v="0"/>
    <n v="0"/>
    <n v="150"/>
    <n v="0"/>
    <n v="1167"/>
    <n v="0"/>
    <n v="0"/>
    <n v="0"/>
    <n v="1317"/>
    <n v="0"/>
    <n v="2634"/>
    <n v="0"/>
    <n v="0"/>
    <n v="0"/>
    <n v="0"/>
    <n v="0"/>
    <n v="0"/>
    <n v="0"/>
    <n v="0"/>
    <n v="0"/>
    <n v="0"/>
    <n v="0"/>
    <n v="0"/>
    <n v="0"/>
    <n v="0"/>
    <n v="0"/>
    <n v="187500"/>
    <n v="0"/>
    <n v="1458750"/>
    <n v="0"/>
    <n v="0"/>
    <n v="0"/>
    <n v="1646250"/>
    <n v="0"/>
    <n v="0"/>
    <n v="0"/>
    <n v="0"/>
    <n v="0"/>
    <n v="0"/>
    <n v="0"/>
    <n v="0"/>
    <n v="0"/>
    <n v="0"/>
    <n v="0"/>
    <n v="0"/>
    <n v="0"/>
    <n v="0"/>
    <n v="0"/>
    <n v="0"/>
    <n v="0"/>
    <n v="53261"/>
    <n v="0"/>
    <n v="414370"/>
    <n v="0"/>
    <n v="0"/>
    <n v="0"/>
    <n v="0"/>
    <n v="0"/>
    <n v="0"/>
    <n v="0"/>
    <n v="467631"/>
    <n v="0"/>
    <n v="0"/>
    <n v="0"/>
    <n v="0"/>
    <n v="0"/>
    <n v="0"/>
    <n v="0"/>
    <n v="0"/>
    <n v="0"/>
    <n v="134239"/>
    <n v="0"/>
    <n v="1044380"/>
    <n v="0"/>
    <n v="0"/>
    <n v="0"/>
    <n v="1178619"/>
    <n v="41"/>
    <n v="1128135"/>
    <n v="0"/>
    <n v="0"/>
    <n v="0"/>
    <n v="0"/>
    <n v="0"/>
    <n v="0"/>
    <n v="0"/>
    <n v="26109"/>
    <n v="0"/>
    <n v="0"/>
    <n v="0"/>
    <n v="0"/>
    <n v="0"/>
    <n v="0"/>
    <n v="0"/>
    <n v="0"/>
    <n v="0"/>
    <n v="0"/>
    <n v="0"/>
    <n v="0"/>
    <n v="0"/>
  </r>
  <r>
    <n v="106334457"/>
    <s v="TELECARE RIVERSIDE COUNTY - PHF"/>
    <n v="20174"/>
    <d v="2017-10-01T00:00:00"/>
    <d v="2017-12-31T00:00:00"/>
    <s v="Open"/>
    <s v="Riverside"/>
    <n v="12"/>
    <n v="1103"/>
    <s v="Investor - Corp."/>
    <s v="Psychiatric Health Facilities"/>
    <s v=""/>
    <s v="760-863-8632"/>
    <s v="47-915 OASIS STREET"/>
    <s v="INDIO"/>
    <n v="92201"/>
    <s v="JOHN NEKIC"/>
    <n v="16"/>
    <n v="16"/>
    <n v="16"/>
    <n v="0"/>
    <n v="0"/>
    <n v="0"/>
    <n v="0"/>
    <n v="41"/>
    <n v="0"/>
    <n v="50"/>
    <n v="153"/>
    <n v="0"/>
    <n v="0"/>
    <n v="244"/>
    <n v="0"/>
    <n v="0"/>
    <n v="0"/>
    <n v="0"/>
    <n v="0"/>
    <n v="223"/>
    <n v="0"/>
    <n v="294"/>
    <n v="767"/>
    <n v="0"/>
    <n v="0"/>
    <n v="1284"/>
    <n v="0"/>
    <n v="2568"/>
    <n v="0"/>
    <n v="0"/>
    <n v="0"/>
    <n v="0"/>
    <n v="0"/>
    <n v="0"/>
    <n v="0"/>
    <n v="0"/>
    <n v="0"/>
    <n v="0"/>
    <n v="0"/>
    <n v="0"/>
    <n v="0"/>
    <n v="0"/>
    <n v="0"/>
    <n v="278750"/>
    <n v="0"/>
    <n v="367500"/>
    <n v="958750"/>
    <n v="0"/>
    <n v="0"/>
    <n v="1605000"/>
    <n v="0"/>
    <n v="0"/>
    <n v="0"/>
    <n v="0"/>
    <n v="0"/>
    <n v="0"/>
    <n v="0"/>
    <n v="0"/>
    <n v="0"/>
    <n v="0"/>
    <n v="0"/>
    <n v="0"/>
    <n v="0"/>
    <n v="0"/>
    <n v="0"/>
    <n v="0"/>
    <n v="0"/>
    <n v="77695"/>
    <n v="0"/>
    <n v="102432"/>
    <n v="267229"/>
    <n v="0"/>
    <n v="0"/>
    <n v="0"/>
    <n v="0"/>
    <n v="0"/>
    <n v="0"/>
    <n v="447356"/>
    <n v="0"/>
    <n v="0"/>
    <n v="0"/>
    <n v="0"/>
    <n v="0"/>
    <n v="0"/>
    <n v="0"/>
    <n v="0"/>
    <n v="0"/>
    <n v="201055"/>
    <n v="0"/>
    <n v="265068"/>
    <n v="691521"/>
    <n v="0"/>
    <n v="0"/>
    <n v="1157644"/>
    <n v="0"/>
    <n v="1097163"/>
    <n v="0"/>
    <n v="0"/>
    <n v="0"/>
    <n v="0"/>
    <n v="0"/>
    <n v="0"/>
    <n v="0"/>
    <n v="18363"/>
    <n v="0"/>
    <n v="0"/>
    <n v="0"/>
    <n v="0"/>
    <n v="0"/>
    <n v="0"/>
    <n v="0"/>
    <n v="0"/>
    <n v="0"/>
    <n v="0"/>
    <n v="0"/>
    <n v="0"/>
    <n v="0"/>
  </r>
  <r>
    <n v="106444029"/>
    <s v="TELECARE SANTA CRUZ - PHF"/>
    <n v="20174"/>
    <d v="2017-10-01T00:00:00"/>
    <d v="2017-12-31T00:00:00"/>
    <s v="Open"/>
    <s v="Santa Cruz"/>
    <n v="8"/>
    <n v="703"/>
    <s v="Investor - Corp."/>
    <s v="Psychiatric Health Facilities"/>
    <s v=""/>
    <s v="831-600-2801"/>
    <s v="2250 SOQUEL AVENUE"/>
    <s v="SANTA CRUZ"/>
    <n v="95062"/>
    <s v="ANNE BAKAR"/>
    <n v="16"/>
    <n v="16"/>
    <n v="16"/>
    <n v="34"/>
    <n v="0"/>
    <n v="92"/>
    <n v="0"/>
    <n v="18"/>
    <n v="0"/>
    <n v="0"/>
    <n v="7"/>
    <n v="0"/>
    <n v="0"/>
    <n v="151"/>
    <n v="0"/>
    <n v="395"/>
    <n v="0"/>
    <n v="777"/>
    <n v="0"/>
    <n v="86"/>
    <n v="0"/>
    <n v="0"/>
    <n v="21"/>
    <n v="0"/>
    <n v="0"/>
    <n v="1279"/>
    <n v="0"/>
    <n v="2558"/>
    <n v="0"/>
    <n v="0"/>
    <n v="0"/>
    <n v="0"/>
    <n v="0"/>
    <n v="0"/>
    <n v="0"/>
    <n v="0"/>
    <n v="0"/>
    <n v="0"/>
    <n v="0"/>
    <n v="987500"/>
    <n v="0"/>
    <n v="1942500"/>
    <n v="0"/>
    <n v="215000"/>
    <n v="0"/>
    <n v="0"/>
    <n v="52500"/>
    <n v="0"/>
    <n v="0"/>
    <n v="3197500"/>
    <n v="0"/>
    <n v="0"/>
    <n v="0"/>
    <n v="0"/>
    <n v="0"/>
    <n v="0"/>
    <n v="0"/>
    <n v="0"/>
    <n v="0"/>
    <n v="0"/>
    <n v="0"/>
    <n v="0"/>
    <n v="436113"/>
    <n v="0"/>
    <n v="0"/>
    <n v="0"/>
    <n v="0"/>
    <n v="94951"/>
    <n v="0"/>
    <n v="0"/>
    <n v="23186"/>
    <n v="0"/>
    <n v="0"/>
    <n v="0"/>
    <n v="0"/>
    <n v="0"/>
    <n v="0"/>
    <n v="554250"/>
    <n v="0"/>
    <n v="0"/>
    <n v="0"/>
    <n v="0"/>
    <n v="0"/>
    <n v="551387"/>
    <n v="0"/>
    <n v="1942500"/>
    <n v="0"/>
    <n v="120049"/>
    <n v="0"/>
    <n v="0"/>
    <n v="29314"/>
    <n v="0"/>
    <n v="0"/>
    <n v="2643250"/>
    <n v="0"/>
    <n v="1782939"/>
    <n v="0"/>
    <n v="0"/>
    <n v="0"/>
    <n v="0"/>
    <n v="0"/>
    <n v="0"/>
    <n v="3000"/>
    <n v="19694"/>
    <n v="0"/>
    <n v="0"/>
    <n v="0"/>
    <n v="0"/>
    <n v="0"/>
    <n v="0"/>
    <n v="0"/>
    <n v="0"/>
    <n v="0"/>
    <n v="0"/>
    <n v="0"/>
    <n v="0"/>
    <n v="0"/>
  </r>
  <r>
    <n v="106504081"/>
    <s v="TELECARE STANISLAUS COUNTY - PHF"/>
    <n v="20174"/>
    <d v="2017-10-01T00:00:00"/>
    <d v="2017-12-31T00:00:00"/>
    <s v="Open"/>
    <s v="Stanislaus"/>
    <n v="6"/>
    <n v="511"/>
    <s v="Investor - Corp."/>
    <s v="Psychiatric Health Facilities"/>
    <s v=""/>
    <s v="209-300-8800"/>
    <s v="1904 RICHLAND AVENUE"/>
    <s v="CERES"/>
    <n v="95307"/>
    <s v="ANNE BAKAR"/>
    <n v="16"/>
    <n v="16"/>
    <n v="16"/>
    <n v="0"/>
    <n v="0"/>
    <n v="0"/>
    <n v="0"/>
    <n v="30"/>
    <n v="0"/>
    <n v="285"/>
    <n v="0"/>
    <n v="0"/>
    <n v="0"/>
    <n v="315"/>
    <n v="0"/>
    <n v="0"/>
    <n v="0"/>
    <n v="0"/>
    <n v="0"/>
    <n v="141"/>
    <n v="0"/>
    <n v="1043"/>
    <n v="0"/>
    <n v="0"/>
    <n v="0"/>
    <n v="1184"/>
    <n v="0"/>
    <n v="2368"/>
    <n v="0"/>
    <n v="0"/>
    <n v="0"/>
    <n v="0"/>
    <n v="0"/>
    <n v="0"/>
    <n v="0"/>
    <n v="0"/>
    <n v="0"/>
    <n v="0"/>
    <n v="0"/>
    <n v="0"/>
    <n v="0"/>
    <n v="0"/>
    <n v="0"/>
    <n v="185918"/>
    <n v="0"/>
    <n v="1375266"/>
    <n v="0"/>
    <n v="0"/>
    <n v="0"/>
    <n v="1561184"/>
    <n v="0"/>
    <n v="0"/>
    <n v="0"/>
    <n v="0"/>
    <n v="0"/>
    <n v="0"/>
    <n v="0"/>
    <n v="0"/>
    <n v="0"/>
    <n v="0"/>
    <n v="0"/>
    <n v="0"/>
    <n v="0"/>
    <n v="0"/>
    <n v="0"/>
    <n v="0"/>
    <n v="0"/>
    <n v="33291"/>
    <n v="0"/>
    <n v="246257"/>
    <n v="0"/>
    <n v="0"/>
    <n v="0"/>
    <n v="0"/>
    <n v="0"/>
    <n v="0"/>
    <n v="0"/>
    <n v="279548"/>
    <n v="0"/>
    <n v="0"/>
    <n v="0"/>
    <n v="0"/>
    <n v="0"/>
    <n v="0"/>
    <n v="0"/>
    <n v="0"/>
    <n v="0"/>
    <n v="152627"/>
    <n v="0"/>
    <n v="1129009"/>
    <n v="0"/>
    <n v="0"/>
    <n v="0"/>
    <n v="1281636"/>
    <n v="0"/>
    <n v="1296118"/>
    <n v="0"/>
    <n v="0"/>
    <n v="0"/>
    <n v="0"/>
    <n v="0"/>
    <n v="0"/>
    <n v="3464"/>
    <n v="15252"/>
    <n v="0"/>
    <n v="0"/>
    <n v="0"/>
    <n v="0"/>
    <n v="0"/>
    <n v="0"/>
    <n v="0"/>
    <n v="0"/>
    <n v="0"/>
    <n v="0"/>
    <n v="0"/>
    <n v="0"/>
    <n v="0"/>
  </r>
  <r>
    <n v="106014226"/>
    <s v="TELECARE WILLOW ROCK CENTER - PHF"/>
    <n v="20174"/>
    <d v="2017-10-01T00:00:00"/>
    <d v="2017-12-31T00:00:00"/>
    <s v="Open"/>
    <s v="Alameda"/>
    <n v="5"/>
    <n v="421"/>
    <s v="Investor - Corp."/>
    <s v="Psychiatric Health Facilities"/>
    <s v=""/>
    <s v="510-895-5502"/>
    <s v="2050 FAIRMONT DRIVE"/>
    <s v="SAN LEANDRO"/>
    <n v="94578"/>
    <s v="ANNE BAKAR"/>
    <n v="16"/>
    <n v="16"/>
    <n v="16"/>
    <n v="0"/>
    <n v="0"/>
    <n v="0"/>
    <n v="0"/>
    <n v="8"/>
    <n v="0"/>
    <n v="93"/>
    <n v="38"/>
    <n v="0"/>
    <n v="0"/>
    <n v="139"/>
    <n v="0"/>
    <n v="0"/>
    <n v="0"/>
    <n v="0"/>
    <n v="0"/>
    <n v="52"/>
    <n v="0"/>
    <n v="688"/>
    <n v="194"/>
    <n v="0"/>
    <n v="0"/>
    <n v="934"/>
    <n v="0"/>
    <n v="1868"/>
    <n v="0"/>
    <n v="0"/>
    <n v="0"/>
    <n v="0"/>
    <n v="0"/>
    <n v="0"/>
    <n v="0"/>
    <n v="0"/>
    <n v="0"/>
    <n v="0"/>
    <n v="0"/>
    <n v="0"/>
    <n v="0"/>
    <n v="0"/>
    <n v="0"/>
    <n v="117000"/>
    <n v="0"/>
    <n v="1548000"/>
    <n v="436500"/>
    <n v="0"/>
    <n v="0"/>
    <n v="2101500"/>
    <n v="0"/>
    <n v="0"/>
    <n v="0"/>
    <n v="0"/>
    <n v="0"/>
    <n v="0"/>
    <n v="0"/>
    <n v="0"/>
    <n v="0"/>
    <n v="0"/>
    <n v="0"/>
    <n v="8517"/>
    <n v="0"/>
    <n v="0"/>
    <n v="0"/>
    <n v="0"/>
    <n v="0"/>
    <n v="29054"/>
    <n v="0"/>
    <n v="384400"/>
    <n v="147016"/>
    <n v="0"/>
    <n v="0"/>
    <n v="0"/>
    <n v="0"/>
    <n v="0"/>
    <n v="0"/>
    <n v="568987"/>
    <n v="0"/>
    <n v="0"/>
    <n v="0"/>
    <n v="0"/>
    <n v="0"/>
    <n v="0"/>
    <n v="0"/>
    <n v="0"/>
    <n v="0"/>
    <n v="87946"/>
    <n v="0"/>
    <n v="1163600"/>
    <n v="280967"/>
    <n v="0"/>
    <n v="0"/>
    <n v="1532513"/>
    <n v="0"/>
    <n v="1698825"/>
    <n v="0"/>
    <n v="0"/>
    <n v="0"/>
    <n v="0"/>
    <n v="0"/>
    <n v="0"/>
    <n v="0"/>
    <n v="148296"/>
    <n v="0"/>
    <n v="0"/>
    <n v="0"/>
    <n v="0"/>
    <n v="0"/>
    <n v="0"/>
    <n v="0"/>
    <n v="0"/>
    <n v="0"/>
    <n v="0"/>
    <n v="0"/>
    <n v="0"/>
    <n v="0"/>
  </r>
  <r>
    <n v="106334564"/>
    <s v="TEMECULA VALLEY HOSPITAL"/>
    <n v="20174"/>
    <d v="2017-10-01T00:00:00"/>
    <d v="2017-12-31T00:00:00"/>
    <s v="Open"/>
    <s v="Riverside"/>
    <n v="12"/>
    <n v="1111"/>
    <s v="Investor - Corp."/>
    <s v="Comparable"/>
    <s v=""/>
    <s v="951-331-2200"/>
    <s v="31700 TEMECULA PARKWAY"/>
    <s v="TEMECULA"/>
    <n v="92592"/>
    <s v="DARLENE WETTON"/>
    <n v="140"/>
    <n v="140"/>
    <n v="140"/>
    <n v="638"/>
    <n v="478"/>
    <n v="92"/>
    <n v="340"/>
    <n v="0"/>
    <n v="0"/>
    <n v="91"/>
    <n v="433"/>
    <n v="2"/>
    <n v="50"/>
    <n v="2124"/>
    <n v="0"/>
    <n v="2573"/>
    <n v="1706"/>
    <n v="460"/>
    <n v="1322"/>
    <n v="0"/>
    <n v="0"/>
    <n v="258"/>
    <n v="1264"/>
    <n v="10"/>
    <n v="79"/>
    <n v="7672"/>
    <n v="0"/>
    <n v="15344"/>
    <n v="1365"/>
    <n v="1211"/>
    <n v="496"/>
    <n v="2671"/>
    <n v="0"/>
    <n v="0"/>
    <n v="725"/>
    <n v="3293"/>
    <n v="7"/>
    <n v="984"/>
    <n v="10752"/>
    <n v="39491394"/>
    <n v="27541151"/>
    <n v="6609182"/>
    <n v="17893433"/>
    <n v="0"/>
    <n v="0"/>
    <n v="3724858"/>
    <n v="21080630"/>
    <n v="173434"/>
    <n v="1579637"/>
    <n v="118093719"/>
    <n v="11434672"/>
    <n v="12346990"/>
    <n v="2309540"/>
    <n v="11655793"/>
    <n v="0"/>
    <n v="0"/>
    <n v="4534552"/>
    <n v="20711230"/>
    <n v="31399"/>
    <n v="2225529"/>
    <n v="65249705"/>
    <n v="2371618"/>
    <n v="41688959"/>
    <n v="32337089"/>
    <n v="7756402"/>
    <n v="25386589"/>
    <n v="0"/>
    <n v="0"/>
    <n v="0"/>
    <n v="6133970"/>
    <n v="27478071"/>
    <n v="0"/>
    <n v="204833"/>
    <n v="0"/>
    <n v="0"/>
    <n v="0"/>
    <n v="2716823"/>
    <n v="146074354"/>
    <n v="0"/>
    <n v="0"/>
    <n v="0"/>
    <n v="0"/>
    <n v="0"/>
    <n v="9237107"/>
    <n v="7551052"/>
    <n v="1162320"/>
    <n v="4162637"/>
    <n v="0"/>
    <n v="0"/>
    <n v="2125440"/>
    <n v="14313789"/>
    <n v="0"/>
    <n v="-1283275"/>
    <n v="37269070"/>
    <n v="272315"/>
    <n v="39306136"/>
    <n v="0"/>
    <n v="0"/>
    <n v="0"/>
    <n v="0"/>
    <n v="0"/>
    <n v="0"/>
    <n v="5166910"/>
    <n v="147075337"/>
    <n v="0"/>
    <n v="0"/>
    <n v="0"/>
    <n v="0"/>
    <n v="0"/>
    <n v="0"/>
    <n v="0"/>
    <n v="0"/>
    <n v="0"/>
    <n v="0"/>
    <n v="0"/>
    <n v="0"/>
    <n v="0"/>
  </r>
  <r>
    <n v="106330120"/>
    <s v="THE BETTY FORD CENTER"/>
    <n v="20174"/>
    <d v="2017-10-01T00:00:00"/>
    <d v="2017-12-31T00:00:00"/>
    <s v="Open"/>
    <s v="Riverside"/>
    <n v="12"/>
    <n v="1105"/>
    <s v="Non Profit Corp."/>
    <s v="Comparable"/>
    <s v=""/>
    <s v="760-773-4100"/>
    <s v="39000 BOB HOPE DRIVE"/>
    <s v="RANCHO MIRAGE"/>
    <n v="92270"/>
    <s v="CHRISTOPHER YADRON"/>
    <n v="100"/>
    <n v="100"/>
    <n v="85"/>
    <n v="0"/>
    <n v="0"/>
    <n v="0"/>
    <n v="0"/>
    <n v="0"/>
    <n v="0"/>
    <n v="263"/>
    <n v="0"/>
    <n v="0"/>
    <n v="59"/>
    <n v="322"/>
    <n v="0"/>
    <n v="0"/>
    <n v="0"/>
    <n v="0"/>
    <n v="0"/>
    <n v="0"/>
    <n v="0"/>
    <n v="4592"/>
    <n v="0"/>
    <n v="0"/>
    <n v="1075"/>
    <n v="5667"/>
    <n v="0"/>
    <n v="11334"/>
    <n v="0"/>
    <n v="0"/>
    <n v="0"/>
    <n v="0"/>
    <n v="0"/>
    <n v="0"/>
    <n v="2997"/>
    <n v="0"/>
    <n v="0"/>
    <n v="792"/>
    <n v="3789"/>
    <n v="0"/>
    <n v="0"/>
    <n v="0"/>
    <n v="0"/>
    <n v="0"/>
    <n v="0"/>
    <n v="6088157"/>
    <n v="0"/>
    <n v="0"/>
    <n v="1581820"/>
    <n v="7669977"/>
    <n v="0"/>
    <n v="0"/>
    <n v="0"/>
    <n v="0"/>
    <n v="0"/>
    <n v="0"/>
    <n v="1647571"/>
    <n v="0"/>
    <n v="0"/>
    <n v="424800"/>
    <n v="2072371"/>
    <n v="1062456"/>
    <n v="0"/>
    <n v="0"/>
    <n v="0"/>
    <n v="0"/>
    <n v="0"/>
    <n v="0"/>
    <n v="0"/>
    <n v="3012836"/>
    <n v="0"/>
    <n v="0"/>
    <n v="1710544"/>
    <n v="0"/>
    <n v="0"/>
    <n v="0"/>
    <n v="258657"/>
    <n v="6044493"/>
    <n v="0"/>
    <n v="0"/>
    <n v="0"/>
    <n v="0"/>
    <n v="0"/>
    <n v="0"/>
    <n v="0"/>
    <n v="0"/>
    <n v="0"/>
    <n v="0"/>
    <n v="0"/>
    <n v="4722891"/>
    <n v="0"/>
    <n v="0"/>
    <n v="-1025036"/>
    <n v="3697855"/>
    <n v="1348064"/>
    <n v="4620414"/>
    <n v="0"/>
    <n v="47530"/>
    <n v="0"/>
    <n v="0"/>
    <n v="0"/>
    <n v="0"/>
    <n v="544535"/>
    <n v="30747839"/>
    <n v="0"/>
    <n v="0"/>
    <n v="0"/>
    <n v="0"/>
    <n v="0"/>
    <n v="0"/>
    <n v="0"/>
    <n v="0"/>
    <n v="0"/>
    <n v="0"/>
    <n v="0"/>
    <n v="0"/>
    <n v="0"/>
  </r>
  <r>
    <n v="106191225"/>
    <s v="TOM REDGATE MEMORIAL RECOVERY CENTER"/>
    <n v="20174"/>
    <d v="2017-10-01T00:00:00"/>
    <d v="2017-12-31T00:00:00"/>
    <s v="Open"/>
    <s v="Los Angeles"/>
    <n v="11"/>
    <n v="933"/>
    <s v="Non Profit Corp."/>
    <s v="Comparable"/>
    <s v=""/>
    <s v="310-679-9126"/>
    <s v="1775 CHESTNUT STREET"/>
    <s v="LONG BEACH"/>
    <n v="90813"/>
    <s v="SHIRLEY SUMMERS"/>
    <n v="63"/>
    <n v="63"/>
    <n v="63"/>
    <n v="0"/>
    <n v="0"/>
    <n v="0"/>
    <n v="0"/>
    <n v="226"/>
    <n v="0"/>
    <n v="0"/>
    <n v="0"/>
    <n v="0"/>
    <n v="0"/>
    <n v="226"/>
    <n v="0"/>
    <n v="0"/>
    <n v="0"/>
    <n v="0"/>
    <n v="0"/>
    <n v="3963"/>
    <n v="0"/>
    <n v="0"/>
    <n v="0"/>
    <n v="0"/>
    <n v="0"/>
    <n v="3963"/>
    <n v="0"/>
    <n v="7926"/>
    <n v="0"/>
    <n v="0"/>
    <n v="0"/>
    <n v="0"/>
    <n v="0"/>
    <n v="0"/>
    <n v="0"/>
    <n v="0"/>
    <n v="0"/>
    <n v="0"/>
    <n v="0"/>
    <n v="0"/>
    <n v="0"/>
    <n v="0"/>
    <n v="0"/>
    <n v="937466"/>
    <n v="0"/>
    <n v="0"/>
    <n v="0"/>
    <n v="0"/>
    <n v="0"/>
    <n v="937466"/>
    <n v="0"/>
    <n v="0"/>
    <n v="0"/>
    <n v="0"/>
    <n v="0"/>
    <n v="0"/>
    <n v="0"/>
    <n v="0"/>
    <n v="0"/>
    <n v="0"/>
    <n v="0"/>
    <n v="0"/>
    <n v="0"/>
    <n v="0"/>
    <n v="0"/>
    <n v="0"/>
    <n v="0"/>
    <n v="0"/>
    <n v="0"/>
    <n v="0"/>
    <n v="0"/>
    <n v="0"/>
    <n v="0"/>
    <n v="0"/>
    <n v="0"/>
    <n v="0"/>
    <n v="0"/>
    <n v="0"/>
    <n v="0"/>
    <n v="0"/>
    <n v="0"/>
    <n v="0"/>
    <n v="0"/>
    <n v="0"/>
    <n v="0"/>
    <n v="0"/>
    <n v="0"/>
    <n v="937466"/>
    <n v="0"/>
    <n v="0"/>
    <n v="0"/>
    <n v="0"/>
    <n v="0"/>
    <n v="937466"/>
    <n v="0"/>
    <n v="637323"/>
    <n v="71589"/>
    <n v="0"/>
    <n v="0"/>
    <n v="0"/>
    <n v="0"/>
    <n v="0"/>
    <n v="0"/>
    <n v="1609083"/>
    <n v="0"/>
    <n v="0"/>
    <n v="0"/>
    <n v="0"/>
    <n v="0"/>
    <n v="0"/>
    <n v="0"/>
    <n v="0"/>
    <n v="0"/>
    <n v="0"/>
    <n v="0"/>
    <n v="0"/>
    <n v="0"/>
  </r>
  <r>
    <n v="106190422"/>
    <s v="TORRANCE MEMORIAL MEDICAL CENTER"/>
    <n v="20174"/>
    <d v="2017-10-01T00:00:00"/>
    <d v="2017-12-31T00:00:00"/>
    <s v="Open"/>
    <s v="Los Angeles"/>
    <n v="11"/>
    <n v="931"/>
    <s v="Non Profit Corp."/>
    <s v="Comparable"/>
    <s v=""/>
    <s v="310-325-9110"/>
    <s v="3330 LOMITA BOULEVARD"/>
    <s v="TORRANCE"/>
    <n v="90505"/>
    <s v="CRAIG LEACH"/>
    <n v="621"/>
    <n v="444"/>
    <n v="334"/>
    <n v="1711"/>
    <n v="1741"/>
    <n v="208"/>
    <n v="351"/>
    <n v="0"/>
    <n v="0"/>
    <n v="69"/>
    <n v="2503"/>
    <n v="0"/>
    <n v="137"/>
    <n v="6720"/>
    <n v="0"/>
    <n v="8970"/>
    <n v="7503"/>
    <n v="814"/>
    <n v="1417"/>
    <n v="0"/>
    <n v="0"/>
    <n v="309"/>
    <n v="8447"/>
    <n v="0"/>
    <n v="501"/>
    <n v="27961"/>
    <n v="0"/>
    <n v="55922"/>
    <n v="37403"/>
    <n v="16086"/>
    <n v="1094"/>
    <n v="5124"/>
    <n v="0"/>
    <n v="0"/>
    <n v="1694"/>
    <n v="43468"/>
    <n v="0"/>
    <n v="2140"/>
    <n v="107009"/>
    <n v="168667365"/>
    <n v="146139448"/>
    <n v="13498542"/>
    <n v="24506018"/>
    <n v="0"/>
    <n v="0"/>
    <n v="6448771"/>
    <n v="170895417"/>
    <n v="0"/>
    <n v="3945749"/>
    <n v="534101310"/>
    <n v="99112343"/>
    <n v="66520238"/>
    <n v="3935166"/>
    <n v="18311730"/>
    <n v="0"/>
    <n v="0"/>
    <n v="6704813"/>
    <n v="174684703"/>
    <n v="0"/>
    <n v="4198056"/>
    <n v="373467049"/>
    <n v="1959490"/>
    <n v="228882520"/>
    <n v="199065010"/>
    <n v="955745"/>
    <n v="32862021"/>
    <n v="0"/>
    <n v="0"/>
    <n v="0"/>
    <n v="10767884"/>
    <n v="278390429"/>
    <n v="0"/>
    <n v="5966901"/>
    <n v="0"/>
    <n v="0"/>
    <n v="0"/>
    <n v="5444890"/>
    <n v="764294890"/>
    <n v="16899501"/>
    <n v="0"/>
    <n v="0"/>
    <n v="14107260"/>
    <n v="31006761"/>
    <n v="37136643"/>
    <n v="29096024"/>
    <n v="16363343"/>
    <n v="9674218"/>
    <n v="0"/>
    <n v="0"/>
    <n v="2299220"/>
    <n v="79024899"/>
    <n v="0"/>
    <n v="685883"/>
    <n v="174280230"/>
    <n v="11690655"/>
    <n v="180323800"/>
    <n v="0"/>
    <n v="5440114"/>
    <n v="0"/>
    <n v="0"/>
    <n v="0"/>
    <n v="0"/>
    <n v="4954926"/>
    <n v="596839877"/>
    <n v="0"/>
    <n v="0"/>
    <n v="0"/>
    <n v="0"/>
    <n v="0"/>
    <n v="0"/>
    <n v="0"/>
    <n v="0"/>
    <n v="0"/>
    <n v="0"/>
    <n v="0"/>
    <n v="0"/>
    <n v="0"/>
  </r>
  <r>
    <n v="106364451"/>
    <s v="TOTALLY KIDS REHABILITATION HOSPITAL"/>
    <n v="20174"/>
    <d v="2017-10-01T00:00:00"/>
    <d v="2017-12-31T00:00:00"/>
    <s v="Open"/>
    <s v="San Bernardino"/>
    <n v="12"/>
    <n v="1209"/>
    <s v="Investor - Corp."/>
    <s v="Comparable"/>
    <s v=""/>
    <s v="909-796-6915"/>
    <s v="1720 MOUNTAIN VIEW AVENUE"/>
    <s v="LOMA LINDA"/>
    <n v="92354"/>
    <s v="DOUG PADGETT"/>
    <n v="81"/>
    <n v="81"/>
    <n v="64"/>
    <n v="0"/>
    <n v="0"/>
    <n v="10"/>
    <n v="4"/>
    <n v="0"/>
    <n v="0"/>
    <n v="0"/>
    <n v="4"/>
    <n v="0"/>
    <n v="0"/>
    <n v="18"/>
    <n v="10"/>
    <n v="0"/>
    <n v="0"/>
    <n v="4600"/>
    <n v="120"/>
    <n v="0"/>
    <n v="0"/>
    <n v="0"/>
    <n v="133"/>
    <n v="0"/>
    <n v="0"/>
    <n v="4853"/>
    <n v="4614"/>
    <n v="14320"/>
    <n v="0"/>
    <n v="0"/>
    <n v="60"/>
    <n v="189"/>
    <n v="0"/>
    <n v="0"/>
    <n v="0"/>
    <n v="61"/>
    <n v="0"/>
    <n v="0"/>
    <n v="310"/>
    <n v="0"/>
    <n v="0"/>
    <n v="7004332"/>
    <n v="296196"/>
    <n v="0"/>
    <n v="0"/>
    <n v="0"/>
    <n v="257440"/>
    <n v="0"/>
    <n v="0"/>
    <n v="7557968"/>
    <n v="0"/>
    <n v="0"/>
    <n v="10620"/>
    <n v="33453"/>
    <n v="0"/>
    <n v="0"/>
    <n v="0"/>
    <n v="10829"/>
    <n v="0"/>
    <n v="0"/>
    <n v="54902"/>
    <n v="0"/>
    <n v="0"/>
    <n v="0"/>
    <n v="2262923"/>
    <n v="148605"/>
    <n v="0"/>
    <n v="0"/>
    <n v="0"/>
    <n v="0"/>
    <n v="0"/>
    <n v="0"/>
    <n v="0"/>
    <n v="0"/>
    <n v="0"/>
    <n v="0"/>
    <n v="0"/>
    <n v="2411528"/>
    <n v="0"/>
    <n v="0"/>
    <n v="0"/>
    <n v="0"/>
    <n v="0"/>
    <n v="0"/>
    <n v="0"/>
    <n v="4752029"/>
    <n v="181044"/>
    <n v="0"/>
    <n v="0"/>
    <n v="0"/>
    <n v="268269"/>
    <n v="0"/>
    <n v="0"/>
    <n v="5201342"/>
    <n v="0"/>
    <n v="6251383"/>
    <n v="0"/>
    <n v="0"/>
    <n v="0"/>
    <n v="0"/>
    <n v="0"/>
    <n v="0"/>
    <n v="21621"/>
    <n v="1102812"/>
    <n v="0"/>
    <n v="0"/>
    <n v="0"/>
    <n v="0"/>
    <n v="0"/>
    <n v="0"/>
    <n v="0"/>
    <n v="0"/>
    <n v="0"/>
    <n v="0"/>
    <n v="0"/>
    <n v="0"/>
    <n v="0"/>
  </r>
  <r>
    <n v="106370780"/>
    <s v="TRI-CITY MEDICAL CENTER"/>
    <n v="20174"/>
    <d v="2017-10-01T00:00:00"/>
    <d v="2017-12-31T00:00:00"/>
    <s v="Open"/>
    <s v="San Diego"/>
    <n v="14"/>
    <n v="1414"/>
    <s v="District"/>
    <s v="Comparable"/>
    <s v=""/>
    <s v="760-724-8411"/>
    <s v="4002 VISTA WAY"/>
    <s v="OCEANSIDE"/>
    <n v="92056"/>
    <s v="STEVE DIETLIN"/>
    <n v="386"/>
    <n v="386"/>
    <n v="207"/>
    <n v="791"/>
    <n v="519"/>
    <n v="468"/>
    <n v="649"/>
    <n v="0"/>
    <n v="0"/>
    <n v="279"/>
    <n v="406"/>
    <n v="10"/>
    <n v="176"/>
    <n v="3298"/>
    <n v="0"/>
    <n v="3844"/>
    <n v="2520"/>
    <n v="2641"/>
    <n v="2714"/>
    <n v="0"/>
    <n v="0"/>
    <n v="1673"/>
    <n v="1525"/>
    <n v="33"/>
    <n v="601"/>
    <n v="15551"/>
    <n v="0"/>
    <n v="31102"/>
    <n v="18062"/>
    <n v="9981"/>
    <n v="3239"/>
    <n v="9299"/>
    <n v="0"/>
    <n v="0"/>
    <n v="5103"/>
    <n v="16842"/>
    <n v="202"/>
    <n v="1439"/>
    <n v="64167"/>
    <n v="65577396"/>
    <n v="42545085"/>
    <n v="20012508"/>
    <n v="32872171"/>
    <n v="0"/>
    <n v="0"/>
    <n v="22741187"/>
    <n v="26801336"/>
    <n v="388995"/>
    <n v="6990352"/>
    <n v="217929030"/>
    <n v="41117626"/>
    <n v="29512475"/>
    <n v="9292667"/>
    <n v="26558770"/>
    <n v="0"/>
    <n v="0"/>
    <n v="14404155"/>
    <n v="44825790"/>
    <n v="591888"/>
    <n v="4208810"/>
    <n v="170512181"/>
    <n v="12820498"/>
    <n v="85370513"/>
    <n v="62767008"/>
    <n v="17698879"/>
    <n v="49697250"/>
    <n v="0"/>
    <n v="0"/>
    <n v="0"/>
    <n v="30920386"/>
    <n v="48637679"/>
    <n v="0"/>
    <n v="980883"/>
    <n v="0"/>
    <n v="0"/>
    <n v="0"/>
    <n v="1087356"/>
    <n v="309980452"/>
    <n v="3779292"/>
    <n v="0"/>
    <n v="0"/>
    <n v="1971721"/>
    <n v="5751013"/>
    <n v="21324509"/>
    <n v="13069844"/>
    <n v="11606296"/>
    <n v="9733691"/>
    <n v="0"/>
    <n v="0"/>
    <n v="6224956"/>
    <n v="24961168"/>
    <n v="0"/>
    <n v="-2708692"/>
    <n v="84211772"/>
    <n v="2208765"/>
    <n v="92417160"/>
    <n v="0"/>
    <n v="2372831"/>
    <n v="0"/>
    <n v="0"/>
    <n v="0"/>
    <n v="0"/>
    <n v="3528562"/>
    <n v="101338511"/>
    <n v="0"/>
    <n v="0"/>
    <n v="0"/>
    <n v="0"/>
    <n v="0"/>
    <n v="0"/>
    <n v="0"/>
    <n v="0"/>
    <n v="0"/>
    <n v="0"/>
    <n v="0"/>
    <n v="0"/>
    <n v="0"/>
  </r>
  <r>
    <n v="106531059"/>
    <s v="TRINITY HOSPITAL"/>
    <n v="20174"/>
    <d v="2017-10-01T00:00:00"/>
    <d v="2017-12-31T00:00:00"/>
    <s v="Open"/>
    <s v="Trinity"/>
    <n v="1"/>
    <n v="207"/>
    <s v="District"/>
    <s v="Comparable"/>
    <s v="Rural"/>
    <s v="530-623-5541"/>
    <s v="60  EASTER AVENUE"/>
    <s v="WEAVERVILLE"/>
    <n v="96093"/>
    <s v="AARON ROGERS"/>
    <n v="50"/>
    <n v="50"/>
    <n v="40"/>
    <n v="58"/>
    <n v="0"/>
    <n v="8"/>
    <n v="4"/>
    <n v="0"/>
    <n v="0"/>
    <n v="8"/>
    <n v="0"/>
    <n v="0"/>
    <n v="2"/>
    <n v="80"/>
    <n v="0"/>
    <n v="363"/>
    <n v="0"/>
    <n v="225"/>
    <n v="404"/>
    <n v="0"/>
    <n v="0"/>
    <n v="55"/>
    <n v="0"/>
    <n v="0"/>
    <n v="98"/>
    <n v="1145"/>
    <n v="669"/>
    <n v="2959"/>
    <n v="2589"/>
    <n v="0"/>
    <n v="405"/>
    <n v="2613"/>
    <n v="0"/>
    <n v="0"/>
    <n v="1593"/>
    <n v="0"/>
    <n v="0"/>
    <n v="314"/>
    <n v="7514"/>
    <n v="1843770"/>
    <n v="0"/>
    <n v="303019"/>
    <n v="312733"/>
    <n v="0"/>
    <n v="0"/>
    <n v="154810"/>
    <n v="0"/>
    <n v="0"/>
    <n v="53835"/>
    <n v="2668167"/>
    <n v="1475770"/>
    <n v="0"/>
    <n v="316181"/>
    <n v="1087982"/>
    <n v="0"/>
    <n v="0"/>
    <n v="1098452"/>
    <n v="0"/>
    <n v="0"/>
    <n v="100031"/>
    <n v="4078416"/>
    <n v="118262"/>
    <n v="2064408"/>
    <n v="0"/>
    <n v="430123"/>
    <n v="779952"/>
    <n v="0"/>
    <n v="0"/>
    <n v="0"/>
    <n v="407672"/>
    <n v="0"/>
    <n v="0"/>
    <n v="0"/>
    <n v="0"/>
    <n v="0"/>
    <n v="0"/>
    <n v="0"/>
    <n v="3800417"/>
    <n v="0"/>
    <n v="115364"/>
    <n v="0"/>
    <n v="0"/>
    <n v="115364"/>
    <n v="1136870"/>
    <n v="0"/>
    <n v="189077"/>
    <n v="736127"/>
    <n v="0"/>
    <n v="0"/>
    <n v="937498"/>
    <n v="0"/>
    <n v="0"/>
    <n v="61958"/>
    <n v="3061530"/>
    <n v="71047"/>
    <n v="4120257"/>
    <n v="0"/>
    <n v="493711"/>
    <n v="0"/>
    <n v="0"/>
    <n v="0"/>
    <n v="0"/>
    <n v="0"/>
    <n v="3678954"/>
    <n v="0"/>
    <n v="0"/>
    <n v="0"/>
    <n v="0"/>
    <n v="0"/>
    <n v="0"/>
    <n v="0"/>
    <n v="0"/>
    <n v="0"/>
    <n v="0"/>
    <n v="0"/>
    <n v="0"/>
    <n v="0"/>
  </r>
  <r>
    <n v="106540816"/>
    <s v="TULARE REGIONAL MEDICAL CENTER"/>
    <n v="20174"/>
    <d v="2017-10-01T00:00:00"/>
    <m/>
    <s v="Closed"/>
    <s v="Tulare"/>
    <n v="9"/>
    <n v="611"/>
    <s v="District"/>
    <s v="Comparable"/>
    <s v=""/>
    <s v="559-688-0821"/>
    <s v="869 NORTH CHERRY STREET"/>
    <s v="TULARE"/>
    <n v="93274"/>
    <s v="BENNY BENZEEVI"/>
    <n v="112"/>
    <n v="103"/>
    <n v="103"/>
    <n v="40"/>
    <n v="3"/>
    <n v="31"/>
    <n v="97"/>
    <n v="0"/>
    <n v="0"/>
    <n v="4"/>
    <n v="19"/>
    <n v="2"/>
    <n v="2"/>
    <n v="198"/>
    <n v="0"/>
    <n v="203"/>
    <n v="32"/>
    <n v="56"/>
    <n v="193"/>
    <n v="0"/>
    <n v="0"/>
    <n v="10"/>
    <n v="56"/>
    <n v="5"/>
    <n v="4"/>
    <n v="559"/>
    <n v="0"/>
    <n v="1118"/>
    <n v="866"/>
    <n v="191"/>
    <n v="233"/>
    <n v="1579"/>
    <n v="0"/>
    <n v="0"/>
    <n v="133"/>
    <n v="664"/>
    <n v="126"/>
    <n v="55"/>
    <n v="3847"/>
    <n v="3760284"/>
    <n v="499241"/>
    <n v="824826"/>
    <n v="2596364"/>
    <n v="0"/>
    <n v="0"/>
    <n v="458955"/>
    <n v="1692853"/>
    <n v="26328"/>
    <n v="10069"/>
    <n v="9868920"/>
    <n v="2278489"/>
    <n v="400082"/>
    <n v="725782"/>
    <n v="3687259"/>
    <n v="0"/>
    <n v="0"/>
    <n v="917144"/>
    <n v="2675035"/>
    <n v="112424"/>
    <n v="97843"/>
    <n v="10894058"/>
    <n v="0"/>
    <n v="7243578"/>
    <n v="1078748"/>
    <n v="1859972"/>
    <n v="5945078"/>
    <n v="1592201"/>
    <n v="0"/>
    <n v="0"/>
    <n v="1650647"/>
    <n v="5239332"/>
    <n v="0"/>
    <n v="295877"/>
    <n v="0"/>
    <n v="0"/>
    <n v="0"/>
    <n v="0"/>
    <n v="24905433"/>
    <n v="0"/>
    <n v="0"/>
    <n v="0"/>
    <n v="7503"/>
    <n v="7503"/>
    <n v="-1204805"/>
    <n v="-179425"/>
    <n v="-309364"/>
    <n v="-1253656"/>
    <n v="0"/>
    <n v="0"/>
    <n v="-274548"/>
    <n v="-863941"/>
    <n v="-157125"/>
    <n v="107912"/>
    <n v="-4134952"/>
    <n v="63690"/>
    <n v="4270853"/>
    <n v="0"/>
    <n v="341387"/>
    <n v="0"/>
    <n v="0"/>
    <n v="0"/>
    <n v="0"/>
    <n v="260564"/>
    <n v="167252808"/>
    <n v="0"/>
    <n v="0"/>
    <n v="0"/>
    <n v="0"/>
    <n v="0"/>
    <n v="0"/>
    <n v="0"/>
    <n v="0"/>
    <n v="0"/>
    <n v="0"/>
    <n v="0"/>
    <n v="0"/>
    <n v="0"/>
  </r>
  <r>
    <n v="106400548"/>
    <s v="TWIN CITIES COMMUNITY HOSPITAL"/>
    <n v="20174"/>
    <d v="2017-10-01T00:00:00"/>
    <d v="2017-12-31T00:00:00"/>
    <s v="Open"/>
    <s v="San Luis Obispo"/>
    <n v="8"/>
    <n v="801"/>
    <s v="Investor - Corp."/>
    <s v="Comparable"/>
    <s v="Rural"/>
    <s v="805-434-3500"/>
    <s v="1100 LAS TABLAS ROAD"/>
    <s v="TEMPLETON"/>
    <n v="93465"/>
    <s v="MARK LISA"/>
    <n v="122"/>
    <n v="122"/>
    <n v="50"/>
    <n v="525"/>
    <n v="54"/>
    <n v="61"/>
    <n v="172"/>
    <n v="2"/>
    <n v="0"/>
    <n v="21"/>
    <n v="279"/>
    <n v="2"/>
    <n v="11"/>
    <n v="1127"/>
    <n v="0"/>
    <n v="2219"/>
    <n v="218"/>
    <n v="228"/>
    <n v="532"/>
    <n v="10"/>
    <n v="0"/>
    <n v="88"/>
    <n v="905"/>
    <n v="10"/>
    <n v="24"/>
    <n v="4234"/>
    <n v="0"/>
    <n v="8468"/>
    <n v="2570"/>
    <n v="335"/>
    <n v="537"/>
    <n v="3434"/>
    <n v="3"/>
    <n v="0"/>
    <n v="430"/>
    <n v="3831"/>
    <n v="5"/>
    <n v="413"/>
    <n v="11558"/>
    <n v="50210309"/>
    <n v="5504223"/>
    <n v="4914250"/>
    <n v="13285465"/>
    <n v="194009"/>
    <n v="0"/>
    <n v="1694365"/>
    <n v="23505792"/>
    <n v="263720"/>
    <n v="714237"/>
    <n v="100286370"/>
    <n v="24190411"/>
    <n v="4835099"/>
    <n v="3419555"/>
    <n v="22082070"/>
    <n v="35072"/>
    <n v="0"/>
    <n v="2702391"/>
    <n v="30206707"/>
    <n v="57428"/>
    <n v="2678235"/>
    <n v="90206968"/>
    <n v="1134746"/>
    <n v="67393023"/>
    <n v="9519131"/>
    <n v="7353662"/>
    <n v="18162087"/>
    <n v="0"/>
    <n v="34813"/>
    <n v="0"/>
    <n v="3586637"/>
    <n v="40010206"/>
    <n v="0"/>
    <n v="294459"/>
    <n v="0"/>
    <n v="0"/>
    <n v="0"/>
    <n v="2795411"/>
    <n v="150284175"/>
    <n v="0"/>
    <n v="0"/>
    <n v="0"/>
    <n v="0"/>
    <n v="0"/>
    <n v="7007697"/>
    <n v="820191"/>
    <n v="980143"/>
    <n v="17205448"/>
    <n v="194268"/>
    <n v="0"/>
    <n v="764039"/>
    <n v="13210688"/>
    <n v="26689"/>
    <n v="0"/>
    <n v="40209163"/>
    <n v="46543"/>
    <n v="23130410"/>
    <n v="0"/>
    <n v="49054"/>
    <n v="0"/>
    <n v="0"/>
    <n v="0"/>
    <n v="0"/>
    <n v="502672"/>
    <n v="61360052"/>
    <n v="0"/>
    <n v="0"/>
    <n v="0"/>
    <n v="0"/>
    <n v="0"/>
    <n v="0"/>
    <n v="0"/>
    <n v="0"/>
    <n v="0"/>
    <n v="0"/>
    <n v="0"/>
    <n v="0"/>
    <n v="14918254"/>
  </r>
  <r>
    <n v="106381154"/>
    <s v="UCSF MEDICAL CENTER"/>
    <n v="20174"/>
    <d v="2017-10-01T00:00:00"/>
    <d v="2017-12-31T00:00:00"/>
    <s v="Open"/>
    <s v="San Francisco"/>
    <n v="4"/>
    <n v="423"/>
    <s v="Non Profit Other"/>
    <s v="Comparable"/>
    <s v="Teaching"/>
    <s v="415-476-1000"/>
    <s v="505 PARNASSUS AVENUE"/>
    <s v="SAN FRANCISCO"/>
    <n v="94143"/>
    <s v="MARK LARET"/>
    <n v="1019"/>
    <n v="782"/>
    <n v="726"/>
    <n v="2289"/>
    <n v="451"/>
    <n v="725"/>
    <n v="1809"/>
    <n v="11"/>
    <n v="0"/>
    <n v="0"/>
    <n v="3845"/>
    <n v="0"/>
    <n v="60"/>
    <n v="9190"/>
    <n v="0"/>
    <n v="14007"/>
    <n v="2883"/>
    <n v="7090"/>
    <n v="11238"/>
    <n v="108"/>
    <n v="0"/>
    <n v="0"/>
    <n v="20090"/>
    <n v="0"/>
    <n v="329"/>
    <n v="55745"/>
    <n v="0"/>
    <n v="111490"/>
    <n v="99249"/>
    <n v="15109"/>
    <n v="21427"/>
    <n v="46928"/>
    <n v="328"/>
    <n v="0"/>
    <n v="0"/>
    <n v="167131"/>
    <n v="0"/>
    <n v="6509"/>
    <n v="356681"/>
    <n v="516755944"/>
    <n v="109453197"/>
    <n v="267138596"/>
    <n v="353834865"/>
    <n v="655700"/>
    <n v="0"/>
    <n v="0"/>
    <n v="760139212"/>
    <n v="0"/>
    <n v="8338964"/>
    <n v="2016316478"/>
    <n v="388813110"/>
    <n v="51528259"/>
    <n v="77649339"/>
    <n v="181473643"/>
    <n v="2585685"/>
    <n v="0"/>
    <n v="0"/>
    <n v="668853304"/>
    <n v="0"/>
    <n v="26965685"/>
    <n v="1397869025"/>
    <n v="8633769"/>
    <n v="719703747"/>
    <n v="134637603"/>
    <n v="288484273"/>
    <n v="450674958"/>
    <n v="0"/>
    <n v="2520865"/>
    <n v="0"/>
    <n v="0"/>
    <n v="876718680"/>
    <n v="0"/>
    <n v="15660866"/>
    <n v="0"/>
    <n v="0"/>
    <n v="0"/>
    <n v="2232113"/>
    <n v="2499266874"/>
    <n v="0"/>
    <n v="0"/>
    <n v="0"/>
    <n v="722241"/>
    <n v="722241"/>
    <n v="185652370"/>
    <n v="26040020"/>
    <n v="55463467"/>
    <n v="82283281"/>
    <n v="711254"/>
    <n v="0"/>
    <n v="0"/>
    <n v="549081200"/>
    <n v="0"/>
    <n v="16409278"/>
    <n v="915640870"/>
    <n v="31117443"/>
    <n v="891366137"/>
    <n v="0"/>
    <n v="-1942101"/>
    <n v="0"/>
    <n v="0"/>
    <n v="0"/>
    <n v="0"/>
    <n v="29948615"/>
    <n v="2037673026"/>
    <n v="0"/>
    <n v="0"/>
    <n v="0"/>
    <n v="0"/>
    <n v="0"/>
    <n v="0"/>
    <n v="0"/>
    <n v="0"/>
    <n v="0"/>
    <n v="0"/>
    <n v="0"/>
    <n v="0"/>
    <n v="0"/>
  </r>
  <r>
    <n v="106341006"/>
    <s v="UNIVERSITY OF CALIFORNIA DAVIS MEDICAL CENTER"/>
    <n v="20174"/>
    <d v="2017-10-01T00:00:00"/>
    <d v="2017-12-31T00:00:00"/>
    <s v="Open"/>
    <s v="Sacramento"/>
    <n v="2"/>
    <n v="311"/>
    <s v="Non Profit Other"/>
    <s v="Comparable"/>
    <s v="Teaching"/>
    <s v="916-734-7020"/>
    <s v="2315 STOCKTON BOULEVARD"/>
    <s v="SACRAMENTO"/>
    <n v="95817"/>
    <s v="ANN MADDEN RICE"/>
    <n v="625"/>
    <n v="605"/>
    <n v="605"/>
    <n v="2492"/>
    <n v="293"/>
    <n v="1130"/>
    <n v="1807"/>
    <n v="1"/>
    <n v="1"/>
    <n v="252"/>
    <n v="2371"/>
    <n v="87"/>
    <n v="0"/>
    <n v="8434"/>
    <n v="0"/>
    <n v="15653"/>
    <n v="1775"/>
    <n v="9737"/>
    <n v="9170"/>
    <n v="52"/>
    <n v="10"/>
    <n v="1456"/>
    <n v="10857"/>
    <n v="299"/>
    <n v="0"/>
    <n v="49009"/>
    <n v="0"/>
    <n v="98018"/>
    <n v="77577"/>
    <n v="7341"/>
    <n v="7364"/>
    <n v="14361"/>
    <n v="96"/>
    <n v="6"/>
    <n v="12382"/>
    <n v="129551"/>
    <n v="1512"/>
    <n v="0"/>
    <n v="250190"/>
    <n v="465013864"/>
    <n v="57298405"/>
    <n v="242839158"/>
    <n v="237970710"/>
    <n v="375504"/>
    <n v="166075"/>
    <n v="46868309"/>
    <n v="330769479"/>
    <n v="10574848"/>
    <n v="0"/>
    <n v="1391876352"/>
    <n v="256614743"/>
    <n v="24078464"/>
    <n v="38993937"/>
    <n v="85526335"/>
    <n v="578383"/>
    <n v="34593"/>
    <n v="60279233"/>
    <n v="355831816"/>
    <n v="8540939"/>
    <n v="0"/>
    <n v="830478443"/>
    <n v="27289906"/>
    <n v="599438303"/>
    <n v="66363541"/>
    <n v="230026857"/>
    <n v="267394535"/>
    <n v="0"/>
    <n v="-87641668"/>
    <n v="178747"/>
    <n v="95472360"/>
    <n v="404579841"/>
    <n v="0"/>
    <n v="3281160"/>
    <n v="0"/>
    <n v="0"/>
    <n v="0"/>
    <n v="26579186"/>
    <n v="1632962768"/>
    <n v="0"/>
    <n v="0"/>
    <n v="0"/>
    <n v="29785821"/>
    <n v="29785821"/>
    <n v="122190304"/>
    <n v="15013328"/>
    <n v="42965098"/>
    <n v="56102510"/>
    <n v="89617516"/>
    <n v="21921"/>
    <n v="10653221"/>
    <n v="282021453"/>
    <n v="592495"/>
    <n v="2"/>
    <n v="619177848"/>
    <n v="29442568"/>
    <n v="514744940"/>
    <n v="0"/>
    <n v="4378915"/>
    <n v="0"/>
    <n v="0"/>
    <n v="0"/>
    <n v="0"/>
    <n v="30130000"/>
    <n v="1049673000"/>
    <n v="0"/>
    <n v="0"/>
    <n v="0"/>
    <n v="0"/>
    <n v="0"/>
    <n v="0"/>
    <n v="0"/>
    <n v="0"/>
    <n v="0"/>
    <n v="0"/>
    <n v="0"/>
    <n v="0"/>
    <n v="0"/>
  </r>
  <r>
    <n v="106301279"/>
    <s v="UNIVERSITY OF CALIFORNIA IRVINE MEDICAL CENTER"/>
    <n v="20174"/>
    <d v="2017-10-01T00:00:00"/>
    <d v="2017-12-31T00:00:00"/>
    <s v="Open"/>
    <s v="Orange"/>
    <n v="13"/>
    <n v="1015"/>
    <s v="Non Profit Other"/>
    <s v="Comparable"/>
    <s v="Teaching"/>
    <s v="714-456-7890"/>
    <s v="101 CITY DRIVE SOUTH"/>
    <s v="ORANGE"/>
    <n v="92868"/>
    <s v="TERRY BELMONT"/>
    <n v="417"/>
    <n v="417"/>
    <n v="417"/>
    <n v="1144"/>
    <n v="517"/>
    <n v="786"/>
    <n v="1325"/>
    <n v="0"/>
    <n v="0"/>
    <n v="66"/>
    <n v="1374"/>
    <n v="106"/>
    <n v="0"/>
    <n v="5318"/>
    <n v="0"/>
    <n v="6203"/>
    <n v="3114"/>
    <n v="7868"/>
    <n v="6702"/>
    <n v="0"/>
    <n v="0"/>
    <n v="725"/>
    <n v="7388"/>
    <n v="401"/>
    <n v="0"/>
    <n v="32401"/>
    <n v="0"/>
    <n v="64802"/>
    <n v="44471"/>
    <n v="7920"/>
    <n v="7338"/>
    <n v="32790"/>
    <n v="432"/>
    <n v="0"/>
    <n v="483"/>
    <n v="47949"/>
    <n v="4366"/>
    <n v="0"/>
    <n v="145749"/>
    <n v="132782718"/>
    <n v="75307920"/>
    <n v="110522721"/>
    <n v="150775129"/>
    <n v="0"/>
    <n v="0"/>
    <n v="17091401"/>
    <n v="157107642"/>
    <n v="16904751"/>
    <n v="0"/>
    <n v="660492282"/>
    <n v="117855503"/>
    <n v="27266661"/>
    <n v="13147671"/>
    <n v="79482585"/>
    <n v="731787"/>
    <n v="0"/>
    <n v="4414640"/>
    <n v="130393430"/>
    <n v="13874754"/>
    <n v="0"/>
    <n v="387167031"/>
    <n v="15114767"/>
    <n v="200218031"/>
    <n v="74660493"/>
    <n v="94595309"/>
    <n v="209396167"/>
    <n v="0"/>
    <n v="2244520"/>
    <n v="0"/>
    <n v="0"/>
    <n v="154268351"/>
    <n v="0"/>
    <n v="25271072"/>
    <n v="0"/>
    <n v="1970400"/>
    <n v="-1970400"/>
    <n v="3202190"/>
    <n v="778970900"/>
    <n v="0"/>
    <n v="368154"/>
    <n v="0"/>
    <n v="0"/>
    <n v="368154"/>
    <n v="50420190"/>
    <n v="27914088"/>
    <n v="24865207"/>
    <n v="25439577"/>
    <n v="-1512733"/>
    <n v="0"/>
    <n v="6391274"/>
    <n v="133232721"/>
    <n v="2306243"/>
    <n v="0"/>
    <n v="269056567"/>
    <n v="11178181"/>
    <n v="259828970"/>
    <n v="0"/>
    <n v="966761"/>
    <n v="0"/>
    <n v="0"/>
    <n v="0"/>
    <n v="0"/>
    <n v="31195626"/>
    <n v="749820143"/>
    <n v="0"/>
    <n v="0"/>
    <n v="0"/>
    <n v="0"/>
    <n v="0"/>
    <n v="0"/>
    <n v="0"/>
    <n v="0"/>
    <n v="0"/>
    <n v="0"/>
    <n v="0"/>
    <n v="0"/>
    <n v="0"/>
  </r>
  <r>
    <n v="106370782"/>
    <s v="UNIVERSITY OF CALIFORNIA SAN DIEGO MEDICAL CENTER"/>
    <n v="20174"/>
    <d v="2017-10-01T00:00:00"/>
    <d v="2017-12-31T00:00:00"/>
    <s v="Open"/>
    <s v="San Diego"/>
    <n v="14"/>
    <n v="1418"/>
    <s v="Non Profit Other"/>
    <s v="Comparable"/>
    <s v="Teaching"/>
    <s v="858-657-7000"/>
    <s v="200 WEST ARBOR DRIVE"/>
    <s v="SAN DIEGO"/>
    <n v="92103"/>
    <s v="PATTY MAYSENT"/>
    <n v="808"/>
    <n v="762"/>
    <n v="762"/>
    <n v="1962"/>
    <n v="668"/>
    <n v="813"/>
    <n v="2045"/>
    <n v="1"/>
    <n v="0"/>
    <n v="187"/>
    <n v="2003"/>
    <n v="170"/>
    <n v="0"/>
    <n v="7849"/>
    <n v="0"/>
    <n v="12404"/>
    <n v="4121"/>
    <n v="7534"/>
    <n v="11757"/>
    <n v="9"/>
    <n v="0"/>
    <n v="1098"/>
    <n v="10685"/>
    <n v="974"/>
    <n v="0"/>
    <n v="48582"/>
    <n v="0"/>
    <n v="97164"/>
    <n v="44418"/>
    <n v="6946"/>
    <n v="18872"/>
    <n v="19035"/>
    <n v="42"/>
    <n v="0"/>
    <n v="2253"/>
    <n v="134460"/>
    <n v="2698"/>
    <n v="0"/>
    <n v="228724"/>
    <n v="200067163"/>
    <n v="61325629"/>
    <n v="89780985"/>
    <n v="153498230"/>
    <n v="80082"/>
    <n v="0"/>
    <n v="16270545"/>
    <n v="161684583"/>
    <n v="29477466"/>
    <n v="0"/>
    <n v="712184683"/>
    <n v="164881593"/>
    <n v="44232211"/>
    <n v="31473769"/>
    <n v="124821620"/>
    <n v="66733"/>
    <n v="0"/>
    <n v="16380986"/>
    <n v="254360107"/>
    <n v="59974198"/>
    <n v="0"/>
    <n v="696191217"/>
    <n v="479773"/>
    <n v="277024067"/>
    <n v="78787778"/>
    <n v="64805924"/>
    <n v="239592953"/>
    <n v="-40733605"/>
    <n v="102873"/>
    <n v="0"/>
    <n v="24580188"/>
    <n v="205032683"/>
    <n v="0"/>
    <n v="77305590"/>
    <n v="0"/>
    <n v="0"/>
    <n v="0"/>
    <n v="12731026"/>
    <n v="939709250"/>
    <n v="0"/>
    <n v="0"/>
    <n v="0"/>
    <n v="0"/>
    <n v="0"/>
    <n v="87924689"/>
    <n v="26770062"/>
    <n v="97182435"/>
    <n v="38726896"/>
    <n v="43942"/>
    <n v="0"/>
    <n v="7591570"/>
    <n v="198280981"/>
    <n v="12146075"/>
    <n v="0"/>
    <n v="468666650"/>
    <n v="42376264"/>
    <n v="461895300"/>
    <n v="0"/>
    <n v="4701380"/>
    <n v="0"/>
    <n v="0"/>
    <n v="0"/>
    <n v="0"/>
    <n v="34369388"/>
    <n v="1631491580"/>
    <n v="40733605"/>
    <n v="0"/>
    <n v="0"/>
    <n v="0"/>
    <n v="0"/>
    <n v="0"/>
    <n v="0"/>
    <n v="0"/>
    <n v="0"/>
    <n v="0"/>
    <n v="0"/>
    <n v="0"/>
    <n v="0"/>
  </r>
  <r>
    <n v="106191216"/>
    <s v="USC KENNETH NORRIS JR. CANCER HOSPITAL"/>
    <n v="20174"/>
    <d v="2017-10-01T00:00:00"/>
    <d v="2017-12-31T00:00:00"/>
    <s v="Open"/>
    <s v="Los Angeles"/>
    <n v="11"/>
    <n v="925"/>
    <s v="Non Profit Corp."/>
    <s v="Comparable"/>
    <s v=""/>
    <s v="323-865-3000"/>
    <s v="1441 EASTLAKE AVENUE"/>
    <s v="LOS ANGELES"/>
    <n v="90089"/>
    <s v="ANGELIE GAWECO"/>
    <n v="60"/>
    <n v="60"/>
    <n v="32"/>
    <n v="103"/>
    <n v="17"/>
    <n v="55"/>
    <n v="48"/>
    <n v="0"/>
    <n v="0"/>
    <n v="5"/>
    <n v="116"/>
    <n v="0"/>
    <n v="0"/>
    <n v="344"/>
    <n v="0"/>
    <n v="775"/>
    <n v="143"/>
    <n v="706"/>
    <n v="436"/>
    <n v="0"/>
    <n v="0"/>
    <n v="70"/>
    <n v="751"/>
    <n v="0"/>
    <n v="0"/>
    <n v="2881"/>
    <n v="0"/>
    <n v="5762"/>
    <n v="10513"/>
    <n v="1135"/>
    <n v="1172"/>
    <n v="1166"/>
    <n v="0"/>
    <n v="0"/>
    <n v="1231"/>
    <n v="11283"/>
    <n v="0"/>
    <n v="164"/>
    <n v="26664"/>
    <n v="8846903"/>
    <n v="1844548"/>
    <n v="8090433"/>
    <n v="4831501"/>
    <n v="0"/>
    <n v="0"/>
    <n v="697557"/>
    <n v="10661486"/>
    <n v="0"/>
    <n v="0"/>
    <n v="34972428"/>
    <n v="57119250"/>
    <n v="6593117"/>
    <n v="9311955"/>
    <n v="8166685"/>
    <n v="0"/>
    <n v="0"/>
    <n v="2295647"/>
    <n v="50954339"/>
    <n v="0"/>
    <n v="524854"/>
    <n v="134965847"/>
    <n v="539544"/>
    <n v="55564061"/>
    <n v="4767901"/>
    <n v="15329102"/>
    <n v="7564013"/>
    <n v="0"/>
    <n v="0"/>
    <n v="0"/>
    <n v="1695193"/>
    <n v="31233200"/>
    <n v="0"/>
    <n v="0"/>
    <n v="0"/>
    <n v="0"/>
    <n v="0"/>
    <n v="170671"/>
    <n v="116863685"/>
    <n v="0"/>
    <n v="0"/>
    <n v="0"/>
    <n v="0"/>
    <n v="0"/>
    <n v="10192652"/>
    <n v="3642975"/>
    <n v="2018034"/>
    <n v="5392905"/>
    <n v="0"/>
    <n v="0"/>
    <n v="1288509"/>
    <n v="30186998"/>
    <n v="0"/>
    <n v="352517"/>
    <n v="53074590"/>
    <n v="1788248"/>
    <n v="51079423"/>
    <n v="0"/>
    <n v="0"/>
    <n v="0"/>
    <n v="0"/>
    <n v="0"/>
    <n v="0"/>
    <n v="1365451"/>
    <n v="38405109"/>
    <n v="0"/>
    <n v="0"/>
    <n v="0"/>
    <n v="0"/>
    <n v="0"/>
    <n v="0"/>
    <n v="0"/>
    <n v="0"/>
    <n v="0"/>
    <n v="0"/>
    <n v="0"/>
    <n v="0"/>
    <n v="0"/>
  </r>
  <r>
    <n v="106190818"/>
    <s v="USC VERDUGO HILLS HOSPITAL"/>
    <n v="20174"/>
    <d v="2017-10-01T00:00:00"/>
    <d v="2017-12-31T00:00:00"/>
    <s v="Open"/>
    <s v="Los Angeles"/>
    <n v="11"/>
    <n v="937"/>
    <s v="Non Profit Corp."/>
    <s v="Comparable"/>
    <s v=""/>
    <s v="818-790-7100"/>
    <s v="1812 VERDUGO BOULEVARD"/>
    <s v="GLENDALE"/>
    <n v="91208"/>
    <s v="KEITH HOBBS"/>
    <n v="158"/>
    <n v="158"/>
    <n v="85"/>
    <n v="703"/>
    <n v="218"/>
    <n v="37"/>
    <n v="122"/>
    <n v="0"/>
    <n v="0"/>
    <n v="0"/>
    <n v="606"/>
    <n v="14"/>
    <n v="3"/>
    <n v="1703"/>
    <n v="0"/>
    <n v="4003"/>
    <n v="1272"/>
    <n v="176"/>
    <n v="341"/>
    <n v="0"/>
    <n v="0"/>
    <n v="0"/>
    <n v="1892"/>
    <n v="31"/>
    <n v="9"/>
    <n v="7724"/>
    <n v="0"/>
    <n v="15448"/>
    <n v="5301"/>
    <n v="627"/>
    <n v="245"/>
    <n v="1657"/>
    <n v="0"/>
    <n v="0"/>
    <n v="0"/>
    <n v="7588"/>
    <n v="555"/>
    <n v="417"/>
    <n v="16390"/>
    <n v="32231431"/>
    <n v="7034868"/>
    <n v="1555408"/>
    <n v="5146149"/>
    <n v="0"/>
    <n v="0"/>
    <n v="0"/>
    <n v="21522801"/>
    <n v="61502"/>
    <n v="270002"/>
    <n v="67822161"/>
    <n v="22313321"/>
    <n v="4870131"/>
    <n v="1076785"/>
    <n v="3562599"/>
    <n v="0"/>
    <n v="0"/>
    <n v="0"/>
    <n v="14138389"/>
    <n v="42577"/>
    <n v="948432"/>
    <n v="46952234"/>
    <n v="390878"/>
    <n v="40631642"/>
    <n v="8868308"/>
    <n v="1960781"/>
    <n v="6487347"/>
    <n v="0"/>
    <n v="0"/>
    <n v="0"/>
    <n v="0"/>
    <n v="26745426"/>
    <n v="0"/>
    <n v="77531"/>
    <n v="0"/>
    <n v="0"/>
    <n v="0"/>
    <n v="727057"/>
    <n v="85888970"/>
    <n v="0"/>
    <n v="0"/>
    <n v="0"/>
    <n v="0"/>
    <n v="0"/>
    <n v="13913110"/>
    <n v="3036691"/>
    <n v="671412"/>
    <n v="2221401"/>
    <n v="0"/>
    <n v="0"/>
    <n v="0"/>
    <n v="8915763"/>
    <n v="26548"/>
    <n v="100500"/>
    <n v="28885425"/>
    <n v="310974"/>
    <n v="30642504"/>
    <n v="0"/>
    <n v="-252040"/>
    <n v="0"/>
    <n v="0"/>
    <n v="0"/>
    <n v="0"/>
    <n v="810406"/>
    <n v="30694556"/>
    <n v="0"/>
    <n v="0"/>
    <n v="0"/>
    <n v="0"/>
    <n v="0"/>
    <n v="0"/>
    <n v="0"/>
    <n v="0"/>
    <n v="0"/>
    <n v="0"/>
    <n v="0"/>
    <n v="0"/>
    <n v="0"/>
  </r>
  <r>
    <n v="106204019"/>
    <s v="VALLEY CHILDREN'S HOSPITAL"/>
    <n v="20174"/>
    <d v="2017-10-01T00:00:00"/>
    <d v="2017-12-31T00:00:00"/>
    <s v="Open"/>
    <s v="Madera"/>
    <n v="9"/>
    <n v="601"/>
    <s v="Non Profit Corp."/>
    <s v="Comparable"/>
    <s v=""/>
    <s v="559-353-3000"/>
    <s v="9300 VALLEY CHILDREN'S PLACE"/>
    <s v="MADERA"/>
    <n v="93636"/>
    <s v="TODD SUNTRAPAK"/>
    <n v="358"/>
    <n v="358"/>
    <n v="209"/>
    <n v="4"/>
    <n v="0"/>
    <n v="1344"/>
    <n v="942"/>
    <n v="0"/>
    <n v="0"/>
    <n v="53"/>
    <n v="672"/>
    <n v="6"/>
    <n v="5"/>
    <n v="3026"/>
    <n v="0"/>
    <n v="5"/>
    <n v="0"/>
    <n v="11767"/>
    <n v="2676"/>
    <n v="0"/>
    <n v="0"/>
    <n v="267"/>
    <n v="3962"/>
    <n v="8"/>
    <n v="59"/>
    <n v="18744"/>
    <n v="0"/>
    <n v="37488"/>
    <n v="76"/>
    <n v="0"/>
    <n v="18922"/>
    <n v="50007"/>
    <n v="0"/>
    <n v="0"/>
    <n v="988"/>
    <n v="18152"/>
    <n v="23"/>
    <n v="2501"/>
    <n v="90669"/>
    <n v="77913"/>
    <n v="0"/>
    <n v="187300926"/>
    <n v="30710588"/>
    <n v="0"/>
    <n v="0"/>
    <n v="4265373"/>
    <n v="63185281"/>
    <n v="28667"/>
    <n v="831312"/>
    <n v="286400060"/>
    <n v="190427"/>
    <n v="0"/>
    <n v="52372139"/>
    <n v="66849727"/>
    <n v="0"/>
    <n v="0"/>
    <n v="1664650"/>
    <n v="37356085"/>
    <n v="30321"/>
    <n v="1451584"/>
    <n v="159914933"/>
    <n v="1922870"/>
    <n v="168422"/>
    <n v="0"/>
    <n v="197382892"/>
    <n v="74336825"/>
    <n v="-1861672"/>
    <n v="0"/>
    <n v="0"/>
    <n v="4057627"/>
    <n v="51682385"/>
    <n v="0"/>
    <n v="58989"/>
    <n v="0"/>
    <n v="0"/>
    <n v="0"/>
    <n v="28706"/>
    <n v="327777044"/>
    <n v="0"/>
    <n v="0"/>
    <n v="0"/>
    <n v="0"/>
    <n v="0"/>
    <n v="99918"/>
    <n v="0"/>
    <n v="44151842"/>
    <n v="23223490"/>
    <n v="0"/>
    <n v="0"/>
    <n v="1844655"/>
    <n v="48333591"/>
    <n v="0"/>
    <n v="884453"/>
    <n v="118537949"/>
    <n v="6635262"/>
    <n v="134544887"/>
    <n v="0"/>
    <n v="11544833"/>
    <n v="0"/>
    <n v="0"/>
    <n v="0"/>
    <n v="0"/>
    <n v="10331063"/>
    <n v="264406643"/>
    <n v="0"/>
    <n v="0"/>
    <n v="0"/>
    <n v="0"/>
    <n v="0"/>
    <n v="0"/>
    <n v="0"/>
    <n v="0"/>
    <n v="0"/>
    <n v="0"/>
    <n v="0"/>
    <n v="0"/>
    <n v="0"/>
  </r>
  <r>
    <n v="106190812"/>
    <s v="VALLEY PRESBYTERIAN HOSPITAL"/>
    <n v="20174"/>
    <d v="2017-10-01T00:00:00"/>
    <d v="2017-12-31T00:00:00"/>
    <s v="Open"/>
    <s v="Los Angeles"/>
    <n v="11"/>
    <n v="905"/>
    <s v="Non Profit Corp."/>
    <s v="Comparable"/>
    <s v=""/>
    <s v="818-782-6600"/>
    <s v="15107 VANOWEN STREET"/>
    <s v="VAN NUYS"/>
    <n v="91405"/>
    <s v="GUSTAVO VALDESPINO"/>
    <n v="350"/>
    <n v="348"/>
    <n v="201"/>
    <n v="615"/>
    <n v="180"/>
    <n v="666"/>
    <n v="1525"/>
    <n v="0"/>
    <n v="0"/>
    <n v="35"/>
    <n v="294"/>
    <n v="8"/>
    <n v="11"/>
    <n v="3334"/>
    <n v="0"/>
    <n v="4288"/>
    <n v="907"/>
    <n v="3337"/>
    <n v="7888"/>
    <n v="0"/>
    <n v="0"/>
    <n v="70"/>
    <n v="1212"/>
    <n v="36"/>
    <n v="21"/>
    <n v="17759"/>
    <n v="0"/>
    <n v="35518"/>
    <n v="2335"/>
    <n v="651"/>
    <n v="5071"/>
    <n v="14941"/>
    <n v="0"/>
    <n v="0"/>
    <n v="222"/>
    <n v="2454"/>
    <n v="41"/>
    <n v="2553"/>
    <n v="28268"/>
    <n v="38998141"/>
    <n v="9423239"/>
    <n v="27817383"/>
    <n v="67627416"/>
    <n v="0"/>
    <n v="0"/>
    <n v="1769008"/>
    <n v="16347147"/>
    <n v="481154"/>
    <n v="253002"/>
    <n v="162716490"/>
    <n v="7960244"/>
    <n v="2850976"/>
    <n v="7957093"/>
    <n v="33114440"/>
    <n v="0"/>
    <n v="0"/>
    <n v="992248"/>
    <n v="7567319"/>
    <n v="130196"/>
    <n v="2200744"/>
    <n v="62773260"/>
    <n v="38365"/>
    <n v="32586061"/>
    <n v="8641687"/>
    <n v="34510274"/>
    <n v="52698074"/>
    <n v="-5535777"/>
    <n v="0"/>
    <n v="0"/>
    <n v="1759599"/>
    <n v="17738640"/>
    <n v="0"/>
    <n v="611350"/>
    <n v="0"/>
    <n v="0"/>
    <n v="0"/>
    <n v="1447662"/>
    <n v="144495935"/>
    <n v="0"/>
    <n v="21333190"/>
    <n v="0"/>
    <n v="0"/>
    <n v="21333190"/>
    <n v="14300038"/>
    <n v="3616065"/>
    <n v="6680163"/>
    <n v="69338441"/>
    <n v="0"/>
    <n v="0"/>
    <n v="942542"/>
    <n v="6915662"/>
    <n v="0"/>
    <n v="534094"/>
    <n v="102327005"/>
    <n v="3103343"/>
    <n v="88497053"/>
    <n v="0"/>
    <n v="7165177"/>
    <n v="0"/>
    <n v="0"/>
    <n v="0"/>
    <n v="0"/>
    <n v="2770700"/>
    <n v="97721412"/>
    <n v="0"/>
    <n v="0"/>
    <n v="0"/>
    <n v="0"/>
    <n v="0"/>
    <n v="0"/>
    <n v="0"/>
    <n v="0"/>
    <n v="0"/>
    <n v="0"/>
    <n v="0"/>
    <n v="0"/>
    <n v="0"/>
  </r>
  <r>
    <n v="106014050"/>
    <s v="VALLEYCARE MEDICAL CENTER"/>
    <n v="20174"/>
    <d v="2017-10-01T00:00:00"/>
    <d v="2017-12-31T00:00:00"/>
    <s v="Open"/>
    <s v="Alameda"/>
    <n v="5"/>
    <n v="419"/>
    <s v="Non Profit Corp."/>
    <s v="Comparable"/>
    <s v=""/>
    <s v="925-447-7000"/>
    <s v="5555 WEST LAS POSITAS BOULEVARD."/>
    <s v="PLEASANTON"/>
    <n v="94588"/>
    <s v="SCOTT GREGERSON"/>
    <n v="242"/>
    <n v="110"/>
    <n v="110"/>
    <n v="643"/>
    <n v="103"/>
    <n v="99"/>
    <n v="171"/>
    <n v="0"/>
    <n v="0"/>
    <n v="53"/>
    <n v="696"/>
    <n v="2"/>
    <n v="21"/>
    <n v="1788"/>
    <n v="120"/>
    <n v="3761"/>
    <n v="448"/>
    <n v="403"/>
    <n v="705"/>
    <n v="0"/>
    <n v="0"/>
    <n v="231"/>
    <n v="2253"/>
    <n v="4"/>
    <n v="111"/>
    <n v="7916"/>
    <n v="1745"/>
    <n v="17577"/>
    <n v="12867"/>
    <n v="1595"/>
    <n v="1027"/>
    <n v="4022"/>
    <n v="0"/>
    <n v="0"/>
    <n v="5598"/>
    <n v="24636"/>
    <n v="289"/>
    <n v="2421"/>
    <n v="52455"/>
    <n v="68329175"/>
    <n v="9655487"/>
    <n v="9340044"/>
    <n v="13981573"/>
    <n v="0"/>
    <n v="0"/>
    <n v="6534987"/>
    <n v="54325609"/>
    <n v="89133"/>
    <n v="1937520"/>
    <n v="164193528"/>
    <n v="41938229"/>
    <n v="5726964"/>
    <n v="4284808"/>
    <n v="14048700"/>
    <n v="0"/>
    <n v="0"/>
    <n v="3733344"/>
    <n v="64899151"/>
    <n v="838142"/>
    <n v="15852234"/>
    <n v="151321572"/>
    <n v="5653486"/>
    <n v="92686059"/>
    <n v="13080578"/>
    <n v="11574274"/>
    <n v="25595371"/>
    <n v="0"/>
    <n v="0"/>
    <n v="0"/>
    <n v="8097947"/>
    <n v="72667536"/>
    <n v="0"/>
    <n v="927277"/>
    <n v="0"/>
    <n v="0"/>
    <n v="0"/>
    <n v="20410596"/>
    <n v="250693124"/>
    <n v="0"/>
    <n v="0"/>
    <n v="0"/>
    <n v="0"/>
    <n v="0"/>
    <n v="15316653"/>
    <n v="2005364"/>
    <n v="1786438"/>
    <n v="2121257"/>
    <n v="0"/>
    <n v="0"/>
    <n v="1890812"/>
    <n v="40560087"/>
    <n v="0"/>
    <n v="1141365"/>
    <n v="64821976"/>
    <n v="1948845"/>
    <n v="72722927"/>
    <n v="2380749"/>
    <n v="129724"/>
    <n v="0"/>
    <n v="0"/>
    <n v="0"/>
    <n v="0"/>
    <n v="2666940"/>
    <n v="132867231"/>
    <n v="0"/>
    <n v="0"/>
    <n v="0"/>
    <n v="0"/>
    <n v="0"/>
    <n v="0"/>
    <n v="0"/>
    <n v="0"/>
    <n v="0"/>
    <n v="0"/>
    <n v="1656396"/>
    <n v="0"/>
    <n v="0"/>
  </r>
  <r>
    <n v="106560481"/>
    <s v="VENTURA COUNTY MEDICAL CENTER"/>
    <n v="20174"/>
    <d v="2017-10-01T00:00:00"/>
    <d v="2017-12-31T00:00:00"/>
    <s v="Open"/>
    <s v="Ventura"/>
    <n v="10"/>
    <n v="809"/>
    <s v="City/County"/>
    <s v="Comparable"/>
    <s v=""/>
    <s v="805-652-6000"/>
    <s v="300 HILLMONT AVENUE"/>
    <s v="VENTURA"/>
    <n v="93003"/>
    <s v="KIM MILSTEIN"/>
    <n v="272"/>
    <n v="259"/>
    <n v="127"/>
    <n v="456"/>
    <n v="67"/>
    <n v="626"/>
    <n v="576"/>
    <n v="0"/>
    <n v="0"/>
    <n v="297"/>
    <n v="403"/>
    <n v="0"/>
    <n v="67"/>
    <n v="2492"/>
    <n v="0"/>
    <n v="1985"/>
    <n v="262"/>
    <n v="1700"/>
    <n v="2836"/>
    <n v="0"/>
    <n v="0"/>
    <n v="2023"/>
    <n v="1538"/>
    <n v="0"/>
    <n v="277"/>
    <n v="10621"/>
    <n v="0"/>
    <n v="21242"/>
    <n v="5512"/>
    <n v="648"/>
    <n v="4251"/>
    <n v="18067"/>
    <n v="0"/>
    <n v="0"/>
    <n v="13448"/>
    <n v="8130"/>
    <n v="0"/>
    <n v="8391"/>
    <n v="58447"/>
    <n v="37261806"/>
    <n v="5759964"/>
    <n v="35284567"/>
    <n v="58458262"/>
    <n v="0"/>
    <n v="0"/>
    <n v="21465969"/>
    <n v="33576803"/>
    <n v="0"/>
    <n v="4510829"/>
    <n v="196318200"/>
    <n v="23516177"/>
    <n v="2903262"/>
    <n v="15474379"/>
    <n v="61988452"/>
    <n v="0"/>
    <n v="0"/>
    <n v="9375212"/>
    <n v="30885518"/>
    <n v="0"/>
    <n v="6980119"/>
    <n v="151123119"/>
    <n v="13095255"/>
    <n v="53283033"/>
    <n v="6726292"/>
    <n v="49940526"/>
    <n v="118208270"/>
    <n v="-11240356"/>
    <n v="0"/>
    <n v="0"/>
    <n v="3770634"/>
    <n v="46593085"/>
    <n v="0"/>
    <n v="0"/>
    <n v="0"/>
    <n v="0"/>
    <n v="0"/>
    <n v="9382915"/>
    <n v="289759654"/>
    <n v="0"/>
    <n v="3620743"/>
    <n v="0"/>
    <n v="1523034"/>
    <n v="5143777"/>
    <n v="7494950"/>
    <n v="1936934"/>
    <n v="818420"/>
    <n v="2238444"/>
    <n v="0"/>
    <n v="0"/>
    <n v="27070547"/>
    <n v="17869236"/>
    <n v="0"/>
    <n v="5396911"/>
    <n v="62825442"/>
    <n v="12116798"/>
    <n v="98278448"/>
    <n v="0"/>
    <n v="13564397"/>
    <n v="0"/>
    <n v="0"/>
    <n v="0"/>
    <n v="0"/>
    <n v="1456012"/>
    <n v="427462887"/>
    <n v="0"/>
    <n v="0"/>
    <n v="0"/>
    <n v="0"/>
    <n v="0"/>
    <n v="0"/>
    <n v="0"/>
    <n v="0"/>
    <n v="0"/>
    <n v="0"/>
    <n v="0"/>
    <n v="0"/>
    <n v="0"/>
  </r>
  <r>
    <n v="106454012"/>
    <s v="VIBRA HOSPITAL OF NORTHERN CALIFORNIA"/>
    <n v="20174"/>
    <d v="2017-10-01T00:00:00"/>
    <d v="2017-12-31T00:00:00"/>
    <s v="Open"/>
    <s v="Shasta"/>
    <n v="1"/>
    <n v="209"/>
    <s v="Investor - Corp."/>
    <s v="Comparable"/>
    <s v=""/>
    <s v="530-246-9000"/>
    <s v="2801 EUREKA WAY"/>
    <s v="REDDING"/>
    <n v="96001"/>
    <s v="CHRIS JONES"/>
    <n v="88"/>
    <n v="88"/>
    <n v="74"/>
    <n v="206"/>
    <n v="2"/>
    <n v="0"/>
    <n v="37"/>
    <n v="0"/>
    <n v="0"/>
    <n v="0"/>
    <n v="24"/>
    <n v="0"/>
    <n v="0"/>
    <n v="269"/>
    <n v="0"/>
    <n v="4247"/>
    <n v="20"/>
    <n v="92"/>
    <n v="1532"/>
    <n v="0"/>
    <n v="0"/>
    <n v="0"/>
    <n v="818"/>
    <n v="0"/>
    <n v="0"/>
    <n v="6709"/>
    <n v="0"/>
    <n v="13418"/>
    <n v="684"/>
    <n v="0"/>
    <n v="0"/>
    <n v="1"/>
    <n v="0"/>
    <n v="0"/>
    <n v="1"/>
    <n v="136"/>
    <n v="0"/>
    <n v="0"/>
    <n v="822"/>
    <n v="33481983"/>
    <n v="133602"/>
    <n v="450615"/>
    <n v="13878519"/>
    <n v="0"/>
    <n v="0"/>
    <n v="0"/>
    <n v="9730517"/>
    <n v="0"/>
    <n v="0"/>
    <n v="57675236"/>
    <n v="517381"/>
    <n v="0"/>
    <n v="0"/>
    <n v="2045"/>
    <n v="0"/>
    <n v="0"/>
    <n v="165"/>
    <n v="76116"/>
    <n v="0"/>
    <n v="0"/>
    <n v="595707"/>
    <n v="194444"/>
    <n v="28181830"/>
    <n v="132514"/>
    <n v="337765"/>
    <n v="10970462"/>
    <n v="0"/>
    <n v="0"/>
    <n v="0"/>
    <n v="3685"/>
    <n v="8758724"/>
    <n v="0"/>
    <n v="0"/>
    <n v="0"/>
    <n v="0"/>
    <n v="0"/>
    <n v="0"/>
    <n v="48579424"/>
    <n v="0"/>
    <n v="0"/>
    <n v="0"/>
    <n v="0"/>
    <n v="0"/>
    <n v="5623089"/>
    <n v="1088"/>
    <n v="112850"/>
    <n v="2910102"/>
    <n v="0"/>
    <n v="0"/>
    <n v="-3520"/>
    <n v="1047910"/>
    <n v="0"/>
    <n v="0"/>
    <n v="9691519"/>
    <n v="34033"/>
    <n v="6840179"/>
    <n v="0"/>
    <n v="0"/>
    <n v="0"/>
    <n v="0"/>
    <n v="0"/>
    <n v="0"/>
    <n v="334200"/>
    <n v="7937781"/>
    <n v="0"/>
    <n v="0"/>
    <n v="0"/>
    <n v="0"/>
    <n v="0"/>
    <n v="0"/>
    <n v="0"/>
    <n v="0"/>
    <n v="0"/>
    <n v="0"/>
    <n v="0"/>
    <n v="0"/>
    <n v="0"/>
  </r>
  <r>
    <n v="106344035"/>
    <s v="VIBRA HOSPITAL OF SACRAMENTO"/>
    <n v="20174"/>
    <d v="2017-10-01T00:00:00"/>
    <d v="2017-12-31T00:00:00"/>
    <s v="Open"/>
    <s v="Sacramento"/>
    <n v="2"/>
    <n v="309"/>
    <s v="Investor - Corp."/>
    <s v="Comparable"/>
    <s v=""/>
    <s v="916-351-9151"/>
    <s v="330 MONTROSE DRIVE"/>
    <s v="FOLSOM"/>
    <n v="95630"/>
    <s v="KIM HORTON"/>
    <n v="58"/>
    <n v="58"/>
    <n v="58"/>
    <n v="41"/>
    <n v="4"/>
    <n v="0"/>
    <n v="18"/>
    <n v="0"/>
    <n v="0"/>
    <n v="0"/>
    <n v="26"/>
    <n v="0"/>
    <n v="0"/>
    <n v="89"/>
    <n v="0"/>
    <n v="1221"/>
    <n v="267"/>
    <n v="110"/>
    <n v="1300"/>
    <n v="0"/>
    <n v="0"/>
    <n v="0"/>
    <n v="898"/>
    <n v="0"/>
    <n v="0"/>
    <n v="3796"/>
    <n v="0"/>
    <n v="7592"/>
    <n v="0"/>
    <n v="0"/>
    <n v="0"/>
    <n v="0"/>
    <n v="0"/>
    <n v="0"/>
    <n v="0"/>
    <n v="0"/>
    <n v="0"/>
    <n v="0"/>
    <n v="0"/>
    <n v="10699126"/>
    <n v="2361045"/>
    <n v="707465"/>
    <n v="9971809"/>
    <n v="0"/>
    <n v="0"/>
    <n v="0"/>
    <n v="7272043"/>
    <n v="0"/>
    <n v="0"/>
    <n v="31011488"/>
    <n v="0"/>
    <n v="0"/>
    <n v="0"/>
    <n v="0"/>
    <n v="0"/>
    <n v="0"/>
    <n v="0"/>
    <n v="0"/>
    <n v="0"/>
    <n v="0"/>
    <n v="0"/>
    <n v="182038"/>
    <n v="7669493"/>
    <n v="1706844"/>
    <n v="476263"/>
    <n v="6974168"/>
    <n v="0"/>
    <n v="0"/>
    <n v="0"/>
    <n v="0"/>
    <n v="4317833"/>
    <n v="0"/>
    <n v="0"/>
    <n v="0"/>
    <n v="0"/>
    <n v="0"/>
    <n v="0"/>
    <n v="21326639"/>
    <n v="0"/>
    <n v="0"/>
    <n v="0"/>
    <n v="0"/>
    <n v="0"/>
    <n v="2847596"/>
    <n v="654201"/>
    <n v="231201"/>
    <n v="2997641"/>
    <n v="0"/>
    <n v="0"/>
    <n v="0"/>
    <n v="2954210"/>
    <n v="0"/>
    <n v="0"/>
    <n v="9684849"/>
    <n v="20296"/>
    <n v="6624853"/>
    <n v="0"/>
    <n v="0"/>
    <n v="0"/>
    <n v="0"/>
    <n v="0"/>
    <n v="0"/>
    <n v="60983"/>
    <n v="440045"/>
    <n v="0"/>
    <n v="0"/>
    <n v="0"/>
    <n v="0"/>
    <n v="0"/>
    <n v="0"/>
    <n v="0"/>
    <n v="0"/>
    <n v="0"/>
    <n v="0"/>
    <n v="0"/>
    <n v="0"/>
    <n v="0"/>
  </r>
  <r>
    <n v="106374094"/>
    <s v="VIBRA HOSPITAL OF SAN DIEGO"/>
    <n v="20174"/>
    <d v="2017-10-01T00:00:00"/>
    <d v="2017-12-31T00:00:00"/>
    <s v="Open"/>
    <s v="San Diego"/>
    <n v="14"/>
    <n v="1418"/>
    <s v="Investor - Corp."/>
    <s v="Comparable"/>
    <s v=""/>
    <s v="619-260-8300"/>
    <s v="555 WASHINGTON STREET"/>
    <s v="SAN DIEGO"/>
    <n v="92103"/>
    <s v="YAMEEKA JONES"/>
    <n v="110"/>
    <n v="110"/>
    <n v="110"/>
    <n v="106"/>
    <n v="6"/>
    <n v="0"/>
    <n v="25"/>
    <n v="0"/>
    <n v="0"/>
    <n v="31"/>
    <n v="0"/>
    <n v="0"/>
    <n v="0"/>
    <n v="168"/>
    <n v="0"/>
    <n v="3056"/>
    <n v="235"/>
    <n v="31"/>
    <n v="1236"/>
    <n v="0"/>
    <n v="0"/>
    <n v="1800"/>
    <n v="0"/>
    <n v="0"/>
    <n v="0"/>
    <n v="6358"/>
    <n v="0"/>
    <n v="12716"/>
    <n v="277"/>
    <n v="36"/>
    <n v="0"/>
    <n v="204"/>
    <n v="0"/>
    <n v="0"/>
    <n v="198"/>
    <n v="0"/>
    <n v="0"/>
    <n v="0"/>
    <n v="715"/>
    <n v="34578181"/>
    <n v="2687532"/>
    <n v="328920"/>
    <n v="12109023"/>
    <n v="0"/>
    <n v="0"/>
    <n v="17463623"/>
    <n v="0"/>
    <n v="0"/>
    <n v="0"/>
    <n v="67167279"/>
    <n v="283509"/>
    <n v="36530"/>
    <n v="0"/>
    <n v="208944"/>
    <n v="0"/>
    <n v="0"/>
    <n v="208665"/>
    <n v="0"/>
    <n v="0"/>
    <n v="0"/>
    <n v="737648"/>
    <n v="131670"/>
    <n v="28226949"/>
    <n v="2372560"/>
    <n v="323897"/>
    <n v="8327754"/>
    <n v="0"/>
    <n v="0"/>
    <n v="0"/>
    <n v="14591078"/>
    <n v="0"/>
    <n v="0"/>
    <n v="0"/>
    <n v="0"/>
    <n v="0"/>
    <n v="0"/>
    <n v="0"/>
    <n v="53973908"/>
    <n v="0"/>
    <n v="0"/>
    <n v="0"/>
    <n v="0"/>
    <n v="0"/>
    <n v="6503071"/>
    <n v="351502"/>
    <n v="5023"/>
    <n v="3990213"/>
    <n v="0"/>
    <n v="0"/>
    <n v="3081210"/>
    <n v="0"/>
    <n v="0"/>
    <n v="0"/>
    <n v="13931019"/>
    <n v="25241"/>
    <n v="10216206"/>
    <n v="0"/>
    <n v="0"/>
    <n v="0"/>
    <n v="0"/>
    <n v="0"/>
    <n v="0"/>
    <n v="158860"/>
    <n v="948474"/>
    <n v="0"/>
    <n v="0"/>
    <n v="0"/>
    <n v="0"/>
    <n v="0"/>
    <n v="0"/>
    <n v="0"/>
    <n v="0"/>
    <n v="0"/>
    <n v="0"/>
    <n v="0"/>
    <n v="0"/>
    <n v="0"/>
  </r>
  <r>
    <n v="106361370"/>
    <s v="VICTOR VALLEY GLOBAL MEDICAL CENTER"/>
    <n v="20174"/>
    <d v="2017-10-01T00:00:00"/>
    <d v="2017-12-31T00:00:00"/>
    <s v="Open"/>
    <s v="San Bernardino"/>
    <n v="12"/>
    <n v="1211"/>
    <s v="Investor - Corp."/>
    <s v="Comparable"/>
    <s v="Rural"/>
    <s v="760-245-8691"/>
    <s v="15248 ELEVENTH STREET"/>
    <s v="VICTORVILLE"/>
    <n v="92395"/>
    <s v="SUZANNE RICHARDS"/>
    <n v="101"/>
    <n v="101"/>
    <n v="101"/>
    <n v="205"/>
    <n v="167"/>
    <n v="122"/>
    <n v="580"/>
    <n v="0"/>
    <n v="0"/>
    <n v="159"/>
    <n v="105"/>
    <n v="17"/>
    <n v="0"/>
    <n v="1355"/>
    <n v="0"/>
    <n v="1366"/>
    <n v="634"/>
    <n v="431"/>
    <n v="1985"/>
    <n v="0"/>
    <n v="0"/>
    <n v="700"/>
    <n v="302"/>
    <n v="55"/>
    <n v="0"/>
    <n v="5473"/>
    <n v="0"/>
    <n v="10946"/>
    <n v="656"/>
    <n v="1187"/>
    <n v="1458"/>
    <n v="8690"/>
    <n v="0"/>
    <n v="0"/>
    <n v="1234"/>
    <n v="620"/>
    <n v="1455"/>
    <n v="0"/>
    <n v="15300"/>
    <n v="12626214"/>
    <n v="7960287"/>
    <n v="4058027"/>
    <n v="19685220"/>
    <n v="0"/>
    <n v="0"/>
    <n v="6024966"/>
    <n v="4220157"/>
    <n v="187205"/>
    <n v="0"/>
    <n v="54762076"/>
    <n v="2195473"/>
    <n v="4810398"/>
    <n v="2546512"/>
    <n v="17710404"/>
    <n v="0"/>
    <n v="0"/>
    <n v="4217514"/>
    <n v="2505089"/>
    <n v="1222477"/>
    <n v="0"/>
    <n v="35207867"/>
    <n v="2603262"/>
    <n v="11343712"/>
    <n v="9401692"/>
    <n v="3429467"/>
    <n v="34357228"/>
    <n v="-2109"/>
    <n v="0"/>
    <n v="0"/>
    <n v="6031371"/>
    <n v="3666422"/>
    <n v="0"/>
    <n v="4557"/>
    <n v="0"/>
    <n v="0"/>
    <n v="0"/>
    <n v="0"/>
    <n v="70835602"/>
    <n v="0"/>
    <n v="0"/>
    <n v="0"/>
    <n v="0"/>
    <n v="0"/>
    <n v="3477975"/>
    <n v="3368993"/>
    <n v="3177181"/>
    <n v="3038395"/>
    <n v="0"/>
    <n v="0"/>
    <n v="4211109"/>
    <n v="3058824"/>
    <n v="0"/>
    <n v="-1198136"/>
    <n v="19134341"/>
    <n v="325923"/>
    <n v="21604921"/>
    <n v="515692"/>
    <n v="0"/>
    <n v="0"/>
    <n v="0"/>
    <n v="0"/>
    <n v="0"/>
    <n v="741425"/>
    <n v="13456951"/>
    <n v="0"/>
    <n v="0"/>
    <n v="0"/>
    <n v="0"/>
    <n v="0"/>
    <n v="0"/>
    <n v="0"/>
    <n v="0"/>
    <n v="0"/>
    <n v="0"/>
    <n v="0"/>
    <n v="0"/>
    <n v="0"/>
  </r>
  <r>
    <n v="106010987"/>
    <s v="WASHINGTON HOSPITAL - FREMONT"/>
    <n v="20174"/>
    <d v="2017-10-01T00:00:00"/>
    <d v="2017-12-31T00:00:00"/>
    <s v="Open"/>
    <s v="Alameda"/>
    <n v="5"/>
    <n v="421"/>
    <s v="District"/>
    <s v="Comparable"/>
    <s v=""/>
    <s v="510-797-1111"/>
    <s v="2000 MOWRY AVENUE"/>
    <s v="FREMONT"/>
    <n v="94538"/>
    <s v="NANCY FARBER"/>
    <n v="341"/>
    <n v="319"/>
    <n v="159"/>
    <n v="1370"/>
    <n v="173"/>
    <n v="173"/>
    <n v="389"/>
    <n v="0"/>
    <n v="0"/>
    <n v="54"/>
    <n v="890"/>
    <n v="31"/>
    <n v="23"/>
    <n v="3103"/>
    <n v="0"/>
    <n v="6884"/>
    <n v="941"/>
    <n v="989"/>
    <n v="2106"/>
    <n v="0"/>
    <n v="0"/>
    <n v="131"/>
    <n v="3248"/>
    <n v="103"/>
    <n v="192"/>
    <n v="14594"/>
    <n v="0"/>
    <n v="29188"/>
    <n v="11320"/>
    <n v="997"/>
    <n v="905"/>
    <n v="5692"/>
    <n v="0"/>
    <n v="0"/>
    <n v="861"/>
    <n v="12443"/>
    <n v="58"/>
    <n v="1248"/>
    <n v="33524"/>
    <n v="189005621"/>
    <n v="23954551"/>
    <n v="22081532"/>
    <n v="50048116"/>
    <n v="0"/>
    <n v="0"/>
    <n v="7778699"/>
    <n v="87702316"/>
    <n v="1104069"/>
    <n v="5962177"/>
    <n v="387637081"/>
    <n v="41736112"/>
    <n v="5277240"/>
    <n v="3517549"/>
    <n v="20681571"/>
    <n v="0"/>
    <n v="0"/>
    <n v="2297174"/>
    <n v="37878999"/>
    <n v="241003"/>
    <n v="4389235"/>
    <n v="116018883"/>
    <n v="9235251"/>
    <n v="200378394"/>
    <n v="25259825"/>
    <n v="25114948"/>
    <n v="63510065"/>
    <n v="0"/>
    <n v="0"/>
    <n v="0"/>
    <n v="6837759"/>
    <n v="55905067"/>
    <n v="0"/>
    <n v="1345072"/>
    <n v="0"/>
    <n v="0"/>
    <n v="0"/>
    <n v="551933"/>
    <n v="388138314"/>
    <n v="0"/>
    <n v="0"/>
    <n v="0"/>
    <n v="0"/>
    <n v="0"/>
    <n v="30204478"/>
    <n v="3962394"/>
    <n v="438556"/>
    <n v="7218073"/>
    <n v="0"/>
    <n v="0"/>
    <n v="3239580"/>
    <n v="68337802"/>
    <n v="0"/>
    <n v="2116767"/>
    <n v="115517650"/>
    <n v="1402566"/>
    <n v="110958124"/>
    <n v="0"/>
    <n v="4202295"/>
    <n v="0"/>
    <n v="0"/>
    <n v="0"/>
    <n v="0"/>
    <n v="17275313"/>
    <n v="689407477"/>
    <n v="0"/>
    <n v="28"/>
    <n v="149"/>
    <n v="713"/>
    <n v="4172440"/>
    <n v="1642718"/>
    <n v="2362361"/>
    <n v="122596"/>
    <n v="0"/>
    <n v="3330201"/>
    <n v="0"/>
    <n v="0"/>
    <n v="0"/>
  </r>
  <r>
    <n v="106444013"/>
    <s v="WATSONVILLE COMMUNITY HOSPITAL"/>
    <n v="20174"/>
    <d v="2017-10-01T00:00:00"/>
    <d v="2017-12-31T00:00:00"/>
    <s v="Open"/>
    <s v="Santa Cruz"/>
    <n v="8"/>
    <n v="711"/>
    <s v="Investor - Corp."/>
    <s v="Comparable"/>
    <s v=""/>
    <s v="831-724-4741"/>
    <s v="75 NIELSON STREET"/>
    <s v="WATSONVILLE"/>
    <n v="95076"/>
    <s v="AUDRA EARLE"/>
    <n v="106"/>
    <n v="106"/>
    <n v="92"/>
    <n v="281"/>
    <n v="14"/>
    <n v="140"/>
    <n v="277"/>
    <n v="0"/>
    <n v="0"/>
    <n v="1"/>
    <n v="136"/>
    <n v="36"/>
    <n v="24"/>
    <n v="909"/>
    <n v="0"/>
    <n v="1420"/>
    <n v="63"/>
    <n v="663"/>
    <n v="889"/>
    <n v="0"/>
    <n v="0"/>
    <n v="1"/>
    <n v="486"/>
    <n v="36"/>
    <n v="82"/>
    <n v="3640"/>
    <n v="0"/>
    <n v="7280"/>
    <n v="3946"/>
    <n v="91"/>
    <n v="1877"/>
    <n v="6499"/>
    <n v="17"/>
    <n v="0"/>
    <n v="28"/>
    <n v="3763"/>
    <n v="36"/>
    <n v="998"/>
    <n v="17255"/>
    <n v="41796313"/>
    <n v="1679206"/>
    <n v="20973151"/>
    <n v="26484504"/>
    <n v="0"/>
    <n v="0"/>
    <n v="106341"/>
    <n v="18825822"/>
    <n v="148699"/>
    <n v="3687743"/>
    <n v="113701779"/>
    <n v="27184042"/>
    <n v="1124270"/>
    <n v="20964344"/>
    <n v="36211418"/>
    <n v="74706"/>
    <n v="0"/>
    <n v="271029"/>
    <n v="31556194"/>
    <n v="123485"/>
    <n v="7033478"/>
    <n v="124542966"/>
    <n v="1564639"/>
    <n v="56767224"/>
    <n v="2473842"/>
    <n v="27763970"/>
    <n v="53380835"/>
    <n v="0"/>
    <n v="73997"/>
    <n v="0"/>
    <n v="181737"/>
    <n v="39890425"/>
    <n v="0"/>
    <n v="272184"/>
    <n v="0"/>
    <n v="0"/>
    <n v="0"/>
    <n v="8565861"/>
    <n v="190934714"/>
    <n v="0"/>
    <n v="0"/>
    <n v="0"/>
    <n v="0"/>
    <n v="0"/>
    <n v="12213131"/>
    <n v="329634"/>
    <n v="14173525"/>
    <n v="9315087"/>
    <n v="709"/>
    <n v="0"/>
    <n v="195633"/>
    <n v="10491590"/>
    <n v="272184"/>
    <n v="318538"/>
    <n v="47310031"/>
    <n v="34472"/>
    <n v="33515196"/>
    <n v="0"/>
    <n v="98234"/>
    <n v="0"/>
    <n v="0"/>
    <n v="0"/>
    <n v="0"/>
    <n v="613947"/>
    <n v="37150753"/>
    <n v="0"/>
    <n v="0"/>
    <n v="0"/>
    <n v="0"/>
    <n v="0"/>
    <n v="0"/>
    <n v="0"/>
    <n v="0"/>
    <n v="0"/>
    <n v="0"/>
    <n v="0"/>
    <n v="0"/>
    <n v="0"/>
  </r>
  <r>
    <n v="106301379"/>
    <s v="WEST ANAHEIM MEDICAL CENTER"/>
    <n v="20174"/>
    <d v="2017-10-01T00:00:00"/>
    <d v="2017-12-31T00:00:00"/>
    <s v="Open"/>
    <s v="Orange"/>
    <n v="13"/>
    <n v="1012"/>
    <s v="Investor - Corp."/>
    <s v="Comparable"/>
    <s v=""/>
    <s v="714-827-3000"/>
    <s v="3033 WEST ORANGE AVENUE"/>
    <s v="ANAHEIM"/>
    <n v="92804"/>
    <s v="EDWARD MIRZABEGIAN"/>
    <n v="219"/>
    <n v="219"/>
    <n v="219"/>
    <n v="643"/>
    <n v="223"/>
    <n v="140"/>
    <n v="387"/>
    <n v="0"/>
    <n v="0"/>
    <n v="79"/>
    <n v="43"/>
    <n v="0"/>
    <n v="59"/>
    <n v="1574"/>
    <n v="0"/>
    <n v="4718"/>
    <n v="1053"/>
    <n v="634"/>
    <n v="1431"/>
    <n v="0"/>
    <n v="0"/>
    <n v="426"/>
    <n v="155"/>
    <n v="0"/>
    <n v="69"/>
    <n v="8486"/>
    <n v="0"/>
    <n v="16972"/>
    <n v="2193"/>
    <n v="608"/>
    <n v="687"/>
    <n v="3112"/>
    <n v="0"/>
    <n v="0"/>
    <n v="672"/>
    <n v="658"/>
    <n v="0"/>
    <n v="641"/>
    <n v="8571"/>
    <n v="48289987"/>
    <n v="12954445"/>
    <n v="6381037"/>
    <n v="25135801"/>
    <n v="0"/>
    <n v="0"/>
    <n v="7541341"/>
    <n v="2852642"/>
    <n v="0"/>
    <n v="737704"/>
    <n v="103892957"/>
    <n v="4057892"/>
    <n v="3483764"/>
    <n v="2065071"/>
    <n v="9622501"/>
    <n v="0"/>
    <n v="0"/>
    <n v="2596110"/>
    <n v="1838094"/>
    <n v="0"/>
    <n v="1803035"/>
    <n v="25466467"/>
    <n v="1781255"/>
    <n v="44321483"/>
    <n v="13626392"/>
    <n v="6610619"/>
    <n v="7125635"/>
    <n v="0"/>
    <n v="0"/>
    <n v="0"/>
    <n v="7937376"/>
    <n v="4131434"/>
    <n v="0"/>
    <n v="172579"/>
    <n v="0"/>
    <n v="0"/>
    <n v="0"/>
    <n v="0"/>
    <n v="85706773"/>
    <n v="0"/>
    <n v="0"/>
    <n v="0"/>
    <n v="0"/>
    <n v="0"/>
    <n v="8026396"/>
    <n v="2811817"/>
    <n v="1835488"/>
    <n v="27632668"/>
    <n v="0"/>
    <n v="0"/>
    <n v="2200075"/>
    <n v="559302"/>
    <n v="0"/>
    <n v="586905"/>
    <n v="43652651"/>
    <n v="147628"/>
    <n v="29596996"/>
    <n v="0"/>
    <n v="2007"/>
    <n v="0"/>
    <n v="0"/>
    <n v="0"/>
    <n v="0"/>
    <n v="1226204"/>
    <n v="18517576"/>
    <n v="0"/>
    <n v="0"/>
    <n v="0"/>
    <n v="0"/>
    <n v="0"/>
    <n v="0"/>
    <n v="0"/>
    <n v="0"/>
    <n v="0"/>
    <n v="0"/>
    <n v="0"/>
    <n v="0"/>
    <n v="0"/>
  </r>
  <r>
    <n v="106190857"/>
    <s v="WEST COVINA MEDICAL CENTER"/>
    <n v="20174"/>
    <d v="2017-10-01T00:00:00"/>
    <d v="2017-12-31T00:00:00"/>
    <s v="Open"/>
    <s v="Los Angeles"/>
    <n v="11"/>
    <n v="915"/>
    <s v="Investor - Corp."/>
    <s v="Comparable"/>
    <s v=""/>
    <s v="626-338-8481"/>
    <s v="725 SOUTH ORANGE AVENUE"/>
    <s v="WEST COVINA"/>
    <n v="91790"/>
    <s v="KAMI HORVAT"/>
    <n v="46"/>
    <n v="46"/>
    <n v="46"/>
    <n v="143"/>
    <n v="0"/>
    <n v="6"/>
    <n v="7"/>
    <n v="0"/>
    <n v="0"/>
    <n v="4"/>
    <n v="2"/>
    <n v="0"/>
    <n v="1"/>
    <n v="163"/>
    <n v="37"/>
    <n v="270"/>
    <n v="0"/>
    <n v="17"/>
    <n v="854"/>
    <n v="0"/>
    <n v="0"/>
    <n v="9"/>
    <n v="2"/>
    <n v="0"/>
    <n v="15"/>
    <n v="1167"/>
    <n v="1592"/>
    <n v="3926"/>
    <n v="229"/>
    <n v="0"/>
    <n v="2"/>
    <n v="1"/>
    <n v="0"/>
    <n v="0"/>
    <n v="82"/>
    <n v="52"/>
    <n v="0"/>
    <n v="15"/>
    <n v="381"/>
    <n v="889783"/>
    <n v="0"/>
    <n v="8236220"/>
    <n v="270491"/>
    <n v="0"/>
    <n v="0"/>
    <n v="123846"/>
    <n v="479095"/>
    <n v="0"/>
    <n v="121559"/>
    <n v="10120994"/>
    <n v="1616903"/>
    <n v="0"/>
    <n v="20121"/>
    <n v="5120"/>
    <n v="0"/>
    <n v="0"/>
    <n v="1583412"/>
    <n v="110686"/>
    <n v="0"/>
    <n v="278428"/>
    <n v="3614670"/>
    <n v="0"/>
    <n v="1935881"/>
    <n v="0"/>
    <n v="4671846"/>
    <n v="217503"/>
    <n v="0"/>
    <n v="0"/>
    <n v="0"/>
    <n v="1280281"/>
    <n v="355664"/>
    <n v="0"/>
    <n v="0"/>
    <n v="0"/>
    <n v="0"/>
    <n v="0"/>
    <n v="42784"/>
    <n v="8503959"/>
    <n v="0"/>
    <n v="0"/>
    <n v="0"/>
    <n v="0"/>
    <n v="0"/>
    <n v="570775"/>
    <n v="0"/>
    <n v="3584495"/>
    <n v="58108"/>
    <n v="0"/>
    <n v="0"/>
    <n v="426977"/>
    <n v="620277"/>
    <n v="0"/>
    <n v="-28927"/>
    <n v="5231705"/>
    <n v="113146"/>
    <n v="4481052"/>
    <n v="0"/>
    <n v="0"/>
    <n v="0"/>
    <n v="0"/>
    <n v="0"/>
    <n v="0"/>
    <n v="350574"/>
    <n v="2834957"/>
    <n v="0"/>
    <n v="0"/>
    <n v="0"/>
    <n v="0"/>
    <n v="0"/>
    <n v="0"/>
    <n v="0"/>
    <n v="0"/>
    <n v="0"/>
    <n v="0"/>
    <n v="0"/>
    <n v="0"/>
    <n v="0"/>
  </r>
  <r>
    <n v="106190859"/>
    <s v="WEST HILLS HOSPITAL AND MEDICAL CENTER"/>
    <n v="20174"/>
    <d v="2017-10-01T00:00:00"/>
    <d v="2017-12-31T00:00:00"/>
    <s v="Open"/>
    <s v="Los Angeles"/>
    <n v="11"/>
    <n v="905"/>
    <s v="Investor - Corp."/>
    <s v="Comparable"/>
    <s v=""/>
    <s v="818-676-4000"/>
    <s v="7300 MEDICAL CENTER DRIVE"/>
    <s v="WEST HILLS"/>
    <n v="91307"/>
    <s v="COLLIER LONG"/>
    <n v="260"/>
    <n v="228"/>
    <n v="228"/>
    <n v="1041"/>
    <n v="213"/>
    <n v="130"/>
    <n v="226"/>
    <n v="0"/>
    <n v="0"/>
    <n v="22"/>
    <n v="543"/>
    <n v="3"/>
    <n v="53"/>
    <n v="2231"/>
    <n v="0"/>
    <n v="5356"/>
    <n v="929"/>
    <n v="814"/>
    <n v="1114"/>
    <n v="0"/>
    <n v="0"/>
    <n v="164"/>
    <n v="1995"/>
    <n v="12"/>
    <n v="88"/>
    <n v="10472"/>
    <n v="0"/>
    <n v="20944"/>
    <n v="8600"/>
    <n v="890"/>
    <n v="924"/>
    <n v="5167"/>
    <n v="0"/>
    <n v="0"/>
    <n v="427"/>
    <n v="5889"/>
    <n v="30"/>
    <n v="2173"/>
    <n v="24100"/>
    <n v="156299391"/>
    <n v="35864301"/>
    <n v="20958160"/>
    <n v="33136597"/>
    <n v="0"/>
    <n v="0"/>
    <n v="6561300"/>
    <n v="69410934"/>
    <n v="445523"/>
    <n v="4820849"/>
    <n v="327497055"/>
    <n v="43732381"/>
    <n v="11252586"/>
    <n v="7183611"/>
    <n v="35413276"/>
    <n v="0"/>
    <n v="0"/>
    <n v="3905029"/>
    <n v="47335065"/>
    <n v="617577"/>
    <n v="14112527"/>
    <n v="163552052"/>
    <n v="3944061"/>
    <n v="182566176"/>
    <n v="42794495"/>
    <n v="27509343"/>
    <n v="66596196"/>
    <n v="0"/>
    <n v="0"/>
    <n v="0"/>
    <n v="9237034"/>
    <n v="83128561"/>
    <n v="0"/>
    <n v="2816790"/>
    <n v="0"/>
    <n v="0"/>
    <n v="0"/>
    <n v="12982803"/>
    <n v="431575459"/>
    <n v="0"/>
    <n v="0"/>
    <n v="0"/>
    <n v="0"/>
    <n v="0"/>
    <n v="17465596"/>
    <n v="4322392"/>
    <n v="632428"/>
    <n v="1953677"/>
    <n v="0"/>
    <n v="0"/>
    <n v="1229295"/>
    <n v="33617438"/>
    <n v="0"/>
    <n v="252822"/>
    <n v="59473648"/>
    <n v="2295339"/>
    <n v="54712019"/>
    <n v="0"/>
    <n v="17827"/>
    <n v="0"/>
    <n v="0"/>
    <n v="0"/>
    <n v="0"/>
    <n v="2263575"/>
    <n v="90116110"/>
    <n v="0"/>
    <n v="0"/>
    <n v="0"/>
    <n v="0"/>
    <n v="0"/>
    <n v="0"/>
    <n v="0"/>
    <n v="0"/>
    <n v="0"/>
    <n v="0"/>
    <n v="0"/>
    <n v="0"/>
    <n v="0"/>
  </r>
  <r>
    <n v="106190883"/>
    <s v="WHITTIER HOSPITAL MEDICAL CENTER"/>
    <n v="20174"/>
    <d v="2017-10-01T00:00:00"/>
    <d v="2017-12-31T00:00:00"/>
    <s v="Open"/>
    <s v="Los Angeles"/>
    <n v="11"/>
    <n v="919"/>
    <s v="Investor - Corp."/>
    <s v="Comparable"/>
    <s v=""/>
    <s v="562-945-3561"/>
    <s v="9080 COLIMA ROAD"/>
    <s v="WHITTIER"/>
    <n v="90605"/>
    <s v="RICHARD CASTRO"/>
    <n v="178"/>
    <n v="178"/>
    <n v="178"/>
    <n v="301"/>
    <n v="250"/>
    <n v="245"/>
    <n v="565"/>
    <n v="0"/>
    <n v="0"/>
    <n v="13"/>
    <n v="275"/>
    <n v="3"/>
    <n v="260"/>
    <n v="1912"/>
    <n v="0"/>
    <n v="1413"/>
    <n v="1047"/>
    <n v="2774"/>
    <n v="1957"/>
    <n v="0"/>
    <n v="0"/>
    <n v="38"/>
    <n v="903"/>
    <n v="19"/>
    <n v="673"/>
    <n v="8824"/>
    <n v="0"/>
    <n v="17648"/>
    <n v="732"/>
    <n v="731"/>
    <n v="1966"/>
    <n v="4664"/>
    <n v="0"/>
    <n v="0"/>
    <n v="173"/>
    <n v="2006"/>
    <n v="25"/>
    <n v="1235"/>
    <n v="11532"/>
    <n v="22529529"/>
    <n v="18647883"/>
    <n v="32736037"/>
    <n v="31134355"/>
    <n v="0"/>
    <n v="0"/>
    <n v="1888415"/>
    <n v="15981768"/>
    <n v="175848"/>
    <n v="8853523"/>
    <n v="131947358"/>
    <n v="7490157"/>
    <n v="8525264"/>
    <n v="6226540"/>
    <n v="24037724"/>
    <n v="0"/>
    <n v="0"/>
    <n v="2082985"/>
    <n v="14852472"/>
    <n v="124637"/>
    <n v="3328249"/>
    <n v="66668028"/>
    <n v="2370373"/>
    <n v="25656906"/>
    <n v="23279752"/>
    <n v="35176416"/>
    <n v="35227091"/>
    <n v="-640921"/>
    <n v="0"/>
    <n v="0"/>
    <n v="3407922"/>
    <n v="24152530"/>
    <n v="0"/>
    <n v="300485"/>
    <n v="0"/>
    <n v="0"/>
    <n v="0"/>
    <n v="7768831"/>
    <n v="156699385"/>
    <n v="0"/>
    <n v="287556"/>
    <n v="0"/>
    <n v="0"/>
    <n v="287556"/>
    <n v="4362780"/>
    <n v="3893395"/>
    <n v="4427081"/>
    <n v="20232545"/>
    <n v="0"/>
    <n v="0"/>
    <n v="563478"/>
    <n v="6681710"/>
    <n v="0"/>
    <n v="2042568"/>
    <n v="42203557"/>
    <n v="24084"/>
    <n v="29932835"/>
    <n v="0"/>
    <n v="0"/>
    <n v="0"/>
    <n v="0"/>
    <n v="0"/>
    <n v="0"/>
    <n v="93947"/>
    <n v="5002784"/>
    <n v="0"/>
    <n v="0"/>
    <n v="0"/>
    <n v="0"/>
    <n v="0"/>
    <n v="0"/>
    <n v="0"/>
    <n v="0"/>
    <n v="0"/>
    <n v="0"/>
    <n v="0"/>
    <n v="0"/>
    <n v="0"/>
  </r>
  <r>
    <n v="106571086"/>
    <s v="WOODLAND MEMORIAL HOSPITAL"/>
    <n v="20174"/>
    <d v="2017-10-01T00:00:00"/>
    <d v="2017-12-31T00:00:00"/>
    <s v="Open"/>
    <s v="Yolo"/>
    <n v="2"/>
    <n v="313"/>
    <s v="Non Profit Corp."/>
    <s v="Comparable"/>
    <s v=""/>
    <s v="530-669-5500"/>
    <s v="1325 COTTONWOOD STREET"/>
    <s v="WOODLAND"/>
    <n v="95695"/>
    <s v="KEVIN VAZIRI"/>
    <n v="108"/>
    <n v="108"/>
    <n v="108"/>
    <n v="299"/>
    <n v="146"/>
    <n v="250"/>
    <n v="236"/>
    <n v="1"/>
    <n v="0"/>
    <n v="19"/>
    <n v="290"/>
    <n v="11"/>
    <n v="4"/>
    <n v="1256"/>
    <n v="0"/>
    <n v="1327"/>
    <n v="763"/>
    <n v="1563"/>
    <n v="634"/>
    <n v="2"/>
    <n v="0"/>
    <n v="40"/>
    <n v="952"/>
    <n v="29"/>
    <n v="8"/>
    <n v="5318"/>
    <n v="0"/>
    <n v="10636"/>
    <n v="3867"/>
    <n v="2131"/>
    <n v="3425"/>
    <n v="4812"/>
    <n v="14"/>
    <n v="0"/>
    <n v="278"/>
    <n v="4900"/>
    <n v="292"/>
    <n v="649"/>
    <n v="20368"/>
    <n v="24870406"/>
    <n v="10972959"/>
    <n v="12922659"/>
    <n v="14077920"/>
    <n v="46454"/>
    <n v="0"/>
    <n v="1324481"/>
    <n v="17806016"/>
    <n v="397793"/>
    <n v="167024"/>
    <n v="82585712"/>
    <n v="22801151"/>
    <n v="10907878"/>
    <n v="3565470"/>
    <n v="26475046"/>
    <n v="66220"/>
    <n v="0"/>
    <n v="2101528"/>
    <n v="29719663"/>
    <n v="1405612"/>
    <n v="1050863"/>
    <n v="98093431"/>
    <n v="1210938"/>
    <n v="38979103"/>
    <n v="19346539"/>
    <n v="7522479"/>
    <n v="31557372"/>
    <n v="0"/>
    <n v="110180"/>
    <n v="0"/>
    <n v="2491798"/>
    <n v="32486309"/>
    <n v="0"/>
    <n v="2619412"/>
    <n v="0"/>
    <n v="0"/>
    <n v="0"/>
    <n v="778811"/>
    <n v="137102941"/>
    <n v="3694810"/>
    <n v="3846625"/>
    <n v="0"/>
    <n v="6260251"/>
    <n v="13801686"/>
    <n v="8348052"/>
    <n v="6180181"/>
    <n v="8374371"/>
    <n v="12719697"/>
    <n v="2494"/>
    <n v="0"/>
    <n v="902443"/>
    <n v="20687585"/>
    <n v="0"/>
    <n v="163065"/>
    <n v="57377888"/>
    <n v="1022218"/>
    <n v="49322049"/>
    <n v="0"/>
    <n v="220976"/>
    <n v="0"/>
    <n v="0"/>
    <n v="0"/>
    <n v="0"/>
    <n v="660098"/>
    <n v="38926970"/>
    <n v="0"/>
    <n v="0"/>
    <n v="0"/>
    <n v="0"/>
    <n v="0"/>
    <n v="0"/>
    <n v="0"/>
    <n v="0"/>
    <n v="0"/>
    <n v="0"/>
    <n v="0"/>
    <n v="0"/>
    <n v="0"/>
  </r>
  <r>
    <n v="106380939"/>
    <s v="ZUCKERBERG SAN FRANCISCO GENERAL HOSPITAL &amp; TRAUMA CENTER"/>
    <n v="20174"/>
    <d v="2017-10-01T00:00:00"/>
    <d v="2017-12-31T00:00:00"/>
    <s v="Open"/>
    <s v="San Francisco"/>
    <n v="4"/>
    <n v="423"/>
    <s v="City/County"/>
    <s v="Comparable"/>
    <s v="Teaching"/>
    <s v="415-206-8000"/>
    <s v="1001 POTRERO AVENUE"/>
    <s v="SAN FRANCISCO"/>
    <n v="94110"/>
    <s v="SUSAN P. EHRLICH"/>
    <n v="397"/>
    <n v="324"/>
    <n v="305"/>
    <n v="870"/>
    <n v="184"/>
    <n v="1101"/>
    <n v="1387"/>
    <n v="41"/>
    <n v="0"/>
    <n v="421"/>
    <n v="206"/>
    <n v="0"/>
    <n v="42"/>
    <n v="4252"/>
    <n v="0"/>
    <n v="7543"/>
    <n v="1003"/>
    <n v="6092"/>
    <n v="6816"/>
    <n v="235"/>
    <n v="0"/>
    <n v="3512"/>
    <n v="924"/>
    <n v="0"/>
    <n v="184"/>
    <n v="26309"/>
    <n v="0"/>
    <n v="52618"/>
    <n v="36621"/>
    <n v="581"/>
    <n v="25664"/>
    <n v="61534"/>
    <n v="10340"/>
    <n v="0"/>
    <n v="4401"/>
    <n v="14212"/>
    <n v="284"/>
    <n v="4073"/>
    <n v="157710"/>
    <n v="128830465"/>
    <n v="24361037"/>
    <n v="119323649"/>
    <n v="142286444"/>
    <n v="6107003"/>
    <n v="0"/>
    <n v="52688052"/>
    <n v="31897124"/>
    <n v="0"/>
    <n v="4409360"/>
    <n v="509903134"/>
    <n v="66112492"/>
    <n v="3222873"/>
    <n v="42080301"/>
    <n v="111322387"/>
    <n v="22327508"/>
    <n v="0"/>
    <n v="19763863"/>
    <n v="26284814"/>
    <n v="1408816"/>
    <n v="11826554"/>
    <n v="304349608"/>
    <n v="21798816"/>
    <n v="159353724"/>
    <n v="21567658"/>
    <n v="135131378"/>
    <n v="234961583"/>
    <n v="-35145826"/>
    <n v="16461438"/>
    <n v="0"/>
    <n v="47427906"/>
    <n v="37889753"/>
    <n v="0"/>
    <n v="1333130"/>
    <n v="0"/>
    <n v="0"/>
    <n v="0"/>
    <n v="4302696"/>
    <n v="645082256"/>
    <n v="0"/>
    <n v="12377008"/>
    <n v="0"/>
    <n v="9418822"/>
    <n v="21795830"/>
    <n v="33840960"/>
    <n v="5720712"/>
    <n v="58401302"/>
    <n v="29500231"/>
    <n v="11384912"/>
    <n v="0"/>
    <n v="23794738"/>
    <n v="28251493"/>
    <n v="71968"/>
    <n v="0"/>
    <n v="190966316"/>
    <n v="24743673"/>
    <n v="210124082"/>
    <n v="0"/>
    <n v="24140148"/>
    <n v="0"/>
    <n v="0"/>
    <n v="0"/>
    <n v="0"/>
    <n v="72078"/>
    <n v="159208017"/>
    <n v="0"/>
    <n v="0"/>
    <n v="0"/>
    <n v="0"/>
    <n v="0"/>
    <n v="0"/>
    <n v="0"/>
    <n v="0"/>
    <n v="0"/>
    <n v="0"/>
    <n v="0"/>
    <n v="0"/>
    <n v="0"/>
  </r>
  <r>
    <n v="106150788"/>
    <s v="ADVENTIST HEALTH BAKERSFIELD"/>
    <n v="20182"/>
    <d v="2018-04-01T00:00:00"/>
    <d v="2018-06-30T00:00:00"/>
    <s v="Open"/>
    <s v="Kern"/>
    <s v="09 - Central"/>
    <n v="617"/>
    <s v="Non Profit Corp."/>
    <s v="Comparable"/>
    <s v=""/>
    <s v="661-395-3000"/>
    <s v="2615 CHESTER AVENUE"/>
    <s v="BAKERSFIELD"/>
    <n v="93301"/>
    <s v="SHARLET BRIGGS"/>
    <n v="254"/>
    <n v="254"/>
    <n v="181"/>
    <n v="919"/>
    <n v="793"/>
    <n v="260"/>
    <n v="994"/>
    <n v="0"/>
    <n v="0"/>
    <n v="189"/>
    <n v="1095"/>
    <n v="0"/>
    <n v="45"/>
    <n v="4295"/>
    <n v="0"/>
    <n v="4110"/>
    <n v="2930"/>
    <n v="1018"/>
    <n v="3719"/>
    <n v="0"/>
    <n v="0"/>
    <n v="758"/>
    <n v="3477"/>
    <n v="0"/>
    <n v="137"/>
    <n v="16149"/>
    <n v="0"/>
    <n v="32298"/>
    <n v="10483"/>
    <n v="3768"/>
    <n v="1495"/>
    <n v="11898"/>
    <n v="0"/>
    <n v="0"/>
    <n v="2236"/>
    <n v="17306"/>
    <n v="0"/>
    <n v="2376"/>
    <n v="49562"/>
    <n v="74391728"/>
    <n v="62199713"/>
    <n v="17422803"/>
    <n v="61002585"/>
    <n v="0"/>
    <n v="0"/>
    <n v="12647905"/>
    <n v="65619175"/>
    <n v="0"/>
    <n v="2494991"/>
    <n v="295778900"/>
    <n v="47417129"/>
    <n v="30859268"/>
    <n v="5525269"/>
    <n v="47548317"/>
    <n v="0"/>
    <n v="0"/>
    <n v="12622382"/>
    <n v="66909704"/>
    <n v="0"/>
    <n v="4372286"/>
    <n v="215254355"/>
    <n v="1797011"/>
    <n v="100466974"/>
    <n v="73126526"/>
    <n v="18045198"/>
    <n v="89460551"/>
    <n v="0"/>
    <n v="0"/>
    <n v="0"/>
    <n v="21446199"/>
    <n v="99071568"/>
    <n v="0"/>
    <n v="2060609"/>
    <n v="0"/>
    <n v="0"/>
    <n v="0"/>
    <n v="6896388"/>
    <n v="412371024"/>
    <n v="0"/>
    <n v="0"/>
    <n v="0"/>
    <n v="0"/>
    <n v="0"/>
    <n v="20078454"/>
    <n v="19769234"/>
    <n v="4755431"/>
    <n v="18935630"/>
    <n v="0"/>
    <n v="0"/>
    <n v="3820058"/>
    <n v="30668795"/>
    <n v="0"/>
    <n v="634629"/>
    <n v="98662231"/>
    <n v="1199242"/>
    <n v="96283883"/>
    <n v="0"/>
    <n v="836779"/>
    <n v="0"/>
    <n v="0"/>
    <n v="0"/>
    <n v="0"/>
    <n v="2309928"/>
    <n v="133111337"/>
    <n v="0"/>
    <n v="0"/>
    <n v="0"/>
    <n v="0"/>
    <n v="0"/>
    <n v="0"/>
    <n v="0"/>
    <n v="0"/>
    <n v="0"/>
    <n v="0"/>
    <n v="0"/>
    <n v="0"/>
    <n v="0"/>
  </r>
  <r>
    <n v="106171049"/>
    <s v="ADVENTIST HEALTH CLEARLAKE"/>
    <n v="20182"/>
    <d v="2018-04-01T00:00:00"/>
    <d v="2018-06-30T00:00:00"/>
    <s v="Open"/>
    <s v="Lake"/>
    <s v="01 - Northern California"/>
    <n v="115"/>
    <s v="Non Profit Corp."/>
    <s v="Comparable"/>
    <s v="Rural"/>
    <s v="707-995-5820"/>
    <s v="15630 18TH AVENUE "/>
    <s v="CLEARLAKE"/>
    <n v="95422"/>
    <s v="DAVID SANTOS"/>
    <n v="25"/>
    <n v="25"/>
    <n v="19"/>
    <n v="183"/>
    <n v="1"/>
    <n v="12"/>
    <n v="123"/>
    <n v="0"/>
    <n v="0"/>
    <n v="0"/>
    <n v="27"/>
    <n v="0"/>
    <n v="4"/>
    <n v="350"/>
    <n v="0"/>
    <n v="860"/>
    <n v="2"/>
    <n v="28"/>
    <n v="393"/>
    <n v="0"/>
    <n v="0"/>
    <n v="0"/>
    <n v="88"/>
    <n v="0"/>
    <n v="9"/>
    <n v="1380"/>
    <n v="0"/>
    <n v="2760"/>
    <n v="20575"/>
    <n v="240"/>
    <n v="6577"/>
    <n v="21552"/>
    <n v="0"/>
    <n v="0"/>
    <n v="5433"/>
    <n v="3100"/>
    <n v="0"/>
    <n v="978"/>
    <n v="58455"/>
    <n v="9463306"/>
    <n v="26259"/>
    <n v="473390"/>
    <n v="4590124"/>
    <n v="0"/>
    <n v="0"/>
    <n v="0"/>
    <n v="1319301"/>
    <n v="0"/>
    <n v="7761"/>
    <n v="15880141"/>
    <n v="19268836"/>
    <n v="430763"/>
    <n v="3967810"/>
    <n v="18925855"/>
    <n v="0"/>
    <n v="0"/>
    <n v="276695"/>
    <n v="6791299"/>
    <n v="0"/>
    <n v="727150"/>
    <n v="50388408"/>
    <n v="531845"/>
    <n v="17258478"/>
    <n v="191073"/>
    <n v="3152462"/>
    <n v="13547286"/>
    <n v="-123678"/>
    <n v="0"/>
    <n v="0"/>
    <n v="-38801"/>
    <n v="3614021"/>
    <n v="0"/>
    <n v="1726035"/>
    <n v="0"/>
    <n v="0"/>
    <n v="0"/>
    <n v="882751"/>
    <n v="40741472"/>
    <n v="0"/>
    <n v="2758404"/>
    <n v="0"/>
    <n v="0"/>
    <n v="2758404"/>
    <n v="10380961"/>
    <n v="265287"/>
    <n v="1260777"/>
    <n v="12628446"/>
    <n v="0"/>
    <n v="0"/>
    <n v="377782"/>
    <n v="4065818"/>
    <n v="0"/>
    <n v="-693590"/>
    <n v="28285481"/>
    <n v="890771"/>
    <n v="25838632"/>
    <n v="0"/>
    <n v="12170"/>
    <n v="0"/>
    <n v="0"/>
    <n v="0"/>
    <n v="0"/>
    <n v="1389859"/>
    <n v="32279989"/>
    <n v="0"/>
    <n v="0"/>
    <n v="0"/>
    <n v="0"/>
    <n v="0"/>
    <n v="0"/>
    <n v="0"/>
    <n v="0"/>
    <n v="0"/>
    <n v="0"/>
    <n v="0"/>
    <n v="0"/>
    <n v="0"/>
  </r>
  <r>
    <n v="106040875"/>
    <s v="ADVENTIST HEALTH FEATHER RIVER"/>
    <n v="20182"/>
    <d v="2018-04-01T00:00:00"/>
    <d v="2018-06-30T00:00:00"/>
    <s v="Open"/>
    <s v="Butte"/>
    <s v="01 - Northern California"/>
    <n v="220"/>
    <s v="Church"/>
    <s v="Comparable"/>
    <s v=""/>
    <s v="530-877-9361"/>
    <s v="5974 PENTZ ROAD"/>
    <s v="PARADISE"/>
    <n v="95969"/>
    <s v="MONTY KNITTEL"/>
    <n v="100"/>
    <n v="100"/>
    <n v="44"/>
    <n v="542"/>
    <n v="31"/>
    <n v="44"/>
    <n v="236"/>
    <n v="0"/>
    <n v="0"/>
    <n v="3"/>
    <n v="153"/>
    <n v="0"/>
    <n v="13"/>
    <n v="1022"/>
    <n v="0"/>
    <n v="2077"/>
    <n v="110"/>
    <n v="119"/>
    <n v="876"/>
    <n v="0"/>
    <n v="0"/>
    <n v="10"/>
    <n v="425"/>
    <n v="0"/>
    <n v="53"/>
    <n v="3670"/>
    <n v="0"/>
    <n v="7340"/>
    <n v="41914"/>
    <n v="1377"/>
    <n v="7218"/>
    <n v="26767"/>
    <n v="0"/>
    <n v="0"/>
    <n v="901"/>
    <n v="16599"/>
    <n v="0"/>
    <n v="1477"/>
    <n v="96253"/>
    <n v="64202565"/>
    <n v="3564949"/>
    <n v="3479124"/>
    <n v="20558931"/>
    <n v="0"/>
    <n v="0"/>
    <n v="546732"/>
    <n v="12746288"/>
    <n v="0"/>
    <n v="1773330"/>
    <n v="106871919"/>
    <n v="105907755"/>
    <n v="4352981"/>
    <n v="7763420"/>
    <n v="56655940"/>
    <n v="0"/>
    <n v="0"/>
    <n v="1562237"/>
    <n v="43434649"/>
    <n v="0"/>
    <n v="2842527"/>
    <n v="222519509"/>
    <n v="778927"/>
    <n v="151633129"/>
    <n v="6755070"/>
    <n v="6323374"/>
    <n v="63086284"/>
    <n v="-205821"/>
    <n v="0"/>
    <n v="0"/>
    <n v="702833"/>
    <n v="41392319"/>
    <n v="0"/>
    <n v="2080666"/>
    <n v="0"/>
    <n v="0"/>
    <n v="0"/>
    <n v="4155229"/>
    <n v="276702010"/>
    <n v="0"/>
    <n v="0"/>
    <n v="0"/>
    <n v="0"/>
    <n v="0"/>
    <n v="16531142"/>
    <n v="1181282"/>
    <n v="4695450"/>
    <n v="14162526"/>
    <n v="0"/>
    <n v="0"/>
    <n v="1049431"/>
    <n v="13535692"/>
    <n v="0"/>
    <n v="1533895"/>
    <n v="52689418"/>
    <n v="4612136"/>
    <n v="56589351"/>
    <n v="0"/>
    <n v="116291"/>
    <n v="0"/>
    <n v="0"/>
    <n v="0"/>
    <n v="0"/>
    <n v="880658"/>
    <n v="54246478"/>
    <n v="0"/>
    <n v="0"/>
    <n v="0"/>
    <n v="0"/>
    <n v="0"/>
    <n v="0"/>
    <n v="0"/>
    <n v="0"/>
    <n v="0"/>
    <n v="0"/>
    <n v="0"/>
    <n v="0"/>
    <n v="0"/>
  </r>
  <r>
    <n v="106190323"/>
    <s v="ADVENTIST HEALTH GLENDALE"/>
    <n v="20182"/>
    <d v="2018-04-01T00:00:00"/>
    <d v="2018-06-30T00:00:00"/>
    <s v="Open"/>
    <s v="Los Angeles"/>
    <s v="11 - Los Angeles"/>
    <n v="909"/>
    <s v="Church"/>
    <s v="Comparable"/>
    <s v=""/>
    <s v="818-409-8000"/>
    <s v="1509 WILSON TERRACE"/>
    <s v="GLENDALE"/>
    <n v="91206"/>
    <s v="KEVIN ROBERTS"/>
    <n v="515"/>
    <n v="462"/>
    <n v="278"/>
    <n v="2121"/>
    <n v="370"/>
    <n v="421"/>
    <n v="1023"/>
    <n v="0"/>
    <n v="0"/>
    <n v="69"/>
    <n v="929"/>
    <n v="0"/>
    <n v="135"/>
    <n v="5068"/>
    <n v="0"/>
    <n v="12532"/>
    <n v="1566"/>
    <n v="2646"/>
    <n v="3911"/>
    <n v="0"/>
    <n v="0"/>
    <n v="295"/>
    <n v="3476"/>
    <n v="0"/>
    <n v="545"/>
    <n v="24971"/>
    <n v="0"/>
    <n v="49942"/>
    <n v="15223"/>
    <n v="2501"/>
    <n v="1651"/>
    <n v="9167"/>
    <n v="0"/>
    <n v="0"/>
    <n v="2456"/>
    <n v="18371"/>
    <n v="0"/>
    <n v="1625"/>
    <n v="50994"/>
    <n v="209758917"/>
    <n v="34706785"/>
    <n v="36927445"/>
    <n v="78004169"/>
    <n v="0"/>
    <n v="0"/>
    <n v="1581235"/>
    <n v="64124206"/>
    <n v="0"/>
    <n v="2974823"/>
    <n v="428077580"/>
    <n v="60572684"/>
    <n v="17475573"/>
    <n v="7093467"/>
    <n v="47069096"/>
    <n v="0"/>
    <n v="0"/>
    <n v="2027881"/>
    <n v="57424461"/>
    <n v="0"/>
    <n v="2098307"/>
    <n v="193761469"/>
    <n v="2023627"/>
    <n v="228566110"/>
    <n v="51848559"/>
    <n v="38589956"/>
    <n v="75510409"/>
    <n v="0"/>
    <n v="0"/>
    <n v="0"/>
    <n v="2250628"/>
    <n v="88497015"/>
    <n v="0"/>
    <n v="2200510"/>
    <n v="0"/>
    <n v="0"/>
    <n v="0"/>
    <n v="13427747"/>
    <n v="502914561"/>
    <n v="0"/>
    <n v="0"/>
    <n v="0"/>
    <n v="0"/>
    <n v="0"/>
    <n v="36670544"/>
    <n v="112991"/>
    <n v="5282868"/>
    <n v="48989771"/>
    <n v="0"/>
    <n v="0"/>
    <n v="1026938"/>
    <n v="25845850"/>
    <n v="0"/>
    <n v="995526"/>
    <n v="118924488"/>
    <n v="3515362"/>
    <n v="118739123"/>
    <n v="0"/>
    <n v="1112980"/>
    <n v="0"/>
    <n v="0"/>
    <n v="0"/>
    <n v="0"/>
    <n v="743500"/>
    <n v="202719640"/>
    <n v="0"/>
    <n v="0"/>
    <n v="0"/>
    <n v="0"/>
    <n v="0"/>
    <n v="0"/>
    <n v="0"/>
    <n v="0"/>
    <n v="0"/>
    <n v="0"/>
    <n v="0"/>
    <n v="0"/>
    <n v="0"/>
  </r>
  <r>
    <n v="106164029"/>
    <s v="ADVENTIST HEALTH HANFORD"/>
    <n v="20182"/>
    <d v="2018-04-01T00:00:00"/>
    <d v="2018-06-30T00:00:00"/>
    <s v="Open"/>
    <s v="Kings"/>
    <s v="09 - Central"/>
    <n v="615"/>
    <s v="Church"/>
    <s v="Comparable"/>
    <s v="Rural"/>
    <s v="559-582-9000"/>
    <s v="115 MALL DRIVE"/>
    <s v="HANFORD"/>
    <n v="93230"/>
    <s v="WAYNE FERCH"/>
    <n v="230"/>
    <n v="230"/>
    <n v="117"/>
    <n v="851"/>
    <n v="181"/>
    <n v="223"/>
    <n v="842"/>
    <n v="0"/>
    <n v="0"/>
    <n v="157"/>
    <n v="417"/>
    <n v="0"/>
    <n v="49"/>
    <n v="2720"/>
    <n v="0"/>
    <n v="4108"/>
    <n v="926"/>
    <n v="842"/>
    <n v="2649"/>
    <n v="0"/>
    <n v="0"/>
    <n v="478"/>
    <n v="1219"/>
    <n v="0"/>
    <n v="146"/>
    <n v="10368"/>
    <n v="0"/>
    <n v="20736"/>
    <n v="15447"/>
    <n v="2344"/>
    <n v="3744"/>
    <n v="28283"/>
    <n v="0"/>
    <n v="0"/>
    <n v="4788"/>
    <n v="16278"/>
    <n v="2"/>
    <n v="2104"/>
    <n v="72990"/>
    <n v="37625408"/>
    <n v="8636607"/>
    <n v="7423024"/>
    <n v="28308205"/>
    <n v="0"/>
    <n v="0"/>
    <n v="4845683"/>
    <n v="13435988"/>
    <n v="0"/>
    <n v="1353002"/>
    <n v="101627917"/>
    <n v="36078904"/>
    <n v="7117810"/>
    <n v="10322141"/>
    <n v="73343054"/>
    <n v="0"/>
    <n v="0"/>
    <n v="10057188"/>
    <n v="37438107"/>
    <n v="981"/>
    <n v="6591183"/>
    <n v="180949368"/>
    <n v="2322619"/>
    <n v="59629524"/>
    <n v="11377180"/>
    <n v="12003398"/>
    <n v="77689556"/>
    <n v="-1379664"/>
    <n v="0"/>
    <n v="0"/>
    <n v="10451984"/>
    <n v="24199421"/>
    <n v="0"/>
    <n v="2718684"/>
    <n v="0"/>
    <n v="0"/>
    <n v="0"/>
    <n v="5697530"/>
    <n v="204710232"/>
    <n v="0"/>
    <n v="4161272"/>
    <n v="0"/>
    <n v="0"/>
    <n v="4161272"/>
    <n v="13822589"/>
    <n v="2415411"/>
    <n v="8158650"/>
    <n v="28779472"/>
    <n v="0"/>
    <n v="0"/>
    <n v="3155115"/>
    <n v="25127577"/>
    <n v="242"/>
    <n v="569269"/>
    <n v="82028325"/>
    <n v="1159978"/>
    <n v="70909209"/>
    <n v="0"/>
    <n v="-1643648"/>
    <n v="0"/>
    <n v="0"/>
    <n v="0"/>
    <n v="0"/>
    <n v="3381144"/>
    <n v="193506639"/>
    <n v="0"/>
    <n v="0"/>
    <n v="0"/>
    <n v="0"/>
    <n v="0"/>
    <n v="0"/>
    <n v="0"/>
    <n v="0"/>
    <n v="0"/>
    <n v="0"/>
    <n v="0"/>
    <n v="0"/>
    <n v="0"/>
  </r>
  <r>
    <n v="106234038"/>
    <s v="ADVENTIST HEALTH HOWARD MEMORIAL"/>
    <n v="20182"/>
    <d v="2018-04-01T00:00:00"/>
    <d v="2018-06-30T00:00:00"/>
    <s v="Open"/>
    <s v="Mendocino"/>
    <s v="01 - Northern California"/>
    <n v="112"/>
    <s v="Non Profit Corp."/>
    <s v="Comparable"/>
    <s v=""/>
    <s v="707-459-6801"/>
    <s v="1 MARCELA DRIVE"/>
    <s v="WILLITS"/>
    <n v="95490"/>
    <s v="JASON WELLS"/>
    <n v="25"/>
    <n v="25"/>
    <n v="23"/>
    <n v="220"/>
    <n v="16"/>
    <n v="28"/>
    <n v="94"/>
    <n v="0"/>
    <n v="0"/>
    <n v="6"/>
    <n v="48"/>
    <n v="0"/>
    <n v="8"/>
    <n v="420"/>
    <n v="0"/>
    <n v="892"/>
    <n v="68"/>
    <n v="139"/>
    <n v="444"/>
    <n v="0"/>
    <n v="0"/>
    <n v="27"/>
    <n v="163"/>
    <n v="0"/>
    <n v="27"/>
    <n v="1760"/>
    <n v="0"/>
    <n v="3520"/>
    <n v="5335"/>
    <n v="490"/>
    <n v="274"/>
    <n v="3573"/>
    <n v="0"/>
    <n v="0"/>
    <n v="365"/>
    <n v="3257"/>
    <n v="0"/>
    <n v="380"/>
    <n v="13674"/>
    <n v="13391766"/>
    <n v="1014942"/>
    <n v="2149867"/>
    <n v="5459305"/>
    <n v="0"/>
    <n v="0"/>
    <n v="310306"/>
    <n v="2991361"/>
    <n v="0"/>
    <n v="449536"/>
    <n v="25767083"/>
    <n v="7369704"/>
    <n v="749772"/>
    <n v="870889"/>
    <n v="6151497"/>
    <n v="0"/>
    <n v="0"/>
    <n v="482642"/>
    <n v="4275221"/>
    <n v="0"/>
    <n v="456815"/>
    <n v="20356540"/>
    <n v="87989"/>
    <n v="14414165"/>
    <n v="1299478"/>
    <n v="1637352"/>
    <n v="5775324"/>
    <n v="1336"/>
    <n v="0"/>
    <n v="0"/>
    <n v="77699"/>
    <n v="4449586"/>
    <n v="0"/>
    <n v="1221079"/>
    <n v="0"/>
    <n v="0"/>
    <n v="0"/>
    <n v="595787"/>
    <n v="29559795"/>
    <n v="0"/>
    <n v="1575971"/>
    <n v="0"/>
    <n v="0"/>
    <n v="1575971"/>
    <n v="6045382"/>
    <n v="379881"/>
    <n v="1413627"/>
    <n v="7423487"/>
    <n v="0"/>
    <n v="0"/>
    <n v="780420"/>
    <n v="2334239"/>
    <n v="0"/>
    <n v="-237237"/>
    <n v="18139799"/>
    <n v="605189"/>
    <n v="17278151"/>
    <n v="0"/>
    <n v="449110"/>
    <n v="0"/>
    <n v="0"/>
    <n v="0"/>
    <n v="0"/>
    <n v="120970"/>
    <n v="58737078"/>
    <n v="0"/>
    <n v="0"/>
    <n v="0"/>
    <n v="0"/>
    <n v="0"/>
    <n v="0"/>
    <n v="0"/>
    <n v="0"/>
    <n v="0"/>
    <n v="0"/>
    <n v="0"/>
    <n v="0"/>
    <n v="0"/>
  </r>
  <r>
    <n v="106390923"/>
    <s v="ADVENTIST HEALTH LODI MEMORIAL"/>
    <n v="20182"/>
    <d v="2018-04-01T00:00:00"/>
    <d v="2018-06-30T00:00:00"/>
    <s v="Open"/>
    <s v="San Joaquin"/>
    <s v="06 - North San Joaquin"/>
    <n v="505"/>
    <s v="Non Profit Corp."/>
    <s v="Comparable"/>
    <s v=""/>
    <s v="209-334-3411"/>
    <s v="975 SOUTH FAIRMONT AVENUE"/>
    <s v="LODI"/>
    <n v="95240"/>
    <s v="DANIEL WOLCOTT"/>
    <n v="190"/>
    <n v="190"/>
    <n v="104"/>
    <n v="1011"/>
    <n v="201"/>
    <n v="145"/>
    <n v="559"/>
    <n v="0"/>
    <n v="0"/>
    <n v="51"/>
    <n v="399"/>
    <n v="0"/>
    <n v="27"/>
    <n v="2393"/>
    <n v="0"/>
    <n v="4288"/>
    <n v="884"/>
    <n v="633"/>
    <n v="1943"/>
    <n v="0"/>
    <n v="0"/>
    <n v="171"/>
    <n v="1174"/>
    <n v="0"/>
    <n v="86"/>
    <n v="9179"/>
    <n v="0"/>
    <n v="18358"/>
    <n v="20755"/>
    <n v="3473"/>
    <n v="3436"/>
    <n v="25004"/>
    <n v="0"/>
    <n v="0"/>
    <n v="3545"/>
    <n v="14214"/>
    <n v="50"/>
    <n v="1763"/>
    <n v="72240"/>
    <n v="104250814"/>
    <n v="20785465"/>
    <n v="12741083"/>
    <n v="42007075"/>
    <n v="0"/>
    <n v="0"/>
    <n v="4059296"/>
    <n v="31207730"/>
    <n v="0"/>
    <n v="2151141"/>
    <n v="217202604"/>
    <n v="45086124"/>
    <n v="9189751"/>
    <n v="11429887"/>
    <n v="51364908"/>
    <n v="0"/>
    <n v="0"/>
    <n v="10716992"/>
    <n v="34799362"/>
    <n v="16668"/>
    <n v="5501947"/>
    <n v="168105639"/>
    <n v="-10687"/>
    <n v="131372412"/>
    <n v="27023536"/>
    <n v="20018592"/>
    <n v="82382129"/>
    <n v="0"/>
    <n v="0"/>
    <n v="0"/>
    <n v="7532484"/>
    <n v="39025098"/>
    <n v="0"/>
    <n v="2597601"/>
    <n v="0"/>
    <n v="0"/>
    <n v="0"/>
    <n v="9016911"/>
    <n v="318958076"/>
    <n v="0"/>
    <n v="732044"/>
    <n v="0"/>
    <n v="0"/>
    <n v="732044"/>
    <n v="19016643"/>
    <n v="3858816"/>
    <n v="3972046"/>
    <n v="13136281"/>
    <n v="0"/>
    <n v="0"/>
    <n v="2806423"/>
    <n v="23880901"/>
    <n v="0"/>
    <n v="411101"/>
    <n v="67082211"/>
    <n v="857246"/>
    <n v="60492493"/>
    <n v="0"/>
    <n v="-2364253"/>
    <n v="0"/>
    <n v="0"/>
    <n v="0"/>
    <n v="0"/>
    <n v="318237"/>
    <n v="141239091"/>
    <n v="0"/>
    <n v="0"/>
    <n v="0"/>
    <n v="0"/>
    <n v="0"/>
    <n v="0"/>
    <n v="0"/>
    <n v="0"/>
    <n v="0"/>
    <n v="0"/>
    <n v="0"/>
    <n v="0"/>
    <n v="0"/>
  </r>
  <r>
    <n v="106100797"/>
    <s v="ADVENTIST HEALTH REEDLEY"/>
    <n v="20182"/>
    <d v="2018-04-01T00:00:00"/>
    <d v="2018-06-30T00:00:00"/>
    <s v="Open"/>
    <s v="Fresno"/>
    <s v="09 - Central"/>
    <n v="607"/>
    <s v="District"/>
    <s v="Comparable"/>
    <s v="Rural"/>
    <s v="559-582-9000"/>
    <s v="372 WEST CYPRESS AVENUE"/>
    <s v="REEDLEY"/>
    <n v="93654"/>
    <s v="WAYNE FERCH"/>
    <n v="49"/>
    <n v="49"/>
    <n v="16"/>
    <n v="42"/>
    <n v="11"/>
    <n v="64"/>
    <n v="248"/>
    <n v="0"/>
    <n v="0"/>
    <n v="3"/>
    <n v="43"/>
    <n v="0"/>
    <n v="6"/>
    <n v="417"/>
    <n v="0"/>
    <n v="202"/>
    <n v="55"/>
    <n v="140"/>
    <n v="549"/>
    <n v="0"/>
    <n v="0"/>
    <n v="8"/>
    <n v="99"/>
    <n v="0"/>
    <n v="15"/>
    <n v="1068"/>
    <n v="0"/>
    <n v="2136"/>
    <n v="20703"/>
    <n v="3552"/>
    <n v="13560"/>
    <n v="89530"/>
    <n v="0"/>
    <n v="0"/>
    <n v="1543"/>
    <n v="18371"/>
    <n v="1469"/>
    <n v="5152"/>
    <n v="153880"/>
    <n v="1289267"/>
    <n v="383380"/>
    <n v="1287560"/>
    <n v="5159452"/>
    <n v="0"/>
    <n v="0"/>
    <n v="88049"/>
    <n v="869810"/>
    <n v="0"/>
    <n v="115522"/>
    <n v="9193040"/>
    <n v="8584938"/>
    <n v="1531354"/>
    <n v="6252304"/>
    <n v="36566619"/>
    <n v="0"/>
    <n v="0"/>
    <n v="1436588"/>
    <n v="8311779"/>
    <n v="240610"/>
    <n v="2681696"/>
    <n v="65605888"/>
    <n v="283290"/>
    <n v="2601932"/>
    <n v="1408808"/>
    <n v="3201460"/>
    <n v="15805767"/>
    <n v="-909317"/>
    <n v="0"/>
    <n v="0"/>
    <n v="651934"/>
    <n v="4123493"/>
    <n v="0"/>
    <n v="1061633"/>
    <n v="0"/>
    <n v="0"/>
    <n v="0"/>
    <n v="2667074"/>
    <n v="30896074"/>
    <n v="0"/>
    <n v="0"/>
    <n v="0"/>
    <n v="512816"/>
    <n v="512816"/>
    <n v="5389305"/>
    <n v="411670"/>
    <n v="5476377"/>
    <n v="26882273"/>
    <n v="0"/>
    <n v="0"/>
    <n v="411032"/>
    <n v="5277347"/>
    <n v="45561"/>
    <n v="522105"/>
    <n v="44415670"/>
    <n v="1207914"/>
    <n v="39836786"/>
    <n v="0"/>
    <n v="260985"/>
    <n v="0"/>
    <n v="0"/>
    <n v="0"/>
    <n v="0"/>
    <n v="518007"/>
    <n v="20437761"/>
    <n v="0"/>
    <n v="0"/>
    <n v="0"/>
    <n v="0"/>
    <n v="0"/>
    <n v="0"/>
    <n v="0"/>
    <n v="0"/>
    <n v="0"/>
    <n v="0"/>
    <n v="0"/>
    <n v="0"/>
    <n v="0"/>
  </r>
  <r>
    <n v="106560525"/>
    <s v="ADVENTIST HEALTH SIMI VALLEY"/>
    <n v="20182"/>
    <d v="2018-04-01T00:00:00"/>
    <d v="2018-06-30T00:00:00"/>
    <s v="Open"/>
    <s v="Ventura"/>
    <s v="10 - Santa Barbara/Ventura"/>
    <n v="813"/>
    <s v="Church"/>
    <s v="Comparable"/>
    <s v=""/>
    <s v="805-955-6000"/>
    <s v="2975 SYCAMORE DRIVE"/>
    <s v="SIMI VALLEY"/>
    <n v="93065"/>
    <s v="JENNIFER SWENSON"/>
    <n v="144"/>
    <n v="85"/>
    <n v="71"/>
    <n v="626"/>
    <n v="149"/>
    <n v="57"/>
    <n v="270"/>
    <n v="0"/>
    <n v="0"/>
    <n v="28"/>
    <n v="530"/>
    <n v="0"/>
    <n v="42"/>
    <n v="1702"/>
    <n v="0"/>
    <n v="2484"/>
    <n v="566"/>
    <n v="233"/>
    <n v="1045"/>
    <n v="0"/>
    <n v="0"/>
    <n v="81"/>
    <n v="1562"/>
    <n v="0"/>
    <n v="105"/>
    <n v="6076"/>
    <n v="0"/>
    <n v="12152"/>
    <n v="6111"/>
    <n v="796"/>
    <n v="457"/>
    <n v="3378"/>
    <n v="0"/>
    <n v="0"/>
    <n v="2797"/>
    <n v="9533"/>
    <n v="0"/>
    <n v="686"/>
    <n v="23758"/>
    <n v="41051103"/>
    <n v="10334036"/>
    <n v="4610037"/>
    <n v="16209354"/>
    <n v="0"/>
    <n v="0"/>
    <n v="808179"/>
    <n v="25371902"/>
    <n v="0"/>
    <n v="994309"/>
    <n v="99378920"/>
    <n v="16294072"/>
    <n v="5207024"/>
    <n v="2750041"/>
    <n v="13559107"/>
    <n v="0"/>
    <n v="0"/>
    <n v="481005"/>
    <n v="26798770"/>
    <n v="0"/>
    <n v="2309087"/>
    <n v="67399106"/>
    <n v="934394"/>
    <n v="45312514"/>
    <n v="15761183"/>
    <n v="5586257"/>
    <n v="20653298"/>
    <n v="0"/>
    <n v="0"/>
    <n v="0"/>
    <n v="948302"/>
    <n v="35433291"/>
    <n v="0"/>
    <n v="1735197"/>
    <n v="0"/>
    <n v="0"/>
    <n v="0"/>
    <n v="4018554"/>
    <n v="130382990"/>
    <n v="0"/>
    <n v="0"/>
    <n v="0"/>
    <n v="0"/>
    <n v="0"/>
    <n v="11174031"/>
    <n v="-287268"/>
    <n v="1710603"/>
    <n v="9112442"/>
    <n v="0"/>
    <n v="0"/>
    <n v="186190"/>
    <n v="15284036"/>
    <n v="0"/>
    <n v="-784998"/>
    <n v="36395036"/>
    <n v="417458"/>
    <n v="40043898"/>
    <n v="0"/>
    <n v="104856"/>
    <n v="0"/>
    <n v="0"/>
    <n v="0"/>
    <n v="0"/>
    <n v="1512785"/>
    <n v="128602752"/>
    <n v="0"/>
    <n v="0"/>
    <n v="0"/>
    <n v="0"/>
    <n v="0"/>
    <n v="0"/>
    <n v="0"/>
    <n v="0"/>
    <n v="0"/>
    <n v="0"/>
    <n v="0"/>
    <n v="0"/>
    <n v="0"/>
  </r>
  <r>
    <n v="106554011"/>
    <s v="ADVENTIST HEALTH SONORA - GREENLEY"/>
    <n v="20182"/>
    <d v="2018-04-01T00:00:00"/>
    <d v="2018-06-30T00:00:00"/>
    <s v="Open"/>
    <s v="Tuolumne"/>
    <s v="06 - North San Joaquin"/>
    <n v="513"/>
    <s v="Church"/>
    <s v="Comparable"/>
    <s v="Rural"/>
    <s v="209-536-5000"/>
    <s v="1000 GREENLEY ROAD"/>
    <s v="SONORA"/>
    <n v="95370"/>
    <s v="MICHELLE FUENTES"/>
    <n v="152"/>
    <n v="152"/>
    <n v="113"/>
    <n v="569"/>
    <n v="37"/>
    <n v="44"/>
    <n v="156"/>
    <n v="0"/>
    <n v="0"/>
    <n v="40"/>
    <n v="181"/>
    <n v="0"/>
    <n v="10"/>
    <n v="1037"/>
    <n v="22"/>
    <n v="2554"/>
    <n v="223"/>
    <n v="5927"/>
    <n v="629"/>
    <n v="0"/>
    <n v="0"/>
    <n v="219"/>
    <n v="478"/>
    <n v="0"/>
    <n v="22"/>
    <n v="10052"/>
    <n v="5989"/>
    <n v="26093"/>
    <n v="52966"/>
    <n v="2621"/>
    <n v="4554"/>
    <n v="17345"/>
    <n v="0"/>
    <n v="4"/>
    <n v="7076"/>
    <n v="26260"/>
    <n v="1"/>
    <n v="2278"/>
    <n v="113105"/>
    <n v="43986022"/>
    <n v="2612561"/>
    <n v="5506640"/>
    <n v="11095217"/>
    <n v="0"/>
    <n v="0"/>
    <n v="3344498"/>
    <n v="12122448"/>
    <n v="0"/>
    <n v="474525"/>
    <n v="79141911"/>
    <n v="87253452"/>
    <n v="5619554"/>
    <n v="4033551"/>
    <n v="26376355"/>
    <n v="0"/>
    <n v="21343"/>
    <n v="8331112"/>
    <n v="36825385"/>
    <n v="209"/>
    <n v="2254264"/>
    <n v="170715225"/>
    <n v="725648"/>
    <n v="104080115"/>
    <n v="6743388"/>
    <n v="3209741"/>
    <n v="29074229"/>
    <n v="0"/>
    <n v="0"/>
    <n v="0"/>
    <n v="4281711"/>
    <n v="29775446"/>
    <n v="0"/>
    <n v="1338208"/>
    <n v="0"/>
    <n v="0"/>
    <n v="0"/>
    <n v="5253974"/>
    <n v="184482460"/>
    <n v="0"/>
    <n v="0"/>
    <n v="0"/>
    <n v="0"/>
    <n v="0"/>
    <n v="24933813"/>
    <n v="1334134"/>
    <n v="7820093"/>
    <n v="7205170"/>
    <n v="0"/>
    <n v="0"/>
    <n v="3123286"/>
    <n v="20352000"/>
    <n v="1609"/>
    <n v="604571"/>
    <n v="65374676"/>
    <n v="459789"/>
    <n v="59908663"/>
    <n v="0"/>
    <n v="671628"/>
    <n v="0"/>
    <n v="0"/>
    <n v="0"/>
    <n v="0"/>
    <n v="5135954"/>
    <n v="89327110"/>
    <n v="0"/>
    <n v="0"/>
    <n v="0"/>
    <n v="0"/>
    <n v="0"/>
    <n v="0"/>
    <n v="0"/>
    <n v="0"/>
    <n v="0"/>
    <n v="0"/>
    <n v="0"/>
    <n v="0"/>
    <n v="0"/>
  </r>
  <r>
    <n v="106281078"/>
    <s v="ADVENTIST HEALTH ST. HELENA"/>
    <n v="20182"/>
    <d v="2018-04-01T00:00:00"/>
    <d v="2018-06-30T00:00:00"/>
    <s v="Open"/>
    <s v="Napa"/>
    <s v="03 - North Bay"/>
    <n v="407"/>
    <s v="Non Profit Corp."/>
    <s v="Comparable"/>
    <s v=""/>
    <s v="707-963-3611"/>
    <s v="10 WOODLAND ROAD."/>
    <s v="ST. HELENA"/>
    <n v="94574"/>
    <s v="STEVEN HERBER"/>
    <n v="151"/>
    <n v="151"/>
    <n v="76"/>
    <n v="559"/>
    <n v="33"/>
    <n v="154"/>
    <n v="160"/>
    <n v="0"/>
    <n v="0"/>
    <n v="0"/>
    <n v="248"/>
    <n v="0"/>
    <n v="0"/>
    <n v="1154"/>
    <n v="0"/>
    <n v="3113"/>
    <n v="305"/>
    <n v="1392"/>
    <n v="805"/>
    <n v="0"/>
    <n v="0"/>
    <n v="0"/>
    <n v="936"/>
    <n v="0"/>
    <n v="0"/>
    <n v="6551"/>
    <n v="0"/>
    <n v="13102"/>
    <n v="8425"/>
    <n v="190"/>
    <n v="159"/>
    <n v="1492"/>
    <n v="0"/>
    <n v="0"/>
    <n v="790"/>
    <n v="4971"/>
    <n v="0"/>
    <n v="206"/>
    <n v="16233"/>
    <n v="82257624"/>
    <n v="4057836"/>
    <n v="11270110"/>
    <n v="21736892"/>
    <n v="0"/>
    <n v="0"/>
    <n v="0"/>
    <n v="31826938"/>
    <n v="0"/>
    <n v="0"/>
    <n v="151149400"/>
    <n v="64111120"/>
    <n v="2036962"/>
    <n v="1315765"/>
    <n v="14611753"/>
    <n v="0"/>
    <n v="0"/>
    <n v="3312471"/>
    <n v="24796924"/>
    <n v="0"/>
    <n v="1490730"/>
    <n v="111675725"/>
    <n v="304656"/>
    <n v="127214642"/>
    <n v="2193303"/>
    <n v="11013028"/>
    <n v="27739074"/>
    <n v="-321099"/>
    <n v="0"/>
    <n v="0"/>
    <n v="5259728"/>
    <n v="33033850"/>
    <n v="0"/>
    <n v="1546435"/>
    <n v="0"/>
    <n v="0"/>
    <n v="0"/>
    <n v="2593686"/>
    <n v="210577303"/>
    <n v="0"/>
    <n v="7723073"/>
    <n v="0"/>
    <n v="0"/>
    <n v="7723073"/>
    <n v="18926187"/>
    <n v="3899766"/>
    <n v="1647896"/>
    <n v="16383986"/>
    <n v="0"/>
    <n v="0"/>
    <n v="2295018"/>
    <n v="17345569"/>
    <n v="0"/>
    <n v="-527527"/>
    <n v="59970895"/>
    <n v="1551484"/>
    <n v="58824587"/>
    <n v="0"/>
    <n v="41506"/>
    <n v="0"/>
    <n v="0"/>
    <n v="0"/>
    <n v="0"/>
    <n v="1976332"/>
    <n v="87551025"/>
    <n v="0"/>
    <n v="0"/>
    <n v="0"/>
    <n v="0"/>
    <n v="0"/>
    <n v="0"/>
    <n v="0"/>
    <n v="0"/>
    <n v="0"/>
    <n v="0"/>
    <n v="0"/>
    <n v="0"/>
    <n v="0"/>
  </r>
  <r>
    <n v="106150808"/>
    <s v="ADVENTIST HEALTH TEHACHAPI VALLEY"/>
    <n v="20182"/>
    <d v="2018-04-01T00:00:00"/>
    <d v="2018-06-30T00:00:00"/>
    <s v="Open"/>
    <s v="Kern"/>
    <s v="09 - Central"/>
    <n v="623"/>
    <s v="District"/>
    <s v="Comparable"/>
    <s v="Rural"/>
    <s v="661-823-3000"/>
    <s v="115 WEST E STREET"/>
    <s v="TEHACHAPI"/>
    <n v="93561"/>
    <s v="DAVID EASTMAN"/>
    <n v="28"/>
    <n v="24"/>
    <n v="13"/>
    <n v="19"/>
    <n v="2"/>
    <n v="0"/>
    <n v="9"/>
    <n v="0"/>
    <n v="0"/>
    <n v="8"/>
    <n v="3"/>
    <n v="0"/>
    <n v="0"/>
    <n v="41"/>
    <n v="0"/>
    <n v="634"/>
    <n v="34"/>
    <n v="0"/>
    <n v="38"/>
    <n v="0"/>
    <n v="0"/>
    <n v="82"/>
    <n v="7"/>
    <n v="0"/>
    <n v="0"/>
    <n v="795"/>
    <n v="0"/>
    <n v="1590"/>
    <n v="825"/>
    <n v="250"/>
    <n v="658"/>
    <n v="4056"/>
    <n v="0"/>
    <n v="0"/>
    <n v="191"/>
    <n v="770"/>
    <n v="0"/>
    <n v="246"/>
    <n v="6996"/>
    <n v="506737"/>
    <n v="82928"/>
    <n v="0"/>
    <n v="54248"/>
    <n v="0"/>
    <n v="0"/>
    <n v="54382"/>
    <n v="29995"/>
    <n v="0"/>
    <n v="0"/>
    <n v="728290"/>
    <n v="2261350"/>
    <n v="1904750"/>
    <n v="2709194"/>
    <n v="4046434"/>
    <n v="0"/>
    <n v="0"/>
    <n v="2052144"/>
    <n v="2086974"/>
    <n v="0"/>
    <n v="629704"/>
    <n v="15690550"/>
    <n v="126540"/>
    <n v="1526152"/>
    <n v="1541707"/>
    <n v="2236752"/>
    <n v="1915440"/>
    <n v="0"/>
    <n v="0"/>
    <n v="0"/>
    <n v="1240843"/>
    <n v="809017"/>
    <n v="0"/>
    <n v="522920"/>
    <n v="0"/>
    <n v="0"/>
    <n v="0"/>
    <n v="1451191"/>
    <n v="11370562"/>
    <n v="0"/>
    <n v="0"/>
    <n v="0"/>
    <n v="0"/>
    <n v="0"/>
    <n v="1241935"/>
    <n v="445971"/>
    <n v="472442"/>
    <n v="449494"/>
    <n v="0"/>
    <n v="0"/>
    <n v="865683"/>
    <n v="1307952"/>
    <n v="0"/>
    <n v="264801"/>
    <n v="5048278"/>
    <n v="15875"/>
    <n v="6195582"/>
    <n v="0"/>
    <n v="12340"/>
    <n v="0"/>
    <n v="0"/>
    <n v="0"/>
    <n v="0"/>
    <n v="660516"/>
    <n v="32328823"/>
    <n v="0"/>
    <n v="0"/>
    <n v="0"/>
    <n v="0"/>
    <n v="0"/>
    <n v="0"/>
    <n v="0"/>
    <n v="0"/>
    <n v="0"/>
    <n v="0"/>
    <n v="0"/>
    <n v="0"/>
    <n v="0"/>
  </r>
  <r>
    <n v="106231396"/>
    <s v="ADVENTIST HEALTH UKIAH VALLEY"/>
    <n v="20182"/>
    <d v="2018-04-01T00:00:00"/>
    <d v="2018-06-30T00:00:00"/>
    <s v="Open"/>
    <s v="Mendocino"/>
    <s v="01 - Northern California"/>
    <n v="113"/>
    <s v="Church"/>
    <s v="Comparable"/>
    <s v="Rural"/>
    <s v="707-462-3111"/>
    <s v="275 HOSPITAL DRIVE"/>
    <s v="UKIAH"/>
    <n v="95482"/>
    <s v="GWEN MATTHEWS"/>
    <n v="67"/>
    <n v="50"/>
    <n v="35"/>
    <n v="352"/>
    <n v="22"/>
    <n v="51"/>
    <n v="295"/>
    <n v="0"/>
    <n v="0"/>
    <n v="20"/>
    <n v="142"/>
    <n v="0"/>
    <n v="7"/>
    <n v="889"/>
    <n v="0"/>
    <n v="1328"/>
    <n v="69"/>
    <n v="137"/>
    <n v="811"/>
    <n v="0"/>
    <n v="0"/>
    <n v="63"/>
    <n v="377"/>
    <n v="0"/>
    <n v="42"/>
    <n v="2827"/>
    <n v="0"/>
    <n v="5654"/>
    <n v="24560"/>
    <n v="1486"/>
    <n v="1071"/>
    <n v="18949"/>
    <n v="0"/>
    <n v="0"/>
    <n v="2298"/>
    <n v="17444"/>
    <n v="0"/>
    <n v="1438"/>
    <n v="67246"/>
    <n v="16858453"/>
    <n v="785149"/>
    <n v="1860881"/>
    <n v="11393800"/>
    <n v="0"/>
    <n v="0"/>
    <n v="810335"/>
    <n v="5750393"/>
    <n v="0"/>
    <n v="409942"/>
    <n v="37868953"/>
    <n v="38130006"/>
    <n v="2230215"/>
    <n v="2889814"/>
    <n v="27100127"/>
    <n v="0"/>
    <n v="0"/>
    <n v="2636760"/>
    <n v="20282363"/>
    <n v="0"/>
    <n v="1835585"/>
    <n v="95104870"/>
    <n v="592888"/>
    <n v="41305341"/>
    <n v="3048949"/>
    <n v="3707597"/>
    <n v="28313891"/>
    <n v="-108766"/>
    <n v="0"/>
    <n v="0"/>
    <n v="2022988"/>
    <n v="13018489"/>
    <n v="0"/>
    <n v="2039398"/>
    <n v="0"/>
    <n v="0"/>
    <n v="0"/>
    <n v="2334522"/>
    <n v="96275297"/>
    <n v="0"/>
    <n v="11798998"/>
    <n v="0"/>
    <n v="0"/>
    <n v="11798998"/>
    <n v="13009931"/>
    <n v="-87419"/>
    <n v="1021365"/>
    <n v="21737748"/>
    <n v="0"/>
    <n v="0"/>
    <n v="1455108"/>
    <n v="12200106"/>
    <n v="0"/>
    <n v="-839315"/>
    <n v="48497524"/>
    <n v="876167"/>
    <n v="45122781"/>
    <n v="0"/>
    <n v="24139"/>
    <n v="0"/>
    <n v="0"/>
    <n v="0"/>
    <n v="0"/>
    <n v="6010118"/>
    <n v="70068731"/>
    <n v="0"/>
    <n v="0"/>
    <n v="0"/>
    <n v="0"/>
    <n v="0"/>
    <n v="0"/>
    <n v="0"/>
    <n v="0"/>
    <n v="0"/>
    <n v="0"/>
    <n v="0"/>
    <n v="0"/>
    <n v="0"/>
  </r>
  <r>
    <n v="106481015"/>
    <s v="ADVENTIST HEALTH VALLEJO"/>
    <n v="20182"/>
    <d v="2018-04-01T00:00:00"/>
    <d v="2018-06-30T00:00:00"/>
    <s v="Open"/>
    <s v="Solano"/>
    <s v="03 - North Bay"/>
    <n v="409"/>
    <s v="Non Profit Corp."/>
    <s v="Comparable"/>
    <s v=""/>
    <s v="707-963-3611"/>
    <s v="525 OREGON STREET"/>
    <s v="VALLEJO"/>
    <n v="94590"/>
    <s v="DR STEVE HERBER"/>
    <n v="61"/>
    <n v="61"/>
    <n v="61"/>
    <n v="103"/>
    <n v="43"/>
    <n v="115"/>
    <n v="0"/>
    <n v="0"/>
    <n v="0"/>
    <n v="22"/>
    <n v="218"/>
    <n v="0"/>
    <n v="0"/>
    <n v="501"/>
    <n v="0"/>
    <n v="1392"/>
    <n v="412"/>
    <n v="1306"/>
    <n v="0"/>
    <n v="0"/>
    <n v="0"/>
    <n v="396"/>
    <n v="1749"/>
    <n v="0"/>
    <n v="0"/>
    <n v="5255"/>
    <n v="0"/>
    <n v="10510"/>
    <n v="500"/>
    <n v="0"/>
    <n v="0"/>
    <n v="0"/>
    <n v="0"/>
    <n v="0"/>
    <n v="0"/>
    <n v="874"/>
    <n v="0"/>
    <n v="0"/>
    <n v="1374"/>
    <n v="5749451"/>
    <n v="1641130"/>
    <n v="4663316"/>
    <n v="0"/>
    <n v="0"/>
    <n v="0"/>
    <n v="943098"/>
    <n v="7235930"/>
    <n v="0"/>
    <n v="0"/>
    <n v="20232925"/>
    <n v="1501285"/>
    <n v="0"/>
    <n v="0"/>
    <n v="0"/>
    <n v="0"/>
    <n v="0"/>
    <n v="0"/>
    <n v="1668215"/>
    <n v="0"/>
    <n v="0"/>
    <n v="3169500"/>
    <n v="-7859"/>
    <n v="5333171"/>
    <n v="103031"/>
    <n v="3189894"/>
    <n v="0"/>
    <n v="0"/>
    <n v="0"/>
    <n v="0"/>
    <n v="303024"/>
    <n v="1227128"/>
    <n v="0"/>
    <n v="228700"/>
    <n v="0"/>
    <n v="0"/>
    <n v="0"/>
    <n v="59535"/>
    <n v="10436624"/>
    <n v="0"/>
    <n v="0"/>
    <n v="0"/>
    <n v="0"/>
    <n v="0"/>
    <n v="1561460"/>
    <n v="1834128"/>
    <n v="1470055"/>
    <n v="0"/>
    <n v="0"/>
    <n v="0"/>
    <n v="619326"/>
    <n v="7527413"/>
    <n v="0"/>
    <n v="-46581"/>
    <n v="12965801"/>
    <n v="25893"/>
    <n v="6407440"/>
    <n v="0"/>
    <n v="0"/>
    <n v="0"/>
    <n v="0"/>
    <n v="0"/>
    <n v="0"/>
    <n v="0"/>
    <n v="0"/>
    <n v="0"/>
    <n v="0"/>
    <n v="0"/>
    <n v="0"/>
    <n v="0"/>
    <n v="0"/>
    <n v="0"/>
    <n v="0"/>
    <n v="0"/>
    <n v="0"/>
    <n v="0"/>
    <n v="0"/>
    <n v="0"/>
  </r>
  <r>
    <n v="106190878"/>
    <s v="ADVENTIST HEALTH WHITE MEMORIAL"/>
    <n v="20182"/>
    <d v="2018-04-01T00:00:00"/>
    <d v="2018-06-30T00:00:00"/>
    <s v="Open"/>
    <s v="Los Angeles"/>
    <s v="11 - Los Angeles"/>
    <n v="925"/>
    <s v="Non Profit Corp."/>
    <s v="Comparable"/>
    <s v="Teaching"/>
    <s v="323-268-5000"/>
    <s v="1720 CESAR E. CHAVEZ AVENUE"/>
    <s v="LOS ANGELES"/>
    <n v="90033"/>
    <s v="JOHN RAFFOUL"/>
    <n v="353"/>
    <n v="353"/>
    <n v="234"/>
    <n v="731"/>
    <n v="630"/>
    <n v="1045"/>
    <n v="1538"/>
    <n v="0"/>
    <n v="0"/>
    <n v="34"/>
    <n v="549"/>
    <n v="0"/>
    <n v="181"/>
    <n v="4708"/>
    <n v="0"/>
    <n v="4242"/>
    <n v="2605"/>
    <n v="4810"/>
    <n v="6723"/>
    <n v="0"/>
    <n v="0"/>
    <n v="238"/>
    <n v="1761"/>
    <n v="0"/>
    <n v="532"/>
    <n v="20911"/>
    <n v="0"/>
    <n v="41822"/>
    <n v="7779"/>
    <n v="4635"/>
    <n v="4420"/>
    <n v="13098"/>
    <n v="0"/>
    <n v="0"/>
    <n v="2321"/>
    <n v="7460"/>
    <n v="0"/>
    <n v="2056"/>
    <n v="41769"/>
    <n v="76401081"/>
    <n v="64982114"/>
    <n v="75807840"/>
    <n v="145403600"/>
    <n v="0"/>
    <n v="0"/>
    <n v="1115628"/>
    <n v="36734229"/>
    <n v="0"/>
    <n v="9584590"/>
    <n v="410029082"/>
    <n v="23840844"/>
    <n v="25742851"/>
    <n v="19534247"/>
    <n v="73240843"/>
    <n v="0"/>
    <n v="0"/>
    <n v="971956"/>
    <n v="30221090"/>
    <n v="0"/>
    <n v="5437402"/>
    <n v="178989233"/>
    <n v="4358840"/>
    <n v="81450140"/>
    <n v="86184426"/>
    <n v="81454025"/>
    <n v="167553708"/>
    <n v="-7461372"/>
    <n v="0"/>
    <n v="0"/>
    <n v="1168405"/>
    <n v="49851035"/>
    <n v="0"/>
    <n v="1786650"/>
    <n v="0"/>
    <n v="0"/>
    <n v="0"/>
    <n v="23319235"/>
    <n v="489665092"/>
    <n v="114448"/>
    <n v="9726780"/>
    <n v="0"/>
    <n v="0"/>
    <n v="9841228"/>
    <n v="13791433"/>
    <n v="3509803"/>
    <n v="12911601"/>
    <n v="67320133"/>
    <n v="0"/>
    <n v="0"/>
    <n v="482909"/>
    <n v="10581264"/>
    <n v="0"/>
    <n v="597308"/>
    <n v="109194451"/>
    <n v="4464148"/>
    <n v="109117822"/>
    <n v="0"/>
    <n v="1711152"/>
    <n v="0"/>
    <n v="0"/>
    <n v="0"/>
    <n v="0"/>
    <n v="1874789"/>
    <n v="153150969"/>
    <n v="0"/>
    <n v="0"/>
    <n v="0"/>
    <n v="0"/>
    <n v="0"/>
    <n v="0"/>
    <n v="0"/>
    <n v="0"/>
    <n v="0"/>
    <n v="0"/>
    <n v="0"/>
    <n v="0"/>
    <n v="0"/>
  </r>
  <r>
    <n v="106301098"/>
    <s v="AHMC ANAHEIM REGIONAL MEDICAL CENTER"/>
    <n v="20182"/>
    <d v="2018-04-01T00:00:00"/>
    <d v="2018-06-30T00:00:00"/>
    <s v="Open"/>
    <s v="Orange"/>
    <s v="13 - Orange"/>
    <n v="1012"/>
    <s v="Non Profit Other"/>
    <s v="Comparable"/>
    <s v=""/>
    <s v="714-999-5102"/>
    <s v="1111 WEST LA PALMA AVENUE"/>
    <s v="ANAHEIM"/>
    <n v="92801"/>
    <s v="RICHARD CASTRO"/>
    <n v="223"/>
    <n v="223"/>
    <n v="223"/>
    <n v="587"/>
    <n v="483"/>
    <n v="264"/>
    <n v="807"/>
    <n v="0"/>
    <n v="0"/>
    <n v="18"/>
    <n v="446"/>
    <n v="2"/>
    <n v="61"/>
    <n v="2668"/>
    <n v="0"/>
    <n v="3027"/>
    <n v="2388"/>
    <n v="1115"/>
    <n v="3017"/>
    <n v="0"/>
    <n v="0"/>
    <n v="110"/>
    <n v="1207"/>
    <n v="5"/>
    <n v="207"/>
    <n v="11076"/>
    <n v="0"/>
    <n v="22152"/>
    <n v="1993"/>
    <n v="1721"/>
    <n v="1873"/>
    <n v="4577"/>
    <n v="0"/>
    <n v="0"/>
    <n v="448"/>
    <n v="2617"/>
    <n v="4"/>
    <n v="666"/>
    <n v="13899"/>
    <n v="65597974"/>
    <n v="57055918"/>
    <n v="17929348"/>
    <n v="62875559"/>
    <n v="0"/>
    <n v="0"/>
    <n v="2554068"/>
    <n v="36976939"/>
    <n v="122884"/>
    <n v="3541435"/>
    <n v="246654125"/>
    <n v="14543564"/>
    <n v="26371255"/>
    <n v="7097705"/>
    <n v="33493685"/>
    <n v="0"/>
    <n v="0"/>
    <n v="3240726"/>
    <n v="21687429"/>
    <n v="39562"/>
    <n v="2787343"/>
    <n v="109261269"/>
    <n v="3372016"/>
    <n v="70914046"/>
    <n v="72462062"/>
    <n v="17051391"/>
    <n v="75492996"/>
    <n v="-789354"/>
    <n v="0"/>
    <n v="0"/>
    <n v="4625467"/>
    <n v="48119633"/>
    <n v="0"/>
    <n v="162446"/>
    <n v="0"/>
    <n v="0"/>
    <n v="0"/>
    <n v="802256"/>
    <n v="292212959"/>
    <n v="0"/>
    <n v="0"/>
    <n v="0"/>
    <n v="0"/>
    <n v="0"/>
    <n v="9227492"/>
    <n v="10965112"/>
    <n v="8765016"/>
    <n v="20876249"/>
    <n v="0"/>
    <n v="0"/>
    <n v="1169326"/>
    <n v="10544735"/>
    <n v="0"/>
    <n v="2154505"/>
    <n v="63702435"/>
    <n v="240413"/>
    <n v="56193798"/>
    <n v="0"/>
    <n v="0"/>
    <n v="0"/>
    <n v="0"/>
    <n v="0"/>
    <n v="0"/>
    <n v="440290"/>
    <n v="5591552"/>
    <n v="0"/>
    <n v="0"/>
    <n v="0"/>
    <n v="0"/>
    <n v="0"/>
    <n v="0"/>
    <n v="0"/>
    <n v="0"/>
    <n v="0"/>
    <n v="0"/>
    <n v="0"/>
    <n v="0"/>
    <n v="0"/>
  </r>
  <r>
    <n v="106010735"/>
    <s v="ALAMEDA HOSPITAL"/>
    <n v="20182"/>
    <d v="2018-04-01T00:00:00"/>
    <d v="2018-06-30T00:00:00"/>
    <s v="Open"/>
    <s v="Alameda"/>
    <s v="05 - East Bay"/>
    <n v="417"/>
    <s v="Non Profit Corp."/>
    <s v="Comparable"/>
    <s v=""/>
    <s v="510-437-4800"/>
    <s v="2070 CLINTON AVENUE"/>
    <s v="ALAMEDA"/>
    <n v="94501"/>
    <s v="DELVECCHIO FINLEY"/>
    <n v="251"/>
    <n v="217"/>
    <n v="217"/>
    <n v="315"/>
    <n v="37"/>
    <n v="72"/>
    <n v="126"/>
    <n v="0"/>
    <n v="9"/>
    <n v="12"/>
    <n v="86"/>
    <n v="0"/>
    <n v="14"/>
    <n v="671"/>
    <n v="0"/>
    <n v="4426"/>
    <n v="344"/>
    <n v="10519"/>
    <n v="1784"/>
    <n v="0"/>
    <n v="41"/>
    <n v="55"/>
    <n v="1213"/>
    <n v="0"/>
    <n v="655"/>
    <n v="19037"/>
    <n v="0"/>
    <n v="38074"/>
    <n v="2051"/>
    <n v="234"/>
    <n v="261"/>
    <n v="1839"/>
    <n v="0"/>
    <n v="79"/>
    <n v="285"/>
    <n v="1485"/>
    <n v="0"/>
    <n v="1210"/>
    <n v="7444"/>
    <n v="32484250"/>
    <n v="2519604"/>
    <n v="16217137"/>
    <n v="9344490"/>
    <n v="0"/>
    <n v="578427"/>
    <n v="775844"/>
    <n v="4468853"/>
    <n v="0"/>
    <n v="918906"/>
    <n v="67307511"/>
    <n v="13932326"/>
    <n v="1672927"/>
    <n v="1618708"/>
    <n v="10883175"/>
    <n v="0"/>
    <n v="1559055"/>
    <n v="983767"/>
    <n v="5903164"/>
    <n v="0"/>
    <n v="1306067"/>
    <n v="37859189"/>
    <n v="1669843"/>
    <n v="38434822"/>
    <n v="3331927"/>
    <n v="15454064"/>
    <n v="15798049"/>
    <n v="-707250"/>
    <n v="0"/>
    <n v="2137482"/>
    <n v="1472163"/>
    <n v="7324389"/>
    <n v="0"/>
    <n v="443882"/>
    <n v="0"/>
    <n v="0"/>
    <n v="0"/>
    <n v="0"/>
    <n v="85359371"/>
    <n v="0"/>
    <n v="0"/>
    <n v="277189"/>
    <n v="0"/>
    <n v="277189"/>
    <n v="7981754"/>
    <n v="860604"/>
    <n v="3089031"/>
    <n v="4429616"/>
    <n v="0"/>
    <n v="277189"/>
    <n v="287448"/>
    <n v="3047628"/>
    <n v="0"/>
    <n v="111248"/>
    <n v="20084518"/>
    <n v="28676"/>
    <n v="25075330"/>
    <n v="0"/>
    <n v="0"/>
    <n v="0"/>
    <n v="0"/>
    <n v="0"/>
    <n v="0"/>
    <n v="586821"/>
    <n v="7553560"/>
    <n v="0"/>
    <n v="0"/>
    <n v="0"/>
    <n v="0"/>
    <n v="0"/>
    <n v="0"/>
    <n v="0"/>
    <n v="0"/>
    <n v="0"/>
    <n v="0"/>
    <n v="0"/>
    <n v="0"/>
    <n v="0"/>
  </r>
  <r>
    <n v="106190017"/>
    <s v="ALHAMBRA HOSPITAL MEDICAL CENTER"/>
    <n v="20182"/>
    <d v="2018-04-01T00:00:00"/>
    <d v="2018-06-30T00:00:00"/>
    <s v="Open"/>
    <s v="Los Angeles"/>
    <s v="11 - Los Angeles"/>
    <n v="913"/>
    <s v="Investor - Ptnr."/>
    <s v="Comparable"/>
    <s v=""/>
    <s v="626-570-1606"/>
    <s v="100 SOUTH RAYMOND AVENUE"/>
    <s v="ALHAMBRA"/>
    <n v="91801"/>
    <s v="IRIS LAI"/>
    <n v="144"/>
    <n v="144"/>
    <n v="144"/>
    <n v="399"/>
    <n v="302"/>
    <n v="30"/>
    <n v="564"/>
    <n v="0"/>
    <n v="0"/>
    <n v="8"/>
    <n v="127"/>
    <n v="0"/>
    <n v="6"/>
    <n v="1436"/>
    <n v="1"/>
    <n v="2431"/>
    <n v="1143"/>
    <n v="592"/>
    <n v="3716"/>
    <n v="0"/>
    <n v="0"/>
    <n v="50"/>
    <n v="387"/>
    <n v="0"/>
    <n v="35"/>
    <n v="8354"/>
    <n v="2371"/>
    <n v="19079"/>
    <n v="957"/>
    <n v="643"/>
    <n v="372"/>
    <n v="2483"/>
    <n v="0"/>
    <n v="0"/>
    <n v="28"/>
    <n v="727"/>
    <n v="0"/>
    <n v="1971"/>
    <n v="7181"/>
    <n v="34516923"/>
    <n v="17829783"/>
    <n v="4850081"/>
    <n v="39052178"/>
    <n v="0"/>
    <n v="0"/>
    <n v="635114"/>
    <n v="6904537"/>
    <n v="0"/>
    <n v="364968"/>
    <n v="104153584"/>
    <n v="7154862"/>
    <n v="4912132"/>
    <n v="1512870"/>
    <n v="11037308"/>
    <n v="0"/>
    <n v="0"/>
    <n v="284267"/>
    <n v="5252311"/>
    <n v="0"/>
    <n v="2007754"/>
    <n v="32161504"/>
    <n v="363260"/>
    <n v="34102626"/>
    <n v="21067291"/>
    <n v="5792412"/>
    <n v="49988120"/>
    <n v="0"/>
    <n v="0"/>
    <n v="0"/>
    <n v="796220"/>
    <n v="9790516"/>
    <n v="0"/>
    <n v="0"/>
    <n v="0"/>
    <n v="0"/>
    <n v="0"/>
    <n v="1095483"/>
    <n v="122995928"/>
    <n v="23221735"/>
    <n v="3360012"/>
    <n v="0"/>
    <n v="0"/>
    <n v="26581747"/>
    <n v="7569155"/>
    <n v="24896359"/>
    <n v="570540"/>
    <n v="3461379"/>
    <n v="0"/>
    <n v="0"/>
    <n v="123161"/>
    <n v="2366333"/>
    <n v="0"/>
    <n v="913980"/>
    <n v="39900907"/>
    <n v="194702"/>
    <n v="39337266"/>
    <n v="0"/>
    <n v="193553"/>
    <n v="0"/>
    <n v="0"/>
    <n v="0"/>
    <n v="0"/>
    <n v="307218"/>
    <n v="10987882"/>
    <n v="0"/>
    <n v="0"/>
    <n v="0"/>
    <n v="0"/>
    <n v="0"/>
    <n v="0"/>
    <n v="0"/>
    <n v="0"/>
    <n v="0"/>
    <n v="0"/>
    <n v="0"/>
    <n v="0"/>
    <n v="0"/>
  </r>
  <r>
    <n v="106010739"/>
    <s v="ALTA BATES SUMMIT MEDICAL CENTER - ALTA BATES CAMPUS"/>
    <n v="20182"/>
    <d v="2018-04-01T00:00:00"/>
    <d v="2018-06-30T00:00:00"/>
    <s v="Open"/>
    <s v="Alameda"/>
    <s v="05 - East Bay"/>
    <n v="415"/>
    <s v="Non Profit Corp."/>
    <s v="Comparable"/>
    <s v=""/>
    <s v="510-204-4444"/>
    <s v="2450 ASHBY AVENUE"/>
    <s v="BERKELEY"/>
    <n v="94705"/>
    <s v="CHARLES PROSPER"/>
    <n v="397"/>
    <n v="397"/>
    <n v="240"/>
    <n v="771"/>
    <n v="229"/>
    <n v="551"/>
    <n v="860"/>
    <n v="0"/>
    <n v="0"/>
    <n v="143"/>
    <n v="1196"/>
    <n v="33"/>
    <n v="13"/>
    <n v="3796"/>
    <n v="0"/>
    <n v="4167"/>
    <n v="1163"/>
    <n v="2608"/>
    <n v="2827"/>
    <n v="0"/>
    <n v="0"/>
    <n v="2132"/>
    <n v="5204"/>
    <n v="85"/>
    <n v="24"/>
    <n v="18210"/>
    <n v="0"/>
    <n v="36420"/>
    <n v="7334"/>
    <n v="1798"/>
    <n v="867"/>
    <n v="4148"/>
    <n v="3"/>
    <n v="0"/>
    <n v="247"/>
    <n v="6396"/>
    <n v="591"/>
    <n v="254"/>
    <n v="21638"/>
    <n v="64052189"/>
    <n v="17952260"/>
    <n v="31493947"/>
    <n v="48047901"/>
    <n v="0"/>
    <n v="0"/>
    <n v="27185867"/>
    <n v="71174048"/>
    <n v="1368366"/>
    <n v="425584"/>
    <n v="261700162"/>
    <n v="64131832"/>
    <n v="16374124"/>
    <n v="5996543"/>
    <n v="35173996"/>
    <n v="5524"/>
    <n v="0"/>
    <n v="3768958"/>
    <n v="61070644"/>
    <n v="3031459"/>
    <n v="1215501"/>
    <n v="190768581"/>
    <n v="179259"/>
    <n v="99894442"/>
    <n v="27391719"/>
    <n v="17226693"/>
    <n v="66611265"/>
    <n v="0"/>
    <n v="5524"/>
    <n v="0"/>
    <n v="25391920"/>
    <n v="60029861"/>
    <n v="0"/>
    <n v="4399825"/>
    <n v="0"/>
    <n v="0"/>
    <n v="0"/>
    <n v="594710"/>
    <n v="301725218"/>
    <n v="882162"/>
    <n v="0"/>
    <n v="0"/>
    <n v="5759603"/>
    <n v="6641765"/>
    <n v="28289579"/>
    <n v="7816827"/>
    <n v="20263797"/>
    <n v="16610632"/>
    <n v="0"/>
    <n v="0"/>
    <n v="5562905"/>
    <n v="77974434"/>
    <n v="0"/>
    <n v="867116"/>
    <n v="157385290"/>
    <n v="583963"/>
    <n v="173292627"/>
    <n v="0"/>
    <n v="5719496"/>
    <n v="0"/>
    <n v="0"/>
    <n v="0"/>
    <n v="0"/>
    <n v="15337881"/>
    <n v="88462367"/>
    <n v="0"/>
    <n v="0"/>
    <n v="0"/>
    <n v="0"/>
    <n v="0"/>
    <n v="0"/>
    <n v="0"/>
    <n v="0"/>
    <n v="0"/>
    <n v="0"/>
    <n v="0"/>
    <n v="0"/>
    <n v="0"/>
  </r>
  <r>
    <n v="106010937"/>
    <s v="ALTA BATES SUMMIT MEDICAL CENTER - SUMMIT HAWTHORNE"/>
    <n v="20182"/>
    <d v="2018-04-01T00:00:00"/>
    <d v="2018-06-30T00:00:00"/>
    <s v="Open"/>
    <s v="Alameda"/>
    <s v="05 - East Bay"/>
    <n v="417"/>
    <s v="Non Profit Corp."/>
    <s v="Comparable"/>
    <s v=""/>
    <s v="510-655-4000"/>
    <s v="350 HAWTHORNE AVENUE"/>
    <s v="OAKLAND"/>
    <n v="94609"/>
    <s v="CHARLES PROSPER"/>
    <n v="354"/>
    <n v="354"/>
    <n v="229"/>
    <n v="1514"/>
    <n v="327"/>
    <n v="120"/>
    <n v="637"/>
    <n v="0"/>
    <n v="0"/>
    <n v="58"/>
    <n v="464"/>
    <n v="89"/>
    <n v="18"/>
    <n v="3227"/>
    <n v="0"/>
    <n v="8362"/>
    <n v="1667"/>
    <n v="892"/>
    <n v="3466"/>
    <n v="0"/>
    <n v="0"/>
    <n v="360"/>
    <n v="2156"/>
    <n v="649"/>
    <n v="55"/>
    <n v="17607"/>
    <n v="0"/>
    <n v="35214"/>
    <n v="3090"/>
    <n v="438"/>
    <n v="485"/>
    <n v="4155"/>
    <n v="0"/>
    <n v="0"/>
    <n v="155"/>
    <n v="2351"/>
    <n v="407"/>
    <n v="286"/>
    <n v="11367"/>
    <n v="139351924"/>
    <n v="30001713"/>
    <n v="11788453"/>
    <n v="57340824"/>
    <n v="0"/>
    <n v="0"/>
    <n v="6002930"/>
    <n v="42288920"/>
    <n v="8688302"/>
    <n v="1130471"/>
    <n v="296593537"/>
    <n v="41536125"/>
    <n v="10761613"/>
    <n v="3338744"/>
    <n v="31698402"/>
    <n v="0"/>
    <n v="0"/>
    <n v="1855843"/>
    <n v="34587913"/>
    <n v="2318132"/>
    <n v="1556433"/>
    <n v="127653205"/>
    <n v="675493"/>
    <n v="146868146"/>
    <n v="32712586"/>
    <n v="5537058"/>
    <n v="74193313"/>
    <n v="0"/>
    <n v="0"/>
    <n v="0"/>
    <n v="5052420"/>
    <n v="35015568"/>
    <n v="0"/>
    <n v="11006434"/>
    <n v="0"/>
    <n v="0"/>
    <n v="0"/>
    <n v="2011411"/>
    <n v="313072429"/>
    <n v="0"/>
    <n v="0"/>
    <n v="0"/>
    <n v="0"/>
    <n v="0"/>
    <n v="34019903"/>
    <n v="8050740"/>
    <n v="9590139"/>
    <n v="14845913"/>
    <n v="0"/>
    <n v="0"/>
    <n v="2806353"/>
    <n v="41861265"/>
    <n v="0"/>
    <n v="0"/>
    <n v="111174313"/>
    <n v="20221344"/>
    <n v="132236721"/>
    <n v="0"/>
    <n v="6732628"/>
    <n v="0"/>
    <n v="0"/>
    <n v="0"/>
    <n v="0"/>
    <n v="6693814"/>
    <n v="507856849"/>
    <n v="0"/>
    <n v="0"/>
    <n v="0"/>
    <n v="0"/>
    <n v="0"/>
    <n v="0"/>
    <n v="0"/>
    <n v="0"/>
    <n v="0"/>
    <n v="0"/>
    <n v="0"/>
    <n v="0"/>
    <n v="0"/>
  </r>
  <r>
    <n v="106370652"/>
    <s v="ALVARADO HOSPITAL"/>
    <n v="20182"/>
    <d v="2018-04-01T00:00:00"/>
    <d v="2018-06-30T00:00:00"/>
    <s v="Open"/>
    <s v="San Diego"/>
    <s v="14 - San Diego/Imperial"/>
    <n v="1418"/>
    <s v="Investor - Corp."/>
    <s v="Comparable"/>
    <s v=""/>
    <s v="619-287-3270"/>
    <s v="6655 ALVARADO ROAD"/>
    <s v="SAN DIEGO"/>
    <n v="92120"/>
    <s v="ROBIN GOMEZ"/>
    <n v="306"/>
    <n v="306"/>
    <n v="306"/>
    <n v="431"/>
    <n v="108"/>
    <n v="77"/>
    <n v="260"/>
    <n v="0"/>
    <n v="0"/>
    <n v="111"/>
    <n v="187"/>
    <n v="0"/>
    <n v="57"/>
    <n v="1231"/>
    <n v="0"/>
    <n v="2512"/>
    <n v="536"/>
    <n v="422"/>
    <n v="1086"/>
    <n v="0"/>
    <n v="0"/>
    <n v="656"/>
    <n v="865"/>
    <n v="0"/>
    <n v="295"/>
    <n v="6372"/>
    <n v="0"/>
    <n v="12744"/>
    <n v="1278"/>
    <n v="424"/>
    <n v="551"/>
    <n v="2330"/>
    <n v="0"/>
    <n v="0"/>
    <n v="571"/>
    <n v="2313"/>
    <n v="0"/>
    <n v="1475"/>
    <n v="8942"/>
    <n v="37524919"/>
    <n v="7926582"/>
    <n v="5845791"/>
    <n v="14680507"/>
    <n v="0"/>
    <n v="0"/>
    <n v="12428244"/>
    <n v="19462475"/>
    <n v="0"/>
    <n v="4187197"/>
    <n v="102055715"/>
    <n v="8004029"/>
    <n v="3151415"/>
    <n v="1899697"/>
    <n v="9330179"/>
    <n v="0"/>
    <n v="0"/>
    <n v="2419830"/>
    <n v="10166206"/>
    <n v="0"/>
    <n v="4007903"/>
    <n v="38979259"/>
    <n v="2296914"/>
    <n v="36861507"/>
    <n v="10266478"/>
    <n v="4888815"/>
    <n v="18213965"/>
    <n v="0"/>
    <n v="0"/>
    <n v="0"/>
    <n v="8446590"/>
    <n v="27793157"/>
    <n v="0"/>
    <n v="95081"/>
    <n v="0"/>
    <n v="0"/>
    <n v="0"/>
    <n v="115037"/>
    <n v="108977544"/>
    <n v="0"/>
    <n v="0"/>
    <n v="0"/>
    <n v="0"/>
    <n v="0"/>
    <n v="8563498"/>
    <n v="811520"/>
    <n v="2856672"/>
    <n v="5796721"/>
    <n v="0"/>
    <n v="0"/>
    <n v="6401484"/>
    <n v="1834282"/>
    <n v="0"/>
    <n v="5793253"/>
    <n v="32057430"/>
    <n v="181962"/>
    <n v="30559167"/>
    <n v="0"/>
    <n v="271156"/>
    <n v="0"/>
    <n v="0"/>
    <n v="0"/>
    <n v="0"/>
    <n v="3500027"/>
    <n v="70701969"/>
    <n v="0"/>
    <n v="0"/>
    <n v="0"/>
    <n v="0"/>
    <n v="0"/>
    <n v="0"/>
    <n v="0"/>
    <n v="0"/>
    <n v="0"/>
    <n v="0"/>
    <n v="0"/>
    <n v="0"/>
    <n v="0"/>
  </r>
  <r>
    <n v="106370749"/>
    <s v="ALVARADO PARKWAY INSTITUTE BHS"/>
    <n v="20182"/>
    <d v="2018-04-01T00:00:00"/>
    <d v="2018-06-30T00:00:00"/>
    <s v="Open"/>
    <s v="San Diego"/>
    <s v="14 - San Diego/Imperial"/>
    <n v="1422"/>
    <s v="Investor - Corp."/>
    <s v="Comparable"/>
    <s v=""/>
    <s v="619-465-4411"/>
    <s v="7050 PARKWAY DRIVE"/>
    <s v="LA MESA"/>
    <n v="91942"/>
    <s v="MEGAN MONTGOMERY-WEST"/>
    <n v="66"/>
    <n v="66"/>
    <n v="66"/>
    <n v="193"/>
    <n v="75"/>
    <n v="52"/>
    <n v="0"/>
    <n v="0"/>
    <n v="0"/>
    <n v="0"/>
    <n v="342"/>
    <n v="0"/>
    <n v="4"/>
    <n v="666"/>
    <n v="0"/>
    <n v="2272"/>
    <n v="672"/>
    <n v="525"/>
    <n v="0"/>
    <n v="0"/>
    <n v="0"/>
    <n v="0"/>
    <n v="2095"/>
    <n v="0"/>
    <n v="26"/>
    <n v="5590"/>
    <n v="0"/>
    <n v="11180"/>
    <n v="28998"/>
    <n v="2857"/>
    <n v="105"/>
    <n v="89"/>
    <n v="0"/>
    <n v="0"/>
    <n v="0"/>
    <n v="3888"/>
    <n v="0"/>
    <n v="0"/>
    <n v="35937"/>
    <n v="6127021"/>
    <n v="912500"/>
    <n v="1312500"/>
    <n v="0"/>
    <n v="0"/>
    <n v="0"/>
    <n v="0"/>
    <n v="6005000"/>
    <n v="0"/>
    <n v="65000"/>
    <n v="14422021"/>
    <n v="6089580"/>
    <n v="552720"/>
    <n v="219674"/>
    <n v="18690"/>
    <n v="0"/>
    <n v="0"/>
    <n v="0"/>
    <n v="863730"/>
    <n v="0"/>
    <n v="0"/>
    <n v="7744394"/>
    <n v="-100717"/>
    <n v="7876133"/>
    <n v="944638"/>
    <n v="987804"/>
    <n v="12050"/>
    <n v="0"/>
    <n v="0"/>
    <n v="0"/>
    <n v="0"/>
    <n v="4470227"/>
    <n v="0"/>
    <n v="0"/>
    <n v="0"/>
    <n v="0"/>
    <n v="0"/>
    <n v="0"/>
    <n v="14190135"/>
    <n v="0"/>
    <n v="0"/>
    <n v="0"/>
    <n v="0"/>
    <n v="0"/>
    <n v="4441185"/>
    <n v="520582"/>
    <n v="544370"/>
    <n v="6640"/>
    <n v="0"/>
    <n v="0"/>
    <n v="0"/>
    <n v="2398503"/>
    <n v="0"/>
    <n v="65000"/>
    <n v="7976280"/>
    <n v="0"/>
    <n v="6973850"/>
    <n v="0"/>
    <n v="0"/>
    <n v="0"/>
    <n v="0"/>
    <n v="0"/>
    <n v="0"/>
    <n v="235202"/>
    <n v="1888173"/>
    <n v="0"/>
    <n v="0"/>
    <n v="0"/>
    <n v="0"/>
    <n v="0"/>
    <n v="0"/>
    <n v="0"/>
    <n v="0"/>
    <n v="0"/>
    <n v="0"/>
    <n v="0"/>
    <n v="0"/>
    <n v="0"/>
  </r>
  <r>
    <n v="106194010"/>
    <s v="AMERICAN RECOVERY CENTER"/>
    <n v="20182"/>
    <d v="2018-04-01T00:00:00"/>
    <d v="2018-06-30T00:00:00"/>
    <s v="Open"/>
    <s v="Los Angeles"/>
    <s v="11 - Los Angeles"/>
    <n v="917"/>
    <s v="Non Profit Corp."/>
    <s v="Comparable"/>
    <s v=""/>
    <s v="909-865-2336"/>
    <s v="2180 VALLEY BOULEVARD"/>
    <s v="POMONA"/>
    <n v="91768"/>
    <s v="SHIRLEY SUMMERS"/>
    <n v="173"/>
    <n v="173"/>
    <n v="173"/>
    <n v="0"/>
    <n v="0"/>
    <n v="0"/>
    <n v="0"/>
    <n v="454"/>
    <n v="0"/>
    <n v="0"/>
    <n v="0"/>
    <n v="0"/>
    <n v="0"/>
    <n v="454"/>
    <n v="0"/>
    <n v="0"/>
    <n v="0"/>
    <n v="0"/>
    <n v="0"/>
    <n v="8729"/>
    <n v="0"/>
    <n v="0"/>
    <n v="0"/>
    <n v="0"/>
    <n v="0"/>
    <n v="8729"/>
    <n v="0"/>
    <n v="17458"/>
    <n v="0"/>
    <n v="0"/>
    <n v="0"/>
    <n v="0"/>
    <n v="1207"/>
    <n v="0"/>
    <n v="0"/>
    <n v="0"/>
    <n v="0"/>
    <n v="0"/>
    <n v="1207"/>
    <n v="0"/>
    <n v="0"/>
    <n v="0"/>
    <n v="0"/>
    <n v="1813140"/>
    <n v="0"/>
    <n v="0"/>
    <n v="0"/>
    <n v="0"/>
    <n v="0"/>
    <n v="1813140"/>
    <n v="0"/>
    <n v="0"/>
    <n v="0"/>
    <n v="0"/>
    <n v="73355"/>
    <n v="0"/>
    <n v="0"/>
    <n v="0"/>
    <n v="0"/>
    <n v="0"/>
    <n v="73355"/>
    <n v="0"/>
    <n v="0"/>
    <n v="0"/>
    <n v="0"/>
    <n v="0"/>
    <n v="0"/>
    <n v="0"/>
    <n v="0"/>
    <n v="0"/>
    <n v="0"/>
    <n v="0"/>
    <n v="0"/>
    <n v="0"/>
    <n v="0"/>
    <n v="0"/>
    <n v="0"/>
    <n v="0"/>
    <n v="0"/>
    <n v="0"/>
    <n v="0"/>
    <n v="0"/>
    <n v="0"/>
    <n v="0"/>
    <n v="0"/>
    <n v="0"/>
    <n v="0"/>
    <n v="1886495"/>
    <n v="0"/>
    <n v="0"/>
    <n v="0"/>
    <n v="0"/>
    <n v="0"/>
    <n v="1886495"/>
    <n v="0"/>
    <n v="1479814"/>
    <n v="67299"/>
    <n v="0"/>
    <n v="0"/>
    <n v="0"/>
    <n v="0"/>
    <n v="0"/>
    <n v="0"/>
    <n v="2402836"/>
    <n v="0"/>
    <n v="0"/>
    <n v="0"/>
    <n v="0"/>
    <n v="0"/>
    <n v="0"/>
    <n v="0"/>
    <n v="0"/>
    <n v="0"/>
    <n v="0"/>
    <n v="0"/>
    <n v="0"/>
    <n v="0"/>
  </r>
  <r>
    <n v="106301188"/>
    <s v="ANAHEIM GLOBAL MEDICAL CENTER"/>
    <n v="20182"/>
    <d v="2018-04-01T00:00:00"/>
    <d v="2018-06-30T00:00:00"/>
    <s v="Open"/>
    <s v="Orange"/>
    <s v="13 - Orange"/>
    <n v="1012"/>
    <s v="Investor - Corp."/>
    <s v="Comparable"/>
    <s v=""/>
    <s v="714-835-3555"/>
    <s v="1025 SOUTH ANAHEIM BOULEVARD."/>
    <s v="ANAHEIM"/>
    <n v="92805"/>
    <s v="PETER BARONOFF"/>
    <n v="188"/>
    <n v="188"/>
    <n v="188"/>
    <n v="121"/>
    <n v="153"/>
    <n v="375"/>
    <n v="162"/>
    <n v="0"/>
    <n v="0"/>
    <n v="111"/>
    <n v="74"/>
    <n v="0"/>
    <n v="28"/>
    <n v="1024"/>
    <n v="0"/>
    <n v="1542"/>
    <n v="1455"/>
    <n v="4549"/>
    <n v="1060"/>
    <n v="0"/>
    <n v="0"/>
    <n v="1348"/>
    <n v="389"/>
    <n v="0"/>
    <n v="119"/>
    <n v="10462"/>
    <n v="0"/>
    <n v="20924"/>
    <n v="622"/>
    <n v="152"/>
    <n v="1534"/>
    <n v="1833"/>
    <n v="0"/>
    <n v="0"/>
    <n v="917"/>
    <n v="561"/>
    <n v="0"/>
    <n v="903"/>
    <n v="6522"/>
    <n v="9755180"/>
    <n v="5896762"/>
    <n v="14213121"/>
    <n v="8602099"/>
    <n v="0"/>
    <n v="0"/>
    <n v="4332008"/>
    <n v="4090611"/>
    <n v="0"/>
    <n v="967728"/>
    <n v="47857509"/>
    <n v="3325774"/>
    <n v="1559563"/>
    <n v="3765357"/>
    <n v="7278729"/>
    <n v="0"/>
    <n v="0"/>
    <n v="2272400"/>
    <n v="4063991"/>
    <n v="0"/>
    <n v="2103247"/>
    <n v="24369061"/>
    <n v="2113901"/>
    <n v="7867839"/>
    <n v="5983275"/>
    <n v="15732695"/>
    <n v="14071005"/>
    <n v="-907215"/>
    <n v="0"/>
    <n v="0"/>
    <n v="5358608"/>
    <n v="2585620"/>
    <n v="0"/>
    <n v="0"/>
    <n v="0"/>
    <n v="0"/>
    <n v="0"/>
    <n v="843782"/>
    <n v="53649510"/>
    <n v="0"/>
    <n v="0"/>
    <n v="0"/>
    <n v="0"/>
    <n v="0"/>
    <n v="5213115"/>
    <n v="1473050"/>
    <n v="2245783"/>
    <n v="2717037"/>
    <n v="0"/>
    <n v="0"/>
    <n v="1245800"/>
    <n v="5568982"/>
    <n v="0"/>
    <n v="113293"/>
    <n v="18577060"/>
    <n v="78837"/>
    <n v="24369679"/>
    <n v="314120"/>
    <n v="0"/>
    <n v="0"/>
    <n v="0"/>
    <n v="0"/>
    <n v="0"/>
    <n v="201859"/>
    <n v="2890367"/>
    <n v="0"/>
    <n v="0"/>
    <n v="0"/>
    <n v="0"/>
    <n v="0"/>
    <n v="0"/>
    <n v="0"/>
    <n v="0"/>
    <n v="0"/>
    <n v="0"/>
    <n v="0"/>
    <n v="0"/>
    <n v="0"/>
  </r>
  <r>
    <n v="106190034"/>
    <s v="ANTELOPE VALLEY HOSPITAL"/>
    <n v="20182"/>
    <d v="2018-04-01T00:00:00"/>
    <d v="2018-06-30T00:00:00"/>
    <s v="Open"/>
    <s v="Los Angeles"/>
    <s v="11 - Los Angeles"/>
    <n v="901"/>
    <s v="District"/>
    <s v="Comparable"/>
    <s v=""/>
    <s v="661-949-5000"/>
    <s v="1600 WEST AVENUE J"/>
    <s v="LANCASTER"/>
    <n v="93534"/>
    <s v="MICHAEL WALL"/>
    <n v="420"/>
    <n v="393"/>
    <n v="245"/>
    <n v="898"/>
    <n v="737"/>
    <n v="674"/>
    <n v="1509"/>
    <n v="0"/>
    <n v="0"/>
    <n v="1159"/>
    <n v="0"/>
    <n v="104"/>
    <n v="26"/>
    <n v="5107"/>
    <n v="0"/>
    <n v="4509"/>
    <n v="2847"/>
    <n v="2927"/>
    <n v="5416"/>
    <n v="0"/>
    <n v="0"/>
    <n v="3976"/>
    <n v="0"/>
    <n v="389"/>
    <n v="163"/>
    <n v="20227"/>
    <n v="0"/>
    <n v="40454"/>
    <n v="5022"/>
    <n v="2911"/>
    <n v="4503"/>
    <n v="15382"/>
    <n v="0"/>
    <n v="0"/>
    <n v="7776"/>
    <n v="0"/>
    <n v="5815"/>
    <n v="607"/>
    <n v="42016"/>
    <n v="70129459"/>
    <n v="50025270"/>
    <n v="36222820"/>
    <n v="76177821"/>
    <n v="0"/>
    <n v="0"/>
    <n v="65029594"/>
    <n v="0"/>
    <n v="5730931"/>
    <n v="2322154"/>
    <n v="305638049"/>
    <n v="18800540"/>
    <n v="26126701"/>
    <n v="12465063"/>
    <n v="52776606"/>
    <n v="0"/>
    <n v="0"/>
    <n v="40834951"/>
    <n v="0"/>
    <n v="5665347"/>
    <n v="2795981"/>
    <n v="159465189"/>
    <n v="3347094"/>
    <n v="68646862"/>
    <n v="58289127"/>
    <n v="15260736"/>
    <n v="109207747"/>
    <n v="11745982"/>
    <n v="0"/>
    <n v="0"/>
    <n v="82019935"/>
    <n v="0"/>
    <n v="0"/>
    <n v="637729"/>
    <n v="0"/>
    <n v="0"/>
    <n v="0"/>
    <n v="824151"/>
    <n v="349979363"/>
    <n v="0"/>
    <n v="0"/>
    <n v="0"/>
    <n v="0"/>
    <n v="0"/>
    <n v="20283137"/>
    <n v="17862844"/>
    <n v="21681166"/>
    <n v="19746680"/>
    <n v="0"/>
    <n v="0"/>
    <n v="23844610"/>
    <n v="0"/>
    <n v="7411455"/>
    <n v="4293983"/>
    <n v="115123875"/>
    <n v="5422052"/>
    <n v="104777882"/>
    <n v="0"/>
    <n v="1492463"/>
    <n v="0"/>
    <n v="0"/>
    <n v="0"/>
    <n v="0"/>
    <n v="7317848"/>
    <n v="183531540"/>
    <n v="0"/>
    <n v="0"/>
    <n v="0"/>
    <n v="0"/>
    <n v="0"/>
    <n v="0"/>
    <n v="0"/>
    <n v="0"/>
    <n v="0"/>
    <n v="0"/>
    <n v="0"/>
    <n v="0"/>
    <n v="0"/>
  </r>
  <r>
    <n v="106364231"/>
    <s v="ARROWHEAD REGIONAL MEDICAL CENTER"/>
    <n v="20182"/>
    <d v="2018-04-01T00:00:00"/>
    <d v="2018-06-30T00:00:00"/>
    <s v="Open"/>
    <s v="San Bernardino"/>
    <s v="12 - Inland Counties"/>
    <n v="1209"/>
    <s v="City/County"/>
    <s v="Comparable"/>
    <s v="Teaching"/>
    <s v="909-580-1000"/>
    <s v="400 N. PEPPER AVENUE"/>
    <s v="COLTON"/>
    <n v="92324"/>
    <s v="WILLIAM GILBERT"/>
    <n v="456"/>
    <n v="436"/>
    <n v="368"/>
    <n v="633"/>
    <n v="0"/>
    <n v="2126"/>
    <n v="2254"/>
    <n v="0"/>
    <n v="0"/>
    <n v="199"/>
    <n v="0"/>
    <n v="258"/>
    <n v="1"/>
    <n v="5471"/>
    <n v="0"/>
    <n v="4282"/>
    <n v="0"/>
    <n v="13511"/>
    <n v="8976"/>
    <n v="0"/>
    <n v="0"/>
    <n v="1129"/>
    <n v="0"/>
    <n v="1183"/>
    <n v="2"/>
    <n v="29083"/>
    <n v="0"/>
    <n v="58166"/>
    <n v="13172"/>
    <n v="0"/>
    <n v="52952"/>
    <n v="11707"/>
    <n v="1"/>
    <n v="0"/>
    <n v="2136"/>
    <n v="0"/>
    <n v="6141"/>
    <n v="177"/>
    <n v="86286"/>
    <n v="51396013"/>
    <n v="0"/>
    <n v="75852507"/>
    <n v="73825202"/>
    <n v="0"/>
    <n v="0"/>
    <n v="17906443"/>
    <n v="0"/>
    <n v="8729134"/>
    <n v="14758"/>
    <n v="227724057"/>
    <n v="24002967"/>
    <n v="0"/>
    <n v="55661920"/>
    <n v="40333775"/>
    <n v="1531"/>
    <n v="0"/>
    <n v="6627674"/>
    <n v="0"/>
    <n v="15727670"/>
    <n v="453312"/>
    <n v="142808849"/>
    <n v="395621"/>
    <n v="51775474"/>
    <n v="0"/>
    <n v="70781976"/>
    <n v="110636214"/>
    <n v="-15136734"/>
    <n v="1531"/>
    <n v="0"/>
    <n v="16417097"/>
    <n v="0"/>
    <n v="0"/>
    <n v="20671280"/>
    <n v="0"/>
    <n v="0"/>
    <n v="0"/>
    <n v="0"/>
    <n v="255542459"/>
    <n v="0"/>
    <n v="0"/>
    <n v="0"/>
    <n v="0"/>
    <n v="0"/>
    <n v="23623506"/>
    <n v="0"/>
    <n v="75869185"/>
    <n v="3522763"/>
    <n v="0"/>
    <n v="0"/>
    <n v="8117020"/>
    <n v="0"/>
    <n v="3785524"/>
    <n v="72449"/>
    <n v="114990447"/>
    <n v="25726859"/>
    <n v="137390540"/>
    <n v="0"/>
    <n v="3695130"/>
    <n v="0"/>
    <n v="0"/>
    <n v="0"/>
    <n v="0"/>
    <n v="1416185"/>
    <n v="340934101"/>
    <n v="0"/>
    <n v="0"/>
    <n v="0"/>
    <n v="0"/>
    <n v="0"/>
    <n v="0"/>
    <n v="0"/>
    <n v="0"/>
    <n v="0"/>
    <n v="0"/>
    <n v="0"/>
    <n v="0"/>
    <n v="0"/>
  </r>
  <r>
    <n v="106400683"/>
    <s v="ATASCADERO STATE HOSPITAL"/>
    <n v="20182"/>
    <d v="2018-04-01T00:00:00"/>
    <d v="2018-06-30T00:00:00"/>
    <s v="Open"/>
    <s v="San Luis Obispo"/>
    <s v="08 - Mid-Coast"/>
    <n v="801"/>
    <s v="State"/>
    <s v="State Hospitals"/>
    <s v=""/>
    <s v="805-468-2000"/>
    <s v="10333 EL CAMINO REAL"/>
    <s v="ATASCADERO"/>
    <n v="93422"/>
    <s v="JON MORALES"/>
    <n v="1275"/>
    <n v="1183"/>
    <n v="1183"/>
    <n v="14"/>
    <n v="0"/>
    <n v="0"/>
    <n v="0"/>
    <n v="0"/>
    <n v="0"/>
    <n v="358"/>
    <n v="0"/>
    <n v="0"/>
    <n v="0"/>
    <n v="372"/>
    <n v="0"/>
    <n v="103813"/>
    <n v="0"/>
    <n v="0"/>
    <n v="0"/>
    <n v="0"/>
    <n v="0"/>
    <n v="1182"/>
    <n v="0"/>
    <n v="0"/>
    <n v="0"/>
    <n v="104995"/>
    <n v="0"/>
    <n v="209990"/>
    <n v="0"/>
    <n v="0"/>
    <n v="0"/>
    <n v="0"/>
    <n v="0"/>
    <n v="0"/>
    <n v="0"/>
    <n v="0"/>
    <n v="0"/>
    <n v="0"/>
    <n v="0"/>
    <n v="52676505"/>
    <n v="0"/>
    <n v="0"/>
    <n v="0"/>
    <n v="0"/>
    <n v="0"/>
    <n v="599869"/>
    <n v="0"/>
    <n v="0"/>
    <n v="0"/>
    <n v="53276374"/>
    <n v="0"/>
    <n v="0"/>
    <n v="0"/>
    <n v="0"/>
    <n v="0"/>
    <n v="0"/>
    <n v="0"/>
    <n v="0"/>
    <n v="0"/>
    <n v="0"/>
    <n v="0"/>
    <n v="0"/>
    <n v="0"/>
    <n v="0"/>
    <n v="0"/>
    <n v="0"/>
    <n v="0"/>
    <n v="0"/>
    <n v="0"/>
    <n v="0"/>
    <n v="0"/>
    <n v="0"/>
    <n v="0"/>
    <n v="0"/>
    <n v="0"/>
    <n v="0"/>
    <n v="0"/>
    <n v="0"/>
    <n v="0"/>
    <n v="0"/>
    <n v="0"/>
    <n v="0"/>
    <n v="0"/>
    <n v="52676505"/>
    <n v="0"/>
    <n v="0"/>
    <n v="0"/>
    <n v="0"/>
    <n v="0"/>
    <n v="599869"/>
    <n v="0"/>
    <n v="0"/>
    <n v="0"/>
    <n v="53276374"/>
    <n v="0"/>
    <n v="66886879"/>
    <n v="0"/>
    <n v="13610505"/>
    <n v="0"/>
    <n v="0"/>
    <n v="0"/>
    <n v="0"/>
    <n v="0"/>
    <n v="0"/>
    <n v="0"/>
    <n v="0"/>
    <n v="0"/>
    <n v="0"/>
    <n v="0"/>
    <n v="0"/>
    <n v="0"/>
    <n v="0"/>
    <n v="0"/>
    <n v="0"/>
    <n v="0"/>
    <n v="0"/>
    <n v="0"/>
  </r>
  <r>
    <n v="106494048"/>
    <s v="AURORA BEHAVIORAL HEALTHCARE - SANTA ROSA"/>
    <n v="20182"/>
    <d v="2018-04-01T00:00:00"/>
    <d v="2018-06-30T00:00:00"/>
    <s v="Open"/>
    <s v="Sonoma"/>
    <s v="03 - North Bay"/>
    <n v="401"/>
    <s v="Investor - Corp."/>
    <s v="Comparable"/>
    <s v=""/>
    <s v="707-800-7700"/>
    <s v="1287 FULTON ROAD"/>
    <s v="SANTA ROSA"/>
    <n v="95401"/>
    <s v="SUSAN ROSE"/>
    <n v="95"/>
    <n v="95"/>
    <n v="74"/>
    <n v="98"/>
    <n v="22"/>
    <n v="243"/>
    <n v="1"/>
    <n v="84"/>
    <n v="0"/>
    <n v="7"/>
    <n v="249"/>
    <n v="0"/>
    <n v="1"/>
    <n v="705"/>
    <n v="0"/>
    <n v="1451"/>
    <n v="149"/>
    <n v="2260"/>
    <n v="18"/>
    <n v="931"/>
    <n v="0"/>
    <n v="51"/>
    <n v="1860"/>
    <n v="0"/>
    <n v="6"/>
    <n v="6726"/>
    <n v="0"/>
    <n v="13452"/>
    <n v="250"/>
    <n v="81"/>
    <n v="0"/>
    <n v="0"/>
    <n v="0"/>
    <n v="0"/>
    <n v="0"/>
    <n v="608"/>
    <n v="0"/>
    <n v="1"/>
    <n v="940"/>
    <n v="2924675"/>
    <n v="366775"/>
    <n v="4509750"/>
    <n v="36000"/>
    <n v="1861875"/>
    <n v="0"/>
    <n v="102150"/>
    <n v="3661200"/>
    <n v="0"/>
    <n v="7825"/>
    <n v="13470250"/>
    <n v="143325"/>
    <n v="49525"/>
    <n v="0"/>
    <n v="0"/>
    <n v="0"/>
    <n v="0"/>
    <n v="0"/>
    <n v="344575"/>
    <n v="0"/>
    <n v="525"/>
    <n v="537950"/>
    <n v="0"/>
    <n v="1384553"/>
    <n v="119590"/>
    <n v="1650343"/>
    <n v="14135"/>
    <n v="0"/>
    <n v="775902"/>
    <n v="0"/>
    <n v="36394"/>
    <n v="995136"/>
    <n v="0"/>
    <n v="0"/>
    <n v="0"/>
    <n v="0"/>
    <n v="0"/>
    <n v="0"/>
    <n v="4976053"/>
    <n v="0"/>
    <n v="0"/>
    <n v="0"/>
    <n v="0"/>
    <n v="0"/>
    <n v="1683447"/>
    <n v="296710"/>
    <n v="2859407"/>
    <n v="21865"/>
    <n v="1085973"/>
    <n v="0"/>
    <n v="65756"/>
    <n v="3010639"/>
    <n v="0"/>
    <n v="8350"/>
    <n v="9032147"/>
    <n v="1044"/>
    <n v="8957077"/>
    <n v="1533911"/>
    <n v="-1097"/>
    <n v="0"/>
    <n v="0"/>
    <n v="0"/>
    <n v="0"/>
    <n v="9283"/>
    <n v="180813"/>
    <n v="0"/>
    <n v="0"/>
    <n v="0"/>
    <n v="0"/>
    <n v="0"/>
    <n v="0"/>
    <n v="0"/>
    <n v="0"/>
    <n v="0"/>
    <n v="0"/>
    <n v="0"/>
    <n v="0"/>
    <n v="0"/>
  </r>
  <r>
    <n v="106190163"/>
    <s v="AURORA CHARTER OAK"/>
    <n v="20182"/>
    <d v="2018-04-01T00:00:00"/>
    <d v="2018-06-30T00:00:00"/>
    <s v="Open"/>
    <s v="Los Angeles"/>
    <s v="11 - Los Angeles"/>
    <n v="915"/>
    <s v="Investor - Corp."/>
    <s v="Comparable"/>
    <s v=""/>
    <s v="626-966-1632"/>
    <s v="1161 EAST COVINA BOULEVARD"/>
    <s v="COVINA"/>
    <n v="91724"/>
    <s v="TODD SMITH"/>
    <n v="134"/>
    <n v="134"/>
    <n v="127"/>
    <n v="168"/>
    <n v="120"/>
    <n v="342"/>
    <n v="0"/>
    <n v="106"/>
    <n v="0"/>
    <n v="34"/>
    <n v="526"/>
    <n v="243"/>
    <n v="14"/>
    <n v="1553"/>
    <n v="0"/>
    <n v="1897"/>
    <n v="1391"/>
    <n v="2471"/>
    <n v="10"/>
    <n v="802"/>
    <n v="0"/>
    <n v="250"/>
    <n v="3513"/>
    <n v="1077"/>
    <n v="77"/>
    <n v="11488"/>
    <n v="0"/>
    <n v="22976"/>
    <n v="1263"/>
    <n v="372"/>
    <n v="0"/>
    <n v="0"/>
    <n v="0"/>
    <n v="0"/>
    <n v="64"/>
    <n v="1491"/>
    <n v="0"/>
    <n v="47"/>
    <n v="3237"/>
    <n v="2857500"/>
    <n v="1911175"/>
    <n v="3752700"/>
    <n v="15050"/>
    <n v="1370425"/>
    <n v="0"/>
    <n v="341125"/>
    <n v="5282500"/>
    <n v="1652600"/>
    <n v="115500"/>
    <n v="17298575"/>
    <n v="647040"/>
    <n v="208960"/>
    <n v="0"/>
    <n v="0"/>
    <n v="0"/>
    <n v="0"/>
    <n v="37760"/>
    <n v="723680"/>
    <n v="0"/>
    <n v="25760"/>
    <n v="1643200"/>
    <n v="0"/>
    <n v="1653873"/>
    <n v="879704"/>
    <n v="850583"/>
    <n v="6823"/>
    <n v="-76368"/>
    <n v="864251"/>
    <n v="0"/>
    <n v="140125"/>
    <n v="2606994"/>
    <n v="0"/>
    <n v="1652600"/>
    <n v="0"/>
    <n v="0"/>
    <n v="0"/>
    <n v="70770"/>
    <n v="8649355"/>
    <n v="0"/>
    <n v="0"/>
    <n v="0"/>
    <n v="0"/>
    <n v="0"/>
    <n v="1850667"/>
    <n v="1240431"/>
    <n v="2978485"/>
    <n v="8227"/>
    <n v="506174"/>
    <n v="0"/>
    <n v="238760"/>
    <n v="3399186"/>
    <n v="0"/>
    <n v="70490"/>
    <n v="10292420"/>
    <n v="11302"/>
    <n v="9299973"/>
    <n v="243770"/>
    <n v="348042"/>
    <n v="0"/>
    <n v="0"/>
    <n v="0"/>
    <n v="0"/>
    <n v="307432"/>
    <n v="2144115"/>
    <n v="0"/>
    <n v="0"/>
    <n v="0"/>
    <n v="0"/>
    <n v="0"/>
    <n v="0"/>
    <n v="0"/>
    <n v="0"/>
    <n v="0"/>
    <n v="0"/>
    <n v="0"/>
    <n v="0"/>
    <n v="0"/>
  </r>
  <r>
    <n v="106190462"/>
    <s v="AURORA LAS ENCINAS HOSPITAL"/>
    <n v="20182"/>
    <d v="2018-04-01T00:00:00"/>
    <d v="2018-06-30T00:00:00"/>
    <s v="Open"/>
    <s v="Los Angeles"/>
    <s v="11 - Los Angeles"/>
    <n v="911"/>
    <s v="Investor - Corp."/>
    <s v="Comparable"/>
    <s v=""/>
    <s v="626-795-9901"/>
    <s v="2900 EAST DEL MAR BOULEVARD"/>
    <s v="PASADENA"/>
    <n v="91107"/>
    <s v="TOM MAHLE"/>
    <n v="118"/>
    <n v="118"/>
    <n v="78"/>
    <n v="218"/>
    <n v="84"/>
    <n v="66"/>
    <n v="2"/>
    <n v="43"/>
    <n v="0"/>
    <n v="384"/>
    <n v="494"/>
    <n v="6"/>
    <n v="20"/>
    <n v="1317"/>
    <n v="0"/>
    <n v="1694"/>
    <n v="540"/>
    <n v="394"/>
    <n v="7"/>
    <n v="136"/>
    <n v="0"/>
    <n v="1441"/>
    <n v="2644"/>
    <n v="30"/>
    <n v="129"/>
    <n v="7015"/>
    <n v="0"/>
    <n v="14030"/>
    <n v="600"/>
    <n v="78"/>
    <n v="0"/>
    <n v="0"/>
    <n v="0"/>
    <n v="0"/>
    <n v="31"/>
    <n v="2547"/>
    <n v="0"/>
    <n v="73"/>
    <n v="3329"/>
    <n v="2600600"/>
    <n v="814075"/>
    <n v="750100"/>
    <n v="10525"/>
    <n v="199025"/>
    <n v="0"/>
    <n v="2042875"/>
    <n v="3917400"/>
    <n v="22600"/>
    <n v="220875"/>
    <n v="10578075"/>
    <n v="285120"/>
    <n v="36960"/>
    <n v="0"/>
    <n v="0"/>
    <n v="0"/>
    <n v="0"/>
    <n v="15840"/>
    <n v="1232800"/>
    <n v="0"/>
    <n v="29760"/>
    <n v="1600480"/>
    <n v="0"/>
    <n v="1259991"/>
    <n v="360114"/>
    <n v="611502"/>
    <n v="3291"/>
    <n v="0"/>
    <n v="100155"/>
    <n v="0"/>
    <n v="566706"/>
    <n v="1974920"/>
    <n v="0"/>
    <n v="22600"/>
    <n v="0"/>
    <n v="0"/>
    <n v="0"/>
    <n v="94694"/>
    <n v="4993973"/>
    <n v="0"/>
    <n v="0"/>
    <n v="0"/>
    <n v="0"/>
    <n v="0"/>
    <n v="1625729"/>
    <n v="490921"/>
    <n v="138598"/>
    <n v="7234"/>
    <n v="98870"/>
    <n v="0"/>
    <n v="1492009"/>
    <n v="3175280"/>
    <n v="0"/>
    <n v="155941"/>
    <n v="7184582"/>
    <n v="10614"/>
    <n v="7572622"/>
    <n v="373455"/>
    <n v="759221"/>
    <n v="0"/>
    <n v="0"/>
    <n v="0"/>
    <n v="0"/>
    <n v="37559"/>
    <n v="1817231"/>
    <n v="0"/>
    <n v="0"/>
    <n v="0"/>
    <n v="0"/>
    <n v="0"/>
    <n v="0"/>
    <n v="0"/>
    <n v="0"/>
    <n v="0"/>
    <n v="0"/>
    <n v="0"/>
    <n v="0"/>
    <n v="0"/>
  </r>
  <r>
    <n v="106374024"/>
    <s v="AURORA SAN DIEGO"/>
    <n v="20182"/>
    <d v="2018-04-01T00:00:00"/>
    <d v="2018-06-30T00:00:00"/>
    <s v="Open"/>
    <s v="San Diego"/>
    <s v="14 - San Diego/Imperial"/>
    <n v="1412"/>
    <s v="Investor - Corp."/>
    <s v="Comparable"/>
    <s v=""/>
    <s v="858-675-4200"/>
    <s v="11878 AVENUE OF INDUSTRY"/>
    <s v="SAN DIEGO"/>
    <n v="92128"/>
    <s v="ALAIN AZCONA"/>
    <n v="80"/>
    <n v="80"/>
    <n v="76"/>
    <n v="34"/>
    <n v="53"/>
    <n v="30"/>
    <n v="0"/>
    <n v="9"/>
    <n v="0"/>
    <n v="151"/>
    <n v="346"/>
    <n v="2"/>
    <n v="3"/>
    <n v="628"/>
    <n v="0"/>
    <n v="648"/>
    <n v="683"/>
    <n v="275"/>
    <n v="0"/>
    <n v="57"/>
    <n v="0"/>
    <n v="2560"/>
    <n v="2623"/>
    <n v="5"/>
    <n v="18"/>
    <n v="6869"/>
    <n v="0"/>
    <n v="13738"/>
    <n v="203"/>
    <n v="179"/>
    <n v="0"/>
    <n v="0"/>
    <n v="0"/>
    <n v="0"/>
    <n v="825"/>
    <n v="2885"/>
    <n v="0"/>
    <n v="0"/>
    <n v="4092"/>
    <n v="1031450"/>
    <n v="1088700"/>
    <n v="441500"/>
    <n v="0"/>
    <n v="85850"/>
    <n v="0"/>
    <n v="4058250"/>
    <n v="4163525"/>
    <n v="7550"/>
    <n v="28250"/>
    <n v="10905075"/>
    <n v="97440"/>
    <n v="86880"/>
    <n v="0"/>
    <n v="0"/>
    <n v="0"/>
    <n v="0"/>
    <n v="469920"/>
    <n v="1539840"/>
    <n v="0"/>
    <n v="0"/>
    <n v="2194080"/>
    <n v="0"/>
    <n v="588612"/>
    <n v="447622"/>
    <n v="223010"/>
    <n v="0"/>
    <n v="0"/>
    <n v="31775"/>
    <n v="0"/>
    <n v="1622122"/>
    <n v="2542490"/>
    <n v="0"/>
    <n v="7550"/>
    <n v="0"/>
    <n v="0"/>
    <n v="0"/>
    <n v="12348"/>
    <n v="5475529"/>
    <n v="0"/>
    <n v="0"/>
    <n v="0"/>
    <n v="0"/>
    <n v="0"/>
    <n v="540278"/>
    <n v="727958"/>
    <n v="218490"/>
    <n v="0"/>
    <n v="54075"/>
    <n v="0"/>
    <n v="2906048"/>
    <n v="3160875"/>
    <n v="0"/>
    <n v="15902"/>
    <n v="7623626"/>
    <n v="10769"/>
    <n v="6567007"/>
    <n v="236556"/>
    <n v="-1027"/>
    <n v="0"/>
    <n v="0"/>
    <n v="0"/>
    <n v="0"/>
    <n v="46724"/>
    <n v="471762"/>
    <n v="0"/>
    <n v="0"/>
    <n v="0"/>
    <n v="0"/>
    <n v="0"/>
    <n v="0"/>
    <n v="0"/>
    <n v="0"/>
    <n v="0"/>
    <n v="0"/>
    <n v="0"/>
    <n v="0"/>
    <n v="0"/>
  </r>
  <r>
    <n v="106560203"/>
    <s v="AURORA VISTA DEL MAR HOSPITAL"/>
    <n v="20182"/>
    <d v="2018-04-01T00:00:00"/>
    <d v="2018-06-30T00:00:00"/>
    <s v="Open"/>
    <s v="Ventura"/>
    <s v="10 - Santa Barbara/Ventura"/>
    <n v="809"/>
    <s v="Investor - Corp."/>
    <s v="Comparable"/>
    <s v=""/>
    <s v="805-653-6434"/>
    <s v="801 SENECA STREET"/>
    <s v="VENTURA"/>
    <n v="93001"/>
    <s v="JENIFER NYHUIS"/>
    <n v="0"/>
    <n v="0"/>
    <n v="0"/>
    <n v="0"/>
    <n v="0"/>
    <n v="0"/>
    <n v="0"/>
    <n v="0"/>
    <n v="0"/>
    <n v="0"/>
    <n v="0"/>
    <n v="0"/>
    <n v="0"/>
    <n v="0"/>
    <n v="0"/>
    <n v="0"/>
    <n v="0"/>
    <n v="0"/>
    <n v="0"/>
    <n v="0"/>
    <n v="0"/>
    <n v="0"/>
    <n v="0"/>
    <n v="0"/>
    <n v="0"/>
    <n v="0"/>
    <n v="0"/>
    <n v="0"/>
    <n v="84"/>
    <n v="0"/>
    <n v="0"/>
    <n v="0"/>
    <n v="0"/>
    <n v="0"/>
    <n v="58"/>
    <n v="122"/>
    <n v="0"/>
    <n v="2"/>
    <n v="266"/>
    <n v="0"/>
    <n v="0"/>
    <n v="0"/>
    <n v="0"/>
    <n v="0"/>
    <n v="0"/>
    <n v="0"/>
    <n v="0"/>
    <n v="0"/>
    <n v="0"/>
    <n v="0"/>
    <n v="55040"/>
    <n v="0"/>
    <n v="0"/>
    <n v="0"/>
    <n v="0"/>
    <n v="0"/>
    <n v="34240"/>
    <n v="72295"/>
    <n v="0"/>
    <n v="800"/>
    <n v="162375"/>
    <n v="0"/>
    <n v="41034"/>
    <n v="0"/>
    <n v="0"/>
    <n v="0"/>
    <n v="-58103"/>
    <n v="0"/>
    <n v="0"/>
    <n v="20032"/>
    <n v="35516"/>
    <n v="0"/>
    <n v="0"/>
    <n v="0"/>
    <n v="0"/>
    <n v="0"/>
    <n v="400"/>
    <n v="38879"/>
    <n v="0"/>
    <n v="0"/>
    <n v="0"/>
    <n v="0"/>
    <n v="0"/>
    <n v="14006"/>
    <n v="0"/>
    <n v="58103"/>
    <n v="0"/>
    <n v="0"/>
    <n v="0"/>
    <n v="14208"/>
    <n v="36779"/>
    <n v="0"/>
    <n v="400"/>
    <n v="123496"/>
    <n v="4495"/>
    <n v="195519"/>
    <n v="0"/>
    <n v="16332"/>
    <n v="0"/>
    <n v="0"/>
    <n v="0"/>
    <n v="0"/>
    <n v="1033258"/>
    <n v="1453028"/>
    <n v="0"/>
    <n v="0"/>
    <n v="0"/>
    <n v="0"/>
    <n v="0"/>
    <n v="0"/>
    <n v="0"/>
    <n v="0"/>
    <n v="0"/>
    <n v="0"/>
    <n v="0"/>
    <n v="0"/>
    <n v="0"/>
  </r>
  <r>
    <n v="106154044"/>
    <s v="BAKERSFIELD BEHAVIORAL HEALTHCARE HOSPITAL"/>
    <n v="20182"/>
    <d v="2018-04-01T00:00:00"/>
    <d v="2018-06-30T00:00:00"/>
    <s v="Open"/>
    <s v="Kern"/>
    <s v="09 - Central"/>
    <n v="617"/>
    <s v="Non Profit Corp."/>
    <s v="Comparable"/>
    <s v=""/>
    <s v="661-398-1800"/>
    <s v="5201 WHITE LANE"/>
    <s v="BAKERSFIELD"/>
    <n v="93309"/>
    <s v="BECKIE SHAUINGER"/>
    <n v="90"/>
    <n v="90"/>
    <n v="60"/>
    <n v="105"/>
    <n v="27"/>
    <n v="212"/>
    <n v="0"/>
    <n v="192"/>
    <n v="0"/>
    <n v="12"/>
    <n v="185"/>
    <n v="1"/>
    <n v="0"/>
    <n v="734"/>
    <n v="0"/>
    <n v="955"/>
    <n v="177"/>
    <n v="1506"/>
    <n v="0"/>
    <n v="1655"/>
    <n v="0"/>
    <n v="91"/>
    <n v="1029"/>
    <n v="4"/>
    <n v="4"/>
    <n v="5421"/>
    <n v="0"/>
    <n v="10842"/>
    <n v="229"/>
    <n v="24"/>
    <n v="0"/>
    <n v="0"/>
    <n v="0"/>
    <n v="0"/>
    <n v="55"/>
    <n v="717"/>
    <n v="0"/>
    <n v="22"/>
    <n v="1047"/>
    <n v="1882500"/>
    <n v="386650"/>
    <n v="3021425"/>
    <n v="0"/>
    <n v="3298775"/>
    <n v="0"/>
    <n v="182300"/>
    <n v="2072525"/>
    <n v="8025"/>
    <n v="8025"/>
    <n v="10860225"/>
    <n v="133000"/>
    <n v="13125"/>
    <n v="0"/>
    <n v="0"/>
    <n v="0"/>
    <n v="0"/>
    <n v="32375"/>
    <n v="410200"/>
    <n v="0"/>
    <n v="9450"/>
    <n v="598150"/>
    <n v="0"/>
    <n v="1074630"/>
    <n v="227536"/>
    <n v="2092671"/>
    <n v="0"/>
    <n v="0"/>
    <n v="2239173"/>
    <n v="0"/>
    <n v="103339"/>
    <n v="1091252"/>
    <n v="0"/>
    <n v="8025"/>
    <n v="0"/>
    <n v="0"/>
    <n v="0"/>
    <n v="2765"/>
    <n v="6839391"/>
    <n v="0"/>
    <n v="0"/>
    <n v="0"/>
    <n v="0"/>
    <n v="0"/>
    <n v="940870"/>
    <n v="172239"/>
    <n v="928754"/>
    <n v="0"/>
    <n v="1059602"/>
    <n v="0"/>
    <n v="111336"/>
    <n v="1391473"/>
    <n v="0"/>
    <n v="14710"/>
    <n v="4618984"/>
    <n v="9658"/>
    <n v="5627344"/>
    <n v="864592"/>
    <n v="-756"/>
    <n v="0"/>
    <n v="0"/>
    <n v="0"/>
    <n v="0"/>
    <n v="80912"/>
    <n v="545414"/>
    <n v="0"/>
    <n v="0"/>
    <n v="0"/>
    <n v="0"/>
    <n v="0"/>
    <n v="0"/>
    <n v="0"/>
    <n v="0"/>
    <n v="0"/>
    <n v="0"/>
    <n v="0"/>
    <n v="0"/>
    <n v="0"/>
  </r>
  <r>
    <n v="106154101"/>
    <s v="BAKERSFIELD HEART HOSPITAL"/>
    <n v="20182"/>
    <d v="2018-04-01T00:00:00"/>
    <d v="2018-06-30T00:00:00"/>
    <s v="Open"/>
    <s v="Kern"/>
    <s v="09 - Central"/>
    <n v="617"/>
    <s v="Investor - Corp."/>
    <s v="Comparable"/>
    <s v=""/>
    <s v="661-316-6000"/>
    <s v="3001 SILLECT AVENUE"/>
    <s v="BAKERSFIELD"/>
    <n v="93308"/>
    <s v="MICHELLE OXFORD"/>
    <n v="47"/>
    <n v="47"/>
    <n v="47"/>
    <n v="466"/>
    <n v="111"/>
    <n v="6"/>
    <n v="81"/>
    <n v="0"/>
    <n v="0"/>
    <n v="91"/>
    <n v="0"/>
    <n v="0"/>
    <n v="10"/>
    <n v="765"/>
    <n v="0"/>
    <n v="1795"/>
    <n v="429"/>
    <n v="23"/>
    <n v="310"/>
    <n v="0"/>
    <n v="0"/>
    <n v="350"/>
    <n v="0"/>
    <n v="0"/>
    <n v="38"/>
    <n v="2945"/>
    <n v="0"/>
    <n v="5890"/>
    <n v="1771"/>
    <n v="364"/>
    <n v="48"/>
    <n v="659"/>
    <n v="0"/>
    <n v="0"/>
    <n v="745"/>
    <n v="0"/>
    <n v="0"/>
    <n v="218"/>
    <n v="3805"/>
    <n v="32894503"/>
    <n v="7862407"/>
    <n v="422662"/>
    <n v="5682870"/>
    <n v="0"/>
    <n v="0"/>
    <n v="6418345"/>
    <n v="0"/>
    <n v="0"/>
    <n v="688552"/>
    <n v="53969339"/>
    <n v="25727438"/>
    <n v="5282761"/>
    <n v="691425"/>
    <n v="9574156"/>
    <n v="0"/>
    <n v="0"/>
    <n v="10828259"/>
    <n v="0"/>
    <n v="0"/>
    <n v="3165467"/>
    <n v="55269506"/>
    <n v="0"/>
    <n v="53344232"/>
    <n v="9627413"/>
    <n v="464089"/>
    <n v="14458575"/>
    <n v="0"/>
    <n v="0"/>
    <n v="0"/>
    <n v="8213145"/>
    <n v="0"/>
    <n v="0"/>
    <n v="173557"/>
    <n v="0"/>
    <n v="0"/>
    <n v="0"/>
    <n v="109266"/>
    <n v="86390277"/>
    <n v="0"/>
    <n v="0"/>
    <n v="0"/>
    <n v="0"/>
    <n v="0"/>
    <n v="5277709"/>
    <n v="3517755"/>
    <n v="649998"/>
    <n v="798451"/>
    <n v="0"/>
    <n v="0"/>
    <n v="9033459"/>
    <n v="0"/>
    <n v="0"/>
    <n v="3571196"/>
    <n v="22848568"/>
    <n v="98508"/>
    <n v="15760982"/>
    <n v="160900"/>
    <n v="829"/>
    <n v="0"/>
    <n v="0"/>
    <n v="0"/>
    <n v="0"/>
    <n v="0"/>
    <n v="35487765"/>
    <n v="0"/>
    <n v="0"/>
    <n v="0"/>
    <n v="0"/>
    <n v="0"/>
    <n v="0"/>
    <n v="0"/>
    <n v="0"/>
    <n v="0"/>
    <n v="0"/>
    <n v="0"/>
    <n v="0"/>
    <n v="0"/>
  </r>
  <r>
    <n v="106150722"/>
    <s v="BAKERSFIELD MEMORIAL HOSPITAL"/>
    <n v="20182"/>
    <d v="2018-04-01T00:00:00"/>
    <d v="2018-06-30T00:00:00"/>
    <s v="Open"/>
    <s v="Kern"/>
    <s v="09 - Central"/>
    <n v="617"/>
    <s v="Non Profit Corp."/>
    <s v="Comparable"/>
    <s v=""/>
    <s v="661-327-4647"/>
    <s v="420 34TH STREET"/>
    <s v="BAKERSFIELD"/>
    <n v="93301"/>
    <s v="JON VAN BOENING"/>
    <n v="421"/>
    <n v="398"/>
    <n v="398"/>
    <n v="833"/>
    <n v="470"/>
    <n v="409"/>
    <n v="1313"/>
    <n v="0"/>
    <n v="0"/>
    <n v="57"/>
    <n v="660"/>
    <n v="9"/>
    <n v="12"/>
    <n v="3763"/>
    <n v="0"/>
    <n v="3581"/>
    <n v="2002"/>
    <n v="2812"/>
    <n v="4161"/>
    <n v="0"/>
    <n v="0"/>
    <n v="314"/>
    <n v="2293"/>
    <n v="29"/>
    <n v="35"/>
    <n v="15227"/>
    <n v="0"/>
    <n v="30454"/>
    <n v="7885"/>
    <n v="1863"/>
    <n v="3225"/>
    <n v="16413"/>
    <n v="0"/>
    <n v="0"/>
    <n v="517"/>
    <n v="6287"/>
    <n v="754"/>
    <n v="941"/>
    <n v="37885"/>
    <n v="90814019"/>
    <n v="45563841"/>
    <n v="44587847"/>
    <n v="72950888"/>
    <n v="0"/>
    <n v="0"/>
    <n v="4361324"/>
    <n v="57351461"/>
    <n v="522898"/>
    <n v="645592"/>
    <n v="316797870"/>
    <n v="27759033"/>
    <n v="21028048"/>
    <n v="8173948"/>
    <n v="57096315"/>
    <n v="0"/>
    <n v="0"/>
    <n v="3259691"/>
    <n v="36152275"/>
    <n v="1388511"/>
    <n v="1732449"/>
    <n v="156590270"/>
    <n v="3072387"/>
    <n v="98627650"/>
    <n v="59316838"/>
    <n v="31138421"/>
    <n v="110077943"/>
    <n v="0"/>
    <n v="0"/>
    <n v="0"/>
    <n v="5637382"/>
    <n v="59358120"/>
    <n v="0"/>
    <n v="2120994"/>
    <n v="0"/>
    <n v="0"/>
    <n v="0"/>
    <n v="1672864"/>
    <n v="371022599"/>
    <n v="6002907"/>
    <n v="0"/>
    <n v="0"/>
    <n v="4954988"/>
    <n v="10957895"/>
    <n v="19557666"/>
    <n v="13065473"/>
    <n v="20955933"/>
    <n v="19761572"/>
    <n v="0"/>
    <n v="0"/>
    <n v="1951823"/>
    <n v="37910883"/>
    <n v="0"/>
    <n v="120086"/>
    <n v="113323436"/>
    <n v="958510"/>
    <n v="109662859"/>
    <n v="0"/>
    <n v="4708749"/>
    <n v="0"/>
    <n v="0"/>
    <n v="0"/>
    <n v="0"/>
    <n v="5261197"/>
    <n v="157176102"/>
    <n v="0"/>
    <n v="0"/>
    <n v="0"/>
    <n v="0"/>
    <n v="0"/>
    <n v="0"/>
    <n v="0"/>
    <n v="0"/>
    <n v="0"/>
    <n v="0"/>
    <n v="0"/>
    <n v="0"/>
    <n v="0"/>
  </r>
  <r>
    <n v="106364121"/>
    <s v="BALLARD REHABILITATION HOSPITAL"/>
    <n v="20182"/>
    <d v="2018-04-01T00:00:00"/>
    <d v="2018-06-30T00:00:00"/>
    <s v="Open"/>
    <s v="San Bernardino"/>
    <s v="12 - Inland Counties"/>
    <n v="1209"/>
    <s v="Investor - Ptnr."/>
    <s v="Comparable"/>
    <s v=""/>
    <s v="909-473-1200"/>
    <s v="1760 WEST 16TH STREET"/>
    <s v="SAN BERNARDINO"/>
    <n v="92411"/>
    <s v="MARY HUNT"/>
    <n v="60"/>
    <n v="60"/>
    <n v="60"/>
    <n v="66"/>
    <n v="31"/>
    <n v="25"/>
    <n v="53"/>
    <n v="0"/>
    <n v="0"/>
    <n v="41"/>
    <n v="0"/>
    <n v="0"/>
    <n v="0"/>
    <n v="216"/>
    <n v="0"/>
    <n v="815"/>
    <n v="459"/>
    <n v="495"/>
    <n v="680"/>
    <n v="0"/>
    <n v="0"/>
    <n v="789"/>
    <n v="0"/>
    <n v="0"/>
    <n v="0"/>
    <n v="3238"/>
    <n v="0"/>
    <n v="6476"/>
    <n v="442"/>
    <n v="131"/>
    <n v="1"/>
    <n v="892"/>
    <n v="0"/>
    <n v="0"/>
    <n v="1095"/>
    <n v="0"/>
    <n v="0"/>
    <n v="0"/>
    <n v="2561"/>
    <n v="2397409"/>
    <n v="1231744"/>
    <n v="1150115"/>
    <n v="1764479"/>
    <n v="0"/>
    <n v="0"/>
    <n v="1231745"/>
    <n v="0"/>
    <n v="0"/>
    <n v="0"/>
    <n v="7775492"/>
    <n v="173926"/>
    <n v="40760"/>
    <n v="298"/>
    <n v="215325"/>
    <n v="0"/>
    <n v="0"/>
    <n v="353826"/>
    <n v="0"/>
    <n v="0"/>
    <n v="0"/>
    <n v="784135"/>
    <n v="124934"/>
    <n v="723552"/>
    <n v="471830"/>
    <n v="441292"/>
    <n v="1016804"/>
    <n v="0"/>
    <n v="0"/>
    <n v="0"/>
    <n v="1132595"/>
    <n v="0"/>
    <n v="0"/>
    <n v="0"/>
    <n v="0"/>
    <n v="0"/>
    <n v="0"/>
    <n v="0"/>
    <n v="3911007"/>
    <n v="0"/>
    <n v="0"/>
    <n v="0"/>
    <n v="0"/>
    <n v="0"/>
    <n v="1722849"/>
    <n v="800674"/>
    <n v="709121"/>
    <n v="963000"/>
    <n v="0"/>
    <n v="0"/>
    <n v="0"/>
    <n v="0"/>
    <n v="0"/>
    <n v="452976"/>
    <n v="4648620"/>
    <n v="62269"/>
    <n v="4195080"/>
    <n v="0"/>
    <n v="0"/>
    <n v="0"/>
    <n v="0"/>
    <n v="0"/>
    <n v="0"/>
    <n v="24433"/>
    <n v="495741"/>
    <n v="0"/>
    <n v="0"/>
    <n v="0"/>
    <n v="0"/>
    <n v="0"/>
    <n v="0"/>
    <n v="0"/>
    <n v="0"/>
    <n v="0"/>
    <n v="0"/>
    <n v="0"/>
    <n v="0"/>
    <n v="0"/>
  </r>
  <r>
    <n v="106184008"/>
    <s v="BANNER LASSEN MEDICAL CENTER"/>
    <n v="20182"/>
    <d v="2018-04-01T00:00:00"/>
    <d v="2018-06-30T00:00:00"/>
    <s v="Open"/>
    <s v="Lassen"/>
    <s v="01 - Northern California"/>
    <n v="213"/>
    <s v="Non Profit Corp."/>
    <s v="Comparable"/>
    <s v="Rural"/>
    <s v="530-252-2000"/>
    <s v="1800 SPRING RIDGE DRIVE"/>
    <s v="SUSANVILLE"/>
    <n v="96130"/>
    <s v="SANDY DUGGER"/>
    <n v="38"/>
    <n v="25"/>
    <n v="25"/>
    <n v="70"/>
    <n v="1"/>
    <n v="90"/>
    <n v="0"/>
    <n v="0"/>
    <n v="0"/>
    <n v="81"/>
    <n v="0"/>
    <n v="1"/>
    <n v="2"/>
    <n v="245"/>
    <n v="0"/>
    <n v="285"/>
    <n v="3"/>
    <n v="243"/>
    <n v="0"/>
    <n v="0"/>
    <n v="0"/>
    <n v="252"/>
    <n v="0"/>
    <n v="2"/>
    <n v="6"/>
    <n v="791"/>
    <n v="0"/>
    <n v="1582"/>
    <n v="2756"/>
    <n v="17"/>
    <n v="2104"/>
    <n v="0"/>
    <n v="0"/>
    <n v="0"/>
    <n v="2771"/>
    <n v="0"/>
    <n v="175"/>
    <n v="151"/>
    <n v="7974"/>
    <n v="1505979"/>
    <n v="12969"/>
    <n v="2070943"/>
    <n v="0"/>
    <n v="0"/>
    <n v="0"/>
    <n v="1941111"/>
    <n v="0"/>
    <n v="20231"/>
    <n v="51842"/>
    <n v="5603075"/>
    <n v="5287650"/>
    <n v="105719"/>
    <n v="4246190"/>
    <n v="0"/>
    <n v="0"/>
    <n v="0"/>
    <n v="5907583"/>
    <n v="0"/>
    <n v="176867"/>
    <n v="199877"/>
    <n v="15923886"/>
    <n v="385676"/>
    <n v="4039947"/>
    <n v="56115"/>
    <n v="4899792"/>
    <n v="0"/>
    <n v="0"/>
    <n v="0"/>
    <n v="0"/>
    <n v="1951046"/>
    <n v="0"/>
    <n v="0"/>
    <n v="320036"/>
    <n v="0"/>
    <n v="0"/>
    <n v="0"/>
    <n v="187054"/>
    <n v="11839666"/>
    <n v="0"/>
    <n v="0"/>
    <n v="0"/>
    <n v="0"/>
    <n v="0"/>
    <n v="2641150"/>
    <n v="62396"/>
    <n v="1239278"/>
    <n v="0"/>
    <n v="0"/>
    <n v="0"/>
    <n v="5661924"/>
    <n v="0"/>
    <n v="18900"/>
    <n v="63647"/>
    <n v="9687295"/>
    <n v="11131"/>
    <n v="8171068"/>
    <n v="795184"/>
    <n v="0"/>
    <n v="0"/>
    <n v="0"/>
    <n v="0"/>
    <n v="0"/>
    <n v="761883"/>
    <n v="14782077"/>
    <n v="0"/>
    <n v="0"/>
    <n v="0"/>
    <n v="0"/>
    <n v="0"/>
    <n v="0"/>
    <n v="0"/>
    <n v="0"/>
    <n v="0"/>
    <n v="0"/>
    <n v="0"/>
    <n v="0"/>
    <n v="0"/>
  </r>
  <r>
    <n v="106190052"/>
    <s v="BARLOW RESPIRATORY HOSPITAL"/>
    <n v="20182"/>
    <d v="2018-04-01T00:00:00"/>
    <d v="2018-06-30T00:00:00"/>
    <s v="Open"/>
    <s v="Los Angeles"/>
    <s v="11 - Los Angeles"/>
    <n v="925"/>
    <s v="Non Profit Corp."/>
    <s v="Comparable"/>
    <s v=""/>
    <s v="213-250-4200"/>
    <s v="2000 STADIUM WAY"/>
    <s v="LOS ANGELES"/>
    <n v="90026"/>
    <s v="AMIT MOHAN"/>
    <n v="105"/>
    <n v="105"/>
    <n v="105"/>
    <n v="189"/>
    <n v="13"/>
    <n v="10"/>
    <n v="9"/>
    <n v="0"/>
    <n v="0"/>
    <n v="4"/>
    <n v="9"/>
    <n v="0"/>
    <n v="0"/>
    <n v="234"/>
    <n v="0"/>
    <n v="5044"/>
    <n v="538"/>
    <n v="277"/>
    <n v="369"/>
    <n v="0"/>
    <n v="0"/>
    <n v="191"/>
    <n v="750"/>
    <n v="0"/>
    <n v="0"/>
    <n v="7169"/>
    <n v="0"/>
    <n v="14338"/>
    <n v="0"/>
    <n v="0"/>
    <n v="0"/>
    <n v="0"/>
    <n v="0"/>
    <n v="0"/>
    <n v="0"/>
    <n v="0"/>
    <n v="0"/>
    <n v="0"/>
    <n v="0"/>
    <n v="85923698"/>
    <n v="9840599"/>
    <n v="5087392"/>
    <n v="6745453"/>
    <n v="0"/>
    <n v="0"/>
    <n v="2832147"/>
    <n v="11848152"/>
    <n v="0"/>
    <n v="0"/>
    <n v="122277441"/>
    <n v="0"/>
    <n v="0"/>
    <n v="0"/>
    <n v="0"/>
    <n v="0"/>
    <n v="0"/>
    <n v="0"/>
    <n v="0"/>
    <n v="0"/>
    <n v="0"/>
    <n v="0"/>
    <n v="82713"/>
    <n v="72685426"/>
    <n v="8775089"/>
    <n v="4623750"/>
    <n v="6107183"/>
    <n v="0"/>
    <n v="0"/>
    <n v="0"/>
    <n v="2211060"/>
    <n v="10037415"/>
    <n v="0"/>
    <n v="1234232"/>
    <n v="0"/>
    <n v="0"/>
    <n v="0"/>
    <n v="0"/>
    <n v="105756868"/>
    <n v="0"/>
    <n v="0"/>
    <n v="0"/>
    <n v="0"/>
    <n v="0"/>
    <n v="12004040"/>
    <n v="1065510"/>
    <n v="463642"/>
    <n v="638270"/>
    <n v="0"/>
    <n v="0"/>
    <n v="538374"/>
    <n v="1810737"/>
    <n v="0"/>
    <n v="0"/>
    <n v="16520573"/>
    <n v="147614"/>
    <n v="15708389"/>
    <n v="0"/>
    <n v="0"/>
    <n v="0"/>
    <n v="0"/>
    <n v="0"/>
    <n v="0"/>
    <n v="713981"/>
    <n v="11142287"/>
    <n v="0"/>
    <n v="0"/>
    <n v="0"/>
    <n v="0"/>
    <n v="0"/>
    <n v="0"/>
    <n v="0"/>
    <n v="0"/>
    <n v="0"/>
    <n v="0"/>
    <n v="0"/>
    <n v="0"/>
    <n v="0"/>
  </r>
  <r>
    <n v="106090793"/>
    <s v="BARTON MEMORIAL HOSPITAL"/>
    <n v="20182"/>
    <d v="2018-04-01T00:00:00"/>
    <d v="2018-06-30T00:00:00"/>
    <s v="Open"/>
    <s v="El Dorado"/>
    <s v="02 - Golden Empire"/>
    <n v="306"/>
    <s v="Non Profit Corp."/>
    <s v="Comparable"/>
    <s v="Rural"/>
    <s v="530-541-3420"/>
    <s v="2170 SOUTH AVENUE"/>
    <s v="SOUTH LAKE TAHOE"/>
    <n v="96150"/>
    <s v="CLINT PURVANCE"/>
    <n v="111"/>
    <n v="111"/>
    <n v="111"/>
    <n v="181"/>
    <n v="34"/>
    <n v="43"/>
    <n v="109"/>
    <n v="0"/>
    <n v="0"/>
    <n v="36"/>
    <n v="142"/>
    <n v="24"/>
    <n v="12"/>
    <n v="581"/>
    <n v="13"/>
    <n v="585"/>
    <n v="106"/>
    <n v="123"/>
    <n v="281"/>
    <n v="0"/>
    <n v="0"/>
    <n v="100"/>
    <n v="472"/>
    <n v="52"/>
    <n v="20"/>
    <n v="1739"/>
    <n v="3028"/>
    <n v="6506"/>
    <n v="2814"/>
    <n v="267"/>
    <n v="486"/>
    <n v="2387"/>
    <n v="0"/>
    <n v="0"/>
    <n v="769"/>
    <n v="2832"/>
    <n v="300"/>
    <n v="770"/>
    <n v="10625"/>
    <n v="14262976"/>
    <n v="2831369"/>
    <n v="4247886"/>
    <n v="6001753"/>
    <n v="0"/>
    <n v="0"/>
    <n v="3360922"/>
    <n v="10036613"/>
    <n v="1376086"/>
    <n v="315696"/>
    <n v="42433301"/>
    <n v="17287795"/>
    <n v="1951540"/>
    <n v="2475659"/>
    <n v="12897536"/>
    <n v="0"/>
    <n v="0"/>
    <n v="6237865"/>
    <n v="20879567"/>
    <n v="2807696"/>
    <n v="3182859"/>
    <n v="67720517"/>
    <n v="2878500"/>
    <n v="27291417"/>
    <n v="4065472"/>
    <n v="5647779"/>
    <n v="16253388"/>
    <n v="0"/>
    <n v="0"/>
    <n v="0"/>
    <n v="4031491"/>
    <n v="9120273"/>
    <n v="0"/>
    <n v="1326139"/>
    <n v="0"/>
    <n v="0"/>
    <n v="0"/>
    <n v="1132046"/>
    <n v="71746505"/>
    <n v="0"/>
    <n v="0"/>
    <n v="0"/>
    <n v="0"/>
    <n v="0"/>
    <n v="4259354"/>
    <n v="717436"/>
    <n v="1075766"/>
    <n v="2645900"/>
    <n v="0"/>
    <n v="0"/>
    <n v="2688796"/>
    <n v="21795907"/>
    <n v="4183782"/>
    <n v="1040372"/>
    <n v="38407313"/>
    <n v="7613224"/>
    <n v="41517928"/>
    <n v="0"/>
    <n v="1241548"/>
    <n v="0"/>
    <n v="0"/>
    <n v="0"/>
    <n v="0"/>
    <n v="5080651"/>
    <n v="90083007"/>
    <n v="0"/>
    <n v="0"/>
    <n v="0"/>
    <n v="0"/>
    <n v="0"/>
    <n v="0"/>
    <n v="0"/>
    <n v="0"/>
    <n v="0"/>
    <n v="0"/>
    <n v="0"/>
    <n v="0"/>
    <n v="0"/>
  </r>
  <r>
    <n v="106361110"/>
    <s v="BEAR VALLEY COMMUNITY HOSPITAL"/>
    <n v="20182"/>
    <d v="2018-04-01T00:00:00"/>
    <d v="2018-06-30T00:00:00"/>
    <s v="Open"/>
    <s v="San Bernardino"/>
    <s v="12 - Inland Counties"/>
    <n v="1217"/>
    <s v="District"/>
    <s v="Comparable"/>
    <s v="Rural"/>
    <s v="909-866-6501"/>
    <s v="41870 GARSTIN DRIVE"/>
    <s v="BIG BEAR LAKE"/>
    <n v="92315"/>
    <s v="JOHN P. FRIEL"/>
    <n v="30"/>
    <n v="30"/>
    <n v="26"/>
    <n v="11"/>
    <n v="4"/>
    <n v="6"/>
    <n v="2"/>
    <n v="0"/>
    <n v="0"/>
    <n v="8"/>
    <n v="0"/>
    <n v="0"/>
    <n v="1"/>
    <n v="32"/>
    <n v="6"/>
    <n v="337"/>
    <n v="18"/>
    <n v="1344"/>
    <n v="4"/>
    <n v="0"/>
    <n v="0"/>
    <n v="21"/>
    <n v="0"/>
    <n v="0"/>
    <n v="3"/>
    <n v="1727"/>
    <n v="1623"/>
    <n v="5077"/>
    <n v="2554"/>
    <n v="941"/>
    <n v="6747"/>
    <n v="343"/>
    <n v="0"/>
    <n v="0"/>
    <n v="1843"/>
    <n v="117"/>
    <n v="0"/>
    <n v="495"/>
    <n v="13040"/>
    <n v="342136"/>
    <n v="64479"/>
    <n v="653336"/>
    <n v="21879"/>
    <n v="0"/>
    <n v="0"/>
    <n v="81325"/>
    <n v="0"/>
    <n v="0"/>
    <n v="10867"/>
    <n v="1174022"/>
    <n v="2200516"/>
    <n v="1514037"/>
    <n v="3386229"/>
    <n v="734757"/>
    <n v="0"/>
    <n v="0"/>
    <n v="2116775"/>
    <n v="367387"/>
    <n v="0"/>
    <n v="535404"/>
    <n v="10855105"/>
    <n v="445078"/>
    <n v="1583829"/>
    <n v="694547"/>
    <n v="2179614"/>
    <n v="568571"/>
    <n v="-2014771"/>
    <n v="0"/>
    <n v="0"/>
    <n v="1099050"/>
    <n v="161650"/>
    <n v="0"/>
    <n v="0"/>
    <n v="0"/>
    <n v="0"/>
    <n v="0"/>
    <n v="38062"/>
    <n v="4755630"/>
    <n v="0"/>
    <n v="0"/>
    <n v="0"/>
    <n v="0"/>
    <n v="0"/>
    <n v="958822"/>
    <n v="883969"/>
    <n v="3874722"/>
    <n v="188065"/>
    <n v="0"/>
    <n v="0"/>
    <n v="1099049"/>
    <n v="205737"/>
    <n v="0"/>
    <n v="63133"/>
    <n v="7273497"/>
    <n v="82830"/>
    <n v="6186444"/>
    <n v="0"/>
    <n v="719794"/>
    <n v="0"/>
    <n v="0"/>
    <n v="0"/>
    <n v="0"/>
    <n v="79526"/>
    <n v="8515491"/>
    <n v="2014771"/>
    <n v="0"/>
    <n v="0"/>
    <n v="0"/>
    <n v="0"/>
    <n v="0"/>
    <n v="0"/>
    <n v="0"/>
    <n v="0"/>
    <n v="0"/>
    <n v="0"/>
    <n v="0"/>
    <n v="0"/>
  </r>
  <r>
    <n v="106190081"/>
    <s v="BEVERLY HOSPITAL"/>
    <n v="20182"/>
    <d v="2018-04-01T00:00:00"/>
    <d v="2018-06-30T00:00:00"/>
    <s v="Open"/>
    <s v="Los Angeles"/>
    <s v="11 - Los Angeles"/>
    <n v="919"/>
    <s v="Non Profit Corp."/>
    <s v="Comparable"/>
    <s v=""/>
    <s v="323-726-1222"/>
    <s v="309 WEST BEVERLY BOULEVARD"/>
    <s v="MONTEBELLO"/>
    <n v="90640"/>
    <s v="ALICE CHENG"/>
    <n v="202"/>
    <n v="167"/>
    <n v="120"/>
    <n v="481"/>
    <n v="388"/>
    <n v="207"/>
    <n v="1128"/>
    <n v="0"/>
    <n v="0"/>
    <n v="22"/>
    <n v="220"/>
    <n v="4"/>
    <n v="38"/>
    <n v="2488"/>
    <n v="0"/>
    <n v="2533"/>
    <n v="1359"/>
    <n v="776"/>
    <n v="3821"/>
    <n v="0"/>
    <n v="0"/>
    <n v="150"/>
    <n v="660"/>
    <n v="4"/>
    <n v="71"/>
    <n v="9374"/>
    <n v="0"/>
    <n v="18748"/>
    <n v="1395"/>
    <n v="1568"/>
    <n v="1391"/>
    <n v="4012"/>
    <n v="0"/>
    <n v="0"/>
    <n v="305"/>
    <n v="1903"/>
    <n v="36"/>
    <n v="965"/>
    <n v="11575"/>
    <n v="16616780"/>
    <n v="11574317"/>
    <n v="4222947"/>
    <n v="24286453"/>
    <n v="0"/>
    <n v="0"/>
    <n v="603556"/>
    <n v="5852344"/>
    <n v="9044"/>
    <n v="559935"/>
    <n v="63725376"/>
    <n v="5803751"/>
    <n v="9120053"/>
    <n v="2317207"/>
    <n v="10978586"/>
    <n v="0"/>
    <n v="0"/>
    <n v="477969"/>
    <n v="6707567"/>
    <n v="131642"/>
    <n v="1751455"/>
    <n v="37288230"/>
    <n v="2287219"/>
    <n v="14897697"/>
    <n v="13962198"/>
    <n v="-2489625"/>
    <n v="28390964"/>
    <n v="-1725000"/>
    <n v="0"/>
    <n v="0"/>
    <n v="738180"/>
    <n v="8776484"/>
    <n v="0"/>
    <n v="140686"/>
    <n v="0"/>
    <n v="0"/>
    <n v="0"/>
    <n v="619944"/>
    <n v="65598747"/>
    <n v="287237"/>
    <n v="13893894"/>
    <n v="0"/>
    <n v="0"/>
    <n v="14181131"/>
    <n v="7522834"/>
    <n v="7019409"/>
    <n v="10754779"/>
    <n v="20767969"/>
    <n v="0"/>
    <n v="0"/>
    <n v="343345"/>
    <n v="3783427"/>
    <n v="0"/>
    <n v="-595773"/>
    <n v="49595990"/>
    <n v="270974"/>
    <n v="49655679"/>
    <n v="1089478"/>
    <n v="202187"/>
    <n v="0"/>
    <n v="0"/>
    <n v="0"/>
    <n v="0"/>
    <n v="4092106"/>
    <n v="85010960"/>
    <n v="0"/>
    <n v="0"/>
    <n v="0"/>
    <n v="0"/>
    <n v="0"/>
    <n v="0"/>
    <n v="0"/>
    <n v="0"/>
    <n v="0"/>
    <n v="0"/>
    <n v="0"/>
    <n v="0"/>
    <n v="0"/>
  </r>
  <r>
    <n v="106190020"/>
    <s v="BHC ALHAMBRA HOSPITAL"/>
    <n v="20182"/>
    <d v="2018-04-01T00:00:00"/>
    <d v="2018-06-30T00:00:00"/>
    <s v="Open"/>
    <s v="Los Angeles"/>
    <s v="11 - Los Angeles"/>
    <n v="913"/>
    <s v="Investor - Corp."/>
    <s v="Comparable"/>
    <s v=""/>
    <s v="626-286-1191"/>
    <s v="4619 ROSEMEAD BOULEVARD"/>
    <s v="ROSEMEAD"/>
    <n v="91770"/>
    <s v="MARGARET MINNICK"/>
    <n v="97"/>
    <n v="97"/>
    <n v="97"/>
    <n v="95"/>
    <n v="26"/>
    <n v="272"/>
    <n v="0"/>
    <n v="0"/>
    <n v="0"/>
    <n v="17"/>
    <n v="1022"/>
    <n v="6"/>
    <n v="0"/>
    <n v="1438"/>
    <n v="0"/>
    <n v="957"/>
    <n v="334"/>
    <n v="1583"/>
    <n v="0"/>
    <n v="0"/>
    <n v="0"/>
    <n v="252"/>
    <n v="5249"/>
    <n v="15"/>
    <n v="0"/>
    <n v="8390"/>
    <n v="0"/>
    <n v="16780"/>
    <n v="3799"/>
    <n v="0"/>
    <n v="0"/>
    <n v="0"/>
    <n v="0"/>
    <n v="0"/>
    <n v="0"/>
    <n v="1278"/>
    <n v="46"/>
    <n v="0"/>
    <n v="5123"/>
    <n v="1531200"/>
    <n v="534400"/>
    <n v="2531200"/>
    <n v="0"/>
    <n v="0"/>
    <n v="0"/>
    <n v="403200"/>
    <n v="8400950"/>
    <n v="24000"/>
    <n v="0"/>
    <n v="13424950"/>
    <n v="1908900"/>
    <n v="0"/>
    <n v="0"/>
    <n v="0"/>
    <n v="0"/>
    <n v="0"/>
    <n v="0"/>
    <n v="881792"/>
    <n v="30508"/>
    <n v="0"/>
    <n v="2821200"/>
    <n v="242915"/>
    <n v="1644274"/>
    <n v="178678"/>
    <n v="1301379"/>
    <n v="0"/>
    <n v="0"/>
    <n v="0"/>
    <n v="0"/>
    <n v="116246"/>
    <n v="3131775"/>
    <n v="0"/>
    <n v="54508"/>
    <n v="0"/>
    <n v="0"/>
    <n v="0"/>
    <n v="0"/>
    <n v="6669775"/>
    <n v="0"/>
    <n v="0"/>
    <n v="0"/>
    <n v="0"/>
    <n v="0"/>
    <n v="1750709"/>
    <n v="346927"/>
    <n v="1199180"/>
    <n v="0"/>
    <n v="0"/>
    <n v="0"/>
    <n v="279584"/>
    <n v="5999975"/>
    <n v="0"/>
    <n v="0"/>
    <n v="9576375"/>
    <n v="4885"/>
    <n v="5963064"/>
    <n v="225215"/>
    <n v="20749"/>
    <n v="0"/>
    <n v="0"/>
    <n v="0"/>
    <n v="0"/>
    <n v="311335"/>
    <n v="8060463"/>
    <n v="0"/>
    <n v="0"/>
    <n v="0"/>
    <n v="0"/>
    <n v="0"/>
    <n v="0"/>
    <n v="0"/>
    <n v="0"/>
    <n v="0"/>
    <n v="0"/>
    <n v="0"/>
    <n v="0"/>
    <n v="0"/>
  </r>
  <r>
    <n v="106044006"/>
    <s v="BUTTE COUNTY MENTAL HEALTH - PHF"/>
    <n v="20182"/>
    <d v="2018-04-01T00:00:00"/>
    <d v="2018-06-30T00:00:00"/>
    <s v="Open"/>
    <s v="Butte"/>
    <s v="01 - Northern California"/>
    <n v="219"/>
    <s v="City/County"/>
    <s v="Psychiatric Health Facilities"/>
    <s v=""/>
    <s v="530-891-2775"/>
    <s v="592 RIO LINDO AVENUE"/>
    <s v="CHICO"/>
    <n v="95926"/>
    <s v="DORIAN KITTRELL"/>
    <n v="16"/>
    <n v="16"/>
    <n v="16"/>
    <n v="0"/>
    <n v="0"/>
    <n v="0"/>
    <n v="0"/>
    <n v="0"/>
    <n v="0"/>
    <n v="50"/>
    <n v="0"/>
    <n v="0"/>
    <n v="0"/>
    <n v="50"/>
    <n v="0"/>
    <n v="0"/>
    <n v="0"/>
    <n v="0"/>
    <n v="0"/>
    <n v="0"/>
    <n v="0"/>
    <n v="1371"/>
    <n v="0"/>
    <n v="0"/>
    <n v="0"/>
    <n v="1371"/>
    <n v="0"/>
    <n v="2742"/>
    <n v="0"/>
    <n v="0"/>
    <n v="0"/>
    <n v="0"/>
    <n v="0"/>
    <n v="0"/>
    <n v="0"/>
    <n v="0"/>
    <n v="0"/>
    <n v="0"/>
    <n v="0"/>
    <n v="0"/>
    <n v="0"/>
    <n v="0"/>
    <n v="0"/>
    <n v="0"/>
    <n v="0"/>
    <n v="163797"/>
    <n v="0"/>
    <n v="0"/>
    <n v="0"/>
    <n v="163797"/>
    <n v="0"/>
    <n v="0"/>
    <n v="0"/>
    <n v="0"/>
    <n v="0"/>
    <n v="0"/>
    <n v="0"/>
    <n v="0"/>
    <n v="0"/>
    <n v="0"/>
    <n v="0"/>
    <n v="0"/>
    <n v="0"/>
    <n v="0"/>
    <n v="0"/>
    <n v="0"/>
    <n v="-11528"/>
    <n v="0"/>
    <n v="0"/>
    <n v="0"/>
    <n v="0"/>
    <n v="0"/>
    <n v="0"/>
    <n v="0"/>
    <n v="0"/>
    <n v="0"/>
    <n v="0"/>
    <n v="-11528"/>
    <n v="0"/>
    <n v="0"/>
    <n v="0"/>
    <n v="0"/>
    <n v="0"/>
    <n v="0"/>
    <n v="0"/>
    <n v="0"/>
    <n v="0"/>
    <n v="0"/>
    <n v="0"/>
    <n v="175325"/>
    <n v="0"/>
    <n v="0"/>
    <n v="0"/>
    <n v="175325"/>
    <n v="0"/>
    <n v="1003722"/>
    <n v="0"/>
    <n v="0"/>
    <n v="0"/>
    <n v="0"/>
    <n v="0"/>
    <n v="0"/>
    <n v="0"/>
    <n v="0"/>
    <n v="0"/>
    <n v="0"/>
    <n v="0"/>
    <n v="0"/>
    <n v="0"/>
    <n v="0"/>
    <n v="0"/>
    <n v="0"/>
    <n v="0"/>
    <n v="0"/>
    <n v="0"/>
    <n v="0"/>
    <n v="0"/>
  </r>
  <r>
    <n v="106190125"/>
    <s v="CALIFORNIA HOSPITAL MEDICAL CENTER"/>
    <n v="20182"/>
    <d v="2018-04-01T00:00:00"/>
    <d v="2018-06-30T00:00:00"/>
    <s v="Open"/>
    <s v="Los Angeles"/>
    <s v="11 - Los Angeles"/>
    <n v="925"/>
    <s v="Non Profit Corp."/>
    <s v="Comparable"/>
    <s v="Teaching"/>
    <s v="213-748-2411"/>
    <s v="1401 SOUTH GRAND AVENUE"/>
    <s v="LOS ANGELES"/>
    <n v="90015"/>
    <s v="MARGARET PETERSEN"/>
    <n v="318"/>
    <n v="243"/>
    <n v="212"/>
    <n v="301"/>
    <n v="390"/>
    <n v="985"/>
    <n v="2683"/>
    <n v="0"/>
    <n v="0"/>
    <n v="32"/>
    <n v="213"/>
    <n v="28"/>
    <n v="89"/>
    <n v="4721"/>
    <n v="0"/>
    <n v="1522"/>
    <n v="1463"/>
    <n v="4398"/>
    <n v="9110"/>
    <n v="0"/>
    <n v="0"/>
    <n v="218"/>
    <n v="777"/>
    <n v="49"/>
    <n v="154"/>
    <n v="17691"/>
    <n v="0"/>
    <n v="35382"/>
    <n v="1120"/>
    <n v="1017"/>
    <n v="4615"/>
    <n v="14331"/>
    <n v="0"/>
    <n v="0"/>
    <n v="342"/>
    <n v="1279"/>
    <n v="1274"/>
    <n v="986"/>
    <n v="24964"/>
    <n v="24724761"/>
    <n v="20784732"/>
    <n v="54400572"/>
    <n v="123843253"/>
    <n v="0"/>
    <n v="0"/>
    <n v="1964790"/>
    <n v="12387478"/>
    <n v="223450"/>
    <n v="703262"/>
    <n v="239032298"/>
    <n v="8730947"/>
    <n v="6622668"/>
    <n v="21506366"/>
    <n v="74545357"/>
    <n v="0"/>
    <n v="0"/>
    <n v="1840307"/>
    <n v="9079275"/>
    <n v="3928194"/>
    <n v="3038977"/>
    <n v="129292091"/>
    <n v="5800992"/>
    <n v="24463590"/>
    <n v="19642386"/>
    <n v="40771795"/>
    <n v="172976495"/>
    <n v="-12858379"/>
    <n v="0"/>
    <n v="0"/>
    <n v="2501781"/>
    <n v="10567890"/>
    <n v="0"/>
    <n v="7016260"/>
    <n v="0"/>
    <n v="0"/>
    <n v="0"/>
    <n v="1185938"/>
    <n v="272068748"/>
    <n v="333169"/>
    <n v="19448645"/>
    <n v="0"/>
    <n v="0"/>
    <n v="19781814"/>
    <n v="8612212"/>
    <n v="7936819"/>
    <n v="39093358"/>
    <n v="48929816"/>
    <n v="0"/>
    <n v="0"/>
    <n v="1250428"/>
    <n v="10016050"/>
    <n v="0"/>
    <n v="198772"/>
    <n v="116037455"/>
    <n v="7020384"/>
    <n v="112484290"/>
    <n v="0"/>
    <n v="322827"/>
    <n v="0"/>
    <n v="0"/>
    <n v="0"/>
    <n v="0"/>
    <n v="1493424"/>
    <n v="71094186"/>
    <n v="0"/>
    <n v="0"/>
    <n v="0"/>
    <n v="0"/>
    <n v="0"/>
    <n v="0"/>
    <n v="0"/>
    <n v="0"/>
    <n v="0"/>
    <n v="0"/>
    <n v="0"/>
    <n v="0"/>
    <n v="0"/>
  </r>
  <r>
    <n v="106380929"/>
    <s v="CALIFORNIA PACIFIC MEDICAL CENTER"/>
    <n v="20182"/>
    <d v="2018-04-01T00:00:00"/>
    <d v="2018-06-30T00:00:00"/>
    <s v="Open"/>
    <s v="San Francisco"/>
    <s v="04 - West Bay"/>
    <n v="423"/>
    <s v="Non Profit Corp."/>
    <s v="Comparable"/>
    <s v=""/>
    <s v="415-600-6000"/>
    <s v="2333 BUCHANAN STREET"/>
    <s v="SAN FRANCISCO"/>
    <n v="94115"/>
    <s v="WARREN BROWNER, MD"/>
    <n v="643"/>
    <n v="643"/>
    <n v="420"/>
    <n v="1815"/>
    <n v="652"/>
    <n v="319"/>
    <n v="704"/>
    <n v="0"/>
    <n v="0"/>
    <n v="128"/>
    <n v="2240"/>
    <n v="27"/>
    <n v="37"/>
    <n v="5922"/>
    <n v="0"/>
    <n v="11179"/>
    <n v="3621"/>
    <n v="2285"/>
    <n v="4477"/>
    <n v="0"/>
    <n v="0"/>
    <n v="1335"/>
    <n v="9003"/>
    <n v="190"/>
    <n v="255"/>
    <n v="32345"/>
    <n v="0"/>
    <n v="64690"/>
    <n v="4615"/>
    <n v="1455"/>
    <n v="334"/>
    <n v="2949"/>
    <n v="0"/>
    <n v="0"/>
    <n v="340"/>
    <n v="8040"/>
    <n v="704"/>
    <n v="2733"/>
    <n v="21170"/>
    <n v="192780572"/>
    <n v="59170267"/>
    <n v="31498080"/>
    <n v="75957447"/>
    <n v="0"/>
    <n v="0"/>
    <n v="20995833"/>
    <n v="169238440"/>
    <n v="3400651"/>
    <n v="4913898"/>
    <n v="557955188"/>
    <n v="82491980"/>
    <n v="30200502"/>
    <n v="2927905"/>
    <n v="30304804"/>
    <n v="0"/>
    <n v="0"/>
    <n v="5805750"/>
    <n v="127173522"/>
    <n v="4441901"/>
    <n v="16746676"/>
    <n v="300093040"/>
    <n v="1000128"/>
    <n v="217346372"/>
    <n v="72659721"/>
    <n v="24037962"/>
    <n v="86468878"/>
    <n v="0"/>
    <n v="0"/>
    <n v="0"/>
    <n v="15022273"/>
    <n v="128682406"/>
    <n v="0"/>
    <n v="7842552"/>
    <n v="0"/>
    <n v="0"/>
    <n v="0"/>
    <n v="16007612"/>
    <n v="569067904"/>
    <n v="0"/>
    <n v="7860560"/>
    <n v="0"/>
    <n v="4772439"/>
    <n v="12632999"/>
    <n v="57926180"/>
    <n v="16711048"/>
    <n v="10388023"/>
    <n v="27653933"/>
    <n v="0"/>
    <n v="0"/>
    <n v="11779310"/>
    <n v="172501995"/>
    <n v="0"/>
    <n v="4652834"/>
    <n v="301613323"/>
    <n v="6007040"/>
    <n v="241197878"/>
    <n v="0"/>
    <n v="8424159"/>
    <n v="0"/>
    <n v="0"/>
    <n v="0"/>
    <n v="0"/>
    <n v="111104749"/>
    <n v="2193831852"/>
    <n v="0"/>
    <n v="0"/>
    <n v="0"/>
    <n v="0"/>
    <n v="0"/>
    <n v="0"/>
    <n v="0"/>
    <n v="0"/>
    <n v="0"/>
    <n v="0"/>
    <n v="0"/>
    <n v="0"/>
    <n v="0"/>
  </r>
  <r>
    <n v="106380964"/>
    <s v="CALIFORNIA PACIFIC MEDICAL CENTER - ST LUKES CAMPUS"/>
    <n v="20182"/>
    <d v="2018-04-01T00:00:00"/>
    <d v="2018-06-30T00:00:00"/>
    <s v="Open"/>
    <s v="San Francisco"/>
    <s v="04 - West Bay"/>
    <n v="423"/>
    <s v="Non Profit Corp."/>
    <s v="Comparable"/>
    <s v=""/>
    <s v="415-600-6000"/>
    <s v="3555 CESAR CHAVEZ STREET"/>
    <s v="SAN FRANCISCO"/>
    <n v="94110"/>
    <s v="WARREN BROWNER"/>
    <n v="149"/>
    <n v="149"/>
    <n v="68"/>
    <n v="205"/>
    <n v="92"/>
    <n v="118"/>
    <n v="192"/>
    <n v="0"/>
    <n v="0"/>
    <n v="5"/>
    <n v="139"/>
    <n v="25"/>
    <n v="1"/>
    <n v="777"/>
    <n v="0"/>
    <n v="2106"/>
    <n v="603"/>
    <n v="748"/>
    <n v="814"/>
    <n v="0"/>
    <n v="0"/>
    <n v="29"/>
    <n v="441"/>
    <n v="88"/>
    <n v="2"/>
    <n v="4831"/>
    <n v="0"/>
    <n v="9662"/>
    <n v="900"/>
    <n v="254"/>
    <n v="764"/>
    <n v="2409"/>
    <n v="0"/>
    <n v="0"/>
    <n v="62"/>
    <n v="1193"/>
    <n v="362"/>
    <n v="163"/>
    <n v="6107"/>
    <n v="23611446"/>
    <n v="8455143"/>
    <n v="8535018"/>
    <n v="10883769"/>
    <n v="0"/>
    <n v="0"/>
    <n v="511777"/>
    <n v="6710483"/>
    <n v="1031633"/>
    <n v="24805"/>
    <n v="59764074"/>
    <n v="7329123"/>
    <n v="2884179"/>
    <n v="2655838"/>
    <n v="10219994"/>
    <n v="0"/>
    <n v="0"/>
    <n v="792387"/>
    <n v="8792623"/>
    <n v="1706723"/>
    <n v="743127"/>
    <n v="35123994"/>
    <n v="1404"/>
    <n v="29433640"/>
    <n v="6691035"/>
    <n v="5392421"/>
    <n v="18325231"/>
    <n v="-1219669"/>
    <n v="0"/>
    <n v="0"/>
    <n v="950074"/>
    <n v="6778939"/>
    <n v="0"/>
    <n v="2738356"/>
    <n v="0"/>
    <n v="0"/>
    <n v="0"/>
    <n v="296295"/>
    <n v="69387726"/>
    <n v="0"/>
    <n v="0"/>
    <n v="0"/>
    <n v="0"/>
    <n v="0"/>
    <n v="1506929"/>
    <n v="4648287"/>
    <n v="7018104"/>
    <n v="2778532"/>
    <n v="0"/>
    <n v="0"/>
    <n v="354090"/>
    <n v="8724167"/>
    <n v="0"/>
    <n v="470233"/>
    <n v="25500342"/>
    <n v="407573"/>
    <n v="56415363"/>
    <n v="0"/>
    <n v="381113"/>
    <n v="0"/>
    <n v="0"/>
    <n v="0"/>
    <n v="0"/>
    <n v="30332598"/>
    <n v="500369319"/>
    <n v="0"/>
    <n v="0"/>
    <n v="0"/>
    <n v="0"/>
    <n v="0"/>
    <n v="0"/>
    <n v="0"/>
    <n v="0"/>
    <n v="0"/>
    <n v="0"/>
    <n v="0"/>
    <n v="0"/>
    <n v="0"/>
  </r>
  <r>
    <n v="106190155"/>
    <s v="CALIFORNIA REHABILITATION INSTITUTE"/>
    <n v="20182"/>
    <d v="2018-04-01T00:00:00"/>
    <d v="2018-06-30T00:00:00"/>
    <s v="Open"/>
    <s v="Los Angeles"/>
    <s v="11 - Los Angeles"/>
    <n v="927"/>
    <s v="Investor - Corp."/>
    <s v="Comparable"/>
    <s v=""/>
    <s v="424-522-7100"/>
    <s v="2070 CENTURY PARK EAST"/>
    <s v="LOS ANGELES"/>
    <n v="90067"/>
    <s v="SCOTT ROTSTED"/>
    <n v="138"/>
    <n v="138"/>
    <n v="105"/>
    <n v="477"/>
    <n v="22"/>
    <n v="0"/>
    <n v="1"/>
    <n v="0"/>
    <n v="0"/>
    <n v="165"/>
    <n v="0"/>
    <n v="0"/>
    <n v="5"/>
    <n v="670"/>
    <n v="670"/>
    <n v="6209"/>
    <n v="386"/>
    <n v="0"/>
    <n v="8"/>
    <n v="0"/>
    <n v="0"/>
    <n v="2555"/>
    <n v="0"/>
    <n v="0"/>
    <n v="67"/>
    <n v="9225"/>
    <n v="9225"/>
    <n v="27675"/>
    <n v="0"/>
    <n v="0"/>
    <n v="0"/>
    <n v="0"/>
    <n v="0"/>
    <n v="0"/>
    <n v="0"/>
    <n v="0"/>
    <n v="0"/>
    <n v="0"/>
    <n v="0"/>
    <n v="37316790"/>
    <n v="2271624"/>
    <n v="0"/>
    <n v="43624"/>
    <n v="0"/>
    <n v="0"/>
    <n v="15444748"/>
    <n v="0"/>
    <n v="0"/>
    <n v="381678"/>
    <n v="55458464"/>
    <n v="0"/>
    <n v="0"/>
    <n v="0"/>
    <n v="0"/>
    <n v="0"/>
    <n v="0"/>
    <n v="0"/>
    <n v="0"/>
    <n v="0"/>
    <n v="0"/>
    <n v="0"/>
    <n v="508667"/>
    <n v="25213409"/>
    <n v="1362223"/>
    <n v="0"/>
    <n v="19624"/>
    <n v="0"/>
    <n v="0"/>
    <n v="0"/>
    <n v="4414952"/>
    <n v="0"/>
    <n v="0"/>
    <n v="0"/>
    <n v="0"/>
    <n v="0"/>
    <n v="0"/>
    <n v="201678"/>
    <n v="31720553"/>
    <n v="0"/>
    <n v="0"/>
    <n v="0"/>
    <n v="0"/>
    <n v="0"/>
    <n v="11837577"/>
    <n v="891213"/>
    <n v="0"/>
    <n v="23520"/>
    <n v="0"/>
    <n v="0"/>
    <n v="10809201"/>
    <n v="0"/>
    <n v="0"/>
    <n v="176400"/>
    <n v="23737911"/>
    <n v="25763"/>
    <n v="20905365"/>
    <n v="0"/>
    <n v="0"/>
    <n v="0"/>
    <n v="0"/>
    <n v="0"/>
    <n v="0"/>
    <n v="30381"/>
    <n v="7373721"/>
    <n v="0"/>
    <n v="0"/>
    <n v="0"/>
    <n v="0"/>
    <n v="0"/>
    <n v="0"/>
    <n v="0"/>
    <n v="0"/>
    <n v="0"/>
    <n v="0"/>
    <n v="0"/>
    <n v="0"/>
    <n v="0"/>
  </r>
  <r>
    <n v="106364050"/>
    <s v="CANYON RIDGE HOSPITAL"/>
    <n v="20182"/>
    <d v="2018-04-01T00:00:00"/>
    <d v="2018-06-30T00:00:00"/>
    <s v="Open"/>
    <s v="San Bernardino"/>
    <s v="12 - Inland Counties"/>
    <n v="1207"/>
    <s v="Investor - Corp."/>
    <s v="Comparable"/>
    <s v=""/>
    <s v="909-590-3700"/>
    <s v="5353 G STREET"/>
    <s v="CHINO"/>
    <n v="91710"/>
    <s v="STEPHANIE BERNIER"/>
    <n v="106"/>
    <n v="106"/>
    <n v="106"/>
    <n v="183"/>
    <n v="115"/>
    <n v="0"/>
    <n v="174"/>
    <n v="0"/>
    <n v="94"/>
    <n v="28"/>
    <n v="738"/>
    <n v="26"/>
    <n v="0"/>
    <n v="1358"/>
    <n v="0"/>
    <n v="2324"/>
    <n v="701"/>
    <n v="0"/>
    <n v="803"/>
    <n v="0"/>
    <n v="366"/>
    <n v="179"/>
    <n v="4835"/>
    <n v="70"/>
    <n v="0"/>
    <n v="9278"/>
    <n v="0"/>
    <n v="18556"/>
    <n v="1307"/>
    <n v="0"/>
    <n v="0"/>
    <n v="0"/>
    <n v="0"/>
    <n v="0"/>
    <n v="0"/>
    <n v="1844"/>
    <n v="0"/>
    <n v="0"/>
    <n v="3151"/>
    <n v="4183200"/>
    <n v="1261800"/>
    <n v="0"/>
    <n v="1445400"/>
    <n v="0"/>
    <n v="658800"/>
    <n v="322200"/>
    <n v="8707982"/>
    <n v="126000"/>
    <n v="0"/>
    <n v="16705382"/>
    <n v="980040"/>
    <n v="0"/>
    <n v="0"/>
    <n v="0"/>
    <n v="0"/>
    <n v="0"/>
    <n v="0"/>
    <n v="1345680"/>
    <n v="0"/>
    <n v="0"/>
    <n v="2325720"/>
    <n v="263467"/>
    <n v="2727054"/>
    <n v="554668"/>
    <n v="0"/>
    <n v="893816"/>
    <n v="0"/>
    <n v="0"/>
    <n v="363786"/>
    <n v="63731"/>
    <n v="5149829"/>
    <n v="0"/>
    <n v="126000"/>
    <n v="0"/>
    <n v="0"/>
    <n v="0"/>
    <n v="0"/>
    <n v="10142351"/>
    <n v="0"/>
    <n v="0"/>
    <n v="0"/>
    <n v="0"/>
    <n v="0"/>
    <n v="2366045"/>
    <n v="686774"/>
    <n v="0"/>
    <n v="535708"/>
    <n v="0"/>
    <n v="286523"/>
    <n v="251019"/>
    <n v="4762682"/>
    <n v="0"/>
    <n v="0"/>
    <n v="8888751"/>
    <n v="5653"/>
    <n v="4995745"/>
    <n v="155740"/>
    <n v="7487"/>
    <n v="0"/>
    <n v="0"/>
    <n v="0"/>
    <n v="0"/>
    <n v="672132"/>
    <n v="13781055"/>
    <n v="0"/>
    <n v="0"/>
    <n v="0"/>
    <n v="0"/>
    <n v="0"/>
    <n v="0"/>
    <n v="0"/>
    <n v="0"/>
    <n v="0"/>
    <n v="0"/>
    <n v="0"/>
    <n v="0"/>
    <n v="0"/>
  </r>
  <r>
    <n v="106190137"/>
    <s v="CASA COLINA HOSPITAL AND CENTER FOR HEALTH CARE"/>
    <n v="20182"/>
    <d v="2018-04-01T00:00:00"/>
    <d v="2018-06-30T00:00:00"/>
    <s v="Open"/>
    <s v="Los Angeles"/>
    <s v="11 - Los Angeles"/>
    <n v="917"/>
    <s v="Non Profit Corp."/>
    <s v="Comparable"/>
    <s v=""/>
    <s v="909-596-7733"/>
    <s v="255 EAST BONITA AVENUE"/>
    <s v="POMONA"/>
    <n v="91767"/>
    <s v="FELICE L LOVERSO"/>
    <n v="99"/>
    <n v="99"/>
    <n v="99"/>
    <n v="341"/>
    <n v="57"/>
    <n v="8"/>
    <n v="30"/>
    <n v="0"/>
    <n v="0"/>
    <n v="102"/>
    <n v="99"/>
    <n v="0"/>
    <n v="3"/>
    <n v="640"/>
    <n v="0"/>
    <n v="3225"/>
    <n v="576"/>
    <n v="71"/>
    <n v="396"/>
    <n v="0"/>
    <n v="0"/>
    <n v="1165"/>
    <n v="972"/>
    <n v="0"/>
    <n v="30"/>
    <n v="6435"/>
    <n v="0"/>
    <n v="12870"/>
    <n v="7822"/>
    <n v="740"/>
    <n v="193"/>
    <n v="1268"/>
    <n v="0"/>
    <n v="0"/>
    <n v="9533"/>
    <n v="5201"/>
    <n v="0"/>
    <n v="1999"/>
    <n v="26756"/>
    <n v="16594190"/>
    <n v="4392465"/>
    <n v="323983"/>
    <n v="1767873"/>
    <n v="0"/>
    <n v="0"/>
    <n v="6527027"/>
    <n v="7057279"/>
    <n v="0"/>
    <n v="86894"/>
    <n v="36749711"/>
    <n v="3602492"/>
    <n v="855531"/>
    <n v="46671"/>
    <n v="877555"/>
    <n v="0"/>
    <n v="0"/>
    <n v="4489330"/>
    <n v="2525195"/>
    <n v="0"/>
    <n v="1044948"/>
    <n v="13441722"/>
    <n v="861069"/>
    <n v="14040498"/>
    <n v="1925064"/>
    <n v="292825"/>
    <n v="1346699"/>
    <n v="0"/>
    <n v="0"/>
    <n v="0"/>
    <n v="7027114"/>
    <n v="6836098"/>
    <n v="0"/>
    <n v="0"/>
    <n v="0"/>
    <n v="0"/>
    <n v="0"/>
    <n v="316814"/>
    <n v="32646181"/>
    <n v="0"/>
    <n v="0"/>
    <n v="0"/>
    <n v="0"/>
    <n v="0"/>
    <n v="5295115"/>
    <n v="3322932"/>
    <n v="77829"/>
    <n v="1298729"/>
    <n v="0"/>
    <n v="0"/>
    <n v="3989243"/>
    <n v="2746376"/>
    <n v="0"/>
    <n v="815028"/>
    <n v="17545252"/>
    <n v="13103"/>
    <n v="18258620"/>
    <n v="0"/>
    <n v="1395865"/>
    <n v="0"/>
    <n v="0"/>
    <n v="0"/>
    <n v="0"/>
    <n v="272680"/>
    <n v="83568142"/>
    <n v="0"/>
    <n v="0"/>
    <n v="0"/>
    <n v="0"/>
    <n v="0"/>
    <n v="0"/>
    <n v="0"/>
    <n v="0"/>
    <n v="0"/>
    <n v="0"/>
    <n v="0"/>
    <n v="0"/>
    <n v="0"/>
  </r>
  <r>
    <n v="106190045"/>
    <s v="CATALINA ISLAND MEDICAL CENTER"/>
    <n v="20182"/>
    <d v="2018-04-01T00:00:00"/>
    <d v="2018-06-30T00:00:00"/>
    <s v="Open"/>
    <s v="Los Angeles"/>
    <s v="11 - Los Angeles"/>
    <n v="933"/>
    <s v="Non Profit Corp."/>
    <s v="Comparable"/>
    <s v="Rural"/>
    <s v="310-510-0700"/>
    <s v="100 FALLS CANYON ROAD"/>
    <s v="AVALON"/>
    <n v="90704"/>
    <s v="JASON PARET"/>
    <n v="12"/>
    <n v="12"/>
    <n v="12"/>
    <n v="5"/>
    <n v="0"/>
    <n v="0"/>
    <n v="0"/>
    <n v="0"/>
    <n v="0"/>
    <n v="0"/>
    <n v="0"/>
    <n v="0"/>
    <n v="0"/>
    <n v="5"/>
    <n v="0"/>
    <n v="88"/>
    <n v="0"/>
    <n v="641"/>
    <n v="0"/>
    <n v="0"/>
    <n v="0"/>
    <n v="0"/>
    <n v="0"/>
    <n v="0"/>
    <n v="0"/>
    <n v="729"/>
    <n v="0"/>
    <n v="1458"/>
    <n v="815"/>
    <n v="0"/>
    <n v="821"/>
    <n v="0"/>
    <n v="0"/>
    <n v="0"/>
    <n v="1185"/>
    <n v="0"/>
    <n v="0"/>
    <n v="199"/>
    <n v="3020"/>
    <n v="252486"/>
    <n v="0"/>
    <n v="425418"/>
    <n v="0"/>
    <n v="0"/>
    <n v="0"/>
    <n v="0"/>
    <n v="0"/>
    <n v="0"/>
    <n v="0"/>
    <n v="677904"/>
    <n v="1031721"/>
    <n v="0"/>
    <n v="906531"/>
    <n v="0"/>
    <n v="0"/>
    <n v="0"/>
    <n v="1778522"/>
    <n v="0"/>
    <n v="0"/>
    <n v="287202"/>
    <n v="4003976"/>
    <n v="328194"/>
    <n v="237507"/>
    <n v="0"/>
    <n v="465814"/>
    <n v="0"/>
    <n v="0"/>
    <n v="0"/>
    <n v="0"/>
    <n v="636333"/>
    <n v="0"/>
    <n v="0"/>
    <n v="129213"/>
    <n v="0"/>
    <n v="0"/>
    <n v="0"/>
    <n v="0"/>
    <n v="1797061"/>
    <n v="0"/>
    <n v="0"/>
    <n v="0"/>
    <n v="0"/>
    <n v="0"/>
    <n v="1046700"/>
    <n v="0"/>
    <n v="866135"/>
    <n v="0"/>
    <n v="0"/>
    <n v="0"/>
    <n v="1142189"/>
    <n v="0"/>
    <n v="0"/>
    <n v="-170205"/>
    <n v="2884819"/>
    <n v="241928"/>
    <n v="2811857"/>
    <n v="0"/>
    <n v="0"/>
    <n v="0"/>
    <n v="0"/>
    <n v="0"/>
    <n v="0"/>
    <n v="16025"/>
    <n v="1929118"/>
    <n v="0"/>
    <n v="0"/>
    <n v="0"/>
    <n v="0"/>
    <n v="0"/>
    <n v="0"/>
    <n v="0"/>
    <n v="0"/>
    <n v="0"/>
    <n v="0"/>
    <n v="0"/>
    <n v="0"/>
    <n v="0"/>
  </r>
  <r>
    <n v="106190555"/>
    <s v="CEDARS-SINAI MEDICAL CENTER"/>
    <n v="20182"/>
    <d v="2018-04-01T00:00:00"/>
    <d v="2018-06-30T00:00:00"/>
    <s v="Open"/>
    <s v="Los Angeles"/>
    <s v="11 - Los Angeles"/>
    <n v="925"/>
    <s v="Non Profit Corp."/>
    <s v="Comparable"/>
    <s v="Teaching"/>
    <s v="310-423-5000"/>
    <s v="8700 BEVERLY BOULEVARD"/>
    <s v="LOS ANGELES"/>
    <n v="90048"/>
    <s v="THOMAS M. PRISELAC"/>
    <n v="886"/>
    <n v="885"/>
    <n v="885"/>
    <n v="5387"/>
    <n v="600"/>
    <n v="635"/>
    <n v="742"/>
    <n v="0"/>
    <n v="0"/>
    <n v="264"/>
    <n v="4836"/>
    <n v="0"/>
    <n v="206"/>
    <n v="12670"/>
    <n v="0"/>
    <n v="30242"/>
    <n v="3773"/>
    <n v="3632"/>
    <n v="4171"/>
    <n v="0"/>
    <n v="0"/>
    <n v="999"/>
    <n v="22368"/>
    <n v="0"/>
    <n v="644"/>
    <n v="65829"/>
    <n v="0"/>
    <n v="131658"/>
    <n v="75323"/>
    <n v="7947"/>
    <n v="6007"/>
    <n v="7340"/>
    <n v="0"/>
    <n v="0"/>
    <n v="5042"/>
    <n v="99316"/>
    <n v="383"/>
    <n v="22987"/>
    <n v="224345"/>
    <n v="1225684406"/>
    <n v="190933754"/>
    <n v="136305948"/>
    <n v="173534240"/>
    <n v="0"/>
    <n v="0"/>
    <n v="47976929"/>
    <n v="881093211"/>
    <n v="0"/>
    <n v="32615851"/>
    <n v="2688144339"/>
    <n v="619254483"/>
    <n v="60275011"/>
    <n v="65509992"/>
    <n v="51886715"/>
    <n v="0"/>
    <n v="0"/>
    <n v="22418670"/>
    <n v="652375411"/>
    <n v="712691"/>
    <n v="44307286"/>
    <n v="1516740259"/>
    <n v="14883731"/>
    <n v="1628176607"/>
    <n v="211291917"/>
    <n v="130730892"/>
    <n v="184185457"/>
    <n v="0"/>
    <n v="0"/>
    <n v="0"/>
    <n v="55669616"/>
    <n v="1022925685"/>
    <n v="0"/>
    <n v="10005365"/>
    <n v="0"/>
    <n v="0"/>
    <n v="0"/>
    <n v="131431443"/>
    <n v="3389300713"/>
    <n v="4445387"/>
    <n v="0"/>
    <n v="0"/>
    <n v="0"/>
    <n v="4445387"/>
    <n v="180702044"/>
    <n v="40235983"/>
    <n v="68407795"/>
    <n v="37747976"/>
    <n v="0"/>
    <n v="0"/>
    <n v="12957691"/>
    <n v="475935483"/>
    <n v="6972"/>
    <n v="4035328"/>
    <n v="820029272"/>
    <n v="105171949"/>
    <n v="822709891"/>
    <n v="0"/>
    <n v="-3804898"/>
    <n v="0"/>
    <n v="0"/>
    <n v="0"/>
    <n v="0"/>
    <n v="85228878"/>
    <n v="2190042362"/>
    <n v="0"/>
    <n v="0"/>
    <n v="0"/>
    <n v="0"/>
    <n v="0"/>
    <n v="0"/>
    <n v="0"/>
    <n v="0"/>
    <n v="0"/>
    <n v="0"/>
    <n v="58795962"/>
    <n v="55991441"/>
    <n v="0"/>
  </r>
  <r>
    <n v="106190148"/>
    <s v="CENTINELA HOSPITAL MEDICAL CENTER"/>
    <n v="20182"/>
    <d v="2018-04-01T00:00:00"/>
    <d v="2018-06-30T00:00:00"/>
    <s v="Open"/>
    <s v="Los Angeles"/>
    <s v="11 - Los Angeles"/>
    <n v="929"/>
    <s v="Investor - Corp."/>
    <s v="Comparable"/>
    <s v=""/>
    <s v="310-673-4660"/>
    <s v="555 EAST HARDY STREET"/>
    <s v="INGLEWOOD"/>
    <n v="90301"/>
    <s v="LINDA BRADLEY"/>
    <n v="374"/>
    <n v="374"/>
    <n v="374"/>
    <n v="1229"/>
    <n v="570"/>
    <n v="352"/>
    <n v="1320"/>
    <n v="0"/>
    <n v="0"/>
    <n v="250"/>
    <n v="0"/>
    <n v="0"/>
    <n v="164"/>
    <n v="3885"/>
    <n v="0"/>
    <n v="5676"/>
    <n v="1944"/>
    <n v="2021"/>
    <n v="4835"/>
    <n v="0"/>
    <n v="0"/>
    <n v="893"/>
    <n v="0"/>
    <n v="0"/>
    <n v="340"/>
    <n v="15709"/>
    <n v="0"/>
    <n v="31418"/>
    <n v="1682"/>
    <n v="714"/>
    <n v="1059"/>
    <n v="5295"/>
    <n v="0"/>
    <n v="0"/>
    <n v="2054"/>
    <n v="0"/>
    <n v="0"/>
    <n v="1933"/>
    <n v="12737"/>
    <n v="85796527"/>
    <n v="32689555"/>
    <n v="28848536"/>
    <n v="71300432"/>
    <n v="0"/>
    <n v="0"/>
    <n v="13343954"/>
    <n v="0"/>
    <n v="0"/>
    <n v="5067622"/>
    <n v="237046626"/>
    <n v="11691227"/>
    <n v="4312491"/>
    <n v="4052437"/>
    <n v="21038508"/>
    <n v="0"/>
    <n v="0"/>
    <n v="7172806"/>
    <n v="0"/>
    <n v="0"/>
    <n v="5630892"/>
    <n v="53898361"/>
    <n v="6847434"/>
    <n v="82162684"/>
    <n v="27804983"/>
    <n v="26478575"/>
    <n v="70395149"/>
    <n v="-816315"/>
    <n v="0"/>
    <n v="0"/>
    <n v="10534749"/>
    <n v="0"/>
    <n v="0"/>
    <n v="0"/>
    <n v="0"/>
    <n v="0"/>
    <n v="0"/>
    <n v="2563744"/>
    <n v="225971003"/>
    <n v="0"/>
    <n v="0"/>
    <n v="0"/>
    <n v="0"/>
    <n v="0"/>
    <n v="15325069"/>
    <n v="9197062"/>
    <n v="7238714"/>
    <n v="21943791"/>
    <n v="0"/>
    <n v="0"/>
    <n v="9982011"/>
    <n v="0"/>
    <n v="0"/>
    <n v="1287337"/>
    <n v="64973984"/>
    <n v="537719"/>
    <n v="58712552"/>
    <n v="0"/>
    <n v="-642659"/>
    <n v="0"/>
    <n v="0"/>
    <n v="0"/>
    <n v="0"/>
    <n v="2077339"/>
    <n v="153985839"/>
    <n v="0"/>
    <n v="0"/>
    <n v="0"/>
    <n v="0"/>
    <n v="0"/>
    <n v="0"/>
    <n v="0"/>
    <n v="0"/>
    <n v="0"/>
    <n v="0"/>
    <n v="0"/>
    <n v="0"/>
    <n v="0"/>
  </r>
  <r>
    <n v="106105125"/>
    <s v="CENTRAL STAR - PHF"/>
    <n v="20182"/>
    <d v="2018-04-01T00:00:00"/>
    <d v="2018-06-30T00:00:00"/>
    <s v="Open"/>
    <s v="Fresno"/>
    <s v="09 - Central"/>
    <n v="605"/>
    <s v="Investor - Corp."/>
    <s v="Psychiatric Health Facilities"/>
    <s v=""/>
    <s v="559-892-1128"/>
    <s v="4411 E. KINGS CANYON ROAD"/>
    <s v="FRESNO"/>
    <n v="93702"/>
    <s v="DEBORAH TOBIAS-GATEWOOD"/>
    <n v="16"/>
    <n v="16"/>
    <n v="13"/>
    <n v="0"/>
    <n v="0"/>
    <n v="149"/>
    <n v="0"/>
    <n v="0"/>
    <n v="0"/>
    <n v="0"/>
    <n v="0"/>
    <n v="0"/>
    <n v="29"/>
    <n v="178"/>
    <n v="0"/>
    <n v="0"/>
    <n v="0"/>
    <n v="1014"/>
    <n v="0"/>
    <n v="0"/>
    <n v="0"/>
    <n v="0"/>
    <n v="0"/>
    <n v="0"/>
    <n v="143"/>
    <n v="1157"/>
    <n v="0"/>
    <n v="2314"/>
    <n v="0"/>
    <n v="0"/>
    <n v="0"/>
    <n v="0"/>
    <n v="0"/>
    <n v="0"/>
    <n v="0"/>
    <n v="0"/>
    <n v="0"/>
    <n v="0"/>
    <n v="0"/>
    <n v="0"/>
    <n v="0"/>
    <n v="1041709"/>
    <n v="0"/>
    <n v="0"/>
    <n v="0"/>
    <n v="0"/>
    <n v="0"/>
    <n v="0"/>
    <n v="132337"/>
    <n v="1174046"/>
    <n v="0"/>
    <n v="0"/>
    <n v="0"/>
    <n v="0"/>
    <n v="0"/>
    <n v="0"/>
    <n v="0"/>
    <n v="0"/>
    <n v="0"/>
    <n v="0"/>
    <n v="0"/>
    <n v="0"/>
    <n v="0"/>
    <n v="0"/>
    <n v="0"/>
    <n v="0"/>
    <n v="0"/>
    <n v="0"/>
    <n v="0"/>
    <n v="0"/>
    <n v="0"/>
    <n v="0"/>
    <n v="0"/>
    <n v="0"/>
    <n v="0"/>
    <n v="0"/>
    <n v="0"/>
    <n v="0"/>
    <n v="0"/>
    <n v="0"/>
    <n v="0"/>
    <n v="0"/>
    <n v="0"/>
    <n v="0"/>
    <n v="0"/>
    <n v="1041709"/>
    <n v="0"/>
    <n v="0"/>
    <n v="0"/>
    <n v="0"/>
    <n v="0"/>
    <n v="0"/>
    <n v="132337"/>
    <n v="1174046"/>
    <n v="0"/>
    <n v="2506519"/>
    <n v="178698"/>
    <n v="0"/>
    <n v="0"/>
    <n v="0"/>
    <n v="0"/>
    <n v="0"/>
    <n v="0"/>
    <n v="0"/>
    <n v="0"/>
    <n v="0"/>
    <n v="0"/>
    <n v="0"/>
    <n v="0"/>
    <n v="0"/>
    <n v="0"/>
    <n v="0"/>
    <n v="0"/>
    <n v="0"/>
    <n v="0"/>
    <n v="0"/>
    <n v="0"/>
  </r>
  <r>
    <n v="106500954"/>
    <s v="CENTRAL VALLEY SPECIALTY HOSPITAL"/>
    <n v="20182"/>
    <d v="2018-04-01T00:00:00"/>
    <d v="2018-06-30T00:00:00"/>
    <s v="Open"/>
    <s v="Stanislaus"/>
    <s v="06 - North San Joaquin"/>
    <n v="511"/>
    <s v="Investor - Corp."/>
    <s v="Comparable"/>
    <s v=""/>
    <s v="209-248-7700"/>
    <s v="730 17TH STREET"/>
    <s v="MODESTO"/>
    <n v="95354"/>
    <s v="GIA SMITH"/>
    <n v="100"/>
    <n v="100"/>
    <n v="100"/>
    <n v="126"/>
    <n v="0"/>
    <n v="7"/>
    <n v="0"/>
    <n v="0"/>
    <n v="0"/>
    <n v="102"/>
    <n v="0"/>
    <n v="0"/>
    <n v="0"/>
    <n v="235"/>
    <n v="0"/>
    <n v="2918"/>
    <n v="0"/>
    <n v="499"/>
    <n v="0"/>
    <n v="0"/>
    <n v="0"/>
    <n v="3600"/>
    <n v="0"/>
    <n v="0"/>
    <n v="0"/>
    <n v="7017"/>
    <n v="0"/>
    <n v="14034"/>
    <n v="0"/>
    <n v="0"/>
    <n v="0"/>
    <n v="0"/>
    <n v="0"/>
    <n v="0"/>
    <n v="0"/>
    <n v="0"/>
    <n v="0"/>
    <n v="0"/>
    <n v="0"/>
    <n v="19686831"/>
    <n v="0"/>
    <n v="3348126"/>
    <n v="0"/>
    <n v="0"/>
    <n v="0"/>
    <n v="23519650"/>
    <n v="0"/>
    <n v="0"/>
    <n v="0"/>
    <n v="46554607"/>
    <n v="0"/>
    <n v="0"/>
    <n v="0"/>
    <n v="0"/>
    <n v="0"/>
    <n v="0"/>
    <n v="0"/>
    <n v="0"/>
    <n v="0"/>
    <n v="0"/>
    <n v="0"/>
    <n v="0"/>
    <n v="14252075"/>
    <n v="0"/>
    <n v="2423841"/>
    <n v="0"/>
    <n v="0"/>
    <n v="0"/>
    <n v="0"/>
    <n v="17026804"/>
    <n v="0"/>
    <n v="0"/>
    <n v="0"/>
    <n v="0"/>
    <n v="0"/>
    <n v="0"/>
    <n v="0"/>
    <n v="33702720"/>
    <n v="0"/>
    <n v="0"/>
    <n v="0"/>
    <n v="0"/>
    <n v="0"/>
    <n v="5434756"/>
    <n v="0"/>
    <n v="924285"/>
    <n v="0"/>
    <n v="0"/>
    <n v="0"/>
    <n v="6492846"/>
    <n v="0"/>
    <n v="0"/>
    <n v="0"/>
    <n v="12851887"/>
    <n v="7117"/>
    <n v="10202207"/>
    <n v="0"/>
    <n v="0"/>
    <n v="0"/>
    <n v="0"/>
    <n v="0"/>
    <n v="0"/>
    <n v="1444858"/>
    <n v="1750302"/>
    <n v="0"/>
    <n v="0"/>
    <n v="0"/>
    <n v="0"/>
    <n v="0"/>
    <n v="0"/>
    <n v="0"/>
    <n v="0"/>
    <n v="0"/>
    <n v="0"/>
    <n v="0"/>
    <n v="0"/>
    <n v="0"/>
  </r>
  <r>
    <n v="106301140"/>
    <s v="CHAPMAN GLOBAL MEDICAL CENTER"/>
    <n v="20182"/>
    <d v="2018-04-01T00:00:00"/>
    <d v="2018-06-30T00:00:00"/>
    <s v="Open"/>
    <s v="Orange"/>
    <s v="13 - Orange"/>
    <n v="1015"/>
    <s v="Investor - Corp."/>
    <s v="Comparable"/>
    <s v=""/>
    <s v="714-633-0011"/>
    <s v="2601 EAST CHAPMAN AVENUE"/>
    <s v="ORANGE"/>
    <n v="92869"/>
    <s v="PETER BARONOFF"/>
    <n v="114"/>
    <n v="100"/>
    <n v="100"/>
    <n v="121"/>
    <n v="45"/>
    <n v="15"/>
    <n v="109"/>
    <n v="0"/>
    <n v="0"/>
    <n v="67"/>
    <n v="133"/>
    <n v="0"/>
    <n v="14"/>
    <n v="504"/>
    <n v="0"/>
    <n v="925"/>
    <n v="551"/>
    <n v="175"/>
    <n v="2048"/>
    <n v="0"/>
    <n v="0"/>
    <n v="215"/>
    <n v="805"/>
    <n v="0"/>
    <n v="32"/>
    <n v="4751"/>
    <n v="0"/>
    <n v="9502"/>
    <n v="281"/>
    <n v="175"/>
    <n v="129"/>
    <n v="715"/>
    <n v="0"/>
    <n v="0"/>
    <n v="724"/>
    <n v="885"/>
    <n v="0"/>
    <n v="328"/>
    <n v="3237"/>
    <n v="7801576"/>
    <n v="4099011"/>
    <n v="1546482"/>
    <n v="12551895"/>
    <n v="0"/>
    <n v="0"/>
    <n v="1550315"/>
    <n v="7537102"/>
    <n v="0"/>
    <n v="646918"/>
    <n v="35733299"/>
    <n v="1099826"/>
    <n v="955533"/>
    <n v="589891"/>
    <n v="2905921"/>
    <n v="0"/>
    <n v="0"/>
    <n v="1609599"/>
    <n v="4405325"/>
    <n v="0"/>
    <n v="741191"/>
    <n v="12307286"/>
    <n v="1084554"/>
    <n v="6577356"/>
    <n v="3421973"/>
    <n v="1818603"/>
    <n v="14834784"/>
    <n v="0"/>
    <n v="0"/>
    <n v="0"/>
    <n v="3026922"/>
    <n v="7423091"/>
    <n v="0"/>
    <n v="0"/>
    <n v="0"/>
    <n v="0"/>
    <n v="0"/>
    <n v="233430"/>
    <n v="38420713"/>
    <n v="0"/>
    <n v="0"/>
    <n v="0"/>
    <n v="0"/>
    <n v="0"/>
    <n v="2324046"/>
    <n v="1632571"/>
    <n v="317770"/>
    <n v="623032"/>
    <n v="0"/>
    <n v="0"/>
    <n v="132992"/>
    <n v="4519335"/>
    <n v="0"/>
    <n v="70126"/>
    <n v="9619872"/>
    <n v="93472"/>
    <n v="13328217"/>
    <n v="157175"/>
    <n v="0"/>
    <n v="0"/>
    <n v="0"/>
    <n v="0"/>
    <n v="0"/>
    <n v="38521"/>
    <n v="2430504"/>
    <n v="0"/>
    <n v="0"/>
    <n v="0"/>
    <n v="0"/>
    <n v="0"/>
    <n v="0"/>
    <n v="0"/>
    <n v="0"/>
    <n v="0"/>
    <n v="0"/>
    <n v="0"/>
    <n v="0"/>
    <n v="0"/>
  </r>
  <r>
    <n v="106190170"/>
    <s v="CHILDREN'S HOSPITAL - LOS ANGELES"/>
    <n v="20182"/>
    <d v="2018-04-01T00:00:00"/>
    <d v="2018-06-30T00:00:00"/>
    <s v="Open"/>
    <s v="Los Angeles"/>
    <s v="11 - Los Angeles"/>
    <n v="925"/>
    <s v="Non Profit Corp."/>
    <s v="Comparable"/>
    <s v="Teaching"/>
    <s v="323-669-2450"/>
    <s v="4650 W. SUNSET BOULEVARD"/>
    <s v="LOS ANGELES"/>
    <n v="90027"/>
    <s v="PAUL VIVIANO"/>
    <n v="495"/>
    <n v="374"/>
    <n v="374"/>
    <n v="7"/>
    <n v="0"/>
    <n v="2050"/>
    <n v="988"/>
    <n v="0"/>
    <n v="0"/>
    <n v="46"/>
    <n v="1182"/>
    <n v="1"/>
    <n v="15"/>
    <n v="4289"/>
    <n v="0"/>
    <n v="52"/>
    <n v="0"/>
    <n v="17589"/>
    <n v="2728"/>
    <n v="0"/>
    <n v="0"/>
    <n v="894"/>
    <n v="7489"/>
    <n v="3"/>
    <n v="180"/>
    <n v="28935"/>
    <n v="0"/>
    <n v="57870"/>
    <n v="479"/>
    <n v="0"/>
    <n v="42006"/>
    <n v="32005"/>
    <n v="0"/>
    <n v="0"/>
    <n v="3839"/>
    <n v="24784"/>
    <n v="81"/>
    <n v="2485"/>
    <n v="105679"/>
    <n v="1347743"/>
    <n v="0"/>
    <n v="309152262"/>
    <n v="39626372"/>
    <n v="0"/>
    <n v="0"/>
    <n v="14106013"/>
    <n v="156047711"/>
    <n v="13137"/>
    <n v="943225"/>
    <n v="521236463"/>
    <n v="1023801"/>
    <n v="0"/>
    <n v="76762765"/>
    <n v="47362687"/>
    <n v="0"/>
    <n v="0"/>
    <n v="7645604"/>
    <n v="51717750"/>
    <n v="11773"/>
    <n v="1928374"/>
    <n v="186452754"/>
    <n v="-4826004"/>
    <n v="2640567"/>
    <n v="0"/>
    <n v="226765759"/>
    <n v="79660743"/>
    <n v="-3413694"/>
    <n v="0"/>
    <n v="0"/>
    <n v="3845703"/>
    <n v="131558443"/>
    <n v="0"/>
    <n v="24910"/>
    <n v="-3420905"/>
    <n v="0"/>
    <n v="0"/>
    <n v="4572555"/>
    <n v="437408077"/>
    <n v="0"/>
    <n v="0"/>
    <n v="0"/>
    <n v="0"/>
    <n v="0"/>
    <n v="-256545"/>
    <n v="0"/>
    <n v="165425329"/>
    <n v="7695207"/>
    <n v="0"/>
    <n v="0"/>
    <n v="18036518"/>
    <n v="77651827"/>
    <n v="0"/>
    <n v="1728804"/>
    <n v="270281140"/>
    <n v="50000097"/>
    <n v="302248977"/>
    <n v="0"/>
    <n v="-977695"/>
    <n v="0"/>
    <n v="0"/>
    <n v="0"/>
    <n v="0"/>
    <n v="14924067"/>
    <n v="872116736"/>
    <n v="0"/>
    <n v="0"/>
    <n v="0"/>
    <n v="0"/>
    <n v="0"/>
    <n v="0"/>
    <n v="0"/>
    <n v="0"/>
    <n v="0"/>
    <n v="0"/>
    <n v="0"/>
    <n v="0"/>
    <n v="0"/>
  </r>
  <r>
    <n v="106304113"/>
    <s v="CHILDREN'S HOSPITAL - MISSION"/>
    <n v="20182"/>
    <d v="2018-04-01T00:00:00"/>
    <d v="2018-06-30T00:00:00"/>
    <s v="Open"/>
    <s v="Orange"/>
    <s v="13 - Orange"/>
    <n v="1017"/>
    <s v="Non Profit Corp."/>
    <s v="Comparable"/>
    <s v=""/>
    <s v="714-997-3000"/>
    <s v="27700 MEDICAL CENTER ROAD, 5TH FLOOR"/>
    <s v="MISSION VIEJO"/>
    <n v="92691"/>
    <s v="KIMBERLY CRIPE"/>
    <n v="54"/>
    <n v="54"/>
    <n v="18"/>
    <n v="0"/>
    <n v="0"/>
    <n v="76"/>
    <n v="115"/>
    <n v="0"/>
    <n v="0"/>
    <n v="18"/>
    <n v="243"/>
    <n v="0"/>
    <n v="3"/>
    <n v="455"/>
    <n v="0"/>
    <n v="0"/>
    <n v="0"/>
    <n v="433"/>
    <n v="290"/>
    <n v="0"/>
    <n v="0"/>
    <n v="44"/>
    <n v="833"/>
    <n v="0"/>
    <n v="5"/>
    <n v="1605"/>
    <n v="0"/>
    <n v="3210"/>
    <n v="0"/>
    <n v="0"/>
    <n v="235"/>
    <n v="1957"/>
    <n v="0"/>
    <n v="0"/>
    <n v="185"/>
    <n v="2789"/>
    <n v="0"/>
    <n v="36"/>
    <n v="5202"/>
    <n v="0"/>
    <n v="0"/>
    <n v="7234174"/>
    <n v="5047642"/>
    <n v="0"/>
    <n v="0"/>
    <n v="480506"/>
    <n v="16583893"/>
    <n v="0"/>
    <n v="95582"/>
    <n v="29441797"/>
    <n v="0"/>
    <n v="0"/>
    <n v="977367"/>
    <n v="8389553"/>
    <n v="0"/>
    <n v="0"/>
    <n v="644998"/>
    <n v="12573290"/>
    <n v="0"/>
    <n v="313472"/>
    <n v="22898680"/>
    <n v="1249884"/>
    <n v="0"/>
    <n v="0"/>
    <n v="3183970"/>
    <n v="11909582"/>
    <n v="-144364"/>
    <n v="0"/>
    <n v="0"/>
    <n v="769531"/>
    <n v="20144051"/>
    <n v="0"/>
    <n v="20304"/>
    <n v="0"/>
    <n v="0"/>
    <n v="0"/>
    <n v="77545"/>
    <n v="37210503"/>
    <n v="0"/>
    <n v="0"/>
    <n v="0"/>
    <n v="0"/>
    <n v="0"/>
    <n v="0"/>
    <n v="0"/>
    <n v="5082329"/>
    <n v="1617219"/>
    <n v="0"/>
    <n v="0"/>
    <n v="355973"/>
    <n v="8068442"/>
    <n v="0"/>
    <n v="6011"/>
    <n v="15129974"/>
    <n v="112636"/>
    <n v="13164084"/>
    <n v="0"/>
    <n v="-17172"/>
    <n v="0"/>
    <n v="0"/>
    <n v="0"/>
    <n v="0"/>
    <n v="218594"/>
    <n v="7582564"/>
    <n v="0"/>
    <n v="0"/>
    <n v="0"/>
    <n v="0"/>
    <n v="0"/>
    <n v="0"/>
    <n v="0"/>
    <n v="0"/>
    <n v="0"/>
    <n v="0"/>
    <n v="0"/>
    <n v="4094038"/>
    <n v="0"/>
  </r>
  <r>
    <n v="106300032"/>
    <s v="CHILDREN'S HOSPITAL - ORANGE COUNTY"/>
    <n v="20182"/>
    <d v="2018-04-01T00:00:00"/>
    <d v="2018-06-30T00:00:00"/>
    <s v="Open"/>
    <s v="Orange"/>
    <s v="13 - Orange"/>
    <n v="1015"/>
    <s v="Non Profit Corp."/>
    <s v="Comparable"/>
    <s v=""/>
    <s v="714-997-3000"/>
    <s v="1201 WEST LA VETA AVENUE"/>
    <s v="ORANGE"/>
    <n v="92868"/>
    <s v="KIM CRIPE"/>
    <n v="334"/>
    <n v="334"/>
    <n v="334"/>
    <n v="13"/>
    <n v="0"/>
    <n v="1126"/>
    <n v="605"/>
    <n v="0"/>
    <n v="0"/>
    <n v="28"/>
    <n v="1155"/>
    <n v="0"/>
    <n v="35"/>
    <n v="2962"/>
    <n v="0"/>
    <n v="121"/>
    <n v="0"/>
    <n v="8148"/>
    <n v="1704"/>
    <n v="0"/>
    <n v="0"/>
    <n v="136"/>
    <n v="5635"/>
    <n v="0"/>
    <n v="166"/>
    <n v="15910"/>
    <n v="0"/>
    <n v="31820"/>
    <n v="48"/>
    <n v="0"/>
    <n v="11260"/>
    <n v="22852"/>
    <n v="0"/>
    <n v="0"/>
    <n v="347"/>
    <n v="13179"/>
    <n v="1"/>
    <n v="409"/>
    <n v="48096"/>
    <n v="2353993"/>
    <n v="0"/>
    <n v="174564750"/>
    <n v="39449308"/>
    <n v="0"/>
    <n v="0"/>
    <n v="3924986"/>
    <n v="135399924"/>
    <n v="0"/>
    <n v="1202745"/>
    <n v="356895706"/>
    <n v="138456"/>
    <n v="0"/>
    <n v="59168846"/>
    <n v="66431182"/>
    <n v="0"/>
    <n v="0"/>
    <n v="1328593"/>
    <n v="73911821"/>
    <n v="1048"/>
    <n v="612946"/>
    <n v="201592892"/>
    <n v="6025388"/>
    <n v="1032683"/>
    <n v="0"/>
    <n v="205979891"/>
    <n v="93308160"/>
    <n v="-4589352"/>
    <n v="0"/>
    <n v="0"/>
    <n v="3048882"/>
    <n v="121472780"/>
    <n v="0"/>
    <n v="1048"/>
    <n v="0"/>
    <n v="0"/>
    <n v="0"/>
    <n v="1815690"/>
    <n v="428095170"/>
    <n v="0"/>
    <n v="7229394"/>
    <n v="0"/>
    <n v="0"/>
    <n v="7229394"/>
    <n v="1459765"/>
    <n v="0"/>
    <n v="30912248"/>
    <n v="21232533"/>
    <n v="0"/>
    <n v="0"/>
    <n v="2204697"/>
    <n v="81813579"/>
    <n v="0"/>
    <n v="0"/>
    <n v="137622822"/>
    <n v="16432385"/>
    <n v="141901310"/>
    <n v="0"/>
    <n v="-77542"/>
    <n v="0"/>
    <n v="0"/>
    <n v="0"/>
    <n v="0"/>
    <n v="9237922"/>
    <n v="620791370"/>
    <n v="0"/>
    <n v="0"/>
    <n v="0"/>
    <n v="0"/>
    <n v="0"/>
    <n v="0"/>
    <n v="0"/>
    <n v="0"/>
    <n v="0"/>
    <n v="0"/>
    <n v="0"/>
    <n v="0"/>
    <n v="0"/>
  </r>
  <r>
    <n v="106010776"/>
    <s v="CHILDREN'S HOSPITAL AND RESEARCH CENTER AT OAKLAND"/>
    <n v="20182"/>
    <d v="2018-04-01T00:00:00"/>
    <d v="2018-06-30T00:00:00"/>
    <s v="Open"/>
    <s v="Alameda"/>
    <s v="05 - East Bay"/>
    <n v="417"/>
    <s v="Non Profit Corp."/>
    <s v="Comparable"/>
    <s v=""/>
    <s v="510-428-3885"/>
    <s v="747 52ND STREET"/>
    <s v="OAKLAND"/>
    <n v="94609"/>
    <s v="MICHAEL ANDERSON, MD"/>
    <n v="190"/>
    <n v="190"/>
    <n v="190"/>
    <n v="10"/>
    <n v="0"/>
    <n v="861"/>
    <n v="699"/>
    <n v="0"/>
    <n v="0"/>
    <n v="0"/>
    <n v="609"/>
    <n v="0"/>
    <n v="48"/>
    <n v="2227"/>
    <n v="0"/>
    <n v="34"/>
    <n v="0"/>
    <n v="6508"/>
    <n v="1505"/>
    <n v="0"/>
    <n v="0"/>
    <n v="0"/>
    <n v="3151"/>
    <n v="0"/>
    <n v="109"/>
    <n v="11307"/>
    <n v="0"/>
    <n v="22614"/>
    <n v="264"/>
    <n v="0"/>
    <n v="15098"/>
    <n v="30587"/>
    <n v="0"/>
    <n v="0"/>
    <n v="0"/>
    <n v="20170"/>
    <n v="0"/>
    <n v="2073"/>
    <n v="68192"/>
    <n v="442291"/>
    <n v="0"/>
    <n v="128918342"/>
    <n v="25858628"/>
    <n v="0"/>
    <n v="0"/>
    <n v="0"/>
    <n v="65443080"/>
    <n v="0"/>
    <n v="975855"/>
    <n v="221638196"/>
    <n v="2015167"/>
    <n v="0"/>
    <n v="37844469"/>
    <n v="58662271"/>
    <n v="0"/>
    <n v="0"/>
    <n v="0"/>
    <n v="58545331"/>
    <n v="0"/>
    <n v="1912132"/>
    <n v="158979370"/>
    <n v="1139870"/>
    <n v="1886508"/>
    <n v="0"/>
    <n v="122920186"/>
    <n v="72738532"/>
    <n v="-9126654"/>
    <n v="0"/>
    <n v="0"/>
    <n v="0"/>
    <n v="69813760"/>
    <n v="0"/>
    <n v="-52216"/>
    <n v="0"/>
    <n v="0"/>
    <n v="0"/>
    <n v="0"/>
    <n v="259319986"/>
    <n v="0"/>
    <n v="0"/>
    <n v="0"/>
    <n v="0"/>
    <n v="0"/>
    <n v="570950"/>
    <n v="0"/>
    <n v="52969279"/>
    <n v="11782367"/>
    <n v="0"/>
    <n v="0"/>
    <n v="0"/>
    <n v="54174651"/>
    <n v="0"/>
    <n v="1800333"/>
    <n v="121297580"/>
    <n v="20745279"/>
    <n v="154151009"/>
    <n v="0"/>
    <n v="2381925"/>
    <n v="0"/>
    <n v="0"/>
    <n v="0"/>
    <n v="0"/>
    <n v="12418344"/>
    <n v="325396000"/>
    <n v="0"/>
    <n v="0"/>
    <n v="0"/>
    <n v="0"/>
    <n v="0"/>
    <n v="0"/>
    <n v="0"/>
    <n v="0"/>
    <n v="0"/>
    <n v="0"/>
    <n v="0"/>
    <n v="0"/>
    <n v="0"/>
  </r>
  <r>
    <n v="106434051"/>
    <s v="CHILDRENS RECOVERY CENTER OF NORTHERN CALIFORNIA"/>
    <n v="20182"/>
    <d v="2018-04-01T00:00:00"/>
    <d v="2018-06-30T00:00:00"/>
    <s v="Open"/>
    <s v="Santa Clara"/>
    <s v="07 - Santa Clara"/>
    <n v="431"/>
    <s v="Investor - Corp."/>
    <s v="Comparable"/>
    <s v=""/>
    <s v="408-378-8875"/>
    <s v="3777 SOUTH BASCOM AVENUE"/>
    <s v="CAMPBELL"/>
    <n v="95008"/>
    <s v="KEN MC GUIRE"/>
    <n v="29"/>
    <n v="27"/>
    <n v="26"/>
    <n v="0"/>
    <n v="0"/>
    <n v="5"/>
    <n v="0"/>
    <n v="0"/>
    <n v="0"/>
    <n v="0"/>
    <n v="1"/>
    <n v="0"/>
    <n v="0"/>
    <n v="6"/>
    <n v="0"/>
    <n v="0"/>
    <n v="0"/>
    <n v="1922"/>
    <n v="364"/>
    <n v="0"/>
    <n v="0"/>
    <n v="0"/>
    <n v="35"/>
    <n v="0"/>
    <n v="0"/>
    <n v="2321"/>
    <n v="0"/>
    <n v="4642"/>
    <n v="0"/>
    <n v="0"/>
    <n v="0"/>
    <n v="0"/>
    <n v="0"/>
    <n v="0"/>
    <n v="0"/>
    <n v="0"/>
    <n v="0"/>
    <n v="0"/>
    <n v="0"/>
    <n v="0"/>
    <n v="0"/>
    <n v="3854873"/>
    <n v="682722"/>
    <n v="0"/>
    <n v="0"/>
    <n v="0"/>
    <n v="66500"/>
    <n v="0"/>
    <n v="0"/>
    <n v="4604095"/>
    <n v="0"/>
    <n v="0"/>
    <n v="0"/>
    <n v="0"/>
    <n v="0"/>
    <n v="0"/>
    <n v="0"/>
    <n v="0"/>
    <n v="0"/>
    <n v="0"/>
    <n v="0"/>
    <n v="0"/>
    <n v="0"/>
    <n v="0"/>
    <n v="1746210"/>
    <n v="270165"/>
    <n v="0"/>
    <n v="0"/>
    <n v="0"/>
    <n v="0"/>
    <n v="25585"/>
    <n v="0"/>
    <n v="0"/>
    <n v="0"/>
    <n v="0"/>
    <n v="0"/>
    <n v="0"/>
    <n v="2041960"/>
    <n v="0"/>
    <n v="0"/>
    <n v="0"/>
    <n v="0"/>
    <n v="0"/>
    <n v="0"/>
    <n v="0"/>
    <n v="2108663"/>
    <n v="412557"/>
    <n v="0"/>
    <n v="0"/>
    <n v="0"/>
    <n v="40915"/>
    <n v="0"/>
    <n v="0"/>
    <n v="2562135"/>
    <n v="0"/>
    <n v="2462981"/>
    <n v="0"/>
    <n v="0"/>
    <n v="0"/>
    <n v="0"/>
    <n v="0"/>
    <n v="0"/>
    <n v="0"/>
    <n v="596310"/>
    <n v="0"/>
    <n v="0"/>
    <n v="0"/>
    <n v="0"/>
    <n v="0"/>
    <n v="0"/>
    <n v="0"/>
    <n v="0"/>
    <n v="0"/>
    <n v="0"/>
    <n v="0"/>
    <n v="0"/>
    <n v="0"/>
  </r>
  <r>
    <n v="106382715"/>
    <s v="CHINESE HOSPITAL"/>
    <n v="20182"/>
    <d v="2018-04-01T00:00:00"/>
    <d v="2018-06-30T00:00:00"/>
    <s v="Open"/>
    <s v="San Francisco"/>
    <s v="04 - West Bay"/>
    <n v="423"/>
    <s v="Non Profit Corp."/>
    <s v="Comparable"/>
    <s v=""/>
    <s v="415-982-2400"/>
    <s v="845 JACKSON STREET"/>
    <s v="SAN FRANCISCO"/>
    <n v="94133"/>
    <s v="JIAN ZHANG"/>
    <n v="65"/>
    <n v="60"/>
    <n v="14"/>
    <n v="120"/>
    <n v="116"/>
    <n v="3"/>
    <n v="13"/>
    <n v="0"/>
    <n v="0"/>
    <n v="20"/>
    <n v="1"/>
    <n v="0"/>
    <n v="1"/>
    <n v="274"/>
    <n v="0"/>
    <n v="542"/>
    <n v="499"/>
    <n v="13"/>
    <n v="29"/>
    <n v="0"/>
    <n v="0"/>
    <n v="57"/>
    <n v="2"/>
    <n v="0"/>
    <n v="19"/>
    <n v="1161"/>
    <n v="0"/>
    <n v="2322"/>
    <n v="5518"/>
    <n v="4069"/>
    <n v="401"/>
    <n v="2568"/>
    <n v="0"/>
    <n v="0"/>
    <n v="4151"/>
    <n v="399"/>
    <n v="11"/>
    <n v="169"/>
    <n v="17286"/>
    <n v="5227291"/>
    <n v="5897707"/>
    <n v="75407"/>
    <n v="1103688"/>
    <n v="0"/>
    <n v="0"/>
    <n v="767570"/>
    <n v="75867"/>
    <n v="0"/>
    <n v="17114"/>
    <n v="13164644"/>
    <n v="9112790"/>
    <n v="8446173"/>
    <n v="75826"/>
    <n v="3337067"/>
    <n v="0"/>
    <n v="0"/>
    <n v="6278626"/>
    <n v="109768"/>
    <n v="36359"/>
    <n v="241468"/>
    <n v="27638077"/>
    <n v="101874"/>
    <n v="16082191"/>
    <n v="14343880"/>
    <n v="225268"/>
    <n v="4440755"/>
    <n v="0"/>
    <n v="0"/>
    <n v="0"/>
    <n v="-3729834"/>
    <n v="185635"/>
    <n v="0"/>
    <n v="60525"/>
    <n v="0"/>
    <n v="0"/>
    <n v="0"/>
    <n v="524659"/>
    <n v="32234953"/>
    <n v="5379472"/>
    <n v="3068809"/>
    <n v="0"/>
    <n v="694598"/>
    <n v="9142879"/>
    <n v="-1742109"/>
    <n v="5379472"/>
    <n v="-74035"/>
    <n v="3068809"/>
    <n v="0"/>
    <n v="0"/>
    <n v="10776030"/>
    <n v="694598"/>
    <n v="-24166"/>
    <n v="-367952"/>
    <n v="17710647"/>
    <n v="5778532"/>
    <n v="28942496"/>
    <n v="1514299"/>
    <n v="-4702"/>
    <n v="0"/>
    <n v="0"/>
    <n v="0"/>
    <n v="0"/>
    <n v="2798458"/>
    <n v="249260301"/>
    <n v="0"/>
    <n v="0"/>
    <n v="0"/>
    <n v="0"/>
    <n v="0"/>
    <n v="0"/>
    <n v="0"/>
    <n v="0"/>
    <n v="0"/>
    <n v="0"/>
    <n v="0"/>
    <n v="0"/>
    <n v="0"/>
  </r>
  <r>
    <n v="106361144"/>
    <s v="CHINO VALLEY MEDICAL CENTER"/>
    <n v="20182"/>
    <d v="2018-04-01T00:00:00"/>
    <d v="2018-06-30T00:00:00"/>
    <s v="Open"/>
    <s v="San Bernardino"/>
    <s v="12 - Inland Counties"/>
    <n v="1207"/>
    <s v="Investor - Corp."/>
    <s v="Comparable"/>
    <s v=""/>
    <s v="909-464-8600"/>
    <s v="5451 WALNUT AVENUE"/>
    <s v="CHINO"/>
    <n v="91710"/>
    <s v="MIKE SARIAN"/>
    <n v="112"/>
    <n v="112"/>
    <n v="112"/>
    <n v="215"/>
    <n v="256"/>
    <n v="143"/>
    <n v="382"/>
    <n v="0"/>
    <n v="0"/>
    <n v="205"/>
    <n v="24"/>
    <n v="0"/>
    <n v="24"/>
    <n v="1249"/>
    <n v="0"/>
    <n v="717"/>
    <n v="799"/>
    <n v="449"/>
    <n v="951"/>
    <n v="0"/>
    <n v="0"/>
    <n v="488"/>
    <n v="70"/>
    <n v="0"/>
    <n v="20"/>
    <n v="3494"/>
    <n v="0"/>
    <n v="6988"/>
    <n v="485"/>
    <n v="518"/>
    <n v="1393"/>
    <n v="4780"/>
    <n v="0"/>
    <n v="0"/>
    <n v="2124"/>
    <n v="117"/>
    <n v="0"/>
    <n v="1036"/>
    <n v="10453"/>
    <n v="11142397"/>
    <n v="12168303"/>
    <n v="6107258"/>
    <n v="14653350"/>
    <n v="0"/>
    <n v="0"/>
    <n v="8037397"/>
    <n v="1050038"/>
    <n v="0"/>
    <n v="496197"/>
    <n v="53654940"/>
    <n v="2666728"/>
    <n v="4665555"/>
    <n v="5025690"/>
    <n v="15813349"/>
    <n v="0"/>
    <n v="0"/>
    <n v="8997995"/>
    <n v="885571"/>
    <n v="0"/>
    <n v="2721380"/>
    <n v="40776268"/>
    <n v="2775817"/>
    <n v="9670042"/>
    <n v="12832079"/>
    <n v="8148864"/>
    <n v="25433582"/>
    <n v="0"/>
    <n v="0"/>
    <n v="0"/>
    <n v="10945457"/>
    <n v="1518365"/>
    <n v="0"/>
    <n v="195353"/>
    <n v="0"/>
    <n v="0"/>
    <n v="0"/>
    <n v="183706"/>
    <n v="71703265"/>
    <n v="582922"/>
    <n v="0"/>
    <n v="0"/>
    <n v="0"/>
    <n v="582922"/>
    <n v="4139083"/>
    <n v="4584701"/>
    <n v="2984084"/>
    <n v="5033117"/>
    <n v="0"/>
    <n v="0"/>
    <n v="6089935"/>
    <n v="417244"/>
    <n v="0"/>
    <n v="62701"/>
    <n v="23310865"/>
    <n v="317258"/>
    <n v="20606429"/>
    <n v="0"/>
    <n v="-17304"/>
    <n v="0"/>
    <n v="0"/>
    <n v="0"/>
    <n v="0"/>
    <n v="240655"/>
    <n v="47530744"/>
    <n v="0"/>
    <n v="5"/>
    <n v="17"/>
    <n v="34"/>
    <n v="260589"/>
    <n v="135080"/>
    <n v="298602"/>
    <n v="0"/>
    <n v="0"/>
    <n v="97067"/>
    <n v="1450376"/>
    <n v="1162457"/>
    <n v="1846629"/>
  </r>
  <r>
    <n v="106190636"/>
    <s v="CITRUS VALLEY MEDICAL CENTER - QV CAMPUS"/>
    <n v="20182"/>
    <d v="2018-04-01T00:00:00"/>
    <d v="2018-06-30T00:00:00"/>
    <s v="Open"/>
    <s v="Los Angeles"/>
    <s v="11 - Los Angeles"/>
    <n v="915"/>
    <s v="Non Profit Corp."/>
    <s v="Comparable"/>
    <s v=""/>
    <s v="626-858-8541"/>
    <s v="1115 SOUTH SUNSET AVENUE"/>
    <s v="WEST COVINA"/>
    <n v="91790"/>
    <s v="ROB CURRY"/>
    <n v="516"/>
    <n v="516"/>
    <n v="315"/>
    <n v="1250"/>
    <n v="1023"/>
    <n v="994"/>
    <n v="1498"/>
    <n v="0"/>
    <n v="0"/>
    <n v="28"/>
    <n v="864"/>
    <n v="30"/>
    <n v="207"/>
    <n v="5894"/>
    <n v="0"/>
    <n v="7825"/>
    <n v="4065"/>
    <n v="4750"/>
    <n v="6161"/>
    <n v="0"/>
    <n v="0"/>
    <n v="102"/>
    <n v="3219"/>
    <n v="68"/>
    <n v="460"/>
    <n v="26650"/>
    <n v="0"/>
    <n v="53300"/>
    <n v="8497"/>
    <n v="6364"/>
    <n v="3913"/>
    <n v="16332"/>
    <n v="0"/>
    <n v="0"/>
    <n v="566"/>
    <n v="10132"/>
    <n v="2325"/>
    <n v="1173"/>
    <n v="49302"/>
    <n v="57122426"/>
    <n v="45152760"/>
    <n v="30485136"/>
    <n v="47473553"/>
    <n v="0"/>
    <n v="0"/>
    <n v="1017643"/>
    <n v="28500191"/>
    <n v="664349"/>
    <n v="2914304"/>
    <n v="213330362"/>
    <n v="19110973"/>
    <n v="19325835"/>
    <n v="7701787"/>
    <n v="35794410"/>
    <n v="0"/>
    <n v="0"/>
    <n v="1209240"/>
    <n v="24610714"/>
    <n v="155990"/>
    <n v="4552858"/>
    <n v="112461807"/>
    <n v="2276141"/>
    <n v="54891461"/>
    <n v="44502603"/>
    <n v="17489424"/>
    <n v="59881574"/>
    <n v="-2230563"/>
    <n v="0"/>
    <n v="0"/>
    <n v="1327603"/>
    <n v="29066185"/>
    <n v="0"/>
    <n v="820339"/>
    <n v="0"/>
    <n v="0"/>
    <n v="0"/>
    <n v="5111081"/>
    <n v="213135848"/>
    <n v="0"/>
    <n v="4010000"/>
    <n v="0"/>
    <n v="0"/>
    <n v="4010000"/>
    <n v="21341938"/>
    <n v="19975992"/>
    <n v="22928062"/>
    <n v="27396389"/>
    <n v="0"/>
    <n v="0"/>
    <n v="899280"/>
    <n v="24044720"/>
    <n v="0"/>
    <n v="79940"/>
    <n v="116666321"/>
    <n v="2219393"/>
    <n v="113967041"/>
    <n v="2264260"/>
    <n v="3378175"/>
    <n v="0"/>
    <n v="0"/>
    <n v="2686700"/>
    <n v="1323300"/>
    <n v="2491424"/>
    <n v="122538483"/>
    <n v="0"/>
    <n v="0"/>
    <n v="0"/>
    <n v="0"/>
    <n v="0"/>
    <n v="0"/>
    <n v="0"/>
    <n v="0"/>
    <n v="0"/>
    <n v="0"/>
    <n v="0"/>
    <n v="0"/>
    <n v="0"/>
  </r>
  <r>
    <n v="106190176"/>
    <s v="CITY OF HOPE HELFORD CLINICAL RESEARCH HOSPITAL"/>
    <n v="20182"/>
    <d v="2018-04-01T00:00:00"/>
    <d v="2018-06-30T00:00:00"/>
    <s v="Open"/>
    <s v="Los Angeles"/>
    <s v="11 - Los Angeles"/>
    <n v="913"/>
    <s v="Non Profit Corp."/>
    <s v="Comparable"/>
    <s v=""/>
    <s v="626-256-4673"/>
    <s v="1500 DUARTE ROAD"/>
    <s v="DUARTE"/>
    <n v="91010"/>
    <s v="ROBERT STONE"/>
    <n v="217"/>
    <n v="215"/>
    <n v="215"/>
    <n v="597"/>
    <n v="40"/>
    <n v="164"/>
    <n v="108"/>
    <n v="0"/>
    <n v="0"/>
    <n v="758"/>
    <n v="6"/>
    <n v="0"/>
    <n v="2"/>
    <n v="1675"/>
    <n v="0"/>
    <n v="5466"/>
    <n v="393"/>
    <n v="2466"/>
    <n v="1050"/>
    <n v="0"/>
    <n v="0"/>
    <n v="8763"/>
    <n v="411"/>
    <n v="0"/>
    <n v="55"/>
    <n v="18604"/>
    <n v="0"/>
    <n v="37208"/>
    <n v="15102"/>
    <n v="642"/>
    <n v="2083"/>
    <n v="2205"/>
    <n v="0"/>
    <n v="0"/>
    <n v="15868"/>
    <n v="505"/>
    <n v="0"/>
    <n v="453"/>
    <n v="36858"/>
    <n v="123945572"/>
    <n v="13555873"/>
    <n v="68434631"/>
    <n v="24136781"/>
    <n v="0"/>
    <n v="0"/>
    <n v="193994256"/>
    <n v="28210428"/>
    <n v="0"/>
    <n v="703792"/>
    <n v="452981333"/>
    <n v="209159860"/>
    <n v="12205299"/>
    <n v="35441027"/>
    <n v="28931660"/>
    <n v="0"/>
    <n v="0"/>
    <n v="205435678"/>
    <n v="35353941"/>
    <n v="0"/>
    <n v="17159637"/>
    <n v="543687102"/>
    <n v="17558862"/>
    <n v="282394131"/>
    <n v="17025068"/>
    <n v="70191610"/>
    <n v="27285235"/>
    <n v="0"/>
    <n v="0"/>
    <n v="0"/>
    <n v="292290320"/>
    <n v="47299980"/>
    <n v="0"/>
    <n v="66669"/>
    <n v="0"/>
    <n v="0"/>
    <n v="0"/>
    <n v="0"/>
    <n v="754111875"/>
    <n v="0"/>
    <n v="0"/>
    <n v="0"/>
    <n v="0"/>
    <n v="0"/>
    <n v="50711299"/>
    <n v="8736104"/>
    <n v="33684048"/>
    <n v="25783206"/>
    <n v="0"/>
    <n v="0"/>
    <n v="107139614"/>
    <n v="10704197"/>
    <n v="0"/>
    <n v="5798092"/>
    <n v="242556560"/>
    <n v="9675748"/>
    <n v="321586294"/>
    <n v="0"/>
    <n v="8071931"/>
    <n v="0"/>
    <n v="0"/>
    <n v="0"/>
    <n v="0"/>
    <n v="15355624"/>
    <n v="473602102"/>
    <n v="0"/>
    <n v="0"/>
    <n v="0"/>
    <n v="0"/>
    <n v="0"/>
    <n v="0"/>
    <n v="0"/>
    <n v="0"/>
    <n v="0"/>
    <n v="0"/>
    <n v="0"/>
    <n v="0"/>
    <n v="0"/>
  </r>
  <r>
    <n v="106100005"/>
    <s v="CLOVIS COMMUNITY MEDICAL CENTER"/>
    <n v="20182"/>
    <d v="2018-04-01T00:00:00"/>
    <d v="2018-06-30T00:00:00"/>
    <s v="Open"/>
    <s v="Fresno"/>
    <s v="09 - Central"/>
    <n v="605"/>
    <s v="Non Profit Corp."/>
    <s v="Comparable"/>
    <s v=""/>
    <s v="559-324-4000"/>
    <s v="2755 HERNDON AVENUE"/>
    <s v="CLOVIS"/>
    <n v="93611"/>
    <s v="CRAIG WAGONER"/>
    <n v="208"/>
    <n v="208"/>
    <n v="185"/>
    <n v="1039"/>
    <n v="325"/>
    <n v="147"/>
    <n v="847"/>
    <n v="0"/>
    <n v="0"/>
    <n v="22"/>
    <n v="1319"/>
    <n v="12"/>
    <n v="22"/>
    <n v="3733"/>
    <n v="0"/>
    <n v="5925"/>
    <n v="1854"/>
    <n v="759"/>
    <n v="3387"/>
    <n v="0"/>
    <n v="0"/>
    <n v="75"/>
    <n v="4568"/>
    <n v="14"/>
    <n v="24"/>
    <n v="16606"/>
    <n v="0"/>
    <n v="33212"/>
    <n v="8775"/>
    <n v="2746"/>
    <n v="1124"/>
    <n v="5016"/>
    <n v="0"/>
    <n v="0"/>
    <n v="111"/>
    <n v="6688"/>
    <n v="98"/>
    <n v="36"/>
    <n v="24594"/>
    <n v="80220523"/>
    <n v="23962577"/>
    <n v="8513663"/>
    <n v="40642740"/>
    <n v="0"/>
    <n v="0"/>
    <n v="1312123"/>
    <n v="62336245"/>
    <n v="251882"/>
    <n v="410965"/>
    <n v="217650718"/>
    <n v="38797839"/>
    <n v="13274114"/>
    <n v="3764270"/>
    <n v="33054471"/>
    <n v="0"/>
    <n v="0"/>
    <n v="5965550"/>
    <n v="74317012"/>
    <n v="1955775"/>
    <n v="3632154"/>
    <n v="174761185"/>
    <n v="7943029"/>
    <n v="94418008"/>
    <n v="31773146"/>
    <n v="11069605"/>
    <n v="65903338"/>
    <n v="0"/>
    <n v="0"/>
    <n v="0"/>
    <n v="4630431"/>
    <n v="87162408"/>
    <n v="0"/>
    <n v="761993"/>
    <n v="0"/>
    <n v="0"/>
    <n v="0"/>
    <n v="0"/>
    <n v="303661958"/>
    <n v="0"/>
    <n v="0"/>
    <n v="0"/>
    <n v="91522"/>
    <n v="91522"/>
    <n v="22192782"/>
    <n v="4710300"/>
    <n v="959963"/>
    <n v="6303083"/>
    <n v="0"/>
    <n v="0"/>
    <n v="2489076"/>
    <n v="46829020"/>
    <n v="2035752"/>
    <n v="3321491"/>
    <n v="88841467"/>
    <n v="841263"/>
    <n v="78500391"/>
    <n v="3721385"/>
    <n v="-2971530"/>
    <n v="0"/>
    <n v="0"/>
    <n v="0"/>
    <n v="0"/>
    <n v="18238617"/>
    <n v="426726969"/>
    <n v="0"/>
    <n v="0"/>
    <n v="0"/>
    <n v="0"/>
    <n v="0"/>
    <n v="0"/>
    <n v="0"/>
    <n v="0"/>
    <n v="0"/>
    <n v="0"/>
    <n v="0"/>
    <n v="0"/>
    <n v="0"/>
  </r>
  <r>
    <n v="106100697"/>
    <s v="COALINGA REGIONAL MEDICAL CENTER"/>
    <n v="20182"/>
    <d v="2018-04-01T00:00:00"/>
    <d v="2018-06-30T00:00:00"/>
    <s v="Open"/>
    <s v="Fresno"/>
    <s v="09 - Central"/>
    <n v="609"/>
    <s v="District"/>
    <s v="Comparable"/>
    <s v="Rural"/>
    <s v="559-935-6400"/>
    <s v="1191 PHELPS AVENUE"/>
    <s v="COALINGA"/>
    <n v="93210"/>
    <s v="SHARON A. SPURGEON"/>
    <n v="123"/>
    <n v="50"/>
    <n v="50"/>
    <n v="3"/>
    <n v="1"/>
    <n v="59"/>
    <n v="1"/>
    <n v="0"/>
    <n v="0"/>
    <n v="0"/>
    <n v="3"/>
    <n v="0"/>
    <n v="0"/>
    <n v="67"/>
    <n v="59"/>
    <n v="106"/>
    <n v="1"/>
    <n v="4355"/>
    <n v="36"/>
    <n v="0"/>
    <n v="0"/>
    <n v="0"/>
    <n v="7"/>
    <n v="0"/>
    <n v="0"/>
    <n v="4505"/>
    <n v="4483"/>
    <n v="13493"/>
    <n v="371"/>
    <n v="54"/>
    <n v="138"/>
    <n v="749"/>
    <n v="0"/>
    <n v="0"/>
    <n v="95"/>
    <n v="979"/>
    <n v="0"/>
    <n v="126"/>
    <n v="2512"/>
    <n v="58851"/>
    <n v="5132"/>
    <n v="2355186"/>
    <n v="19282"/>
    <n v="0"/>
    <n v="0"/>
    <n v="0"/>
    <n v="25142"/>
    <n v="0"/>
    <n v="0"/>
    <n v="2463593"/>
    <n v="218263"/>
    <n v="27054"/>
    <n v="123757"/>
    <n v="618598"/>
    <n v="0"/>
    <n v="0"/>
    <n v="85182"/>
    <n v="459189"/>
    <n v="0"/>
    <n v="89853"/>
    <n v="1621896"/>
    <n v="140628"/>
    <n v="252984"/>
    <n v="15449"/>
    <n v="343865"/>
    <n v="516682"/>
    <n v="-24862"/>
    <n v="0"/>
    <n v="0"/>
    <n v="49406"/>
    <n v="1453432"/>
    <n v="0"/>
    <n v="0"/>
    <n v="0"/>
    <n v="0"/>
    <n v="0"/>
    <n v="0"/>
    <n v="2747584"/>
    <n v="0"/>
    <n v="0"/>
    <n v="0"/>
    <n v="0"/>
    <n v="0"/>
    <n v="24130"/>
    <n v="16737"/>
    <n v="2159940"/>
    <n v="121198"/>
    <n v="0"/>
    <n v="0"/>
    <n v="35776"/>
    <n v="-969101"/>
    <n v="0"/>
    <n v="-50775"/>
    <n v="1337905"/>
    <n v="-442713"/>
    <n v="4326167"/>
    <n v="0"/>
    <n v="293899"/>
    <n v="0"/>
    <n v="0"/>
    <n v="0"/>
    <n v="0"/>
    <n v="0"/>
    <n v="7055704"/>
    <n v="0"/>
    <n v="0"/>
    <n v="0"/>
    <n v="0"/>
    <n v="0"/>
    <n v="0"/>
    <n v="0"/>
    <n v="0"/>
    <n v="0"/>
    <n v="0"/>
    <n v="0"/>
    <n v="0"/>
    <n v="0"/>
  </r>
  <r>
    <n v="106105051"/>
    <s v="COALINGA STATE HOSPITAL"/>
    <n v="20182"/>
    <d v="2018-04-01T00:00:00"/>
    <d v="2018-06-30T00:00:00"/>
    <s v="Open"/>
    <s v="Fresno"/>
    <s v="09 - Central"/>
    <n v="609"/>
    <s v="State"/>
    <s v="State Hospitals"/>
    <s v=""/>
    <s v="559-935-4300"/>
    <s v="24511 WEST JAYNE AVENUE"/>
    <s v="Coalinga"/>
    <n v="93210"/>
    <s v="TOM VOSS"/>
    <n v="1500"/>
    <n v="1340"/>
    <n v="1340"/>
    <n v="48"/>
    <n v="0"/>
    <n v="0"/>
    <n v="0"/>
    <n v="0"/>
    <n v="0"/>
    <n v="0"/>
    <n v="0"/>
    <n v="0"/>
    <n v="0"/>
    <n v="48"/>
    <n v="0"/>
    <n v="114241"/>
    <n v="0"/>
    <n v="0"/>
    <n v="0"/>
    <n v="0"/>
    <n v="0"/>
    <n v="0"/>
    <n v="0"/>
    <n v="0"/>
    <n v="0"/>
    <n v="114241"/>
    <n v="0"/>
    <n v="228482"/>
    <n v="0"/>
    <n v="0"/>
    <n v="0"/>
    <n v="0"/>
    <n v="0"/>
    <n v="0"/>
    <n v="0"/>
    <n v="0"/>
    <n v="0"/>
    <n v="0"/>
    <n v="0"/>
    <n v="70050643"/>
    <n v="0"/>
    <n v="0"/>
    <n v="0"/>
    <n v="0"/>
    <n v="0"/>
    <n v="0"/>
    <n v="0"/>
    <n v="0"/>
    <n v="0"/>
    <n v="70050643"/>
    <n v="0"/>
    <n v="0"/>
    <n v="0"/>
    <n v="0"/>
    <n v="0"/>
    <n v="0"/>
    <n v="0"/>
    <n v="0"/>
    <n v="0"/>
    <n v="0"/>
    <n v="0"/>
    <n v="0"/>
    <n v="0"/>
    <n v="0"/>
    <n v="0"/>
    <n v="0"/>
    <n v="0"/>
    <n v="0"/>
    <n v="0"/>
    <n v="0"/>
    <n v="0"/>
    <n v="0"/>
    <n v="0"/>
    <n v="0"/>
    <n v="0"/>
    <n v="0"/>
    <n v="0"/>
    <n v="0"/>
    <n v="0"/>
    <n v="0"/>
    <n v="0"/>
    <n v="0"/>
    <n v="0"/>
    <n v="70050643"/>
    <n v="0"/>
    <n v="0"/>
    <n v="0"/>
    <n v="0"/>
    <n v="0"/>
    <n v="0"/>
    <n v="0"/>
    <n v="0"/>
    <n v="0"/>
    <n v="70050643"/>
    <n v="0"/>
    <n v="70844619"/>
    <n v="0"/>
    <n v="793976"/>
    <n v="0"/>
    <n v="0"/>
    <n v="0"/>
    <n v="0"/>
    <n v="0"/>
    <n v="0"/>
    <n v="0"/>
    <n v="0"/>
    <n v="0"/>
    <n v="0"/>
    <n v="0"/>
    <n v="0"/>
    <n v="0"/>
    <n v="0"/>
    <n v="0"/>
    <n v="0"/>
    <n v="0"/>
    <n v="0"/>
    <n v="0"/>
  </r>
  <r>
    <n v="106190766"/>
    <s v="COAST PLAZA HOSPITAL"/>
    <n v="20182"/>
    <d v="2018-04-01T00:00:00"/>
    <d v="2018-06-30T00:00:00"/>
    <s v="Open"/>
    <s v="Los Angeles"/>
    <s v="11 - Los Angeles"/>
    <n v="921"/>
    <s v="Investor - Ptnr."/>
    <s v="Comparable"/>
    <s v=""/>
    <s v="562-868-3751"/>
    <s v="13100 STUDEBAKER ROAD"/>
    <s v="NORWALK"/>
    <n v="90650"/>
    <s v="RICK ROWE"/>
    <n v="117"/>
    <n v="105"/>
    <n v="105"/>
    <n v="190"/>
    <n v="70"/>
    <n v="64"/>
    <n v="140"/>
    <n v="0"/>
    <n v="0"/>
    <n v="23"/>
    <n v="20"/>
    <n v="16"/>
    <n v="8"/>
    <n v="531"/>
    <n v="0"/>
    <n v="907"/>
    <n v="327"/>
    <n v="299"/>
    <n v="687"/>
    <n v="0"/>
    <n v="0"/>
    <n v="77"/>
    <n v="50"/>
    <n v="54"/>
    <n v="9"/>
    <n v="2410"/>
    <n v="0"/>
    <n v="4820"/>
    <n v="433"/>
    <n v="242"/>
    <n v="455"/>
    <n v="1792"/>
    <n v="0"/>
    <n v="0"/>
    <n v="220"/>
    <n v="198"/>
    <n v="176"/>
    <n v="349"/>
    <n v="3865"/>
    <n v="14011316"/>
    <n v="5999130"/>
    <n v="4371655"/>
    <n v="10542075"/>
    <n v="0"/>
    <n v="0"/>
    <n v="1066342"/>
    <n v="838827"/>
    <n v="746226"/>
    <n v="247401"/>
    <n v="37822972"/>
    <n v="2664921"/>
    <n v="2002478"/>
    <n v="2180481"/>
    <n v="8025974"/>
    <n v="0"/>
    <n v="0"/>
    <n v="1518221"/>
    <n v="1461536"/>
    <n v="523726"/>
    <n v="657788"/>
    <n v="19035125"/>
    <n v="1042127"/>
    <n v="13271528"/>
    <n v="7073257"/>
    <n v="6304206"/>
    <n v="16987006"/>
    <n v="-211229"/>
    <n v="0"/>
    <n v="0"/>
    <n v="2112876"/>
    <n v="1885638"/>
    <n v="0"/>
    <n v="119972"/>
    <n v="0"/>
    <n v="0"/>
    <n v="0"/>
    <n v="956600"/>
    <n v="49541981"/>
    <n v="0"/>
    <n v="0"/>
    <n v="0"/>
    <n v="0"/>
    <n v="0"/>
    <n v="3404709"/>
    <n v="928351"/>
    <n v="459158"/>
    <n v="1581043"/>
    <n v="0"/>
    <n v="0"/>
    <n v="471687"/>
    <n v="414725"/>
    <n v="1149980"/>
    <n v="-1093537"/>
    <n v="7316116"/>
    <n v="0"/>
    <n v="9027087"/>
    <n v="0"/>
    <n v="-35861"/>
    <n v="0"/>
    <n v="0"/>
    <n v="0"/>
    <n v="0"/>
    <n v="56621"/>
    <n v="11927968"/>
    <n v="0"/>
    <n v="0"/>
    <n v="0"/>
    <n v="0"/>
    <n v="0"/>
    <n v="0"/>
    <n v="0"/>
    <n v="0"/>
    <n v="0"/>
    <n v="0"/>
    <n v="0"/>
    <n v="0"/>
    <n v="0"/>
  </r>
  <r>
    <n v="106190184"/>
    <s v="COLLEGE HOSPITAL"/>
    <n v="20182"/>
    <d v="2018-04-01T00:00:00"/>
    <d v="2018-06-30T00:00:00"/>
    <s v="Open"/>
    <s v="Los Angeles"/>
    <s v="11 - Los Angeles"/>
    <n v="921"/>
    <s v="Investor - Corp."/>
    <s v="Comparable"/>
    <s v=""/>
    <s v="562-924-9581"/>
    <s v="10802 COLLEGE PLACE"/>
    <s v="CERRITOS"/>
    <n v="90703"/>
    <s v="STEVE WITT"/>
    <n v="187"/>
    <n v="187"/>
    <n v="187"/>
    <n v="317"/>
    <n v="0"/>
    <n v="131"/>
    <n v="0"/>
    <n v="49"/>
    <n v="0"/>
    <n v="0"/>
    <n v="772"/>
    <n v="2"/>
    <n v="141"/>
    <n v="1412"/>
    <n v="0"/>
    <n v="4258"/>
    <n v="0"/>
    <n v="790"/>
    <n v="0"/>
    <n v="245"/>
    <n v="0"/>
    <n v="0"/>
    <n v="10262"/>
    <n v="11"/>
    <n v="511"/>
    <n v="16077"/>
    <n v="0"/>
    <n v="32154"/>
    <n v="11625"/>
    <n v="0"/>
    <n v="0"/>
    <n v="0"/>
    <n v="0"/>
    <n v="0"/>
    <n v="0"/>
    <n v="3358"/>
    <n v="0"/>
    <n v="24"/>
    <n v="15007"/>
    <n v="8352003"/>
    <n v="0"/>
    <n v="1780946"/>
    <n v="0"/>
    <n v="461786"/>
    <n v="0"/>
    <n v="0"/>
    <n v="24026429"/>
    <n v="20421"/>
    <n v="904803"/>
    <n v="35546388"/>
    <n v="5047820"/>
    <n v="0"/>
    <n v="0"/>
    <n v="0"/>
    <n v="0"/>
    <n v="0"/>
    <n v="0"/>
    <n v="1675882"/>
    <n v="0"/>
    <n v="31791"/>
    <n v="6755493"/>
    <n v="797431"/>
    <n v="7053415"/>
    <n v="0"/>
    <n v="1103605"/>
    <n v="0"/>
    <n v="0"/>
    <n v="306488"/>
    <n v="0"/>
    <n v="0"/>
    <n v="13012668"/>
    <n v="0"/>
    <n v="947649"/>
    <n v="0"/>
    <n v="0"/>
    <n v="0"/>
    <n v="0"/>
    <n v="23221256"/>
    <n v="0"/>
    <n v="0"/>
    <n v="0"/>
    <n v="0"/>
    <n v="0"/>
    <n v="6346408"/>
    <n v="0"/>
    <n v="677341"/>
    <n v="0"/>
    <n v="155298"/>
    <n v="0"/>
    <n v="0"/>
    <n v="11892212"/>
    <n v="0"/>
    <n v="9366"/>
    <n v="19080625"/>
    <n v="934"/>
    <n v="15875465"/>
    <n v="0"/>
    <n v="2857"/>
    <n v="0"/>
    <n v="0"/>
    <n v="0"/>
    <n v="0"/>
    <n v="165371"/>
    <n v="7284273"/>
    <n v="0"/>
    <n v="0"/>
    <n v="0"/>
    <n v="0"/>
    <n v="0"/>
    <n v="0"/>
    <n v="0"/>
    <n v="0"/>
    <n v="0"/>
    <n v="0"/>
    <n v="0"/>
    <n v="0"/>
    <n v="0"/>
  </r>
  <r>
    <n v="106301155"/>
    <s v="COLLEGE HOSPITAL COSTA MESA"/>
    <n v="20182"/>
    <d v="2018-04-01T00:00:00"/>
    <d v="2018-06-30T00:00:00"/>
    <s v="Open"/>
    <s v="Orange"/>
    <s v="13 - Orange"/>
    <n v="1016"/>
    <s v="Investor - Corp."/>
    <s v="Comparable"/>
    <s v=""/>
    <s v="949-642-2734"/>
    <s v="301 VICTORIA STREET"/>
    <s v="COSTA MESA"/>
    <n v="92627"/>
    <s v="SUSAN TAYLOR"/>
    <n v="122"/>
    <n v="122"/>
    <n v="112"/>
    <n v="34"/>
    <n v="30"/>
    <n v="639"/>
    <n v="3"/>
    <n v="44"/>
    <n v="0"/>
    <n v="2"/>
    <n v="239"/>
    <n v="0"/>
    <n v="8"/>
    <n v="999"/>
    <n v="0"/>
    <n v="316"/>
    <n v="108"/>
    <n v="8398"/>
    <n v="10"/>
    <n v="406"/>
    <n v="0"/>
    <n v="8"/>
    <n v="881"/>
    <n v="0"/>
    <n v="23"/>
    <n v="10150"/>
    <n v="0"/>
    <n v="20300"/>
    <n v="2849"/>
    <n v="247"/>
    <n v="0"/>
    <n v="53"/>
    <n v="0"/>
    <n v="0"/>
    <n v="8"/>
    <n v="1264"/>
    <n v="0"/>
    <n v="9"/>
    <n v="4430"/>
    <n v="755272"/>
    <n v="139049"/>
    <n v="19190919"/>
    <n v="23890"/>
    <n v="873653"/>
    <n v="0"/>
    <n v="22429"/>
    <n v="2205292"/>
    <n v="0"/>
    <n v="54083"/>
    <n v="23264587"/>
    <n v="1135971"/>
    <n v="146749"/>
    <n v="0"/>
    <n v="22108"/>
    <n v="0"/>
    <n v="0"/>
    <n v="45017"/>
    <n v="1011319"/>
    <n v="0"/>
    <n v="5865"/>
    <n v="2367029"/>
    <n v="68556"/>
    <n v="948309"/>
    <n v="149095"/>
    <n v="4927103"/>
    <n v="-10109838"/>
    <n v="-4103889"/>
    <n v="573822"/>
    <n v="0"/>
    <n v="35685"/>
    <n v="1820034"/>
    <n v="0"/>
    <n v="766"/>
    <n v="0"/>
    <n v="0"/>
    <n v="0"/>
    <n v="49665"/>
    <n v="-5640692"/>
    <n v="0"/>
    <n v="0"/>
    <n v="0"/>
    <n v="0"/>
    <n v="0"/>
    <n v="880875"/>
    <n v="136393"/>
    <n v="18368210"/>
    <n v="10155836"/>
    <n v="299831"/>
    <n v="0"/>
    <n v="31536"/>
    <n v="1378907"/>
    <n v="0"/>
    <n v="20720"/>
    <n v="31272308"/>
    <n v="253760"/>
    <n v="23456389"/>
    <n v="437045"/>
    <n v="0"/>
    <n v="0"/>
    <n v="0"/>
    <n v="0"/>
    <n v="0"/>
    <n v="61274"/>
    <n v="3145802"/>
    <n v="0"/>
    <n v="0"/>
    <n v="0"/>
    <n v="0"/>
    <n v="0"/>
    <n v="0"/>
    <n v="0"/>
    <n v="0"/>
    <n v="0"/>
    <n v="0"/>
    <n v="11140315"/>
    <n v="8699982"/>
    <n v="10130742"/>
  </r>
  <r>
    <n v="106190587"/>
    <s v="COLLEGE MEDICAL CENTER"/>
    <n v="20182"/>
    <d v="2018-04-01T00:00:00"/>
    <d v="2018-06-30T00:00:00"/>
    <s v="Open"/>
    <s v="Los Angeles"/>
    <s v="11 - Los Angeles"/>
    <n v="933"/>
    <s v="Investor - Corp."/>
    <s v="Comparable"/>
    <s v=""/>
    <s v="562-997-2500"/>
    <s v="2776 PACIFIC AVENUE"/>
    <s v="LONG BEACH"/>
    <n v="90806"/>
    <s v="JOE AVELINO"/>
    <n v="221"/>
    <n v="221"/>
    <n v="221"/>
    <n v="358"/>
    <n v="130"/>
    <n v="1406"/>
    <n v="220"/>
    <n v="0"/>
    <n v="0"/>
    <n v="53"/>
    <n v="0"/>
    <n v="17"/>
    <n v="19"/>
    <n v="2203"/>
    <n v="0"/>
    <n v="1776"/>
    <n v="738"/>
    <n v="11629"/>
    <n v="766"/>
    <n v="0"/>
    <n v="0"/>
    <n v="256"/>
    <n v="0"/>
    <n v="109"/>
    <n v="104"/>
    <n v="15378"/>
    <n v="0"/>
    <n v="30756"/>
    <n v="669"/>
    <n v="239"/>
    <n v="299"/>
    <n v="1177"/>
    <n v="0"/>
    <n v="0"/>
    <n v="316"/>
    <n v="0"/>
    <n v="51"/>
    <n v="468"/>
    <n v="3219"/>
    <n v="9829560"/>
    <n v="4630742"/>
    <n v="28171733"/>
    <n v="6319286"/>
    <n v="0"/>
    <n v="0"/>
    <n v="1719926"/>
    <n v="0"/>
    <n v="236527"/>
    <n v="284535"/>
    <n v="51192309"/>
    <n v="4216311"/>
    <n v="659175"/>
    <n v="924378"/>
    <n v="4123336"/>
    <n v="0"/>
    <n v="0"/>
    <n v="1048476"/>
    <n v="0"/>
    <n v="151094"/>
    <n v="1467216"/>
    <n v="12589986"/>
    <n v="1385316"/>
    <n v="12180207"/>
    <n v="4033097"/>
    <n v="17927620"/>
    <n v="9173886"/>
    <n v="-2220000"/>
    <n v="0"/>
    <n v="0"/>
    <n v="1737993"/>
    <n v="0"/>
    <n v="0"/>
    <n v="367526"/>
    <n v="0"/>
    <n v="0"/>
    <n v="0"/>
    <n v="0"/>
    <n v="44585645"/>
    <n v="0"/>
    <n v="0"/>
    <n v="0"/>
    <n v="0"/>
    <n v="0"/>
    <n v="1865664"/>
    <n v="1256820"/>
    <n v="13388491"/>
    <n v="1268736"/>
    <n v="0"/>
    <n v="0"/>
    <n v="1030409"/>
    <n v="0"/>
    <n v="20095"/>
    <n v="366435"/>
    <n v="19196650"/>
    <n v="172620"/>
    <n v="21662947"/>
    <n v="0"/>
    <n v="0"/>
    <n v="0"/>
    <n v="0"/>
    <n v="0"/>
    <n v="0"/>
    <n v="424565"/>
    <n v="7877224"/>
    <n v="0"/>
    <n v="0"/>
    <n v="0"/>
    <n v="0"/>
    <n v="0"/>
    <n v="0"/>
    <n v="0"/>
    <n v="0"/>
    <n v="0"/>
    <n v="0"/>
    <n v="0"/>
    <n v="0"/>
    <n v="0"/>
  </r>
  <r>
    <n v="106361458"/>
    <s v="COLORADO RIVER MEDICAL CENTER"/>
    <n v="20182"/>
    <d v="2018-04-01T00:00:00"/>
    <d v="2018-06-30T00:00:00"/>
    <s v="Open"/>
    <s v="San Bernardino"/>
    <s v="12 - Inland Counties"/>
    <n v="1215"/>
    <s v="Investor - Corp."/>
    <s v="Comparable"/>
    <s v="Rural"/>
    <s v="760-326-7267"/>
    <s v="1401 BAILEY AVENUE"/>
    <s v="NEEDLES"/>
    <n v="92363"/>
    <s v="STEVE LOPEEZ"/>
    <n v="25"/>
    <n v="25"/>
    <n v="10"/>
    <n v="57"/>
    <n v="0"/>
    <n v="64"/>
    <n v="0"/>
    <n v="0"/>
    <n v="0"/>
    <n v="18"/>
    <n v="0"/>
    <n v="0"/>
    <n v="3"/>
    <n v="142"/>
    <n v="0"/>
    <n v="152"/>
    <n v="0"/>
    <n v="170"/>
    <n v="0"/>
    <n v="0"/>
    <n v="0"/>
    <n v="39"/>
    <n v="0"/>
    <n v="0"/>
    <n v="4"/>
    <n v="365"/>
    <n v="0"/>
    <n v="730"/>
    <n v="801"/>
    <n v="0"/>
    <n v="1071"/>
    <n v="0"/>
    <n v="0"/>
    <n v="0"/>
    <n v="362"/>
    <n v="0"/>
    <n v="0"/>
    <n v="180"/>
    <n v="2414"/>
    <n v="732788"/>
    <n v="0"/>
    <n v="906564"/>
    <n v="0"/>
    <n v="0"/>
    <n v="0"/>
    <n v="425040"/>
    <n v="0"/>
    <n v="0"/>
    <n v="44487"/>
    <n v="2108879"/>
    <n v="2499906"/>
    <n v="0"/>
    <n v="3075431"/>
    <n v="0"/>
    <n v="0"/>
    <n v="0"/>
    <n v="877888"/>
    <n v="0"/>
    <n v="0"/>
    <n v="416937"/>
    <n v="6870162"/>
    <n v="481320"/>
    <n v="2258726"/>
    <n v="0"/>
    <n v="2337882"/>
    <n v="0"/>
    <n v="0"/>
    <n v="0"/>
    <n v="0"/>
    <n v="707915"/>
    <n v="0"/>
    <n v="0"/>
    <n v="92996"/>
    <n v="0"/>
    <n v="0"/>
    <n v="0"/>
    <n v="415282"/>
    <n v="6294121"/>
    <n v="0"/>
    <n v="0"/>
    <n v="0"/>
    <n v="0"/>
    <n v="0"/>
    <n v="925968"/>
    <n v="0"/>
    <n v="1115796"/>
    <n v="0"/>
    <n v="0"/>
    <n v="0"/>
    <n v="595014"/>
    <n v="0"/>
    <n v="0"/>
    <n v="48142"/>
    <n v="2684920"/>
    <n v="134362"/>
    <n v="2602513"/>
    <n v="0"/>
    <n v="0"/>
    <n v="0"/>
    <n v="0"/>
    <n v="0"/>
    <n v="0"/>
    <n v="532448"/>
    <n v="4003279"/>
    <n v="0"/>
    <n v="0"/>
    <n v="0"/>
    <n v="0"/>
    <n v="0"/>
    <n v="0"/>
    <n v="0"/>
    <n v="0"/>
    <n v="0"/>
    <n v="0"/>
    <n v="0"/>
    <n v="0"/>
    <n v="0"/>
  </r>
  <r>
    <n v="106060870"/>
    <s v="COLUSA MEDICAL CENTER"/>
    <n v="20182"/>
    <d v="2018-04-01T00:00:00"/>
    <d v="2018-06-30T00:00:00"/>
    <s v="Open"/>
    <s v="Colusa"/>
    <s v="01 - Northern California"/>
    <n v="225"/>
    <s v="Non Profit Corp."/>
    <s v="Comparable"/>
    <s v="Rural"/>
    <s v="530-458-5821"/>
    <s v="199 E WEBSTER STREET"/>
    <s v="COLUSA"/>
    <n v="95932"/>
    <s v="MARIA ZAMORA"/>
    <n v="48"/>
    <n v="48"/>
    <n v="48"/>
    <n v="104"/>
    <n v="0"/>
    <n v="52"/>
    <n v="0"/>
    <n v="0"/>
    <n v="0"/>
    <n v="31"/>
    <n v="0"/>
    <n v="0"/>
    <n v="6"/>
    <n v="193"/>
    <n v="0"/>
    <n v="401"/>
    <n v="0"/>
    <n v="120"/>
    <n v="0"/>
    <n v="0"/>
    <n v="0"/>
    <n v="48"/>
    <n v="0"/>
    <n v="0"/>
    <n v="48"/>
    <n v="617"/>
    <n v="0"/>
    <n v="1234"/>
    <n v="2568"/>
    <n v="0"/>
    <n v="2556"/>
    <n v="0"/>
    <n v="0"/>
    <n v="0"/>
    <n v="1438"/>
    <n v="0"/>
    <n v="0"/>
    <n v="612"/>
    <n v="7174"/>
    <n v="2247558"/>
    <n v="0"/>
    <n v="1241703"/>
    <n v="0"/>
    <n v="0"/>
    <n v="0"/>
    <n v="888335"/>
    <n v="0"/>
    <n v="0"/>
    <n v="62780"/>
    <n v="4440376"/>
    <n v="1262486"/>
    <n v="0"/>
    <n v="1767571"/>
    <n v="0"/>
    <n v="0"/>
    <n v="0"/>
    <n v="898685"/>
    <n v="0"/>
    <n v="0"/>
    <n v="259267"/>
    <n v="4188009"/>
    <n v="112918"/>
    <n v="2030212"/>
    <n v="0"/>
    <n v="1642565"/>
    <n v="0"/>
    <n v="0"/>
    <n v="0"/>
    <n v="0"/>
    <n v="1072850"/>
    <n v="0"/>
    <n v="0"/>
    <n v="0"/>
    <n v="0"/>
    <n v="0"/>
    <n v="0"/>
    <n v="0"/>
    <n v="4858545"/>
    <n v="0"/>
    <n v="0"/>
    <n v="0"/>
    <n v="0"/>
    <n v="0"/>
    <n v="1479832"/>
    <n v="0"/>
    <n v="1366709"/>
    <n v="0"/>
    <n v="0"/>
    <n v="0"/>
    <n v="714170"/>
    <n v="0"/>
    <n v="0"/>
    <n v="209129"/>
    <n v="3769840"/>
    <n v="72913"/>
    <n v="3165474"/>
    <n v="0"/>
    <n v="0"/>
    <n v="0"/>
    <n v="0"/>
    <n v="0"/>
    <n v="0"/>
    <n v="0"/>
    <n v="1635013"/>
    <n v="0"/>
    <n v="0"/>
    <n v="0"/>
    <n v="0"/>
    <n v="0"/>
    <n v="0"/>
    <n v="0"/>
    <n v="0"/>
    <n v="0"/>
    <n v="0"/>
    <n v="0"/>
    <n v="0"/>
    <n v="0"/>
  </r>
  <r>
    <n v="106190197"/>
    <s v="COMMUNITY HOSPITAL OF HUNTINGTON PARK"/>
    <n v="20182"/>
    <d v="2018-04-01T00:00:00"/>
    <d v="2018-06-30T00:00:00"/>
    <s v="Open"/>
    <s v="Los Angeles"/>
    <s v="11 - Los Angeles"/>
    <n v="923"/>
    <s v="Investor - Corp."/>
    <s v="Comparable"/>
    <s v=""/>
    <s v="310-532-4200"/>
    <s v="2623 EAST SLAUSON AVENUE"/>
    <s v="HUNTINGTON PARK"/>
    <n v="90255"/>
    <s v="ARACELI LONERGAN"/>
    <n v="81"/>
    <n v="81"/>
    <n v="81"/>
    <n v="148"/>
    <n v="113"/>
    <n v="220"/>
    <n v="273"/>
    <n v="0"/>
    <n v="0"/>
    <n v="13"/>
    <n v="14"/>
    <n v="2"/>
    <n v="8"/>
    <n v="791"/>
    <n v="0"/>
    <n v="711"/>
    <n v="472"/>
    <n v="947"/>
    <n v="1151"/>
    <n v="0"/>
    <n v="0"/>
    <n v="50"/>
    <n v="35"/>
    <n v="2"/>
    <n v="17"/>
    <n v="3385"/>
    <n v="0"/>
    <n v="6770"/>
    <n v="454"/>
    <n v="422"/>
    <n v="2867"/>
    <n v="5011"/>
    <n v="0"/>
    <n v="0"/>
    <n v="242"/>
    <n v="251"/>
    <n v="63"/>
    <n v="563"/>
    <n v="9873"/>
    <n v="11938828"/>
    <n v="7405934"/>
    <n v="13683628"/>
    <n v="17826041"/>
    <n v="0"/>
    <n v="0"/>
    <n v="765281"/>
    <n v="594597"/>
    <n v="63773"/>
    <n v="228833"/>
    <n v="52506915"/>
    <n v="3065879"/>
    <n v="2844592"/>
    <n v="11831244"/>
    <n v="18124862"/>
    <n v="0"/>
    <n v="0"/>
    <n v="1307122"/>
    <n v="1376169"/>
    <n v="185101"/>
    <n v="1365585"/>
    <n v="40100554"/>
    <n v="1223823"/>
    <n v="12606489"/>
    <n v="8685969"/>
    <n v="23239124"/>
    <n v="33177891"/>
    <n v="-717950"/>
    <n v="0"/>
    <n v="0"/>
    <n v="1717339"/>
    <n v="1654379"/>
    <n v="0"/>
    <n v="142614"/>
    <n v="0"/>
    <n v="0"/>
    <n v="0"/>
    <n v="199048"/>
    <n v="81928726"/>
    <n v="0"/>
    <n v="0"/>
    <n v="0"/>
    <n v="0"/>
    <n v="0"/>
    <n v="2398218"/>
    <n v="1564557"/>
    <n v="2993697"/>
    <n v="2773012"/>
    <n v="0"/>
    <n v="0"/>
    <n v="355064"/>
    <n v="316387"/>
    <n v="106260"/>
    <n v="171548"/>
    <n v="10678743"/>
    <n v="0"/>
    <n v="11121577"/>
    <n v="0"/>
    <n v="0"/>
    <n v="0"/>
    <n v="0"/>
    <n v="0"/>
    <n v="0"/>
    <n v="84043"/>
    <n v="2355584"/>
    <n v="0"/>
    <n v="0"/>
    <n v="0"/>
    <n v="0"/>
    <n v="0"/>
    <n v="0"/>
    <n v="0"/>
    <n v="0"/>
    <n v="0"/>
    <n v="0"/>
    <n v="0"/>
    <n v="0"/>
    <n v="0"/>
  </r>
  <r>
    <n v="106190475"/>
    <s v="COMMUNITY HOSPITAL OF LONG BEACH"/>
    <n v="20182"/>
    <d v="2018-04-01T00:00:00"/>
    <m/>
    <s v="Open"/>
    <s v="Los Angeles"/>
    <s v="11 - Los Angeles"/>
    <n v="933"/>
    <s v="Non Profit Corp."/>
    <s v="Comparable"/>
    <s v=""/>
    <s v="562-498-1000"/>
    <s v="1720 TERMINO AVENUE"/>
    <s v="LONG BEACH"/>
    <n v="90804"/>
    <s v="JOHN BISHOP"/>
    <n v="125"/>
    <n v="125"/>
    <n v="36"/>
    <n v="177"/>
    <n v="92"/>
    <n v="106"/>
    <n v="330"/>
    <n v="0"/>
    <n v="0"/>
    <n v="6"/>
    <n v="101"/>
    <n v="24"/>
    <n v="5"/>
    <n v="841"/>
    <n v="0"/>
    <n v="689"/>
    <n v="359"/>
    <n v="463"/>
    <n v="1067"/>
    <n v="0"/>
    <n v="0"/>
    <n v="18"/>
    <n v="268"/>
    <n v="86"/>
    <n v="15"/>
    <n v="2965"/>
    <n v="0"/>
    <n v="5930"/>
    <n v="329"/>
    <n v="301"/>
    <n v="375"/>
    <n v="2316"/>
    <n v="0"/>
    <n v="0"/>
    <n v="52"/>
    <n v="981"/>
    <n v="234"/>
    <n v="174"/>
    <n v="4762"/>
    <n v="6043727"/>
    <n v="3905483"/>
    <n v="3494274"/>
    <n v="8778326"/>
    <n v="0"/>
    <n v="0"/>
    <n v="195397"/>
    <n v="3250843"/>
    <n v="674917"/>
    <n v="82357"/>
    <n v="26425324"/>
    <n v="1334388"/>
    <n v="1422342"/>
    <n v="1062444"/>
    <n v="5770873"/>
    <n v="0"/>
    <n v="0"/>
    <n v="179735"/>
    <n v="3354233"/>
    <n v="595886"/>
    <n v="1668243"/>
    <n v="15388144"/>
    <n v="-474725"/>
    <n v="6274063"/>
    <n v="4387751"/>
    <n v="2112570"/>
    <n v="13658917"/>
    <n v="0"/>
    <n v="0"/>
    <n v="0"/>
    <n v="198044"/>
    <n v="4103208"/>
    <n v="0"/>
    <n v="1298738"/>
    <n v="0"/>
    <n v="0"/>
    <n v="0"/>
    <n v="2172482"/>
    <n v="33731048"/>
    <n v="0"/>
    <n v="185492"/>
    <n v="0"/>
    <n v="0"/>
    <n v="185492"/>
    <n v="1097490"/>
    <n v="938685"/>
    <n v="2443948"/>
    <n v="1075667"/>
    <n v="0"/>
    <n v="0"/>
    <n v="175769"/>
    <n v="2439813"/>
    <n v="43696"/>
    <n v="52844"/>
    <n v="8267912"/>
    <n v="93142"/>
    <n v="17544284"/>
    <n v="0"/>
    <n v="-19571888"/>
    <n v="0"/>
    <n v="0"/>
    <n v="0"/>
    <n v="0"/>
    <n v="312275"/>
    <n v="413544"/>
    <n v="0"/>
    <n v="0"/>
    <n v="0"/>
    <n v="0"/>
    <n v="0"/>
    <n v="0"/>
    <n v="0"/>
    <n v="0"/>
    <n v="0"/>
    <n v="0"/>
    <n v="0"/>
    <n v="0"/>
    <n v="0"/>
  </r>
  <r>
    <n v="106361323"/>
    <s v="COMMUNITY HOSPITAL OF SAN BERNARDINO"/>
    <n v="20182"/>
    <d v="2018-04-01T00:00:00"/>
    <d v="2018-06-30T00:00:00"/>
    <s v="Open"/>
    <s v="San Bernardino"/>
    <s v="12 - Inland Counties"/>
    <n v="1209"/>
    <s v="Non Profit Corp."/>
    <s v="Comparable"/>
    <s v=""/>
    <s v="909-887-6333"/>
    <s v="1805 MEDICAL CENTER DRIVE"/>
    <s v="SAN BERNARDINO"/>
    <n v="92411"/>
    <s v="JUNE COLLISON"/>
    <n v="347"/>
    <n v="345"/>
    <n v="306"/>
    <n v="263"/>
    <n v="284"/>
    <n v="1535"/>
    <n v="1036"/>
    <n v="0"/>
    <n v="0"/>
    <n v="18"/>
    <n v="156"/>
    <n v="12"/>
    <n v="34"/>
    <n v="3338"/>
    <n v="10"/>
    <n v="1102"/>
    <n v="1277"/>
    <n v="10142"/>
    <n v="6221"/>
    <n v="0"/>
    <n v="0"/>
    <n v="39"/>
    <n v="465"/>
    <n v="78"/>
    <n v="102"/>
    <n v="19426"/>
    <n v="7890"/>
    <n v="46742"/>
    <n v="1104"/>
    <n v="1712"/>
    <n v="4813"/>
    <n v="9656"/>
    <n v="0"/>
    <n v="0"/>
    <n v="227"/>
    <n v="1024"/>
    <n v="470"/>
    <n v="809"/>
    <n v="19815"/>
    <n v="12327425"/>
    <n v="13507427"/>
    <n v="100722352"/>
    <n v="60451266"/>
    <n v="0"/>
    <n v="0"/>
    <n v="662317"/>
    <n v="5775701"/>
    <n v="765107"/>
    <n v="1276656"/>
    <n v="195488251"/>
    <n v="4364760"/>
    <n v="6100111"/>
    <n v="8345403"/>
    <n v="41496307"/>
    <n v="0"/>
    <n v="0"/>
    <n v="1071154"/>
    <n v="5416419"/>
    <n v="1767680"/>
    <n v="3095089"/>
    <n v="71656923"/>
    <n v="1593093"/>
    <n v="13909769"/>
    <n v="15682546"/>
    <n v="83671912"/>
    <n v="86587460"/>
    <n v="-3581957"/>
    <n v="0"/>
    <n v="0"/>
    <n v="1072594"/>
    <n v="5581199"/>
    <n v="0"/>
    <n v="2532787"/>
    <n v="0"/>
    <n v="0"/>
    <n v="0"/>
    <n v="483865"/>
    <n v="207533268"/>
    <n v="0"/>
    <n v="0"/>
    <n v="0"/>
    <n v="0"/>
    <n v="0"/>
    <n v="2782416"/>
    <n v="3924992"/>
    <n v="28977800"/>
    <n v="15360113"/>
    <n v="0"/>
    <n v="0"/>
    <n v="660877"/>
    <n v="5610921"/>
    <n v="0"/>
    <n v="2294787"/>
    <n v="59611906"/>
    <n v="321453"/>
    <n v="68216931"/>
    <n v="3038614"/>
    <n v="-22442"/>
    <n v="0"/>
    <n v="0"/>
    <n v="0"/>
    <n v="0"/>
    <n v="1042318"/>
    <n v="39180560"/>
    <n v="0"/>
    <n v="0"/>
    <n v="0"/>
    <n v="0"/>
    <n v="0"/>
    <n v="0"/>
    <n v="0"/>
    <n v="0"/>
    <n v="0"/>
    <n v="0"/>
    <n v="0"/>
    <n v="0"/>
    <n v="0"/>
  </r>
  <r>
    <n v="106270744"/>
    <s v="COMMUNITY HOSPITAL OF THE MONTEREY PENINSULA"/>
    <n v="20182"/>
    <d v="2018-04-01T00:00:00"/>
    <d v="2018-06-30T00:00:00"/>
    <s v="Open"/>
    <s v="Monterey"/>
    <s v="08 - Mid-Coast"/>
    <n v="707"/>
    <s v="Non Profit Corp."/>
    <s v="Comparable"/>
    <s v=""/>
    <s v="831-624-5311"/>
    <s v="23625 W. R. HOLMAN HIGHWAY"/>
    <s v="MONTEREY"/>
    <n v="93940"/>
    <s v="STEVEN PACKER"/>
    <n v="258"/>
    <n v="220"/>
    <n v="220"/>
    <n v="1469"/>
    <n v="113"/>
    <n v="492"/>
    <n v="0"/>
    <n v="0"/>
    <n v="0"/>
    <n v="185"/>
    <n v="781"/>
    <n v="5"/>
    <n v="62"/>
    <n v="3107"/>
    <n v="0"/>
    <n v="8136"/>
    <n v="586"/>
    <n v="2354"/>
    <n v="0"/>
    <n v="0"/>
    <n v="0"/>
    <n v="520"/>
    <n v="3677"/>
    <n v="18"/>
    <n v="313"/>
    <n v="15604"/>
    <n v="0"/>
    <n v="31208"/>
    <n v="38977"/>
    <n v="3519"/>
    <n v="12163"/>
    <n v="0"/>
    <n v="0"/>
    <n v="0"/>
    <n v="4293"/>
    <n v="25950"/>
    <n v="829"/>
    <n v="1167"/>
    <n v="86898"/>
    <n v="163524893"/>
    <n v="12577311"/>
    <n v="39568263"/>
    <n v="0"/>
    <n v="0"/>
    <n v="0"/>
    <n v="11794068"/>
    <n v="66306628"/>
    <n v="903419"/>
    <n v="6026388"/>
    <n v="300700970"/>
    <n v="71103328"/>
    <n v="5258993"/>
    <n v="24318927"/>
    <n v="0"/>
    <n v="0"/>
    <n v="0"/>
    <n v="6963971"/>
    <n v="40933004"/>
    <n v="892230"/>
    <n v="4114381"/>
    <n v="153584834"/>
    <n v="3946045"/>
    <n v="201315342"/>
    <n v="12902905"/>
    <n v="58422046"/>
    <n v="0"/>
    <n v="0"/>
    <n v="0"/>
    <n v="0"/>
    <n v="15814585"/>
    <n v="16123389"/>
    <n v="0"/>
    <n v="3802035"/>
    <n v="0"/>
    <n v="0"/>
    <n v="0"/>
    <n v="4810452"/>
    <n v="317136799"/>
    <n v="1086088"/>
    <n v="0"/>
    <n v="0"/>
    <n v="0"/>
    <n v="1086088"/>
    <n v="33277365"/>
    <n v="6019487"/>
    <n v="5441468"/>
    <n v="0"/>
    <n v="0"/>
    <n v="0"/>
    <n v="1933259"/>
    <n v="86952950"/>
    <n v="0"/>
    <n v="4610564"/>
    <n v="138235093"/>
    <n v="7085716"/>
    <n v="126896594"/>
    <n v="0"/>
    <n v="886330"/>
    <n v="0"/>
    <n v="0"/>
    <n v="0"/>
    <n v="0"/>
    <n v="7942080"/>
    <n v="254781854"/>
    <n v="0"/>
    <n v="0"/>
    <n v="0"/>
    <n v="0"/>
    <n v="0"/>
    <n v="0"/>
    <n v="0"/>
    <n v="0"/>
    <n v="0"/>
    <n v="0"/>
    <n v="0"/>
    <n v="0"/>
    <n v="0"/>
  </r>
  <r>
    <n v="106560473"/>
    <s v="COMMUNITY MEMORIAL HOSPITAL OF SAN BUENAVENTURA"/>
    <n v="20182"/>
    <d v="2018-04-01T00:00:00"/>
    <d v="2018-06-30T00:00:00"/>
    <s v="Open"/>
    <s v="Ventura"/>
    <s v="10 - Santa Barbara/Ventura"/>
    <n v="809"/>
    <s v="Non Profit Corp."/>
    <s v="Comparable"/>
    <s v=""/>
    <s v="805-652-5001"/>
    <s v="147 N. BRENT STREET"/>
    <s v="VENTURA"/>
    <n v="93003"/>
    <s v="GARY WILDE"/>
    <n v="242"/>
    <n v="242"/>
    <n v="122"/>
    <n v="700"/>
    <n v="594"/>
    <n v="160"/>
    <n v="370"/>
    <n v="0"/>
    <n v="0"/>
    <n v="66"/>
    <n v="938"/>
    <n v="8"/>
    <n v="13"/>
    <n v="2849"/>
    <n v="0"/>
    <n v="3049"/>
    <n v="2420"/>
    <n v="677"/>
    <n v="1390"/>
    <n v="0"/>
    <n v="0"/>
    <n v="241"/>
    <n v="3146"/>
    <n v="15"/>
    <n v="100"/>
    <n v="11038"/>
    <n v="0"/>
    <n v="22076"/>
    <n v="20940"/>
    <n v="6821"/>
    <n v="6633"/>
    <n v="31659"/>
    <n v="0"/>
    <n v="0"/>
    <n v="7253"/>
    <n v="33636"/>
    <n v="449"/>
    <n v="1172"/>
    <n v="108563"/>
    <n v="47040286"/>
    <n v="41207307"/>
    <n v="8495109"/>
    <n v="17684812"/>
    <n v="0"/>
    <n v="0"/>
    <n v="4321002"/>
    <n v="48728667"/>
    <n v="10867"/>
    <n v="781193"/>
    <n v="168269243"/>
    <n v="44936890"/>
    <n v="28578805"/>
    <n v="4544297"/>
    <n v="33957666"/>
    <n v="0"/>
    <n v="0"/>
    <n v="6443139"/>
    <n v="68258758"/>
    <n v="686804"/>
    <n v="1468111"/>
    <n v="188874470"/>
    <n v="758326"/>
    <n v="70524988"/>
    <n v="53935787"/>
    <n v="1105436"/>
    <n v="44437526"/>
    <n v="0"/>
    <n v="0"/>
    <n v="0"/>
    <n v="9149167"/>
    <n v="77097460"/>
    <n v="0"/>
    <n v="697671"/>
    <n v="0"/>
    <n v="0"/>
    <n v="0"/>
    <n v="1721397"/>
    <n v="259427758"/>
    <n v="0"/>
    <n v="1090466"/>
    <n v="0"/>
    <n v="0"/>
    <n v="1090466"/>
    <n v="21308406"/>
    <n v="15774815"/>
    <n v="11902434"/>
    <n v="8184179"/>
    <n v="0"/>
    <n v="0"/>
    <n v="1568141"/>
    <n v="39233948"/>
    <n v="0"/>
    <n v="834498"/>
    <n v="98806421"/>
    <n v="1575063"/>
    <n v="93450836"/>
    <n v="0"/>
    <n v="950226"/>
    <n v="0"/>
    <n v="0"/>
    <n v="0"/>
    <n v="0"/>
    <n v="13619884"/>
    <n v="520097681"/>
    <n v="0"/>
    <n v="0"/>
    <n v="0"/>
    <n v="0"/>
    <n v="0"/>
    <n v="0"/>
    <n v="0"/>
    <n v="0"/>
    <n v="0"/>
    <n v="0"/>
    <n v="0"/>
    <n v="0"/>
    <n v="0"/>
  </r>
  <r>
    <n v="106100717"/>
    <s v="COMMUNITY REGIONAL MEDICAL CENTER - FRESNO"/>
    <n v="20182"/>
    <d v="2018-04-01T00:00:00"/>
    <d v="2018-06-30T00:00:00"/>
    <s v="Open"/>
    <s v="Fresno"/>
    <s v="09 - Central"/>
    <n v="605"/>
    <s v="Non Profit Corp."/>
    <s v="Comparable"/>
    <s v="Teaching"/>
    <s v="559-459-6000"/>
    <s v="2823 FRESNO STREET"/>
    <s v="FRESNO"/>
    <n v="93721"/>
    <s v="TIM A JOSLIN"/>
    <n v="909"/>
    <n v="909"/>
    <n v="732"/>
    <n v="2423"/>
    <n v="692"/>
    <n v="1746"/>
    <n v="3289"/>
    <n v="0"/>
    <n v="0"/>
    <n v="118"/>
    <n v="1421"/>
    <n v="195"/>
    <n v="0"/>
    <n v="9884"/>
    <n v="73"/>
    <n v="17975"/>
    <n v="5012"/>
    <n v="17118"/>
    <n v="17721"/>
    <n v="0"/>
    <n v="0"/>
    <n v="664"/>
    <n v="7765"/>
    <n v="232"/>
    <n v="0"/>
    <n v="66487"/>
    <n v="9198"/>
    <n v="142172"/>
    <n v="19772"/>
    <n v="8888"/>
    <n v="15725"/>
    <n v="62693"/>
    <n v="0"/>
    <n v="0"/>
    <n v="2216"/>
    <n v="13987"/>
    <n v="7396"/>
    <n v="0"/>
    <n v="130677"/>
    <n v="234631510"/>
    <n v="69827609"/>
    <n v="154084643"/>
    <n v="220207068"/>
    <n v="0"/>
    <n v="0"/>
    <n v="15780086"/>
    <n v="126030607"/>
    <n v="2050300"/>
    <n v="0"/>
    <n v="822611823"/>
    <n v="109174221"/>
    <n v="26193914"/>
    <n v="21128127"/>
    <n v="116329288"/>
    <n v="0"/>
    <n v="0"/>
    <n v="4087307"/>
    <n v="84356984"/>
    <n v="9225545"/>
    <n v="0"/>
    <n v="370495386"/>
    <n v="14801571"/>
    <n v="254768389"/>
    <n v="78897552"/>
    <n v="138163424"/>
    <n v="293939340"/>
    <n v="-16647461"/>
    <n v="0"/>
    <n v="0"/>
    <n v="7682680"/>
    <n v="127523931"/>
    <n v="0"/>
    <n v="5382348"/>
    <n v="0"/>
    <n v="0"/>
    <n v="0"/>
    <n v="0"/>
    <n v="904511774"/>
    <n v="0"/>
    <n v="0"/>
    <n v="0"/>
    <n v="143072"/>
    <n v="143072"/>
    <n v="87020276"/>
    <n v="16560624"/>
    <n v="53696807"/>
    <n v="42597016"/>
    <n v="0"/>
    <n v="0"/>
    <n v="11583551"/>
    <n v="76640666"/>
    <n v="639567"/>
    <n v="0"/>
    <n v="288738507"/>
    <n v="7860265"/>
    <n v="289749767"/>
    <n v="31453718"/>
    <n v="-9060526"/>
    <n v="0"/>
    <n v="0"/>
    <n v="0"/>
    <n v="0"/>
    <n v="15180112"/>
    <n v="428162104"/>
    <n v="0"/>
    <n v="0"/>
    <n v="0"/>
    <n v="0"/>
    <n v="0"/>
    <n v="0"/>
    <n v="0"/>
    <n v="0"/>
    <n v="0"/>
    <n v="0"/>
    <n v="0"/>
    <n v="0"/>
    <n v="0"/>
  </r>
  <r>
    <n v="106070924"/>
    <s v="CONTRA COSTA REGIONAL MEDICAL CENTER"/>
    <n v="20182"/>
    <d v="2018-04-01T00:00:00"/>
    <d v="2018-06-30T00:00:00"/>
    <s v="Open"/>
    <s v="Contra Costa"/>
    <s v="05 - East Bay"/>
    <n v="411"/>
    <s v="City/County"/>
    <s v="Comparable"/>
    <s v=""/>
    <s v="925-370-5000"/>
    <s v="2500 ALHAMBRA AVENUE"/>
    <s v="MARTINEZ"/>
    <n v="94553"/>
    <s v="PATRICK GODLEY"/>
    <n v="146"/>
    <n v="146"/>
    <n v="122"/>
    <n v="326"/>
    <n v="2"/>
    <n v="472"/>
    <n v="717"/>
    <n v="29"/>
    <n v="0"/>
    <n v="104"/>
    <n v="30"/>
    <n v="0"/>
    <n v="2"/>
    <n v="1682"/>
    <n v="0"/>
    <n v="3636"/>
    <n v="3"/>
    <n v="3050"/>
    <n v="3237"/>
    <n v="123"/>
    <n v="0"/>
    <n v="894"/>
    <n v="123"/>
    <n v="0"/>
    <n v="8"/>
    <n v="11074"/>
    <n v="0"/>
    <n v="22148"/>
    <n v="21826"/>
    <n v="1018"/>
    <n v="22698"/>
    <n v="75255"/>
    <n v="2080"/>
    <n v="0"/>
    <n v="3418"/>
    <n v="7908"/>
    <n v="0"/>
    <n v="43"/>
    <n v="134246"/>
    <n v="26499156"/>
    <n v="23992"/>
    <n v="23385913"/>
    <n v="32180498"/>
    <n v="627433"/>
    <n v="0"/>
    <n v="5999532"/>
    <n v="1827775"/>
    <n v="0"/>
    <n v="121938"/>
    <n v="90666237"/>
    <n v="20281882"/>
    <n v="817680"/>
    <n v="15933328"/>
    <n v="57589508"/>
    <n v="3270024"/>
    <n v="0"/>
    <n v="4416482"/>
    <n v="8584311"/>
    <n v="0"/>
    <n v="144276"/>
    <n v="111037491"/>
    <n v="301"/>
    <n v="31699908"/>
    <n v="264955"/>
    <n v="-43131646"/>
    <n v="58506855"/>
    <n v="-19945448"/>
    <n v="2481109"/>
    <n v="0"/>
    <n v="7318582"/>
    <n v="10785764"/>
    <n v="0"/>
    <n v="0"/>
    <n v="0"/>
    <n v="0"/>
    <n v="0"/>
    <n v="0"/>
    <n v="47980380"/>
    <n v="0"/>
    <n v="0"/>
    <n v="0"/>
    <n v="0"/>
    <n v="0"/>
    <n v="15081130"/>
    <n v="576717"/>
    <n v="102396335"/>
    <n v="31263151"/>
    <n v="1416348"/>
    <n v="0"/>
    <n v="3097432"/>
    <n v="-373678"/>
    <n v="0"/>
    <n v="265913"/>
    <n v="153723348"/>
    <n v="19237521"/>
    <n v="148909750"/>
    <n v="33055869"/>
    <n v="-3216359"/>
    <n v="0"/>
    <n v="0"/>
    <n v="0"/>
    <n v="0"/>
    <n v="2365377"/>
    <n v="142204113"/>
    <n v="0"/>
    <n v="0"/>
    <n v="0"/>
    <n v="0"/>
    <n v="0"/>
    <n v="0"/>
    <n v="0"/>
    <n v="0"/>
    <n v="0"/>
    <n v="0"/>
    <n v="0"/>
    <n v="0"/>
    <n v="0"/>
  </r>
  <r>
    <n v="106331152"/>
    <s v="CORONA REGIONAL MEDICAL CENTER - MAIN"/>
    <n v="20182"/>
    <d v="2018-04-01T00:00:00"/>
    <d v="2018-06-30T00:00:00"/>
    <s v="Open"/>
    <s v="Riverside"/>
    <s v="12 - Inland Counties"/>
    <n v="1111"/>
    <s v="Non Profit Corp."/>
    <s v="Comparable"/>
    <s v=""/>
    <s v="951-737-4343"/>
    <s v="800 SOUTH MAIN STREET"/>
    <s v="CORONA"/>
    <n v="92882"/>
    <s v="MARK UFFER"/>
    <n v="238"/>
    <n v="238"/>
    <n v="142"/>
    <n v="609"/>
    <n v="442"/>
    <n v="341"/>
    <n v="561"/>
    <n v="0"/>
    <n v="0"/>
    <n v="33"/>
    <n v="221"/>
    <n v="12"/>
    <n v="44"/>
    <n v="2263"/>
    <n v="0"/>
    <n v="2188"/>
    <n v="2690"/>
    <n v="2294"/>
    <n v="3896"/>
    <n v="0"/>
    <n v="0"/>
    <n v="130"/>
    <n v="1476"/>
    <n v="29"/>
    <n v="199"/>
    <n v="12902"/>
    <n v="0"/>
    <n v="25804"/>
    <n v="12881"/>
    <n v="6029"/>
    <n v="962"/>
    <n v="4847"/>
    <n v="0"/>
    <n v="0"/>
    <n v="1140"/>
    <n v="3813"/>
    <n v="159"/>
    <n v="1194"/>
    <n v="31025"/>
    <n v="32545629"/>
    <n v="29085606"/>
    <n v="19408373"/>
    <n v="34452434"/>
    <n v="0"/>
    <n v="0"/>
    <n v="2522263"/>
    <n v="17260177"/>
    <n v="393420"/>
    <n v="1657667"/>
    <n v="137325569"/>
    <n v="15300602"/>
    <n v="17860478"/>
    <n v="4474002"/>
    <n v="28920761"/>
    <n v="0"/>
    <n v="0"/>
    <n v="3952787"/>
    <n v="22272310"/>
    <n v="396630"/>
    <n v="6278219"/>
    <n v="99455789"/>
    <n v="3027466"/>
    <n v="38199122"/>
    <n v="44777302"/>
    <n v="13109050"/>
    <n v="53097479"/>
    <n v="0"/>
    <n v="0"/>
    <n v="0"/>
    <n v="2584699"/>
    <n v="30775194"/>
    <n v="0"/>
    <n v="790050"/>
    <n v="0"/>
    <n v="0"/>
    <n v="0"/>
    <n v="4467702"/>
    <n v="190828064"/>
    <n v="0"/>
    <n v="0"/>
    <n v="0"/>
    <n v="0"/>
    <n v="0"/>
    <n v="9647109"/>
    <n v="2168782"/>
    <n v="10773325"/>
    <n v="10275716"/>
    <n v="0"/>
    <n v="0"/>
    <n v="3890351"/>
    <n v="8757293"/>
    <n v="0"/>
    <n v="440718"/>
    <n v="45953294"/>
    <n v="118774"/>
    <n v="48944334"/>
    <n v="0"/>
    <n v="157611"/>
    <n v="0"/>
    <n v="0"/>
    <n v="0"/>
    <n v="0"/>
    <n v="774299"/>
    <n v="93329037"/>
    <n v="0"/>
    <n v="56"/>
    <n v="209"/>
    <n v="310"/>
    <n v="2484021"/>
    <n v="2806144"/>
    <n v="3925296"/>
    <n v="0"/>
    <n v="0"/>
    <n v="1364869"/>
    <n v="4301849"/>
    <n v="6392627"/>
    <n v="0"/>
  </r>
  <r>
    <n v="106154160"/>
    <s v="CRESTWOOD BAKERSFIELD - PHF"/>
    <n v="20182"/>
    <d v="2018-04-01T00:00:00"/>
    <d v="2018-06-30T00:00:00"/>
    <s v="Open"/>
    <s v="Kern"/>
    <s v="09 - Central"/>
    <n v="617"/>
    <s v="Investor - Corp."/>
    <s v="Psychiatric Health Facilities"/>
    <s v=""/>
    <s v="209-478-5291"/>
    <s v="6700 EUCALYPTUS DRIVE, SUITE C"/>
    <s v="BAKERSFIELD"/>
    <n v="93306"/>
    <s v="LORI BLACKBURN"/>
    <n v="16"/>
    <n v="16"/>
    <n v="16"/>
    <n v="0"/>
    <n v="0"/>
    <n v="0"/>
    <n v="0"/>
    <n v="135"/>
    <n v="0"/>
    <n v="0"/>
    <n v="0"/>
    <n v="0"/>
    <n v="0"/>
    <n v="135"/>
    <n v="0"/>
    <n v="0"/>
    <n v="0"/>
    <n v="0"/>
    <n v="0"/>
    <n v="1163"/>
    <n v="0"/>
    <n v="0"/>
    <n v="0"/>
    <n v="0"/>
    <n v="0"/>
    <n v="1163"/>
    <n v="0"/>
    <n v="2326"/>
    <n v="0"/>
    <n v="0"/>
    <n v="0"/>
    <n v="0"/>
    <n v="0"/>
    <n v="0"/>
    <n v="0"/>
    <n v="0"/>
    <n v="0"/>
    <n v="0"/>
    <n v="0"/>
    <n v="0"/>
    <n v="0"/>
    <n v="0"/>
    <n v="0"/>
    <n v="1039347"/>
    <n v="0"/>
    <n v="0"/>
    <n v="0"/>
    <n v="0"/>
    <n v="0"/>
    <n v="1039347"/>
    <n v="0"/>
    <n v="0"/>
    <n v="0"/>
    <n v="0"/>
    <n v="0"/>
    <n v="0"/>
    <n v="0"/>
    <n v="0"/>
    <n v="0"/>
    <n v="0"/>
    <n v="0"/>
    <n v="0"/>
    <n v="0"/>
    <n v="0"/>
    <n v="0"/>
    <n v="0"/>
    <n v="0"/>
    <n v="0"/>
    <n v="0"/>
    <n v="0"/>
    <n v="0"/>
    <n v="0"/>
    <n v="0"/>
    <n v="0"/>
    <n v="0"/>
    <n v="0"/>
    <n v="0"/>
    <n v="0"/>
    <n v="0"/>
    <n v="0"/>
    <n v="0"/>
    <n v="0"/>
    <n v="0"/>
    <n v="0"/>
    <n v="0"/>
    <n v="0"/>
    <n v="0"/>
    <n v="1039347"/>
    <n v="0"/>
    <n v="0"/>
    <n v="0"/>
    <n v="0"/>
    <n v="0"/>
    <n v="1039347"/>
    <n v="221"/>
    <n v="901298"/>
    <n v="126150"/>
    <n v="0"/>
    <n v="0"/>
    <n v="0"/>
    <n v="0"/>
    <n v="0"/>
    <n v="0"/>
    <n v="185980"/>
    <n v="0"/>
    <n v="0"/>
    <n v="0"/>
    <n v="0"/>
    <n v="0"/>
    <n v="0"/>
    <n v="0"/>
    <n v="0"/>
    <n v="0"/>
    <n v="0"/>
    <n v="0"/>
    <n v="0"/>
    <n v="0"/>
  </r>
  <r>
    <n v="106344170"/>
    <s v="CRESTWOOD CARMICHAEL - PHF"/>
    <n v="20182"/>
    <d v="2018-04-01T00:00:00"/>
    <d v="2018-06-30T00:00:00"/>
    <s v="Open"/>
    <s v="Sacramento"/>
    <s v="02 - Golden Empire"/>
    <n v="311"/>
    <s v="Investor - Corp."/>
    <s v="Psychiatric Health Facilities"/>
    <s v=""/>
    <s v="209-478-5291"/>
    <s v="4741 ENGLE ROAD"/>
    <s v="CARMICHAEL"/>
    <n v="95608"/>
    <s v="LORI BLACKBURN"/>
    <n v="16"/>
    <n v="16"/>
    <n v="16"/>
    <n v="0"/>
    <n v="0"/>
    <n v="0"/>
    <n v="0"/>
    <n v="127"/>
    <n v="0"/>
    <n v="0"/>
    <n v="0"/>
    <n v="0"/>
    <n v="0"/>
    <n v="127"/>
    <n v="0"/>
    <n v="0"/>
    <n v="0"/>
    <n v="0"/>
    <n v="0"/>
    <n v="1453"/>
    <n v="0"/>
    <n v="0"/>
    <n v="0"/>
    <n v="0"/>
    <n v="0"/>
    <n v="1453"/>
    <n v="0"/>
    <n v="2906"/>
    <n v="0"/>
    <n v="0"/>
    <n v="0"/>
    <n v="0"/>
    <n v="0"/>
    <n v="0"/>
    <n v="0"/>
    <n v="0"/>
    <n v="0"/>
    <n v="0"/>
    <n v="0"/>
    <n v="0"/>
    <n v="0"/>
    <n v="0"/>
    <n v="0"/>
    <n v="1178571"/>
    <n v="0"/>
    <n v="0"/>
    <n v="0"/>
    <n v="0"/>
    <n v="0"/>
    <n v="1178571"/>
    <n v="0"/>
    <n v="0"/>
    <n v="0"/>
    <n v="0"/>
    <n v="0"/>
    <n v="0"/>
    <n v="0"/>
    <n v="0"/>
    <n v="0"/>
    <n v="0"/>
    <n v="0"/>
    <n v="0"/>
    <n v="0"/>
    <n v="0"/>
    <n v="0"/>
    <n v="0"/>
    <n v="0"/>
    <n v="0"/>
    <n v="0"/>
    <n v="0"/>
    <n v="0"/>
    <n v="0"/>
    <n v="0"/>
    <n v="0"/>
    <n v="0"/>
    <n v="0"/>
    <n v="0"/>
    <n v="0"/>
    <n v="0"/>
    <n v="0"/>
    <n v="0"/>
    <n v="0"/>
    <n v="0"/>
    <n v="0"/>
    <n v="0"/>
    <n v="0"/>
    <n v="0"/>
    <n v="1178571"/>
    <n v="0"/>
    <n v="0"/>
    <n v="0"/>
    <n v="0"/>
    <n v="0"/>
    <n v="1178571"/>
    <n v="2450"/>
    <n v="1016053"/>
    <n v="152800"/>
    <n v="0"/>
    <n v="0"/>
    <n v="0"/>
    <n v="0"/>
    <n v="0"/>
    <n v="0"/>
    <n v="178979"/>
    <n v="0"/>
    <n v="0"/>
    <n v="0"/>
    <n v="0"/>
    <n v="0"/>
    <n v="0"/>
    <n v="0"/>
    <n v="0"/>
    <n v="0"/>
    <n v="0"/>
    <n v="0"/>
    <n v="0"/>
    <n v="0"/>
  </r>
  <r>
    <n v="106344188"/>
    <s v="CRESTWOOD SACRAMENTO - PHF"/>
    <n v="20182"/>
    <d v="2018-04-01T00:00:00"/>
    <d v="2018-06-30T00:00:00"/>
    <s v="Open"/>
    <s v="Sacramento"/>
    <s v="02 - Golden Empire"/>
    <n v="311"/>
    <s v="Investor - Corp."/>
    <s v="Psychiatric Health Facilities"/>
    <s v=""/>
    <s v="209-478-5291"/>
    <s v="2600 STOCKTON BOULEVARD, SUITE B"/>
    <s v="SACRAMENTO"/>
    <n v="95817"/>
    <s v="LORI BLACKBURN"/>
    <n v="16"/>
    <n v="16"/>
    <n v="16"/>
    <n v="0"/>
    <n v="0"/>
    <n v="0"/>
    <n v="0"/>
    <n v="119"/>
    <n v="0"/>
    <n v="0"/>
    <n v="0"/>
    <n v="0"/>
    <n v="0"/>
    <n v="119"/>
    <n v="0"/>
    <n v="0"/>
    <n v="0"/>
    <n v="0"/>
    <n v="0"/>
    <n v="1453"/>
    <n v="0"/>
    <n v="0"/>
    <n v="0"/>
    <n v="0"/>
    <n v="0"/>
    <n v="1453"/>
    <n v="0"/>
    <n v="2906"/>
    <n v="0"/>
    <n v="0"/>
    <n v="0"/>
    <n v="0"/>
    <n v="0"/>
    <n v="0"/>
    <n v="0"/>
    <n v="0"/>
    <n v="0"/>
    <n v="0"/>
    <n v="0"/>
    <n v="0"/>
    <n v="0"/>
    <n v="0"/>
    <n v="0"/>
    <n v="1187987"/>
    <n v="0"/>
    <n v="0"/>
    <n v="0"/>
    <n v="0"/>
    <n v="0"/>
    <n v="1187987"/>
    <n v="0"/>
    <n v="0"/>
    <n v="0"/>
    <n v="0"/>
    <n v="0"/>
    <n v="0"/>
    <n v="0"/>
    <n v="0"/>
    <n v="0"/>
    <n v="0"/>
    <n v="0"/>
    <n v="0"/>
    <n v="0"/>
    <n v="0"/>
    <n v="0"/>
    <n v="0"/>
    <n v="0"/>
    <n v="0"/>
    <n v="0"/>
    <n v="0"/>
    <n v="0"/>
    <n v="0"/>
    <n v="0"/>
    <n v="0"/>
    <n v="0"/>
    <n v="0"/>
    <n v="0"/>
    <n v="0"/>
    <n v="0"/>
    <n v="0"/>
    <n v="0"/>
    <n v="0"/>
    <n v="0"/>
    <n v="0"/>
    <n v="0"/>
    <n v="0"/>
    <n v="0"/>
    <n v="1187987"/>
    <n v="0"/>
    <n v="0"/>
    <n v="0"/>
    <n v="0"/>
    <n v="0"/>
    <n v="1187987"/>
    <n v="2445"/>
    <n v="1004217"/>
    <n v="140800"/>
    <n v="0"/>
    <n v="0"/>
    <n v="0"/>
    <n v="0"/>
    <n v="0"/>
    <n v="0"/>
    <n v="120336"/>
    <n v="0"/>
    <n v="0"/>
    <n v="0"/>
    <n v="0"/>
    <n v="0"/>
    <n v="0"/>
    <n v="0"/>
    <n v="0"/>
    <n v="0"/>
    <n v="0"/>
    <n v="0"/>
    <n v="0"/>
    <n v="0"/>
  </r>
  <r>
    <n v="106434220"/>
    <s v="CRESTWOOD SAN JOSE - PHF"/>
    <n v="20182"/>
    <d v="2018-04-01T00:00:00"/>
    <d v="2018-06-30T00:00:00"/>
    <s v="Open"/>
    <s v="Santa Clara"/>
    <s v="07 - Santa Clara"/>
    <n v="431"/>
    <s v="Investor - Corp."/>
    <s v="Psychiatric Health Facilities"/>
    <s v=""/>
    <s v="209-478-5291"/>
    <s v="1425 FRUITDALE AVENUE"/>
    <s v="SAN JOSE"/>
    <n v="95128"/>
    <s v="LORI BLACKBURN"/>
    <n v="16"/>
    <n v="16"/>
    <n v="16"/>
    <n v="0"/>
    <n v="0"/>
    <n v="0"/>
    <n v="0"/>
    <n v="72"/>
    <n v="0"/>
    <n v="0"/>
    <n v="0"/>
    <n v="0"/>
    <n v="0"/>
    <n v="72"/>
    <n v="0"/>
    <n v="0"/>
    <n v="0"/>
    <n v="0"/>
    <n v="0"/>
    <n v="755"/>
    <n v="0"/>
    <n v="0"/>
    <n v="0"/>
    <n v="0"/>
    <n v="0"/>
    <n v="755"/>
    <n v="0"/>
    <n v="1510"/>
    <n v="0"/>
    <n v="0"/>
    <n v="0"/>
    <n v="0"/>
    <n v="0"/>
    <n v="0"/>
    <n v="0"/>
    <n v="0"/>
    <n v="0"/>
    <n v="0"/>
    <n v="0"/>
    <n v="0"/>
    <n v="0"/>
    <n v="0"/>
    <n v="0"/>
    <n v="724800"/>
    <n v="0"/>
    <n v="0"/>
    <n v="0"/>
    <n v="0"/>
    <n v="0"/>
    <n v="724800"/>
    <n v="0"/>
    <n v="0"/>
    <n v="0"/>
    <n v="0"/>
    <n v="0"/>
    <n v="0"/>
    <n v="0"/>
    <n v="0"/>
    <n v="0"/>
    <n v="0"/>
    <n v="0"/>
    <n v="0"/>
    <n v="0"/>
    <n v="0"/>
    <n v="0"/>
    <n v="0"/>
    <n v="0"/>
    <n v="0"/>
    <n v="0"/>
    <n v="0"/>
    <n v="0"/>
    <n v="0"/>
    <n v="0"/>
    <n v="0"/>
    <n v="0"/>
    <n v="0"/>
    <n v="0"/>
    <n v="0"/>
    <n v="0"/>
    <n v="0"/>
    <n v="0"/>
    <n v="0"/>
    <n v="0"/>
    <n v="0"/>
    <n v="0"/>
    <n v="0"/>
    <n v="0"/>
    <n v="724800"/>
    <n v="0"/>
    <n v="0"/>
    <n v="0"/>
    <n v="0"/>
    <n v="0"/>
    <n v="724800"/>
    <n v="675110"/>
    <n v="1092421"/>
    <n v="131610"/>
    <n v="0"/>
    <n v="0"/>
    <n v="0"/>
    <n v="0"/>
    <n v="0"/>
    <n v="0"/>
    <n v="516276"/>
    <n v="0"/>
    <n v="0"/>
    <n v="0"/>
    <n v="0"/>
    <n v="0"/>
    <n v="0"/>
    <n v="0"/>
    <n v="0"/>
    <n v="0"/>
    <n v="0"/>
    <n v="0"/>
    <n v="0"/>
    <n v="0"/>
  </r>
  <r>
    <n v="106484062"/>
    <s v="CRESTWOOD SOLANO - PHF"/>
    <n v="20182"/>
    <d v="2018-04-01T00:00:00"/>
    <d v="2018-06-30T00:00:00"/>
    <s v="Open"/>
    <s v="Solano"/>
    <s v="03 - North Bay"/>
    <n v="408"/>
    <s v="Investor - Corp."/>
    <s v="Psychiatric Health Facilities"/>
    <s v=""/>
    <s v="209-478-5291"/>
    <s v="2201 TUOLUMNE STREET"/>
    <s v="VALLEJO"/>
    <n v="94589"/>
    <s v="LORI BLACKBURN"/>
    <n v="16"/>
    <n v="16"/>
    <n v="16"/>
    <n v="0"/>
    <n v="0"/>
    <n v="0"/>
    <n v="0"/>
    <n v="145"/>
    <n v="0"/>
    <n v="0"/>
    <n v="0"/>
    <n v="0"/>
    <n v="0"/>
    <n v="145"/>
    <n v="0"/>
    <n v="0"/>
    <n v="0"/>
    <n v="0"/>
    <n v="0"/>
    <n v="1114"/>
    <n v="0"/>
    <n v="0"/>
    <n v="0"/>
    <n v="0"/>
    <n v="0"/>
    <n v="1114"/>
    <n v="0"/>
    <n v="2228"/>
    <n v="0"/>
    <n v="0"/>
    <n v="0"/>
    <n v="0"/>
    <n v="0"/>
    <n v="0"/>
    <n v="0"/>
    <n v="0"/>
    <n v="0"/>
    <n v="0"/>
    <n v="0"/>
    <n v="0"/>
    <n v="0"/>
    <n v="0"/>
    <n v="0"/>
    <n v="959222"/>
    <n v="0"/>
    <n v="0"/>
    <n v="0"/>
    <n v="0"/>
    <n v="0"/>
    <n v="959222"/>
    <n v="0"/>
    <n v="0"/>
    <n v="0"/>
    <n v="0"/>
    <n v="0"/>
    <n v="0"/>
    <n v="0"/>
    <n v="0"/>
    <n v="0"/>
    <n v="0"/>
    <n v="0"/>
    <n v="0"/>
    <n v="0"/>
    <n v="0"/>
    <n v="0"/>
    <n v="0"/>
    <n v="0"/>
    <n v="0"/>
    <n v="0"/>
    <n v="0"/>
    <n v="0"/>
    <n v="0"/>
    <n v="0"/>
    <n v="0"/>
    <n v="0"/>
    <n v="0"/>
    <n v="0"/>
    <n v="0"/>
    <n v="0"/>
    <n v="0"/>
    <n v="0"/>
    <n v="0"/>
    <n v="0"/>
    <n v="0"/>
    <n v="0"/>
    <n v="0"/>
    <n v="0"/>
    <n v="959222"/>
    <n v="0"/>
    <n v="0"/>
    <n v="0"/>
    <n v="0"/>
    <n v="0"/>
    <n v="959222"/>
    <n v="295672"/>
    <n v="1209411"/>
    <n v="203600"/>
    <n v="0"/>
    <n v="0"/>
    <n v="0"/>
    <n v="0"/>
    <n v="0"/>
    <n v="0"/>
    <n v="134087"/>
    <n v="0"/>
    <n v="0"/>
    <n v="0"/>
    <n v="0"/>
    <n v="0"/>
    <n v="0"/>
    <n v="0"/>
    <n v="0"/>
    <n v="0"/>
    <n v="0"/>
    <n v="0"/>
    <n v="0"/>
    <n v="0"/>
  </r>
  <r>
    <n v="106390846"/>
    <s v="DAMERON HOSPITAL ASSOCIATION"/>
    <n v="20182"/>
    <d v="2018-04-01T00:00:00"/>
    <d v="2018-06-30T00:00:00"/>
    <s v="Open"/>
    <s v="San Joaquin"/>
    <s v="06 - North San Joaquin"/>
    <n v="507"/>
    <s v="Non Profit Corp."/>
    <s v="Comparable"/>
    <s v=""/>
    <s v="209-944-5550"/>
    <s v="525 WESTREET ACACIA STREET"/>
    <s v="STOCKTON"/>
    <n v="95203"/>
    <s v="LORRAINE AUERBACH"/>
    <n v="202"/>
    <n v="202"/>
    <n v="36"/>
    <n v="320"/>
    <n v="156"/>
    <n v="77"/>
    <n v="231"/>
    <n v="0"/>
    <n v="0"/>
    <n v="24"/>
    <n v="96"/>
    <n v="0"/>
    <n v="15"/>
    <n v="919"/>
    <n v="0"/>
    <n v="1139"/>
    <n v="535"/>
    <n v="378"/>
    <n v="764"/>
    <n v="0"/>
    <n v="0"/>
    <n v="55"/>
    <n v="244"/>
    <n v="0"/>
    <n v="78"/>
    <n v="3193"/>
    <n v="0"/>
    <n v="6386"/>
    <n v="2528"/>
    <n v="1082"/>
    <n v="831"/>
    <n v="5632"/>
    <n v="0"/>
    <n v="0"/>
    <n v="1062"/>
    <n v="1719"/>
    <n v="21"/>
    <n v="1159"/>
    <n v="14034"/>
    <n v="43492852"/>
    <n v="21212988"/>
    <n v="10763150"/>
    <n v="24039456"/>
    <n v="0"/>
    <n v="0"/>
    <n v="2967977"/>
    <n v="12117527"/>
    <n v="0"/>
    <n v="4412111"/>
    <n v="119006061"/>
    <n v="31981619"/>
    <n v="16215531"/>
    <n v="6650342"/>
    <n v="38634602"/>
    <n v="0"/>
    <n v="0"/>
    <n v="4990943"/>
    <n v="15331794"/>
    <n v="147505"/>
    <n v="7578417"/>
    <n v="121530753"/>
    <n v="3286447"/>
    <n v="64877857"/>
    <n v="32443041"/>
    <n v="15583333"/>
    <n v="55422669"/>
    <n v="0"/>
    <n v="0"/>
    <n v="0"/>
    <n v="7116070"/>
    <n v="17576630"/>
    <n v="0"/>
    <n v="147505"/>
    <n v="0"/>
    <n v="0"/>
    <n v="0"/>
    <n v="10640162"/>
    <n v="207093714"/>
    <n v="4389283"/>
    <n v="0"/>
    <n v="0"/>
    <n v="0"/>
    <n v="4389283"/>
    <n v="10596614"/>
    <n v="9374762"/>
    <n v="1830158"/>
    <n v="7251389"/>
    <n v="0"/>
    <n v="0"/>
    <n v="842850"/>
    <n v="6586244"/>
    <n v="0"/>
    <n v="1350366"/>
    <n v="37832383"/>
    <n v="2132658"/>
    <n v="41198714"/>
    <n v="694630"/>
    <n v="340716"/>
    <n v="0"/>
    <n v="0"/>
    <n v="4323082"/>
    <n v="0"/>
    <n v="1708866"/>
    <n v="63160446"/>
    <n v="0"/>
    <n v="0"/>
    <n v="0"/>
    <n v="0"/>
    <n v="0"/>
    <n v="0"/>
    <n v="0"/>
    <n v="0"/>
    <n v="0"/>
    <n v="0"/>
    <n v="0"/>
    <n v="0"/>
    <n v="0"/>
  </r>
  <r>
    <n v="106190232"/>
    <s v="DEL AMO HOSPITAL"/>
    <n v="20182"/>
    <d v="2018-04-01T00:00:00"/>
    <d v="2018-06-30T00:00:00"/>
    <s v="Open"/>
    <s v="Los Angeles"/>
    <s v="11 - Los Angeles"/>
    <n v="931"/>
    <s v="Investor - Corp."/>
    <s v="Comparable"/>
    <s v=""/>
    <s v="310-530-1151"/>
    <s v="23700 CAMINO DEL SOL"/>
    <s v="TORRANCE"/>
    <n v="90505"/>
    <s v="LISA MONTES"/>
    <n v="166"/>
    <n v="166"/>
    <n v="166"/>
    <n v="165"/>
    <n v="46"/>
    <n v="616"/>
    <n v="0"/>
    <n v="0"/>
    <n v="0"/>
    <n v="191"/>
    <n v="671"/>
    <n v="2"/>
    <n v="37"/>
    <n v="1728"/>
    <n v="0"/>
    <n v="2474"/>
    <n v="565"/>
    <n v="3387"/>
    <n v="0"/>
    <n v="0"/>
    <n v="0"/>
    <n v="1244"/>
    <n v="3956"/>
    <n v="18"/>
    <n v="262"/>
    <n v="11906"/>
    <n v="0"/>
    <n v="23812"/>
    <n v="1860"/>
    <n v="110"/>
    <n v="0"/>
    <n v="0"/>
    <n v="0"/>
    <n v="0"/>
    <n v="555"/>
    <n v="1494"/>
    <n v="0"/>
    <n v="4"/>
    <n v="4023"/>
    <n v="4675860"/>
    <n v="1067850"/>
    <n v="6401430"/>
    <n v="0"/>
    <n v="0"/>
    <n v="0"/>
    <n v="2351160"/>
    <n v="7488209"/>
    <n v="34645"/>
    <n v="481950"/>
    <n v="22501104"/>
    <n v="864770"/>
    <n v="50790"/>
    <n v="0"/>
    <n v="0"/>
    <n v="0"/>
    <n v="0"/>
    <n v="258014"/>
    <n v="694460"/>
    <n v="0"/>
    <n v="2073"/>
    <n v="1870107"/>
    <n v="528448"/>
    <n v="2666876"/>
    <n v="561585"/>
    <n v="3750715"/>
    <n v="0"/>
    <n v="0"/>
    <n v="0"/>
    <n v="0"/>
    <n v="1168336"/>
    <n v="4027515"/>
    <n v="0"/>
    <n v="34645"/>
    <n v="0"/>
    <n v="0"/>
    <n v="0"/>
    <n v="402378"/>
    <n v="13140498"/>
    <n v="0"/>
    <n v="0"/>
    <n v="0"/>
    <n v="0"/>
    <n v="0"/>
    <n v="2345306"/>
    <n v="557055"/>
    <n v="2650715"/>
    <n v="0"/>
    <n v="0"/>
    <n v="0"/>
    <n v="1440838"/>
    <n v="3752776"/>
    <n v="0"/>
    <n v="484023"/>
    <n v="11230713"/>
    <n v="11042"/>
    <n v="7690499"/>
    <n v="224744"/>
    <n v="7502"/>
    <n v="0"/>
    <n v="0"/>
    <n v="0"/>
    <n v="0"/>
    <n v="119059"/>
    <n v="2126329"/>
    <n v="0"/>
    <n v="0"/>
    <n v="0"/>
    <n v="0"/>
    <n v="0"/>
    <n v="0"/>
    <n v="0"/>
    <n v="0"/>
    <n v="0"/>
    <n v="0"/>
    <n v="0"/>
    <n v="0"/>
    <n v="0"/>
  </r>
  <r>
    <n v="106150706"/>
    <s v="DELANO REGIONAL MEDICAL CENTER"/>
    <n v="20182"/>
    <d v="2018-04-01T00:00:00"/>
    <d v="2018-06-30T00:00:00"/>
    <s v="Open"/>
    <s v="Kern"/>
    <s v="09 - Central"/>
    <n v="617"/>
    <s v="Non Profit Corp."/>
    <s v="Comparable"/>
    <s v=""/>
    <s v="661-725-4800"/>
    <s v="1401 GARCES HIGHWAY"/>
    <s v="DELANO"/>
    <n v="93215"/>
    <s v="BAHRAM GHAFFARI"/>
    <n v="156"/>
    <n v="156"/>
    <n v="156"/>
    <n v="172"/>
    <n v="30"/>
    <n v="102"/>
    <n v="208"/>
    <n v="0"/>
    <n v="0"/>
    <n v="9"/>
    <n v="17"/>
    <n v="0"/>
    <n v="31"/>
    <n v="569"/>
    <n v="5"/>
    <n v="3026"/>
    <n v="168"/>
    <n v="1713"/>
    <n v="701"/>
    <n v="0"/>
    <n v="0"/>
    <n v="160"/>
    <n v="497"/>
    <n v="0"/>
    <n v="70"/>
    <n v="6335"/>
    <n v="4476"/>
    <n v="17146"/>
    <n v="3154"/>
    <n v="721"/>
    <n v="2465"/>
    <n v="15126"/>
    <n v="0"/>
    <n v="0"/>
    <n v="2192"/>
    <n v="1789"/>
    <n v="0"/>
    <n v="1867"/>
    <n v="27314"/>
    <n v="5934555"/>
    <n v="965053"/>
    <n v="12057323"/>
    <n v="3860819"/>
    <n v="0"/>
    <n v="0"/>
    <n v="694549"/>
    <n v="1876639"/>
    <n v="0"/>
    <n v="529385"/>
    <n v="25918323"/>
    <n v="3232747"/>
    <n v="837300"/>
    <n v="2457831"/>
    <n v="10988597"/>
    <n v="0"/>
    <n v="0"/>
    <n v="2007988"/>
    <n v="1559422"/>
    <n v="0"/>
    <n v="960196"/>
    <n v="22044081"/>
    <n v="1214350"/>
    <n v="5123407"/>
    <n v="1604326"/>
    <n v="7258891"/>
    <n v="14147728"/>
    <n v="-416202"/>
    <n v="0"/>
    <n v="0"/>
    <n v="1421601"/>
    <n v="2958668"/>
    <n v="0"/>
    <n v="0"/>
    <n v="0"/>
    <n v="0"/>
    <n v="0"/>
    <n v="0"/>
    <n v="33312769"/>
    <n v="0"/>
    <n v="0"/>
    <n v="0"/>
    <n v="0"/>
    <n v="0"/>
    <n v="2829545"/>
    <n v="198027"/>
    <n v="7672465"/>
    <n v="701688"/>
    <n v="0"/>
    <n v="0"/>
    <n v="1280936"/>
    <n v="477393"/>
    <n v="0"/>
    <n v="1489581"/>
    <n v="14649635"/>
    <n v="411724"/>
    <n v="19479308"/>
    <n v="0"/>
    <n v="0"/>
    <n v="0"/>
    <n v="0"/>
    <n v="0"/>
    <n v="0"/>
    <n v="587280"/>
    <n v="44563815"/>
    <n v="0"/>
    <n v="0"/>
    <n v="0"/>
    <n v="0"/>
    <n v="0"/>
    <n v="0"/>
    <n v="0"/>
    <n v="0"/>
    <n v="0"/>
    <n v="0"/>
    <n v="0"/>
    <n v="0"/>
    <n v="0"/>
  </r>
  <r>
    <n v="106331164"/>
    <s v="DESERT REGIONAL MEDICAL CENTER"/>
    <n v="20182"/>
    <d v="2018-04-01T00:00:00"/>
    <d v="2018-06-30T00:00:00"/>
    <s v="Open"/>
    <s v="Riverside"/>
    <s v="12 - Inland Counties"/>
    <n v="1105"/>
    <s v="Investor - Corp."/>
    <s v="Comparable"/>
    <s v=""/>
    <s v="760-323-6511"/>
    <s v="1150 NORTH INDIAN CANYON DRIVE"/>
    <s v="PALM SPRINGS"/>
    <n v="92262"/>
    <s v="MICHELE FINNEY"/>
    <n v="385"/>
    <n v="372"/>
    <n v="257"/>
    <n v="851"/>
    <n v="1118"/>
    <n v="548"/>
    <n v="1160"/>
    <n v="0"/>
    <n v="0"/>
    <n v="109"/>
    <n v="936"/>
    <n v="23"/>
    <n v="46"/>
    <n v="4791"/>
    <n v="0"/>
    <n v="4835"/>
    <n v="4278"/>
    <n v="3952"/>
    <n v="4827"/>
    <n v="0"/>
    <n v="0"/>
    <n v="327"/>
    <n v="3838"/>
    <n v="75"/>
    <n v="268"/>
    <n v="22400"/>
    <n v="0"/>
    <n v="44800"/>
    <n v="7401"/>
    <n v="5060"/>
    <n v="3517"/>
    <n v="13385"/>
    <n v="0"/>
    <n v="0"/>
    <n v="814"/>
    <n v="9760"/>
    <n v="193"/>
    <n v="931"/>
    <n v="41061"/>
    <n v="131734527"/>
    <n v="122084916"/>
    <n v="103370143"/>
    <n v="139564556"/>
    <n v="0"/>
    <n v="0"/>
    <n v="3212947"/>
    <n v="128398206"/>
    <n v="2610287"/>
    <n v="6748736"/>
    <n v="637724318"/>
    <n v="62505688"/>
    <n v="46575029"/>
    <n v="23023906"/>
    <n v="81950620"/>
    <n v="0"/>
    <n v="0"/>
    <n v="8689296"/>
    <n v="70494328"/>
    <n v="1554708"/>
    <n v="5372703"/>
    <n v="300166278"/>
    <n v="5943908"/>
    <n v="172420661"/>
    <n v="146959322"/>
    <n v="81473257"/>
    <n v="194844674"/>
    <n v="0"/>
    <n v="0"/>
    <n v="0"/>
    <n v="9184728"/>
    <n v="141315960"/>
    <n v="0"/>
    <n v="3797409"/>
    <n v="0"/>
    <n v="0"/>
    <n v="0"/>
    <n v="9542820"/>
    <n v="765482739"/>
    <n v="0"/>
    <n v="0"/>
    <n v="0"/>
    <n v="0"/>
    <n v="0"/>
    <n v="21819554"/>
    <n v="21700623"/>
    <n v="44920792"/>
    <n v="26670502"/>
    <n v="0"/>
    <n v="0"/>
    <n v="2465478"/>
    <n v="53980722"/>
    <n v="367586"/>
    <n v="482600"/>
    <n v="172407857"/>
    <n v="564549"/>
    <n v="133979248"/>
    <n v="0"/>
    <n v="-449955"/>
    <n v="0"/>
    <n v="0"/>
    <n v="0"/>
    <n v="0"/>
    <n v="6072781"/>
    <n v="92665848"/>
    <n v="0"/>
    <n v="0"/>
    <n v="0"/>
    <n v="0"/>
    <n v="0"/>
    <n v="0"/>
    <n v="0"/>
    <n v="0"/>
    <n v="0"/>
    <n v="0"/>
    <n v="18074774"/>
    <n v="37125879"/>
    <n v="7958617"/>
  </r>
  <r>
    <n v="106364144"/>
    <s v="DESERT VALLEY HOSPITAL"/>
    <n v="20182"/>
    <d v="2018-04-01T00:00:00"/>
    <d v="2018-06-30T00:00:00"/>
    <s v="Open"/>
    <s v="San Bernardino"/>
    <s v="12 - Inland Counties"/>
    <n v="1211"/>
    <s v="Investor - Corp."/>
    <s v="Comparable"/>
    <s v=""/>
    <s v="760-241-8000"/>
    <s v="16850 BEAR VALLEY ROAD"/>
    <s v="VICTORVILLE"/>
    <n v="92395"/>
    <s v="FRED HUNTER"/>
    <n v="148"/>
    <n v="148"/>
    <n v="148"/>
    <n v="610"/>
    <n v="686"/>
    <n v="154"/>
    <n v="703"/>
    <n v="0"/>
    <n v="0"/>
    <n v="228"/>
    <n v="123"/>
    <n v="0"/>
    <n v="69"/>
    <n v="2573"/>
    <n v="0"/>
    <n v="2937"/>
    <n v="2507"/>
    <n v="651"/>
    <n v="2672"/>
    <n v="0"/>
    <n v="0"/>
    <n v="830"/>
    <n v="339"/>
    <n v="0"/>
    <n v="102"/>
    <n v="10038"/>
    <n v="0"/>
    <n v="20076"/>
    <n v="2993"/>
    <n v="2267"/>
    <n v="1040"/>
    <n v="4663"/>
    <n v="0"/>
    <n v="0"/>
    <n v="1903"/>
    <n v="1133"/>
    <n v="0"/>
    <n v="2564"/>
    <n v="16563"/>
    <n v="45126185"/>
    <n v="44013546"/>
    <n v="9032007"/>
    <n v="38214068"/>
    <n v="0"/>
    <n v="0"/>
    <n v="13876712"/>
    <n v="6302879"/>
    <n v="0"/>
    <n v="1010508"/>
    <n v="157575905"/>
    <n v="14016413"/>
    <n v="11973234"/>
    <n v="4192951"/>
    <n v="21444116"/>
    <n v="0"/>
    <n v="0"/>
    <n v="8397469"/>
    <n v="5731790"/>
    <n v="0"/>
    <n v="3305043"/>
    <n v="69061016"/>
    <n v="4001598"/>
    <n v="49971249"/>
    <n v="48367099"/>
    <n v="9951038"/>
    <n v="47566075"/>
    <n v="-410769"/>
    <n v="0"/>
    <n v="0"/>
    <n v="16073127"/>
    <n v="6272974"/>
    <n v="0"/>
    <n v="54260"/>
    <n v="0"/>
    <n v="0"/>
    <n v="0"/>
    <n v="112806"/>
    <n v="181959457"/>
    <n v="2226984"/>
    <n v="0"/>
    <n v="0"/>
    <n v="0"/>
    <n v="2226984"/>
    <n v="9171349"/>
    <n v="9846665"/>
    <n v="3684689"/>
    <n v="12092109"/>
    <n v="0"/>
    <n v="0"/>
    <n v="6201054"/>
    <n v="5761695"/>
    <n v="0"/>
    <n v="146887"/>
    <n v="46904448"/>
    <n v="276934"/>
    <n v="35033932"/>
    <n v="0"/>
    <n v="-139265"/>
    <n v="0"/>
    <n v="0"/>
    <n v="0"/>
    <n v="0"/>
    <n v="807613"/>
    <n v="76170358"/>
    <n v="0"/>
    <n v="33"/>
    <n v="90"/>
    <n v="182"/>
    <n v="1682433"/>
    <n v="1019381"/>
    <n v="1572217"/>
    <n v="0"/>
    <n v="0"/>
    <n v="1129597"/>
    <n v="3091377"/>
    <n v="2240127"/>
    <n v="4135422"/>
  </r>
  <r>
    <n v="106392287"/>
    <s v="DOCTORS HOSPITAL OF MANTECA"/>
    <n v="20182"/>
    <d v="2018-04-01T00:00:00"/>
    <d v="2018-06-30T00:00:00"/>
    <s v="Open"/>
    <s v="San Joaquin"/>
    <s v="06 - North San Joaquin"/>
    <n v="507"/>
    <s v="Investor - Corp."/>
    <s v="Comparable"/>
    <s v=""/>
    <s v="209-823-3111"/>
    <s v="1205 EAST NORTH STREET"/>
    <s v="MANTECA"/>
    <n v="95336"/>
    <s v="BRANDON MAY"/>
    <n v="73"/>
    <n v="73"/>
    <n v="45"/>
    <n v="305"/>
    <n v="111"/>
    <n v="40"/>
    <n v="307"/>
    <n v="0"/>
    <n v="0"/>
    <n v="19"/>
    <n v="155"/>
    <n v="0"/>
    <n v="13"/>
    <n v="950"/>
    <n v="0"/>
    <n v="1391"/>
    <n v="633"/>
    <n v="134"/>
    <n v="1052"/>
    <n v="0"/>
    <n v="0"/>
    <n v="113"/>
    <n v="464"/>
    <n v="0"/>
    <n v="40"/>
    <n v="3827"/>
    <n v="0"/>
    <n v="7654"/>
    <n v="3908"/>
    <n v="1167"/>
    <n v="611"/>
    <n v="5287"/>
    <n v="0"/>
    <n v="0"/>
    <n v="537"/>
    <n v="4281"/>
    <n v="1"/>
    <n v="536"/>
    <n v="16328"/>
    <n v="37936468"/>
    <n v="17147192"/>
    <n v="3563890"/>
    <n v="35448868"/>
    <n v="0"/>
    <n v="0"/>
    <n v="2771414"/>
    <n v="15757451"/>
    <n v="0"/>
    <n v="1497767"/>
    <n v="114123050"/>
    <n v="37101540"/>
    <n v="15597266"/>
    <n v="5695580"/>
    <n v="50677192"/>
    <n v="0"/>
    <n v="0"/>
    <n v="3016383"/>
    <n v="37235569"/>
    <n v="8766"/>
    <n v="4793849"/>
    <n v="154126145"/>
    <n v="2032192"/>
    <n v="69079620"/>
    <n v="38700605"/>
    <n v="7120618"/>
    <n v="78423403"/>
    <n v="0"/>
    <n v="0"/>
    <n v="0"/>
    <n v="5128859"/>
    <n v="38808816"/>
    <n v="0"/>
    <n v="8766"/>
    <n v="0"/>
    <n v="0"/>
    <n v="0"/>
    <n v="5056125"/>
    <n v="244359004"/>
    <n v="6860109"/>
    <n v="0"/>
    <n v="0"/>
    <n v="0"/>
    <n v="6860109"/>
    <n v="5958388"/>
    <n v="903962"/>
    <n v="2138852"/>
    <n v="7702657"/>
    <n v="0"/>
    <n v="0"/>
    <n v="550332"/>
    <n v="13314377"/>
    <n v="0"/>
    <n v="181732"/>
    <n v="30750300"/>
    <n v="94577"/>
    <n v="29634864"/>
    <n v="0"/>
    <n v="38895"/>
    <n v="0"/>
    <n v="0"/>
    <n v="0"/>
    <n v="0"/>
    <n v="1198057"/>
    <n v="26020672"/>
    <n v="0"/>
    <n v="0"/>
    <n v="0"/>
    <n v="0"/>
    <n v="0"/>
    <n v="0"/>
    <n v="0"/>
    <n v="0"/>
    <n v="0"/>
    <n v="0"/>
    <n v="3664140"/>
    <n v="2020066"/>
    <n v="3388901"/>
  </r>
  <r>
    <n v="106500852"/>
    <s v="DOCTORS MEDICAL CENTER - MODESTO"/>
    <n v="20182"/>
    <d v="2018-04-01T00:00:00"/>
    <d v="2018-06-30T00:00:00"/>
    <s v="Open"/>
    <s v="Stanislaus"/>
    <s v="06 - North San Joaquin"/>
    <n v="511"/>
    <s v="Investor - Corp."/>
    <s v="Comparable"/>
    <s v=""/>
    <s v="209-578-1211"/>
    <s v="1441 FLORIDA AVENUE"/>
    <s v="MODESTO"/>
    <n v="95350"/>
    <s v="WARREN J. KIRK"/>
    <n v="461"/>
    <n v="461"/>
    <n v="370"/>
    <n v="1577"/>
    <n v="766"/>
    <n v="996"/>
    <n v="2022"/>
    <n v="1"/>
    <n v="0"/>
    <n v="135"/>
    <n v="931"/>
    <n v="22"/>
    <n v="34"/>
    <n v="6484"/>
    <n v="0"/>
    <n v="8513"/>
    <n v="3405"/>
    <n v="6605"/>
    <n v="8580"/>
    <n v="3"/>
    <n v="0"/>
    <n v="795"/>
    <n v="3824"/>
    <n v="64"/>
    <n v="142"/>
    <n v="31931"/>
    <n v="0"/>
    <n v="63862"/>
    <n v="7823"/>
    <n v="2826"/>
    <n v="2806"/>
    <n v="17313"/>
    <n v="8"/>
    <n v="0"/>
    <n v="671"/>
    <n v="6146"/>
    <n v="64"/>
    <n v="1136"/>
    <n v="38793"/>
    <n v="275102968"/>
    <n v="125483482"/>
    <n v="134133720"/>
    <n v="285201718"/>
    <n v="50847"/>
    <n v="0"/>
    <n v="23275278"/>
    <n v="134949584"/>
    <n v="2731129"/>
    <n v="3646035"/>
    <n v="984574761"/>
    <n v="68987424"/>
    <n v="57108479"/>
    <n v="21781545"/>
    <n v="158518157"/>
    <n v="53035"/>
    <n v="0"/>
    <n v="8762503"/>
    <n v="75111983"/>
    <n v="1052043"/>
    <n v="11581719"/>
    <n v="402956888"/>
    <n v="13603118"/>
    <n v="314344272"/>
    <n v="171333093"/>
    <n v="92064721"/>
    <n v="392360097"/>
    <n v="-1908410"/>
    <n v="99741"/>
    <n v="0"/>
    <n v="27826423"/>
    <n v="150368771"/>
    <n v="0"/>
    <n v="3710691"/>
    <n v="0"/>
    <n v="0"/>
    <n v="0"/>
    <n v="8878939"/>
    <n v="1172681456"/>
    <n v="3041662"/>
    <n v="0"/>
    <n v="0"/>
    <n v="0"/>
    <n v="3041662"/>
    <n v="29746120"/>
    <n v="14300530"/>
    <n v="65758954"/>
    <n v="51359778"/>
    <n v="4141"/>
    <n v="0"/>
    <n v="2715449"/>
    <n v="51385894"/>
    <n v="72481"/>
    <n v="2548508"/>
    <n v="217891855"/>
    <n v="534523"/>
    <n v="167823472"/>
    <n v="0"/>
    <n v="66526"/>
    <n v="0"/>
    <n v="0"/>
    <n v="0"/>
    <n v="0"/>
    <n v="4375666"/>
    <n v="84880903"/>
    <n v="0"/>
    <n v="0"/>
    <n v="0"/>
    <n v="0"/>
    <n v="0"/>
    <n v="0"/>
    <n v="0"/>
    <n v="0"/>
    <n v="0"/>
    <n v="0"/>
    <n v="32749089"/>
    <n v="53116838"/>
    <n v="20132082"/>
  </r>
  <r>
    <n v="106440755"/>
    <s v="DOMINICAN HOSPITAL"/>
    <n v="20182"/>
    <d v="2018-04-01T00:00:00"/>
    <d v="2018-06-30T00:00:00"/>
    <s v="Open"/>
    <s v="Santa Cruz"/>
    <s v="08 - Mid-Coast"/>
    <n v="703"/>
    <s v="Non Profit Other"/>
    <s v="Comparable"/>
    <s v=""/>
    <s v="831-462-7700"/>
    <s v="1555 SOQUEL DRIVE"/>
    <s v="SANTA CRUZ"/>
    <n v="95065"/>
    <s v="NANETTE MICKIEWICZ"/>
    <n v="223"/>
    <n v="222"/>
    <n v="152"/>
    <n v="1221"/>
    <n v="103"/>
    <n v="125"/>
    <n v="473"/>
    <n v="0"/>
    <n v="0"/>
    <n v="128"/>
    <n v="476"/>
    <n v="1"/>
    <n v="84"/>
    <n v="2611"/>
    <n v="0"/>
    <n v="6317"/>
    <n v="483"/>
    <n v="755"/>
    <n v="2392"/>
    <n v="0"/>
    <n v="0"/>
    <n v="530"/>
    <n v="1800"/>
    <n v="4"/>
    <n v="258"/>
    <n v="12539"/>
    <n v="0"/>
    <n v="25078"/>
    <n v="17279"/>
    <n v="1320"/>
    <n v="1592"/>
    <n v="7402"/>
    <n v="0"/>
    <n v="0"/>
    <n v="2408"/>
    <n v="10668"/>
    <n v="238"/>
    <n v="531"/>
    <n v="41438"/>
    <n v="157468088"/>
    <n v="13068424"/>
    <n v="23547145"/>
    <n v="49797323"/>
    <n v="0"/>
    <n v="0"/>
    <n v="15910021"/>
    <n v="55920217"/>
    <n v="141449"/>
    <n v="1182790"/>
    <n v="317035457"/>
    <n v="59347459"/>
    <n v="4532127"/>
    <n v="5467669"/>
    <n v="25423694"/>
    <n v="0"/>
    <n v="0"/>
    <n v="8270131"/>
    <n v="36641045"/>
    <n v="816621"/>
    <n v="1822642"/>
    <n v="142321388"/>
    <n v="2905214"/>
    <n v="184377780"/>
    <n v="14790827"/>
    <n v="26061629"/>
    <n v="63629099"/>
    <n v="0"/>
    <n v="0"/>
    <n v="0"/>
    <n v="10786001"/>
    <n v="45638788"/>
    <n v="0"/>
    <n v="2537776"/>
    <n v="0"/>
    <n v="0"/>
    <n v="0"/>
    <n v="1576389"/>
    <n v="352303503"/>
    <n v="0"/>
    <n v="0"/>
    <n v="0"/>
    <n v="0"/>
    <n v="0"/>
    <n v="31273590"/>
    <n v="2738801"/>
    <n v="2765031"/>
    <n v="11470935"/>
    <n v="0"/>
    <n v="0"/>
    <n v="12889265"/>
    <n v="45639611"/>
    <n v="0"/>
    <n v="276109"/>
    <n v="107053342"/>
    <n v="1940866"/>
    <n v="99354566"/>
    <n v="0"/>
    <n v="6401512"/>
    <n v="0"/>
    <n v="0"/>
    <n v="0"/>
    <n v="0"/>
    <n v="9287478"/>
    <n v="67400625"/>
    <n v="0"/>
    <n v="0"/>
    <n v="0"/>
    <n v="0"/>
    <n v="0"/>
    <n v="0"/>
    <n v="0"/>
    <n v="0"/>
    <n v="0"/>
    <n v="0"/>
    <n v="0"/>
    <n v="0"/>
    <n v="0"/>
  </r>
  <r>
    <n v="106190243"/>
    <s v="DOWNEY REGIONAL MEDICAL CENTER"/>
    <n v="20182"/>
    <d v="2018-04-01T00:00:00"/>
    <d v="2018-06-30T00:00:00"/>
    <s v="Open"/>
    <s v="Los Angeles"/>
    <s v="11 - Los Angeles"/>
    <n v="921"/>
    <s v="Non Profit Corp."/>
    <s v="Comparable"/>
    <s v=""/>
    <s v="562-904-5000"/>
    <s v="11500 BROOKSHIRE AVENUE"/>
    <s v="DOWNEY"/>
    <n v="90241"/>
    <s v="RAMONA PRATT"/>
    <n v="199"/>
    <n v="181"/>
    <n v="79"/>
    <n v="473"/>
    <n v="553"/>
    <n v="162"/>
    <n v="372"/>
    <n v="0"/>
    <n v="0"/>
    <n v="4"/>
    <n v="385"/>
    <n v="14"/>
    <n v="40"/>
    <n v="2003"/>
    <n v="0"/>
    <n v="2061"/>
    <n v="1992"/>
    <n v="595"/>
    <n v="1149"/>
    <n v="0"/>
    <n v="0"/>
    <n v="10"/>
    <n v="1135"/>
    <n v="46"/>
    <n v="98"/>
    <n v="7086"/>
    <n v="0"/>
    <n v="14172"/>
    <n v="2741"/>
    <n v="2847"/>
    <n v="1290"/>
    <n v="6020"/>
    <n v="0"/>
    <n v="0"/>
    <n v="477"/>
    <n v="5155"/>
    <n v="84"/>
    <n v="835"/>
    <n v="19449"/>
    <n v="31023059"/>
    <n v="42147247"/>
    <n v="13014160"/>
    <n v="20616404"/>
    <n v="0"/>
    <n v="0"/>
    <n v="176051"/>
    <n v="20316141"/>
    <n v="285691"/>
    <n v="2854797"/>
    <n v="130433550"/>
    <n v="13656618"/>
    <n v="22855425"/>
    <n v="8207804"/>
    <n v="32584245"/>
    <n v="0"/>
    <n v="0"/>
    <n v="1595016"/>
    <n v="27901391"/>
    <n v="272546"/>
    <n v="5625864"/>
    <n v="112698909"/>
    <n v="892363"/>
    <n v="40111656"/>
    <n v="57127492"/>
    <n v="16815221"/>
    <n v="47639156"/>
    <n v="0"/>
    <n v="0"/>
    <n v="0"/>
    <n v="1485518"/>
    <n v="37435809"/>
    <n v="0"/>
    <n v="558237"/>
    <n v="0"/>
    <n v="0"/>
    <n v="0"/>
    <n v="3636625"/>
    <n v="205702077"/>
    <n v="0"/>
    <n v="0"/>
    <n v="0"/>
    <n v="0"/>
    <n v="0"/>
    <n v="4568021"/>
    <n v="7875180"/>
    <n v="4406743"/>
    <n v="5561493"/>
    <n v="0"/>
    <n v="0"/>
    <n v="285549"/>
    <n v="10781723"/>
    <n v="0"/>
    <n v="3951673"/>
    <n v="37430382"/>
    <n v="872724"/>
    <n v="41324928"/>
    <n v="0"/>
    <n v="0"/>
    <n v="0"/>
    <n v="0"/>
    <n v="0"/>
    <n v="0"/>
    <n v="6618864"/>
    <n v="115231420"/>
    <n v="0"/>
    <n v="0"/>
    <n v="0"/>
    <n v="0"/>
    <n v="0"/>
    <n v="0"/>
    <n v="0"/>
    <n v="0"/>
    <n v="0"/>
    <n v="0"/>
    <n v="0"/>
    <n v="0"/>
    <n v="0"/>
  </r>
  <r>
    <n v="106196168"/>
    <s v="EARL AND LORRAINE MILLER CHILDRENS HOSPITAL"/>
    <n v="20182"/>
    <d v="2018-04-01T00:00:00"/>
    <d v="2018-06-30T00:00:00"/>
    <s v="Open"/>
    <s v="Los Angeles"/>
    <s v="11 - Los Angeles"/>
    <n v="933"/>
    <s v="Non Profit Corp."/>
    <s v="Comparable"/>
    <s v="Teaching"/>
    <s v="562-933-5437"/>
    <s v="2801 ATLANTIC AVENUE"/>
    <s v="LONG BEACH"/>
    <n v="90806"/>
    <s v="JOHN BISHOP"/>
    <n v="357"/>
    <n v="357"/>
    <n v="190"/>
    <n v="5"/>
    <n v="0"/>
    <n v="973"/>
    <n v="1337"/>
    <n v="0"/>
    <n v="0"/>
    <n v="45"/>
    <n v="1108"/>
    <n v="7"/>
    <n v="42"/>
    <n v="3517"/>
    <n v="0"/>
    <n v="11"/>
    <n v="0"/>
    <n v="6696"/>
    <n v="3736"/>
    <n v="0"/>
    <n v="0"/>
    <n v="402"/>
    <n v="4604"/>
    <n v="27"/>
    <n v="267"/>
    <n v="15743"/>
    <n v="0"/>
    <n v="31486"/>
    <n v="0"/>
    <n v="0"/>
    <n v="9375"/>
    <n v="9226"/>
    <n v="0"/>
    <n v="0"/>
    <n v="143"/>
    <n v="5623"/>
    <n v="15"/>
    <n v="226"/>
    <n v="24608"/>
    <n v="189105"/>
    <n v="0"/>
    <n v="93868331"/>
    <n v="41175231"/>
    <n v="0"/>
    <n v="0"/>
    <n v="4782420"/>
    <n v="54234375"/>
    <n v="265421"/>
    <n v="3709939"/>
    <n v="198224822"/>
    <n v="0"/>
    <n v="0"/>
    <n v="13951243"/>
    <n v="9825703"/>
    <n v="0"/>
    <n v="0"/>
    <n v="483315"/>
    <n v="12054745"/>
    <n v="18122"/>
    <n v="623999"/>
    <n v="36957127"/>
    <n v="553460"/>
    <n v="153279"/>
    <n v="0"/>
    <n v="52808543"/>
    <n v="41980052"/>
    <n v="-5951480"/>
    <n v="0"/>
    <n v="0"/>
    <n v="4382290"/>
    <n v="26072887"/>
    <n v="0"/>
    <n v="447614"/>
    <n v="0"/>
    <n v="0"/>
    <n v="0"/>
    <n v="3664231"/>
    <n v="124110876"/>
    <n v="0"/>
    <n v="1821854"/>
    <n v="0"/>
    <n v="0"/>
    <n v="1821854"/>
    <n v="35470"/>
    <n v="0"/>
    <n v="60927338"/>
    <n v="10746597"/>
    <n v="0"/>
    <n v="0"/>
    <n v="873219"/>
    <n v="39934046"/>
    <n v="28630"/>
    <n v="347627"/>
    <n v="112892927"/>
    <n v="1876928"/>
    <n v="109712159"/>
    <n v="0"/>
    <n v="1676458"/>
    <n v="0"/>
    <n v="0"/>
    <n v="0"/>
    <n v="0"/>
    <n v="10497725"/>
    <n v="236871958"/>
    <n v="0"/>
    <n v="0"/>
    <n v="0"/>
    <n v="0"/>
    <n v="0"/>
    <n v="0"/>
    <n v="0"/>
    <n v="0"/>
    <n v="0"/>
    <n v="0"/>
    <n v="0"/>
    <n v="0"/>
    <n v="0"/>
  </r>
  <r>
    <n v="106190256"/>
    <s v="EAST LOS ANGELES DOCTOR'S HOSPITAL"/>
    <n v="20182"/>
    <d v="2018-04-01T00:00:00"/>
    <d v="2018-06-30T00:00:00"/>
    <s v="Open"/>
    <s v="Los Angeles"/>
    <s v="11 - Los Angeles"/>
    <n v="925"/>
    <s v="Investor - Corp."/>
    <s v="Comparable"/>
    <s v=""/>
    <s v="323-268-5514"/>
    <s v="4060 WHITTIER BOULEVARD"/>
    <s v="LOS ANGELES"/>
    <n v="90023"/>
    <s v="ARACELI LONERGAN"/>
    <n v="127"/>
    <n v="127"/>
    <n v="127"/>
    <n v="117"/>
    <n v="63"/>
    <n v="171"/>
    <n v="302"/>
    <n v="0"/>
    <n v="0"/>
    <n v="12"/>
    <n v="11"/>
    <n v="1"/>
    <n v="9"/>
    <n v="686"/>
    <n v="6"/>
    <n v="625"/>
    <n v="279"/>
    <n v="749"/>
    <n v="1222"/>
    <n v="0"/>
    <n v="0"/>
    <n v="26"/>
    <n v="46"/>
    <n v="9"/>
    <n v="15"/>
    <n v="2971"/>
    <n v="2192"/>
    <n v="8134"/>
    <n v="259"/>
    <n v="184"/>
    <n v="840"/>
    <n v="1682"/>
    <n v="0"/>
    <n v="0"/>
    <n v="97"/>
    <n v="128"/>
    <n v="346"/>
    <n v="365"/>
    <n v="3901"/>
    <n v="8140791"/>
    <n v="4491256"/>
    <n v="15647149"/>
    <n v="32384898"/>
    <n v="0"/>
    <n v="0"/>
    <n v="506452"/>
    <n v="563863"/>
    <n v="80589"/>
    <n v="273927"/>
    <n v="62088925"/>
    <n v="1595847"/>
    <n v="1490029"/>
    <n v="3599499"/>
    <n v="7686459"/>
    <n v="0"/>
    <n v="0"/>
    <n v="534183"/>
    <n v="734553"/>
    <n v="436356"/>
    <n v="902922"/>
    <n v="16979848"/>
    <n v="827814"/>
    <n v="7422685"/>
    <n v="4970183"/>
    <n v="16867685"/>
    <n v="37230266"/>
    <n v="-1227622"/>
    <n v="0"/>
    <n v="0"/>
    <n v="886093"/>
    <n v="1010936"/>
    <n v="0"/>
    <n v="516945"/>
    <n v="0"/>
    <n v="0"/>
    <n v="0"/>
    <n v="191196"/>
    <n v="68696181"/>
    <n v="0"/>
    <n v="1719320"/>
    <n v="0"/>
    <n v="0"/>
    <n v="1719320"/>
    <n v="2313953"/>
    <n v="1011102"/>
    <n v="3606585"/>
    <n v="4560411"/>
    <n v="0"/>
    <n v="0"/>
    <n v="154542"/>
    <n v="287480"/>
    <n v="0"/>
    <n v="157839"/>
    <n v="12091912"/>
    <n v="25699"/>
    <n v="12644026"/>
    <n v="0"/>
    <n v="-36"/>
    <n v="0"/>
    <n v="0"/>
    <n v="0"/>
    <n v="0"/>
    <n v="727144"/>
    <n v="11778576"/>
    <n v="0"/>
    <n v="0"/>
    <n v="0"/>
    <n v="0"/>
    <n v="0"/>
    <n v="0"/>
    <n v="0"/>
    <n v="0"/>
    <n v="0"/>
    <n v="0"/>
    <n v="0"/>
    <n v="0"/>
    <n v="0"/>
  </r>
  <r>
    <n v="106320859"/>
    <s v="EASTERN PLUMAS HEALTH CARE"/>
    <n v="20182"/>
    <d v="2018-04-01T00:00:00"/>
    <d v="2018-06-30T00:00:00"/>
    <s v="Open"/>
    <s v="Plumas"/>
    <s v="01 - Northern California"/>
    <n v="217"/>
    <s v="District"/>
    <s v="Comparable"/>
    <s v="Rural"/>
    <s v="530-832-6500"/>
    <s v="500 1ST AVENUE"/>
    <s v="PORTOLA"/>
    <n v="96122"/>
    <s v="TOM HAYES"/>
    <n v="76"/>
    <n v="75"/>
    <n v="57"/>
    <n v="22"/>
    <n v="4"/>
    <n v="13"/>
    <n v="0"/>
    <n v="0"/>
    <n v="0"/>
    <n v="7"/>
    <n v="0"/>
    <n v="0"/>
    <n v="2"/>
    <n v="48"/>
    <n v="14"/>
    <n v="158"/>
    <n v="11"/>
    <n v="4201"/>
    <n v="53"/>
    <n v="0"/>
    <n v="0"/>
    <n v="213"/>
    <n v="0"/>
    <n v="0"/>
    <n v="197"/>
    <n v="4833"/>
    <n v="4621"/>
    <n v="14287"/>
    <n v="4135"/>
    <n v="259"/>
    <n v="1333"/>
    <n v="2078"/>
    <n v="5"/>
    <n v="59"/>
    <n v="2194"/>
    <n v="33"/>
    <n v="15"/>
    <n v="670"/>
    <n v="10781"/>
    <n v="728507"/>
    <n v="77333"/>
    <n v="1500817"/>
    <n v="18570"/>
    <n v="0"/>
    <n v="0"/>
    <n v="231301"/>
    <n v="0"/>
    <n v="0"/>
    <n v="69083"/>
    <n v="2625611"/>
    <n v="2932033"/>
    <n v="209339"/>
    <n v="417293"/>
    <n v="1187551"/>
    <n v="3372"/>
    <n v="39790"/>
    <n v="1111337"/>
    <n v="63264"/>
    <n v="8397"/>
    <n v="182915"/>
    <n v="6155291"/>
    <n v="90362"/>
    <n v="1603441"/>
    <n v="156168"/>
    <n v="-178831"/>
    <n v="-163019"/>
    <n v="-2416856"/>
    <n v="761"/>
    <n v="8980"/>
    <n v="335082"/>
    <n v="13962"/>
    <n v="0"/>
    <n v="8397"/>
    <n v="0"/>
    <n v="0"/>
    <n v="0"/>
    <n v="51608"/>
    <n v="-489945"/>
    <n v="0"/>
    <n v="0"/>
    <n v="0"/>
    <n v="0"/>
    <n v="0"/>
    <n v="2057100"/>
    <n v="130504"/>
    <n v="4513797"/>
    <n v="1369140"/>
    <n v="2611"/>
    <n v="30810"/>
    <n v="1007555"/>
    <n v="49302"/>
    <n v="0"/>
    <n v="110028"/>
    <n v="9270847"/>
    <n v="96792"/>
    <n v="6369141"/>
    <n v="684574"/>
    <n v="329870"/>
    <n v="0"/>
    <n v="0"/>
    <n v="0"/>
    <n v="0"/>
    <n v="370736"/>
    <n v="9706182"/>
    <n v="0"/>
    <n v="0"/>
    <n v="0"/>
    <n v="0"/>
    <n v="0"/>
    <n v="0"/>
    <n v="0"/>
    <n v="0"/>
    <n v="0"/>
    <n v="0"/>
    <n v="0"/>
    <n v="0"/>
    <n v="0"/>
  </r>
  <r>
    <n v="106014233"/>
    <s v="EDEN MEDICAL CENTER"/>
    <n v="20182"/>
    <d v="2018-04-01T00:00:00"/>
    <d v="2018-06-30T00:00:00"/>
    <s v="Open"/>
    <s v="Alameda"/>
    <s v="05 - East Bay"/>
    <n v="421"/>
    <s v="Non Profit Corp."/>
    <s v="Comparable"/>
    <s v=""/>
    <s v="415-600-6000"/>
    <s v="20103 LAKE CHABOT ROAD"/>
    <s v="CASTRO VALLEY"/>
    <n v="94546"/>
    <s v="TERRY GLUBKA"/>
    <n v="130"/>
    <n v="130"/>
    <n v="115"/>
    <n v="853"/>
    <n v="248"/>
    <n v="193"/>
    <n v="407"/>
    <n v="0"/>
    <n v="0"/>
    <n v="71"/>
    <n v="512"/>
    <n v="11"/>
    <n v="32"/>
    <n v="2327"/>
    <n v="0"/>
    <n v="3687"/>
    <n v="998"/>
    <n v="808"/>
    <n v="1782"/>
    <n v="0"/>
    <n v="0"/>
    <n v="352"/>
    <n v="1560"/>
    <n v="36"/>
    <n v="79"/>
    <n v="9302"/>
    <n v="0"/>
    <n v="18604"/>
    <n v="2308"/>
    <n v="559"/>
    <n v="613"/>
    <n v="3618"/>
    <n v="2"/>
    <n v="0"/>
    <n v="216"/>
    <n v="2707"/>
    <n v="414"/>
    <n v="419"/>
    <n v="10856"/>
    <n v="74860277"/>
    <n v="21907894"/>
    <n v="16077312"/>
    <n v="36251694"/>
    <n v="0"/>
    <n v="0"/>
    <n v="8129737"/>
    <n v="40157141"/>
    <n v="642003"/>
    <n v="2205129"/>
    <n v="200231187"/>
    <n v="28146478"/>
    <n v="9310661"/>
    <n v="4211310"/>
    <n v="23481821"/>
    <n v="7694"/>
    <n v="0"/>
    <n v="2440847"/>
    <n v="27359971"/>
    <n v="2896367"/>
    <n v="2896788"/>
    <n v="100751937"/>
    <n v="334973"/>
    <n v="86160303"/>
    <n v="25699920"/>
    <n v="12700606"/>
    <n v="48298216"/>
    <n v="0"/>
    <n v="2839"/>
    <n v="0"/>
    <n v="5284285"/>
    <n v="28483746"/>
    <n v="0"/>
    <n v="3538370"/>
    <n v="0"/>
    <n v="0"/>
    <n v="0"/>
    <n v="3831264"/>
    <n v="214334522"/>
    <n v="0"/>
    <n v="0"/>
    <n v="0"/>
    <n v="0"/>
    <n v="0"/>
    <n v="16846452"/>
    <n v="5518635"/>
    <n v="7588016"/>
    <n v="11435299"/>
    <n v="4855"/>
    <n v="0"/>
    <n v="5286299"/>
    <n v="39033366"/>
    <n v="0"/>
    <n v="935680"/>
    <n v="86648602"/>
    <n v="1555099"/>
    <n v="81052229"/>
    <n v="0"/>
    <n v="269756"/>
    <n v="0"/>
    <n v="0"/>
    <n v="0"/>
    <n v="0"/>
    <n v="456648"/>
    <n v="286963367"/>
    <n v="0"/>
    <n v="0"/>
    <n v="0"/>
    <n v="0"/>
    <n v="0"/>
    <n v="0"/>
    <n v="0"/>
    <n v="0"/>
    <n v="0"/>
    <n v="0"/>
    <n v="0"/>
    <n v="0"/>
    <n v="0"/>
  </r>
  <r>
    <n v="106331168"/>
    <s v="EISENHOWER MEDICAL CENTER"/>
    <n v="20182"/>
    <d v="2018-04-01T00:00:00"/>
    <d v="2018-06-30T00:00:00"/>
    <s v="Open"/>
    <s v="Riverside"/>
    <s v="12 - Inland Counties"/>
    <n v="1105"/>
    <s v="Non Profit Corp."/>
    <s v="Comparable"/>
    <s v=""/>
    <s v="760-340-3911"/>
    <s v="39000 BOB HOPE DRIVE"/>
    <s v="RANCHO MIRAGE"/>
    <n v="92270"/>
    <s v="G. AUBREY SERFLING"/>
    <n v="463"/>
    <n v="410"/>
    <n v="209"/>
    <n v="2338"/>
    <n v="1119"/>
    <n v="174"/>
    <n v="629"/>
    <n v="0"/>
    <n v="0"/>
    <n v="80"/>
    <n v="727"/>
    <n v="1"/>
    <n v="31"/>
    <n v="5099"/>
    <n v="0"/>
    <n v="9527"/>
    <n v="3683"/>
    <n v="715"/>
    <n v="2207"/>
    <n v="0"/>
    <n v="0"/>
    <n v="247"/>
    <n v="2476"/>
    <n v="2"/>
    <n v="96"/>
    <n v="18953"/>
    <n v="0"/>
    <n v="37906"/>
    <n v="100578"/>
    <n v="10924"/>
    <n v="9030"/>
    <n v="7614"/>
    <n v="0"/>
    <n v="0"/>
    <n v="10095"/>
    <n v="62792"/>
    <n v="797"/>
    <n v="6650"/>
    <n v="208480"/>
    <n v="247324678"/>
    <n v="105321654"/>
    <n v="17272717"/>
    <n v="51659894"/>
    <n v="0"/>
    <n v="0"/>
    <n v="7188843"/>
    <n v="72677525"/>
    <n v="63507"/>
    <n v="1873812"/>
    <n v="503382630"/>
    <n v="232220907"/>
    <n v="42941421"/>
    <n v="6962734"/>
    <n v="43242668"/>
    <n v="0"/>
    <n v="0"/>
    <n v="12218517"/>
    <n v="102952865"/>
    <n v="97532"/>
    <n v="5787991"/>
    <n v="446424635"/>
    <n v="6590937"/>
    <n v="392507185"/>
    <n v="127523682"/>
    <n v="22152865"/>
    <n v="85527568"/>
    <n v="0"/>
    <n v="0"/>
    <n v="0"/>
    <n v="17114333"/>
    <n v="114253408"/>
    <n v="0"/>
    <n v="161039"/>
    <n v="0"/>
    <n v="0"/>
    <n v="0"/>
    <n v="1666460"/>
    <n v="767497477"/>
    <n v="0"/>
    <n v="0"/>
    <n v="0"/>
    <n v="0"/>
    <n v="0"/>
    <n v="86846063"/>
    <n v="20739393"/>
    <n v="2082586"/>
    <n v="9361161"/>
    <n v="0"/>
    <n v="0"/>
    <n v="-621747"/>
    <n v="60666298"/>
    <n v="0"/>
    <n v="3236034"/>
    <n v="182309788"/>
    <n v="6338006"/>
    <n v="200526689"/>
    <n v="0"/>
    <n v="6928259"/>
    <n v="0"/>
    <n v="0"/>
    <n v="0"/>
    <n v="0"/>
    <n v="10356786"/>
    <n v="571136580"/>
    <n v="0"/>
    <n v="0"/>
    <n v="0"/>
    <n v="0"/>
    <n v="0"/>
    <n v="0"/>
    <n v="0"/>
    <n v="0"/>
    <n v="0"/>
    <n v="0"/>
    <n v="0"/>
    <n v="0"/>
    <n v="0"/>
  </r>
  <r>
    <n v="106430763"/>
    <s v="EL CAMINO HOSPITAL"/>
    <n v="20182"/>
    <d v="2018-04-01T00:00:00"/>
    <d v="2018-06-30T00:00:00"/>
    <s v="Open"/>
    <s v="Santa Clara"/>
    <s v="07 - Santa Clara"/>
    <n v="429"/>
    <s v="District"/>
    <s v="Comparable"/>
    <s v=""/>
    <s v="650-940-7000"/>
    <s v="2500 GRANT ROAD"/>
    <s v="MOUNTAIN VIEW"/>
    <n v="94040"/>
    <s v="DAN WOODS"/>
    <n v="443"/>
    <n v="443"/>
    <n v="443"/>
    <n v="1625"/>
    <n v="400"/>
    <n v="158"/>
    <n v="320"/>
    <n v="0"/>
    <n v="0"/>
    <n v="105"/>
    <n v="3109"/>
    <n v="11"/>
    <n v="79"/>
    <n v="5807"/>
    <n v="0"/>
    <n v="7723"/>
    <n v="1906"/>
    <n v="631"/>
    <n v="1294"/>
    <n v="0"/>
    <n v="0"/>
    <n v="411"/>
    <n v="10697"/>
    <n v="26"/>
    <n v="301"/>
    <n v="22989"/>
    <n v="0"/>
    <n v="45978"/>
    <n v="13641"/>
    <n v="1901"/>
    <n v="843"/>
    <n v="3074"/>
    <n v="0"/>
    <n v="0"/>
    <n v="1180"/>
    <n v="20036"/>
    <n v="55"/>
    <n v="1332"/>
    <n v="42062"/>
    <n v="185263480"/>
    <n v="41995887"/>
    <n v="9449692"/>
    <n v="22883060"/>
    <n v="0"/>
    <n v="0"/>
    <n v="8192111"/>
    <n v="170480428"/>
    <n v="2361367"/>
    <n v="322194"/>
    <n v="440948219"/>
    <n v="133950873"/>
    <n v="25810792"/>
    <n v="6854932"/>
    <n v="22766065"/>
    <n v="0"/>
    <n v="0"/>
    <n v="5624187"/>
    <n v="159165404"/>
    <n v="3134201"/>
    <n v="4895482"/>
    <n v="362201936"/>
    <n v="-2086202"/>
    <n v="270965861"/>
    <n v="59614750"/>
    <n v="8515689"/>
    <n v="37049123"/>
    <n v="0"/>
    <n v="0"/>
    <n v="0"/>
    <n v="16534032"/>
    <n v="177046027"/>
    <n v="0"/>
    <n v="5456221"/>
    <n v="0"/>
    <n v="0"/>
    <n v="0"/>
    <n v="6714736"/>
    <n v="579810237"/>
    <n v="0"/>
    <n v="0"/>
    <n v="0"/>
    <n v="0"/>
    <n v="0"/>
    <n v="48286098"/>
    <n v="8527645"/>
    <n v="4894953"/>
    <n v="8683857"/>
    <n v="0"/>
    <n v="0"/>
    <n v="548822"/>
    <n v="152289761"/>
    <n v="39347"/>
    <n v="69435"/>
    <n v="223339918"/>
    <n v="7648312"/>
    <n v="199167012"/>
    <n v="0"/>
    <n v="12056846"/>
    <n v="0"/>
    <n v="0"/>
    <n v="0"/>
    <n v="0"/>
    <n v="9600935"/>
    <n v="609673980"/>
    <n v="0"/>
    <n v="0"/>
    <n v="0"/>
    <n v="0"/>
    <n v="0"/>
    <n v="0"/>
    <n v="0"/>
    <n v="0"/>
    <n v="0"/>
    <n v="0"/>
    <n v="0"/>
    <n v="0"/>
    <n v="0"/>
  </r>
  <r>
    <n v="106130699"/>
    <s v="EL CENTRO REGIONAL MEDICAL CENTER"/>
    <n v="20182"/>
    <d v="2018-04-01T00:00:00"/>
    <d v="2018-06-30T00:00:00"/>
    <s v="Open"/>
    <s v="Imperial"/>
    <s v="14 - San Diego/Imperial"/>
    <n v="1424"/>
    <s v="City/County"/>
    <s v="Comparable"/>
    <s v=""/>
    <s v="760-339-7100"/>
    <s v="1415 ROSS AVENUE"/>
    <s v="EL CENTRO"/>
    <n v="92243"/>
    <s v="ADOLPHE EDWARD"/>
    <n v="161"/>
    <n v="161"/>
    <n v="161"/>
    <n v="510"/>
    <n v="71"/>
    <n v="118"/>
    <n v="363"/>
    <n v="0"/>
    <n v="0"/>
    <n v="52"/>
    <n v="104"/>
    <n v="0"/>
    <n v="67"/>
    <n v="1285"/>
    <n v="0"/>
    <n v="2659"/>
    <n v="318"/>
    <n v="568"/>
    <n v="1452"/>
    <n v="0"/>
    <n v="0"/>
    <n v="204"/>
    <n v="351"/>
    <n v="0"/>
    <n v="258"/>
    <n v="5810"/>
    <n v="0"/>
    <n v="11620"/>
    <n v="16722"/>
    <n v="1829"/>
    <n v="2627"/>
    <n v="31313"/>
    <n v="0"/>
    <n v="0"/>
    <n v="3617"/>
    <n v="5455"/>
    <n v="28"/>
    <n v="771"/>
    <n v="62362"/>
    <n v="28731006"/>
    <n v="3760652"/>
    <n v="5724108"/>
    <n v="13945953"/>
    <n v="0"/>
    <n v="0"/>
    <n v="2158358"/>
    <n v="3905652"/>
    <n v="0"/>
    <n v="1577000"/>
    <n v="59802729"/>
    <n v="47006921"/>
    <n v="7291529"/>
    <n v="5150126"/>
    <n v="46211700"/>
    <n v="0"/>
    <n v="0"/>
    <n v="7870700"/>
    <n v="15949530"/>
    <n v="78500"/>
    <n v="3080584"/>
    <n v="132639590"/>
    <n v="-1188169"/>
    <n v="58799796"/>
    <n v="10185785"/>
    <n v="1774437"/>
    <n v="52022842"/>
    <n v="-950965"/>
    <n v="0"/>
    <n v="0"/>
    <n v="7912841"/>
    <n v="13488544"/>
    <n v="0"/>
    <n v="6839421"/>
    <n v="0"/>
    <n v="0"/>
    <n v="0"/>
    <n v="0"/>
    <n v="148884532"/>
    <n v="0"/>
    <n v="0"/>
    <n v="0"/>
    <n v="0"/>
    <n v="0"/>
    <n v="14994071"/>
    <n v="766956"/>
    <n v="8897196"/>
    <n v="7201145"/>
    <n v="0"/>
    <n v="0"/>
    <n v="1873330"/>
    <n v="5635912"/>
    <n v="69924"/>
    <n v="4119253"/>
    <n v="43557787"/>
    <n v="1127189"/>
    <n v="41472832"/>
    <n v="0"/>
    <n v="-952496"/>
    <n v="0"/>
    <n v="0"/>
    <n v="0"/>
    <n v="0"/>
    <n v="9032678"/>
    <n v="92632121"/>
    <n v="0"/>
    <n v="0"/>
    <n v="0"/>
    <n v="0"/>
    <n v="0"/>
    <n v="0"/>
    <n v="0"/>
    <n v="0"/>
    <n v="0"/>
    <n v="0"/>
    <n v="0"/>
    <n v="0"/>
    <n v="0"/>
  </r>
  <r>
    <n v="106094002"/>
    <s v="EL DORADO COUNTY MENTAL HEALTH - PHF"/>
    <n v="20182"/>
    <d v="2018-04-01T00:00:00"/>
    <d v="2018-06-30T00:00:00"/>
    <s v="Open"/>
    <s v="El Dorado"/>
    <s v="02 - Golden Empire"/>
    <n v="304"/>
    <s v="City/County"/>
    <s v="Psychiatric Health Facilities"/>
    <s v=""/>
    <s v="530-621-6213"/>
    <s v="935-B SPRING STREET"/>
    <s v="PLACERVILLE"/>
    <n v="95667"/>
    <s v="ANNE BAKAR"/>
    <n v="16"/>
    <n v="16"/>
    <n v="16"/>
    <n v="0"/>
    <n v="0"/>
    <n v="0"/>
    <n v="0"/>
    <n v="14"/>
    <n v="0"/>
    <n v="77"/>
    <n v="0"/>
    <n v="0"/>
    <n v="0"/>
    <n v="91"/>
    <n v="0"/>
    <n v="0"/>
    <n v="0"/>
    <n v="0"/>
    <n v="0"/>
    <n v="177"/>
    <n v="0"/>
    <n v="806"/>
    <n v="0"/>
    <n v="0"/>
    <n v="0"/>
    <n v="983"/>
    <n v="0"/>
    <n v="1966"/>
    <n v="0"/>
    <n v="0"/>
    <n v="0"/>
    <n v="0"/>
    <n v="0"/>
    <n v="0"/>
    <n v="0"/>
    <n v="0"/>
    <n v="0"/>
    <n v="0"/>
    <n v="0"/>
    <n v="0"/>
    <n v="0"/>
    <n v="0"/>
    <n v="0"/>
    <n v="147795"/>
    <n v="0"/>
    <n v="673010"/>
    <n v="0"/>
    <n v="0"/>
    <n v="0"/>
    <n v="820805"/>
    <n v="0"/>
    <n v="0"/>
    <n v="0"/>
    <n v="0"/>
    <n v="0"/>
    <n v="0"/>
    <n v="0"/>
    <n v="0"/>
    <n v="0"/>
    <n v="0"/>
    <n v="0"/>
    <n v="0"/>
    <n v="0"/>
    <n v="0"/>
    <n v="0"/>
    <n v="0"/>
    <n v="0"/>
    <n v="0"/>
    <n v="0"/>
    <n v="0"/>
    <n v="0"/>
    <n v="0"/>
    <n v="0"/>
    <n v="0"/>
    <n v="0"/>
    <n v="0"/>
    <n v="0"/>
    <n v="0"/>
    <n v="0"/>
    <n v="0"/>
    <n v="0"/>
    <n v="0"/>
    <n v="0"/>
    <n v="0"/>
    <n v="0"/>
    <n v="0"/>
    <n v="0"/>
    <n v="147795"/>
    <n v="0"/>
    <n v="673010"/>
    <n v="0"/>
    <n v="0"/>
    <n v="0"/>
    <n v="820805"/>
    <n v="0"/>
    <n v="867304"/>
    <n v="0"/>
    <n v="0"/>
    <n v="0"/>
    <n v="0"/>
    <n v="0"/>
    <n v="0"/>
    <n v="0"/>
    <n v="3006"/>
    <n v="0"/>
    <n v="0"/>
    <n v="0"/>
    <n v="0"/>
    <n v="0"/>
    <n v="0"/>
    <n v="0"/>
    <n v="0"/>
    <n v="0"/>
    <n v="0"/>
    <n v="0"/>
    <n v="0"/>
    <n v="0"/>
  </r>
  <r>
    <n v="106500867"/>
    <s v="EMANUEL MEDICAL CENTER"/>
    <n v="20182"/>
    <d v="2018-04-01T00:00:00"/>
    <d v="2018-06-30T00:00:00"/>
    <s v="Open"/>
    <s v="Stanislaus"/>
    <s v="06 - North San Joaquin"/>
    <n v="516"/>
    <s v="Non Profit Corp."/>
    <s v="Comparable"/>
    <s v=""/>
    <s v="209-667-4200"/>
    <s v="825 DELBON AVENUE"/>
    <s v="TURLOCK"/>
    <n v="95382"/>
    <s v="LANI DICKINSON"/>
    <n v="209"/>
    <n v="209"/>
    <n v="90"/>
    <n v="746"/>
    <n v="183"/>
    <n v="195"/>
    <n v="694"/>
    <n v="0"/>
    <n v="0"/>
    <n v="31"/>
    <n v="303"/>
    <n v="17"/>
    <n v="22"/>
    <n v="2191"/>
    <n v="0"/>
    <n v="2956"/>
    <n v="730"/>
    <n v="686"/>
    <n v="2159"/>
    <n v="0"/>
    <n v="0"/>
    <n v="103"/>
    <n v="849"/>
    <n v="82"/>
    <n v="42"/>
    <n v="7607"/>
    <n v="0"/>
    <n v="15214"/>
    <n v="6258"/>
    <n v="1797"/>
    <n v="1975"/>
    <n v="13291"/>
    <n v="0"/>
    <n v="0"/>
    <n v="377"/>
    <n v="6582"/>
    <n v="671"/>
    <n v="711"/>
    <n v="31662"/>
    <n v="85509126"/>
    <n v="19292085"/>
    <n v="17698378"/>
    <n v="56488452"/>
    <n v="0"/>
    <n v="0"/>
    <n v="1916607"/>
    <n v="26615267"/>
    <n v="922193"/>
    <n v="1343420"/>
    <n v="209785528"/>
    <n v="71937792"/>
    <n v="25127153"/>
    <n v="17639093"/>
    <n v="117355945"/>
    <n v="0"/>
    <n v="0"/>
    <n v="4733979"/>
    <n v="65676036"/>
    <n v="4454851"/>
    <n v="2970239"/>
    <n v="309895088"/>
    <n v="2846388"/>
    <n v="145832636"/>
    <n v="40285362"/>
    <n v="17515089"/>
    <n v="156575446"/>
    <n v="0"/>
    <n v="0"/>
    <n v="0"/>
    <n v="6302387"/>
    <n v="62301846"/>
    <n v="0"/>
    <n v="5257719"/>
    <n v="0"/>
    <n v="0"/>
    <n v="0"/>
    <n v="2185441"/>
    <n v="439102314"/>
    <n v="0"/>
    <n v="0"/>
    <n v="0"/>
    <n v="0"/>
    <n v="0"/>
    <n v="11614282"/>
    <n v="4133876"/>
    <n v="17822382"/>
    <n v="17268951"/>
    <n v="0"/>
    <n v="0"/>
    <n v="190156"/>
    <n v="28014665"/>
    <n v="119325"/>
    <n v="1414665"/>
    <n v="80578302"/>
    <n v="1600375"/>
    <n v="65820818"/>
    <n v="0"/>
    <n v="165125"/>
    <n v="0"/>
    <n v="0"/>
    <n v="0"/>
    <n v="0"/>
    <n v="857396"/>
    <n v="67199876"/>
    <n v="0"/>
    <n v="0"/>
    <n v="0"/>
    <n v="0"/>
    <n v="0"/>
    <n v="0"/>
    <n v="0"/>
    <n v="0"/>
    <n v="0"/>
    <n v="0"/>
    <n v="10888385"/>
    <n v="16691762"/>
    <n v="8182740"/>
  </r>
  <r>
    <n v="106190280"/>
    <s v="ENCINO HOSPITAL MEDICAL CENTER"/>
    <n v="20182"/>
    <d v="2018-04-01T00:00:00"/>
    <d v="2018-06-30T00:00:00"/>
    <s v="Open"/>
    <s v="Los Angeles"/>
    <s v="11 - Los Angeles"/>
    <n v="905"/>
    <s v="Investor - Corp."/>
    <s v="Comparable"/>
    <s v=""/>
    <s v="818-501-0434"/>
    <s v="16237 VENTURA BOULEVARD"/>
    <s v="ENCINO"/>
    <n v="91436"/>
    <s v="BOCKHI PARK"/>
    <n v="148"/>
    <n v="148"/>
    <n v="148"/>
    <n v="469"/>
    <n v="68"/>
    <n v="24"/>
    <n v="105"/>
    <n v="0"/>
    <n v="0"/>
    <n v="310"/>
    <n v="0"/>
    <n v="0"/>
    <n v="33"/>
    <n v="1009"/>
    <n v="0"/>
    <n v="3173"/>
    <n v="476"/>
    <n v="178"/>
    <n v="1643"/>
    <n v="0"/>
    <n v="0"/>
    <n v="1562"/>
    <n v="0"/>
    <n v="0"/>
    <n v="145"/>
    <n v="7177"/>
    <n v="0"/>
    <n v="14354"/>
    <n v="388"/>
    <n v="143"/>
    <n v="168"/>
    <n v="892"/>
    <n v="0"/>
    <n v="0"/>
    <n v="795"/>
    <n v="0"/>
    <n v="0"/>
    <n v="262"/>
    <n v="2648"/>
    <n v="24028310"/>
    <n v="3815023"/>
    <n v="1952041"/>
    <n v="12209127"/>
    <n v="0"/>
    <n v="0"/>
    <n v="11896023"/>
    <n v="0"/>
    <n v="0"/>
    <n v="337873"/>
    <n v="54238397"/>
    <n v="1956265"/>
    <n v="827784"/>
    <n v="726548"/>
    <n v="3362577"/>
    <n v="0"/>
    <n v="0"/>
    <n v="2910513"/>
    <n v="0"/>
    <n v="0"/>
    <n v="956848"/>
    <n v="10740535"/>
    <n v="2334426"/>
    <n v="21398908"/>
    <n v="2793466"/>
    <n v="747447"/>
    <n v="11214695"/>
    <n v="0"/>
    <n v="0"/>
    <n v="0"/>
    <n v="12054732"/>
    <n v="0"/>
    <n v="0"/>
    <n v="62385"/>
    <n v="0"/>
    <n v="0"/>
    <n v="0"/>
    <n v="29971"/>
    <n v="50636030"/>
    <n v="0"/>
    <n v="0"/>
    <n v="0"/>
    <n v="0"/>
    <n v="0"/>
    <n v="4185006"/>
    <n v="1838300"/>
    <n v="1931143"/>
    <n v="4356989"/>
    <n v="0"/>
    <n v="0"/>
    <n v="2276754"/>
    <n v="0"/>
    <n v="0"/>
    <n v="-245290"/>
    <n v="14342902"/>
    <n v="1838667"/>
    <n v="14571547"/>
    <n v="0"/>
    <n v="0"/>
    <n v="0"/>
    <n v="0"/>
    <n v="0"/>
    <n v="0"/>
    <n v="92645"/>
    <n v="21750480"/>
    <n v="0"/>
    <n v="0"/>
    <n v="0"/>
    <n v="0"/>
    <n v="0"/>
    <n v="0"/>
    <n v="0"/>
    <n v="0"/>
    <n v="0"/>
    <n v="0"/>
    <n v="0"/>
    <n v="0"/>
    <n v="0"/>
  </r>
  <r>
    <n v="106040962"/>
    <s v="ENLOE MEDICAL CENTER - ESPLANADE CAMPUS"/>
    <n v="20182"/>
    <d v="2018-04-01T00:00:00"/>
    <d v="2018-06-30T00:00:00"/>
    <s v="Open"/>
    <s v="Butte"/>
    <s v="01 - Northern California"/>
    <n v="219"/>
    <s v="Non Profit Corp."/>
    <s v="Comparable"/>
    <s v=""/>
    <s v="530-332-7300"/>
    <s v="1531 ESPLANADE"/>
    <s v="CHICO"/>
    <n v="95926"/>
    <s v="MIKE WILTERMOOD"/>
    <n v="298"/>
    <n v="277"/>
    <n v="226"/>
    <n v="2453"/>
    <n v="84"/>
    <n v="245"/>
    <n v="832"/>
    <n v="0"/>
    <n v="0"/>
    <n v="186"/>
    <n v="823"/>
    <n v="0"/>
    <n v="33"/>
    <n v="4656"/>
    <n v="0"/>
    <n v="11524"/>
    <n v="402"/>
    <n v="1266"/>
    <n v="3182"/>
    <n v="0"/>
    <n v="0"/>
    <n v="746"/>
    <n v="2869"/>
    <n v="0"/>
    <n v="98"/>
    <n v="20087"/>
    <n v="0"/>
    <n v="40174"/>
    <n v="27917"/>
    <n v="1199"/>
    <n v="3467"/>
    <n v="18854"/>
    <n v="31"/>
    <n v="0"/>
    <n v="6235"/>
    <n v="21151"/>
    <n v="0"/>
    <n v="4677"/>
    <n v="83531"/>
    <n v="220950855"/>
    <n v="7748207"/>
    <n v="23373345"/>
    <n v="62051064"/>
    <n v="0"/>
    <n v="0"/>
    <n v="16425245"/>
    <n v="60902097"/>
    <n v="0"/>
    <n v="2445753"/>
    <n v="393896566"/>
    <n v="128044428"/>
    <n v="4500543"/>
    <n v="12644251"/>
    <n v="58636705"/>
    <n v="336048"/>
    <n v="0"/>
    <n v="21534116"/>
    <n v="72721959"/>
    <n v="0"/>
    <n v="6857616"/>
    <n v="305275666"/>
    <n v="9119683"/>
    <n v="296319130"/>
    <n v="10492999"/>
    <n v="-8625649"/>
    <n v="102641388"/>
    <n v="0"/>
    <n v="289575"/>
    <n v="0"/>
    <n v="27700529"/>
    <n v="76894867"/>
    <n v="0"/>
    <n v="4196136"/>
    <n v="0"/>
    <n v="0"/>
    <n v="0"/>
    <n v="3881585"/>
    <n v="522910243"/>
    <n v="0"/>
    <n v="0"/>
    <n v="0"/>
    <n v="0"/>
    <n v="0"/>
    <n v="52535848"/>
    <n v="1744165"/>
    <n v="44036465"/>
    <n v="18043904"/>
    <n v="43293"/>
    <n v="0"/>
    <n v="9892888"/>
    <n v="55908341"/>
    <n v="0"/>
    <n v="-5942915"/>
    <n v="176261989"/>
    <n v="1875509"/>
    <n v="176973462"/>
    <n v="0"/>
    <n v="1687520"/>
    <n v="0"/>
    <n v="0"/>
    <n v="0"/>
    <n v="0"/>
    <n v="19637794"/>
    <n v="285078129"/>
    <n v="0"/>
    <n v="0"/>
    <n v="0"/>
    <n v="0"/>
    <n v="0"/>
    <n v="0"/>
    <n v="0"/>
    <n v="0"/>
    <n v="0"/>
    <n v="0"/>
    <n v="0"/>
    <n v="0"/>
    <n v="0"/>
  </r>
  <r>
    <n v="106104089"/>
    <s v="EXODUS FRESNO - PHF"/>
    <n v="20182"/>
    <d v="2018-04-01T00:00:00"/>
    <d v="2018-06-30T00:00:00"/>
    <s v="Open"/>
    <s v="Fresno"/>
    <s v="09 - Central"/>
    <n v="605"/>
    <s v="Investor - Corp."/>
    <s v="Psychiatric Health Facilities"/>
    <s v=""/>
    <s v="559-600-7180"/>
    <s v="4411 E. KINGS CANYON ROAD"/>
    <s v="FRESNO"/>
    <n v="93702"/>
    <s v="LUANA MURPHY"/>
    <n v="16"/>
    <n v="16"/>
    <n v="16"/>
    <n v="0"/>
    <n v="0"/>
    <n v="98"/>
    <n v="0"/>
    <n v="13"/>
    <n v="0"/>
    <n v="0"/>
    <n v="0"/>
    <n v="0"/>
    <n v="0"/>
    <n v="111"/>
    <n v="0"/>
    <n v="0"/>
    <n v="0"/>
    <n v="1068"/>
    <n v="0"/>
    <n v="112"/>
    <n v="0"/>
    <n v="0"/>
    <n v="0"/>
    <n v="0"/>
    <n v="0"/>
    <n v="1180"/>
    <n v="0"/>
    <n v="2360"/>
    <n v="0"/>
    <n v="0"/>
    <n v="0"/>
    <n v="0"/>
    <n v="0"/>
    <n v="0"/>
    <n v="0"/>
    <n v="0"/>
    <n v="0"/>
    <n v="0"/>
    <n v="0"/>
    <n v="0"/>
    <n v="0"/>
    <n v="754788"/>
    <n v="0"/>
    <n v="79154"/>
    <n v="0"/>
    <n v="0"/>
    <n v="0"/>
    <n v="0"/>
    <n v="0"/>
    <n v="833942"/>
    <n v="0"/>
    <n v="0"/>
    <n v="0"/>
    <n v="0"/>
    <n v="0"/>
    <n v="0"/>
    <n v="0"/>
    <n v="0"/>
    <n v="0"/>
    <n v="0"/>
    <n v="0"/>
    <n v="0"/>
    <n v="0"/>
    <n v="0"/>
    <n v="103308"/>
    <n v="0"/>
    <n v="0"/>
    <n v="19374"/>
    <n v="0"/>
    <n v="0"/>
    <n v="0"/>
    <n v="0"/>
    <n v="0"/>
    <n v="0"/>
    <n v="0"/>
    <n v="0"/>
    <n v="0"/>
    <n v="122682"/>
    <n v="0"/>
    <n v="0"/>
    <n v="0"/>
    <n v="0"/>
    <n v="0"/>
    <n v="0"/>
    <n v="0"/>
    <n v="651480"/>
    <n v="0"/>
    <n v="59780"/>
    <n v="0"/>
    <n v="0"/>
    <n v="0"/>
    <n v="0"/>
    <n v="0"/>
    <n v="711260"/>
    <n v="0"/>
    <n v="969288"/>
    <n v="0"/>
    <n v="0"/>
    <n v="0"/>
    <n v="0"/>
    <n v="0"/>
    <n v="0"/>
    <n v="0"/>
    <n v="0"/>
    <n v="0"/>
    <n v="0"/>
    <n v="0"/>
    <n v="0"/>
    <n v="0"/>
    <n v="0"/>
    <n v="0"/>
    <n v="0"/>
    <n v="0"/>
    <n v="0"/>
    <n v="0"/>
    <n v="0"/>
    <n v="0"/>
  </r>
  <r>
    <n v="106197931"/>
    <s v="EXODUS RECOVERY - PHF "/>
    <n v="20182"/>
    <d v="2018-04-01T00:00:00"/>
    <d v="2018-06-30T00:00:00"/>
    <s v="Open"/>
    <s v="Los Angeles"/>
    <s v="11 - Los Angeles"/>
    <n v="927"/>
    <s v="Investor - Corp."/>
    <s v="Psychiatric Health Facilities"/>
    <s v=""/>
    <s v="310-237-0454"/>
    <s v="9808 VENICE BOULEVARD"/>
    <s v="CULVER CITY"/>
    <n v="90232"/>
    <s v="LUANA MURPHY"/>
    <n v="16"/>
    <n v="16"/>
    <n v="32"/>
    <n v="0"/>
    <n v="0"/>
    <n v="80"/>
    <n v="0"/>
    <n v="12"/>
    <n v="0"/>
    <n v="0"/>
    <n v="0"/>
    <n v="92"/>
    <n v="0"/>
    <n v="184"/>
    <n v="0"/>
    <n v="0"/>
    <n v="0"/>
    <n v="1263"/>
    <n v="0"/>
    <n v="134"/>
    <n v="0"/>
    <n v="0"/>
    <n v="0"/>
    <n v="1397"/>
    <n v="0"/>
    <n v="2794"/>
    <n v="0"/>
    <n v="5588"/>
    <n v="0"/>
    <n v="0"/>
    <n v="0"/>
    <n v="0"/>
    <n v="0"/>
    <n v="0"/>
    <n v="0"/>
    <n v="0"/>
    <n v="0"/>
    <n v="0"/>
    <n v="0"/>
    <n v="0"/>
    <n v="0"/>
    <n v="625097"/>
    <n v="0"/>
    <n v="66321"/>
    <n v="0"/>
    <n v="0"/>
    <n v="0"/>
    <n v="38418"/>
    <n v="0"/>
    <n v="729836"/>
    <n v="0"/>
    <n v="0"/>
    <n v="0"/>
    <n v="0"/>
    <n v="0"/>
    <n v="0"/>
    <n v="0"/>
    <n v="0"/>
    <n v="0"/>
    <n v="0"/>
    <n v="0"/>
    <n v="0"/>
    <n v="0"/>
    <n v="0"/>
    <n v="0"/>
    <n v="0"/>
    <n v="0"/>
    <n v="0"/>
    <n v="0"/>
    <n v="0"/>
    <n v="0"/>
    <n v="0"/>
    <n v="0"/>
    <n v="0"/>
    <n v="0"/>
    <n v="0"/>
    <n v="0"/>
    <n v="0"/>
    <n v="0"/>
    <n v="0"/>
    <n v="0"/>
    <n v="0"/>
    <n v="0"/>
    <n v="0"/>
    <n v="0"/>
    <n v="625097"/>
    <n v="0"/>
    <n v="66321"/>
    <n v="0"/>
    <n v="0"/>
    <n v="0"/>
    <n v="38418"/>
    <n v="0"/>
    <n v="729836"/>
    <n v="0"/>
    <n v="1089858"/>
    <n v="0"/>
    <n v="0"/>
    <n v="0"/>
    <n v="0"/>
    <n v="0"/>
    <n v="0"/>
    <n v="0"/>
    <n v="0"/>
    <n v="0"/>
    <n v="0"/>
    <n v="0"/>
    <n v="0"/>
    <n v="0"/>
    <n v="0"/>
    <n v="0"/>
    <n v="0"/>
    <n v="0"/>
    <n v="0"/>
    <n v="0"/>
    <n v="0"/>
    <n v="0"/>
  </r>
  <r>
    <n v="106474007"/>
    <s v="FAIRCHILD MEDICAL CENTER"/>
    <n v="20182"/>
    <d v="2018-04-01T00:00:00"/>
    <d v="2018-06-30T00:00:00"/>
    <s v="Open"/>
    <s v="Siskiyou"/>
    <s v="01 - Northern California"/>
    <n v="203"/>
    <s v="Non Profit Corp."/>
    <s v="Comparable"/>
    <s v="Rural"/>
    <s v="530-842-4121"/>
    <s v="444 BRUCE STREET"/>
    <s v="YREKA"/>
    <n v="96097"/>
    <s v="JONATHON ANDRUS"/>
    <n v="25"/>
    <n v="25"/>
    <n v="25"/>
    <n v="135"/>
    <n v="0"/>
    <n v="98"/>
    <n v="0"/>
    <n v="0"/>
    <n v="0"/>
    <n v="65"/>
    <n v="0"/>
    <n v="0"/>
    <n v="4"/>
    <n v="302"/>
    <n v="0"/>
    <n v="485"/>
    <n v="0"/>
    <n v="349"/>
    <n v="0"/>
    <n v="0"/>
    <n v="0"/>
    <n v="213"/>
    <n v="0"/>
    <n v="0"/>
    <n v="35"/>
    <n v="1082"/>
    <n v="0"/>
    <n v="2164"/>
    <n v="14857"/>
    <n v="0"/>
    <n v="9725"/>
    <n v="0"/>
    <n v="0"/>
    <n v="0"/>
    <n v="6285"/>
    <n v="0"/>
    <n v="1135"/>
    <n v="0"/>
    <n v="32002"/>
    <n v="7660637"/>
    <n v="0"/>
    <n v="4551345"/>
    <n v="0"/>
    <n v="0"/>
    <n v="0"/>
    <n v="4635941"/>
    <n v="0"/>
    <n v="0"/>
    <n v="81338"/>
    <n v="16929261"/>
    <n v="13065351"/>
    <n v="0"/>
    <n v="10171266"/>
    <n v="0"/>
    <n v="0"/>
    <n v="0"/>
    <n v="9371897"/>
    <n v="0"/>
    <n v="1021906"/>
    <n v="0"/>
    <n v="33630420"/>
    <n v="1036222"/>
    <n v="12288080"/>
    <n v="0"/>
    <n v="11688661"/>
    <n v="0"/>
    <n v="0"/>
    <n v="0"/>
    <n v="0"/>
    <n v="3712802"/>
    <n v="0"/>
    <n v="0"/>
    <n v="136867"/>
    <n v="0"/>
    <n v="0"/>
    <n v="0"/>
    <n v="1108295"/>
    <n v="29970927"/>
    <n v="0"/>
    <n v="0"/>
    <n v="0"/>
    <n v="0"/>
    <n v="0"/>
    <n v="8437908"/>
    <n v="0"/>
    <n v="3033950"/>
    <n v="0"/>
    <n v="0"/>
    <n v="0"/>
    <n v="9121947"/>
    <n v="0"/>
    <n v="0"/>
    <n v="-5051"/>
    <n v="20588754"/>
    <n v="171222"/>
    <n v="20293283"/>
    <n v="0"/>
    <n v="0"/>
    <n v="0"/>
    <n v="0"/>
    <n v="0"/>
    <n v="0"/>
    <n v="1761721"/>
    <n v="22466756"/>
    <n v="0"/>
    <n v="0"/>
    <n v="0"/>
    <n v="0"/>
    <n v="0"/>
    <n v="0"/>
    <n v="0"/>
    <n v="0"/>
    <n v="0"/>
    <n v="0"/>
    <n v="0"/>
    <n v="0"/>
    <n v="0"/>
  </r>
  <r>
    <n v="106301781"/>
    <s v="FAIRVIEW DEVELOPMENTAL CENTER"/>
    <n v="20182"/>
    <d v="2018-04-01T00:00:00"/>
    <d v="2018-06-30T00:00:00"/>
    <s v="Open"/>
    <s v="Orange"/>
    <s v="13 - Orange"/>
    <n v="1016"/>
    <s v="State"/>
    <s v="State Hospitals"/>
    <s v=""/>
    <s v="714-957-5000"/>
    <s v="2501 HARBOR BOULEVARD"/>
    <s v="COSTA MESA"/>
    <n v="92626"/>
    <s v="HUGH KOHLER"/>
    <n v="1218"/>
    <n v="1100"/>
    <n v="118"/>
    <n v="1"/>
    <n v="0"/>
    <n v="16"/>
    <n v="0"/>
    <n v="0"/>
    <n v="0"/>
    <n v="0"/>
    <n v="0"/>
    <n v="0"/>
    <n v="2"/>
    <n v="19"/>
    <n v="0"/>
    <n v="20"/>
    <n v="0"/>
    <n v="9718"/>
    <n v="0"/>
    <n v="0"/>
    <n v="0"/>
    <n v="0"/>
    <n v="0"/>
    <n v="0"/>
    <n v="958"/>
    <n v="10696"/>
    <n v="0"/>
    <n v="21392"/>
    <n v="0"/>
    <n v="0"/>
    <n v="0"/>
    <n v="0"/>
    <n v="0"/>
    <n v="0"/>
    <n v="0"/>
    <n v="0"/>
    <n v="0"/>
    <n v="0"/>
    <n v="0"/>
    <n v="468498"/>
    <n v="0"/>
    <n v="15192077"/>
    <n v="0"/>
    <n v="0"/>
    <n v="0"/>
    <n v="0"/>
    <n v="0"/>
    <n v="0"/>
    <n v="218297"/>
    <n v="15878872"/>
    <n v="0"/>
    <n v="0"/>
    <n v="0"/>
    <n v="0"/>
    <n v="0"/>
    <n v="0"/>
    <n v="0"/>
    <n v="0"/>
    <n v="0"/>
    <n v="0"/>
    <n v="0"/>
    <n v="0"/>
    <n v="113785"/>
    <n v="0"/>
    <n v="149438"/>
    <n v="0"/>
    <n v="0"/>
    <n v="0"/>
    <n v="0"/>
    <n v="0"/>
    <n v="0"/>
    <n v="0"/>
    <n v="0"/>
    <n v="0"/>
    <n v="0"/>
    <n v="0"/>
    <n v="0"/>
    <n v="263223"/>
    <n v="0"/>
    <n v="0"/>
    <n v="0"/>
    <n v="0"/>
    <n v="0"/>
    <n v="354713"/>
    <n v="0"/>
    <n v="15042639"/>
    <n v="0"/>
    <n v="0"/>
    <n v="0"/>
    <n v="0"/>
    <n v="0"/>
    <n v="0"/>
    <n v="218297"/>
    <n v="15615649"/>
    <n v="0"/>
    <n v="22834234"/>
    <n v="0"/>
    <n v="7218585"/>
    <n v="0"/>
    <n v="0"/>
    <n v="0"/>
    <n v="0"/>
    <n v="0"/>
    <n v="0"/>
    <n v="0"/>
    <n v="0"/>
    <n v="0"/>
    <n v="0"/>
    <n v="0"/>
    <n v="0"/>
    <n v="0"/>
    <n v="0"/>
    <n v="0"/>
    <n v="0"/>
    <n v="0"/>
    <n v="0"/>
    <n v="0"/>
  </r>
  <r>
    <n v="106190298"/>
    <s v="FOOTHILL PRESBYTERIAN HOSPITAL"/>
    <n v="20182"/>
    <d v="2018-04-01T00:00:00"/>
    <d v="2018-06-30T00:00:00"/>
    <s v="Open"/>
    <s v="Los Angeles"/>
    <s v="11 - Los Angeles"/>
    <n v="915"/>
    <s v="Non Profit Corp."/>
    <s v="Comparable"/>
    <s v=""/>
    <s v="626-331-7331"/>
    <s v="250 SOUTH GRAND AVENUE"/>
    <s v="GLENDORA"/>
    <n v="91741"/>
    <s v="ROBERT CURRY"/>
    <n v="105"/>
    <n v="105"/>
    <n v="71"/>
    <n v="318"/>
    <n v="360"/>
    <n v="83"/>
    <n v="217"/>
    <n v="0"/>
    <n v="0"/>
    <n v="6"/>
    <n v="536"/>
    <n v="8"/>
    <n v="44"/>
    <n v="1572"/>
    <n v="0"/>
    <n v="1514"/>
    <n v="1573"/>
    <n v="452"/>
    <n v="824"/>
    <n v="0"/>
    <n v="0"/>
    <n v="20"/>
    <n v="1077"/>
    <n v="10"/>
    <n v="57"/>
    <n v="5527"/>
    <n v="0"/>
    <n v="11054"/>
    <n v="3388"/>
    <n v="2054"/>
    <n v="841"/>
    <n v="4373"/>
    <n v="0"/>
    <n v="0"/>
    <n v="224"/>
    <n v="5033"/>
    <n v="37"/>
    <n v="820"/>
    <n v="16770"/>
    <n v="12568935"/>
    <n v="15115087"/>
    <n v="3235553"/>
    <n v="6743185"/>
    <n v="0"/>
    <n v="0"/>
    <n v="193875"/>
    <n v="10420115"/>
    <n v="135623"/>
    <n v="543945"/>
    <n v="48956318"/>
    <n v="6501262"/>
    <n v="7267176"/>
    <n v="2119153"/>
    <n v="10070533"/>
    <n v="0"/>
    <n v="0"/>
    <n v="390987"/>
    <n v="11512414"/>
    <n v="106850"/>
    <n v="1415218"/>
    <n v="39383593"/>
    <n v="737680"/>
    <n v="14861999"/>
    <n v="15258053"/>
    <n v="2568535"/>
    <n v="15860917"/>
    <n v="0"/>
    <n v="0"/>
    <n v="0"/>
    <n v="378710"/>
    <n v="12156378"/>
    <n v="0"/>
    <n v="242473"/>
    <n v="0"/>
    <n v="0"/>
    <n v="0"/>
    <n v="592033"/>
    <n v="62656778"/>
    <n v="0"/>
    <n v="0"/>
    <n v="0"/>
    <n v="0"/>
    <n v="0"/>
    <n v="4208198"/>
    <n v="7124210"/>
    <n v="2786171"/>
    <n v="952801"/>
    <n v="0"/>
    <n v="0"/>
    <n v="206152"/>
    <n v="9776151"/>
    <n v="0"/>
    <n v="629450"/>
    <n v="25683133"/>
    <n v="224152"/>
    <n v="24031291"/>
    <n v="0"/>
    <n v="659258"/>
    <n v="0"/>
    <n v="0"/>
    <n v="0"/>
    <n v="0"/>
    <n v="425484"/>
    <n v="33867845"/>
    <n v="0"/>
    <n v="0"/>
    <n v="0"/>
    <n v="0"/>
    <n v="0"/>
    <n v="0"/>
    <n v="0"/>
    <n v="0"/>
    <n v="0"/>
    <n v="0"/>
    <n v="0"/>
    <n v="0"/>
    <n v="0"/>
  </r>
  <r>
    <n v="106301357"/>
    <s v="FOOTHILL REGIONAL MEDICAL CENTER"/>
    <n v="20182"/>
    <d v="2018-04-01T00:00:00"/>
    <d v="2018-06-30T00:00:00"/>
    <s v="Open"/>
    <s v="Orange"/>
    <s v="13 - Orange"/>
    <n v="1015"/>
    <s v="Investor - Corp."/>
    <s v="Comparable"/>
    <s v=""/>
    <s v="714-619-7700"/>
    <s v="14662 NEWPORT AVENUE"/>
    <s v="TUSTIN"/>
    <n v="92780"/>
    <s v="DAVID TOPPER"/>
    <n v="177"/>
    <n v="177"/>
    <n v="61"/>
    <n v="152"/>
    <n v="186"/>
    <n v="34"/>
    <n v="280"/>
    <n v="0"/>
    <n v="0"/>
    <n v="34"/>
    <n v="15"/>
    <n v="4"/>
    <n v="5"/>
    <n v="710"/>
    <n v="0"/>
    <n v="767"/>
    <n v="828"/>
    <n v="680"/>
    <n v="2977"/>
    <n v="0"/>
    <n v="0"/>
    <n v="160"/>
    <n v="74"/>
    <n v="9"/>
    <n v="27"/>
    <n v="5522"/>
    <n v="5522"/>
    <n v="16566"/>
    <n v="95"/>
    <n v="339"/>
    <n v="91"/>
    <n v="565"/>
    <n v="0"/>
    <n v="0"/>
    <n v="149"/>
    <n v="99"/>
    <n v="3"/>
    <n v="90"/>
    <n v="1431"/>
    <n v="11728856"/>
    <n v="14074207"/>
    <n v="17569445"/>
    <n v="31466414"/>
    <n v="0"/>
    <n v="0"/>
    <n v="325035"/>
    <n v="2679358"/>
    <n v="42242"/>
    <n v="286991"/>
    <n v="78172548"/>
    <n v="522410"/>
    <n v="4170708"/>
    <n v="391040"/>
    <n v="4172363"/>
    <n v="0"/>
    <n v="0"/>
    <n v="226090"/>
    <n v="1929621"/>
    <n v="20724"/>
    <n v="245862"/>
    <n v="11678818"/>
    <n v="811318"/>
    <n v="9067663"/>
    <n v="13392518"/>
    <n v="15824650"/>
    <n v="32095115"/>
    <n v="-77347"/>
    <n v="0"/>
    <n v="0"/>
    <n v="354459"/>
    <n v="2964295"/>
    <n v="0"/>
    <n v="0"/>
    <n v="0"/>
    <n v="0"/>
    <n v="0"/>
    <n v="583344"/>
    <n v="75016015"/>
    <n v="22395824"/>
    <n v="0"/>
    <n v="0"/>
    <n v="0"/>
    <n v="22395824"/>
    <n v="3183603"/>
    <n v="27195536"/>
    <n v="2161753"/>
    <n v="3576501"/>
    <n v="0"/>
    <n v="0"/>
    <n v="33983"/>
    <n v="1644684"/>
    <n v="62966"/>
    <n v="-627851"/>
    <n v="37231175"/>
    <n v="-262383"/>
    <n v="35160447"/>
    <n v="0"/>
    <n v="0"/>
    <n v="0"/>
    <n v="0"/>
    <n v="0"/>
    <n v="0"/>
    <n v="147349"/>
    <n v="26254308"/>
    <n v="0"/>
    <n v="0"/>
    <n v="0"/>
    <n v="0"/>
    <n v="0"/>
    <n v="0"/>
    <n v="0"/>
    <n v="0"/>
    <n v="0"/>
    <n v="0"/>
    <n v="0"/>
    <n v="0"/>
    <n v="0"/>
  </r>
  <r>
    <n v="106301175"/>
    <s v="FOUNTAIN VALLEY REGIONAL HOSPITAL AND MEDICAL CENTER-EUCLID"/>
    <n v="20182"/>
    <d v="2018-04-01T00:00:00"/>
    <d v="2018-06-30T00:00:00"/>
    <s v="Open"/>
    <s v="Orange"/>
    <s v="13 - Orange"/>
    <n v="1014"/>
    <s v="Investor - Corp."/>
    <s v="Comparable"/>
    <s v=""/>
    <s v="714-966-7200"/>
    <s v="17100 EUCLID STREET"/>
    <s v="FOUNTAIN VALLEY"/>
    <n v="92708"/>
    <s v="KENNETH MCFARLAND"/>
    <n v="400"/>
    <n v="331"/>
    <n v="252"/>
    <n v="965"/>
    <n v="573"/>
    <n v="324"/>
    <n v="1836"/>
    <n v="8"/>
    <n v="0"/>
    <n v="17"/>
    <n v="666"/>
    <n v="16"/>
    <n v="286"/>
    <n v="4691"/>
    <n v="0"/>
    <n v="5515"/>
    <n v="2970"/>
    <n v="1919"/>
    <n v="7489"/>
    <n v="32"/>
    <n v="0"/>
    <n v="77"/>
    <n v="2630"/>
    <n v="46"/>
    <n v="777"/>
    <n v="21455"/>
    <n v="0"/>
    <n v="42910"/>
    <n v="1833"/>
    <n v="1589"/>
    <n v="943"/>
    <n v="7927"/>
    <n v="1"/>
    <n v="0"/>
    <n v="488"/>
    <n v="2901"/>
    <n v="22"/>
    <n v="952"/>
    <n v="16656"/>
    <n v="116840301"/>
    <n v="76323074"/>
    <n v="30245681"/>
    <n v="170695258"/>
    <n v="1020450"/>
    <n v="0"/>
    <n v="1631769"/>
    <n v="64062772"/>
    <n v="1101709"/>
    <n v="13096064"/>
    <n v="475017078"/>
    <n v="24240345"/>
    <n v="25351315"/>
    <n v="6670598"/>
    <n v="94008393"/>
    <n v="6848"/>
    <n v="0"/>
    <n v="1502723"/>
    <n v="33374272"/>
    <n v="270636"/>
    <n v="6446277"/>
    <n v="191871407"/>
    <n v="3707943"/>
    <n v="126090655"/>
    <n v="90484124"/>
    <n v="13512627"/>
    <n v="212331509"/>
    <n v="-5262833"/>
    <n v="975384"/>
    <n v="0"/>
    <n v="2432876"/>
    <n v="90498852"/>
    <n v="0"/>
    <n v="1074487"/>
    <n v="0"/>
    <n v="0"/>
    <n v="0"/>
    <n v="15641802"/>
    <n v="551487426"/>
    <n v="879157"/>
    <n v="5593735"/>
    <n v="0"/>
    <n v="19792833"/>
    <n v="26265725"/>
    <n v="14989991"/>
    <n v="12069422"/>
    <n v="28666485"/>
    <n v="57965877"/>
    <n v="51913"/>
    <n v="0"/>
    <n v="647418"/>
    <n v="25420019"/>
    <n v="297858"/>
    <n v="1557801"/>
    <n v="141666784"/>
    <n v="426738"/>
    <n v="108531111"/>
    <n v="0"/>
    <n v="-11605"/>
    <n v="0"/>
    <n v="0"/>
    <n v="0"/>
    <n v="0"/>
    <n v="8735402"/>
    <n v="93643363"/>
    <n v="0"/>
    <n v="0"/>
    <n v="0"/>
    <n v="0"/>
    <n v="0"/>
    <n v="0"/>
    <n v="0"/>
    <n v="0"/>
    <n v="0"/>
    <n v="0"/>
    <n v="22576174"/>
    <n v="19753914"/>
    <n v="32115911"/>
  </r>
  <r>
    <n v="106014034"/>
    <s v="FREMONT HOSPITAL"/>
    <n v="20182"/>
    <d v="2018-04-01T00:00:00"/>
    <d v="2018-06-30T00:00:00"/>
    <s v="Open"/>
    <s v="Alameda"/>
    <s v="05 - East Bay"/>
    <n v="421"/>
    <s v="Investor - Corp."/>
    <s v="Comparable"/>
    <s v=""/>
    <s v="510-796-1100"/>
    <s v="39001 SUNDALE DRIVE"/>
    <s v="FREMONT"/>
    <n v="94538"/>
    <s v="JOHN COOPER"/>
    <n v="148"/>
    <n v="148"/>
    <n v="148"/>
    <n v="159"/>
    <n v="4"/>
    <n v="142"/>
    <n v="0"/>
    <n v="0"/>
    <n v="0"/>
    <n v="130"/>
    <n v="950"/>
    <n v="5"/>
    <n v="2"/>
    <n v="1392"/>
    <n v="0"/>
    <n v="1427"/>
    <n v="28"/>
    <n v="963"/>
    <n v="0"/>
    <n v="0"/>
    <n v="0"/>
    <n v="886"/>
    <n v="5744"/>
    <n v="36"/>
    <n v="14"/>
    <n v="9098"/>
    <n v="0"/>
    <n v="18196"/>
    <n v="237"/>
    <n v="0"/>
    <n v="0"/>
    <n v="0"/>
    <n v="0"/>
    <n v="0"/>
    <n v="643"/>
    <n v="1211"/>
    <n v="0"/>
    <n v="0"/>
    <n v="2091"/>
    <n v="3424800"/>
    <n v="67200"/>
    <n v="2311200"/>
    <n v="0"/>
    <n v="0"/>
    <n v="0"/>
    <n v="2126400"/>
    <n v="13788620"/>
    <n v="85780"/>
    <n v="33600"/>
    <n v="21837600"/>
    <n v="132080"/>
    <n v="0"/>
    <n v="0"/>
    <n v="0"/>
    <n v="0"/>
    <n v="0"/>
    <n v="358020"/>
    <n v="673660"/>
    <n v="0"/>
    <n v="0"/>
    <n v="1163760"/>
    <n v="135729"/>
    <n v="1713861"/>
    <n v="26390"/>
    <n v="1096849"/>
    <n v="0"/>
    <n v="0"/>
    <n v="0"/>
    <n v="0"/>
    <n v="1082926"/>
    <n v="6303743"/>
    <n v="0"/>
    <n v="85780"/>
    <n v="0"/>
    <n v="0"/>
    <n v="0"/>
    <n v="33600"/>
    <n v="10478878"/>
    <n v="0"/>
    <n v="0"/>
    <n v="0"/>
    <n v="0"/>
    <n v="0"/>
    <n v="1707290"/>
    <n v="40810"/>
    <n v="1214351"/>
    <n v="0"/>
    <n v="0"/>
    <n v="0"/>
    <n v="1401494"/>
    <n v="8158537"/>
    <n v="0"/>
    <n v="0"/>
    <n v="12522482"/>
    <n v="1271"/>
    <n v="8787473"/>
    <n v="634049"/>
    <n v="6594"/>
    <n v="0"/>
    <n v="0"/>
    <n v="0"/>
    <n v="0"/>
    <n v="211644"/>
    <n v="32608876"/>
    <n v="0"/>
    <n v="0"/>
    <n v="0"/>
    <n v="0"/>
    <n v="0"/>
    <n v="0"/>
    <n v="0"/>
    <n v="0"/>
    <n v="0"/>
    <n v="0"/>
    <n v="0"/>
    <n v="0"/>
    <n v="0"/>
  </r>
  <r>
    <n v="106400480"/>
    <s v="FRENCH HOSPITAL MEDICAL CENTER - SAN LUIS OBISPO"/>
    <n v="20182"/>
    <d v="2018-04-01T00:00:00"/>
    <d v="2018-06-30T00:00:00"/>
    <s v="Open"/>
    <s v="San Luis Obispo"/>
    <s v="08 - Mid-Coast"/>
    <n v="801"/>
    <s v="Non Profit Corp."/>
    <s v="Comparable"/>
    <s v=""/>
    <s v="805-543-5353"/>
    <s v="1911 JOHNSON AVENUE"/>
    <s v="SAN LUIS OBISPO"/>
    <n v="93401"/>
    <s v="ALAN IFTINJUK"/>
    <n v="98"/>
    <n v="98"/>
    <n v="56"/>
    <n v="655"/>
    <n v="87"/>
    <n v="36"/>
    <n v="92"/>
    <n v="0"/>
    <n v="0"/>
    <n v="35"/>
    <n v="315"/>
    <n v="0"/>
    <n v="12"/>
    <n v="1232"/>
    <n v="0"/>
    <n v="2583"/>
    <n v="332"/>
    <n v="140"/>
    <n v="458"/>
    <n v="0"/>
    <n v="0"/>
    <n v="111"/>
    <n v="922"/>
    <n v="0"/>
    <n v="42"/>
    <n v="4588"/>
    <n v="0"/>
    <n v="9176"/>
    <n v="12918"/>
    <n v="1195"/>
    <n v="525"/>
    <n v="2811"/>
    <n v="0"/>
    <n v="0"/>
    <n v="1363"/>
    <n v="10034"/>
    <n v="0"/>
    <n v="2272"/>
    <n v="31118"/>
    <n v="65336366"/>
    <n v="8150123"/>
    <n v="2677071"/>
    <n v="7363150"/>
    <n v="0"/>
    <n v="0"/>
    <n v="2756846"/>
    <n v="19394149"/>
    <n v="0"/>
    <n v="987610"/>
    <n v="106665315"/>
    <n v="38760801"/>
    <n v="5357098"/>
    <n v="1600583"/>
    <n v="8442178"/>
    <n v="0"/>
    <n v="0"/>
    <n v="3887725"/>
    <n v="26275335"/>
    <n v="0"/>
    <n v="1313659"/>
    <n v="85637379"/>
    <n v="1546230"/>
    <n v="89479223"/>
    <n v="12039031"/>
    <n v="3023301"/>
    <n v="14880233"/>
    <n v="0"/>
    <n v="0"/>
    <n v="0"/>
    <n v="4859605"/>
    <n v="26664277"/>
    <n v="0"/>
    <n v="0"/>
    <n v="0"/>
    <n v="0"/>
    <n v="0"/>
    <n v="1618079"/>
    <n v="154109979"/>
    <n v="0"/>
    <n v="1014961"/>
    <n v="0"/>
    <n v="617583"/>
    <n v="1632544"/>
    <n v="14381782"/>
    <n v="1449262"/>
    <n v="623355"/>
    <n v="1934528"/>
    <n v="0"/>
    <n v="0"/>
    <n v="1706190"/>
    <n v="19490195"/>
    <n v="0"/>
    <n v="239947"/>
    <n v="39825259"/>
    <n v="1466028"/>
    <n v="39683565"/>
    <n v="0"/>
    <n v="27981"/>
    <n v="0"/>
    <n v="0"/>
    <n v="0"/>
    <n v="0"/>
    <n v="1766235"/>
    <n v="60851279"/>
    <n v="0"/>
    <n v="0"/>
    <n v="0"/>
    <n v="0"/>
    <n v="0"/>
    <n v="0"/>
    <n v="0"/>
    <n v="0"/>
    <n v="0"/>
    <n v="0"/>
    <n v="0"/>
    <n v="0"/>
    <n v="0"/>
  </r>
  <r>
    <n v="106104047"/>
    <s v="FRESNO SURGICAL HOSPITAL"/>
    <n v="20182"/>
    <d v="2018-04-01T00:00:00"/>
    <d v="2018-06-30T00:00:00"/>
    <s v="Open"/>
    <s v="Fresno"/>
    <s v="09 - Central"/>
    <n v="605"/>
    <s v="Investor - Ptnr."/>
    <s v="Comparable"/>
    <s v=""/>
    <s v="559-431-8000"/>
    <s v="6125 NORTH FRESNO STREET"/>
    <s v="FRESNO"/>
    <n v="93710"/>
    <s v="KRISTINE KASSAHN"/>
    <n v="27"/>
    <n v="27"/>
    <n v="27"/>
    <n v="158"/>
    <n v="35"/>
    <n v="0"/>
    <n v="14"/>
    <n v="0"/>
    <n v="0"/>
    <n v="18"/>
    <n v="186"/>
    <n v="0"/>
    <n v="1"/>
    <n v="412"/>
    <n v="0"/>
    <n v="209"/>
    <n v="47"/>
    <n v="0"/>
    <n v="16"/>
    <n v="0"/>
    <n v="0"/>
    <n v="23"/>
    <n v="223"/>
    <n v="0"/>
    <n v="1"/>
    <n v="519"/>
    <n v="0"/>
    <n v="1038"/>
    <n v="2007"/>
    <n v="357"/>
    <n v="25"/>
    <n v="665"/>
    <n v="0"/>
    <n v="0"/>
    <n v="254"/>
    <n v="1664"/>
    <n v="0"/>
    <n v="39"/>
    <n v="5011"/>
    <n v="8223969"/>
    <n v="1736999"/>
    <n v="0"/>
    <n v="498697"/>
    <n v="0"/>
    <n v="0"/>
    <n v="1244022"/>
    <n v="8559662"/>
    <n v="0"/>
    <n v="55082"/>
    <n v="20318431"/>
    <n v="22008567"/>
    <n v="4298924"/>
    <n v="217183"/>
    <n v="7260061"/>
    <n v="0"/>
    <n v="0"/>
    <n v="2901553"/>
    <n v="21439403"/>
    <n v="0"/>
    <n v="553528"/>
    <n v="58679219"/>
    <n v="299088"/>
    <n v="22715735"/>
    <n v="4617712"/>
    <n v="208021"/>
    <n v="7341922"/>
    <n v="0"/>
    <n v="0"/>
    <n v="0"/>
    <n v="2822799"/>
    <n v="20916364"/>
    <n v="0"/>
    <n v="0"/>
    <n v="0"/>
    <n v="0"/>
    <n v="0"/>
    <n v="520847"/>
    <n v="59442488"/>
    <n v="0"/>
    <n v="0"/>
    <n v="0"/>
    <n v="0"/>
    <n v="0"/>
    <n v="7217713"/>
    <n v="1418211"/>
    <n v="9162"/>
    <n v="416836"/>
    <n v="0"/>
    <n v="0"/>
    <n v="1322776"/>
    <n v="9082701"/>
    <n v="0"/>
    <n v="87763"/>
    <n v="19555162"/>
    <n v="564099"/>
    <n v="17799961"/>
    <n v="0"/>
    <n v="0"/>
    <n v="0"/>
    <n v="0"/>
    <n v="0"/>
    <n v="0"/>
    <n v="1337435"/>
    <n v="14987386"/>
    <n v="0"/>
    <n v="0"/>
    <n v="0"/>
    <n v="0"/>
    <n v="0"/>
    <n v="0"/>
    <n v="0"/>
    <n v="0"/>
    <n v="0"/>
    <n v="0"/>
    <n v="0"/>
    <n v="0"/>
    <n v="0"/>
  </r>
  <r>
    <n v="106301283"/>
    <s v="GARDEN GROVE HOSPITAL AND MEDICAL CENTER"/>
    <n v="20182"/>
    <d v="2018-04-01T00:00:00"/>
    <d v="2018-06-30T00:00:00"/>
    <s v="Open"/>
    <s v="Orange"/>
    <s v="13 - Orange"/>
    <n v="1012"/>
    <s v="Investor - Corp."/>
    <s v="Comparable"/>
    <s v=""/>
    <s v="714-537-5160"/>
    <s v="12601 GARDEN GROVE BOULEVARD"/>
    <s v="GARDEN GROVE"/>
    <n v="92843"/>
    <s v="RICHARD ROWE"/>
    <n v="167"/>
    <n v="167"/>
    <n v="167"/>
    <n v="360"/>
    <n v="143"/>
    <n v="123"/>
    <n v="282"/>
    <n v="0"/>
    <n v="0"/>
    <n v="43"/>
    <n v="28"/>
    <n v="0"/>
    <n v="255"/>
    <n v="1234"/>
    <n v="0"/>
    <n v="1652"/>
    <n v="566"/>
    <n v="499"/>
    <n v="965"/>
    <n v="0"/>
    <n v="0"/>
    <n v="158"/>
    <n v="160"/>
    <n v="0"/>
    <n v="333"/>
    <n v="4333"/>
    <n v="0"/>
    <n v="8666"/>
    <n v="424"/>
    <n v="443"/>
    <n v="1516"/>
    <n v="3652"/>
    <n v="0"/>
    <n v="0"/>
    <n v="651"/>
    <n v="471"/>
    <n v="0"/>
    <n v="624"/>
    <n v="7781"/>
    <n v="21087674"/>
    <n v="8277360"/>
    <n v="6822557"/>
    <n v="13698110"/>
    <n v="0"/>
    <n v="0"/>
    <n v="2301116"/>
    <n v="1776158"/>
    <n v="0"/>
    <n v="5875598"/>
    <n v="59838573"/>
    <n v="2571790"/>
    <n v="2745881"/>
    <n v="3762712"/>
    <n v="11910599"/>
    <n v="0"/>
    <n v="0"/>
    <n v="2498600"/>
    <n v="1441815"/>
    <n v="0"/>
    <n v="1797535"/>
    <n v="26728932"/>
    <n v="7333331"/>
    <n v="15675488"/>
    <n v="5280615"/>
    <n v="8824190"/>
    <n v="19555525"/>
    <n v="-416972"/>
    <n v="0"/>
    <n v="0"/>
    <n v="3379883"/>
    <n v="2757070"/>
    <n v="0"/>
    <n v="80084"/>
    <n v="0"/>
    <n v="0"/>
    <n v="0"/>
    <n v="0"/>
    <n v="62469214"/>
    <n v="0"/>
    <n v="0"/>
    <n v="0"/>
    <n v="0"/>
    <n v="0"/>
    <n v="7983976"/>
    <n v="5742626"/>
    <n v="2178050"/>
    <n v="6053184"/>
    <n v="0"/>
    <n v="0"/>
    <n v="1419833"/>
    <n v="460902"/>
    <n v="0"/>
    <n v="259720"/>
    <n v="24098291"/>
    <n v="168702"/>
    <n v="21016072"/>
    <n v="0"/>
    <n v="193479"/>
    <n v="0"/>
    <n v="0"/>
    <n v="0"/>
    <n v="0"/>
    <n v="139207"/>
    <n v="25118979"/>
    <n v="0"/>
    <n v="0"/>
    <n v="0"/>
    <n v="0"/>
    <n v="0"/>
    <n v="0"/>
    <n v="0"/>
    <n v="0"/>
    <n v="0"/>
    <n v="0"/>
    <n v="0"/>
    <n v="0"/>
    <n v="0"/>
  </r>
  <r>
    <n v="106190315"/>
    <s v="GARFIELD MEDICAL CENTER"/>
    <n v="20182"/>
    <d v="2018-04-01T00:00:00"/>
    <d v="2018-06-30T00:00:00"/>
    <s v="Open"/>
    <s v="Los Angeles"/>
    <s v="11 - Los Angeles"/>
    <n v="913"/>
    <s v="Investor - Corp."/>
    <s v="Comparable"/>
    <s v=""/>
    <s v="626-573-2222"/>
    <s v="525 NORTH GARFIELD AVENUE"/>
    <s v="MONTEREY PARK"/>
    <n v="91754"/>
    <s v="PATRICK PETRE"/>
    <n v="210"/>
    <n v="210"/>
    <n v="210"/>
    <n v="649"/>
    <n v="427"/>
    <n v="230"/>
    <n v="665"/>
    <n v="0"/>
    <n v="0"/>
    <n v="22"/>
    <n v="268"/>
    <n v="42"/>
    <n v="171"/>
    <n v="2474"/>
    <n v="0"/>
    <n v="4934"/>
    <n v="2674"/>
    <n v="952"/>
    <n v="3025"/>
    <n v="0"/>
    <n v="0"/>
    <n v="61"/>
    <n v="1014"/>
    <n v="53"/>
    <n v="516"/>
    <n v="13229"/>
    <n v="0"/>
    <n v="26458"/>
    <n v="2326"/>
    <n v="1756"/>
    <n v="427"/>
    <n v="1965"/>
    <n v="0"/>
    <n v="0"/>
    <n v="142"/>
    <n v="724"/>
    <n v="38"/>
    <n v="244"/>
    <n v="7622"/>
    <n v="97341645"/>
    <n v="68108757"/>
    <n v="18464633"/>
    <n v="65166988"/>
    <n v="0"/>
    <n v="0"/>
    <n v="1479764"/>
    <n v="24269395"/>
    <n v="1549110"/>
    <n v="13612649"/>
    <n v="289992941"/>
    <n v="23111678"/>
    <n v="22880620"/>
    <n v="3644049"/>
    <n v="36696582"/>
    <n v="0"/>
    <n v="0"/>
    <n v="2203221"/>
    <n v="13204699"/>
    <n v="408393"/>
    <n v="2747486"/>
    <n v="104896728"/>
    <n v="2579356"/>
    <n v="94197617"/>
    <n v="75814421"/>
    <n v="16938440"/>
    <n v="125968732"/>
    <n v="-1450579"/>
    <n v="0"/>
    <n v="0"/>
    <n v="3306725"/>
    <n v="12308317"/>
    <n v="0"/>
    <n v="1848694"/>
    <n v="0"/>
    <n v="0"/>
    <n v="0"/>
    <n v="7030038"/>
    <n v="338541761"/>
    <n v="2347453"/>
    <n v="29078055"/>
    <n v="0"/>
    <n v="4292922"/>
    <n v="35718430"/>
    <n v="26255706"/>
    <n v="17522408"/>
    <n v="6620821"/>
    <n v="4972893"/>
    <n v="0"/>
    <n v="0"/>
    <n v="1976260"/>
    <n v="29458699"/>
    <n v="108809"/>
    <n v="5150742"/>
    <n v="92066338"/>
    <n v="185309"/>
    <n v="84969845"/>
    <n v="0"/>
    <n v="1082323"/>
    <n v="0"/>
    <n v="0"/>
    <n v="0"/>
    <n v="0"/>
    <n v="1053870"/>
    <n v="18263081"/>
    <n v="0"/>
    <n v="0"/>
    <n v="0"/>
    <n v="0"/>
    <n v="0"/>
    <n v="0"/>
    <n v="0"/>
    <n v="0"/>
    <n v="0"/>
    <n v="0"/>
    <n v="0"/>
    <n v="0"/>
    <n v="0"/>
  </r>
  <r>
    <n v="106190317"/>
    <s v="GATEWAYS HOSPITAL AND MENTAL HEALTH CENTER"/>
    <n v="20182"/>
    <d v="2018-04-01T00:00:00"/>
    <d v="2018-06-30T00:00:00"/>
    <s v="Open"/>
    <s v="Los Angeles"/>
    <s v="11 - Los Angeles"/>
    <n v="925"/>
    <s v="Non Profit Corp."/>
    <s v="Comparable"/>
    <s v=""/>
    <s v="323-644-2000"/>
    <s v="1891 EFFIE STREET"/>
    <s v="LOS ANGELES"/>
    <n v="90026"/>
    <s v="PHIL WONG"/>
    <n v="55"/>
    <n v="55"/>
    <n v="55"/>
    <n v="0"/>
    <n v="0"/>
    <n v="0"/>
    <n v="0"/>
    <n v="118"/>
    <n v="0"/>
    <n v="94"/>
    <n v="0"/>
    <n v="0"/>
    <n v="0"/>
    <n v="212"/>
    <n v="0"/>
    <n v="0"/>
    <n v="0"/>
    <n v="0"/>
    <n v="0"/>
    <n v="2125"/>
    <n v="0"/>
    <n v="696"/>
    <n v="0"/>
    <n v="0"/>
    <n v="0"/>
    <n v="2821"/>
    <n v="0"/>
    <n v="5642"/>
    <n v="0"/>
    <n v="0"/>
    <n v="0"/>
    <n v="0"/>
    <n v="19437"/>
    <n v="0"/>
    <n v="3317"/>
    <n v="0"/>
    <n v="0"/>
    <n v="0"/>
    <n v="22754"/>
    <n v="0"/>
    <n v="0"/>
    <n v="0"/>
    <n v="0"/>
    <n v="2499369"/>
    <n v="0"/>
    <n v="1129142"/>
    <n v="0"/>
    <n v="0"/>
    <n v="0"/>
    <n v="3628511"/>
    <n v="0"/>
    <n v="0"/>
    <n v="0"/>
    <n v="0"/>
    <n v="3153241"/>
    <n v="0"/>
    <n v="2193384"/>
    <n v="0"/>
    <n v="0"/>
    <n v="0"/>
    <n v="5346625"/>
    <n v="0"/>
    <n v="0"/>
    <n v="0"/>
    <n v="0"/>
    <n v="0"/>
    <n v="-80725"/>
    <n v="1026255"/>
    <n v="0"/>
    <n v="627832"/>
    <n v="0"/>
    <n v="0"/>
    <n v="0"/>
    <n v="0"/>
    <n v="0"/>
    <n v="0"/>
    <n v="0"/>
    <n v="1573362"/>
    <n v="0"/>
    <n v="0"/>
    <n v="0"/>
    <n v="0"/>
    <n v="0"/>
    <n v="0"/>
    <n v="0"/>
    <n v="0"/>
    <n v="0"/>
    <n v="4626355"/>
    <n v="0"/>
    <n v="2775419"/>
    <n v="0"/>
    <n v="0"/>
    <n v="0"/>
    <n v="7401774"/>
    <n v="1459541"/>
    <n v="6575137"/>
    <n v="406217"/>
    <n v="135765"/>
    <n v="0"/>
    <n v="0"/>
    <n v="0"/>
    <n v="0"/>
    <n v="5792"/>
    <n v="12593585"/>
    <n v="0"/>
    <n v="0"/>
    <n v="0"/>
    <n v="0"/>
    <n v="0"/>
    <n v="0"/>
    <n v="0"/>
    <n v="0"/>
    <n v="0"/>
    <n v="0"/>
    <n v="0"/>
    <n v="0"/>
    <n v="0"/>
  </r>
  <r>
    <n v="106270777"/>
    <s v="GEORGE L. MEE MEMORIAL HOSPITAL"/>
    <n v="20182"/>
    <d v="2018-04-01T00:00:00"/>
    <d v="2018-06-30T00:00:00"/>
    <s v="Open"/>
    <s v="Monterey"/>
    <s v="08 - Mid-Coast"/>
    <n v="709"/>
    <s v="Non Profit Corp."/>
    <s v="Comparable"/>
    <s v="Rural"/>
    <s v="831-385-6000"/>
    <s v="300 CANAL STREET"/>
    <s v="KING CITY"/>
    <n v="93930"/>
    <s v="SUSAN CHILDERS"/>
    <n v="94"/>
    <n v="94"/>
    <n v="94"/>
    <n v="51"/>
    <n v="0"/>
    <n v="61"/>
    <n v="68"/>
    <n v="0"/>
    <n v="0"/>
    <n v="37"/>
    <n v="0"/>
    <n v="0"/>
    <n v="7"/>
    <n v="224"/>
    <n v="0"/>
    <n v="294"/>
    <n v="0"/>
    <n v="224"/>
    <n v="3636"/>
    <n v="0"/>
    <n v="0"/>
    <n v="142"/>
    <n v="0"/>
    <n v="0"/>
    <n v="17"/>
    <n v="4313"/>
    <n v="0"/>
    <n v="8626"/>
    <n v="4283"/>
    <n v="0"/>
    <n v="2314"/>
    <n v="15884"/>
    <n v="0"/>
    <n v="0"/>
    <n v="7093"/>
    <n v="0"/>
    <n v="0"/>
    <n v="965"/>
    <n v="30539"/>
    <n v="3500741"/>
    <n v="0"/>
    <n v="2620259"/>
    <n v="6648079"/>
    <n v="0"/>
    <n v="0"/>
    <n v="2308272"/>
    <n v="0"/>
    <n v="0"/>
    <n v="369855"/>
    <n v="15447206"/>
    <n v="7491010"/>
    <n v="0"/>
    <n v="3132984"/>
    <n v="16840501"/>
    <n v="0"/>
    <n v="0"/>
    <n v="8222625"/>
    <n v="0"/>
    <n v="0"/>
    <n v="1817983"/>
    <n v="37505103"/>
    <n v="591368"/>
    <n v="9881923"/>
    <n v="0"/>
    <n v="4861011"/>
    <n v="17908532"/>
    <n v="-370893"/>
    <n v="0"/>
    <n v="0"/>
    <n v="4268815"/>
    <n v="0"/>
    <n v="0"/>
    <n v="730959"/>
    <n v="0"/>
    <n v="0"/>
    <n v="0"/>
    <n v="29355"/>
    <n v="37901070"/>
    <n v="0"/>
    <n v="0"/>
    <n v="0"/>
    <n v="0"/>
    <n v="0"/>
    <n v="1109828"/>
    <n v="0"/>
    <n v="1263125"/>
    <n v="5580048"/>
    <n v="0"/>
    <n v="0"/>
    <n v="6262082"/>
    <n v="0"/>
    <n v="0"/>
    <n v="836156"/>
    <n v="15051239"/>
    <n v="1368518"/>
    <n v="17010071"/>
    <n v="0"/>
    <n v="77309"/>
    <n v="0"/>
    <n v="0"/>
    <n v="0"/>
    <n v="0"/>
    <n v="391565"/>
    <n v="19656042"/>
    <n v="0"/>
    <n v="0"/>
    <n v="0"/>
    <n v="0"/>
    <n v="0"/>
    <n v="0"/>
    <n v="0"/>
    <n v="0"/>
    <n v="0"/>
    <n v="0"/>
    <n v="0"/>
    <n v="0"/>
    <n v="0"/>
  </r>
  <r>
    <n v="106190522"/>
    <s v="GLENDALE MEMORIAL HOSPITAL AND HEALTH CENTER"/>
    <n v="20182"/>
    <d v="2018-04-01T00:00:00"/>
    <d v="2018-06-30T00:00:00"/>
    <s v="Open"/>
    <s v="Los Angeles"/>
    <s v="11 - Los Angeles"/>
    <n v="909"/>
    <s v="Non Profit Corp."/>
    <s v="Comparable"/>
    <s v=""/>
    <s v="818-502-1900"/>
    <s v="1420 SOUTH CENTRAL AVENUE"/>
    <s v="GLENDALE"/>
    <n v="91204"/>
    <s v="JACK IVIE"/>
    <n v="334"/>
    <n v="321"/>
    <n v="128"/>
    <n v="392"/>
    <n v="212"/>
    <n v="1036"/>
    <n v="1642"/>
    <n v="0"/>
    <n v="0"/>
    <n v="10"/>
    <n v="466"/>
    <n v="0"/>
    <n v="46"/>
    <n v="3804"/>
    <n v="0"/>
    <n v="3548"/>
    <n v="746"/>
    <n v="2442"/>
    <n v="2747"/>
    <n v="0"/>
    <n v="0"/>
    <n v="31"/>
    <n v="949"/>
    <n v="0"/>
    <n v="161"/>
    <n v="10624"/>
    <n v="0"/>
    <n v="21248"/>
    <n v="10729"/>
    <n v="1436"/>
    <n v="2351"/>
    <n v="7266"/>
    <n v="0"/>
    <n v="0"/>
    <n v="568"/>
    <n v="6250"/>
    <n v="227"/>
    <n v="1298"/>
    <n v="30125"/>
    <n v="73848939"/>
    <n v="17601318"/>
    <n v="23121699"/>
    <n v="40262191"/>
    <n v="0"/>
    <n v="0"/>
    <n v="485243"/>
    <n v="18298059"/>
    <n v="0"/>
    <n v="579528"/>
    <n v="174196977"/>
    <n v="20987124"/>
    <n v="4389703"/>
    <n v="5463885"/>
    <n v="24822390"/>
    <n v="0"/>
    <n v="0"/>
    <n v="1071251"/>
    <n v="11521064"/>
    <n v="294950"/>
    <n v="1686743"/>
    <n v="70237110"/>
    <n v="-1749756"/>
    <n v="77348984"/>
    <n v="17871836"/>
    <n v="16407103"/>
    <n v="59075999"/>
    <n v="-1058753"/>
    <n v="0"/>
    <n v="0"/>
    <n v="1244202"/>
    <n v="20601534"/>
    <n v="0"/>
    <n v="850263"/>
    <n v="0"/>
    <n v="0"/>
    <n v="0"/>
    <n v="5215464"/>
    <n v="195806876"/>
    <n v="517472"/>
    <n v="2120331"/>
    <n v="0"/>
    <n v="0"/>
    <n v="2637803"/>
    <n v="15110615"/>
    <n v="4419583"/>
    <n v="12044457"/>
    <n v="8866513"/>
    <n v="0"/>
    <n v="0"/>
    <n v="403422"/>
    <n v="9281177"/>
    <n v="0"/>
    <n v="1139247"/>
    <n v="51265014"/>
    <n v="679955"/>
    <n v="58409335"/>
    <n v="0"/>
    <n v="-137922"/>
    <n v="0"/>
    <n v="0"/>
    <n v="0"/>
    <n v="0"/>
    <n v="3513660"/>
    <n v="51935567"/>
    <n v="0"/>
    <n v="0"/>
    <n v="0"/>
    <n v="0"/>
    <n v="0"/>
    <n v="0"/>
    <n v="0"/>
    <n v="0"/>
    <n v="0"/>
    <n v="0"/>
    <n v="0"/>
    <n v="0"/>
    <n v="0"/>
  </r>
  <r>
    <n v="106190328"/>
    <s v="GLENDORA COMMUNITY HOSPITAL"/>
    <n v="20182"/>
    <d v="2018-04-01T00:00:00"/>
    <d v="2018-06-30T00:00:00"/>
    <s v="Open"/>
    <s v="Los Angeles"/>
    <s v="11 - Los Angeles"/>
    <n v="915"/>
    <s v="Non Profit Corp."/>
    <s v="Comparable"/>
    <s v=""/>
    <s v="626-852-5000"/>
    <s v="150 WEST ROUTE 66"/>
    <s v="GLENDORA"/>
    <n v="91740"/>
    <s v="SOFIA ABRINA"/>
    <n v="128"/>
    <n v="128"/>
    <n v="105"/>
    <n v="480"/>
    <n v="42"/>
    <n v="34"/>
    <n v="76"/>
    <n v="0"/>
    <n v="0"/>
    <n v="6"/>
    <n v="12"/>
    <n v="0"/>
    <n v="4"/>
    <n v="654"/>
    <n v="0"/>
    <n v="3761"/>
    <n v="234"/>
    <n v="256"/>
    <n v="346"/>
    <n v="0"/>
    <n v="0"/>
    <n v="24"/>
    <n v="23"/>
    <n v="0"/>
    <n v="7"/>
    <n v="4651"/>
    <n v="0"/>
    <n v="9302"/>
    <n v="79"/>
    <n v="42"/>
    <n v="153"/>
    <n v="411"/>
    <n v="0"/>
    <n v="0"/>
    <n v="59"/>
    <n v="111"/>
    <n v="0"/>
    <n v="105"/>
    <n v="960"/>
    <n v="17819214"/>
    <n v="1499885"/>
    <n v="1824867"/>
    <n v="2502264"/>
    <n v="0"/>
    <n v="0"/>
    <n v="21560"/>
    <n v="497242"/>
    <n v="0"/>
    <n v="55198"/>
    <n v="24220230"/>
    <n v="291333"/>
    <n v="142211"/>
    <n v="354266"/>
    <n v="823942"/>
    <n v="0"/>
    <n v="0"/>
    <n v="235060"/>
    <n v="106376"/>
    <n v="0"/>
    <n v="184163"/>
    <n v="2137351"/>
    <n v="234519"/>
    <n v="12361071"/>
    <n v="861570"/>
    <n v="1092783"/>
    <n v="2966488"/>
    <n v="0"/>
    <n v="0"/>
    <n v="0"/>
    <n v="184595"/>
    <n v="274445"/>
    <n v="0"/>
    <n v="4842"/>
    <n v="0"/>
    <n v="0"/>
    <n v="0"/>
    <n v="0"/>
    <n v="17980313"/>
    <n v="0"/>
    <n v="0"/>
    <n v="0"/>
    <n v="0"/>
    <n v="0"/>
    <n v="5749476"/>
    <n v="780526"/>
    <n v="1086350"/>
    <n v="359718"/>
    <n v="0"/>
    <n v="0"/>
    <n v="72025"/>
    <n v="329173"/>
    <n v="0"/>
    <n v="0"/>
    <n v="8377268"/>
    <n v="87518"/>
    <n v="9302307"/>
    <n v="0"/>
    <n v="0"/>
    <n v="0"/>
    <n v="0"/>
    <n v="0"/>
    <n v="0"/>
    <n v="1307461"/>
    <n v="40823478"/>
    <n v="0"/>
    <n v="0"/>
    <n v="0"/>
    <n v="0"/>
    <n v="0"/>
    <n v="0"/>
    <n v="0"/>
    <n v="0"/>
    <n v="0"/>
    <n v="0"/>
    <n v="0"/>
    <n v="0"/>
    <n v="0"/>
  </r>
  <r>
    <n v="106110889"/>
    <s v="GLENN MEDICAL CENTER"/>
    <n v="20182"/>
    <d v="2018-04-01T00:00:00"/>
    <d v="2018-06-30T00:00:00"/>
    <s v="Open"/>
    <s v="Glenn"/>
    <s v="01 - Northern California"/>
    <n v="223"/>
    <s v="Non Profit Corp."/>
    <s v="Comparable"/>
    <s v="Rural"/>
    <s v="530-934-1800"/>
    <s v="1133 WEST SYCAMORE STREET"/>
    <s v="WILLOWS"/>
    <n v="95988"/>
    <s v="BARBARA RYDGREN"/>
    <n v="47"/>
    <n v="25"/>
    <n v="25"/>
    <n v="35"/>
    <n v="0"/>
    <n v="8"/>
    <n v="5"/>
    <n v="0"/>
    <n v="0"/>
    <n v="6"/>
    <n v="0"/>
    <n v="0"/>
    <n v="2"/>
    <n v="56"/>
    <n v="0"/>
    <n v="643"/>
    <n v="0"/>
    <n v="328"/>
    <n v="115"/>
    <n v="0"/>
    <n v="0"/>
    <n v="59"/>
    <n v="0"/>
    <n v="0"/>
    <n v="28"/>
    <n v="1173"/>
    <n v="0"/>
    <n v="2346"/>
    <n v="4012"/>
    <n v="0"/>
    <n v="3861"/>
    <n v="0"/>
    <n v="0"/>
    <n v="0"/>
    <n v="2668"/>
    <n v="0"/>
    <n v="0"/>
    <n v="452"/>
    <n v="10993"/>
    <n v="1408179"/>
    <n v="0"/>
    <n v="917477"/>
    <n v="300000"/>
    <n v="0"/>
    <n v="0"/>
    <n v="40480"/>
    <n v="0"/>
    <n v="0"/>
    <n v="22592"/>
    <n v="2688728"/>
    <n v="2922800"/>
    <n v="0"/>
    <n v="1682440"/>
    <n v="0"/>
    <n v="0"/>
    <n v="0"/>
    <n v="2142552"/>
    <n v="0"/>
    <n v="0"/>
    <n v="364035"/>
    <n v="7111827"/>
    <n v="29393"/>
    <n v="1909575"/>
    <n v="0"/>
    <n v="1833669"/>
    <n v="0"/>
    <n v="0"/>
    <n v="0"/>
    <n v="0"/>
    <n v="447932"/>
    <n v="0"/>
    <n v="0"/>
    <n v="0"/>
    <n v="0"/>
    <n v="0"/>
    <n v="0"/>
    <n v="0"/>
    <n v="4220569"/>
    <n v="0"/>
    <n v="0"/>
    <n v="0"/>
    <n v="0"/>
    <n v="0"/>
    <n v="2421404"/>
    <n v="0"/>
    <n v="766248"/>
    <n v="0"/>
    <n v="0"/>
    <n v="0"/>
    <n v="2035100"/>
    <n v="0"/>
    <n v="0"/>
    <n v="357234"/>
    <n v="5579986"/>
    <n v="15236"/>
    <n v="5362285"/>
    <n v="0"/>
    <n v="0"/>
    <n v="0"/>
    <n v="0"/>
    <n v="0"/>
    <n v="0"/>
    <n v="63478"/>
    <n v="3168726"/>
    <n v="0"/>
    <n v="0"/>
    <n v="0"/>
    <n v="0"/>
    <n v="0"/>
    <n v="0"/>
    <n v="0"/>
    <n v="0"/>
    <n v="0"/>
    <n v="0"/>
    <n v="0"/>
    <n v="0"/>
    <n v="0"/>
  </r>
  <r>
    <n v="106420483"/>
    <s v="GOLETA VALLEY COTTAGE HOSPITAL"/>
    <n v="20182"/>
    <d v="2018-04-01T00:00:00"/>
    <d v="2018-06-30T00:00:00"/>
    <s v="Open"/>
    <s v="Santa Barbara"/>
    <s v="10 - Santa Barbara/Ventura"/>
    <n v="807"/>
    <s v="Non Profit Corp."/>
    <s v="Comparable"/>
    <s v=""/>
    <s v="805-967-3411"/>
    <s v="351 SOUTH PATTERSON AVENUE"/>
    <s v="SANTA BARBARA"/>
    <n v="93111"/>
    <s v="RONALD C. WERFT"/>
    <n v="52"/>
    <n v="28"/>
    <n v="28"/>
    <n v="220"/>
    <n v="30"/>
    <n v="5"/>
    <n v="24"/>
    <n v="0"/>
    <n v="0"/>
    <n v="6"/>
    <n v="138"/>
    <n v="0"/>
    <n v="7"/>
    <n v="430"/>
    <n v="0"/>
    <n v="506"/>
    <n v="79"/>
    <n v="10"/>
    <n v="60"/>
    <n v="0"/>
    <n v="0"/>
    <n v="11"/>
    <n v="232"/>
    <n v="0"/>
    <n v="10"/>
    <n v="908"/>
    <n v="0"/>
    <n v="1816"/>
    <n v="3495"/>
    <n v="343"/>
    <n v="542"/>
    <n v="3362"/>
    <n v="0"/>
    <n v="0"/>
    <n v="596"/>
    <n v="4852"/>
    <n v="0"/>
    <n v="594"/>
    <n v="13784"/>
    <n v="15228109"/>
    <n v="2008763"/>
    <n v="255942"/>
    <n v="1718869"/>
    <n v="0"/>
    <n v="0"/>
    <n v="301020"/>
    <n v="11729760"/>
    <n v="0"/>
    <n v="954947"/>
    <n v="32197410"/>
    <n v="10350748"/>
    <n v="1414123"/>
    <n v="831048"/>
    <n v="5399502"/>
    <n v="0"/>
    <n v="0"/>
    <n v="960273"/>
    <n v="10760054"/>
    <n v="0"/>
    <n v="915463"/>
    <n v="30631211"/>
    <n v="799564"/>
    <n v="20571525"/>
    <n v="2737563"/>
    <n v="996534"/>
    <n v="6432333"/>
    <n v="0"/>
    <n v="0"/>
    <n v="0"/>
    <n v="914109"/>
    <n v="6549128"/>
    <n v="0"/>
    <n v="276772"/>
    <n v="0"/>
    <n v="0"/>
    <n v="0"/>
    <n v="841685"/>
    <n v="40119213"/>
    <n v="0"/>
    <n v="0"/>
    <n v="0"/>
    <n v="0"/>
    <n v="0"/>
    <n v="5007332"/>
    <n v="685323"/>
    <n v="90456"/>
    <n v="686038"/>
    <n v="0"/>
    <n v="0"/>
    <n v="347184"/>
    <n v="15141121"/>
    <n v="0"/>
    <n v="751954"/>
    <n v="22709408"/>
    <n v="172652"/>
    <n v="18739718"/>
    <n v="745948"/>
    <n v="5347"/>
    <n v="0"/>
    <n v="0"/>
    <n v="0"/>
    <n v="0"/>
    <n v="0"/>
    <n v="115131559"/>
    <n v="0"/>
    <n v="0"/>
    <n v="0"/>
    <n v="0"/>
    <n v="0"/>
    <n v="0"/>
    <n v="0"/>
    <n v="0"/>
    <n v="0"/>
    <n v="0"/>
    <n v="0"/>
    <n v="0"/>
    <n v="0"/>
  </r>
  <r>
    <n v="106150775"/>
    <s v="GOOD SAMARITAN HOSPITAL - BAKERSFIELD"/>
    <n v="20182"/>
    <d v="2018-04-01T00:00:00"/>
    <d v="2018-06-30T00:00:00"/>
    <s v="Open"/>
    <s v="Kern"/>
    <s v="09 - Central"/>
    <n v="617"/>
    <s v="Investor - Ptnr."/>
    <s v="Comparable"/>
    <s v=""/>
    <s v="661-215-7500"/>
    <s v="901 OLIVE DRIVE"/>
    <s v="BAKERSFIELD"/>
    <n v="93308"/>
    <s v="GANESH ACHARYA"/>
    <n v="64"/>
    <n v="64"/>
    <n v="57"/>
    <n v="170"/>
    <n v="32"/>
    <n v="28"/>
    <n v="53"/>
    <n v="2"/>
    <n v="0"/>
    <n v="43"/>
    <n v="0"/>
    <n v="0"/>
    <n v="0"/>
    <n v="328"/>
    <n v="0"/>
    <n v="1105"/>
    <n v="161"/>
    <n v="191"/>
    <n v="270"/>
    <n v="10"/>
    <n v="0"/>
    <n v="209"/>
    <n v="0"/>
    <n v="0"/>
    <n v="0"/>
    <n v="1946"/>
    <n v="0"/>
    <n v="3892"/>
    <n v="697"/>
    <n v="57"/>
    <n v="34"/>
    <n v="316"/>
    <n v="0"/>
    <n v="0"/>
    <n v="812"/>
    <n v="0"/>
    <n v="0"/>
    <n v="477"/>
    <n v="2393"/>
    <n v="3643550"/>
    <n v="603491"/>
    <n v="560780"/>
    <n v="1158568"/>
    <n v="24960"/>
    <n v="0"/>
    <n v="798222"/>
    <n v="0"/>
    <n v="0"/>
    <n v="0"/>
    <n v="6789571"/>
    <n v="1011549"/>
    <n v="202445"/>
    <n v="27254"/>
    <n v="1488317"/>
    <n v="0"/>
    <n v="0"/>
    <n v="1439171"/>
    <n v="0"/>
    <n v="0"/>
    <n v="146117"/>
    <n v="4314853"/>
    <n v="118384"/>
    <n v="1756476"/>
    <n v="328315"/>
    <n v="918393"/>
    <n v="-4068676"/>
    <n v="0"/>
    <n v="0"/>
    <n v="0"/>
    <n v="2141676"/>
    <n v="0"/>
    <n v="0"/>
    <n v="42299"/>
    <n v="0"/>
    <n v="0"/>
    <n v="0"/>
    <n v="0"/>
    <n v="1236867"/>
    <n v="0"/>
    <n v="0"/>
    <n v="0"/>
    <n v="0"/>
    <n v="0"/>
    <n v="2780239"/>
    <n v="477621"/>
    <n v="-330359"/>
    <n v="6715561"/>
    <n v="24960"/>
    <n v="0"/>
    <n v="95717"/>
    <n v="0"/>
    <n v="0"/>
    <n v="103818"/>
    <n v="9867557"/>
    <n v="156405"/>
    <n v="9680098"/>
    <n v="0"/>
    <n v="0"/>
    <n v="0"/>
    <n v="0"/>
    <n v="0"/>
    <n v="0"/>
    <n v="18095"/>
    <n v="2619918"/>
    <n v="0"/>
    <n v="0"/>
    <n v="0"/>
    <n v="0"/>
    <n v="0"/>
    <n v="0"/>
    <n v="0"/>
    <n v="0"/>
    <n v="0"/>
    <n v="0"/>
    <n v="5998499"/>
    <n v="3510180"/>
    <n v="0"/>
  </r>
  <r>
    <n v="106190392"/>
    <s v="GOOD SAMARITAN HOSPITAL - LA"/>
    <n v="20182"/>
    <d v="2018-04-01T00:00:00"/>
    <d v="2018-06-30T00:00:00"/>
    <s v="Open"/>
    <s v="Los Angeles"/>
    <s v="11 - Los Angeles"/>
    <n v="925"/>
    <s v="Non Profit Corp."/>
    <s v="Comparable"/>
    <s v=""/>
    <s v="213-977-2121"/>
    <s v="1225 WILSHIRE BOULEVARD"/>
    <s v="LOS ANGELES"/>
    <n v="90017"/>
    <s v="ANDREW LEEKA"/>
    <n v="408"/>
    <n v="313"/>
    <n v="171"/>
    <n v="822"/>
    <n v="507"/>
    <n v="606"/>
    <n v="620"/>
    <n v="0"/>
    <n v="0"/>
    <n v="37"/>
    <n v="542"/>
    <n v="37"/>
    <n v="19"/>
    <n v="3190"/>
    <n v="0"/>
    <n v="4301"/>
    <n v="2404"/>
    <n v="3562"/>
    <n v="2948"/>
    <n v="0"/>
    <n v="0"/>
    <n v="252"/>
    <n v="1804"/>
    <n v="141"/>
    <n v="65"/>
    <n v="15477"/>
    <n v="0"/>
    <n v="30954"/>
    <n v="4026"/>
    <n v="1188"/>
    <n v="1487"/>
    <n v="3729"/>
    <n v="0"/>
    <n v="0"/>
    <n v="450"/>
    <n v="5539"/>
    <n v="1346"/>
    <n v="15"/>
    <n v="17780"/>
    <n v="96260029"/>
    <n v="55171211"/>
    <n v="48639217"/>
    <n v="52646679"/>
    <n v="0"/>
    <n v="0"/>
    <n v="4806870"/>
    <n v="39405342"/>
    <n v="2461304"/>
    <n v="1717445"/>
    <n v="301108097"/>
    <n v="26923027"/>
    <n v="11589142"/>
    <n v="9098837"/>
    <n v="24111183"/>
    <n v="0"/>
    <n v="0"/>
    <n v="2777129"/>
    <n v="32664626"/>
    <n v="4942108"/>
    <n v="65312"/>
    <n v="112171364"/>
    <n v="1983742"/>
    <n v="102730712"/>
    <n v="55828655"/>
    <n v="23518022"/>
    <n v="66047936"/>
    <n v="0"/>
    <n v="0"/>
    <n v="0"/>
    <n v="5431396"/>
    <n v="52420786"/>
    <n v="0"/>
    <n v="6532615"/>
    <n v="0"/>
    <n v="0"/>
    <n v="0"/>
    <n v="1539531"/>
    <n v="316033395"/>
    <n v="725933"/>
    <n v="834643"/>
    <n v="0"/>
    <n v="783668"/>
    <n v="2344244"/>
    <n v="19858861"/>
    <n v="11335101"/>
    <n v="33932539"/>
    <n v="11144967"/>
    <n v="0"/>
    <n v="0"/>
    <n v="2121249"/>
    <n v="20130215"/>
    <n v="833048"/>
    <n v="234330"/>
    <n v="99590310"/>
    <n v="972489"/>
    <n v="90639591"/>
    <n v="0"/>
    <n v="1884137"/>
    <n v="0"/>
    <n v="0"/>
    <n v="0"/>
    <n v="0"/>
    <n v="6997151"/>
    <n v="138399194"/>
    <n v="0"/>
    <n v="0"/>
    <n v="0"/>
    <n v="0"/>
    <n v="0"/>
    <n v="0"/>
    <n v="0"/>
    <n v="0"/>
    <n v="0"/>
    <n v="0"/>
    <n v="9105396"/>
    <n v="26239104"/>
    <n v="3098796"/>
  </r>
  <r>
    <n v="106430779"/>
    <s v="GOOD SAMARITAN HOSPITAL - SAN JOSE"/>
    <n v="20182"/>
    <d v="2018-04-01T00:00:00"/>
    <d v="2018-06-30T00:00:00"/>
    <s v="Open"/>
    <s v="Santa Clara"/>
    <s v="07 - Santa Clara"/>
    <n v="431"/>
    <s v="Investor - Corp."/>
    <s v="Comparable"/>
    <s v=""/>
    <s v="408-559-2011"/>
    <s v="2425 SAMARITAN DRIVE"/>
    <s v="SAN JOSE"/>
    <n v="95124"/>
    <s v="JOE DESCHRYVER"/>
    <n v="474"/>
    <n v="335"/>
    <n v="335"/>
    <n v="1211"/>
    <n v="352"/>
    <n v="156"/>
    <n v="289"/>
    <n v="0"/>
    <n v="0"/>
    <n v="78"/>
    <n v="2128"/>
    <n v="12"/>
    <n v="95"/>
    <n v="4321"/>
    <n v="0"/>
    <n v="7054"/>
    <n v="1710"/>
    <n v="1038"/>
    <n v="1486"/>
    <n v="0"/>
    <n v="0"/>
    <n v="666"/>
    <n v="8640"/>
    <n v="34"/>
    <n v="290"/>
    <n v="20918"/>
    <n v="0"/>
    <n v="41836"/>
    <n v="9789"/>
    <n v="1827"/>
    <n v="510"/>
    <n v="3188"/>
    <n v="0"/>
    <n v="0"/>
    <n v="886"/>
    <n v="16911"/>
    <n v="182"/>
    <n v="767"/>
    <n v="34060"/>
    <n v="275802288"/>
    <n v="70021332"/>
    <n v="22950907"/>
    <n v="45356210"/>
    <n v="0"/>
    <n v="0"/>
    <n v="32340168"/>
    <n v="259365713"/>
    <n v="1490526"/>
    <n v="10488351"/>
    <n v="717815495"/>
    <n v="125723642"/>
    <n v="29602098"/>
    <n v="5886938"/>
    <n v="35801323"/>
    <n v="0"/>
    <n v="0"/>
    <n v="9881651"/>
    <n v="188182840"/>
    <n v="1831601"/>
    <n v="5315492"/>
    <n v="402225585"/>
    <n v="0"/>
    <n v="361322563"/>
    <n v="97069286"/>
    <n v="28729761"/>
    <n v="80637029"/>
    <n v="0"/>
    <n v="0"/>
    <n v="0"/>
    <n v="23507662"/>
    <n v="356694185"/>
    <n v="0"/>
    <n v="1034350"/>
    <n v="0"/>
    <n v="0"/>
    <n v="0"/>
    <n v="3603724"/>
    <n v="952598560"/>
    <n v="0"/>
    <n v="0"/>
    <n v="0"/>
    <n v="0"/>
    <n v="0"/>
    <n v="40203367"/>
    <n v="2554144"/>
    <n v="108084"/>
    <n v="520504"/>
    <n v="0"/>
    <n v="0"/>
    <n v="18714157"/>
    <n v="90854368"/>
    <n v="2287777"/>
    <n v="12200119"/>
    <n v="167442520"/>
    <n v="272173"/>
    <n v="123864182"/>
    <n v="2498547"/>
    <n v="0"/>
    <n v="0"/>
    <n v="0"/>
    <n v="0"/>
    <n v="0"/>
    <n v="9191668"/>
    <n v="143823086"/>
    <n v="0"/>
    <n v="0"/>
    <n v="0"/>
    <n v="0"/>
    <n v="0"/>
    <n v="0"/>
    <n v="0"/>
    <n v="0"/>
    <n v="0"/>
    <n v="0"/>
    <n v="0"/>
    <n v="0"/>
    <n v="0"/>
  </r>
  <r>
    <n v="106190352"/>
    <s v="GREATER EL MONTE COMMUNITY HOSPITAL"/>
    <n v="20182"/>
    <d v="2018-04-01T00:00:00"/>
    <d v="2018-06-30T00:00:00"/>
    <s v="Open"/>
    <s v="Los Angeles"/>
    <s v="11 - Los Angeles"/>
    <n v="913"/>
    <s v="Investor - Corp."/>
    <s v="Comparable"/>
    <s v=""/>
    <s v="626-579-7777"/>
    <s v="1701 SANTA ANITA AVENUE"/>
    <s v="SOUTH EL MONTE"/>
    <n v="91733"/>
    <s v="STANLEY TOY"/>
    <n v="117"/>
    <n v="117"/>
    <n v="117"/>
    <n v="149"/>
    <n v="68"/>
    <n v="214"/>
    <n v="370"/>
    <n v="0"/>
    <n v="0"/>
    <n v="0"/>
    <n v="44"/>
    <n v="0"/>
    <n v="15"/>
    <n v="860"/>
    <n v="0"/>
    <n v="709"/>
    <n v="577"/>
    <n v="1331"/>
    <n v="1646"/>
    <n v="0"/>
    <n v="0"/>
    <n v="0"/>
    <n v="318"/>
    <n v="0"/>
    <n v="17"/>
    <n v="4598"/>
    <n v="0"/>
    <n v="9196"/>
    <n v="211"/>
    <n v="155"/>
    <n v="989"/>
    <n v="2731"/>
    <n v="0"/>
    <n v="0"/>
    <n v="0"/>
    <n v="357"/>
    <n v="0"/>
    <n v="536"/>
    <n v="4979"/>
    <n v="10814125"/>
    <n v="8103404"/>
    <n v="12165858"/>
    <n v="18829988"/>
    <n v="0"/>
    <n v="0"/>
    <n v="0"/>
    <n v="3905682"/>
    <n v="0"/>
    <n v="464456"/>
    <n v="54283513"/>
    <n v="2656589"/>
    <n v="2066354"/>
    <n v="5951170"/>
    <n v="12436155"/>
    <n v="0"/>
    <n v="0"/>
    <n v="0"/>
    <n v="2172873"/>
    <n v="0"/>
    <n v="2098107"/>
    <n v="27381248"/>
    <n v="974262"/>
    <n v="11193322"/>
    <n v="8574136"/>
    <n v="17601499"/>
    <n v="28741727"/>
    <n v="-1266402"/>
    <n v="0"/>
    <n v="0"/>
    <n v="0"/>
    <n v="4353596"/>
    <n v="0"/>
    <n v="0"/>
    <n v="0"/>
    <n v="0"/>
    <n v="0"/>
    <n v="432190"/>
    <n v="70604330"/>
    <n v="0"/>
    <n v="2495297"/>
    <n v="0"/>
    <n v="0"/>
    <n v="2495297"/>
    <n v="2277392"/>
    <n v="1595622"/>
    <n v="1781931"/>
    <n v="5019713"/>
    <n v="0"/>
    <n v="0"/>
    <n v="0"/>
    <n v="1724959"/>
    <n v="0"/>
    <n v="1156111"/>
    <n v="13555728"/>
    <n v="4293"/>
    <n v="17235652"/>
    <n v="0"/>
    <n v="0"/>
    <n v="0"/>
    <n v="0"/>
    <n v="0"/>
    <n v="0"/>
    <n v="195997"/>
    <n v="2113127"/>
    <n v="0"/>
    <n v="0"/>
    <n v="0"/>
    <n v="0"/>
    <n v="0"/>
    <n v="0"/>
    <n v="0"/>
    <n v="0"/>
    <n v="0"/>
    <n v="0"/>
    <n v="0"/>
    <n v="0"/>
    <n v="0"/>
  </r>
  <r>
    <n v="106350784"/>
    <s v="HAZEL HAWKINS MEMORIAL HOSPITAL"/>
    <n v="20182"/>
    <d v="2018-04-01T00:00:00"/>
    <d v="2018-06-30T00:00:00"/>
    <s v="Open"/>
    <s v="San Benito"/>
    <s v="08 - Mid-Coast"/>
    <n v="701"/>
    <s v="District"/>
    <s v="Comparable"/>
    <s v="Rural"/>
    <s v="831-637-5711"/>
    <s v="911 SUNSET DRIVE"/>
    <s v="HOLLISTER"/>
    <n v="95023"/>
    <s v="KEN UNDERWOOD"/>
    <n v="168"/>
    <n v="162"/>
    <n v="117"/>
    <n v="230"/>
    <n v="15"/>
    <n v="151"/>
    <n v="60"/>
    <n v="0"/>
    <n v="0"/>
    <n v="8"/>
    <n v="123"/>
    <n v="0"/>
    <n v="4"/>
    <n v="591"/>
    <n v="65"/>
    <n v="1669"/>
    <n v="89"/>
    <n v="7315"/>
    <n v="174"/>
    <n v="0"/>
    <n v="0"/>
    <n v="17"/>
    <n v="329"/>
    <n v="0"/>
    <n v="275"/>
    <n v="9868"/>
    <n v="8406"/>
    <n v="28142"/>
    <n v="11321"/>
    <n v="869"/>
    <n v="10547"/>
    <n v="5581"/>
    <n v="0"/>
    <n v="2"/>
    <n v="1362"/>
    <n v="12223"/>
    <n v="315"/>
    <n v="689"/>
    <n v="42909"/>
    <n v="10778528"/>
    <n v="881189"/>
    <n v="8882880"/>
    <n v="2494311"/>
    <n v="0"/>
    <n v="0"/>
    <n v="642367"/>
    <n v="5147474"/>
    <n v="0"/>
    <n v="285825"/>
    <n v="29112574"/>
    <n v="20217755"/>
    <n v="1495463"/>
    <n v="11878411"/>
    <n v="7846679"/>
    <n v="0"/>
    <n v="6731"/>
    <n v="2491039"/>
    <n v="14573262"/>
    <n v="147416"/>
    <n v="576768"/>
    <n v="59233524"/>
    <n v="1033698"/>
    <n v="25371720"/>
    <n v="2110432"/>
    <n v="9256396"/>
    <n v="8320373"/>
    <n v="-305764"/>
    <n v="0"/>
    <n v="296"/>
    <n v="1692539"/>
    <n v="10847968"/>
    <n v="0"/>
    <n v="165752"/>
    <n v="0"/>
    <n v="0"/>
    <n v="0"/>
    <n v="407300"/>
    <n v="58900710"/>
    <n v="0"/>
    <n v="0"/>
    <n v="0"/>
    <n v="0"/>
    <n v="0"/>
    <n v="5624563"/>
    <n v="265670"/>
    <n v="11654135"/>
    <n v="1911739"/>
    <n v="0"/>
    <n v="5875"/>
    <n v="1334531"/>
    <n v="8491556"/>
    <n v="-6390"/>
    <n v="163709"/>
    <n v="29445388"/>
    <n v="1826336"/>
    <n v="29547299"/>
    <n v="3093667"/>
    <n v="1730027"/>
    <n v="0"/>
    <n v="0"/>
    <n v="0"/>
    <n v="0"/>
    <n v="230172"/>
    <n v="65279162"/>
    <n v="0"/>
    <n v="0"/>
    <n v="0"/>
    <n v="0"/>
    <n v="0"/>
    <n v="0"/>
    <n v="0"/>
    <n v="0"/>
    <n v="0"/>
    <n v="0"/>
    <n v="0"/>
    <n v="0"/>
    <n v="0"/>
  </r>
  <r>
    <n v="106490964"/>
    <s v="HEALDSBURG DISTRICT HOSPITAL"/>
    <n v="20182"/>
    <d v="2018-04-01T00:00:00"/>
    <d v="2018-06-30T00:00:00"/>
    <s v="Open"/>
    <s v="Sonoma"/>
    <s v="03 - North Bay"/>
    <n v="401"/>
    <s v="District"/>
    <s v="Comparable"/>
    <s v="Rural"/>
    <s v="707-431-6500"/>
    <s v="1375 UNIVERSITY STREET"/>
    <s v="HEALDSBURG"/>
    <n v="95448"/>
    <s v="JOSEPH HARRINGTON"/>
    <n v="42"/>
    <n v="38"/>
    <n v="27"/>
    <n v="84"/>
    <n v="3"/>
    <n v="5"/>
    <n v="29"/>
    <n v="0"/>
    <n v="0"/>
    <n v="23"/>
    <n v="5"/>
    <n v="0"/>
    <n v="6"/>
    <n v="155"/>
    <n v="0"/>
    <n v="764"/>
    <n v="10"/>
    <n v="101"/>
    <n v="1048"/>
    <n v="0"/>
    <n v="0"/>
    <n v="57"/>
    <n v="12"/>
    <n v="0"/>
    <n v="12"/>
    <n v="2004"/>
    <n v="0"/>
    <n v="4008"/>
    <n v="5050"/>
    <n v="622"/>
    <n v="143"/>
    <n v="1723"/>
    <n v="0"/>
    <n v="0"/>
    <n v="2719"/>
    <n v="746"/>
    <n v="0"/>
    <n v="981"/>
    <n v="11984"/>
    <n v="3931953"/>
    <n v="63648"/>
    <n v="417332"/>
    <n v="4721855"/>
    <n v="0"/>
    <n v="0"/>
    <n v="771452"/>
    <n v="244820"/>
    <n v="0"/>
    <n v="153673"/>
    <n v="10304733"/>
    <n v="8112350"/>
    <n v="1169963"/>
    <n v="316476"/>
    <n v="2958350"/>
    <n v="0"/>
    <n v="0"/>
    <n v="3493778"/>
    <n v="1094560"/>
    <n v="0"/>
    <n v="704815"/>
    <n v="17850292"/>
    <n v="479751"/>
    <n v="5072393"/>
    <n v="806913"/>
    <n v="506481"/>
    <n v="4348660"/>
    <n v="0"/>
    <n v="0"/>
    <n v="0"/>
    <n v="1763291"/>
    <n v="685622"/>
    <n v="0"/>
    <n v="0"/>
    <n v="0"/>
    <n v="0"/>
    <n v="0"/>
    <n v="168927"/>
    <n v="13832038"/>
    <n v="80236"/>
    <n v="110018"/>
    <n v="0"/>
    <n v="67015"/>
    <n v="257269"/>
    <n v="6971910"/>
    <n v="506934"/>
    <n v="227327"/>
    <n v="3441563"/>
    <n v="0"/>
    <n v="0"/>
    <n v="2501939"/>
    <n v="720773"/>
    <n v="0"/>
    <n v="209810"/>
    <n v="14580256"/>
    <n v="839653"/>
    <n v="13234554"/>
    <n v="0"/>
    <n v="2619536"/>
    <n v="0"/>
    <n v="0"/>
    <n v="0"/>
    <n v="0"/>
    <n v="297607"/>
    <n v="8765999"/>
    <n v="0"/>
    <n v="0"/>
    <n v="0"/>
    <n v="0"/>
    <n v="0"/>
    <n v="0"/>
    <n v="0"/>
    <n v="0"/>
    <n v="0"/>
    <n v="0"/>
    <n v="0"/>
    <n v="0"/>
    <n v="0"/>
  </r>
  <r>
    <n v="106304159"/>
    <s v="HEALTHBRIDGE CHILDREN'S HOSPITAL - ORANGE"/>
    <n v="20182"/>
    <d v="2018-04-01T00:00:00"/>
    <d v="2018-06-30T00:00:00"/>
    <s v="Open"/>
    <s v="Orange"/>
    <s v="13 - Orange"/>
    <n v="1015"/>
    <s v="Investor - Ptnr."/>
    <s v="Comparable"/>
    <s v=""/>
    <s v="714-289-2400"/>
    <s v="393 S. TUSTIN STREET"/>
    <s v="ORANGE"/>
    <n v="92866"/>
    <s v="ROBERTA CONSOLVER"/>
    <n v="27"/>
    <n v="27"/>
    <n v="27"/>
    <n v="0"/>
    <n v="0"/>
    <n v="14"/>
    <n v="6"/>
    <n v="0"/>
    <n v="0"/>
    <n v="0"/>
    <n v="10"/>
    <n v="0"/>
    <n v="0"/>
    <n v="30"/>
    <n v="0"/>
    <n v="0"/>
    <n v="0"/>
    <n v="715"/>
    <n v="940"/>
    <n v="0"/>
    <n v="0"/>
    <n v="0"/>
    <n v="337"/>
    <n v="0"/>
    <n v="0"/>
    <n v="1992"/>
    <n v="0"/>
    <n v="3984"/>
    <n v="0"/>
    <n v="0"/>
    <n v="0"/>
    <n v="0"/>
    <n v="0"/>
    <n v="0"/>
    <n v="0"/>
    <n v="529"/>
    <n v="0"/>
    <n v="0"/>
    <n v="529"/>
    <n v="0"/>
    <n v="0"/>
    <n v="4314879"/>
    <n v="5421211"/>
    <n v="0"/>
    <n v="0"/>
    <n v="0"/>
    <n v="1697012"/>
    <n v="0"/>
    <n v="0"/>
    <n v="11433102"/>
    <n v="0"/>
    <n v="0"/>
    <n v="0"/>
    <n v="0"/>
    <n v="0"/>
    <n v="0"/>
    <n v="0"/>
    <n v="250413"/>
    <n v="0"/>
    <n v="0"/>
    <n v="250413"/>
    <n v="73659"/>
    <n v="0"/>
    <n v="0"/>
    <n v="3444510"/>
    <n v="4478311"/>
    <n v="0"/>
    <n v="0"/>
    <n v="0"/>
    <n v="0"/>
    <n v="1513500"/>
    <n v="0"/>
    <n v="0"/>
    <n v="0"/>
    <n v="0"/>
    <n v="0"/>
    <n v="39132"/>
    <n v="9549112"/>
    <n v="0"/>
    <n v="0"/>
    <n v="0"/>
    <n v="0"/>
    <n v="0"/>
    <n v="0"/>
    <n v="0"/>
    <n v="870368"/>
    <n v="942900"/>
    <n v="0"/>
    <n v="0"/>
    <n v="0"/>
    <n v="360267"/>
    <n v="0"/>
    <n v="-39132"/>
    <n v="2134403"/>
    <n v="0"/>
    <n v="2449060"/>
    <n v="0"/>
    <n v="0"/>
    <n v="0"/>
    <n v="0"/>
    <n v="0"/>
    <n v="0"/>
    <n v="0"/>
    <n v="3040238"/>
    <n v="0"/>
    <n v="0"/>
    <n v="0"/>
    <n v="0"/>
    <n v="0"/>
    <n v="0"/>
    <n v="0"/>
    <n v="0"/>
    <n v="0"/>
    <n v="0"/>
    <n v="0"/>
    <n v="0"/>
    <n v="0"/>
  </r>
  <r>
    <n v="106154022"/>
    <s v="HEALTHSOUTH BAKERSFIELD REHABILITATION HOSPITAL"/>
    <n v="20182"/>
    <d v="2018-04-01T00:00:00"/>
    <d v="2018-06-30T00:00:00"/>
    <s v="Open"/>
    <s v="Kern"/>
    <s v="09 - Central"/>
    <n v="617"/>
    <s v="Investor - Corp."/>
    <s v="Comparable"/>
    <s v=""/>
    <s v="661-323-5500"/>
    <s v="5001 COMMERCE DRIVE"/>
    <s v="BAKERSFIELD"/>
    <n v="93309"/>
    <s v="MARTHA SAMORA"/>
    <n v="86"/>
    <n v="86"/>
    <n v="65"/>
    <n v="294"/>
    <n v="24"/>
    <n v="15"/>
    <n v="89"/>
    <n v="0"/>
    <n v="0"/>
    <n v="29"/>
    <n v="14"/>
    <n v="0"/>
    <n v="1"/>
    <n v="466"/>
    <n v="0"/>
    <n v="3476"/>
    <n v="312"/>
    <n v="152"/>
    <n v="806"/>
    <n v="0"/>
    <n v="0"/>
    <n v="343"/>
    <n v="118"/>
    <n v="0"/>
    <n v="21"/>
    <n v="5228"/>
    <n v="0"/>
    <n v="10456"/>
    <n v="0"/>
    <n v="0"/>
    <n v="0"/>
    <n v="0"/>
    <n v="0"/>
    <n v="0"/>
    <n v="0"/>
    <n v="0"/>
    <n v="0"/>
    <n v="0"/>
    <n v="0"/>
    <n v="9205202"/>
    <n v="802635"/>
    <n v="363324"/>
    <n v="2005036"/>
    <n v="0"/>
    <n v="0"/>
    <n v="825653"/>
    <n v="281336"/>
    <n v="0"/>
    <n v="52525"/>
    <n v="13535711"/>
    <n v="0"/>
    <n v="0"/>
    <n v="0"/>
    <n v="0"/>
    <n v="0"/>
    <n v="0"/>
    <n v="0"/>
    <n v="0"/>
    <n v="0"/>
    <n v="0"/>
    <n v="0"/>
    <n v="-271504"/>
    <n v="1757924"/>
    <n v="268270"/>
    <n v="305492"/>
    <n v="878276"/>
    <n v="0"/>
    <n v="0"/>
    <n v="0"/>
    <n v="430402"/>
    <n v="71492"/>
    <n v="0"/>
    <n v="0"/>
    <n v="0"/>
    <n v="0"/>
    <n v="0"/>
    <n v="8596"/>
    <n v="3448948"/>
    <n v="0"/>
    <n v="0"/>
    <n v="0"/>
    <n v="0"/>
    <n v="0"/>
    <n v="7718783"/>
    <n v="534365"/>
    <n v="57831"/>
    <n v="1126761"/>
    <n v="0"/>
    <n v="0"/>
    <n v="395251"/>
    <n v="209843"/>
    <n v="0"/>
    <n v="43929"/>
    <n v="10086763"/>
    <n v="8248"/>
    <n v="7094518"/>
    <n v="0"/>
    <n v="24198"/>
    <n v="0"/>
    <n v="0"/>
    <n v="0"/>
    <n v="0"/>
    <n v="71751"/>
    <n v="7390960"/>
    <n v="0"/>
    <n v="0"/>
    <n v="0"/>
    <n v="0"/>
    <n v="0"/>
    <n v="0"/>
    <n v="0"/>
    <n v="0"/>
    <n v="0"/>
    <n v="0"/>
    <n v="0"/>
    <n v="0"/>
    <n v="0"/>
  </r>
  <r>
    <n v="106504079"/>
    <s v="HEALTHSOUTH MODESTO REHABILITATION HOSPITAL"/>
    <n v="20182"/>
    <d v="2018-04-01T00:00:00"/>
    <d v="2018-06-30T00:00:00"/>
    <s v="Open"/>
    <s v="Stanislaus"/>
    <s v="06 - North San Joaquin"/>
    <n v="511"/>
    <s v="Investor - Corp."/>
    <s v="Comparable"/>
    <s v=""/>
    <s v="209-857-3300"/>
    <s v="1303 MABLE AVENUE"/>
    <s v="MODESTO"/>
    <n v="95355"/>
    <s v="LATINA POLLOCK"/>
    <n v="50"/>
    <n v="50"/>
    <n v="38"/>
    <n v="133"/>
    <n v="1"/>
    <n v="20"/>
    <n v="34"/>
    <n v="0"/>
    <n v="0"/>
    <n v="0"/>
    <n v="25"/>
    <n v="0"/>
    <n v="5"/>
    <n v="218"/>
    <n v="0"/>
    <n v="1782"/>
    <n v="13"/>
    <n v="279"/>
    <n v="424"/>
    <n v="0"/>
    <n v="0"/>
    <n v="0"/>
    <n v="295"/>
    <n v="0"/>
    <n v="45"/>
    <n v="2838"/>
    <n v="0"/>
    <n v="5676"/>
    <n v="0"/>
    <n v="0"/>
    <n v="0"/>
    <n v="0"/>
    <n v="0"/>
    <n v="0"/>
    <n v="0"/>
    <n v="0"/>
    <n v="0"/>
    <n v="0"/>
    <n v="0"/>
    <n v="4775410"/>
    <n v="30786"/>
    <n v="692777"/>
    <n v="1118999"/>
    <n v="0"/>
    <n v="0"/>
    <n v="0"/>
    <n v="762781"/>
    <n v="0"/>
    <n v="116285"/>
    <n v="7497038"/>
    <n v="0"/>
    <n v="0"/>
    <n v="0"/>
    <n v="0"/>
    <n v="0"/>
    <n v="0"/>
    <n v="0"/>
    <n v="0"/>
    <n v="0"/>
    <n v="0"/>
    <n v="0"/>
    <n v="75580"/>
    <n v="1049563"/>
    <n v="7659"/>
    <n v="354749"/>
    <n v="549833"/>
    <n v="0"/>
    <n v="0"/>
    <n v="0"/>
    <n v="0"/>
    <n v="418894"/>
    <n v="0"/>
    <n v="0"/>
    <n v="0"/>
    <n v="0"/>
    <n v="0"/>
    <n v="41063"/>
    <n v="2497341"/>
    <n v="0"/>
    <n v="0"/>
    <n v="0"/>
    <n v="0"/>
    <n v="0"/>
    <n v="3670362"/>
    <n v="22783"/>
    <n v="332994"/>
    <n v="560690"/>
    <n v="0"/>
    <n v="0"/>
    <n v="0"/>
    <n v="338766"/>
    <n v="0"/>
    <n v="74102"/>
    <n v="4999697"/>
    <n v="11895"/>
    <n v="4363909"/>
    <n v="0"/>
    <n v="0"/>
    <n v="0"/>
    <n v="0"/>
    <n v="0"/>
    <n v="0"/>
    <n v="10805"/>
    <n v="2194260"/>
    <n v="0"/>
    <n v="0"/>
    <n v="0"/>
    <n v="0"/>
    <n v="0"/>
    <n v="0"/>
    <n v="0"/>
    <n v="0"/>
    <n v="0"/>
    <n v="0"/>
    <n v="0"/>
    <n v="0"/>
    <n v="0"/>
  </r>
  <r>
    <n v="106304079"/>
    <s v="HEALTHSOUTH TUSTIN REHABILITATION HOSPITAL"/>
    <n v="20182"/>
    <d v="2018-04-01T00:00:00"/>
    <d v="2018-06-30T00:00:00"/>
    <s v="Open"/>
    <s v="Orange"/>
    <s v="13 - Orange"/>
    <n v="1015"/>
    <s v="Investor - Ptnr."/>
    <s v="Comparable"/>
    <s v=""/>
    <s v="714-832-9200"/>
    <s v="14851 YORBA STREET"/>
    <s v="TUSTIN"/>
    <n v="92780"/>
    <s v="DIANA HANYAK"/>
    <n v="48"/>
    <n v="48"/>
    <n v="40"/>
    <n v="183"/>
    <n v="27"/>
    <n v="0"/>
    <n v="23"/>
    <n v="0"/>
    <n v="0"/>
    <n v="20"/>
    <n v="65"/>
    <n v="0"/>
    <n v="0"/>
    <n v="318"/>
    <n v="0"/>
    <n v="2081"/>
    <n v="314"/>
    <n v="0"/>
    <n v="217"/>
    <n v="0"/>
    <n v="0"/>
    <n v="252"/>
    <n v="683"/>
    <n v="0"/>
    <n v="0"/>
    <n v="3547"/>
    <n v="0"/>
    <n v="7094"/>
    <n v="0"/>
    <n v="0"/>
    <n v="0"/>
    <n v="0"/>
    <n v="0"/>
    <n v="0"/>
    <n v="0"/>
    <n v="0"/>
    <n v="0"/>
    <n v="0"/>
    <n v="0"/>
    <n v="5656579"/>
    <n v="847820"/>
    <n v="0"/>
    <n v="596503"/>
    <n v="0"/>
    <n v="0"/>
    <n v="688010"/>
    <n v="1875183"/>
    <n v="0"/>
    <n v="0"/>
    <n v="9664095"/>
    <n v="0"/>
    <n v="0"/>
    <n v="0"/>
    <n v="0"/>
    <n v="0"/>
    <n v="0"/>
    <n v="0"/>
    <n v="0"/>
    <n v="0"/>
    <n v="0"/>
    <n v="0"/>
    <n v="-23661"/>
    <n v="1527100"/>
    <n v="400911"/>
    <n v="0"/>
    <n v="265113"/>
    <n v="0"/>
    <n v="0"/>
    <n v="0"/>
    <n v="243215"/>
    <n v="1015760"/>
    <n v="0"/>
    <n v="0"/>
    <n v="0"/>
    <n v="0"/>
    <n v="0"/>
    <n v="6289"/>
    <n v="3434727"/>
    <n v="0"/>
    <n v="0"/>
    <n v="0"/>
    <n v="0"/>
    <n v="0"/>
    <n v="4138910"/>
    <n v="446909"/>
    <n v="0"/>
    <n v="333790"/>
    <n v="0"/>
    <n v="0"/>
    <n v="447195"/>
    <n v="868853"/>
    <n v="0"/>
    <n v="-6289"/>
    <n v="6229368"/>
    <n v="29617"/>
    <n v="5362392"/>
    <n v="0"/>
    <n v="-920"/>
    <n v="0"/>
    <n v="0"/>
    <n v="0"/>
    <n v="0"/>
    <n v="10054"/>
    <n v="780378"/>
    <n v="0"/>
    <n v="0"/>
    <n v="0"/>
    <n v="0"/>
    <n v="0"/>
    <n v="0"/>
    <n v="0"/>
    <n v="0"/>
    <n v="0"/>
    <n v="0"/>
    <n v="0"/>
    <n v="0"/>
    <n v="0"/>
  </r>
  <r>
    <n v="106331194"/>
    <s v="HEMET VALLEY MEDICAL CENTER"/>
    <n v="20182"/>
    <d v="2018-04-01T00:00:00"/>
    <d v="2018-06-30T00:00:00"/>
    <s v="Open"/>
    <s v="Riverside"/>
    <s v="12 - Inland Counties"/>
    <n v="1109"/>
    <s v="District"/>
    <s v="Comparable"/>
    <s v=""/>
    <s v="951-652-2811"/>
    <s v="1117 EAST DEVONSHIRE"/>
    <s v="HEMET"/>
    <n v="92543"/>
    <s v="DAN MCLAUGHLIN"/>
    <n v="417"/>
    <n v="417"/>
    <n v="200"/>
    <n v="514"/>
    <n v="995"/>
    <n v="76"/>
    <n v="754"/>
    <n v="0"/>
    <n v="0"/>
    <n v="50"/>
    <n v="207"/>
    <n v="0"/>
    <n v="33"/>
    <n v="2629"/>
    <n v="0"/>
    <n v="2768"/>
    <n v="5524"/>
    <n v="342"/>
    <n v="4248"/>
    <n v="0"/>
    <n v="0"/>
    <n v="241"/>
    <n v="1019"/>
    <n v="0"/>
    <n v="128"/>
    <n v="14270"/>
    <n v="0"/>
    <n v="28540"/>
    <n v="1730"/>
    <n v="2994"/>
    <n v="1108"/>
    <n v="7475"/>
    <n v="0"/>
    <n v="0"/>
    <n v="364"/>
    <n v="1067"/>
    <n v="0"/>
    <n v="917"/>
    <n v="15655"/>
    <n v="30583723"/>
    <n v="49519543"/>
    <n v="3949932"/>
    <n v="45844326"/>
    <n v="0"/>
    <n v="0"/>
    <n v="3287639"/>
    <n v="5631827"/>
    <n v="0"/>
    <n v="771012"/>
    <n v="139588002"/>
    <n v="8497873"/>
    <n v="16846219"/>
    <n v="3003899"/>
    <n v="24442438"/>
    <n v="0"/>
    <n v="0"/>
    <n v="3152372"/>
    <n v="4944657"/>
    <n v="0"/>
    <n v="2160542"/>
    <n v="63048000"/>
    <n v="2560285"/>
    <n v="29935548"/>
    <n v="51137622"/>
    <n v="6319218"/>
    <n v="58018111"/>
    <n v="0"/>
    <n v="0"/>
    <n v="0"/>
    <n v="4215201"/>
    <n v="8293337"/>
    <n v="0"/>
    <n v="0"/>
    <n v="0"/>
    <n v="0"/>
    <n v="0"/>
    <n v="0"/>
    <n v="160479322"/>
    <n v="0"/>
    <n v="0"/>
    <n v="0"/>
    <n v="0"/>
    <n v="0"/>
    <n v="9146048"/>
    <n v="15228140"/>
    <n v="634612"/>
    <n v="12268653"/>
    <n v="0"/>
    <n v="0"/>
    <n v="2224810"/>
    <n v="2283147"/>
    <n v="0"/>
    <n v="371270"/>
    <n v="42156680"/>
    <n v="120189"/>
    <n v="36658725"/>
    <n v="0"/>
    <n v="0"/>
    <n v="0"/>
    <n v="0"/>
    <n v="0"/>
    <n v="0"/>
    <n v="611182"/>
    <n v="22401942"/>
    <n v="0"/>
    <n v="0"/>
    <n v="0"/>
    <n v="0"/>
    <n v="0"/>
    <n v="0"/>
    <n v="0"/>
    <n v="0"/>
    <n v="0"/>
    <n v="0"/>
    <n v="0"/>
    <n v="0"/>
    <n v="0"/>
  </r>
  <r>
    <n v="106190949"/>
    <s v="HENRY MAYO NEWHALL HOSPITAL"/>
    <n v="20182"/>
    <d v="2018-04-01T00:00:00"/>
    <d v="2018-06-30T00:00:00"/>
    <s v="Open"/>
    <s v="Los Angeles"/>
    <s v="11 - Los Angeles"/>
    <n v="903"/>
    <s v="Non Profit Corp."/>
    <s v="Comparable"/>
    <s v=""/>
    <s v="661-253-8000"/>
    <s v="23845 MCBEAN PARKWAY"/>
    <s v="VALENCIA"/>
    <n v="91355"/>
    <s v="ROGER SEAVER"/>
    <n v="238"/>
    <n v="232"/>
    <n v="152"/>
    <n v="835"/>
    <n v="503"/>
    <n v="273"/>
    <n v="233"/>
    <n v="0"/>
    <n v="0"/>
    <n v="68"/>
    <n v="1051"/>
    <n v="6"/>
    <n v="36"/>
    <n v="3005"/>
    <n v="0"/>
    <n v="4950"/>
    <n v="2048"/>
    <n v="1241"/>
    <n v="1011"/>
    <n v="0"/>
    <n v="0"/>
    <n v="202"/>
    <n v="3953"/>
    <n v="21"/>
    <n v="205"/>
    <n v="13631"/>
    <n v="0"/>
    <n v="27262"/>
    <n v="6414"/>
    <n v="2456"/>
    <n v="1658"/>
    <n v="4970"/>
    <n v="22"/>
    <n v="0"/>
    <n v="978"/>
    <n v="12125"/>
    <n v="163"/>
    <n v="923"/>
    <n v="29709"/>
    <n v="77481405"/>
    <n v="39445570"/>
    <n v="15852894"/>
    <n v="19331335"/>
    <n v="0"/>
    <n v="0"/>
    <n v="4037755"/>
    <n v="70547417"/>
    <n v="473012"/>
    <n v="2680401"/>
    <n v="229849789"/>
    <n v="37941389"/>
    <n v="23232402"/>
    <n v="9747925"/>
    <n v="26564223"/>
    <n v="132028"/>
    <n v="0"/>
    <n v="6046935"/>
    <n v="72791054"/>
    <n v="793341"/>
    <n v="4495596"/>
    <n v="181744893"/>
    <n v="6056493"/>
    <n v="97222921"/>
    <n v="52363959"/>
    <n v="21752733"/>
    <n v="42412792"/>
    <n v="0"/>
    <n v="105622"/>
    <n v="0"/>
    <n v="8317709"/>
    <n v="90190597"/>
    <n v="0"/>
    <n v="1101727"/>
    <n v="0"/>
    <n v="0"/>
    <n v="0"/>
    <n v="6243117"/>
    <n v="325767670"/>
    <n v="0"/>
    <n v="0"/>
    <n v="0"/>
    <n v="0"/>
    <n v="0"/>
    <n v="18199873"/>
    <n v="10314013"/>
    <n v="3848086"/>
    <n v="3482766"/>
    <n v="26406"/>
    <n v="0"/>
    <n v="1766981"/>
    <n v="47091381"/>
    <n v="164626"/>
    <n v="932880"/>
    <n v="85827012"/>
    <n v="1214375"/>
    <n v="91411476"/>
    <n v="0"/>
    <n v="902778"/>
    <n v="0"/>
    <n v="0"/>
    <n v="0"/>
    <n v="0"/>
    <n v="9432168"/>
    <n v="263059667"/>
    <n v="0"/>
    <n v="0"/>
    <n v="0"/>
    <n v="0"/>
    <n v="0"/>
    <n v="0"/>
    <n v="0"/>
    <n v="0"/>
    <n v="0"/>
    <n v="0"/>
    <n v="0"/>
    <n v="0"/>
    <n v="0"/>
  </r>
  <r>
    <n v="106344021"/>
    <s v="HERITAGE OAKS HOSPITAL"/>
    <n v="20182"/>
    <d v="2018-04-01T00:00:00"/>
    <d v="2018-06-30T00:00:00"/>
    <s v="Open"/>
    <s v="Sacramento"/>
    <s v="02 - Golden Empire"/>
    <n v="311"/>
    <s v="Investor - Corp."/>
    <s v="Comparable"/>
    <s v=""/>
    <s v="916-489-3336"/>
    <s v="4250 AUBURN BOULEVARD."/>
    <s v="SACRAMENTO"/>
    <n v="95841"/>
    <s v="SHAWN SILVA"/>
    <n v="125"/>
    <n v="120"/>
    <n v="120"/>
    <n v="195"/>
    <n v="0"/>
    <n v="388"/>
    <n v="0"/>
    <n v="0"/>
    <n v="144"/>
    <n v="0"/>
    <n v="275"/>
    <n v="10"/>
    <n v="0"/>
    <n v="1012"/>
    <n v="0"/>
    <n v="2791"/>
    <n v="0"/>
    <n v="3890"/>
    <n v="0"/>
    <n v="0"/>
    <n v="1752"/>
    <n v="0"/>
    <n v="1921"/>
    <n v="112"/>
    <n v="0"/>
    <n v="10466"/>
    <n v="0"/>
    <n v="20932"/>
    <n v="1135"/>
    <n v="0"/>
    <n v="0"/>
    <n v="0"/>
    <n v="0"/>
    <n v="0"/>
    <n v="0"/>
    <n v="3221"/>
    <n v="0"/>
    <n v="24"/>
    <n v="4380"/>
    <n v="4465600"/>
    <n v="0"/>
    <n v="6224000"/>
    <n v="0"/>
    <n v="0"/>
    <n v="2803200"/>
    <n v="0"/>
    <n v="3073600"/>
    <n v="182770"/>
    <n v="0"/>
    <n v="16749170"/>
    <n v="641771"/>
    <n v="0"/>
    <n v="0"/>
    <n v="0"/>
    <n v="0"/>
    <n v="0"/>
    <n v="0"/>
    <n v="1834711"/>
    <n v="0"/>
    <n v="12829"/>
    <n v="2489311"/>
    <n v="142676"/>
    <n v="1437407"/>
    <n v="0"/>
    <n v="2657366"/>
    <n v="0"/>
    <n v="0"/>
    <n v="0"/>
    <n v="1172258"/>
    <n v="0"/>
    <n v="2641898"/>
    <n v="0"/>
    <n v="182770"/>
    <n v="0"/>
    <n v="0"/>
    <n v="0"/>
    <n v="6416"/>
    <n v="8240791"/>
    <n v="0"/>
    <n v="0"/>
    <n v="0"/>
    <n v="0"/>
    <n v="0"/>
    <n v="3623467"/>
    <n v="0"/>
    <n v="3521213"/>
    <n v="0"/>
    <n v="0"/>
    <n v="1609431"/>
    <n v="0"/>
    <n v="2237238"/>
    <n v="0"/>
    <n v="6341"/>
    <n v="10997690"/>
    <n v="3221"/>
    <n v="7614953"/>
    <n v="954231"/>
    <n v="70977"/>
    <n v="0"/>
    <n v="0"/>
    <n v="0"/>
    <n v="0"/>
    <n v="80399"/>
    <n v="15989249"/>
    <n v="0"/>
    <n v="0"/>
    <n v="0"/>
    <n v="0"/>
    <n v="0"/>
    <n v="0"/>
    <n v="0"/>
    <n v="0"/>
    <n v="0"/>
    <n v="0"/>
    <n v="0"/>
    <n v="0"/>
    <n v="0"/>
  </r>
  <r>
    <n v="106362041"/>
    <s v="HI-DESERT MEDICAL CENTER"/>
    <n v="20182"/>
    <d v="2018-04-01T00:00:00"/>
    <d v="2018-06-30T00:00:00"/>
    <s v="Open"/>
    <s v="San Bernardino"/>
    <s v="12 - Inland Counties"/>
    <n v="1214"/>
    <s v="Investor - Ptnr."/>
    <s v="Comparable"/>
    <s v="Rural"/>
    <s v="760-366-3711"/>
    <s v="6601 WHITE FEATHER ROAD"/>
    <s v="JOSHUA TREE"/>
    <n v="92252"/>
    <s v="SCOTT WARTELLE"/>
    <n v="179"/>
    <n v="179"/>
    <n v="94"/>
    <n v="134"/>
    <n v="108"/>
    <n v="169"/>
    <n v="41"/>
    <n v="0"/>
    <n v="0"/>
    <n v="7"/>
    <n v="56"/>
    <n v="0"/>
    <n v="13"/>
    <n v="528"/>
    <n v="0"/>
    <n v="729"/>
    <n v="374"/>
    <n v="5913"/>
    <n v="869"/>
    <n v="0"/>
    <n v="0"/>
    <n v="287"/>
    <n v="205"/>
    <n v="0"/>
    <n v="16"/>
    <n v="8393"/>
    <n v="0"/>
    <n v="16786"/>
    <n v="3092"/>
    <n v="1604"/>
    <n v="5398"/>
    <n v="1219"/>
    <n v="0"/>
    <n v="0"/>
    <n v="472"/>
    <n v="2381"/>
    <n v="0"/>
    <n v="519"/>
    <n v="14685"/>
    <n v="5996528"/>
    <n v="3553805"/>
    <n v="11312370"/>
    <n v="2816478"/>
    <n v="0"/>
    <n v="0"/>
    <n v="548313"/>
    <n v="2357001"/>
    <n v="0"/>
    <n v="281734"/>
    <n v="26866229"/>
    <n v="9296312"/>
    <n v="6620079"/>
    <n v="16186870"/>
    <n v="4478266"/>
    <n v="0"/>
    <n v="0"/>
    <n v="2034111"/>
    <n v="6853800"/>
    <n v="0"/>
    <n v="1685225"/>
    <n v="47154663"/>
    <n v="418773"/>
    <n v="12179415"/>
    <n v="8302259"/>
    <n v="12316898"/>
    <n v="5978024"/>
    <n v="-107397"/>
    <n v="0"/>
    <n v="0"/>
    <n v="1897259"/>
    <n v="6772121"/>
    <n v="0"/>
    <n v="0"/>
    <n v="0"/>
    <n v="0"/>
    <n v="0"/>
    <n v="1910513"/>
    <n v="49667865"/>
    <n v="0"/>
    <n v="0"/>
    <n v="0"/>
    <n v="0"/>
    <n v="0"/>
    <n v="3113425"/>
    <n v="1871625"/>
    <n v="15289739"/>
    <n v="1316720"/>
    <n v="0"/>
    <n v="0"/>
    <n v="597003"/>
    <n v="2142525"/>
    <n v="0"/>
    <n v="21990"/>
    <n v="24353027"/>
    <n v="113585"/>
    <n v="16708294"/>
    <n v="0"/>
    <n v="7635"/>
    <n v="0"/>
    <n v="0"/>
    <n v="0"/>
    <n v="0"/>
    <n v="313423"/>
    <n v="21818288"/>
    <n v="0"/>
    <n v="0"/>
    <n v="0"/>
    <n v="0"/>
    <n v="0"/>
    <n v="0"/>
    <n v="0"/>
    <n v="0"/>
    <n v="0"/>
    <n v="0"/>
    <n v="0"/>
    <n v="10820813"/>
    <n v="439052"/>
  </r>
  <r>
    <n v="106010846"/>
    <s v="HIGHLAND HOSPITAL"/>
    <n v="20182"/>
    <d v="2018-04-01T00:00:00"/>
    <d v="2018-06-30T00:00:00"/>
    <s v="Open"/>
    <s v="Alameda"/>
    <s v="05 - East Bay"/>
    <n v="417"/>
    <s v="City/County"/>
    <s v="Comparable"/>
    <s v=""/>
    <s v="510-437-4800"/>
    <s v="1411 EAST 31ST STREET"/>
    <s v="OAKLAND"/>
    <n v="94602"/>
    <s v="DELVECCHIO FINLEY"/>
    <n v="408"/>
    <n v="372"/>
    <n v="372"/>
    <n v="804"/>
    <n v="75"/>
    <n v="935"/>
    <n v="1608"/>
    <n v="0"/>
    <n v="70"/>
    <n v="32"/>
    <n v="231"/>
    <n v="8"/>
    <n v="78"/>
    <n v="3841"/>
    <n v="0"/>
    <n v="6786"/>
    <n v="334"/>
    <n v="11639"/>
    <n v="7882"/>
    <n v="0"/>
    <n v="209"/>
    <n v="221"/>
    <n v="1529"/>
    <n v="28"/>
    <n v="276"/>
    <n v="28904"/>
    <n v="0"/>
    <n v="57808"/>
    <n v="11423"/>
    <n v="688"/>
    <n v="13140"/>
    <n v="31758"/>
    <n v="0"/>
    <n v="10450"/>
    <n v="366"/>
    <n v="2280"/>
    <n v="265"/>
    <n v="3277"/>
    <n v="73647"/>
    <n v="77125157"/>
    <n v="5656571"/>
    <n v="75304487"/>
    <n v="110086640"/>
    <n v="0"/>
    <n v="4304271"/>
    <n v="3768319"/>
    <n v="19632265"/>
    <n v="441478"/>
    <n v="3812166"/>
    <n v="300131354"/>
    <n v="64558448"/>
    <n v="5113344"/>
    <n v="46565082"/>
    <n v="106724606"/>
    <n v="0"/>
    <n v="25521476"/>
    <n v="2693514"/>
    <n v="17895749"/>
    <n v="1150618"/>
    <n v="15082977"/>
    <n v="285305814"/>
    <n v="13899555"/>
    <n v="113607578"/>
    <n v="8708030"/>
    <n v="112067441"/>
    <n v="208174499"/>
    <n v="-29229123"/>
    <n v="0"/>
    <n v="29825747"/>
    <n v="5007762"/>
    <n v="18477307"/>
    <n v="0"/>
    <n v="1557183"/>
    <n v="0"/>
    <n v="0"/>
    <n v="0"/>
    <n v="3694818"/>
    <n v="485790797"/>
    <n v="0"/>
    <n v="0"/>
    <n v="8164386"/>
    <n v="0"/>
    <n v="8164386"/>
    <n v="28076027"/>
    <n v="2061885"/>
    <n v="39031251"/>
    <n v="8636747"/>
    <n v="0"/>
    <n v="8164386"/>
    <n v="1454071"/>
    <n v="19050707"/>
    <n v="34913"/>
    <n v="1300770"/>
    <n v="107810757"/>
    <n v="47035939"/>
    <n v="204779991"/>
    <n v="0"/>
    <n v="0"/>
    <n v="0"/>
    <n v="0"/>
    <n v="0"/>
    <n v="0"/>
    <n v="3913734"/>
    <n v="65256877"/>
    <n v="0"/>
    <n v="0"/>
    <n v="0"/>
    <n v="0"/>
    <n v="0"/>
    <n v="0"/>
    <n v="0"/>
    <n v="0"/>
    <n v="0"/>
    <n v="0"/>
    <n v="0"/>
    <n v="0"/>
    <n v="0"/>
  </r>
  <r>
    <n v="106301205"/>
    <s v="HOAG MEMORIAL HOSPITAL PRESBYTERIAN"/>
    <n v="20182"/>
    <d v="2018-04-01T00:00:00"/>
    <d v="2018-06-30T00:00:00"/>
    <s v="Open"/>
    <s v="Orange"/>
    <s v="13 - Orange"/>
    <n v="1016"/>
    <s v="Non Profit Corp."/>
    <s v="Comparable"/>
    <s v=""/>
    <s v="949-764-4624"/>
    <s v="1 HOAG DRIVE"/>
    <s v="NEWPORT BEACH"/>
    <n v="92663"/>
    <s v="ROBERT BRAITHWAITE"/>
    <n v="518"/>
    <n v="499"/>
    <n v="342"/>
    <n v="2315"/>
    <n v="1134"/>
    <n v="131"/>
    <n v="614"/>
    <n v="0"/>
    <n v="0"/>
    <n v="98"/>
    <n v="2811"/>
    <n v="0"/>
    <n v="349"/>
    <n v="7452"/>
    <n v="0"/>
    <n v="9834"/>
    <n v="4492"/>
    <n v="396"/>
    <n v="2198"/>
    <n v="0"/>
    <n v="0"/>
    <n v="444"/>
    <n v="9942"/>
    <n v="0"/>
    <n v="994"/>
    <n v="28300"/>
    <n v="0"/>
    <n v="56600"/>
    <n v="28700"/>
    <n v="10851"/>
    <n v="916"/>
    <n v="5802"/>
    <n v="0"/>
    <n v="0"/>
    <n v="1556"/>
    <n v="46461"/>
    <n v="0"/>
    <n v="5184"/>
    <n v="99470"/>
    <n v="137952005"/>
    <n v="60773729"/>
    <n v="7470888"/>
    <n v="26388097"/>
    <n v="0"/>
    <n v="0"/>
    <n v="3701251"/>
    <n v="120218371"/>
    <n v="0"/>
    <n v="10825308"/>
    <n v="367329649"/>
    <n v="123681304"/>
    <n v="43377575"/>
    <n v="3380553"/>
    <n v="24341571"/>
    <n v="0"/>
    <n v="0"/>
    <n v="4108959"/>
    <n v="155234582"/>
    <n v="0"/>
    <n v="18820274"/>
    <n v="372944818"/>
    <n v="7200075"/>
    <n v="207391264"/>
    <n v="71600526"/>
    <n v="-6645624"/>
    <n v="59280028"/>
    <n v="0"/>
    <n v="0"/>
    <n v="0"/>
    <n v="1633901"/>
    <n v="163689387"/>
    <n v="0"/>
    <n v="3585099"/>
    <n v="0"/>
    <n v="0"/>
    <n v="0"/>
    <n v="5292118"/>
    <n v="513026774"/>
    <n v="288663"/>
    <n v="0"/>
    <n v="0"/>
    <n v="8222972"/>
    <n v="8511635"/>
    <n v="53013363"/>
    <n v="32741371"/>
    <n v="17473304"/>
    <n v="-8556120"/>
    <n v="166"/>
    <n v="0"/>
    <n v="4691030"/>
    <n v="119473082"/>
    <n v="0"/>
    <n v="16923132"/>
    <n v="235759328"/>
    <n v="11564379"/>
    <n v="254406140"/>
    <n v="0"/>
    <n v="27393590"/>
    <n v="0"/>
    <n v="0"/>
    <n v="0"/>
    <n v="0"/>
    <n v="25932526"/>
    <n v="801549933"/>
    <n v="0"/>
    <n v="0"/>
    <n v="0"/>
    <n v="0"/>
    <n v="0"/>
    <n v="0"/>
    <n v="0"/>
    <n v="0"/>
    <n v="0"/>
    <n v="0"/>
    <n v="0"/>
    <n v="0"/>
    <n v="0"/>
  </r>
  <r>
    <n v="106304460"/>
    <s v="HOAG ORTHOPEDIC INSTITUTE"/>
    <n v="20182"/>
    <d v="2018-04-01T00:00:00"/>
    <d v="2018-06-30T00:00:00"/>
    <s v="Open"/>
    <s v="Orange"/>
    <s v="13 - Orange"/>
    <n v="1016"/>
    <s v="Investor - Ptnr."/>
    <s v="Comparable"/>
    <s v=""/>
    <s v="949-517-3149"/>
    <s v="16250 SAND CANYON AVENUE"/>
    <s v="IRVINE"/>
    <n v="92618"/>
    <s v="JENNIFER MITZNER"/>
    <n v="70"/>
    <n v="70"/>
    <n v="26"/>
    <n v="515"/>
    <n v="151"/>
    <n v="0"/>
    <n v="2"/>
    <n v="0"/>
    <n v="0"/>
    <n v="41"/>
    <n v="417"/>
    <n v="0"/>
    <n v="4"/>
    <n v="1130"/>
    <n v="0"/>
    <n v="1036"/>
    <n v="349"/>
    <n v="0"/>
    <n v="6"/>
    <n v="0"/>
    <n v="0"/>
    <n v="78"/>
    <n v="685"/>
    <n v="0"/>
    <n v="9"/>
    <n v="2163"/>
    <n v="0"/>
    <n v="4326"/>
    <n v="46"/>
    <n v="25"/>
    <n v="0"/>
    <n v="1"/>
    <n v="0"/>
    <n v="0"/>
    <n v="5"/>
    <n v="125"/>
    <n v="0"/>
    <n v="9"/>
    <n v="211"/>
    <n v="37351100"/>
    <n v="12166464"/>
    <n v="0"/>
    <n v="161796"/>
    <n v="0"/>
    <n v="0"/>
    <n v="3420780"/>
    <n v="30361066"/>
    <n v="0"/>
    <n v="352295"/>
    <n v="83813501"/>
    <n v="1747753"/>
    <n v="1012434"/>
    <n v="0"/>
    <n v="103533"/>
    <n v="0"/>
    <n v="0"/>
    <n v="119771"/>
    <n v="4596300"/>
    <n v="0"/>
    <n v="113880"/>
    <n v="7693671"/>
    <n v="471574"/>
    <n v="30632783"/>
    <n v="7158879"/>
    <n v="320"/>
    <n v="166405"/>
    <n v="0"/>
    <n v="0"/>
    <n v="0"/>
    <n v="697995"/>
    <n v="22018607"/>
    <n v="0"/>
    <n v="6964"/>
    <n v="0"/>
    <n v="0"/>
    <n v="0"/>
    <n v="81770"/>
    <n v="61235297"/>
    <n v="0"/>
    <n v="0"/>
    <n v="0"/>
    <n v="0"/>
    <n v="0"/>
    <n v="8426558"/>
    <n v="5957312"/>
    <n v="-320"/>
    <n v="91013"/>
    <n v="0"/>
    <n v="0"/>
    <n v="2779119"/>
    <n v="12773440"/>
    <n v="0"/>
    <n v="244753"/>
    <n v="30271875"/>
    <n v="159896"/>
    <n v="24275416"/>
    <n v="0"/>
    <n v="145839"/>
    <n v="0"/>
    <n v="0"/>
    <n v="0"/>
    <n v="0"/>
    <n v="127330"/>
    <n v="4787594"/>
    <n v="0"/>
    <n v="0"/>
    <n v="0"/>
    <n v="0"/>
    <n v="0"/>
    <n v="0"/>
    <n v="0"/>
    <n v="0"/>
    <n v="0"/>
    <n v="0"/>
    <n v="581043"/>
    <n v="0"/>
    <n v="0"/>
  </r>
  <r>
    <n v="106190382"/>
    <s v="HOLLYWOOD PRESBYTERIAN MEDICAL CENTER"/>
    <n v="20182"/>
    <d v="2018-04-01T00:00:00"/>
    <d v="2018-06-30T00:00:00"/>
    <s v="Open"/>
    <s v="Los Angeles"/>
    <s v="11 - Los Angeles"/>
    <n v="925"/>
    <s v="Investor - Corp."/>
    <s v="Comparable"/>
    <s v=""/>
    <s v="213-413-3000 "/>
    <s v="1300 NORTH VERMONT AVENUE"/>
    <s v="LOS ANGELES"/>
    <n v="90027"/>
    <s v="RICHARD KIM"/>
    <n v="434"/>
    <n v="413"/>
    <n v="210"/>
    <n v="680"/>
    <n v="204"/>
    <n v="707"/>
    <n v="1156"/>
    <n v="0"/>
    <n v="0"/>
    <n v="1"/>
    <n v="263"/>
    <n v="0"/>
    <n v="77"/>
    <n v="3088"/>
    <n v="0"/>
    <n v="4850"/>
    <n v="1167"/>
    <n v="3859"/>
    <n v="8109"/>
    <n v="0"/>
    <n v="0"/>
    <n v="96"/>
    <n v="845"/>
    <n v="0"/>
    <n v="160"/>
    <n v="19086"/>
    <n v="0"/>
    <n v="38172"/>
    <n v="1677"/>
    <n v="475"/>
    <n v="2420"/>
    <n v="4695"/>
    <n v="0"/>
    <n v="0"/>
    <n v="626"/>
    <n v="1391"/>
    <n v="0"/>
    <n v="1144"/>
    <n v="12428"/>
    <n v="46942512"/>
    <n v="14253777"/>
    <n v="30844190"/>
    <n v="60569731"/>
    <n v="0"/>
    <n v="0"/>
    <n v="593631"/>
    <n v="10894171"/>
    <n v="0"/>
    <n v="1588114"/>
    <n v="165686126"/>
    <n v="8424167"/>
    <n v="4013236"/>
    <n v="7926029"/>
    <n v="22964196"/>
    <n v="0"/>
    <n v="0"/>
    <n v="235665"/>
    <n v="8650508"/>
    <n v="0"/>
    <n v="2827225"/>
    <n v="55041026"/>
    <n v="571890"/>
    <n v="42786910"/>
    <n v="14716897"/>
    <n v="23290845"/>
    <n v="70083026"/>
    <n v="-4042850"/>
    <n v="0"/>
    <n v="0"/>
    <n v="747954"/>
    <n v="13268218"/>
    <n v="0"/>
    <n v="1043392"/>
    <n v="0"/>
    <n v="0"/>
    <n v="0"/>
    <n v="1055185"/>
    <n v="163521467"/>
    <n v="0"/>
    <n v="6675606"/>
    <n v="0"/>
    <n v="0"/>
    <n v="6675606"/>
    <n v="12579769"/>
    <n v="3550116"/>
    <n v="19522225"/>
    <n v="20126507"/>
    <n v="0"/>
    <n v="0"/>
    <n v="81341"/>
    <n v="6276461"/>
    <n v="0"/>
    <n v="1744872"/>
    <n v="63881291"/>
    <n v="823018"/>
    <n v="62365965"/>
    <n v="0"/>
    <n v="639727"/>
    <n v="0"/>
    <n v="0"/>
    <n v="0"/>
    <n v="0"/>
    <n v="12350192"/>
    <n v="93907561"/>
    <n v="0"/>
    <n v="0"/>
    <n v="0"/>
    <n v="0"/>
    <n v="0"/>
    <n v="0"/>
    <n v="0"/>
    <n v="0"/>
    <n v="0"/>
    <n v="0"/>
    <n v="0"/>
    <n v="0"/>
    <n v="0"/>
  </r>
  <r>
    <n v="106301209"/>
    <s v="HUNTINGTON BEACH HOSPITAL"/>
    <n v="20182"/>
    <d v="2018-04-01T00:00:00"/>
    <d v="2018-06-30T00:00:00"/>
    <s v="Open"/>
    <s v="Orange"/>
    <s v="13 - Orange"/>
    <n v="1014"/>
    <s v="Investor - Corp."/>
    <s v="Comparable"/>
    <s v=""/>
    <s v="714-843-5000"/>
    <s v="17772 BEACH BOULEVARD"/>
    <s v="HUNTINGTON BEACH"/>
    <n v="92647"/>
    <s v="RICHARD ROWE"/>
    <n v="131"/>
    <n v="131"/>
    <n v="131"/>
    <n v="409"/>
    <n v="83"/>
    <n v="57"/>
    <n v="198"/>
    <n v="0"/>
    <n v="0"/>
    <n v="57"/>
    <n v="51"/>
    <n v="0"/>
    <n v="38"/>
    <n v="893"/>
    <n v="0"/>
    <n v="3490"/>
    <n v="290"/>
    <n v="194"/>
    <n v="681"/>
    <n v="0"/>
    <n v="0"/>
    <n v="136"/>
    <n v="139"/>
    <n v="0"/>
    <n v="41"/>
    <n v="4971"/>
    <n v="0"/>
    <n v="9942"/>
    <n v="2527"/>
    <n v="244"/>
    <n v="406"/>
    <n v="1835"/>
    <n v="0"/>
    <n v="0"/>
    <n v="576"/>
    <n v="485"/>
    <n v="0"/>
    <n v="413"/>
    <n v="6486"/>
    <n v="20387538"/>
    <n v="3300067"/>
    <n v="2861524"/>
    <n v="7488021"/>
    <n v="0"/>
    <n v="0"/>
    <n v="2070802"/>
    <n v="1543158"/>
    <n v="0"/>
    <n v="707004"/>
    <n v="38358114"/>
    <n v="2842385"/>
    <n v="977884"/>
    <n v="1288706"/>
    <n v="6059934"/>
    <n v="0"/>
    <n v="0"/>
    <n v="1811569"/>
    <n v="1435752"/>
    <n v="0"/>
    <n v="1167588"/>
    <n v="15583818"/>
    <n v="1569025"/>
    <n v="18283353"/>
    <n v="2362883"/>
    <n v="3834990"/>
    <n v="8476033"/>
    <n v="-105180"/>
    <n v="0"/>
    <n v="0"/>
    <n v="2508690"/>
    <n v="2490858"/>
    <n v="0"/>
    <n v="262349"/>
    <n v="0"/>
    <n v="0"/>
    <n v="0"/>
    <n v="0"/>
    <n v="39683001"/>
    <n v="0"/>
    <n v="0"/>
    <n v="0"/>
    <n v="0"/>
    <n v="0"/>
    <n v="4946570"/>
    <n v="1915068"/>
    <n v="420420"/>
    <n v="5071921"/>
    <n v="0"/>
    <n v="0"/>
    <n v="1373681"/>
    <n v="488051"/>
    <n v="0"/>
    <n v="43220"/>
    <n v="14258931"/>
    <n v="132434"/>
    <n v="15756998"/>
    <n v="0"/>
    <n v="0"/>
    <n v="0"/>
    <n v="0"/>
    <n v="0"/>
    <n v="0"/>
    <n v="220448"/>
    <n v="60948778"/>
    <n v="0"/>
    <n v="0"/>
    <n v="0"/>
    <n v="0"/>
    <n v="0"/>
    <n v="0"/>
    <n v="0"/>
    <n v="0"/>
    <n v="0"/>
    <n v="0"/>
    <n v="0"/>
    <n v="0"/>
    <n v="0"/>
  </r>
  <r>
    <n v="106190400"/>
    <s v="HUNTINGTON MEMORIAL HOSPITAL"/>
    <n v="20182"/>
    <d v="2018-04-01T00:00:00"/>
    <d v="2018-06-30T00:00:00"/>
    <s v="Open"/>
    <s v="Los Angeles"/>
    <s v="11 - Los Angeles"/>
    <n v="911"/>
    <s v="Non Profit Corp."/>
    <s v="Comparable"/>
    <s v=""/>
    <s v="626-397-5000"/>
    <s v="100 W. CALIFORNIA BOULEVARD"/>
    <s v="PASADENA"/>
    <n v="91105"/>
    <s v="LORI J MORGAN"/>
    <n v="578"/>
    <n v="578"/>
    <n v="330"/>
    <n v="1975"/>
    <n v="1114"/>
    <n v="545"/>
    <n v="770"/>
    <n v="0"/>
    <n v="0"/>
    <n v="117"/>
    <n v="2678"/>
    <n v="8"/>
    <n v="132"/>
    <n v="7339"/>
    <n v="0"/>
    <n v="9575"/>
    <n v="5015"/>
    <n v="2383"/>
    <n v="2509"/>
    <n v="0"/>
    <n v="0"/>
    <n v="450"/>
    <n v="9515"/>
    <n v="37"/>
    <n v="526"/>
    <n v="30010"/>
    <n v="0"/>
    <n v="60020"/>
    <n v="10303"/>
    <n v="3149"/>
    <n v="1376"/>
    <n v="4544"/>
    <n v="0"/>
    <n v="0"/>
    <n v="1672"/>
    <n v="20054"/>
    <n v="242"/>
    <n v="1366"/>
    <n v="42706"/>
    <n v="194768545"/>
    <n v="110378724"/>
    <n v="41679026"/>
    <n v="56775285"/>
    <n v="0"/>
    <n v="0"/>
    <n v="12113383"/>
    <n v="179982183"/>
    <n v="656087"/>
    <n v="9128919"/>
    <n v="605482152"/>
    <n v="43834147"/>
    <n v="30010802"/>
    <n v="6944683"/>
    <n v="26941099"/>
    <n v="0"/>
    <n v="0"/>
    <n v="3734870"/>
    <n v="72832068"/>
    <n v="1346222"/>
    <n v="6698834"/>
    <n v="192342725"/>
    <n v="15072165"/>
    <n v="204106513"/>
    <n v="114709227"/>
    <n v="41911275"/>
    <n v="76387552"/>
    <n v="0"/>
    <n v="0"/>
    <n v="0"/>
    <n v="12288446"/>
    <n v="180178808"/>
    <n v="0"/>
    <n v="2002309"/>
    <n v="0"/>
    <n v="0"/>
    <n v="0"/>
    <n v="0"/>
    <n v="646656295"/>
    <n v="0"/>
    <n v="0"/>
    <n v="0"/>
    <n v="0"/>
    <n v="0"/>
    <n v="34496179"/>
    <n v="25680299"/>
    <n v="6712434"/>
    <n v="7328832"/>
    <n v="0"/>
    <n v="0"/>
    <n v="3559807"/>
    <n v="72635443"/>
    <n v="0"/>
    <n v="755588"/>
    <n v="151168582"/>
    <n v="4377556"/>
    <n v="157371744"/>
    <n v="0"/>
    <n v="7518013"/>
    <n v="0"/>
    <n v="0"/>
    <n v="0"/>
    <n v="0"/>
    <n v="13763240"/>
    <n v="431857842"/>
    <n v="0"/>
    <n v="0"/>
    <n v="0"/>
    <n v="0"/>
    <n v="0"/>
    <n v="0"/>
    <n v="0"/>
    <n v="0"/>
    <n v="0"/>
    <n v="0"/>
    <n v="0"/>
    <n v="0"/>
    <n v="0"/>
  </r>
  <r>
    <n v="106121031"/>
    <s v="JEROLD PHELPS COMMUNITY HOSPITAL"/>
    <n v="20182"/>
    <d v="2018-04-01T00:00:00"/>
    <d v="2018-06-30T00:00:00"/>
    <s v="Open"/>
    <s v="Humboldt"/>
    <s v="01 - Northern California"/>
    <n v="109"/>
    <s v="District"/>
    <s v="Comparable"/>
    <s v="Rural"/>
    <s v="707-923-3921"/>
    <s v="733 CEDAR STREET"/>
    <s v="GARBERVILLE"/>
    <n v="95542"/>
    <s v="MATT REES"/>
    <n v="17"/>
    <n v="17"/>
    <n v="17"/>
    <n v="6"/>
    <n v="0"/>
    <n v="1"/>
    <n v="2"/>
    <n v="0"/>
    <n v="0"/>
    <n v="3"/>
    <n v="0"/>
    <n v="0"/>
    <n v="0"/>
    <n v="12"/>
    <n v="0"/>
    <n v="69"/>
    <n v="0"/>
    <n v="12"/>
    <n v="779"/>
    <n v="0"/>
    <n v="0"/>
    <n v="9"/>
    <n v="0"/>
    <n v="0"/>
    <n v="93"/>
    <n v="962"/>
    <n v="728"/>
    <n v="2652"/>
    <n v="1292"/>
    <n v="50"/>
    <n v="92"/>
    <n v="888"/>
    <n v="0"/>
    <n v="0"/>
    <n v="854"/>
    <n v="60"/>
    <n v="0"/>
    <n v="266"/>
    <n v="3502"/>
    <n v="111416"/>
    <n v="0"/>
    <n v="41986"/>
    <n v="444490"/>
    <n v="0"/>
    <n v="0"/>
    <n v="45155"/>
    <n v="0"/>
    <n v="0"/>
    <n v="34667"/>
    <n v="677714"/>
    <n v="688263"/>
    <n v="38469"/>
    <n v="136638"/>
    <n v="783198"/>
    <n v="0"/>
    <n v="0"/>
    <n v="501458"/>
    <n v="38156"/>
    <n v="0"/>
    <n v="239342"/>
    <n v="2425524"/>
    <n v="0"/>
    <n v="263894"/>
    <n v="11541"/>
    <n v="153617"/>
    <n v="785720"/>
    <n v="0"/>
    <n v="0"/>
    <n v="0"/>
    <n v="87458"/>
    <n v="9157"/>
    <n v="0"/>
    <n v="0"/>
    <n v="0"/>
    <n v="0"/>
    <n v="0"/>
    <n v="246608"/>
    <n v="1557995"/>
    <n v="0"/>
    <n v="0"/>
    <n v="0"/>
    <n v="0"/>
    <n v="0"/>
    <n v="535785"/>
    <n v="26928"/>
    <n v="25007"/>
    <n v="441968"/>
    <n v="0"/>
    <n v="0"/>
    <n v="459155"/>
    <n v="28999"/>
    <n v="0"/>
    <n v="27401"/>
    <n v="1545243"/>
    <n v="0"/>
    <n v="0"/>
    <n v="0"/>
    <n v="0"/>
    <n v="0"/>
    <n v="0"/>
    <n v="0"/>
    <n v="0"/>
    <n v="0"/>
    <n v="0"/>
    <n v="0"/>
    <n v="0"/>
    <n v="0"/>
    <n v="0"/>
    <n v="0"/>
    <n v="0"/>
    <n v="0"/>
    <n v="0"/>
    <n v="0"/>
    <n v="0"/>
    <n v="0"/>
    <n v="0"/>
    <n v="0"/>
  </r>
  <r>
    <n v="106380842"/>
    <s v="JEWISH HOME"/>
    <n v="20182"/>
    <d v="2018-04-01T00:00:00"/>
    <d v="2018-06-30T00:00:00"/>
    <s v="Open"/>
    <s v="San Francisco"/>
    <s v="04 - West Bay"/>
    <n v="423"/>
    <s v="Non Profit Corp."/>
    <s v="Hospital-LTC Emphasis"/>
    <s v=""/>
    <s v="415-334-2500"/>
    <s v="302 SILVER AVENUE"/>
    <s v="SAN FRANCISCO"/>
    <n v="94112"/>
    <s v="DANIEL RUTH"/>
    <n v="391"/>
    <n v="391"/>
    <n v="356"/>
    <n v="187"/>
    <n v="182"/>
    <n v="14"/>
    <n v="0"/>
    <n v="0"/>
    <n v="0"/>
    <n v="0"/>
    <n v="0"/>
    <n v="0"/>
    <n v="8"/>
    <n v="391"/>
    <n v="351"/>
    <n v="4789"/>
    <n v="4507"/>
    <n v="21839"/>
    <n v="0"/>
    <n v="0"/>
    <n v="0"/>
    <n v="0"/>
    <n v="0"/>
    <n v="0"/>
    <n v="896"/>
    <n v="32031"/>
    <n v="31052"/>
    <n v="95114"/>
    <n v="0"/>
    <n v="0"/>
    <n v="0"/>
    <n v="0"/>
    <n v="0"/>
    <n v="0"/>
    <n v="0"/>
    <n v="0"/>
    <n v="0"/>
    <n v="0"/>
    <n v="0"/>
    <n v="11028454"/>
    <n v="983944"/>
    <n v="11899031"/>
    <n v="0"/>
    <n v="0"/>
    <n v="0"/>
    <n v="0"/>
    <n v="0"/>
    <n v="0"/>
    <n v="486197"/>
    <n v="24397626"/>
    <n v="0"/>
    <n v="0"/>
    <n v="0"/>
    <n v="0"/>
    <n v="0"/>
    <n v="0"/>
    <n v="0"/>
    <n v="0"/>
    <n v="0"/>
    <n v="0"/>
    <n v="0"/>
    <n v="147991"/>
    <n v="4184713"/>
    <n v="574549"/>
    <n v="2815949"/>
    <n v="0"/>
    <n v="0"/>
    <n v="0"/>
    <n v="0"/>
    <n v="0"/>
    <n v="0"/>
    <n v="0"/>
    <n v="25559"/>
    <n v="0"/>
    <n v="0"/>
    <n v="0"/>
    <n v="0"/>
    <n v="7748761"/>
    <n v="0"/>
    <n v="0"/>
    <n v="0"/>
    <n v="0"/>
    <n v="0"/>
    <n v="6843741"/>
    <n v="409395"/>
    <n v="9083082"/>
    <n v="0"/>
    <n v="0"/>
    <n v="0"/>
    <n v="0"/>
    <n v="0"/>
    <n v="0"/>
    <n v="312647"/>
    <n v="16648865"/>
    <n v="120659"/>
    <n v="17668527"/>
    <n v="0"/>
    <n v="1136774"/>
    <n v="0"/>
    <n v="0"/>
    <n v="0"/>
    <n v="0"/>
    <n v="14038813"/>
    <n v="95638763"/>
    <n v="0"/>
    <n v="0"/>
    <n v="0"/>
    <n v="0"/>
    <n v="0"/>
    <n v="0"/>
    <n v="0"/>
    <n v="0"/>
    <n v="0"/>
    <n v="0"/>
    <n v="0"/>
    <n v="0"/>
    <n v="0"/>
  </r>
  <r>
    <n v="106220733"/>
    <s v="JOHN C. FREMONT HEALTHCARE DISTRICT"/>
    <n v="20182"/>
    <d v="2018-04-01T00:00:00"/>
    <d v="2018-06-30T00:00:00"/>
    <s v="Open"/>
    <s v="Mariposa"/>
    <s v="09 - Central"/>
    <n v="603"/>
    <s v="District"/>
    <s v="Comparable"/>
    <s v="Rural"/>
    <s v="209-966-3631"/>
    <s v="5189 HOSPITAL ROAD."/>
    <s v="MARIPOSA"/>
    <n v="95338"/>
    <s v="MATTHEW MATTHIESSEN"/>
    <n v="34"/>
    <n v="33"/>
    <n v="33"/>
    <n v="62"/>
    <n v="0"/>
    <n v="12"/>
    <n v="0"/>
    <n v="0"/>
    <n v="0"/>
    <n v="9"/>
    <n v="0"/>
    <n v="0"/>
    <n v="1"/>
    <n v="84"/>
    <n v="0"/>
    <n v="302"/>
    <n v="0"/>
    <n v="2120"/>
    <n v="0"/>
    <n v="0"/>
    <n v="0"/>
    <n v="80"/>
    <n v="0"/>
    <n v="0"/>
    <n v="3"/>
    <n v="2505"/>
    <n v="0"/>
    <n v="5010"/>
    <n v="6254"/>
    <n v="0"/>
    <n v="2728"/>
    <n v="0"/>
    <n v="0"/>
    <n v="0"/>
    <n v="2742"/>
    <n v="0"/>
    <n v="0"/>
    <n v="417"/>
    <n v="12141"/>
    <n v="1109637"/>
    <n v="0"/>
    <n v="1060000"/>
    <n v="0"/>
    <n v="0"/>
    <n v="0"/>
    <n v="375742"/>
    <n v="0"/>
    <n v="0"/>
    <n v="30110"/>
    <n v="2575489"/>
    <n v="4035695"/>
    <n v="0"/>
    <n v="293380"/>
    <n v="0"/>
    <n v="0"/>
    <n v="0"/>
    <n v="3327990"/>
    <n v="0"/>
    <n v="0"/>
    <n v="361423"/>
    <n v="8018488"/>
    <n v="356829"/>
    <n v="2619223"/>
    <n v="0"/>
    <n v="-1119330"/>
    <n v="0"/>
    <n v="0"/>
    <n v="0"/>
    <n v="0"/>
    <n v="2067058"/>
    <n v="0"/>
    <n v="0"/>
    <n v="42535"/>
    <n v="0"/>
    <n v="0"/>
    <n v="0"/>
    <n v="100935"/>
    <n v="4067250"/>
    <n v="0"/>
    <n v="0"/>
    <n v="0"/>
    <n v="0"/>
    <n v="0"/>
    <n v="2526109"/>
    <n v="0"/>
    <n v="2472710"/>
    <n v="0"/>
    <n v="0"/>
    <n v="0"/>
    <n v="1636674"/>
    <n v="0"/>
    <n v="0"/>
    <n v="-108766"/>
    <n v="6526727"/>
    <n v="1332683"/>
    <n v="6228976"/>
    <n v="0"/>
    <n v="547199"/>
    <n v="0"/>
    <n v="0"/>
    <n v="0"/>
    <n v="0"/>
    <n v="380033"/>
    <n v="3503357"/>
    <n v="0"/>
    <n v="0"/>
    <n v="0"/>
    <n v="0"/>
    <n v="0"/>
    <n v="0"/>
    <n v="0"/>
    <n v="0"/>
    <n v="0"/>
    <n v="0"/>
    <n v="0"/>
    <n v="0"/>
    <n v="0"/>
  </r>
  <r>
    <n v="106331216"/>
    <s v="JOHN F. KENNEDY MEMORIAL HOSPITAL"/>
    <n v="20182"/>
    <d v="2018-04-01T00:00:00"/>
    <d v="2018-06-30T00:00:00"/>
    <s v="Open"/>
    <s v="Riverside"/>
    <s v="12 - Inland Counties"/>
    <n v="1103"/>
    <s v="Investor - Corp."/>
    <s v="Comparable"/>
    <s v=""/>
    <s v="760-347-6191"/>
    <s v="47111 MONROE STREET"/>
    <s v="INDIO"/>
    <n v="92201"/>
    <s v="GARY HONTS"/>
    <n v="145"/>
    <n v="145"/>
    <n v="48"/>
    <n v="199"/>
    <n v="234"/>
    <n v="216"/>
    <n v="547"/>
    <n v="0"/>
    <n v="0"/>
    <n v="1"/>
    <n v="209"/>
    <n v="2"/>
    <n v="30"/>
    <n v="1438"/>
    <n v="0"/>
    <n v="700"/>
    <n v="604"/>
    <n v="537"/>
    <n v="1264"/>
    <n v="0"/>
    <n v="0"/>
    <n v="22"/>
    <n v="436"/>
    <n v="9"/>
    <n v="84"/>
    <n v="3656"/>
    <n v="0"/>
    <n v="7312"/>
    <n v="879"/>
    <n v="996"/>
    <n v="1264"/>
    <n v="6931"/>
    <n v="84"/>
    <n v="0"/>
    <n v="167"/>
    <n v="2629"/>
    <n v="7"/>
    <n v="968"/>
    <n v="13925"/>
    <n v="23121227"/>
    <n v="23535043"/>
    <n v="15129805"/>
    <n v="36397153"/>
    <n v="0"/>
    <n v="0"/>
    <n v="438403"/>
    <n v="16642522"/>
    <n v="395032"/>
    <n v="3083314"/>
    <n v="118742499"/>
    <n v="13234475"/>
    <n v="13604665"/>
    <n v="6800020"/>
    <n v="41974183"/>
    <n v="722238"/>
    <n v="0"/>
    <n v="1298135"/>
    <n v="25636592"/>
    <n v="83043"/>
    <n v="5991750"/>
    <n v="109345101"/>
    <n v="1841381"/>
    <n v="32509094"/>
    <n v="32862812"/>
    <n v="9965068"/>
    <n v="66078231"/>
    <n v="-491347"/>
    <n v="722238"/>
    <n v="0"/>
    <n v="1694474"/>
    <n v="34105615"/>
    <n v="0"/>
    <n v="406995"/>
    <n v="0"/>
    <n v="0"/>
    <n v="0"/>
    <n v="7885457"/>
    <n v="187580018"/>
    <n v="0"/>
    <n v="0"/>
    <n v="0"/>
    <n v="0"/>
    <n v="0"/>
    <n v="3846608"/>
    <n v="4276896"/>
    <n v="12456104"/>
    <n v="12293105"/>
    <n v="0"/>
    <n v="0"/>
    <n v="0"/>
    <n v="7268179"/>
    <n v="71080"/>
    <n v="295610"/>
    <n v="40507582"/>
    <n v="129574"/>
    <n v="35904111"/>
    <n v="0"/>
    <n v="17613"/>
    <n v="0"/>
    <n v="0"/>
    <n v="0"/>
    <n v="0"/>
    <n v="573457"/>
    <n v="23392677"/>
    <n v="0"/>
    <n v="0"/>
    <n v="0"/>
    <n v="0"/>
    <n v="0"/>
    <n v="0"/>
    <n v="0"/>
    <n v="0"/>
    <n v="0"/>
    <n v="0"/>
    <n v="7051149"/>
    <n v="10336432"/>
    <n v="7480134"/>
  </r>
  <r>
    <n v="106074039"/>
    <s v="JOHN MUIR BEHAVIORAL HEALTH CENTER"/>
    <n v="20182"/>
    <d v="2018-04-01T00:00:00"/>
    <d v="2018-06-30T00:00:00"/>
    <s v="Open"/>
    <s v="Contra Costa"/>
    <s v="05 - East Bay"/>
    <n v="411"/>
    <s v="Non Profit Corp."/>
    <s v="Comparable"/>
    <s v=""/>
    <s v="925-939-3000"/>
    <s v="2740 GRANT STREET"/>
    <s v="CONCORD"/>
    <n v="94520"/>
    <s v="CALVIN KNIGHT"/>
    <n v="73"/>
    <n v="70"/>
    <n v="58"/>
    <n v="83"/>
    <n v="16"/>
    <n v="268"/>
    <n v="2"/>
    <n v="0"/>
    <n v="0"/>
    <n v="95"/>
    <n v="385"/>
    <n v="0"/>
    <n v="4"/>
    <n v="853"/>
    <n v="0"/>
    <n v="514"/>
    <n v="116"/>
    <n v="1550"/>
    <n v="14"/>
    <n v="0"/>
    <n v="0"/>
    <n v="711"/>
    <n v="1889"/>
    <n v="0"/>
    <n v="22"/>
    <n v="4816"/>
    <n v="0"/>
    <n v="9632"/>
    <n v="420"/>
    <n v="141"/>
    <n v="0"/>
    <n v="0"/>
    <n v="0"/>
    <n v="0"/>
    <n v="233"/>
    <n v="3144"/>
    <n v="0"/>
    <n v="21"/>
    <n v="3959"/>
    <n v="2273471"/>
    <n v="441097"/>
    <n v="5378632"/>
    <n v="62343"/>
    <n v="0"/>
    <n v="0"/>
    <n v="2826546"/>
    <n v="6546234"/>
    <n v="0"/>
    <n v="141993"/>
    <n v="17670316"/>
    <n v="551045"/>
    <n v="169433"/>
    <n v="0"/>
    <n v="0"/>
    <n v="0"/>
    <n v="0"/>
    <n v="258641"/>
    <n v="3385279"/>
    <n v="0"/>
    <n v="0"/>
    <n v="4364398"/>
    <n v="203403"/>
    <n v="1930629"/>
    <n v="416554"/>
    <n v="2788631"/>
    <n v="50575"/>
    <n v="0"/>
    <n v="0"/>
    <n v="0"/>
    <n v="2075544"/>
    <n v="4810228"/>
    <n v="0"/>
    <n v="46573"/>
    <n v="0"/>
    <n v="0"/>
    <n v="0"/>
    <n v="85843"/>
    <n v="12407980"/>
    <n v="0"/>
    <n v="0"/>
    <n v="0"/>
    <n v="0"/>
    <n v="0"/>
    <n v="893887"/>
    <n v="193976"/>
    <n v="2590001"/>
    <n v="11768"/>
    <n v="0"/>
    <n v="0"/>
    <n v="1009643"/>
    <n v="5121285"/>
    <n v="0"/>
    <n v="-193826"/>
    <n v="9626734"/>
    <n v="111523"/>
    <n v="11522460"/>
    <n v="0"/>
    <n v="0"/>
    <n v="0"/>
    <n v="0"/>
    <n v="0"/>
    <n v="0"/>
    <n v="732829"/>
    <n v="11712017"/>
    <n v="0"/>
    <n v="0"/>
    <n v="0"/>
    <n v="0"/>
    <n v="0"/>
    <n v="0"/>
    <n v="0"/>
    <n v="0"/>
    <n v="0"/>
    <n v="0"/>
    <n v="0"/>
    <n v="0"/>
    <n v="0"/>
  </r>
  <r>
    <n v="106071018"/>
    <s v="JOHN MUIR MEDICAL CENTER - CONCORD CAMPUS"/>
    <n v="20182"/>
    <d v="2018-04-01T00:00:00"/>
    <d v="2018-06-30T00:00:00"/>
    <s v="Open"/>
    <s v="Contra Costa"/>
    <s v="05 - East Bay"/>
    <n v="411"/>
    <s v="Non Profit Corp."/>
    <s v="Comparable"/>
    <s v=""/>
    <s v="925-682-8200"/>
    <s v="2540 EAST STREET"/>
    <s v="CONCORD"/>
    <n v="94520"/>
    <s v="CALVIN KNIGHT"/>
    <n v="245"/>
    <n v="207"/>
    <n v="154"/>
    <n v="1218"/>
    <n v="500"/>
    <n v="111"/>
    <n v="502"/>
    <n v="0"/>
    <n v="0"/>
    <n v="14"/>
    <n v="469"/>
    <n v="0"/>
    <n v="30"/>
    <n v="2844"/>
    <n v="0"/>
    <n v="5777"/>
    <n v="2382"/>
    <n v="823"/>
    <n v="2626"/>
    <n v="0"/>
    <n v="0"/>
    <n v="51"/>
    <n v="1570"/>
    <n v="0"/>
    <n v="84"/>
    <n v="13313"/>
    <n v="0"/>
    <n v="26626"/>
    <n v="8295"/>
    <n v="5264"/>
    <n v="1098"/>
    <n v="6582"/>
    <n v="0"/>
    <n v="0"/>
    <n v="543"/>
    <n v="10890"/>
    <n v="0"/>
    <n v="988"/>
    <n v="33660"/>
    <n v="215551935"/>
    <n v="86676212"/>
    <n v="24687706"/>
    <n v="91605301"/>
    <n v="0"/>
    <n v="0"/>
    <n v="2184497"/>
    <n v="69908279"/>
    <n v="0"/>
    <n v="2511863"/>
    <n v="493125793"/>
    <n v="90519193"/>
    <n v="43334771"/>
    <n v="7291845"/>
    <n v="44347633"/>
    <n v="0"/>
    <n v="0"/>
    <n v="2081830"/>
    <n v="80206994"/>
    <n v="0"/>
    <n v="5607682"/>
    <n v="273389948"/>
    <n v="8115402"/>
    <n v="264313639"/>
    <n v="117736899"/>
    <n v="35301116"/>
    <n v="130275016"/>
    <n v="0"/>
    <n v="0"/>
    <n v="0"/>
    <n v="3340016"/>
    <n v="91974479"/>
    <n v="0"/>
    <n v="4674027"/>
    <n v="0"/>
    <n v="0"/>
    <n v="0"/>
    <n v="1600461"/>
    <n v="657331055"/>
    <n v="0"/>
    <n v="0"/>
    <n v="0"/>
    <n v="0"/>
    <n v="0"/>
    <n v="41757489"/>
    <n v="12274084"/>
    <n v="-3321565"/>
    <n v="5677918"/>
    <n v="0"/>
    <n v="0"/>
    <n v="926311"/>
    <n v="58140794"/>
    <n v="0"/>
    <n v="-6270345"/>
    <n v="109184686"/>
    <n v="2225833"/>
    <n v="111946363"/>
    <n v="0"/>
    <n v="0"/>
    <n v="0"/>
    <n v="0"/>
    <n v="0"/>
    <n v="0"/>
    <n v="7479005"/>
    <n v="237218487"/>
    <n v="0"/>
    <n v="0"/>
    <n v="0"/>
    <n v="0"/>
    <n v="0"/>
    <n v="0"/>
    <n v="0"/>
    <n v="0"/>
    <n v="0"/>
    <n v="0"/>
    <n v="0"/>
    <n v="0"/>
    <n v="0"/>
  </r>
  <r>
    <n v="106070988"/>
    <s v="JOHN MUIR MEDICAL CENTER - WALNUT CREEK"/>
    <n v="20182"/>
    <d v="2018-04-01T00:00:00"/>
    <d v="2018-06-30T00:00:00"/>
    <s v="Open"/>
    <s v="Contra Costa"/>
    <s v="05 - East Bay"/>
    <n v="411"/>
    <s v="Non Profit Corp."/>
    <s v="Comparable"/>
    <s v=""/>
    <s v="925-939-3000"/>
    <s v="1601 YGNACIO VALLEY ROAD"/>
    <s v="WALNUT CREEK"/>
    <n v="94598"/>
    <s v="CALVIN KNIGHT"/>
    <n v="554"/>
    <n v="399"/>
    <n v="285"/>
    <n v="1835"/>
    <n v="607"/>
    <n v="149"/>
    <n v="599"/>
    <n v="0"/>
    <n v="0"/>
    <n v="50"/>
    <n v="1723"/>
    <n v="0"/>
    <n v="54"/>
    <n v="5017"/>
    <n v="0"/>
    <n v="9905"/>
    <n v="2975"/>
    <n v="1188"/>
    <n v="3738"/>
    <n v="0"/>
    <n v="0"/>
    <n v="268"/>
    <n v="7575"/>
    <n v="0"/>
    <n v="216"/>
    <n v="25865"/>
    <n v="0"/>
    <n v="51730"/>
    <n v="26965"/>
    <n v="6583"/>
    <n v="1656"/>
    <n v="4254"/>
    <n v="0"/>
    <n v="0"/>
    <n v="2543"/>
    <n v="34550"/>
    <n v="0"/>
    <n v="575"/>
    <n v="77126"/>
    <n v="298420198"/>
    <n v="91032595"/>
    <n v="40712005"/>
    <n v="102753458"/>
    <n v="0"/>
    <n v="0"/>
    <n v="5232260"/>
    <n v="227767296"/>
    <n v="0"/>
    <n v="4922901"/>
    <n v="770840713"/>
    <n v="101601217"/>
    <n v="42834311"/>
    <n v="6596452"/>
    <n v="27527143"/>
    <n v="0"/>
    <n v="0"/>
    <n v="2302985"/>
    <n v="120190596"/>
    <n v="0"/>
    <n v="4063663"/>
    <n v="305116367"/>
    <n v="1515836"/>
    <n v="348634178"/>
    <n v="118624688"/>
    <n v="47074121"/>
    <n v="120519429"/>
    <n v="0"/>
    <n v="0"/>
    <n v="0"/>
    <n v="4918547"/>
    <n v="190778740"/>
    <n v="0"/>
    <n v="4692588"/>
    <n v="0"/>
    <n v="0"/>
    <n v="0"/>
    <n v="4964967"/>
    <n v="841723094"/>
    <n v="0"/>
    <n v="0"/>
    <n v="0"/>
    <n v="0"/>
    <n v="0"/>
    <n v="51387237"/>
    <n v="15242218"/>
    <n v="234336"/>
    <n v="9761172"/>
    <n v="0"/>
    <n v="0"/>
    <n v="2616698"/>
    <n v="157179152"/>
    <n v="0"/>
    <n v="-2186827"/>
    <n v="234233986"/>
    <n v="3162397"/>
    <n v="214142619"/>
    <n v="0"/>
    <n v="-1484756"/>
    <n v="0"/>
    <n v="0"/>
    <n v="0"/>
    <n v="0"/>
    <n v="1217457"/>
    <n v="532302444"/>
    <n v="0"/>
    <n v="0"/>
    <n v="0"/>
    <n v="0"/>
    <n v="0"/>
    <n v="0"/>
    <n v="0"/>
    <n v="0"/>
    <n v="0"/>
    <n v="0"/>
    <n v="0"/>
    <n v="0"/>
    <n v="0"/>
  </r>
  <r>
    <n v="106196404"/>
    <s v="JOYCE EISENBERG KEEFER MEDICAL CENTER"/>
    <n v="20182"/>
    <d v="2018-04-01T00:00:00"/>
    <d v="2018-06-30T00:00:00"/>
    <s v="Open"/>
    <s v="Los Angeles"/>
    <s v="11 - Los Angeles"/>
    <n v="905"/>
    <s v="Non Profit Corp."/>
    <s v="Hospital-LTC Emphasis"/>
    <s v=""/>
    <s v="818-774-3000"/>
    <s v="7150 TAMPA AVENUE"/>
    <s v="RESEDA"/>
    <n v="91335"/>
    <s v="ILANA SPRINGER"/>
    <n v="249"/>
    <n v="249"/>
    <n v="242"/>
    <n v="20"/>
    <n v="27"/>
    <n v="21"/>
    <n v="40"/>
    <n v="0"/>
    <n v="0"/>
    <n v="0"/>
    <n v="0"/>
    <n v="0"/>
    <n v="22"/>
    <n v="130"/>
    <n v="0"/>
    <n v="1440"/>
    <n v="603"/>
    <n v="2033"/>
    <n v="14636"/>
    <n v="0"/>
    <n v="0"/>
    <n v="0"/>
    <n v="0"/>
    <n v="0"/>
    <n v="3255"/>
    <n v="21967"/>
    <n v="0"/>
    <n v="43934"/>
    <n v="0"/>
    <n v="0"/>
    <n v="0"/>
    <n v="0"/>
    <n v="0"/>
    <n v="0"/>
    <n v="0"/>
    <n v="0"/>
    <n v="0"/>
    <n v="0"/>
    <n v="0"/>
    <n v="1229810"/>
    <n v="831064"/>
    <n v="574044"/>
    <n v="6627060"/>
    <n v="0"/>
    <n v="0"/>
    <n v="0"/>
    <n v="0"/>
    <n v="0"/>
    <n v="1427472"/>
    <n v="10689450"/>
    <n v="0"/>
    <n v="0"/>
    <n v="0"/>
    <n v="0"/>
    <n v="0"/>
    <n v="0"/>
    <n v="0"/>
    <n v="0"/>
    <n v="0"/>
    <n v="0"/>
    <n v="0"/>
    <n v="12000"/>
    <n v="1114634"/>
    <n v="192028"/>
    <n v="74394"/>
    <n v="898412"/>
    <n v="0"/>
    <n v="0"/>
    <n v="0"/>
    <n v="0"/>
    <n v="0"/>
    <n v="0"/>
    <n v="0"/>
    <n v="0"/>
    <n v="0"/>
    <n v="0"/>
    <n v="32546"/>
    <n v="2324014"/>
    <n v="0"/>
    <n v="0"/>
    <n v="0"/>
    <n v="0"/>
    <n v="0"/>
    <n v="115176"/>
    <n v="639036"/>
    <n v="499650"/>
    <n v="5728648"/>
    <n v="0"/>
    <n v="0"/>
    <n v="0"/>
    <n v="0"/>
    <n v="0"/>
    <n v="1382926"/>
    <n v="8365436"/>
    <n v="109511"/>
    <n v="7766772"/>
    <n v="0"/>
    <n v="5819"/>
    <n v="0"/>
    <n v="0"/>
    <n v="0"/>
    <n v="0"/>
    <n v="23391"/>
    <n v="54795307"/>
    <n v="0"/>
    <n v="0"/>
    <n v="0"/>
    <n v="0"/>
    <n v="0"/>
    <n v="0"/>
    <n v="0"/>
    <n v="0"/>
    <n v="0"/>
    <n v="0"/>
    <n v="0"/>
    <n v="0"/>
    <n v="0"/>
  </r>
  <r>
    <n v="106074097"/>
    <s v="KAISER FOUNDATION HOSPITAL - ANTIOCH"/>
    <n v="20182"/>
    <d v="2018-04-01T00:00:00"/>
    <d v="2018-06-30T00:00:00"/>
    <s v="Open"/>
    <s v="Contra Costa"/>
    <s v="05 - East Bay"/>
    <n v="411"/>
    <s v="Non Profit Corp."/>
    <s v="Kaiser Foundation Health"/>
    <s v=""/>
    <s v="510-987-3380"/>
    <s v="4501 SAND CREEK ROAD"/>
    <s v="ANTIOCH"/>
    <n v="94531"/>
    <s v="JANET LIANG"/>
    <n v="146"/>
    <n v="146"/>
    <n v="53"/>
    <n v="98"/>
    <n v="606"/>
    <n v="17"/>
    <n v="137"/>
    <n v="0"/>
    <n v="0"/>
    <n v="10"/>
    <n v="720"/>
    <n v="0"/>
    <n v="20"/>
    <n v="1608"/>
    <n v="0"/>
    <n v="339"/>
    <n v="1899"/>
    <n v="38"/>
    <n v="408"/>
    <n v="0"/>
    <n v="0"/>
    <n v="31"/>
    <n v="1653"/>
    <n v="0"/>
    <n v="46"/>
    <n v="4414"/>
    <n v="0"/>
    <n v="8828"/>
    <n v="536"/>
    <n v="8193"/>
    <n v="375"/>
    <n v="4448"/>
    <n v="0"/>
    <n v="0"/>
    <n v="649"/>
    <n v="18145"/>
    <n v="0"/>
    <n v="3647"/>
    <n v="3599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82093344"/>
    <n v="0"/>
    <n v="0"/>
    <n v="0"/>
    <n v="0"/>
    <n v="0"/>
    <n v="0"/>
    <n v="317182"/>
    <n v="256852095"/>
    <n v="0"/>
    <n v="0"/>
    <n v="0"/>
    <n v="0"/>
    <n v="0"/>
    <n v="0"/>
    <n v="0"/>
    <n v="0"/>
    <n v="0"/>
    <n v="0"/>
    <n v="0"/>
    <n v="0"/>
    <n v="0"/>
  </r>
  <r>
    <n v="106196035"/>
    <s v="KAISER FOUNDATION HOSPITAL - BALDWIN PARK"/>
    <n v="20182"/>
    <d v="2018-04-01T00:00:00"/>
    <d v="2018-06-30T00:00:00"/>
    <s v="Open"/>
    <s v="Los Angeles"/>
    <s v="11 - Los Angeles"/>
    <n v="915"/>
    <s v="Non Profit Corp."/>
    <s v="Kaiser Foundation Health"/>
    <s v=""/>
    <s v="626-405-5000"/>
    <s v="1011 BALDWIN PARK BOULEVARD."/>
    <s v="BALDWIN PARK"/>
    <n v="91706"/>
    <s v="JULIE MILLER-PHIPPS"/>
    <n v="272"/>
    <n v="257"/>
    <n v="106"/>
    <n v="59"/>
    <n v="959"/>
    <n v="35"/>
    <n v="183"/>
    <n v="0"/>
    <n v="0"/>
    <n v="4"/>
    <n v="1379"/>
    <n v="0"/>
    <n v="20"/>
    <n v="2639"/>
    <n v="0"/>
    <n v="353"/>
    <n v="3773"/>
    <n v="97"/>
    <n v="479"/>
    <n v="0"/>
    <n v="0"/>
    <n v="6"/>
    <n v="3958"/>
    <n v="0"/>
    <n v="94"/>
    <n v="8760"/>
    <n v="0"/>
    <n v="17520"/>
    <n v="691"/>
    <n v="27035"/>
    <n v="897"/>
    <n v="9399"/>
    <n v="0"/>
    <n v="0"/>
    <n v="218"/>
    <n v="60609"/>
    <n v="0"/>
    <n v="2378"/>
    <n v="10122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20016983"/>
    <n v="0"/>
    <n v="0"/>
    <n v="0"/>
    <n v="0"/>
    <n v="0"/>
    <n v="0"/>
    <n v="8731104"/>
    <n v="207776662"/>
    <n v="0"/>
    <n v="0"/>
    <n v="0"/>
    <n v="0"/>
    <n v="0"/>
    <n v="0"/>
    <n v="0"/>
    <n v="0"/>
    <n v="0"/>
    <n v="0"/>
    <n v="0"/>
    <n v="0"/>
    <n v="0"/>
  </r>
  <r>
    <n v="106196403"/>
    <s v="KAISER FOUNDATION HOSPITAL - DOWNEY"/>
    <n v="20182"/>
    <d v="2018-04-01T00:00:00"/>
    <d v="2018-06-30T00:00:00"/>
    <s v="Open"/>
    <s v="Los Angeles"/>
    <s v="11 - Los Angeles"/>
    <n v="921"/>
    <s v="Non Profit Corp."/>
    <s v="Kaiser Foundation Health"/>
    <s v=""/>
    <s v="626-405-5000"/>
    <s v="9333 IMPERIAL HIGHWAY"/>
    <s v="DOWNEY"/>
    <n v="90242"/>
    <s v="JULIE MILLER-PHIPPS"/>
    <n v="352"/>
    <n v="352"/>
    <n v="176"/>
    <n v="104"/>
    <n v="1160"/>
    <n v="54"/>
    <n v="359"/>
    <n v="0"/>
    <n v="0"/>
    <n v="20"/>
    <n v="2056"/>
    <n v="0"/>
    <n v="36"/>
    <n v="3789"/>
    <n v="0"/>
    <n v="460"/>
    <n v="4829"/>
    <n v="280"/>
    <n v="1526"/>
    <n v="0"/>
    <n v="0"/>
    <n v="88"/>
    <n v="7305"/>
    <n v="0"/>
    <n v="80"/>
    <n v="14568"/>
    <n v="0"/>
    <n v="29136"/>
    <n v="549"/>
    <n v="12802"/>
    <n v="876"/>
    <n v="7222"/>
    <n v="0"/>
    <n v="0"/>
    <n v="257"/>
    <n v="32715"/>
    <n v="0"/>
    <n v="1271"/>
    <n v="55692"/>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52619550"/>
    <n v="0"/>
    <n v="0"/>
    <n v="0"/>
    <n v="0"/>
    <n v="0"/>
    <n v="0"/>
    <n v="17817173"/>
    <n v="528165603"/>
    <n v="0"/>
    <n v="0"/>
    <n v="0"/>
    <n v="0"/>
    <n v="0"/>
    <n v="0"/>
    <n v="0"/>
    <n v="0"/>
    <n v="0"/>
    <n v="0"/>
    <n v="0"/>
    <n v="0"/>
    <n v="0"/>
  </r>
  <r>
    <n v="106361223"/>
    <s v="KAISER FOUNDATION HOSPITAL - FONTANA"/>
    <n v="20182"/>
    <d v="2018-04-01T00:00:00"/>
    <d v="2018-06-30T00:00:00"/>
    <s v="Open"/>
    <s v="San Bernardino"/>
    <s v="12 - Inland Counties"/>
    <n v="1209"/>
    <s v="Non Profit Corp."/>
    <s v="Kaiser Foundation Health"/>
    <s v="Teaching"/>
    <s v="626-405-5000"/>
    <s v="9961 SIERRA AVENUE"/>
    <s v="FONTANA"/>
    <n v="92335"/>
    <s v="JULIE MILLER-PHIPPS"/>
    <n v="626"/>
    <n v="626"/>
    <n v="343"/>
    <n v="145"/>
    <n v="2536"/>
    <n v="65"/>
    <n v="914"/>
    <n v="0"/>
    <n v="0"/>
    <n v="34"/>
    <n v="3905"/>
    <n v="0"/>
    <n v="93"/>
    <n v="7692"/>
    <n v="0"/>
    <n v="727"/>
    <n v="11176"/>
    <n v="296"/>
    <n v="2900"/>
    <n v="0"/>
    <n v="0"/>
    <n v="179"/>
    <n v="12824"/>
    <n v="0"/>
    <n v="306"/>
    <n v="28408"/>
    <n v="0"/>
    <n v="56816"/>
    <n v="928"/>
    <n v="18079"/>
    <n v="1570"/>
    <n v="12099"/>
    <n v="0"/>
    <n v="2"/>
    <n v="703"/>
    <n v="39928"/>
    <n v="1"/>
    <n v="2908"/>
    <n v="7621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60506378"/>
    <n v="0"/>
    <n v="0"/>
    <n v="0"/>
    <n v="0"/>
    <n v="0"/>
    <n v="0"/>
    <n v="7725736"/>
    <n v="968675831"/>
    <n v="0"/>
    <n v="0"/>
    <n v="0"/>
    <n v="0"/>
    <n v="0"/>
    <n v="0"/>
    <n v="0"/>
    <n v="0"/>
    <n v="0"/>
    <n v="0"/>
    <n v="0"/>
    <n v="0"/>
    <n v="0"/>
  </r>
  <r>
    <n v="106014132"/>
    <s v="KAISER FOUNDATION HOSPITAL - FREMONT"/>
    <n v="20182"/>
    <d v="2018-04-01T00:00:00"/>
    <d v="2018-06-30T00:00:00"/>
    <s v="Open"/>
    <s v="Alameda"/>
    <s v="05 - East Bay"/>
    <n v="421"/>
    <s v="Non Profit Corp."/>
    <s v="Kaiser Foundation Health"/>
    <s v=""/>
    <s v="510-987-3380"/>
    <s v="39400 PASEO PADRE PARKWAY"/>
    <s v="FREMONT"/>
    <n v="94538"/>
    <s v="JANET LIANG"/>
    <n v="106"/>
    <n v="82"/>
    <n v="38"/>
    <n v="40"/>
    <n v="507"/>
    <n v="6"/>
    <n v="39"/>
    <n v="0"/>
    <n v="0"/>
    <n v="1"/>
    <n v="348"/>
    <n v="0"/>
    <n v="10"/>
    <n v="951"/>
    <n v="0"/>
    <n v="148"/>
    <n v="1656"/>
    <n v="15"/>
    <n v="146"/>
    <n v="0"/>
    <n v="0"/>
    <n v="3"/>
    <n v="1113"/>
    <n v="0"/>
    <n v="24"/>
    <n v="3105"/>
    <n v="0"/>
    <n v="6210"/>
    <n v="309"/>
    <n v="15991"/>
    <n v="184"/>
    <n v="2773"/>
    <n v="0"/>
    <n v="0"/>
    <n v="578"/>
    <n v="32333"/>
    <n v="0"/>
    <n v="10392"/>
    <n v="6256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59252968"/>
    <n v="0"/>
    <n v="0"/>
    <n v="0"/>
    <n v="0"/>
    <n v="0"/>
    <n v="0"/>
    <n v="4921625"/>
    <n v="90363426"/>
    <n v="0"/>
    <n v="0"/>
    <n v="0"/>
    <n v="0"/>
    <n v="0"/>
    <n v="0"/>
    <n v="0"/>
    <n v="0"/>
    <n v="0"/>
    <n v="0"/>
    <n v="0"/>
    <n v="0"/>
    <n v="0"/>
  </r>
  <r>
    <n v="106104062"/>
    <s v="KAISER FOUNDATION HOSPITAL - FRESNO"/>
    <n v="20182"/>
    <d v="2018-04-01T00:00:00"/>
    <d v="2018-06-30T00:00:00"/>
    <s v="Open"/>
    <s v="Fresno"/>
    <s v="09 - Central"/>
    <n v="605"/>
    <s v="Non Profit Corp."/>
    <s v="Kaiser Foundation Health"/>
    <s v=""/>
    <s v="510-987-3380"/>
    <s v="7300 NORTH FRESNO STREET"/>
    <s v="FRESNO"/>
    <n v="93720"/>
    <s v="JANET LIANG"/>
    <n v="169"/>
    <n v="169"/>
    <n v="77"/>
    <n v="87"/>
    <n v="942"/>
    <n v="14"/>
    <n v="29"/>
    <n v="0"/>
    <n v="0"/>
    <n v="8"/>
    <n v="849"/>
    <n v="0"/>
    <n v="12"/>
    <n v="1941"/>
    <n v="0"/>
    <n v="325"/>
    <n v="3468"/>
    <n v="32"/>
    <n v="135"/>
    <n v="0"/>
    <n v="0"/>
    <n v="14"/>
    <n v="2350"/>
    <n v="0"/>
    <n v="48"/>
    <n v="6372"/>
    <n v="0"/>
    <n v="12744"/>
    <n v="470"/>
    <n v="23769"/>
    <n v="493"/>
    <n v="678"/>
    <n v="0"/>
    <n v="0"/>
    <n v="1404"/>
    <n v="31387"/>
    <n v="0"/>
    <n v="10854"/>
    <n v="6905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84650381"/>
    <n v="0"/>
    <n v="0"/>
    <n v="0"/>
    <n v="0"/>
    <n v="0"/>
    <n v="0"/>
    <n v="1142659"/>
    <n v="81249842"/>
    <n v="0"/>
    <n v="0"/>
    <n v="0"/>
    <n v="0"/>
    <n v="0"/>
    <n v="0"/>
    <n v="0"/>
    <n v="0"/>
    <n v="0"/>
    <n v="0"/>
    <n v="0"/>
    <n v="0"/>
    <n v="0"/>
  </r>
  <r>
    <n v="106190429"/>
    <s v="KAISER FOUNDATION HOSPITAL - LOS ANGELES"/>
    <n v="20182"/>
    <d v="2018-04-01T00:00:00"/>
    <d v="2018-06-30T00:00:00"/>
    <s v="Open"/>
    <s v="Los Angeles"/>
    <s v="11 - Los Angeles"/>
    <n v="925"/>
    <s v="Non Profit Corp."/>
    <s v="Kaiser Foundation Health"/>
    <s v="Teaching"/>
    <s v="626-405-5000"/>
    <s v="4867 SUNSET BOULEVARD"/>
    <s v="LOS ANGELES"/>
    <n v="90027"/>
    <s v="JULIE MILLER-PHIPPS"/>
    <n v="528"/>
    <n v="528"/>
    <n v="376"/>
    <n v="108"/>
    <n v="2502"/>
    <n v="58"/>
    <n v="490"/>
    <n v="0"/>
    <n v="0"/>
    <n v="28"/>
    <n v="3528"/>
    <n v="0"/>
    <n v="108"/>
    <n v="6822"/>
    <n v="0"/>
    <n v="521"/>
    <n v="12917"/>
    <n v="229"/>
    <n v="2006"/>
    <n v="0"/>
    <n v="0"/>
    <n v="152"/>
    <n v="14824"/>
    <n v="0"/>
    <n v="443"/>
    <n v="31092"/>
    <n v="0"/>
    <n v="62184"/>
    <n v="1282"/>
    <n v="11341"/>
    <n v="994"/>
    <n v="4926"/>
    <n v="0"/>
    <n v="0"/>
    <n v="210"/>
    <n v="15635"/>
    <n v="1"/>
    <n v="1687"/>
    <n v="3607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22043506"/>
    <n v="0"/>
    <n v="0"/>
    <n v="0"/>
    <n v="0"/>
    <n v="0"/>
    <n v="0"/>
    <n v="1478002"/>
    <n v="522004512"/>
    <n v="0"/>
    <n v="0"/>
    <n v="0"/>
    <n v="0"/>
    <n v="0"/>
    <n v="0"/>
    <n v="0"/>
    <n v="0"/>
    <n v="0"/>
    <n v="0"/>
    <n v="0"/>
    <n v="0"/>
    <n v="0"/>
  </r>
  <r>
    <n v="106394009"/>
    <s v="KAISER FOUNDATION HOSPITAL - MANTECA"/>
    <n v="20182"/>
    <d v="2018-04-01T00:00:00"/>
    <d v="2018-06-30T00:00:00"/>
    <s v="Open"/>
    <s v="San Joaquin"/>
    <s v="06 - North San Joaquin"/>
    <n v="507"/>
    <s v="Non Profit Corp."/>
    <s v="Kaiser Foundation Health"/>
    <s v=""/>
    <s v="510-987-3380"/>
    <s v="1777 WEST YOSEMITE AVENUE"/>
    <s v="MANTECA"/>
    <n v="95337"/>
    <s v="JANET LIANG"/>
    <n v="251"/>
    <n v="251"/>
    <n v="105"/>
    <n v="73"/>
    <n v="963"/>
    <n v="12"/>
    <n v="103"/>
    <n v="0"/>
    <n v="0"/>
    <n v="14"/>
    <n v="1625"/>
    <n v="0"/>
    <n v="31"/>
    <n v="2821"/>
    <n v="0"/>
    <n v="247"/>
    <n v="3472"/>
    <n v="35"/>
    <n v="212"/>
    <n v="0"/>
    <n v="0"/>
    <n v="30"/>
    <n v="4607"/>
    <n v="0"/>
    <n v="92"/>
    <n v="8695"/>
    <n v="0"/>
    <n v="17390"/>
    <n v="350"/>
    <n v="10292"/>
    <n v="441"/>
    <n v="3130"/>
    <n v="0"/>
    <n v="0"/>
    <n v="1086"/>
    <n v="28154"/>
    <n v="0"/>
    <n v="5942"/>
    <n v="4939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29436275"/>
    <n v="0"/>
    <n v="0"/>
    <n v="0"/>
    <n v="0"/>
    <n v="0"/>
    <n v="0"/>
    <n v="1048659"/>
    <n v="338547142"/>
    <n v="0"/>
    <n v="0"/>
    <n v="0"/>
    <n v="0"/>
    <n v="0"/>
    <n v="0"/>
    <n v="0"/>
    <n v="0"/>
    <n v="0"/>
    <n v="0"/>
    <n v="0"/>
    <n v="0"/>
    <n v="0"/>
  </r>
  <r>
    <n v="106334048"/>
    <s v="KAISER FOUNDATION HOSPITAL - MORENO VALLEY"/>
    <n v="20182"/>
    <d v="2018-04-01T00:00:00"/>
    <d v="2018-06-30T00:00:00"/>
    <s v="Open"/>
    <s v="Riverside"/>
    <s v="12 - Inland Counties"/>
    <n v="1109"/>
    <s v="Non Profit Corp."/>
    <s v="Kaiser Foundation Health"/>
    <s v=""/>
    <s v="626-405-5000"/>
    <s v="27300 IRIS AVENUE"/>
    <s v="MORENO VALLEY"/>
    <n v="92555"/>
    <s v="JULIE MILLER-PHIPPS"/>
    <n v="94"/>
    <n v="94"/>
    <n v="33"/>
    <n v="32"/>
    <n v="342"/>
    <n v="3"/>
    <n v="108"/>
    <n v="0"/>
    <n v="0"/>
    <n v="5"/>
    <n v="459"/>
    <n v="0"/>
    <n v="6"/>
    <n v="955"/>
    <n v="0"/>
    <n v="157"/>
    <n v="1319"/>
    <n v="7"/>
    <n v="259"/>
    <n v="0"/>
    <n v="0"/>
    <n v="13"/>
    <n v="990"/>
    <n v="0"/>
    <n v="13"/>
    <n v="2758"/>
    <n v="0"/>
    <n v="5516"/>
    <n v="255"/>
    <n v="2637"/>
    <n v="466"/>
    <n v="3972"/>
    <n v="0"/>
    <n v="0"/>
    <n v="147"/>
    <n v="6167"/>
    <n v="0"/>
    <n v="540"/>
    <n v="1418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1413899"/>
    <n v="0"/>
    <n v="0"/>
    <n v="0"/>
    <n v="0"/>
    <n v="0"/>
    <n v="0"/>
    <n v="1895276"/>
    <n v="111112792"/>
    <n v="0"/>
    <n v="0"/>
    <n v="0"/>
    <n v="0"/>
    <n v="0"/>
    <n v="0"/>
    <n v="0"/>
    <n v="0"/>
    <n v="0"/>
    <n v="0"/>
    <n v="0"/>
    <n v="0"/>
    <n v="0"/>
  </r>
  <r>
    <n v="106014326"/>
    <s v="KAISER FOUNDATION HOSPITAL - OAKLAND/RICHMOND"/>
    <n v="20182"/>
    <d v="2018-04-01T00:00:00"/>
    <d v="2018-06-30T00:00:00"/>
    <s v="Open"/>
    <s v="Alameda"/>
    <s v="05 - East Bay"/>
    <n v="417"/>
    <s v="Non Profit Corp."/>
    <s v="Kaiser Foundation Health"/>
    <s v="Teaching"/>
    <s v="510-987-3380"/>
    <s v="275 W. MACARTHUR BOULEVARD."/>
    <s v="OAKLAND"/>
    <n v="94611"/>
    <s v="JANET LIANG"/>
    <n v="365"/>
    <n v="365"/>
    <n v="230"/>
    <n v="393"/>
    <n v="1688"/>
    <n v="56"/>
    <n v="399"/>
    <n v="0"/>
    <n v="0"/>
    <n v="43"/>
    <n v="2321"/>
    <n v="0"/>
    <n v="78"/>
    <n v="4978"/>
    <n v="0"/>
    <n v="1671"/>
    <n v="7137"/>
    <n v="246"/>
    <n v="1300"/>
    <n v="0"/>
    <n v="0"/>
    <n v="177"/>
    <n v="8098"/>
    <n v="0"/>
    <n v="365"/>
    <n v="18994"/>
    <n v="0"/>
    <n v="37988"/>
    <n v="1896"/>
    <n v="22507"/>
    <n v="1357"/>
    <n v="10729"/>
    <n v="0"/>
    <n v="1"/>
    <n v="1661"/>
    <n v="42757"/>
    <n v="0"/>
    <n v="12974"/>
    <n v="93882"/>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60106027"/>
    <n v="0"/>
    <n v="0"/>
    <n v="0"/>
    <n v="0"/>
    <n v="0"/>
    <n v="0"/>
    <n v="5094234"/>
    <n v="1198935821"/>
    <n v="0"/>
    <n v="0"/>
    <n v="0"/>
    <n v="0"/>
    <n v="0"/>
    <n v="0"/>
    <n v="0"/>
    <n v="0"/>
    <n v="0"/>
    <n v="0"/>
    <n v="0"/>
    <n v="0"/>
    <n v="0"/>
  </r>
  <r>
    <n v="106304409"/>
    <s v="KAISER FOUNDATION HOSPITAL - ORANGE CO - ANAHEIM"/>
    <n v="20182"/>
    <d v="2018-04-01T00:00:00"/>
    <d v="2018-06-30T00:00:00"/>
    <s v="Open"/>
    <s v="Orange"/>
    <s v="13 - Orange"/>
    <n v="1011"/>
    <s v="Non Profit Corp."/>
    <s v="Kaiser Foundation Health"/>
    <s v="Teaching"/>
    <s v="626-405-5000"/>
    <s v="3440 E LA PALMA AVENUE"/>
    <s v="ANAHEIM"/>
    <n v="92806"/>
    <s v="JULIE MILLER-PHIPPS"/>
    <n v="483"/>
    <n v="483"/>
    <n v="232"/>
    <n v="41"/>
    <n v="2001"/>
    <n v="48"/>
    <n v="462"/>
    <n v="0"/>
    <n v="0"/>
    <n v="16"/>
    <n v="3333"/>
    <n v="0"/>
    <n v="25"/>
    <n v="5926"/>
    <n v="0"/>
    <n v="164"/>
    <n v="7669"/>
    <n v="162"/>
    <n v="1441"/>
    <n v="0"/>
    <n v="0"/>
    <n v="48"/>
    <n v="9633"/>
    <n v="0"/>
    <n v="100"/>
    <n v="19217"/>
    <n v="0"/>
    <n v="38434"/>
    <n v="263"/>
    <n v="16508"/>
    <n v="420"/>
    <n v="6244"/>
    <n v="0"/>
    <n v="0"/>
    <n v="403"/>
    <n v="35458"/>
    <n v="0"/>
    <n v="1129"/>
    <n v="6042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90982121"/>
    <n v="0"/>
    <n v="0"/>
    <n v="0"/>
    <n v="0"/>
    <n v="0"/>
    <n v="0"/>
    <n v="5085247"/>
    <n v="771752077"/>
    <n v="0"/>
    <n v="0"/>
    <n v="0"/>
    <n v="0"/>
    <n v="0"/>
    <n v="0"/>
    <n v="0"/>
    <n v="0"/>
    <n v="0"/>
    <n v="0"/>
    <n v="0"/>
    <n v="0"/>
    <n v="0"/>
  </r>
  <r>
    <n v="106190432"/>
    <s v="KAISER FOUNDATION HOSPITAL - PANORAMA CITY"/>
    <n v="20182"/>
    <d v="2018-04-01T00:00:00"/>
    <d v="2018-06-30T00:00:00"/>
    <s v="Open"/>
    <s v="Los Angeles"/>
    <s v="11 - Los Angeles"/>
    <n v="905"/>
    <s v="Non Profit Corp."/>
    <s v="Kaiser Foundation Health"/>
    <s v=""/>
    <s v="626-405-5000"/>
    <s v="13652 CANTARA STREET"/>
    <s v="PANORAMA CITY"/>
    <n v="91402"/>
    <s v="JULIE MILLER-PHIPPS"/>
    <n v="218"/>
    <n v="218"/>
    <n v="78"/>
    <n v="30"/>
    <n v="699"/>
    <n v="10"/>
    <n v="184"/>
    <n v="0"/>
    <n v="0"/>
    <n v="6"/>
    <n v="1122"/>
    <n v="0"/>
    <n v="13"/>
    <n v="2064"/>
    <n v="0"/>
    <n v="111"/>
    <n v="2406"/>
    <n v="26"/>
    <n v="630"/>
    <n v="0"/>
    <n v="0"/>
    <n v="19"/>
    <n v="3139"/>
    <n v="0"/>
    <n v="102"/>
    <n v="6433"/>
    <n v="0"/>
    <n v="12866"/>
    <n v="455"/>
    <n v="11278"/>
    <n v="1061"/>
    <n v="5623"/>
    <n v="0"/>
    <n v="0"/>
    <n v="250"/>
    <n v="22691"/>
    <n v="0"/>
    <n v="915"/>
    <n v="4227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89060122"/>
    <n v="0"/>
    <n v="0"/>
    <n v="0"/>
    <n v="0"/>
    <n v="0"/>
    <n v="0"/>
    <n v="1069801"/>
    <n v="271357628"/>
    <n v="0"/>
    <n v="0"/>
    <n v="0"/>
    <n v="0"/>
    <n v="0"/>
    <n v="0"/>
    <n v="0"/>
    <n v="0"/>
    <n v="0"/>
    <n v="0"/>
    <n v="0"/>
    <n v="0"/>
    <n v="0"/>
  </r>
  <r>
    <n v="106414139"/>
    <s v="KAISER FOUNDATION HOSPITAL - REDWOOD CITY"/>
    <n v="20182"/>
    <d v="2018-04-01T00:00:00"/>
    <d v="2018-06-30T00:00:00"/>
    <s v="Open"/>
    <s v="San Mateo"/>
    <s v="04 - West Bay"/>
    <n v="428"/>
    <s v="Non Profit Corp."/>
    <s v="Kaiser Foundation Health"/>
    <s v=""/>
    <s v="510-987-3380"/>
    <s v="1100 VETERANS BOULEVARD."/>
    <s v="REDWOOD CITY"/>
    <n v="94063"/>
    <s v="JANET LIANG"/>
    <n v="149"/>
    <n v="149"/>
    <n v="74"/>
    <n v="56"/>
    <n v="735"/>
    <n v="10"/>
    <n v="95"/>
    <n v="0"/>
    <n v="0"/>
    <n v="17"/>
    <n v="1065"/>
    <n v="0"/>
    <n v="30"/>
    <n v="2008"/>
    <n v="0"/>
    <n v="192"/>
    <n v="2564"/>
    <n v="29"/>
    <n v="383"/>
    <n v="0"/>
    <n v="0"/>
    <n v="62"/>
    <n v="2812"/>
    <n v="0"/>
    <n v="95"/>
    <n v="6137"/>
    <n v="0"/>
    <n v="12274"/>
    <n v="143"/>
    <n v="3856"/>
    <n v="119"/>
    <n v="942"/>
    <n v="0"/>
    <n v="2"/>
    <n v="377"/>
    <n v="7327"/>
    <n v="0"/>
    <n v="1281"/>
    <n v="1404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85478416"/>
    <n v="0"/>
    <n v="0"/>
    <n v="0"/>
    <n v="0"/>
    <n v="0"/>
    <n v="0"/>
    <n v="6525966"/>
    <n v="398066813"/>
    <n v="0"/>
    <n v="0"/>
    <n v="0"/>
    <n v="0"/>
    <n v="0"/>
    <n v="0"/>
    <n v="0"/>
    <n v="0"/>
    <n v="0"/>
    <n v="0"/>
    <n v="0"/>
    <n v="0"/>
    <n v="0"/>
  </r>
  <r>
    <n v="106334025"/>
    <s v="KAISER FOUNDATION HOSPITAL - RIVERSIDE"/>
    <n v="20182"/>
    <d v="2018-04-01T00:00:00"/>
    <d v="2018-06-30T00:00:00"/>
    <s v="Open"/>
    <s v="Riverside"/>
    <s v="12 - Inland Counties"/>
    <n v="1111"/>
    <s v="Non Profit Corp."/>
    <s v="Kaiser Foundation Health"/>
    <s v=""/>
    <s v="626-405-5000"/>
    <s v="10800 MAGNOLIA AVENUE"/>
    <s v="RIVERSIDE"/>
    <n v="92505"/>
    <s v="JULIE MILLER-PHIPPS"/>
    <n v="226"/>
    <n v="226"/>
    <n v="107"/>
    <n v="42"/>
    <n v="741"/>
    <n v="15"/>
    <n v="232"/>
    <n v="0"/>
    <n v="0"/>
    <n v="7"/>
    <n v="1346"/>
    <n v="0"/>
    <n v="15"/>
    <n v="2398"/>
    <n v="0"/>
    <n v="196"/>
    <n v="3690"/>
    <n v="80"/>
    <n v="652"/>
    <n v="0"/>
    <n v="0"/>
    <n v="31"/>
    <n v="4071"/>
    <n v="0"/>
    <n v="127"/>
    <n v="8847"/>
    <n v="0"/>
    <n v="17694"/>
    <n v="466"/>
    <n v="18138"/>
    <n v="389"/>
    <n v="7212"/>
    <n v="0"/>
    <n v="0"/>
    <n v="232"/>
    <n v="44605"/>
    <n v="0"/>
    <n v="2258"/>
    <n v="7330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15340791"/>
    <n v="0"/>
    <n v="0"/>
    <n v="0"/>
    <n v="0"/>
    <n v="0"/>
    <n v="0"/>
    <n v="9423326"/>
    <n v="173165846"/>
    <n v="0"/>
    <n v="0"/>
    <n v="0"/>
    <n v="0"/>
    <n v="0"/>
    <n v="0"/>
    <n v="0"/>
    <n v="0"/>
    <n v="0"/>
    <n v="0"/>
    <n v="0"/>
    <n v="0"/>
    <n v="0"/>
  </r>
  <r>
    <n v="106314024"/>
    <s v="KAISER FOUNDATION HOSPITAL - ROSEVILLE"/>
    <n v="20182"/>
    <d v="2018-04-01T00:00:00"/>
    <d v="2018-06-30T00:00:00"/>
    <s v="Open"/>
    <s v="Placer"/>
    <s v="02 - Golden Empire"/>
    <n v="309"/>
    <s v="Non Profit Corp."/>
    <s v="Kaiser Foundation Health"/>
    <s v=""/>
    <s v="510-987-3380"/>
    <s v="1600 EUREKA ROAD"/>
    <s v="ROSEVILLE"/>
    <n v="95661"/>
    <s v="JANET LIANG"/>
    <n v="340"/>
    <n v="340"/>
    <n v="222"/>
    <n v="197"/>
    <n v="2025"/>
    <n v="79"/>
    <n v="463"/>
    <n v="0"/>
    <n v="0"/>
    <n v="25"/>
    <n v="2661"/>
    <n v="0"/>
    <n v="69"/>
    <n v="5519"/>
    <n v="0"/>
    <n v="730"/>
    <n v="7327"/>
    <n v="261"/>
    <n v="1263"/>
    <n v="0"/>
    <n v="0"/>
    <n v="156"/>
    <n v="8478"/>
    <n v="0"/>
    <n v="179"/>
    <n v="18394"/>
    <n v="0"/>
    <n v="36788"/>
    <n v="483"/>
    <n v="13552"/>
    <n v="1153"/>
    <n v="6173"/>
    <n v="0"/>
    <n v="0"/>
    <n v="695"/>
    <n v="24153"/>
    <n v="0"/>
    <n v="3825"/>
    <n v="500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10582220"/>
    <n v="0"/>
    <n v="0"/>
    <n v="0"/>
    <n v="0"/>
    <n v="0"/>
    <n v="0"/>
    <n v="5320794"/>
    <n v="467629092"/>
    <n v="0"/>
    <n v="0"/>
    <n v="0"/>
    <n v="0"/>
    <n v="0"/>
    <n v="0"/>
    <n v="0"/>
    <n v="0"/>
    <n v="0"/>
    <n v="0"/>
    <n v="0"/>
    <n v="0"/>
    <n v="0"/>
  </r>
  <r>
    <n v="106340913"/>
    <s v="KAISER FOUNDATION HOSPITAL - SACRAMENTO"/>
    <n v="20182"/>
    <d v="2018-04-01T00:00:00"/>
    <d v="2018-06-30T00:00:00"/>
    <s v="Open"/>
    <s v="Sacramento"/>
    <s v="02 - Golden Empire"/>
    <n v="311"/>
    <s v="Non Profit Corp."/>
    <s v="Kaiser Foundation Health"/>
    <s v=""/>
    <s v="510-987-3380"/>
    <s v="2025 MORSE AVENUE"/>
    <s v="SACRAMENTO"/>
    <n v="95825"/>
    <s v="JANET LIANG"/>
    <n v="287"/>
    <n v="287"/>
    <n v="134"/>
    <n v="284"/>
    <n v="1305"/>
    <n v="77"/>
    <n v="326"/>
    <n v="0"/>
    <n v="0"/>
    <n v="18"/>
    <n v="789"/>
    <n v="0"/>
    <n v="58"/>
    <n v="2857"/>
    <n v="0"/>
    <n v="1204"/>
    <n v="5037"/>
    <n v="358"/>
    <n v="1165"/>
    <n v="0"/>
    <n v="0"/>
    <n v="85"/>
    <n v="3070"/>
    <n v="0"/>
    <n v="189"/>
    <n v="11108"/>
    <n v="0"/>
    <n v="22216"/>
    <n v="1361"/>
    <n v="19383"/>
    <n v="2899"/>
    <n v="11501"/>
    <n v="0"/>
    <n v="0"/>
    <n v="1097"/>
    <n v="25020"/>
    <n v="0"/>
    <n v="7026"/>
    <n v="6828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79152671"/>
    <n v="0"/>
    <n v="0"/>
    <n v="0"/>
    <n v="0"/>
    <n v="0"/>
    <n v="0"/>
    <n v="5899524"/>
    <n v="123852432"/>
    <n v="0"/>
    <n v="0"/>
    <n v="0"/>
    <n v="0"/>
    <n v="0"/>
    <n v="0"/>
    <n v="0"/>
    <n v="0"/>
    <n v="0"/>
    <n v="0"/>
    <n v="0"/>
    <n v="0"/>
    <n v="0"/>
  </r>
  <r>
    <n v="106370730"/>
    <s v="KAISER FOUNDATION HOSPITAL - SAN DIEGO"/>
    <n v="20182"/>
    <d v="2018-04-01T00:00:00"/>
    <d v="2018-06-30T00:00:00"/>
    <s v="Open"/>
    <s v="San Diego"/>
    <s v="14 - San Diego/Imperial"/>
    <n v="1416"/>
    <s v="Non Profit Corp."/>
    <s v="Kaiser Foundation Health"/>
    <s v="Teaching"/>
    <s v="626-405-5000"/>
    <s v="4647 ZION AVENUE"/>
    <s v="SAN DIEGO"/>
    <n v="92120"/>
    <s v="JULIE MILLER-PHIPPS"/>
    <n v="556"/>
    <n v="556"/>
    <n v="263"/>
    <n v="170"/>
    <n v="2541"/>
    <n v="45"/>
    <n v="342"/>
    <n v="0"/>
    <n v="0"/>
    <n v="25"/>
    <n v="2914"/>
    <n v="0"/>
    <n v="48"/>
    <n v="6085"/>
    <n v="0"/>
    <n v="642"/>
    <n v="9859"/>
    <n v="257"/>
    <n v="1279"/>
    <n v="0"/>
    <n v="0"/>
    <n v="70"/>
    <n v="9483"/>
    <n v="0"/>
    <n v="204"/>
    <n v="21794"/>
    <n v="0"/>
    <n v="43588"/>
    <n v="485"/>
    <n v="16220"/>
    <n v="456"/>
    <n v="4718"/>
    <n v="0"/>
    <n v="1"/>
    <n v="624"/>
    <n v="32736"/>
    <n v="0"/>
    <n v="1345"/>
    <n v="5658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46405893"/>
    <n v="0"/>
    <n v="0"/>
    <n v="0"/>
    <n v="0"/>
    <n v="0"/>
    <n v="0"/>
    <n v="4187190"/>
    <n v="867690358"/>
    <n v="0"/>
    <n v="0"/>
    <n v="0"/>
    <n v="0"/>
    <n v="0"/>
    <n v="0"/>
    <n v="0"/>
    <n v="0"/>
    <n v="0"/>
    <n v="0"/>
    <n v="0"/>
    <n v="0"/>
    <n v="0"/>
  </r>
  <r>
    <n v="106380857"/>
    <s v="KAISER FOUNDATION HOSPITAL - SAN FRANCISCO"/>
    <n v="20182"/>
    <d v="2018-04-01T00:00:00"/>
    <d v="2018-06-30T00:00:00"/>
    <s v="Open"/>
    <s v="San Francisco"/>
    <s v="04 - West Bay"/>
    <n v="423"/>
    <s v="Non Profit Corp."/>
    <s v="Kaiser Foundation Health"/>
    <s v="Teaching"/>
    <s v="510-987-3380"/>
    <s v="2425 GEARY BOULEVARD"/>
    <s v="SAN FRANCISCO"/>
    <n v="94115"/>
    <s v="JANET LIANG"/>
    <n v="239"/>
    <n v="239"/>
    <n v="139"/>
    <n v="98"/>
    <n v="1031"/>
    <n v="10"/>
    <n v="107"/>
    <n v="0"/>
    <n v="0"/>
    <n v="12"/>
    <n v="1537"/>
    <n v="0"/>
    <n v="26"/>
    <n v="2821"/>
    <n v="0"/>
    <n v="393"/>
    <n v="4825"/>
    <n v="32"/>
    <n v="448"/>
    <n v="0"/>
    <n v="0"/>
    <n v="114"/>
    <n v="5536"/>
    <n v="0"/>
    <n v="120"/>
    <n v="11468"/>
    <n v="0"/>
    <n v="22936"/>
    <n v="224"/>
    <n v="4831"/>
    <n v="118"/>
    <n v="1045"/>
    <n v="1"/>
    <n v="2"/>
    <n v="399"/>
    <n v="10628"/>
    <n v="0"/>
    <n v="1479"/>
    <n v="1872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67830686"/>
    <n v="0"/>
    <n v="0"/>
    <n v="0"/>
    <n v="0"/>
    <n v="0"/>
    <n v="0"/>
    <n v="3825836"/>
    <n v="280956028"/>
    <n v="0"/>
    <n v="0"/>
    <n v="0"/>
    <n v="0"/>
    <n v="0"/>
    <n v="0"/>
    <n v="0"/>
    <n v="0"/>
    <n v="0"/>
    <n v="0"/>
    <n v="0"/>
    <n v="0"/>
    <n v="0"/>
  </r>
  <r>
    <n v="106431506"/>
    <s v="KAISER FOUNDATION HOSPITAL - SAN JOSE"/>
    <n v="20182"/>
    <d v="2018-04-01T00:00:00"/>
    <d v="2018-06-30T00:00:00"/>
    <s v="Open"/>
    <s v="Santa Clara"/>
    <s v="07 - Santa Clara"/>
    <n v="431"/>
    <s v="Non Profit Corp."/>
    <s v="Kaiser Foundation Health"/>
    <s v=""/>
    <s v="510-987-3380"/>
    <s v="250 HOSPITAL PARKWAY"/>
    <s v="SAN JOSE"/>
    <n v="95119"/>
    <s v="JANET LIANG"/>
    <n v="247"/>
    <n v="247"/>
    <n v="107"/>
    <n v="93"/>
    <n v="1085"/>
    <n v="46"/>
    <n v="66"/>
    <n v="0"/>
    <n v="0"/>
    <n v="24"/>
    <n v="1457"/>
    <n v="0"/>
    <n v="24"/>
    <n v="2795"/>
    <n v="0"/>
    <n v="320"/>
    <n v="4140"/>
    <n v="123"/>
    <n v="199"/>
    <n v="0"/>
    <n v="0"/>
    <n v="79"/>
    <n v="3918"/>
    <n v="0"/>
    <n v="62"/>
    <n v="8841"/>
    <n v="0"/>
    <n v="17682"/>
    <n v="368"/>
    <n v="9504"/>
    <n v="539"/>
    <n v="2527"/>
    <n v="0"/>
    <n v="0"/>
    <n v="1163"/>
    <n v="21150"/>
    <n v="0"/>
    <n v="3914"/>
    <n v="3916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20714777"/>
    <n v="0"/>
    <n v="0"/>
    <n v="0"/>
    <n v="0"/>
    <n v="0"/>
    <n v="0"/>
    <n v="3465236"/>
    <n v="104006239"/>
    <n v="0"/>
    <n v="0"/>
    <n v="0"/>
    <n v="0"/>
    <n v="0"/>
    <n v="0"/>
    <n v="0"/>
    <n v="0"/>
    <n v="0"/>
    <n v="0"/>
    <n v="0"/>
    <n v="0"/>
    <n v="0"/>
  </r>
  <r>
    <n v="106014337"/>
    <s v="KAISER FOUNDATION HOSPITAL - SAN LEANDRO"/>
    <n v="20182"/>
    <d v="2018-04-01T00:00:00"/>
    <d v="2018-06-30T00:00:00"/>
    <s v="Open"/>
    <s v="Alameda"/>
    <s v="05 - East Bay"/>
    <n v="421"/>
    <s v="Non Profit Corp."/>
    <s v="Kaiser Foundation Health"/>
    <s v=""/>
    <s v="510-987-3380"/>
    <s v="2500 MERCED STREET"/>
    <s v="SAN LEANDRO"/>
    <n v="94577"/>
    <s v="JANET LIANG"/>
    <n v="206"/>
    <n v="206"/>
    <n v="108"/>
    <n v="108"/>
    <n v="953"/>
    <n v="24"/>
    <n v="162"/>
    <n v="0"/>
    <n v="0"/>
    <n v="10"/>
    <n v="1514"/>
    <n v="0"/>
    <n v="28"/>
    <n v="2799"/>
    <n v="0"/>
    <n v="331"/>
    <n v="3491"/>
    <n v="93"/>
    <n v="465"/>
    <n v="0"/>
    <n v="0"/>
    <n v="54"/>
    <n v="4418"/>
    <n v="0"/>
    <n v="89"/>
    <n v="8941"/>
    <n v="0"/>
    <n v="17882"/>
    <n v="435"/>
    <n v="9740"/>
    <n v="342"/>
    <n v="3413"/>
    <n v="0"/>
    <n v="1"/>
    <n v="615"/>
    <n v="20709"/>
    <n v="0"/>
    <n v="3862"/>
    <n v="3911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32851489"/>
    <n v="0"/>
    <n v="0"/>
    <n v="0"/>
    <n v="0"/>
    <n v="0"/>
    <n v="0"/>
    <n v="1036479"/>
    <n v="558277439"/>
    <n v="0"/>
    <n v="0"/>
    <n v="0"/>
    <n v="0"/>
    <n v="0"/>
    <n v="0"/>
    <n v="0"/>
    <n v="0"/>
    <n v="0"/>
    <n v="0"/>
    <n v="0"/>
    <n v="0"/>
    <n v="0"/>
  </r>
  <r>
    <n v="106210992"/>
    <s v="KAISER FOUNDATION HOSPITAL - SAN RAFAEL"/>
    <n v="20182"/>
    <d v="2018-04-01T00:00:00"/>
    <d v="2018-06-30T00:00:00"/>
    <s v="Open"/>
    <s v="Marin"/>
    <s v="04 - West Bay"/>
    <n v="405"/>
    <s v="Non Profit Corp."/>
    <s v="Kaiser Foundation Health"/>
    <s v=""/>
    <s v="510-987-3380"/>
    <s v="99 MONTECILLO ROAD"/>
    <s v="SAN RAFAEL"/>
    <n v="94903"/>
    <s v="JANET LIANG"/>
    <n v="116"/>
    <n v="116"/>
    <n v="45"/>
    <n v="39"/>
    <n v="691"/>
    <n v="11"/>
    <n v="0"/>
    <n v="0"/>
    <n v="0"/>
    <n v="5"/>
    <n v="309"/>
    <n v="0"/>
    <n v="3"/>
    <n v="1058"/>
    <n v="0"/>
    <n v="143"/>
    <n v="2537"/>
    <n v="24"/>
    <n v="0"/>
    <n v="0"/>
    <n v="0"/>
    <n v="14"/>
    <n v="1017"/>
    <n v="0"/>
    <n v="13"/>
    <n v="3748"/>
    <n v="0"/>
    <n v="7496"/>
    <n v="203"/>
    <n v="12098"/>
    <n v="38"/>
    <n v="1644"/>
    <n v="0"/>
    <n v="0"/>
    <n v="428"/>
    <n v="13271"/>
    <n v="0"/>
    <n v="5960"/>
    <n v="33642"/>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69934243"/>
    <n v="0"/>
    <n v="0"/>
    <n v="0"/>
    <n v="0"/>
    <n v="0"/>
    <n v="0"/>
    <n v="4459666"/>
    <n v="93629045"/>
    <n v="0"/>
    <n v="0"/>
    <n v="0"/>
    <n v="0"/>
    <n v="0"/>
    <n v="0"/>
    <n v="0"/>
    <n v="0"/>
    <n v="0"/>
    <n v="0"/>
    <n v="0"/>
    <n v="0"/>
    <n v="0"/>
  </r>
  <r>
    <n v="106434153"/>
    <s v="KAISER FOUNDATION HOSPITAL - SANTA CLARA"/>
    <n v="20182"/>
    <d v="2018-04-01T00:00:00"/>
    <d v="2018-06-30T00:00:00"/>
    <s v="Open"/>
    <s v="Santa Clara"/>
    <s v="07 - Santa Clara"/>
    <n v="429"/>
    <s v="Non Profit Corp."/>
    <s v="Kaiser Foundation Health"/>
    <s v="Teaching"/>
    <s v="510-987-3380"/>
    <s v="700 LAWRENCE EXPRESSWAY"/>
    <s v="SANTA CLARA"/>
    <n v="95051"/>
    <s v="JANET LIANG"/>
    <n v="327"/>
    <n v="327"/>
    <n v="201"/>
    <n v="152"/>
    <n v="1470"/>
    <n v="25"/>
    <n v="141"/>
    <n v="0"/>
    <n v="0"/>
    <n v="20"/>
    <n v="2564"/>
    <n v="0"/>
    <n v="48"/>
    <n v="4420"/>
    <n v="0"/>
    <n v="697"/>
    <n v="6243"/>
    <n v="247"/>
    <n v="523"/>
    <n v="0"/>
    <n v="0"/>
    <n v="94"/>
    <n v="8699"/>
    <n v="0"/>
    <n v="130"/>
    <n v="16633"/>
    <n v="0"/>
    <n v="33266"/>
    <n v="385"/>
    <n v="14103"/>
    <n v="292"/>
    <n v="2450"/>
    <n v="0"/>
    <n v="0"/>
    <n v="1061"/>
    <n v="31218"/>
    <n v="0"/>
    <n v="5277"/>
    <n v="5478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19498789"/>
    <n v="0"/>
    <n v="0"/>
    <n v="0"/>
    <n v="0"/>
    <n v="0"/>
    <n v="0"/>
    <n v="4100356"/>
    <n v="476349337"/>
    <n v="0"/>
    <n v="0"/>
    <n v="0"/>
    <n v="0"/>
    <n v="0"/>
    <n v="0"/>
    <n v="0"/>
    <n v="0"/>
    <n v="0"/>
    <n v="0"/>
    <n v="0"/>
    <n v="0"/>
    <n v="0"/>
  </r>
  <r>
    <n v="106494019"/>
    <s v="KAISER FOUNDATION HOSPITAL - SANTA ROSA"/>
    <n v="20182"/>
    <d v="2018-04-01T00:00:00"/>
    <d v="2018-06-30T00:00:00"/>
    <s v="Open"/>
    <s v="Sonoma"/>
    <s v="03 - North Bay"/>
    <n v="401"/>
    <s v="Non Profit Corp."/>
    <s v="Kaiser Foundation Health"/>
    <s v=""/>
    <s v="510-987-3380"/>
    <s v="401 BICENTENNIAL WAY"/>
    <s v="SANTA ROSA"/>
    <n v="95403"/>
    <s v="JANET LIANG"/>
    <n v="173"/>
    <n v="173"/>
    <n v="91"/>
    <n v="61"/>
    <n v="1075"/>
    <n v="16"/>
    <n v="149"/>
    <n v="0"/>
    <n v="0"/>
    <n v="20"/>
    <n v="955"/>
    <n v="0"/>
    <n v="14"/>
    <n v="2290"/>
    <n v="0"/>
    <n v="229"/>
    <n v="4018"/>
    <n v="30"/>
    <n v="545"/>
    <n v="0"/>
    <n v="0"/>
    <n v="59"/>
    <n v="2581"/>
    <n v="0"/>
    <n v="50"/>
    <n v="7512"/>
    <n v="0"/>
    <n v="15024"/>
    <n v="328"/>
    <n v="12252"/>
    <n v="148"/>
    <n v="3493"/>
    <n v="0"/>
    <n v="2"/>
    <n v="647"/>
    <n v="15579"/>
    <n v="0"/>
    <n v="3363"/>
    <n v="35812"/>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99204842"/>
    <n v="0"/>
    <n v="0"/>
    <n v="0"/>
    <n v="0"/>
    <n v="0"/>
    <n v="0"/>
    <n v="1328030"/>
    <n v="268683178"/>
    <n v="0"/>
    <n v="0"/>
    <n v="0"/>
    <n v="0"/>
    <n v="0"/>
    <n v="0"/>
    <n v="0"/>
    <n v="0"/>
    <n v="0"/>
    <n v="0"/>
    <n v="0"/>
    <n v="0"/>
    <n v="0"/>
  </r>
  <r>
    <n v="106190431"/>
    <s v="KAISER FOUNDATION HOSPITAL - SOUTH BAY"/>
    <n v="20182"/>
    <d v="2018-04-01T00:00:00"/>
    <d v="2018-06-30T00:00:00"/>
    <s v="Open"/>
    <s v="Los Angeles"/>
    <s v="11 - Los Angeles"/>
    <n v="933"/>
    <s v="Non Profit Corp."/>
    <s v="Kaiser Foundation Health"/>
    <s v=""/>
    <s v="626-405-5000"/>
    <s v="25825 SOUTH VERMONT AVENUE"/>
    <s v="HARBOR CITY"/>
    <n v="90710"/>
    <s v="JULIE MILLER-PHIPPS"/>
    <n v="257"/>
    <n v="257"/>
    <n v="97"/>
    <n v="83"/>
    <n v="866"/>
    <n v="17"/>
    <n v="222"/>
    <n v="0"/>
    <n v="0"/>
    <n v="6"/>
    <n v="1327"/>
    <n v="0"/>
    <n v="17"/>
    <n v="2538"/>
    <n v="0"/>
    <n v="451"/>
    <n v="3578"/>
    <n v="90"/>
    <n v="577"/>
    <n v="0"/>
    <n v="0"/>
    <n v="20"/>
    <n v="3246"/>
    <n v="0"/>
    <n v="43"/>
    <n v="8005"/>
    <n v="0"/>
    <n v="16010"/>
    <n v="441"/>
    <n v="10147"/>
    <n v="370"/>
    <n v="4630"/>
    <n v="0"/>
    <n v="0"/>
    <n v="115"/>
    <n v="21783"/>
    <n v="0"/>
    <n v="1217"/>
    <n v="3870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97911061"/>
    <n v="0"/>
    <n v="0"/>
    <n v="0"/>
    <n v="0"/>
    <n v="0"/>
    <n v="0"/>
    <n v="1781069"/>
    <n v="491391484"/>
    <n v="0"/>
    <n v="0"/>
    <n v="0"/>
    <n v="0"/>
    <n v="0"/>
    <n v="0"/>
    <n v="0"/>
    <n v="0"/>
    <n v="0"/>
    <n v="0"/>
    <n v="0"/>
    <n v="0"/>
    <n v="0"/>
  </r>
  <r>
    <n v="106342344"/>
    <s v="KAISER FOUNDATION HOSPITAL - SOUTH SACRAMENTO"/>
    <n v="20182"/>
    <d v="2018-04-01T00:00:00"/>
    <d v="2018-06-30T00:00:00"/>
    <s v="Open"/>
    <s v="Sacramento"/>
    <s v="02 - Golden Empire"/>
    <n v="311"/>
    <s v="Non Profit Corp."/>
    <s v="Kaiser Foundation Health"/>
    <s v=""/>
    <s v="510-987-3380"/>
    <s v="6600 BRUCEVILLE ROAD"/>
    <s v="SACRAMENTO"/>
    <n v="95823"/>
    <s v="JANET LIANG"/>
    <n v="217"/>
    <n v="217"/>
    <n v="143"/>
    <n v="290"/>
    <n v="1253"/>
    <n v="130"/>
    <n v="405"/>
    <n v="0"/>
    <n v="0"/>
    <n v="30"/>
    <n v="1361"/>
    <n v="0"/>
    <n v="36"/>
    <n v="3505"/>
    <n v="0"/>
    <n v="1274"/>
    <n v="4915"/>
    <n v="636"/>
    <n v="1342"/>
    <n v="0"/>
    <n v="0"/>
    <n v="96"/>
    <n v="3416"/>
    <n v="0"/>
    <n v="150"/>
    <n v="11829"/>
    <n v="0"/>
    <n v="23658"/>
    <n v="1352"/>
    <n v="12389"/>
    <n v="2698"/>
    <n v="12309"/>
    <n v="0"/>
    <n v="0"/>
    <n v="1080"/>
    <n v="20710"/>
    <n v="0"/>
    <n v="4915"/>
    <n v="5545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55749502"/>
    <n v="0"/>
    <n v="0"/>
    <n v="0"/>
    <n v="0"/>
    <n v="0"/>
    <n v="0"/>
    <n v="7917201"/>
    <n v="281230808"/>
    <n v="0"/>
    <n v="0"/>
    <n v="0"/>
    <n v="0"/>
    <n v="0"/>
    <n v="0"/>
    <n v="0"/>
    <n v="0"/>
    <n v="0"/>
    <n v="0"/>
    <n v="0"/>
    <n v="0"/>
    <n v="0"/>
  </r>
  <r>
    <n v="106410806"/>
    <s v="KAISER FOUNDATION HOSPITAL - SOUTH SAN FRANCISCO"/>
    <n v="20182"/>
    <d v="2018-04-01T00:00:00"/>
    <d v="2018-06-30T00:00:00"/>
    <s v="Open"/>
    <s v="San Mateo"/>
    <s v="04 - West Bay"/>
    <n v="425"/>
    <s v="Non Profit Corp."/>
    <s v="Kaiser Foundation Health"/>
    <s v=""/>
    <s v="510-987-3380"/>
    <s v="1200 EL CAMINO REAL"/>
    <s v="SOUTH SAN FRANCISCO"/>
    <n v="94080"/>
    <s v="JANET LIANG"/>
    <n v="120"/>
    <n v="120"/>
    <n v="56"/>
    <n v="86"/>
    <n v="773"/>
    <n v="7"/>
    <n v="43"/>
    <n v="0"/>
    <n v="0"/>
    <n v="7"/>
    <n v="471"/>
    <n v="0"/>
    <n v="15"/>
    <n v="1402"/>
    <n v="0"/>
    <n v="329"/>
    <n v="2725"/>
    <n v="71"/>
    <n v="194"/>
    <n v="0"/>
    <n v="0"/>
    <n v="16"/>
    <n v="1245"/>
    <n v="0"/>
    <n v="42"/>
    <n v="4622"/>
    <n v="0"/>
    <n v="9244"/>
    <n v="223"/>
    <n v="6951"/>
    <n v="94"/>
    <n v="1205"/>
    <n v="0"/>
    <n v="0"/>
    <n v="693"/>
    <n v="11896"/>
    <n v="0"/>
    <n v="2318"/>
    <n v="2338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79088239"/>
    <n v="0"/>
    <n v="0"/>
    <n v="0"/>
    <n v="0"/>
    <n v="0"/>
    <n v="0"/>
    <n v="5226602"/>
    <n v="85126925"/>
    <n v="0"/>
    <n v="0"/>
    <n v="0"/>
    <n v="0"/>
    <n v="0"/>
    <n v="0"/>
    <n v="0"/>
    <n v="0"/>
    <n v="0"/>
    <n v="0"/>
    <n v="0"/>
    <n v="0"/>
    <n v="0"/>
  </r>
  <r>
    <n v="106484044"/>
    <s v="KAISER FOUNDATION HOSPITAL - VACAVILLE"/>
    <n v="20182"/>
    <d v="2018-04-01T00:00:00"/>
    <d v="2018-06-30T00:00:00"/>
    <s v="Open"/>
    <s v="Solano"/>
    <s v="03 - North Bay"/>
    <n v="408"/>
    <s v="Non Profit Corp."/>
    <s v="Kaiser Foundation Health"/>
    <s v=""/>
    <s v="510-987-3380"/>
    <s v="1 QUALITY DRIVE"/>
    <s v="VACAVILLE"/>
    <n v="95688"/>
    <s v="JANET LIANG"/>
    <n v="140"/>
    <n v="140"/>
    <n v="61"/>
    <n v="82"/>
    <n v="579"/>
    <n v="4"/>
    <n v="114"/>
    <n v="0"/>
    <n v="0"/>
    <n v="14"/>
    <n v="606"/>
    <n v="0"/>
    <n v="24"/>
    <n v="1423"/>
    <n v="0"/>
    <n v="334"/>
    <n v="2678"/>
    <n v="15"/>
    <n v="280"/>
    <n v="0"/>
    <n v="0"/>
    <n v="36"/>
    <n v="1582"/>
    <n v="0"/>
    <n v="123"/>
    <n v="5048"/>
    <n v="0"/>
    <n v="10096"/>
    <n v="387"/>
    <n v="10176"/>
    <n v="107"/>
    <n v="3253"/>
    <n v="0"/>
    <n v="1"/>
    <n v="763"/>
    <n v="18229"/>
    <n v="0"/>
    <n v="2793"/>
    <n v="3570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77145997"/>
    <n v="0"/>
    <n v="0"/>
    <n v="0"/>
    <n v="0"/>
    <n v="0"/>
    <n v="0"/>
    <n v="626511"/>
    <n v="337625608"/>
    <n v="0"/>
    <n v="0"/>
    <n v="0"/>
    <n v="0"/>
    <n v="0"/>
    <n v="0"/>
    <n v="0"/>
    <n v="0"/>
    <n v="0"/>
    <n v="0"/>
    <n v="0"/>
    <n v="0"/>
    <n v="0"/>
  </r>
  <r>
    <n v="106480989"/>
    <s v="KAISER FOUNDATION HOSPITAL - VALLEJO REHABILITATION CENTER "/>
    <n v="20182"/>
    <d v="2018-04-01T00:00:00"/>
    <d v="2018-06-30T00:00:00"/>
    <s v="Open"/>
    <s v="Solano"/>
    <s v="03 - North Bay"/>
    <n v="409"/>
    <s v="Non Profit Corp."/>
    <s v="Kaiser Foundation Health"/>
    <s v=""/>
    <s v="510-987-3380"/>
    <s v="975 SERENO DRIVE"/>
    <s v="VALLEJO"/>
    <n v="94589"/>
    <s v="JANET LIANG"/>
    <n v="248"/>
    <n v="248"/>
    <n v="131"/>
    <n v="187"/>
    <n v="936"/>
    <n v="83"/>
    <n v="154"/>
    <n v="0"/>
    <n v="0"/>
    <n v="12"/>
    <n v="911"/>
    <n v="0"/>
    <n v="71"/>
    <n v="2354"/>
    <n v="0"/>
    <n v="828"/>
    <n v="4942"/>
    <n v="275"/>
    <n v="564"/>
    <n v="0"/>
    <n v="0"/>
    <n v="53"/>
    <n v="3837"/>
    <n v="0"/>
    <n v="306"/>
    <n v="10805"/>
    <n v="0"/>
    <n v="21610"/>
    <n v="865"/>
    <n v="11948"/>
    <n v="317"/>
    <n v="5683"/>
    <n v="0"/>
    <n v="0"/>
    <n v="791"/>
    <n v="18951"/>
    <n v="0"/>
    <n v="4500"/>
    <n v="4305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18217588"/>
    <n v="0"/>
    <n v="0"/>
    <n v="0"/>
    <n v="0"/>
    <n v="0"/>
    <n v="0"/>
    <n v="1910068"/>
    <n v="426524112"/>
    <n v="0"/>
    <n v="0"/>
    <n v="0"/>
    <n v="0"/>
    <n v="0"/>
    <n v="0"/>
    <n v="0"/>
    <n v="0"/>
    <n v="0"/>
    <n v="0"/>
    <n v="0"/>
    <n v="0"/>
    <n v="0"/>
  </r>
  <r>
    <n v="106070990"/>
    <s v="KAISER FOUNDATION HOSPITAL - WALNUT CREEK"/>
    <n v="20182"/>
    <d v="2018-04-01T00:00:00"/>
    <d v="2018-06-30T00:00:00"/>
    <s v="Open"/>
    <s v="Contra Costa"/>
    <s v="05 - East Bay"/>
    <n v="411"/>
    <s v="Non Profit Corp."/>
    <s v="Kaiser Foundation Health"/>
    <s v=""/>
    <s v="510-987-3380"/>
    <s v="1425 SOUTH MAIN STREET"/>
    <s v="WALNUT CREEK"/>
    <n v="94596"/>
    <s v="JANET LIANG"/>
    <n v="233"/>
    <n v="233"/>
    <n v="122"/>
    <n v="74"/>
    <n v="1234"/>
    <n v="11"/>
    <n v="107"/>
    <n v="0"/>
    <n v="0"/>
    <n v="37"/>
    <n v="1492"/>
    <n v="0"/>
    <n v="23"/>
    <n v="2978"/>
    <n v="0"/>
    <n v="287"/>
    <n v="4999"/>
    <n v="30"/>
    <n v="370"/>
    <n v="0"/>
    <n v="0"/>
    <n v="122"/>
    <n v="4271"/>
    <n v="0"/>
    <n v="48"/>
    <n v="10127"/>
    <n v="0"/>
    <n v="20254"/>
    <n v="273"/>
    <n v="11667"/>
    <n v="127"/>
    <n v="1791"/>
    <n v="0"/>
    <n v="0"/>
    <n v="444"/>
    <n v="18413"/>
    <n v="0"/>
    <n v="3418"/>
    <n v="3613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62364895"/>
    <n v="0"/>
    <n v="0"/>
    <n v="0"/>
    <n v="0"/>
    <n v="0"/>
    <n v="0"/>
    <n v="4002482"/>
    <n v="189149622"/>
    <n v="0"/>
    <n v="0"/>
    <n v="0"/>
    <n v="0"/>
    <n v="0"/>
    <n v="0"/>
    <n v="0"/>
    <n v="0"/>
    <n v="0"/>
    <n v="0"/>
    <n v="0"/>
    <n v="0"/>
    <n v="0"/>
  </r>
  <r>
    <n v="106190434"/>
    <s v="KAISER FOUNDATION HOSPITAL - WEST LOS ANGELES"/>
    <n v="20182"/>
    <d v="2018-04-01T00:00:00"/>
    <d v="2018-06-30T00:00:00"/>
    <s v="Open"/>
    <s v="Los Angeles"/>
    <s v="11 - Los Angeles"/>
    <n v="927"/>
    <s v="Non Profit Corp."/>
    <s v="Kaiser Foundation Health"/>
    <s v=""/>
    <s v="626-405-5000"/>
    <s v="6041 CADILLAC AVENUE"/>
    <s v="LOS ANGELES"/>
    <n v="90034"/>
    <s v="JULIE MILLER-PHIPPS"/>
    <n v="265"/>
    <n v="265"/>
    <n v="75"/>
    <n v="72"/>
    <n v="743"/>
    <n v="20"/>
    <n v="195"/>
    <n v="0"/>
    <n v="0"/>
    <n v="8"/>
    <n v="1020"/>
    <n v="0"/>
    <n v="35"/>
    <n v="2093"/>
    <n v="0"/>
    <n v="325"/>
    <n v="2855"/>
    <n v="52"/>
    <n v="548"/>
    <n v="0"/>
    <n v="0"/>
    <n v="20"/>
    <n v="2288"/>
    <n v="0"/>
    <n v="117"/>
    <n v="6205"/>
    <n v="0"/>
    <n v="12410"/>
    <n v="1064"/>
    <n v="20786"/>
    <n v="1128"/>
    <n v="8576"/>
    <n v="0"/>
    <n v="0"/>
    <n v="343"/>
    <n v="37719"/>
    <n v="0"/>
    <n v="2691"/>
    <n v="7230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03897450"/>
    <n v="0"/>
    <n v="0"/>
    <n v="0"/>
    <n v="0"/>
    <n v="0"/>
    <n v="0"/>
    <n v="4721562"/>
    <n v="220635291"/>
    <n v="0"/>
    <n v="0"/>
    <n v="0"/>
    <n v="0"/>
    <n v="0"/>
    <n v="0"/>
    <n v="0"/>
    <n v="0"/>
    <n v="0"/>
    <n v="0"/>
    <n v="0"/>
    <n v="0"/>
    <n v="0"/>
  </r>
  <r>
    <n v="106191450"/>
    <s v="KAISER FOUNDATION HOSPITAL - WOODLAND HILLS"/>
    <n v="20182"/>
    <d v="2018-04-01T00:00:00"/>
    <d v="2018-06-30T00:00:00"/>
    <s v="Open"/>
    <s v="Los Angeles"/>
    <s v="11 - Los Angeles"/>
    <n v="905"/>
    <s v="Non Profit Corp."/>
    <s v="Kaiser Foundation Health"/>
    <s v=""/>
    <s v="626-405-5000"/>
    <s v="5601 DE SOTO AVENUE"/>
    <s v="WOODLAND HILLS"/>
    <n v="91367"/>
    <s v="JULIE MILLER-PHIPPS"/>
    <n v="280"/>
    <n v="273"/>
    <n v="83"/>
    <n v="27"/>
    <n v="1046"/>
    <n v="12"/>
    <n v="100"/>
    <n v="0"/>
    <n v="0"/>
    <n v="7"/>
    <n v="911"/>
    <n v="0"/>
    <n v="13"/>
    <n v="2116"/>
    <n v="0"/>
    <n v="128"/>
    <n v="3720"/>
    <n v="25"/>
    <n v="253"/>
    <n v="0"/>
    <n v="0"/>
    <n v="20"/>
    <n v="2625"/>
    <n v="0"/>
    <n v="87"/>
    <n v="6858"/>
    <n v="0"/>
    <n v="13716"/>
    <n v="253"/>
    <n v="11393"/>
    <n v="433"/>
    <n v="2567"/>
    <n v="0"/>
    <n v="0"/>
    <n v="189"/>
    <n v="17153"/>
    <n v="0"/>
    <n v="1050"/>
    <n v="3303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94818792"/>
    <n v="0"/>
    <n v="0"/>
    <n v="0"/>
    <n v="0"/>
    <n v="0"/>
    <n v="0"/>
    <n v="24855245"/>
    <n v="349634009"/>
    <n v="0"/>
    <n v="0"/>
    <n v="0"/>
    <n v="0"/>
    <n v="0"/>
    <n v="0"/>
    <n v="0"/>
    <n v="0"/>
    <n v="0"/>
    <n v="0"/>
    <n v="0"/>
    <n v="0"/>
    <n v="0"/>
  </r>
  <r>
    <n v="106015000"/>
    <s v="KAISER FOUNDATION NORTHERN REGION"/>
    <n v="20182"/>
    <d v="2018-04-01T00:00:00"/>
    <d v="2018-06-30T00:00:00"/>
    <s v="Open"/>
    <s v="Alameda"/>
    <s v="05 - East Bay"/>
    <n v="417"/>
    <s v="Non Profit Corp."/>
    <s v="Kaiser Foundation Health"/>
    <s v=""/>
    <s v="510-987-3380"/>
    <s v="1956 WEBSTER STREET"/>
    <s v="OAKLAND"/>
    <n v="94612"/>
    <s v="JANET LIANG"/>
    <n v="4279"/>
    <n v="4079"/>
    <n v="2161"/>
    <n v="2502"/>
    <n v="19877"/>
    <n v="638"/>
    <n v="3045"/>
    <n v="0"/>
    <n v="0"/>
    <n v="327"/>
    <n v="23765"/>
    <n v="0"/>
    <n v="627"/>
    <n v="50781"/>
    <n v="0"/>
    <n v="10079"/>
    <n v="78327"/>
    <n v="2590"/>
    <n v="9969"/>
    <n v="0"/>
    <n v="0"/>
    <n v="1295"/>
    <n v="74076"/>
    <n v="0"/>
    <n v="2205"/>
    <n v="178541"/>
    <n v="0"/>
    <n v="357082"/>
    <n v="10591"/>
    <n v="233202"/>
    <n v="11841"/>
    <n v="79187"/>
    <n v="1"/>
    <n v="9"/>
    <n v="15631"/>
    <n v="410030"/>
    <n v="0"/>
    <n v="97740"/>
    <n v="858232"/>
    <n v="180081850"/>
    <n v="1484366794"/>
    <n v="79027802"/>
    <n v="180878763"/>
    <n v="0"/>
    <n v="0"/>
    <n v="59558084"/>
    <n v="1368753073"/>
    <n v="0"/>
    <n v="31562739"/>
    <n v="3384229105"/>
    <n v="68386585"/>
    <n v="1311493714"/>
    <n v="43516313"/>
    <n v="307241428"/>
    <n v="320"/>
    <n v="32101"/>
    <n v="119551760"/>
    <n v="2078245022"/>
    <n v="0"/>
    <n v="72475891"/>
    <n v="4000943134"/>
    <n v="54860463"/>
    <n v="178560147"/>
    <n v="1964317559"/>
    <n v="98603257"/>
    <n v="435116936"/>
    <n v="0"/>
    <n v="0"/>
    <n v="27018"/>
    <n v="95166210"/>
    <n v="1678411517"/>
    <n v="0"/>
    <n v="34930044"/>
    <n v="0"/>
    <n v="0"/>
    <n v="0"/>
    <n v="101927585"/>
    <n v="4641920736"/>
    <n v="0"/>
    <n v="0"/>
    <n v="0"/>
    <n v="0"/>
    <n v="0"/>
    <n v="62680115"/>
    <n v="830967625"/>
    <n v="14646211"/>
    <n v="48943405"/>
    <n v="320"/>
    <n v="5064"/>
    <n v="77408142"/>
    <n v="1750619406"/>
    <n v="0"/>
    <n v="-42018785"/>
    <n v="2743251503"/>
    <n v="98921456"/>
    <n v="2400880559"/>
    <n v="0"/>
    <n v="80603603"/>
    <n v="0"/>
    <n v="0"/>
    <n v="0"/>
    <n v="0"/>
    <n v="86890341"/>
    <n v="1384648011"/>
    <n v="0"/>
    <n v="0"/>
    <n v="0"/>
    <n v="0"/>
    <n v="0"/>
    <n v="0"/>
    <n v="0"/>
    <n v="0"/>
    <n v="0"/>
    <n v="0"/>
    <n v="0"/>
    <n v="0"/>
    <n v="0"/>
  </r>
  <r>
    <n v="106191300"/>
    <s v="KAISER FOUNDATION SOUTHERN REGION"/>
    <n v="20182"/>
    <d v="2018-04-01T00:00:00"/>
    <d v="2018-06-30T00:00:00"/>
    <s v="Open"/>
    <s v="Los Angeles"/>
    <s v="11 - Los Angeles"/>
    <n v="925"/>
    <s v="Non Profit Corp."/>
    <s v="Kaiser Foundation Health"/>
    <s v=""/>
    <s v="626-405-5000"/>
    <s v="393 E. WALNUT STREET"/>
    <s v="PASADENA"/>
    <n v="91188"/>
    <s v="JULIE MILLER-PHIPPS"/>
    <n v="4157"/>
    <n v="4135"/>
    <n v="1970"/>
    <n v="913"/>
    <n v="16136"/>
    <n v="382"/>
    <n v="3791"/>
    <n v="0"/>
    <n v="0"/>
    <n v="166"/>
    <n v="23300"/>
    <n v="0"/>
    <n v="429"/>
    <n v="45117"/>
    <n v="0"/>
    <n v="4235"/>
    <n v="67791"/>
    <n v="1601"/>
    <n v="12550"/>
    <n v="0"/>
    <n v="0"/>
    <n v="666"/>
    <n v="74386"/>
    <n v="0"/>
    <n v="1716"/>
    <n v="162945"/>
    <n v="0"/>
    <n v="325890"/>
    <n v="7132"/>
    <n v="176364"/>
    <n v="9060"/>
    <n v="77188"/>
    <n v="0"/>
    <n v="3"/>
    <n v="3691"/>
    <n v="367199"/>
    <n v="2"/>
    <n v="19389"/>
    <n v="660028"/>
    <n v="90532947"/>
    <n v="1072770298"/>
    <n v="47138211"/>
    <n v="168584238"/>
    <n v="0"/>
    <n v="9968"/>
    <n v="50048563"/>
    <n v="1123827547"/>
    <n v="0"/>
    <n v="8804885"/>
    <n v="2561716657"/>
    <n v="42758729"/>
    <n v="1147155616"/>
    <n v="41417392"/>
    <n v="308610310"/>
    <n v="0"/>
    <n v="10505"/>
    <n v="83720247"/>
    <n v="1961603559"/>
    <n v="897"/>
    <n v="29591774"/>
    <n v="3614869029"/>
    <n v="25351283"/>
    <n v="100510351"/>
    <n v="1716243334"/>
    <n v="92801429"/>
    <n v="442761216"/>
    <n v="0"/>
    <n v="0"/>
    <n v="9968"/>
    <n v="82518382"/>
    <n v="1826757840"/>
    <n v="0"/>
    <n v="27241397"/>
    <n v="0"/>
    <n v="0"/>
    <n v="0"/>
    <n v="93497412"/>
    <n v="4407692612"/>
    <n v="0"/>
    <n v="0"/>
    <n v="0"/>
    <n v="0"/>
    <n v="0"/>
    <n v="27145212"/>
    <n v="490223552"/>
    <n v="-12488568"/>
    <n v="28172385"/>
    <n v="0"/>
    <n v="9908"/>
    <n v="45912640"/>
    <n v="1228911190"/>
    <n v="0"/>
    <n v="-38993245"/>
    <n v="1768893074"/>
    <n v="426071496"/>
    <n v="2097174217"/>
    <n v="0"/>
    <n v="37162575"/>
    <n v="0"/>
    <n v="0"/>
    <n v="0"/>
    <n v="0"/>
    <n v="21957814"/>
    <n v="1271258540"/>
    <n v="0"/>
    <n v="0"/>
    <n v="0"/>
    <n v="0"/>
    <n v="0"/>
    <n v="0"/>
    <n v="0"/>
    <n v="0"/>
    <n v="0"/>
    <n v="0"/>
    <n v="0"/>
    <n v="0"/>
    <n v="0"/>
  </r>
  <r>
    <n v="106434218"/>
    <s v="KAISER PERMANENTE SANTA CLARA - PHF"/>
    <n v="20182"/>
    <d v="2018-04-01T00:00:00"/>
    <d v="2018-06-30T00:00:00"/>
    <s v="Open"/>
    <s v="Santa Clara"/>
    <s v="07 - Santa Clara"/>
    <n v="428"/>
    <s v="Non Profit Corp."/>
    <s v="Psychiatric Health Facilities"/>
    <s v=""/>
    <s v="510-987-3380"/>
    <s v="3840 HOMESTEAD ROAD"/>
    <s v="SANTA CLARA"/>
    <n v="95051"/>
    <s v="JANET LIANG"/>
    <n v="24"/>
    <n v="24"/>
    <n v="24"/>
    <n v="4"/>
    <n v="26"/>
    <n v="0"/>
    <n v="6"/>
    <n v="0"/>
    <n v="0"/>
    <n v="0"/>
    <n v="210"/>
    <n v="0"/>
    <n v="7"/>
    <n v="253"/>
    <n v="0"/>
    <n v="58"/>
    <n v="254"/>
    <n v="0"/>
    <n v="27"/>
    <n v="0"/>
    <n v="0"/>
    <n v="0"/>
    <n v="1375"/>
    <n v="0"/>
    <n v="34"/>
    <n v="1748"/>
    <n v="0"/>
    <n v="349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902140"/>
    <n v="0"/>
    <n v="0"/>
    <n v="0"/>
    <n v="0"/>
    <n v="0"/>
    <n v="0"/>
    <n v="170307"/>
    <n v="14351421"/>
    <n v="0"/>
    <n v="0"/>
    <n v="0"/>
    <n v="0"/>
    <n v="0"/>
    <n v="0"/>
    <n v="0"/>
    <n v="0"/>
    <n v="0"/>
    <n v="0"/>
    <n v="0"/>
    <n v="0"/>
    <n v="0"/>
  </r>
  <r>
    <n v="106540734"/>
    <s v="KAWEAH DELTA MEDICAL CENTER"/>
    <n v="20182"/>
    <d v="2018-04-01T00:00:00"/>
    <d v="2018-06-30T00:00:00"/>
    <s v="Open"/>
    <s v="Tulare"/>
    <s v="09 - Central"/>
    <n v="611"/>
    <s v="District"/>
    <s v="Comparable"/>
    <s v=""/>
    <s v="559-624-2000"/>
    <s v="400 WEST MINERAL KING"/>
    <s v="VISALIA"/>
    <n v="93291"/>
    <s v="GARY K. HERBST"/>
    <n v="581"/>
    <n v="576"/>
    <n v="491"/>
    <n v="2244"/>
    <n v="491"/>
    <n v="806"/>
    <n v="1749"/>
    <n v="14"/>
    <n v="0"/>
    <n v="165"/>
    <n v="1131"/>
    <n v="94"/>
    <n v="29"/>
    <n v="6723"/>
    <n v="196"/>
    <n v="15031"/>
    <n v="3148"/>
    <n v="6804"/>
    <n v="8240"/>
    <n v="88"/>
    <n v="0"/>
    <n v="704"/>
    <n v="4579"/>
    <n v="290"/>
    <n v="79"/>
    <n v="38963"/>
    <n v="5225"/>
    <n v="83151"/>
    <n v="28931"/>
    <n v="5331"/>
    <n v="15174"/>
    <n v="37547"/>
    <n v="250"/>
    <n v="0"/>
    <n v="2030"/>
    <n v="38514"/>
    <n v="1076"/>
    <n v="36800"/>
    <n v="165653"/>
    <n v="114708845"/>
    <n v="26768298"/>
    <n v="28070660"/>
    <n v="61142528"/>
    <n v="584359"/>
    <n v="0"/>
    <n v="6341729"/>
    <n v="37862050"/>
    <n v="2008498"/>
    <n v="1833646"/>
    <n v="279320613"/>
    <n v="72463918"/>
    <n v="17520198"/>
    <n v="11326303"/>
    <n v="61263259"/>
    <n v="271065"/>
    <n v="0"/>
    <n v="6022383"/>
    <n v="58135575"/>
    <n v="2676082"/>
    <n v="4411442"/>
    <n v="234090225"/>
    <n v="1362376"/>
    <n v="139652195"/>
    <n v="28012120"/>
    <n v="21091827"/>
    <n v="84800434"/>
    <n v="0"/>
    <n v="504699"/>
    <n v="0"/>
    <n v="10479180"/>
    <n v="73458447"/>
    <n v="0"/>
    <n v="4684581"/>
    <n v="0"/>
    <n v="0"/>
    <n v="0"/>
    <n v="1776259"/>
    <n v="365822118"/>
    <n v="9511482"/>
    <n v="0"/>
    <n v="0"/>
    <n v="68478"/>
    <n v="9579960"/>
    <n v="47520568"/>
    <n v="25787858"/>
    <n v="18305136"/>
    <n v="37605353"/>
    <n v="350725"/>
    <n v="0"/>
    <n v="1884933"/>
    <n v="22607656"/>
    <n v="0"/>
    <n v="3106451"/>
    <n v="157168680"/>
    <n v="14361955"/>
    <n v="167888529"/>
    <n v="0"/>
    <n v="2113272"/>
    <n v="0"/>
    <n v="0"/>
    <n v="0"/>
    <n v="0"/>
    <n v="20222789"/>
    <n v="302028791"/>
    <n v="0"/>
    <n v="0"/>
    <n v="0"/>
    <n v="0"/>
    <n v="0"/>
    <n v="0"/>
    <n v="0"/>
    <n v="0"/>
    <n v="0"/>
    <n v="0"/>
    <n v="0"/>
    <n v="0"/>
    <n v="0"/>
  </r>
  <r>
    <n v="106194219"/>
    <s v="KECK HOSPITAL OF USC"/>
    <n v="20182"/>
    <d v="2018-04-01T00:00:00"/>
    <d v="2018-06-30T00:00:00"/>
    <s v="Open"/>
    <s v="Los Angeles"/>
    <s v="11 - Los Angeles"/>
    <n v="925"/>
    <s v="Investor - Corp."/>
    <s v="Comparable"/>
    <s v="Teaching"/>
    <s v="800-872-2273"/>
    <s v="1500 SAN PABLO STREET"/>
    <s v="LOS ANGELES"/>
    <n v="90033"/>
    <s v="ANGELIE GAWECO"/>
    <n v="401"/>
    <n v="350"/>
    <n v="235"/>
    <n v="1131"/>
    <n v="317"/>
    <n v="150"/>
    <n v="473"/>
    <n v="0"/>
    <n v="0"/>
    <n v="29"/>
    <n v="992"/>
    <n v="0"/>
    <n v="14"/>
    <n v="3106"/>
    <n v="0"/>
    <n v="7640"/>
    <n v="2196"/>
    <n v="1520"/>
    <n v="3917"/>
    <n v="0"/>
    <n v="0"/>
    <n v="178"/>
    <n v="5738"/>
    <n v="0"/>
    <n v="123"/>
    <n v="21312"/>
    <n v="0"/>
    <n v="42624"/>
    <n v="33757"/>
    <n v="4658"/>
    <n v="1474"/>
    <n v="4035"/>
    <n v="0"/>
    <n v="0"/>
    <n v="1676"/>
    <n v="41545"/>
    <n v="0"/>
    <n v="579"/>
    <n v="87724"/>
    <n v="202538152"/>
    <n v="69612600"/>
    <n v="31588996"/>
    <n v="105123230"/>
    <n v="0"/>
    <n v="0"/>
    <n v="4011900"/>
    <n v="173895074"/>
    <n v="0"/>
    <n v="3518670"/>
    <n v="590288622"/>
    <n v="124973661"/>
    <n v="15473985"/>
    <n v="6734983"/>
    <n v="19546042"/>
    <n v="0"/>
    <n v="0"/>
    <n v="6005415"/>
    <n v="126306120"/>
    <n v="0"/>
    <n v="1232816"/>
    <n v="300273022"/>
    <n v="1403630"/>
    <n v="268198075"/>
    <n v="64820660"/>
    <n v="32214132"/>
    <n v="72873728"/>
    <n v="0"/>
    <n v="0"/>
    <n v="0"/>
    <n v="9474489"/>
    <n v="178402858"/>
    <n v="0"/>
    <n v="0"/>
    <n v="0"/>
    <n v="0"/>
    <n v="0"/>
    <n v="3957772"/>
    <n v="631345344"/>
    <n v="0"/>
    <n v="0"/>
    <n v="0"/>
    <n v="0"/>
    <n v="0"/>
    <n v="58797541"/>
    <n v="20131818"/>
    <n v="6049443"/>
    <n v="51599050"/>
    <n v="0"/>
    <n v="0"/>
    <n v="527037"/>
    <n v="121325183"/>
    <n v="0"/>
    <n v="786228"/>
    <n v="259216300"/>
    <n v="8313053"/>
    <n v="228210763"/>
    <n v="0"/>
    <n v="0"/>
    <n v="0"/>
    <n v="0"/>
    <n v="0"/>
    <n v="0"/>
    <n v="6162533"/>
    <n v="459639423"/>
    <n v="0"/>
    <n v="0"/>
    <n v="0"/>
    <n v="0"/>
    <n v="0"/>
    <n v="0"/>
    <n v="0"/>
    <n v="0"/>
    <n v="0"/>
    <n v="0"/>
    <n v="0"/>
    <n v="0"/>
    <n v="0"/>
  </r>
  <r>
    <n v="106190150"/>
    <s v="KEDREN COMMUNITY MENTAL HEALTH CENTER"/>
    <n v="20182"/>
    <d v="2018-04-01T00:00:00"/>
    <d v="2018-06-30T00:00:00"/>
    <s v="Open"/>
    <s v="Los Angeles"/>
    <s v="11 - Los Angeles"/>
    <n v="935"/>
    <s v="Non Profit Corp."/>
    <s v="Comparable"/>
    <s v=""/>
    <s v="323-233-0425"/>
    <s v="4211 AVALON BOULEVARD"/>
    <s v="LOS ANGELES"/>
    <n v="90011"/>
    <s v="JOHN H. GRIFFITH, PHD"/>
    <n v="72"/>
    <n v="72"/>
    <n v="72"/>
    <n v="0"/>
    <n v="0"/>
    <n v="0"/>
    <n v="0"/>
    <n v="0"/>
    <n v="0"/>
    <n v="429"/>
    <n v="0"/>
    <n v="0"/>
    <n v="0"/>
    <n v="429"/>
    <n v="0"/>
    <n v="0"/>
    <n v="0"/>
    <n v="0"/>
    <n v="0"/>
    <n v="0"/>
    <n v="0"/>
    <n v="4098"/>
    <n v="0"/>
    <n v="0"/>
    <n v="0"/>
    <n v="4098"/>
    <n v="0"/>
    <n v="8196"/>
    <n v="0"/>
    <n v="0"/>
    <n v="0"/>
    <n v="0"/>
    <n v="0"/>
    <n v="0"/>
    <n v="47224"/>
    <n v="0"/>
    <n v="0"/>
    <n v="0"/>
    <n v="47224"/>
    <n v="0"/>
    <n v="0"/>
    <n v="0"/>
    <n v="0"/>
    <n v="0"/>
    <n v="0"/>
    <n v="2937291"/>
    <n v="0"/>
    <n v="0"/>
    <n v="0"/>
    <n v="2937291"/>
    <n v="0"/>
    <n v="0"/>
    <n v="0"/>
    <n v="0"/>
    <n v="0"/>
    <n v="0"/>
    <n v="5529564"/>
    <n v="0"/>
    <n v="0"/>
    <n v="0"/>
    <n v="5529564"/>
    <n v="0"/>
    <n v="0"/>
    <n v="0"/>
    <n v="0"/>
    <n v="0"/>
    <n v="0"/>
    <n v="0"/>
    <n v="0"/>
    <n v="0"/>
    <n v="0"/>
    <n v="0"/>
    <n v="0"/>
    <n v="0"/>
    <n v="0"/>
    <n v="0"/>
    <n v="0"/>
    <n v="0"/>
    <n v="0"/>
    <n v="0"/>
    <n v="0"/>
    <n v="0"/>
    <n v="0"/>
    <n v="0"/>
    <n v="0"/>
    <n v="0"/>
    <n v="0"/>
    <n v="0"/>
    <n v="0"/>
    <n v="8466855"/>
    <n v="0"/>
    <n v="0"/>
    <n v="0"/>
    <n v="8466855"/>
    <n v="0"/>
    <n v="8511421"/>
    <n v="0"/>
    <n v="0"/>
    <n v="0"/>
    <n v="0"/>
    <n v="0"/>
    <n v="0"/>
    <n v="168872"/>
    <n v="5538718"/>
    <n v="0"/>
    <n v="0"/>
    <n v="0"/>
    <n v="0"/>
    <n v="0"/>
    <n v="0"/>
    <n v="0"/>
    <n v="0"/>
    <n v="0"/>
    <n v="0"/>
    <n v="0"/>
    <n v="0"/>
    <n v="0"/>
  </r>
  <r>
    <n v="106210993"/>
    <s v="KENTFIELD HOSPITAL"/>
    <n v="20182"/>
    <d v="2018-04-01T00:00:00"/>
    <d v="2018-06-30T00:00:00"/>
    <s v="Open"/>
    <s v="Marin"/>
    <s v="04 - West Bay"/>
    <n v="405"/>
    <s v="Investor - Corp."/>
    <s v="Comparable"/>
    <s v=""/>
    <s v="415-456-9680"/>
    <s v="1125 SIR FRANCIS DRAKE BOULEVARD."/>
    <s v="KENTFIELD"/>
    <n v="94904"/>
    <s v="ANN GORS "/>
    <n v="120"/>
    <n v="100"/>
    <n v="100"/>
    <n v="59"/>
    <n v="16"/>
    <n v="1"/>
    <n v="20"/>
    <n v="0"/>
    <n v="0"/>
    <n v="0"/>
    <n v="25"/>
    <n v="0"/>
    <n v="0"/>
    <n v="121"/>
    <n v="0"/>
    <n v="2715"/>
    <n v="764"/>
    <n v="70"/>
    <n v="2148"/>
    <n v="0"/>
    <n v="0"/>
    <n v="0"/>
    <n v="1626"/>
    <n v="0"/>
    <n v="0"/>
    <n v="7323"/>
    <n v="0"/>
    <n v="14646"/>
    <n v="1917"/>
    <n v="322"/>
    <n v="0"/>
    <n v="0"/>
    <n v="0"/>
    <n v="0"/>
    <n v="37"/>
    <n v="3322"/>
    <n v="0"/>
    <n v="0"/>
    <n v="5598"/>
    <n v="14442274"/>
    <n v="4383777"/>
    <n v="2219014"/>
    <n v="6881715"/>
    <n v="0"/>
    <n v="0"/>
    <n v="0"/>
    <n v="8573827"/>
    <n v="0"/>
    <n v="0"/>
    <n v="36500607"/>
    <n v="699938"/>
    <n v="67670"/>
    <n v="0"/>
    <n v="0"/>
    <n v="0"/>
    <n v="0"/>
    <n v="5296"/>
    <n v="340717"/>
    <n v="0"/>
    <n v="0"/>
    <n v="1113621"/>
    <n v="0"/>
    <n v="9154622"/>
    <n v="3072551"/>
    <n v="2229372"/>
    <n v="2167231"/>
    <n v="0"/>
    <n v="0"/>
    <n v="0"/>
    <n v="2558"/>
    <n v="4815660"/>
    <n v="0"/>
    <n v="0"/>
    <n v="0"/>
    <n v="0"/>
    <n v="0"/>
    <n v="0"/>
    <n v="21441994"/>
    <n v="0"/>
    <n v="0"/>
    <n v="0"/>
    <n v="0"/>
    <n v="0"/>
    <n v="5987589"/>
    <n v="1378896"/>
    <n v="-10358"/>
    <n v="4714484"/>
    <n v="0"/>
    <n v="0"/>
    <n v="2738"/>
    <n v="4098883"/>
    <n v="0"/>
    <n v="2"/>
    <n v="16172234"/>
    <n v="53095"/>
    <n v="14145221"/>
    <n v="0"/>
    <n v="0"/>
    <n v="0"/>
    <n v="0"/>
    <n v="0"/>
    <n v="0"/>
    <n v="98237"/>
    <n v="461540"/>
    <n v="0"/>
    <n v="0"/>
    <n v="0"/>
    <n v="0"/>
    <n v="0"/>
    <n v="0"/>
    <n v="0"/>
    <n v="0"/>
    <n v="0"/>
    <n v="0"/>
    <n v="0"/>
    <n v="0"/>
    <n v="0"/>
  </r>
  <r>
    <n v="106150736"/>
    <s v="KERN MEDICAL CENTER"/>
    <n v="20182"/>
    <d v="2018-04-01T00:00:00"/>
    <d v="2018-06-30T00:00:00"/>
    <s v="Open"/>
    <s v="Kern"/>
    <s v="09 - Central"/>
    <n v="617"/>
    <s v="City/County"/>
    <s v="Comparable"/>
    <s v="Teaching"/>
    <s v="661-326-2000"/>
    <s v="1700 MOUNT VERNON AVENUE"/>
    <s v="BAKERSFIELD"/>
    <n v="93306"/>
    <s v="RUSSELL JUDD"/>
    <n v="222"/>
    <n v="204"/>
    <n v="155"/>
    <n v="244"/>
    <n v="44"/>
    <n v="691"/>
    <n v="1068"/>
    <n v="84"/>
    <n v="0"/>
    <n v="56"/>
    <n v="172"/>
    <n v="0"/>
    <n v="0"/>
    <n v="2359"/>
    <n v="0"/>
    <n v="1407"/>
    <n v="226"/>
    <n v="5183"/>
    <n v="3238"/>
    <n v="289"/>
    <n v="0"/>
    <n v="339"/>
    <n v="766"/>
    <n v="0"/>
    <n v="0"/>
    <n v="11448"/>
    <n v="0"/>
    <n v="22896"/>
    <n v="4436"/>
    <n v="892"/>
    <n v="22571"/>
    <n v="12887"/>
    <n v="4414"/>
    <n v="0"/>
    <n v="1226"/>
    <n v="4515"/>
    <n v="0"/>
    <n v="0"/>
    <n v="50941"/>
    <n v="13778214"/>
    <n v="2837722"/>
    <n v="40085694"/>
    <n v="40495342"/>
    <n v="3556342"/>
    <n v="0"/>
    <n v="2575920"/>
    <n v="10495258"/>
    <n v="0"/>
    <n v="0"/>
    <n v="113824492"/>
    <n v="7189314"/>
    <n v="1808047"/>
    <n v="45325534"/>
    <n v="29744442"/>
    <n v="8516318"/>
    <n v="0"/>
    <n v="2223175"/>
    <n v="8560802"/>
    <n v="0"/>
    <n v="0"/>
    <n v="103367632"/>
    <n v="18159124"/>
    <n v="13857624"/>
    <n v="2659077"/>
    <n v="63563364"/>
    <n v="57717456"/>
    <n v="-9467760"/>
    <n v="4193181"/>
    <n v="0"/>
    <n v="3119528"/>
    <n v="6188573"/>
    <n v="0"/>
    <n v="-5172270"/>
    <n v="0"/>
    <n v="0"/>
    <n v="0"/>
    <n v="0"/>
    <n v="154817897"/>
    <n v="0"/>
    <n v="0"/>
    <n v="0"/>
    <n v="0"/>
    <n v="0"/>
    <n v="7109904"/>
    <n v="1986692"/>
    <n v="21847864"/>
    <n v="3830964"/>
    <n v="13051749"/>
    <n v="0"/>
    <n v="1679567"/>
    <n v="12867487"/>
    <n v="0"/>
    <n v="0"/>
    <n v="62374227"/>
    <n v="3319594"/>
    <n v="93454941"/>
    <n v="0"/>
    <n v="7498141"/>
    <n v="0"/>
    <n v="0"/>
    <n v="0"/>
    <n v="0"/>
    <n v="3183463"/>
    <n v="62555433"/>
    <n v="0"/>
    <n v="0"/>
    <n v="0"/>
    <n v="0"/>
    <n v="0"/>
    <n v="0"/>
    <n v="0"/>
    <n v="0"/>
    <n v="0"/>
    <n v="0"/>
    <n v="0"/>
    <n v="0"/>
    <n v="0"/>
  </r>
  <r>
    <n v="106150737"/>
    <s v="KERN VALLEY HOSPITAL DISTRICT"/>
    <n v="20182"/>
    <d v="2018-04-01T00:00:00"/>
    <d v="2018-06-30T00:00:00"/>
    <s v="Open"/>
    <s v="Kern"/>
    <s v="09 - Central"/>
    <n v="619"/>
    <s v="District"/>
    <s v="Comparable"/>
    <s v="Rural"/>
    <s v="760-379-2681"/>
    <s v="6412 LAUREL AVENUE"/>
    <s v="LAKE ISABELLA"/>
    <n v="93240"/>
    <s v="TIMOTHY MCGLEW"/>
    <n v="99"/>
    <n v="99"/>
    <n v="99"/>
    <n v="34"/>
    <n v="30"/>
    <n v="24"/>
    <n v="14"/>
    <n v="0"/>
    <n v="0"/>
    <n v="2"/>
    <n v="2"/>
    <n v="0"/>
    <n v="2"/>
    <n v="108"/>
    <n v="4"/>
    <n v="292"/>
    <n v="300"/>
    <n v="4647"/>
    <n v="158"/>
    <n v="0"/>
    <n v="0"/>
    <n v="46"/>
    <n v="28"/>
    <n v="0"/>
    <n v="73"/>
    <n v="5544"/>
    <n v="5062"/>
    <n v="16150"/>
    <n v="1552"/>
    <n v="1227"/>
    <n v="223"/>
    <n v="2134"/>
    <n v="0"/>
    <n v="0"/>
    <n v="643"/>
    <n v="298"/>
    <n v="1"/>
    <n v="237"/>
    <n v="6315"/>
    <n v="868563"/>
    <n v="872653"/>
    <n v="6302610"/>
    <n v="387727"/>
    <n v="0"/>
    <n v="0"/>
    <n v="73897"/>
    <n v="63794"/>
    <n v="0"/>
    <n v="115521"/>
    <n v="8684765"/>
    <n v="4346901"/>
    <n v="3454154"/>
    <n v="515361"/>
    <n v="5283022"/>
    <n v="0"/>
    <n v="0"/>
    <n v="1375394"/>
    <n v="763967"/>
    <n v="1601"/>
    <n v="505911"/>
    <n v="16246311"/>
    <n v="518479"/>
    <n v="4034574"/>
    <n v="3470600"/>
    <n v="4066013"/>
    <n v="4657725"/>
    <n v="-31945"/>
    <n v="0"/>
    <n v="0"/>
    <n v="1119332"/>
    <n v="417700"/>
    <n v="0"/>
    <n v="1601"/>
    <n v="0"/>
    <n v="0"/>
    <n v="0"/>
    <n v="47037"/>
    <n v="18301116"/>
    <n v="0"/>
    <n v="0"/>
    <n v="0"/>
    <n v="0"/>
    <n v="0"/>
    <n v="1180890"/>
    <n v="856207"/>
    <n v="2783903"/>
    <n v="1013024"/>
    <n v="0"/>
    <n v="0"/>
    <n v="329959"/>
    <n v="410061"/>
    <n v="0"/>
    <n v="55916"/>
    <n v="6629960"/>
    <n v="69686"/>
    <n v="6913989"/>
    <n v="797282"/>
    <n v="77012"/>
    <n v="0"/>
    <n v="0"/>
    <n v="0"/>
    <n v="0"/>
    <n v="383174"/>
    <n v="4056793"/>
    <n v="0"/>
    <n v="0"/>
    <n v="0"/>
    <n v="0"/>
    <n v="0"/>
    <n v="0"/>
    <n v="0"/>
    <n v="0"/>
    <n v="0"/>
    <n v="0"/>
    <n v="0"/>
    <n v="0"/>
    <n v="0"/>
  </r>
  <r>
    <n v="106190049"/>
    <s v="KINDRED HOSPITAL - BALDWIN PARK"/>
    <n v="20182"/>
    <d v="2018-04-01T00:00:00"/>
    <d v="2018-06-30T00:00:00"/>
    <s v="Open"/>
    <s v="Los Angeles"/>
    <s v="11 - Los Angeles"/>
    <n v="915"/>
    <s v="Investor - Ptnr."/>
    <s v="Comparable"/>
    <s v=""/>
    <s v="626-388-2700"/>
    <s v="14148 FRANCISQUITO AVENUE"/>
    <s v="BALDWIN PARK"/>
    <n v="91706"/>
    <s v="LARRY FOSTER"/>
    <n v="91"/>
    <n v="91"/>
    <n v="71"/>
    <n v="173"/>
    <n v="12"/>
    <n v="0"/>
    <n v="23"/>
    <n v="0"/>
    <n v="0"/>
    <n v="17"/>
    <n v="0"/>
    <n v="0"/>
    <n v="0"/>
    <n v="225"/>
    <n v="0"/>
    <n v="4089"/>
    <n v="276"/>
    <n v="0"/>
    <n v="1043"/>
    <n v="0"/>
    <n v="0"/>
    <n v="632"/>
    <n v="0"/>
    <n v="0"/>
    <n v="0"/>
    <n v="6040"/>
    <n v="0"/>
    <n v="12080"/>
    <n v="0"/>
    <n v="0"/>
    <n v="0"/>
    <n v="0"/>
    <n v="0"/>
    <n v="0"/>
    <n v="0"/>
    <n v="0"/>
    <n v="0"/>
    <n v="0"/>
    <n v="0"/>
    <n v="35349774"/>
    <n v="2744786"/>
    <n v="0"/>
    <n v="9141669"/>
    <n v="0"/>
    <n v="0"/>
    <n v="4901739"/>
    <n v="0"/>
    <n v="0"/>
    <n v="0"/>
    <n v="52137968"/>
    <n v="0"/>
    <n v="0"/>
    <n v="0"/>
    <n v="0"/>
    <n v="0"/>
    <n v="0"/>
    <n v="0"/>
    <n v="0"/>
    <n v="0"/>
    <n v="0"/>
    <n v="0"/>
    <n v="238513"/>
    <n v="26936787"/>
    <n v="2312051"/>
    <n v="0"/>
    <n v="7249886"/>
    <n v="0"/>
    <n v="0"/>
    <n v="0"/>
    <n v="2640406"/>
    <n v="0"/>
    <n v="0"/>
    <n v="0"/>
    <n v="0"/>
    <n v="0"/>
    <n v="0"/>
    <n v="0"/>
    <n v="39377643"/>
    <n v="0"/>
    <n v="0"/>
    <n v="0"/>
    <n v="0"/>
    <n v="0"/>
    <n v="8412987"/>
    <n v="432735"/>
    <n v="0"/>
    <n v="1891783"/>
    <n v="0"/>
    <n v="0"/>
    <n v="2022820"/>
    <n v="0"/>
    <n v="0"/>
    <n v="0"/>
    <n v="12760325"/>
    <n v="56533"/>
    <n v="9171995"/>
    <n v="210968"/>
    <n v="0"/>
    <n v="0"/>
    <n v="0"/>
    <n v="0"/>
    <n v="0"/>
    <n v="30584"/>
    <n v="1481422"/>
    <n v="0"/>
    <n v="0"/>
    <n v="0"/>
    <n v="0"/>
    <n v="0"/>
    <n v="0"/>
    <n v="0"/>
    <n v="0"/>
    <n v="0"/>
    <n v="0"/>
    <n v="0"/>
    <n v="0"/>
    <n v="0"/>
  </r>
  <r>
    <n v="106301127"/>
    <s v="KINDRED HOSPITAL - BREA"/>
    <n v="20182"/>
    <d v="2018-04-01T00:00:00"/>
    <d v="2018-06-30T00:00:00"/>
    <s v="Open"/>
    <s v="Orange"/>
    <s v="13 - Orange"/>
    <n v="1011"/>
    <s v="Investor - Corp."/>
    <s v="Comparable"/>
    <s v=""/>
    <s v="714-529-6842"/>
    <s v="875 NORTH BREA BOULEVARD"/>
    <s v="BREA"/>
    <n v="92821"/>
    <s v="RAFAEL PENA"/>
    <n v="86"/>
    <n v="86"/>
    <n v="86"/>
    <n v="66"/>
    <n v="23"/>
    <n v="1"/>
    <n v="8"/>
    <n v="0"/>
    <n v="0"/>
    <n v="3"/>
    <n v="8"/>
    <n v="0"/>
    <n v="4"/>
    <n v="113"/>
    <n v="0"/>
    <n v="2008"/>
    <n v="1253"/>
    <n v="332"/>
    <n v="1421"/>
    <n v="0"/>
    <n v="0"/>
    <n v="222"/>
    <n v="473"/>
    <n v="0"/>
    <n v="76"/>
    <n v="5785"/>
    <n v="0"/>
    <n v="11570"/>
    <n v="0"/>
    <n v="0"/>
    <n v="0"/>
    <n v="0"/>
    <n v="0"/>
    <n v="0"/>
    <n v="0"/>
    <n v="0"/>
    <n v="0"/>
    <n v="0"/>
    <n v="0"/>
    <n v="15630327"/>
    <n v="7340651"/>
    <n v="690939"/>
    <n v="4001806"/>
    <n v="0"/>
    <n v="0"/>
    <n v="196692"/>
    <n v="5142236"/>
    <n v="0"/>
    <n v="97821"/>
    <n v="33100472"/>
    <n v="0"/>
    <n v="0"/>
    <n v="0"/>
    <n v="0"/>
    <n v="0"/>
    <n v="0"/>
    <n v="0"/>
    <n v="0"/>
    <n v="0"/>
    <n v="0"/>
    <n v="0"/>
    <n v="127971"/>
    <n v="11997805"/>
    <n v="5446224"/>
    <n v="318846"/>
    <n v="2549900"/>
    <n v="0"/>
    <n v="0"/>
    <n v="0"/>
    <n v="-4353"/>
    <n v="3957244"/>
    <n v="0"/>
    <n v="0"/>
    <n v="0"/>
    <n v="0"/>
    <n v="0"/>
    <n v="36033"/>
    <n v="24429670"/>
    <n v="0"/>
    <n v="0"/>
    <n v="0"/>
    <n v="0"/>
    <n v="0"/>
    <n v="3624938"/>
    <n v="1885951"/>
    <n v="367081"/>
    <n v="1427277"/>
    <n v="0"/>
    <n v="0"/>
    <n v="195987"/>
    <n v="1109616"/>
    <n v="0"/>
    <n v="59952"/>
    <n v="8670802"/>
    <n v="8597"/>
    <n v="7202147"/>
    <n v="0"/>
    <n v="0"/>
    <n v="0"/>
    <n v="0"/>
    <n v="0"/>
    <n v="0"/>
    <n v="12656"/>
    <n v="1692990"/>
    <n v="0"/>
    <n v="0"/>
    <n v="0"/>
    <n v="0"/>
    <n v="0"/>
    <n v="0"/>
    <n v="0"/>
    <n v="0"/>
    <n v="0"/>
    <n v="0"/>
    <n v="0"/>
    <n v="0"/>
    <n v="0"/>
  </r>
  <r>
    <n v="106190449"/>
    <s v="KINDRED HOSPITAL - LA MIRADA"/>
    <n v="20182"/>
    <d v="2018-04-01T00:00:00"/>
    <d v="2018-06-30T00:00:00"/>
    <s v="Open"/>
    <s v="Los Angeles"/>
    <s v="11 - Los Angeles"/>
    <n v="921"/>
    <s v="Investor - Corp."/>
    <s v="Comparable"/>
    <s v=""/>
    <s v="562-944-1900"/>
    <s v="14900 IMPERIAL HIGHWAY"/>
    <s v="LA MIRADA"/>
    <n v="90638"/>
    <s v="DAVE KOWALSKI"/>
    <n v="248"/>
    <n v="248"/>
    <n v="248"/>
    <n v="291"/>
    <n v="46"/>
    <n v="1"/>
    <n v="55"/>
    <n v="0"/>
    <n v="0"/>
    <n v="51"/>
    <n v="0"/>
    <n v="0"/>
    <n v="0"/>
    <n v="444"/>
    <n v="0"/>
    <n v="7167"/>
    <n v="1472"/>
    <n v="174"/>
    <n v="2525"/>
    <n v="0"/>
    <n v="0"/>
    <n v="1668"/>
    <n v="0"/>
    <n v="0"/>
    <n v="0"/>
    <n v="13006"/>
    <n v="0"/>
    <n v="26012"/>
    <n v="0"/>
    <n v="0"/>
    <n v="0"/>
    <n v="0"/>
    <n v="0"/>
    <n v="0"/>
    <n v="0"/>
    <n v="0"/>
    <n v="0"/>
    <n v="0"/>
    <n v="0"/>
    <n v="56471557"/>
    <n v="13535949"/>
    <n v="1281576"/>
    <n v="21346511"/>
    <n v="0"/>
    <n v="0"/>
    <n v="11924474"/>
    <n v="0"/>
    <n v="0"/>
    <n v="0"/>
    <n v="104560067"/>
    <n v="0"/>
    <n v="0"/>
    <n v="0"/>
    <n v="0"/>
    <n v="0"/>
    <n v="0"/>
    <n v="0"/>
    <n v="0"/>
    <n v="0"/>
    <n v="0"/>
    <n v="0"/>
    <n v="411255"/>
    <n v="43332717"/>
    <n v="10583524"/>
    <n v="1206438"/>
    <n v="16687534"/>
    <n v="0"/>
    <n v="0"/>
    <n v="0"/>
    <n v="7015411"/>
    <n v="0"/>
    <n v="0"/>
    <n v="0"/>
    <n v="0"/>
    <n v="0"/>
    <n v="0"/>
    <n v="0"/>
    <n v="79236879"/>
    <n v="0"/>
    <n v="0"/>
    <n v="0"/>
    <n v="0"/>
    <n v="0"/>
    <n v="13138840"/>
    <n v="2952425"/>
    <n v="75138"/>
    <n v="4658977"/>
    <n v="0"/>
    <n v="0"/>
    <n v="4497808"/>
    <n v="0"/>
    <n v="0"/>
    <n v="0"/>
    <n v="25323188"/>
    <n v="45226"/>
    <n v="20181948"/>
    <n v="0"/>
    <n v="0"/>
    <n v="0"/>
    <n v="0"/>
    <n v="0"/>
    <n v="0"/>
    <n v="823098"/>
    <n v="14584379"/>
    <n v="0"/>
    <n v="0"/>
    <n v="0"/>
    <n v="0"/>
    <n v="0"/>
    <n v="0"/>
    <n v="0"/>
    <n v="0"/>
    <n v="0"/>
    <n v="0"/>
    <n v="0"/>
    <n v="0"/>
    <n v="0"/>
  </r>
  <r>
    <n v="106190305"/>
    <s v="KINDRED HOSPITAL - LOS ANGELES"/>
    <n v="20182"/>
    <d v="2018-04-01T00:00:00"/>
    <d v="2018-06-30T00:00:00"/>
    <s v="Open"/>
    <s v="Los Angeles"/>
    <s v="11 - Los Angeles"/>
    <n v="929"/>
    <s v="Investor - Corp."/>
    <s v="Comparable"/>
    <s v=""/>
    <s v="310-981-5900"/>
    <s v="5525 WEST SLAUSON AVENUE"/>
    <s v="LOS ANGELES"/>
    <n v="90056"/>
    <s v="FIONA BASA REYES"/>
    <n v="81"/>
    <n v="81"/>
    <n v="81"/>
    <n v="105"/>
    <n v="5"/>
    <n v="0"/>
    <n v="23"/>
    <n v="0"/>
    <n v="0"/>
    <n v="13"/>
    <n v="0"/>
    <n v="0"/>
    <n v="0"/>
    <n v="146"/>
    <n v="0"/>
    <n v="3569"/>
    <n v="251"/>
    <n v="84"/>
    <n v="1720"/>
    <n v="0"/>
    <n v="0"/>
    <n v="1243"/>
    <n v="0"/>
    <n v="0"/>
    <n v="0"/>
    <n v="6867"/>
    <n v="0"/>
    <n v="13734"/>
    <n v="0"/>
    <n v="0"/>
    <n v="0"/>
    <n v="0"/>
    <n v="0"/>
    <n v="0"/>
    <n v="0"/>
    <n v="0"/>
    <n v="0"/>
    <n v="0"/>
    <n v="0"/>
    <n v="39137710"/>
    <n v="2834467"/>
    <n v="147281"/>
    <n v="17473249"/>
    <n v="0"/>
    <n v="0"/>
    <n v="12673778"/>
    <n v="0"/>
    <n v="0"/>
    <n v="0"/>
    <n v="72266485"/>
    <n v="0"/>
    <n v="0"/>
    <n v="0"/>
    <n v="0"/>
    <n v="0"/>
    <n v="0"/>
    <n v="0"/>
    <n v="0"/>
    <n v="0"/>
    <n v="0"/>
    <n v="0"/>
    <n v="932223"/>
    <n v="32298435"/>
    <n v="2219322"/>
    <n v="-36552"/>
    <n v="14102247"/>
    <n v="0"/>
    <n v="0"/>
    <n v="0"/>
    <n v="8251786"/>
    <n v="0"/>
    <n v="0"/>
    <n v="0"/>
    <n v="0"/>
    <n v="0"/>
    <n v="0"/>
    <n v="0"/>
    <n v="57767461"/>
    <n v="0"/>
    <n v="0"/>
    <n v="0"/>
    <n v="0"/>
    <n v="0"/>
    <n v="6839275"/>
    <n v="615145"/>
    <n v="183833"/>
    <n v="3371002"/>
    <n v="0"/>
    <n v="0"/>
    <n v="3489769"/>
    <n v="0"/>
    <n v="0"/>
    <n v="0"/>
    <n v="14499024"/>
    <n v="49508"/>
    <n v="10867298"/>
    <n v="0"/>
    <n v="0"/>
    <n v="0"/>
    <n v="0"/>
    <n v="0"/>
    <n v="0"/>
    <n v="113715"/>
    <n v="7186152"/>
    <n v="0"/>
    <n v="0"/>
    <n v="0"/>
    <n v="0"/>
    <n v="0"/>
    <n v="0"/>
    <n v="0"/>
    <n v="0"/>
    <n v="0"/>
    <n v="0"/>
    <n v="0"/>
    <n v="0"/>
    <n v="0"/>
  </r>
  <r>
    <n v="106361274"/>
    <s v="KINDRED HOSPITAL - ONTARIO"/>
    <n v="20182"/>
    <d v="2018-04-01T00:00:00"/>
    <d v="2018-06-30T00:00:00"/>
    <s v="Open"/>
    <s v="San Bernardino"/>
    <s v="12 - Inland Counties"/>
    <n v="1207"/>
    <s v="Investor - Corp."/>
    <s v="Comparable"/>
    <s v=""/>
    <s v="909-391-0333"/>
    <s v="550 NORTH MONTEREY AVENUE"/>
    <s v="ONTARIO"/>
    <n v="91764"/>
    <s v="NATALIE MERCKENS"/>
    <n v="91"/>
    <n v="91"/>
    <n v="91"/>
    <n v="70"/>
    <n v="21"/>
    <n v="1"/>
    <n v="42"/>
    <n v="0"/>
    <n v="0"/>
    <n v="0"/>
    <n v="0"/>
    <n v="0"/>
    <n v="11"/>
    <n v="145"/>
    <n v="0"/>
    <n v="2273"/>
    <n v="961"/>
    <n v="112"/>
    <n v="2414"/>
    <n v="0"/>
    <n v="0"/>
    <n v="0"/>
    <n v="0"/>
    <n v="0"/>
    <n v="691"/>
    <n v="6451"/>
    <n v="0"/>
    <n v="12902"/>
    <n v="0"/>
    <n v="0"/>
    <n v="0"/>
    <n v="0"/>
    <n v="0"/>
    <n v="0"/>
    <n v="0"/>
    <n v="0"/>
    <n v="0"/>
    <n v="0"/>
    <n v="0"/>
    <n v="23248905"/>
    <n v="10143279"/>
    <n v="110624"/>
    <n v="24907956"/>
    <n v="0"/>
    <n v="0"/>
    <n v="0"/>
    <n v="0"/>
    <n v="0"/>
    <n v="7972745"/>
    <n v="66383509"/>
    <n v="0"/>
    <n v="0"/>
    <n v="0"/>
    <n v="0"/>
    <n v="0"/>
    <n v="0"/>
    <n v="0"/>
    <n v="0"/>
    <n v="0"/>
    <n v="0"/>
    <n v="0"/>
    <n v="271544"/>
    <n v="18899383"/>
    <n v="7935894"/>
    <n v="110624"/>
    <n v="20566548"/>
    <n v="0"/>
    <n v="0"/>
    <n v="0"/>
    <n v="0"/>
    <n v="0"/>
    <n v="0"/>
    <n v="0"/>
    <n v="0"/>
    <n v="0"/>
    <n v="0"/>
    <n v="5126598"/>
    <n v="52910591"/>
    <n v="0"/>
    <n v="0"/>
    <n v="0"/>
    <n v="0"/>
    <n v="0"/>
    <n v="4349522"/>
    <n v="2207385"/>
    <n v="0"/>
    <n v="4341408"/>
    <n v="0"/>
    <n v="0"/>
    <n v="0"/>
    <n v="0"/>
    <n v="0"/>
    <n v="2574603"/>
    <n v="13472918"/>
    <n v="32911"/>
    <n v="10046321"/>
    <n v="0"/>
    <n v="0"/>
    <n v="0"/>
    <n v="0"/>
    <n v="0"/>
    <n v="0"/>
    <n v="249407"/>
    <n v="2409381"/>
    <n v="0"/>
    <n v="0"/>
    <n v="0"/>
    <n v="0"/>
    <n v="0"/>
    <n v="0"/>
    <n v="0"/>
    <n v="0"/>
    <n v="0"/>
    <n v="0"/>
    <n v="0"/>
    <n v="0"/>
    <n v="0"/>
  </r>
  <r>
    <n v="106364188"/>
    <s v="KINDRED HOSPITAL - RANCHO"/>
    <n v="20182"/>
    <d v="2018-04-01T00:00:00"/>
    <d v="2018-06-30T00:00:00"/>
    <s v="Open"/>
    <s v="San Bernardino"/>
    <s v="12 - Inland Counties"/>
    <n v="1207"/>
    <s v="Non Profit Corp."/>
    <s v="Comparable"/>
    <s v=""/>
    <s v="909-581-6400"/>
    <s v="10841 WHITE OAK AVENUE"/>
    <s v="RANCHO CUCAMONGA"/>
    <n v="91730"/>
    <s v="VICTOR CARRASCO"/>
    <n v="55"/>
    <n v="55"/>
    <n v="55"/>
    <n v="68"/>
    <n v="21"/>
    <n v="0"/>
    <n v="45"/>
    <n v="0"/>
    <n v="0"/>
    <n v="2"/>
    <n v="34"/>
    <n v="0"/>
    <n v="0"/>
    <n v="170"/>
    <n v="0"/>
    <n v="2000"/>
    <n v="530"/>
    <n v="0"/>
    <n v="1222"/>
    <n v="0"/>
    <n v="0"/>
    <n v="15"/>
    <n v="705"/>
    <n v="0"/>
    <n v="0"/>
    <n v="4472"/>
    <n v="0"/>
    <n v="8944"/>
    <n v="0"/>
    <n v="0"/>
    <n v="0"/>
    <n v="0"/>
    <n v="0"/>
    <n v="0"/>
    <n v="198"/>
    <n v="0"/>
    <n v="0"/>
    <n v="0"/>
    <n v="198"/>
    <n v="20789239"/>
    <n v="5248901"/>
    <n v="0"/>
    <n v="11329593"/>
    <n v="0"/>
    <n v="0"/>
    <n v="263240"/>
    <n v="7984448"/>
    <n v="0"/>
    <n v="0"/>
    <n v="45615421"/>
    <n v="0"/>
    <n v="0"/>
    <n v="0"/>
    <n v="0"/>
    <n v="0"/>
    <n v="0"/>
    <n v="2005350"/>
    <n v="0"/>
    <n v="0"/>
    <n v="0"/>
    <n v="2005350"/>
    <n v="-357129"/>
    <n v="16660326"/>
    <n v="4041240"/>
    <n v="-4925"/>
    <n v="9546711"/>
    <n v="0"/>
    <n v="0"/>
    <n v="0"/>
    <n v="67486"/>
    <n v="7845397"/>
    <n v="0"/>
    <n v="0"/>
    <n v="0"/>
    <n v="0"/>
    <n v="0"/>
    <n v="1483"/>
    <n v="37800589"/>
    <n v="0"/>
    <n v="0"/>
    <n v="0"/>
    <n v="0"/>
    <n v="0"/>
    <n v="4128913"/>
    <n v="1207661"/>
    <n v="4925"/>
    <n v="1782882"/>
    <n v="0"/>
    <n v="0"/>
    <n v="195754"/>
    <n v="2501530"/>
    <n v="0"/>
    <n v="-1483"/>
    <n v="9820182"/>
    <n v="0"/>
    <n v="10448798"/>
    <n v="0"/>
    <n v="59993"/>
    <n v="0"/>
    <n v="0"/>
    <n v="0"/>
    <n v="0"/>
    <n v="29897"/>
    <n v="3469324"/>
    <n v="0"/>
    <n v="0"/>
    <n v="0"/>
    <n v="0"/>
    <n v="0"/>
    <n v="0"/>
    <n v="0"/>
    <n v="0"/>
    <n v="0"/>
    <n v="0"/>
    <n v="0"/>
    <n v="0"/>
    <n v="0"/>
  </r>
  <r>
    <n v="106332172"/>
    <s v="KINDRED HOSPITAL - RIVERSIDE"/>
    <n v="20182"/>
    <d v="2018-04-01T00:00:00"/>
    <d v="2018-06-30T00:00:00"/>
    <s v="Open"/>
    <s v="Riverside"/>
    <s v="12 - Inland Counties"/>
    <n v="1109"/>
    <s v="Investor - Corp."/>
    <s v="Comparable"/>
    <s v=""/>
    <s v="951-436-3535"/>
    <s v="2224 MEDICAL CENTER DRIVE"/>
    <s v="PERRIS"/>
    <n v="92571"/>
    <s v="JOHN BROWNE"/>
    <n v="40"/>
    <n v="40"/>
    <n v="40"/>
    <n v="52"/>
    <n v="14"/>
    <n v="1"/>
    <n v="27"/>
    <n v="0"/>
    <n v="0"/>
    <n v="2"/>
    <n v="6"/>
    <n v="0"/>
    <n v="0"/>
    <n v="102"/>
    <n v="0"/>
    <n v="1324"/>
    <n v="447"/>
    <n v="114"/>
    <n v="909"/>
    <n v="0"/>
    <n v="0"/>
    <n v="48"/>
    <n v="315"/>
    <n v="0"/>
    <n v="0"/>
    <n v="3157"/>
    <n v="0"/>
    <n v="6314"/>
    <n v="0"/>
    <n v="0"/>
    <n v="0"/>
    <n v="0"/>
    <n v="0"/>
    <n v="0"/>
    <n v="0"/>
    <n v="0"/>
    <n v="0"/>
    <n v="0"/>
    <n v="0"/>
    <n v="14060426"/>
    <n v="5032967"/>
    <n v="1504761"/>
    <n v="9453431"/>
    <n v="0"/>
    <n v="0"/>
    <n v="405490"/>
    <n v="2909423"/>
    <n v="0"/>
    <n v="0"/>
    <n v="33366498"/>
    <n v="0"/>
    <n v="0"/>
    <n v="0"/>
    <n v="0"/>
    <n v="0"/>
    <n v="0"/>
    <n v="0"/>
    <n v="0"/>
    <n v="0"/>
    <n v="0"/>
    <n v="0"/>
    <n v="27303"/>
    <n v="11339902"/>
    <n v="4096832"/>
    <n v="1312876"/>
    <n v="7825900"/>
    <n v="0"/>
    <n v="0"/>
    <n v="0"/>
    <n v="38787"/>
    <n v="2016393"/>
    <n v="0"/>
    <n v="0"/>
    <n v="0"/>
    <n v="0"/>
    <n v="0"/>
    <n v="0"/>
    <n v="26657993"/>
    <n v="0"/>
    <n v="0"/>
    <n v="0"/>
    <n v="0"/>
    <n v="0"/>
    <n v="2720524"/>
    <n v="936135"/>
    <n v="191885"/>
    <n v="1627531"/>
    <n v="0"/>
    <n v="0"/>
    <n v="366703"/>
    <n v="865727"/>
    <n v="0"/>
    <n v="0"/>
    <n v="6708505"/>
    <n v="16168"/>
    <n v="6588183"/>
    <n v="0"/>
    <n v="0"/>
    <n v="0"/>
    <n v="0"/>
    <n v="0"/>
    <n v="0"/>
    <n v="61405"/>
    <n v="1412901"/>
    <n v="0"/>
    <n v="0"/>
    <n v="0"/>
    <n v="0"/>
    <n v="0"/>
    <n v="0"/>
    <n v="0"/>
    <n v="0"/>
    <n v="0"/>
    <n v="0"/>
    <n v="0"/>
    <n v="0"/>
    <n v="0"/>
  </r>
  <r>
    <n v="106370721"/>
    <s v="KINDRED HOSPITAL - SAN DIEGO"/>
    <n v="20182"/>
    <d v="2018-04-01T00:00:00"/>
    <d v="2018-06-30T00:00:00"/>
    <s v="Open"/>
    <s v="San Diego"/>
    <s v="14 - San Diego/Imperial"/>
    <n v="1418"/>
    <s v="Investor - Corp."/>
    <s v="Comparable"/>
    <s v=""/>
    <s v="619-543-4500"/>
    <s v="1940 EL CAJON BOULEVARD"/>
    <s v="SAN DIEGO"/>
    <n v="92104"/>
    <s v="KERRY ASHMENT"/>
    <n v="70"/>
    <n v="70"/>
    <n v="70"/>
    <n v="81"/>
    <n v="23"/>
    <n v="1"/>
    <n v="24"/>
    <n v="0"/>
    <n v="0"/>
    <n v="25"/>
    <n v="0"/>
    <n v="0"/>
    <n v="0"/>
    <n v="154"/>
    <n v="154"/>
    <n v="2715"/>
    <n v="781"/>
    <n v="62"/>
    <n v="1188"/>
    <n v="0"/>
    <n v="0"/>
    <n v="813"/>
    <n v="0"/>
    <n v="0"/>
    <n v="0"/>
    <n v="5559"/>
    <n v="5559"/>
    <n v="16677"/>
    <n v="0"/>
    <n v="0"/>
    <n v="0"/>
    <n v="0"/>
    <n v="0"/>
    <n v="0"/>
    <n v="0"/>
    <n v="0"/>
    <n v="0"/>
    <n v="0"/>
    <n v="0"/>
    <n v="18392597"/>
    <n v="4806912"/>
    <n v="209834"/>
    <n v="6876083"/>
    <n v="0"/>
    <n v="0"/>
    <n v="5212214"/>
    <n v="0"/>
    <n v="0"/>
    <n v="0"/>
    <n v="35497640"/>
    <n v="0"/>
    <n v="0"/>
    <n v="0"/>
    <n v="0"/>
    <n v="0"/>
    <n v="0"/>
    <n v="0"/>
    <n v="0"/>
    <n v="0"/>
    <n v="0"/>
    <n v="0"/>
    <n v="307622"/>
    <n v="13003474"/>
    <n v="3582923"/>
    <n v="175221"/>
    <n v="4533651"/>
    <n v="0"/>
    <n v="0"/>
    <n v="0"/>
    <n v="2943056"/>
    <n v="0"/>
    <n v="0"/>
    <n v="0"/>
    <n v="0"/>
    <n v="0"/>
    <n v="0"/>
    <n v="0"/>
    <n v="24545947"/>
    <n v="0"/>
    <n v="0"/>
    <n v="0"/>
    <n v="0"/>
    <n v="0"/>
    <n v="5282702"/>
    <n v="1223989"/>
    <n v="34613"/>
    <n v="2342432"/>
    <n v="0"/>
    <n v="0"/>
    <n v="2067957"/>
    <n v="0"/>
    <n v="0"/>
    <n v="0"/>
    <n v="10951693"/>
    <n v="-39875"/>
    <n v="8471215"/>
    <n v="0"/>
    <n v="0"/>
    <n v="0"/>
    <n v="0"/>
    <n v="0"/>
    <n v="0"/>
    <n v="8517"/>
    <n v="1585080"/>
    <n v="0"/>
    <n v="0"/>
    <n v="0"/>
    <n v="0"/>
    <n v="0"/>
    <n v="0"/>
    <n v="0"/>
    <n v="0"/>
    <n v="0"/>
    <n v="0"/>
    <n v="0"/>
    <n v="0"/>
    <n v="0"/>
  </r>
  <r>
    <n v="106010887"/>
    <s v="KINDRED HOSPITAL - SAN FRANCISCO BAY AREA"/>
    <n v="20182"/>
    <d v="2018-04-01T00:00:00"/>
    <d v="2018-06-30T00:00:00"/>
    <s v="Open"/>
    <s v="Alameda"/>
    <s v="05 - East Bay"/>
    <n v="421"/>
    <s v="Investor - Corp."/>
    <s v="Comparable"/>
    <s v=""/>
    <s v="510-357-8300"/>
    <s v="2800 BENEDICT DRIVE"/>
    <s v="SAN LEANDRO"/>
    <n v="94577"/>
    <s v="VARSHA CHAUHAN"/>
    <n v="99"/>
    <n v="99"/>
    <n v="99"/>
    <n v="35"/>
    <n v="19"/>
    <n v="6"/>
    <n v="31"/>
    <n v="0"/>
    <n v="0"/>
    <n v="0"/>
    <n v="24"/>
    <n v="0"/>
    <n v="0"/>
    <n v="115"/>
    <n v="0"/>
    <n v="1625"/>
    <n v="1196"/>
    <n v="778"/>
    <n v="2233"/>
    <n v="0"/>
    <n v="0"/>
    <n v="0"/>
    <n v="1309"/>
    <n v="0"/>
    <n v="0"/>
    <n v="7141"/>
    <n v="0"/>
    <n v="14282"/>
    <n v="0"/>
    <n v="0"/>
    <n v="0"/>
    <n v="0"/>
    <n v="0"/>
    <n v="0"/>
    <n v="0"/>
    <n v="0"/>
    <n v="0"/>
    <n v="0"/>
    <n v="0"/>
    <n v="14879831"/>
    <n v="10685579"/>
    <n v="5923744"/>
    <n v="17276153"/>
    <n v="0"/>
    <n v="0"/>
    <n v="0"/>
    <n v="9896377"/>
    <n v="0"/>
    <n v="0"/>
    <n v="58661684"/>
    <n v="0"/>
    <n v="0"/>
    <n v="0"/>
    <n v="0"/>
    <n v="0"/>
    <n v="0"/>
    <n v="0"/>
    <n v="0"/>
    <n v="0"/>
    <n v="0"/>
    <n v="0"/>
    <n v="47551"/>
    <n v="11057276"/>
    <n v="8043744"/>
    <n v="4351646"/>
    <n v="11933454"/>
    <n v="0"/>
    <n v="0"/>
    <n v="0"/>
    <n v="0"/>
    <n v="6923391"/>
    <n v="0"/>
    <n v="0"/>
    <n v="0"/>
    <n v="0"/>
    <n v="0"/>
    <n v="0"/>
    <n v="42357062"/>
    <n v="0"/>
    <n v="0"/>
    <n v="0"/>
    <n v="0"/>
    <n v="0"/>
    <n v="3822555"/>
    <n v="2641835"/>
    <n v="1572098"/>
    <n v="5342699"/>
    <n v="0"/>
    <n v="0"/>
    <n v="0"/>
    <n v="2925435"/>
    <n v="0"/>
    <n v="0"/>
    <n v="16304622"/>
    <n v="44471"/>
    <n v="11373280"/>
    <n v="0"/>
    <n v="0"/>
    <n v="0"/>
    <n v="0"/>
    <n v="0"/>
    <n v="0"/>
    <n v="542514"/>
    <n v="3766767"/>
    <n v="0"/>
    <n v="0"/>
    <n v="0"/>
    <n v="0"/>
    <n v="0"/>
    <n v="0"/>
    <n v="0"/>
    <n v="0"/>
    <n v="0"/>
    <n v="0"/>
    <n v="0"/>
    <n v="0"/>
    <n v="0"/>
  </r>
  <r>
    <n v="106190196"/>
    <s v="KINDRED HOSPITAL - SOUTH BAY"/>
    <n v="20182"/>
    <d v="2018-04-01T00:00:00"/>
    <d v="2018-06-30T00:00:00"/>
    <s v="Open"/>
    <s v="Los Angeles"/>
    <s v="11 - Los Angeles"/>
    <n v="929"/>
    <s v="Investor - Corp."/>
    <s v="Comparable"/>
    <s v=""/>
    <s v="310-323-5330"/>
    <s v="1246 WEST 155TH STREET"/>
    <s v="GARDENA"/>
    <n v="90247"/>
    <s v="KERR, MICHAEL"/>
    <n v="54"/>
    <n v="54"/>
    <n v="54"/>
    <n v="87"/>
    <n v="8"/>
    <n v="1"/>
    <n v="15"/>
    <n v="0"/>
    <n v="0"/>
    <n v="7"/>
    <n v="0"/>
    <n v="0"/>
    <n v="0"/>
    <n v="118"/>
    <n v="0"/>
    <n v="2462"/>
    <n v="229"/>
    <n v="8"/>
    <n v="1228"/>
    <n v="0"/>
    <n v="0"/>
    <n v="446"/>
    <n v="0"/>
    <n v="0"/>
    <n v="0"/>
    <n v="4373"/>
    <n v="0"/>
    <n v="8746"/>
    <n v="0"/>
    <n v="0"/>
    <n v="0"/>
    <n v="0"/>
    <n v="0"/>
    <n v="0"/>
    <n v="0"/>
    <n v="0"/>
    <n v="0"/>
    <n v="0"/>
    <n v="0"/>
    <n v="21106395"/>
    <n v="2411686"/>
    <n v="45596"/>
    <n v="10665809"/>
    <n v="0"/>
    <n v="0"/>
    <n v="4253517"/>
    <n v="0"/>
    <n v="0"/>
    <n v="0"/>
    <n v="38483003"/>
    <n v="0"/>
    <n v="0"/>
    <n v="0"/>
    <n v="0"/>
    <n v="0"/>
    <n v="0"/>
    <n v="0"/>
    <n v="0"/>
    <n v="0"/>
    <n v="0"/>
    <n v="0"/>
    <n v="540727"/>
    <n v="16125977"/>
    <n v="1914016"/>
    <n v="45596"/>
    <n v="8336070"/>
    <n v="0"/>
    <n v="0"/>
    <n v="0"/>
    <n v="2708504"/>
    <n v="0"/>
    <n v="0"/>
    <n v="0"/>
    <n v="0"/>
    <n v="0"/>
    <n v="0"/>
    <n v="0"/>
    <n v="29670890"/>
    <n v="0"/>
    <n v="0"/>
    <n v="0"/>
    <n v="0"/>
    <n v="0"/>
    <n v="4439691"/>
    <n v="497670"/>
    <n v="0"/>
    <n v="2329739"/>
    <n v="0"/>
    <n v="0"/>
    <n v="1545013"/>
    <n v="0"/>
    <n v="0"/>
    <n v="0"/>
    <n v="8812113"/>
    <n v="102450"/>
    <n v="6828164"/>
    <n v="0"/>
    <n v="0"/>
    <n v="0"/>
    <n v="0"/>
    <n v="0"/>
    <n v="0"/>
    <n v="89558"/>
    <n v="1137535"/>
    <n v="0"/>
    <n v="0"/>
    <n v="0"/>
    <n v="0"/>
    <n v="0"/>
    <n v="0"/>
    <n v="0"/>
    <n v="0"/>
    <n v="0"/>
    <n v="0"/>
    <n v="0"/>
    <n v="0"/>
    <n v="0"/>
  </r>
  <r>
    <n v="106301380"/>
    <s v="KINDRED HOSPITAL - WESTMINSTER"/>
    <n v="20182"/>
    <d v="2018-04-01T00:00:00"/>
    <d v="2018-06-30T00:00:00"/>
    <s v="Open"/>
    <s v="Orange"/>
    <s v="13 - Orange"/>
    <n v="1014"/>
    <s v="Investor - Corp."/>
    <s v="Comparable"/>
    <s v=""/>
    <s v="714-893-4541"/>
    <s v="200 HOSPITAL CIRCLE"/>
    <s v="WESTMINSTER"/>
    <n v="92683"/>
    <s v="JULIE MYERS"/>
    <n v="109"/>
    <n v="109"/>
    <n v="109"/>
    <n v="151"/>
    <n v="24"/>
    <n v="0"/>
    <n v="13"/>
    <n v="0"/>
    <n v="0"/>
    <n v="0"/>
    <n v="25"/>
    <n v="0"/>
    <n v="3"/>
    <n v="216"/>
    <n v="0"/>
    <n v="5081"/>
    <n v="1245"/>
    <n v="0"/>
    <n v="913"/>
    <n v="0"/>
    <n v="0"/>
    <n v="0"/>
    <n v="1293"/>
    <n v="0"/>
    <n v="17"/>
    <n v="8549"/>
    <n v="0"/>
    <n v="17098"/>
    <n v="0"/>
    <n v="0"/>
    <n v="0"/>
    <n v="0"/>
    <n v="0"/>
    <n v="0"/>
    <n v="0"/>
    <n v="0"/>
    <n v="0"/>
    <n v="0"/>
    <n v="0"/>
    <n v="60554958"/>
    <n v="13187041"/>
    <n v="0"/>
    <n v="9044436"/>
    <n v="0"/>
    <n v="0"/>
    <n v="0"/>
    <n v="14220390"/>
    <n v="0"/>
    <n v="125215"/>
    <n v="97132040"/>
    <n v="0"/>
    <n v="0"/>
    <n v="0"/>
    <n v="0"/>
    <n v="0"/>
    <n v="0"/>
    <n v="0"/>
    <n v="0"/>
    <n v="0"/>
    <n v="0"/>
    <n v="0"/>
    <n v="0"/>
    <n v="51240725"/>
    <n v="10883551"/>
    <n v="0"/>
    <n v="7419749"/>
    <n v="0"/>
    <n v="0"/>
    <n v="0"/>
    <n v="0"/>
    <n v="8150041"/>
    <n v="0"/>
    <n v="125215"/>
    <n v="0"/>
    <n v="0"/>
    <n v="0"/>
    <n v="0"/>
    <n v="77819281"/>
    <n v="0"/>
    <n v="0"/>
    <n v="0"/>
    <n v="0"/>
    <n v="0"/>
    <n v="9314233"/>
    <n v="2303490"/>
    <n v="0"/>
    <n v="1624687"/>
    <n v="0"/>
    <n v="0"/>
    <n v="0"/>
    <n v="6070349"/>
    <n v="0"/>
    <n v="0"/>
    <n v="19312759"/>
    <n v="32998"/>
    <n v="17117422"/>
    <n v="0"/>
    <n v="0"/>
    <n v="0"/>
    <n v="0"/>
    <n v="0"/>
    <n v="0"/>
    <n v="164992"/>
    <n v="1469669"/>
    <n v="0"/>
    <n v="0"/>
    <n v="0"/>
    <n v="0"/>
    <n v="0"/>
    <n v="0"/>
    <n v="0"/>
    <n v="0"/>
    <n v="0"/>
    <n v="0"/>
    <n v="0"/>
    <n v="0"/>
    <n v="0"/>
  </r>
  <r>
    <n v="106194981"/>
    <s v="LA CASA - PHF"/>
    <n v="20182"/>
    <d v="2018-04-01T00:00:00"/>
    <d v="2018-06-30T00:00:00"/>
    <s v="Open"/>
    <s v="Los Angeles"/>
    <s v="11 - Los Angeles"/>
    <n v="933"/>
    <s v="Investor - Corp."/>
    <s v="Psychiatric Health Facilities"/>
    <s v=""/>
    <s v="562-630-8672"/>
    <s v="6060 PARAMOUNT BOULEVARD."/>
    <s v="LONG BEACH"/>
    <n v="90805"/>
    <s v="TIFFANY JUMP"/>
    <n v="16"/>
    <n v="16"/>
    <n v="16"/>
    <n v="0"/>
    <n v="0"/>
    <n v="0"/>
    <n v="0"/>
    <n v="2"/>
    <n v="0"/>
    <n v="19"/>
    <n v="0"/>
    <n v="0"/>
    <n v="0"/>
    <n v="21"/>
    <n v="0"/>
    <n v="0"/>
    <n v="0"/>
    <n v="0"/>
    <n v="0"/>
    <n v="70"/>
    <n v="0"/>
    <n v="1379"/>
    <n v="0"/>
    <n v="0"/>
    <n v="0"/>
    <n v="1449"/>
    <n v="0"/>
    <n v="2898"/>
    <n v="0"/>
    <n v="0"/>
    <n v="0"/>
    <n v="0"/>
    <n v="0"/>
    <n v="0"/>
    <n v="0"/>
    <n v="0"/>
    <n v="0"/>
    <n v="0"/>
    <n v="0"/>
    <n v="0"/>
    <n v="0"/>
    <n v="0"/>
    <n v="0"/>
    <n v="70000"/>
    <n v="0"/>
    <n v="1379000"/>
    <n v="0"/>
    <n v="0"/>
    <n v="0"/>
    <n v="1449000"/>
    <n v="0"/>
    <n v="0"/>
    <n v="0"/>
    <n v="0"/>
    <n v="0"/>
    <n v="0"/>
    <n v="0"/>
    <n v="0"/>
    <n v="0"/>
    <n v="0"/>
    <n v="0"/>
    <n v="0"/>
    <n v="0"/>
    <n v="0"/>
    <n v="0"/>
    <n v="0"/>
    <n v="0"/>
    <n v="31257"/>
    <n v="0"/>
    <n v="615762"/>
    <n v="0"/>
    <n v="0"/>
    <n v="0"/>
    <n v="0"/>
    <n v="0"/>
    <n v="0"/>
    <n v="0"/>
    <n v="647019"/>
    <n v="0"/>
    <n v="0"/>
    <n v="0"/>
    <n v="0"/>
    <n v="0"/>
    <n v="0"/>
    <n v="0"/>
    <n v="0"/>
    <n v="0"/>
    <n v="38743"/>
    <n v="0"/>
    <n v="763238"/>
    <n v="0"/>
    <n v="0"/>
    <n v="0"/>
    <n v="801981"/>
    <n v="0"/>
    <n v="800148"/>
    <n v="0"/>
    <n v="0"/>
    <n v="0"/>
    <n v="0"/>
    <n v="0"/>
    <n v="0"/>
    <n v="0"/>
    <n v="4922"/>
    <n v="0"/>
    <n v="0"/>
    <n v="0"/>
    <n v="0"/>
    <n v="0"/>
    <n v="0"/>
    <n v="0"/>
    <n v="0"/>
    <n v="0"/>
    <n v="0"/>
    <n v="0"/>
    <n v="0"/>
    <n v="0"/>
  </r>
  <r>
    <n v="106301234"/>
    <s v="LA PALMA INTERCOMMUNITY HOSPITAL"/>
    <n v="20182"/>
    <d v="2018-04-01T00:00:00"/>
    <d v="2018-06-30T00:00:00"/>
    <s v="Open"/>
    <s v="Orange"/>
    <s v="13 - Orange"/>
    <n v="1013"/>
    <s v="Investor - Corp."/>
    <s v="Comparable"/>
    <s v=""/>
    <s v="714-827-3000"/>
    <s v="7901 WALKER STREET"/>
    <s v="LA PALMA"/>
    <n v="90623"/>
    <s v="EDWARD MIRZABEGIAN"/>
    <n v="141"/>
    <n v="141"/>
    <n v="141"/>
    <n v="359"/>
    <n v="108"/>
    <n v="77"/>
    <n v="138"/>
    <n v="0"/>
    <n v="0"/>
    <n v="43"/>
    <n v="43"/>
    <n v="0"/>
    <n v="19"/>
    <n v="787"/>
    <n v="0"/>
    <n v="2041"/>
    <n v="455"/>
    <n v="378"/>
    <n v="410"/>
    <n v="0"/>
    <n v="0"/>
    <n v="134"/>
    <n v="127"/>
    <n v="0"/>
    <n v="7"/>
    <n v="3552"/>
    <n v="0"/>
    <n v="7104"/>
    <n v="665"/>
    <n v="407"/>
    <n v="386"/>
    <n v="1579"/>
    <n v="0"/>
    <n v="0"/>
    <n v="477"/>
    <n v="637"/>
    <n v="0"/>
    <n v="284"/>
    <n v="4435"/>
    <n v="17612053"/>
    <n v="6674546"/>
    <n v="4162297"/>
    <n v="4717528"/>
    <n v="0"/>
    <n v="0"/>
    <n v="1709364"/>
    <n v="1290761"/>
    <n v="0"/>
    <n v="101599"/>
    <n v="36268148"/>
    <n v="2614565"/>
    <n v="1694245"/>
    <n v="1125805"/>
    <n v="4132495"/>
    <n v="0"/>
    <n v="0"/>
    <n v="1523901"/>
    <n v="1863737"/>
    <n v="0"/>
    <n v="700682"/>
    <n v="13655430"/>
    <n v="776605"/>
    <n v="15065128"/>
    <n v="6864878"/>
    <n v="3706203"/>
    <n v="6263699"/>
    <n v="0"/>
    <n v="0"/>
    <n v="0"/>
    <n v="1087905"/>
    <n v="2795475"/>
    <n v="0"/>
    <n v="10929"/>
    <n v="0"/>
    <n v="0"/>
    <n v="0"/>
    <n v="0"/>
    <n v="36570822"/>
    <n v="0"/>
    <n v="0"/>
    <n v="0"/>
    <n v="0"/>
    <n v="0"/>
    <n v="5161488"/>
    <n v="1503913"/>
    <n v="1581899"/>
    <n v="2586324"/>
    <n v="0"/>
    <n v="0"/>
    <n v="2145360"/>
    <n v="359023"/>
    <n v="0"/>
    <n v="14749"/>
    <n v="13352756"/>
    <n v="-40488"/>
    <n v="14689619"/>
    <n v="0"/>
    <n v="0"/>
    <n v="0"/>
    <n v="0"/>
    <n v="0"/>
    <n v="0"/>
    <n v="621827"/>
    <n v="36080852"/>
    <n v="0"/>
    <n v="0"/>
    <n v="0"/>
    <n v="0"/>
    <n v="0"/>
    <n v="0"/>
    <n v="0"/>
    <n v="0"/>
    <n v="0"/>
    <n v="0"/>
    <n v="0"/>
    <n v="0"/>
    <n v="0"/>
  </r>
  <r>
    <n v="106191227"/>
    <s v="LAC/HARBOR - UCLA MEDICAL CENTER"/>
    <n v="20182"/>
    <d v="2018-04-01T00:00:00"/>
    <d v="2018-06-30T00:00:00"/>
    <s v="Open"/>
    <s v="Los Angeles"/>
    <s v="11 - Los Angeles"/>
    <n v="933"/>
    <s v="City/County"/>
    <s v="Comparable"/>
    <s v="Teaching"/>
    <s v="310-222-2101"/>
    <s v="1000 WEST CARSON STREET"/>
    <s v="TORRANCE"/>
    <n v="90502"/>
    <s v="KIM MCKENZIE"/>
    <n v="453"/>
    <n v="426"/>
    <n v="373"/>
    <n v="462"/>
    <n v="150"/>
    <n v="1684"/>
    <n v="1577"/>
    <n v="118"/>
    <n v="0"/>
    <n v="248"/>
    <n v="161"/>
    <n v="0"/>
    <n v="35"/>
    <n v="4435"/>
    <n v="0"/>
    <n v="2940"/>
    <n v="878"/>
    <n v="9568"/>
    <n v="9735"/>
    <n v="397"/>
    <n v="0"/>
    <n v="1368"/>
    <n v="509"/>
    <n v="0"/>
    <n v="153"/>
    <n v="25548"/>
    <n v="0"/>
    <n v="51096"/>
    <n v="14433"/>
    <n v="624"/>
    <n v="37710"/>
    <n v="46264"/>
    <n v="12215"/>
    <n v="0"/>
    <n v="3974"/>
    <n v="4407"/>
    <n v="0"/>
    <n v="1695"/>
    <n v="121322"/>
    <n v="36631762"/>
    <n v="12487103"/>
    <n v="125736790"/>
    <n v="114177631"/>
    <n v="5059180"/>
    <n v="0"/>
    <n v="17733453"/>
    <n v="8444426"/>
    <n v="0"/>
    <n v="1977562"/>
    <n v="322247907"/>
    <n v="22888110"/>
    <n v="2336355"/>
    <n v="69392925"/>
    <n v="86313150"/>
    <n v="22991057"/>
    <n v="0"/>
    <n v="9620100"/>
    <n v="6259155"/>
    <n v="0"/>
    <n v="4748053"/>
    <n v="224548905"/>
    <n v="525733"/>
    <n v="40202545"/>
    <n v="10012467"/>
    <n v="131799865"/>
    <n v="80363824"/>
    <n v="-61516321"/>
    <n v="18946460"/>
    <n v="0"/>
    <n v="18475887"/>
    <n v="9931496"/>
    <n v="0"/>
    <n v="0"/>
    <n v="0"/>
    <n v="0"/>
    <n v="0"/>
    <n v="4542799"/>
    <n v="253284755"/>
    <n v="0"/>
    <n v="20855621"/>
    <n v="0"/>
    <n v="4294943"/>
    <n v="25150564"/>
    <n v="19317327"/>
    <n v="4810991"/>
    <n v="124846171"/>
    <n v="140982578"/>
    <n v="9103777"/>
    <n v="0"/>
    <n v="8877666"/>
    <n v="9067028"/>
    <n v="0"/>
    <n v="1657083"/>
    <n v="318662621"/>
    <n v="32104791"/>
    <n v="278229965"/>
    <n v="11120207"/>
    <n v="1353005"/>
    <n v="0"/>
    <n v="0"/>
    <n v="0"/>
    <n v="0"/>
    <n v="12984111"/>
    <n v="417393514"/>
    <n v="76947084"/>
    <n v="0"/>
    <n v="0"/>
    <n v="0"/>
    <n v="0"/>
    <n v="0"/>
    <n v="0"/>
    <n v="0"/>
    <n v="0"/>
    <n v="0"/>
    <n v="0"/>
    <n v="0"/>
    <n v="0"/>
  </r>
  <r>
    <n v="106191231"/>
    <s v="LAC/OLIVE VIEW - UCLA MEDICAL CENTER"/>
    <n v="20182"/>
    <d v="2018-04-01T00:00:00"/>
    <d v="2018-06-30T00:00:00"/>
    <s v="Open"/>
    <s v="Los Angeles"/>
    <s v="11 - Los Angeles"/>
    <n v="903"/>
    <s v="City/County"/>
    <s v="Comparable"/>
    <s v="Teaching"/>
    <s v="747-210-1555"/>
    <s v="14445 OLIVE VIEW DRIVE"/>
    <s v="SYLMAR"/>
    <n v="91342"/>
    <s v="JUDITH MAASS"/>
    <n v="355"/>
    <n v="260"/>
    <n v="198"/>
    <n v="402"/>
    <n v="83"/>
    <n v="1120"/>
    <n v="1015"/>
    <n v="130"/>
    <n v="0"/>
    <n v="67"/>
    <n v="34"/>
    <n v="0"/>
    <n v="1"/>
    <n v="2852"/>
    <n v="0"/>
    <n v="2271"/>
    <n v="472"/>
    <n v="6329"/>
    <n v="5737"/>
    <n v="736"/>
    <n v="0"/>
    <n v="378"/>
    <n v="191"/>
    <n v="0"/>
    <n v="6"/>
    <n v="16120"/>
    <n v="0"/>
    <n v="32240"/>
    <n v="7669"/>
    <n v="189"/>
    <n v="23135"/>
    <n v="23182"/>
    <n v="8445"/>
    <n v="0"/>
    <n v="2028"/>
    <n v="4592"/>
    <n v="0"/>
    <n v="77"/>
    <n v="69317"/>
    <n v="23521509"/>
    <n v="5906852"/>
    <n v="76877921"/>
    <n v="61137779"/>
    <n v="8419056"/>
    <n v="0"/>
    <n v="3839864"/>
    <n v="2239087"/>
    <n v="0"/>
    <n v="63381"/>
    <n v="182005449"/>
    <n v="16659210"/>
    <n v="1064385"/>
    <n v="56258370"/>
    <n v="53213635"/>
    <n v="24628295"/>
    <n v="0"/>
    <n v="5173745"/>
    <n v="8262515"/>
    <n v="0"/>
    <n v="263815"/>
    <n v="165523970"/>
    <n v="31946"/>
    <n v="34695998"/>
    <n v="6019654"/>
    <n v="120093262"/>
    <n v="80887168"/>
    <n v="-29259649"/>
    <n v="32809847"/>
    <n v="0"/>
    <n v="4443410"/>
    <n v="9537236"/>
    <n v="0"/>
    <n v="0"/>
    <n v="0"/>
    <n v="0"/>
    <n v="0"/>
    <n v="0"/>
    <n v="259258872"/>
    <n v="0"/>
    <n v="7673157"/>
    <n v="0"/>
    <n v="5645870"/>
    <n v="13319027"/>
    <n v="5484721"/>
    <n v="951583"/>
    <n v="42302678"/>
    <n v="41137403"/>
    <n v="237504"/>
    <n v="0"/>
    <n v="4570199"/>
    <n v="6610236"/>
    <n v="0"/>
    <n v="295250"/>
    <n v="101589574"/>
    <n v="27462143"/>
    <n v="167961742"/>
    <n v="18217542"/>
    <n v="57440857"/>
    <n v="0"/>
    <n v="0"/>
    <n v="0"/>
    <n v="0"/>
    <n v="7992336"/>
    <n v="101619547"/>
    <n v="32772505"/>
    <n v="0"/>
    <n v="0"/>
    <n v="0"/>
    <n v="0"/>
    <n v="0"/>
    <n v="0"/>
    <n v="0"/>
    <n v="0"/>
    <n v="0"/>
    <n v="0"/>
    <n v="0"/>
    <n v="0"/>
  </r>
  <r>
    <n v="106191306"/>
    <s v="LAC/RANCHO LOS AMIGOS NATIONAL REHABILITATION CENTER"/>
    <n v="20182"/>
    <d v="2018-04-01T00:00:00"/>
    <d v="2018-06-30T00:00:00"/>
    <s v="Open"/>
    <s v="Los Angeles"/>
    <s v="11 - Los Angeles"/>
    <n v="921"/>
    <s v="City/County"/>
    <s v="Comparable"/>
    <s v=""/>
    <s v="562-385-4022"/>
    <s v="7601 EAST IMPERIAL HIGHWAY"/>
    <s v="DOWNEY"/>
    <n v="90242"/>
    <s v="ARIES LIMBAGA"/>
    <n v="239"/>
    <n v="189"/>
    <n v="135"/>
    <n v="114"/>
    <n v="11"/>
    <n v="316"/>
    <n v="258"/>
    <n v="86"/>
    <n v="0"/>
    <n v="48"/>
    <n v="11"/>
    <n v="0"/>
    <n v="1"/>
    <n v="845"/>
    <n v="0"/>
    <n v="946"/>
    <n v="103"/>
    <n v="3672"/>
    <n v="3027"/>
    <n v="825"/>
    <n v="0"/>
    <n v="848"/>
    <n v="79"/>
    <n v="0"/>
    <n v="28"/>
    <n v="9528"/>
    <n v="0"/>
    <n v="19056"/>
    <n v="3529"/>
    <n v="18"/>
    <n v="2673"/>
    <n v="4398"/>
    <n v="2965"/>
    <n v="0"/>
    <n v="124"/>
    <n v="198"/>
    <n v="0"/>
    <n v="30"/>
    <n v="13935"/>
    <n v="13004786"/>
    <n v="1091294"/>
    <n v="43080623"/>
    <n v="36648595"/>
    <n v="9810858"/>
    <n v="0"/>
    <n v="9321322"/>
    <n v="1045301"/>
    <n v="0"/>
    <n v="292880"/>
    <n v="114295659"/>
    <n v="8358895"/>
    <n v="56875"/>
    <n v="6187685"/>
    <n v="9078340"/>
    <n v="6536805"/>
    <n v="0"/>
    <n v="346570"/>
    <n v="458850"/>
    <n v="0"/>
    <n v="59010"/>
    <n v="31083030"/>
    <n v="263103"/>
    <n v="16851704"/>
    <n v="1020511"/>
    <n v="40318510"/>
    <n v="17904023"/>
    <n v="0"/>
    <n v="16347663"/>
    <n v="0"/>
    <n v="8907370"/>
    <n v="666249"/>
    <n v="0"/>
    <n v="0"/>
    <n v="0"/>
    <n v="0"/>
    <n v="0"/>
    <n v="0"/>
    <n v="102279133"/>
    <n v="0"/>
    <n v="4636987"/>
    <n v="0"/>
    <n v="51363"/>
    <n v="4688350"/>
    <n v="4511977"/>
    <n v="127658"/>
    <n v="8949798"/>
    <n v="32459899"/>
    <n v="0"/>
    <n v="0"/>
    <n v="760522"/>
    <n v="889265"/>
    <n v="0"/>
    <n v="88787"/>
    <n v="47787906"/>
    <n v="8837975"/>
    <n v="81310530"/>
    <n v="0"/>
    <n v="23864727"/>
    <n v="0"/>
    <n v="0"/>
    <n v="0"/>
    <n v="0"/>
    <n v="5791917"/>
    <n v="97369851"/>
    <n v="34701126"/>
    <n v="0"/>
    <n v="0"/>
    <n v="0"/>
    <n v="0"/>
    <n v="0"/>
    <n v="0"/>
    <n v="0"/>
    <n v="0"/>
    <n v="0"/>
    <n v="0"/>
    <n v="0"/>
    <n v="0"/>
  </r>
  <r>
    <n v="106191228"/>
    <s v="LAC/USC MEDICAL CENTER"/>
    <n v="20182"/>
    <d v="2018-04-01T00:00:00"/>
    <d v="2018-06-30T00:00:00"/>
    <s v="Open"/>
    <s v="Los Angeles"/>
    <s v="11 - Los Angeles"/>
    <n v="925"/>
    <s v="City/County"/>
    <s v="Comparable"/>
    <s v="Teaching"/>
    <s v="323-409-1000"/>
    <s v="1200 NORTH STATE STREET"/>
    <s v="LOS ANGELES"/>
    <n v="90033"/>
    <s v="JORGE OROZCO"/>
    <n v="676"/>
    <n v="649"/>
    <n v="637"/>
    <n v="783"/>
    <n v="256"/>
    <n v="3231"/>
    <n v="2338"/>
    <n v="144"/>
    <n v="0"/>
    <n v="418"/>
    <n v="128"/>
    <n v="0"/>
    <n v="30"/>
    <n v="7328"/>
    <n v="0"/>
    <n v="6005"/>
    <n v="1650"/>
    <n v="18287"/>
    <n v="16589"/>
    <n v="394"/>
    <n v="0"/>
    <n v="2140"/>
    <n v="757"/>
    <n v="0"/>
    <n v="93"/>
    <n v="45915"/>
    <n v="0"/>
    <n v="91830"/>
    <n v="16060"/>
    <n v="872"/>
    <n v="53008"/>
    <n v="56406"/>
    <n v="14565"/>
    <n v="0"/>
    <n v="8666"/>
    <n v="4378"/>
    <n v="0"/>
    <n v="1002"/>
    <n v="154957"/>
    <n v="75979747"/>
    <n v="24381939"/>
    <n v="257992633"/>
    <n v="200911865"/>
    <n v="5257341"/>
    <n v="0"/>
    <n v="25975695"/>
    <n v="12949755"/>
    <n v="0"/>
    <n v="1300019"/>
    <n v="604748994"/>
    <n v="35196000"/>
    <n v="3037860"/>
    <n v="129401180"/>
    <n v="129667262"/>
    <n v="30009861"/>
    <n v="0"/>
    <n v="27028260"/>
    <n v="10211355"/>
    <n v="0"/>
    <n v="3428827"/>
    <n v="367980605"/>
    <n v="4073782"/>
    <n v="89246229"/>
    <n v="24354852"/>
    <n v="306364921"/>
    <n v="227621234"/>
    <n v="-113093871"/>
    <n v="35267202"/>
    <n v="0"/>
    <n v="33530124"/>
    <n v="23161110"/>
    <n v="0"/>
    <n v="0"/>
    <n v="0"/>
    <n v="0"/>
    <n v="0"/>
    <n v="0"/>
    <n v="630525583"/>
    <n v="0"/>
    <n v="30265865"/>
    <n v="0"/>
    <n v="7268634"/>
    <n v="37534499"/>
    <n v="21929518"/>
    <n v="3064947"/>
    <n v="194122763"/>
    <n v="133223758"/>
    <n v="0"/>
    <n v="0"/>
    <n v="19473831"/>
    <n v="7268634"/>
    <n v="0"/>
    <n v="655064"/>
    <n v="379738515"/>
    <n v="16851641"/>
    <n v="408924516"/>
    <n v="56137169"/>
    <n v="32412245"/>
    <n v="0"/>
    <n v="0"/>
    <n v="0"/>
    <n v="0"/>
    <n v="28612055"/>
    <n v="805408571"/>
    <n v="94510322"/>
    <n v="0"/>
    <n v="0"/>
    <n v="0"/>
    <n v="0"/>
    <n v="0"/>
    <n v="0"/>
    <n v="0"/>
    <n v="0"/>
    <n v="0"/>
    <n v="0"/>
    <n v="0"/>
    <n v="0"/>
  </r>
  <r>
    <n v="106380865"/>
    <s v="LAGUNA HONDA HOSPITAL AND REHABILITATION CENTER"/>
    <n v="20182"/>
    <d v="2018-04-01T00:00:00"/>
    <d v="2018-06-30T00:00:00"/>
    <s v="Open"/>
    <s v="San Francisco"/>
    <s v="04 - West Bay"/>
    <n v="423"/>
    <s v="City/County"/>
    <s v="Hospital-LTC Emphasis"/>
    <s v=""/>
    <s v="415-759-2300"/>
    <s v="375 LAGUNA HONDA BOULEVARD"/>
    <s v="SAN FRANCISCO"/>
    <n v="94116"/>
    <s v="MIVIC HIROSE"/>
    <n v="780"/>
    <n v="780"/>
    <n v="774"/>
    <n v="14"/>
    <n v="0"/>
    <n v="132"/>
    <n v="19"/>
    <n v="0"/>
    <n v="0"/>
    <n v="1"/>
    <n v="0"/>
    <n v="0"/>
    <n v="1"/>
    <n v="167"/>
    <n v="0"/>
    <n v="736"/>
    <n v="116"/>
    <n v="67178"/>
    <n v="1352"/>
    <n v="0"/>
    <n v="0"/>
    <n v="39"/>
    <n v="0"/>
    <n v="0"/>
    <n v="51"/>
    <n v="69472"/>
    <n v="0"/>
    <n v="138944"/>
    <n v="1185"/>
    <n v="4"/>
    <n v="803"/>
    <n v="29"/>
    <n v="0"/>
    <n v="0"/>
    <n v="39"/>
    <n v="0"/>
    <n v="0"/>
    <n v="0"/>
    <n v="2060"/>
    <n v="4113429"/>
    <n v="164288"/>
    <n v="96262157"/>
    <n v="2748883"/>
    <n v="0"/>
    <n v="0"/>
    <n v="77331"/>
    <n v="0"/>
    <n v="0"/>
    <n v="574312"/>
    <n v="103940400"/>
    <n v="598088"/>
    <n v="545"/>
    <n v="398965"/>
    <n v="23430"/>
    <n v="0"/>
    <n v="0"/>
    <n v="27624"/>
    <n v="0"/>
    <n v="0"/>
    <n v="0"/>
    <n v="1048652"/>
    <n v="0"/>
    <n v="2833195"/>
    <n v="112830"/>
    <n v="72556947"/>
    <n v="2441706"/>
    <n v="0"/>
    <n v="0"/>
    <n v="0"/>
    <n v="0"/>
    <n v="0"/>
    <n v="0"/>
    <n v="0"/>
    <n v="0"/>
    <n v="0"/>
    <n v="0"/>
    <n v="402052"/>
    <n v="78346730"/>
    <n v="0"/>
    <n v="0"/>
    <n v="0"/>
    <n v="0"/>
    <n v="0"/>
    <n v="1878322"/>
    <n v="52003"/>
    <n v="24104175"/>
    <n v="330606"/>
    <n v="0"/>
    <n v="0"/>
    <n v="104955"/>
    <n v="0"/>
    <n v="0"/>
    <n v="172261"/>
    <n v="26642322"/>
    <n v="519243"/>
    <n v="80842589"/>
    <n v="0"/>
    <n v="32345362"/>
    <n v="0"/>
    <n v="0"/>
    <n v="0"/>
    <n v="0"/>
    <n v="213369"/>
    <n v="501032902"/>
    <n v="0"/>
    <n v="0"/>
    <n v="0"/>
    <n v="0"/>
    <n v="0"/>
    <n v="0"/>
    <n v="0"/>
    <n v="0"/>
    <n v="0"/>
    <n v="0"/>
    <n v="0"/>
    <n v="0"/>
    <n v="0"/>
  </r>
  <r>
    <n v="106304583"/>
    <s v="LAGUNA TREATMENT HOSPITAL"/>
    <n v="20182"/>
    <d v="2018-04-01T00:00:00"/>
    <d v="2018-06-30T00:00:00"/>
    <s v="Open"/>
    <s v="Orange"/>
    <s v="13 - Orange"/>
    <n v="1017"/>
    <s v="Non Profit Corp."/>
    <s v="Comparable"/>
    <s v=""/>
    <s v="949-446-0090"/>
    <s v="24552 PACIFIC PARK DRIVE"/>
    <s v="ALISO VIEJO"/>
    <n v="92656"/>
    <s v="GIL CARMONA"/>
    <n v="93"/>
    <n v="93"/>
    <n v="93"/>
    <n v="0"/>
    <n v="0"/>
    <n v="0"/>
    <n v="0"/>
    <n v="0"/>
    <n v="0"/>
    <n v="286"/>
    <n v="0"/>
    <n v="0"/>
    <n v="0"/>
    <n v="286"/>
    <n v="0"/>
    <n v="0"/>
    <n v="0"/>
    <n v="0"/>
    <n v="0"/>
    <n v="0"/>
    <n v="0"/>
    <n v="5642"/>
    <n v="0"/>
    <n v="0"/>
    <n v="0"/>
    <n v="5642"/>
    <n v="0"/>
    <n v="11284"/>
    <n v="0"/>
    <n v="0"/>
    <n v="0"/>
    <n v="0"/>
    <n v="0"/>
    <n v="0"/>
    <n v="1057"/>
    <n v="0"/>
    <n v="0"/>
    <n v="0"/>
    <n v="1057"/>
    <n v="0"/>
    <n v="0"/>
    <n v="0"/>
    <n v="0"/>
    <n v="0"/>
    <n v="0"/>
    <n v="9413128"/>
    <n v="0"/>
    <n v="0"/>
    <n v="0"/>
    <n v="9413128"/>
    <n v="0"/>
    <n v="0"/>
    <n v="0"/>
    <n v="0"/>
    <n v="0"/>
    <n v="0"/>
    <n v="433181"/>
    <n v="0"/>
    <n v="0"/>
    <n v="0"/>
    <n v="433181"/>
    <n v="0"/>
    <n v="0"/>
    <n v="0"/>
    <n v="0"/>
    <n v="0"/>
    <n v="0"/>
    <n v="0"/>
    <n v="0"/>
    <n v="0"/>
    <n v="0"/>
    <n v="0"/>
    <n v="0"/>
    <n v="0"/>
    <n v="0"/>
    <n v="0"/>
    <n v="0"/>
    <n v="0"/>
    <n v="0"/>
    <n v="0"/>
    <n v="0"/>
    <n v="0"/>
    <n v="0"/>
    <n v="0"/>
    <n v="0"/>
    <n v="0"/>
    <n v="0"/>
    <n v="0"/>
    <n v="0"/>
    <n v="9846309"/>
    <n v="0"/>
    <n v="0"/>
    <n v="0"/>
    <n v="9846309"/>
    <n v="0"/>
    <n v="3393212"/>
    <n v="0"/>
    <n v="0"/>
    <n v="0"/>
    <n v="0"/>
    <n v="0"/>
    <n v="0"/>
    <n v="0"/>
    <n v="838295"/>
    <n v="0"/>
    <n v="0"/>
    <n v="0"/>
    <n v="0"/>
    <n v="0"/>
    <n v="0"/>
    <n v="0"/>
    <n v="0"/>
    <n v="0"/>
    <n v="0"/>
    <n v="0"/>
    <n v="0"/>
    <n v="0"/>
  </r>
  <r>
    <n v="106190240"/>
    <s v="LAKEWOOD REGIONAL MEDICAL CENTER"/>
    <n v="20182"/>
    <d v="2018-04-01T00:00:00"/>
    <d v="2018-06-30T00:00:00"/>
    <s v="Open"/>
    <s v="Los Angeles"/>
    <s v="11 - Los Angeles"/>
    <n v="933"/>
    <s v="Investor - Corp."/>
    <s v="Comparable"/>
    <s v=""/>
    <s v="562-531-2550"/>
    <s v="3700 SOUTH STREET"/>
    <s v="LAKEWOOD"/>
    <n v="90712"/>
    <s v="JOHN GRAH"/>
    <n v="172"/>
    <n v="172"/>
    <n v="113"/>
    <n v="636"/>
    <n v="693"/>
    <n v="114"/>
    <n v="438"/>
    <n v="0"/>
    <n v="0"/>
    <n v="9"/>
    <n v="302"/>
    <n v="9"/>
    <n v="24"/>
    <n v="2225"/>
    <n v="0"/>
    <n v="3283"/>
    <n v="2965"/>
    <n v="599"/>
    <n v="2149"/>
    <n v="0"/>
    <n v="0"/>
    <n v="42"/>
    <n v="1073"/>
    <n v="25"/>
    <n v="63"/>
    <n v="10199"/>
    <n v="0"/>
    <n v="20398"/>
    <n v="1958"/>
    <n v="1891"/>
    <n v="758"/>
    <n v="4937"/>
    <n v="0"/>
    <n v="0"/>
    <n v="232"/>
    <n v="3078"/>
    <n v="11"/>
    <n v="1039"/>
    <n v="13904"/>
    <n v="74585895"/>
    <n v="87851886"/>
    <n v="12685690"/>
    <n v="44240241"/>
    <n v="0"/>
    <n v="0"/>
    <n v="1745582"/>
    <n v="30554579"/>
    <n v="598488"/>
    <n v="1088406"/>
    <n v="253350767"/>
    <n v="19713478"/>
    <n v="32393392"/>
    <n v="5203598"/>
    <n v="37189464"/>
    <n v="0"/>
    <n v="0"/>
    <n v="2004702"/>
    <n v="27727738"/>
    <n v="88853"/>
    <n v="5475104"/>
    <n v="129796329"/>
    <n v="2283130"/>
    <n v="83557959"/>
    <n v="104099857"/>
    <n v="5771340"/>
    <n v="73112125"/>
    <n v="0"/>
    <n v="0"/>
    <n v="0"/>
    <n v="3162552"/>
    <n v="40722860"/>
    <n v="0"/>
    <n v="609355"/>
    <n v="0"/>
    <n v="0"/>
    <n v="0"/>
    <n v="5127615"/>
    <n v="318446793"/>
    <n v="0"/>
    <n v="0"/>
    <n v="0"/>
    <n v="0"/>
    <n v="0"/>
    <n v="10741414"/>
    <n v="16145421"/>
    <n v="12117948"/>
    <n v="8317580"/>
    <n v="0"/>
    <n v="0"/>
    <n v="523305"/>
    <n v="16662291"/>
    <n v="77986"/>
    <n v="114358"/>
    <n v="64700303"/>
    <n v="192446"/>
    <n v="55127740"/>
    <n v="0"/>
    <n v="93077"/>
    <n v="0"/>
    <n v="0"/>
    <n v="0"/>
    <n v="0"/>
    <n v="1225111"/>
    <n v="36781706"/>
    <n v="0"/>
    <n v="0"/>
    <n v="0"/>
    <n v="0"/>
    <n v="0"/>
    <n v="0"/>
    <n v="0"/>
    <n v="0"/>
    <n v="0"/>
    <n v="0"/>
    <n v="9200604"/>
    <n v="11049168"/>
    <n v="2872645"/>
  </r>
  <r>
    <n v="106380868"/>
    <s v="LANGLEY PORTER PSYCHIATRIC INSTITUTE"/>
    <n v="20182"/>
    <d v="2018-04-01T00:00:00"/>
    <d v="2018-06-30T00:00:00"/>
    <s v="Open"/>
    <s v="San Francisco"/>
    <s v="04 - West Bay"/>
    <n v="423"/>
    <s v="Non Profit Other"/>
    <s v="Comparable"/>
    <s v=""/>
    <s v="415-476-7000"/>
    <s v="401 PARNASSUS AVENUE"/>
    <s v="SAN FRANCISCO"/>
    <n v="94143"/>
    <s v="MATHEW W. STATE, MD, PHD"/>
    <n v="67"/>
    <n v="22"/>
    <n v="22"/>
    <n v="43"/>
    <n v="11"/>
    <n v="4"/>
    <n v="11"/>
    <n v="0"/>
    <n v="0"/>
    <n v="0"/>
    <n v="76"/>
    <n v="0"/>
    <n v="6"/>
    <n v="151"/>
    <n v="0"/>
    <n v="571"/>
    <n v="89"/>
    <n v="61"/>
    <n v="117"/>
    <n v="0"/>
    <n v="0"/>
    <n v="0"/>
    <n v="564"/>
    <n v="0"/>
    <n v="47"/>
    <n v="1449"/>
    <n v="0"/>
    <n v="2898"/>
    <n v="1569"/>
    <n v="75"/>
    <n v="6"/>
    <n v="4"/>
    <n v="0"/>
    <n v="0"/>
    <n v="0"/>
    <n v="7320"/>
    <n v="0"/>
    <n v="263"/>
    <n v="9237"/>
    <n v="2396953"/>
    <n v="353640"/>
    <n v="143792"/>
    <n v="405525"/>
    <n v="0"/>
    <n v="0"/>
    <n v="0"/>
    <n v="2299665"/>
    <n v="0"/>
    <n v="253270"/>
    <n v="5852845"/>
    <n v="1317488"/>
    <n v="18591"/>
    <n v="4302"/>
    <n v="332"/>
    <n v="0"/>
    <n v="0"/>
    <n v="0"/>
    <n v="6521182"/>
    <n v="0"/>
    <n v="184146"/>
    <n v="8046041"/>
    <n v="58705"/>
    <n v="1963245"/>
    <n v="175595"/>
    <n v="148094"/>
    <n v="405857"/>
    <n v="0"/>
    <n v="0"/>
    <n v="0"/>
    <n v="0"/>
    <n v="5423407"/>
    <n v="0"/>
    <n v="0"/>
    <n v="0"/>
    <n v="0"/>
    <n v="0"/>
    <n v="242975"/>
    <n v="8417878"/>
    <n v="0"/>
    <n v="0"/>
    <n v="0"/>
    <n v="0"/>
    <n v="0"/>
    <n v="1751197"/>
    <n v="196636"/>
    <n v="0"/>
    <n v="0"/>
    <n v="0"/>
    <n v="0"/>
    <n v="0"/>
    <n v="3338734"/>
    <n v="0"/>
    <n v="194441"/>
    <n v="5481008"/>
    <n v="553952"/>
    <n v="7771784"/>
    <n v="0"/>
    <n v="0"/>
    <n v="0"/>
    <n v="0"/>
    <n v="0"/>
    <n v="0"/>
    <n v="33885"/>
    <n v="1570320"/>
    <n v="0"/>
    <n v="0"/>
    <n v="0"/>
    <n v="0"/>
    <n v="0"/>
    <n v="0"/>
    <n v="0"/>
    <n v="0"/>
    <n v="0"/>
    <n v="0"/>
    <n v="0"/>
    <n v="0"/>
    <n v="0"/>
  </r>
  <r>
    <n v="106364014"/>
    <s v="LOMA LINDA UNIVERSITY BEHAVIORAL MEDICINE CENTER"/>
    <n v="20182"/>
    <d v="2018-04-01T00:00:00"/>
    <d v="2018-06-30T00:00:00"/>
    <s v="Open"/>
    <s v="San Bernardino"/>
    <s v="12 - Inland Counties"/>
    <n v="1209"/>
    <s v="Non Profit Corp."/>
    <s v="Comparable"/>
    <s v=""/>
    <s v="909-558-9200"/>
    <s v="1710 BARTON ROAD"/>
    <s v="REDLANDS"/>
    <n v="92373"/>
    <s v="KERRY HEINRICH"/>
    <n v="89"/>
    <n v="89"/>
    <n v="68"/>
    <n v="42"/>
    <n v="86"/>
    <n v="490"/>
    <n v="0"/>
    <n v="0"/>
    <n v="0"/>
    <n v="286"/>
    <n v="26"/>
    <n v="0"/>
    <n v="16"/>
    <n v="946"/>
    <n v="0"/>
    <n v="436"/>
    <n v="887"/>
    <n v="3016"/>
    <n v="0"/>
    <n v="0"/>
    <n v="0"/>
    <n v="1603"/>
    <n v="153"/>
    <n v="0"/>
    <n v="60"/>
    <n v="6155"/>
    <n v="0"/>
    <n v="12310"/>
    <n v="680"/>
    <n v="935"/>
    <n v="694"/>
    <n v="0"/>
    <n v="0"/>
    <n v="0"/>
    <n v="9804"/>
    <n v="1208"/>
    <n v="0"/>
    <n v="30"/>
    <n v="13351"/>
    <n v="1069618"/>
    <n v="2171309"/>
    <n v="6758896"/>
    <n v="0"/>
    <n v="0"/>
    <n v="0"/>
    <n v="3841833"/>
    <n v="383294"/>
    <n v="0"/>
    <n v="152461"/>
    <n v="14377411"/>
    <n v="521192"/>
    <n v="820159"/>
    <n v="471205"/>
    <n v="0"/>
    <n v="0"/>
    <n v="0"/>
    <n v="7404336"/>
    <n v="998943"/>
    <n v="0"/>
    <n v="29201"/>
    <n v="10245036"/>
    <n v="14573"/>
    <n v="1101509"/>
    <n v="1960857"/>
    <n v="4990390"/>
    <n v="0"/>
    <n v="0"/>
    <n v="0"/>
    <n v="0"/>
    <n v="6848788"/>
    <n v="723760"/>
    <n v="0"/>
    <n v="79833"/>
    <n v="0"/>
    <n v="0"/>
    <n v="0"/>
    <n v="0"/>
    <n v="15719710"/>
    <n v="0"/>
    <n v="0"/>
    <n v="0"/>
    <n v="0"/>
    <n v="0"/>
    <n v="489301"/>
    <n v="1030610"/>
    <n v="2239711"/>
    <n v="0"/>
    <n v="0"/>
    <n v="0"/>
    <n v="4397381"/>
    <n v="658477"/>
    <n v="0"/>
    <n v="87257"/>
    <n v="8902737"/>
    <n v="1255438"/>
    <n v="11975079"/>
    <n v="69558"/>
    <n v="0"/>
    <n v="0"/>
    <n v="0"/>
    <n v="0"/>
    <n v="0"/>
    <n v="68588"/>
    <n v="24626395"/>
    <n v="0"/>
    <n v="0"/>
    <n v="0"/>
    <n v="0"/>
    <n v="0"/>
    <n v="0"/>
    <n v="0"/>
    <n v="0"/>
    <n v="0"/>
    <n v="0"/>
    <n v="0"/>
    <n v="0"/>
    <n v="0"/>
  </r>
  <r>
    <n v="106364502"/>
    <s v="LOMA LINDA UNIVERSITY CHILDREN'S HOSPITAL"/>
    <n v="20182"/>
    <d v="2018-04-01T00:00:00"/>
    <d v="2018-06-30T00:00:00"/>
    <s v="Open"/>
    <s v="San Bernardino"/>
    <s v="12 - Inland Counties"/>
    <n v="1209"/>
    <s v="Non Profit Corp."/>
    <s v="Comparable"/>
    <s v="Teaching"/>
    <s v="909-558-4000"/>
    <s v="11234 ANDERSON STREET."/>
    <s v="LOMA LINDA"/>
    <n v="92354"/>
    <s v="KERRY HEINRICH"/>
    <n v="343"/>
    <n v="343"/>
    <n v="287"/>
    <n v="10"/>
    <n v="7"/>
    <n v="312"/>
    <n v="2227"/>
    <n v="0"/>
    <n v="0"/>
    <n v="775"/>
    <n v="162"/>
    <n v="0"/>
    <n v="19"/>
    <n v="3512"/>
    <n v="0"/>
    <n v="41"/>
    <n v="288"/>
    <n v="4447"/>
    <n v="11469"/>
    <n v="0"/>
    <n v="0"/>
    <n v="4376"/>
    <n v="685"/>
    <n v="0"/>
    <n v="53"/>
    <n v="21359"/>
    <n v="0"/>
    <n v="42718"/>
    <n v="306"/>
    <n v="76"/>
    <n v="1498"/>
    <n v="12983"/>
    <n v="0"/>
    <n v="0"/>
    <n v="6502"/>
    <n v="1120"/>
    <n v="0"/>
    <n v="130"/>
    <n v="22615"/>
    <n v="1060396"/>
    <n v="6254549"/>
    <n v="92540537"/>
    <n v="246422887"/>
    <n v="0"/>
    <n v="0"/>
    <n v="89423982"/>
    <n v="9045650"/>
    <n v="0"/>
    <n v="716658"/>
    <n v="445464659"/>
    <n v="476385"/>
    <n v="476385"/>
    <n v="5374343"/>
    <n v="35490807"/>
    <n v="0"/>
    <n v="0"/>
    <n v="15074595"/>
    <n v="2151828"/>
    <n v="0"/>
    <n v="367480"/>
    <n v="59411823"/>
    <n v="1253693"/>
    <n v="1356054"/>
    <n v="5836460"/>
    <n v="82893421"/>
    <n v="238602172"/>
    <n v="0"/>
    <n v="0"/>
    <n v="0"/>
    <n v="71131694"/>
    <n v="8957982"/>
    <n v="0"/>
    <n v="0"/>
    <n v="0"/>
    <n v="0"/>
    <n v="0"/>
    <n v="563935"/>
    <n v="410595411"/>
    <n v="0"/>
    <n v="0"/>
    <n v="0"/>
    <n v="0"/>
    <n v="0"/>
    <n v="180727"/>
    <n v="690939"/>
    <n v="15021459"/>
    <n v="42057829"/>
    <n v="0"/>
    <n v="0"/>
    <n v="33366883"/>
    <n v="2239496"/>
    <n v="0"/>
    <n v="723738"/>
    <n v="94281071"/>
    <n v="2249408"/>
    <n v="151265704"/>
    <n v="0"/>
    <n v="407182"/>
    <n v="0"/>
    <n v="0"/>
    <n v="0"/>
    <n v="0"/>
    <n v="5741247"/>
    <n v="101562846"/>
    <n v="0"/>
    <n v="0"/>
    <n v="0"/>
    <n v="0"/>
    <n v="0"/>
    <n v="0"/>
    <n v="0"/>
    <n v="0"/>
    <n v="0"/>
    <n v="0"/>
    <n v="0"/>
    <n v="0"/>
    <n v="0"/>
  </r>
  <r>
    <n v="106361246"/>
    <s v="LOMA LINDA UNIVERSITY MEDICAL CENTER"/>
    <n v="20182"/>
    <d v="2018-04-01T00:00:00"/>
    <d v="2018-06-30T00:00:00"/>
    <s v="Open"/>
    <s v="San Bernardino"/>
    <s v="12 - Inland Counties"/>
    <n v="1209"/>
    <s v="Non Profit Corp."/>
    <s v="Comparable"/>
    <s v="Teaching"/>
    <s v="909-558-4000"/>
    <s v="11234 ANDERSON STREET"/>
    <s v="LOMA LINDA"/>
    <n v="92354"/>
    <s v="KERRY HEINRICH"/>
    <n v="533"/>
    <n v="533"/>
    <n v="441"/>
    <n v="1418"/>
    <n v="969"/>
    <n v="550"/>
    <n v="1428"/>
    <n v="0"/>
    <n v="0"/>
    <n v="1120"/>
    <n v="158"/>
    <n v="0"/>
    <n v="57"/>
    <n v="5700"/>
    <n v="0"/>
    <n v="8116"/>
    <n v="4786"/>
    <n v="3340"/>
    <n v="7919"/>
    <n v="0"/>
    <n v="0"/>
    <n v="5901"/>
    <n v="1241"/>
    <n v="0"/>
    <n v="133"/>
    <n v="31436"/>
    <n v="0"/>
    <n v="62872"/>
    <n v="34802"/>
    <n v="18238"/>
    <n v="13935"/>
    <n v="51803"/>
    <n v="0"/>
    <n v="0"/>
    <n v="33056"/>
    <n v="15902"/>
    <n v="0"/>
    <n v="2852"/>
    <n v="170588"/>
    <n v="215486993"/>
    <n v="143216947"/>
    <n v="87328417"/>
    <n v="191596606"/>
    <n v="0"/>
    <n v="0"/>
    <n v="143015117"/>
    <n v="34758617"/>
    <n v="0"/>
    <n v="2872517"/>
    <n v="818275214"/>
    <n v="142951489"/>
    <n v="73877597"/>
    <n v="37453420"/>
    <n v="132613196"/>
    <n v="0"/>
    <n v="0"/>
    <n v="131479733"/>
    <n v="39674133"/>
    <n v="0"/>
    <n v="6112435"/>
    <n v="564162003"/>
    <n v="11214388"/>
    <n v="298738434"/>
    <n v="182263978"/>
    <n v="112731188"/>
    <n v="286897919"/>
    <n v="0"/>
    <n v="0"/>
    <n v="0"/>
    <n v="219595881"/>
    <n v="59546200"/>
    <n v="0"/>
    <n v="13281025"/>
    <n v="0"/>
    <n v="0"/>
    <n v="0"/>
    <n v="6857079"/>
    <n v="1191126092"/>
    <n v="0"/>
    <n v="0"/>
    <n v="0"/>
    <n v="3137619"/>
    <n v="3137619"/>
    <n v="48485660"/>
    <n v="34830566"/>
    <n v="12050649"/>
    <n v="37311883"/>
    <n v="0"/>
    <n v="0"/>
    <n v="41617944"/>
    <n v="18024169"/>
    <n v="0"/>
    <n v="2127873"/>
    <n v="194448744"/>
    <n v="2864688"/>
    <n v="456968844"/>
    <n v="0"/>
    <n v="-6709815"/>
    <n v="0"/>
    <n v="0"/>
    <n v="0"/>
    <n v="0"/>
    <n v="61288314"/>
    <n v="1181907682"/>
    <n v="0"/>
    <n v="0"/>
    <n v="0"/>
    <n v="0"/>
    <n v="0"/>
    <n v="0"/>
    <n v="0"/>
    <n v="0"/>
    <n v="0"/>
    <n v="0"/>
    <n v="0"/>
    <n v="0"/>
    <n v="0"/>
  </r>
  <r>
    <n v="106334589"/>
    <s v="LOMA LINDA UNIVERSITY MEDICAL CENTER - MURRIETA"/>
    <n v="20182"/>
    <d v="2018-04-01T00:00:00"/>
    <d v="2018-06-30T00:00:00"/>
    <s v="Open"/>
    <s v="Riverside"/>
    <s v="12 - Inland Counties"/>
    <n v="1109"/>
    <s v="Non Profit Corp."/>
    <s v="Comparable"/>
    <s v=""/>
    <s v="951-290-4000"/>
    <s v="28062 BAXTER ROAD"/>
    <s v="MURRIETA"/>
    <n v="92563"/>
    <s v="PETER BAKER"/>
    <n v="112"/>
    <n v="112"/>
    <n v="112"/>
    <n v="577"/>
    <n v="538"/>
    <n v="55"/>
    <n v="295"/>
    <n v="0"/>
    <n v="0"/>
    <n v="95"/>
    <n v="475"/>
    <n v="0"/>
    <n v="70"/>
    <n v="2105"/>
    <n v="0"/>
    <n v="2242"/>
    <n v="2096"/>
    <n v="254"/>
    <n v="972"/>
    <n v="0"/>
    <n v="0"/>
    <n v="272"/>
    <n v="1313"/>
    <n v="0"/>
    <n v="216"/>
    <n v="7365"/>
    <n v="0"/>
    <n v="14730"/>
    <n v="3117"/>
    <n v="2909"/>
    <n v="724"/>
    <n v="4521"/>
    <n v="0"/>
    <n v="0"/>
    <n v="2162"/>
    <n v="4614"/>
    <n v="0"/>
    <n v="1138"/>
    <n v="19185"/>
    <n v="46246272"/>
    <n v="47474014"/>
    <n v="6396344"/>
    <n v="20376116"/>
    <n v="0"/>
    <n v="0"/>
    <n v="5169367"/>
    <n v="23850288"/>
    <n v="0"/>
    <n v="3071768"/>
    <n v="152584169"/>
    <n v="23558508"/>
    <n v="27419311"/>
    <n v="3040272"/>
    <n v="20419562"/>
    <n v="0"/>
    <n v="0"/>
    <n v="6785538"/>
    <n v="27903420"/>
    <n v="0"/>
    <n v="2241534"/>
    <n v="111368145"/>
    <n v="4743866"/>
    <n v="57507531"/>
    <n v="62033164"/>
    <n v="7726429"/>
    <n v="33280246"/>
    <n v="0"/>
    <n v="0"/>
    <n v="0"/>
    <n v="7959498"/>
    <n v="37025726"/>
    <n v="0"/>
    <n v="0"/>
    <n v="0"/>
    <n v="0"/>
    <n v="0"/>
    <n v="5239931"/>
    <n v="215516391"/>
    <n v="0"/>
    <n v="0"/>
    <n v="0"/>
    <n v="0"/>
    <n v="0"/>
    <n v="12140952"/>
    <n v="12756534"/>
    <n v="1703621"/>
    <n v="7493288"/>
    <n v="0"/>
    <n v="0"/>
    <n v="3565840"/>
    <n v="13621120"/>
    <n v="0"/>
    <n v="-2845432"/>
    <n v="48435923"/>
    <n v="3781485"/>
    <n v="52871978"/>
    <n v="0"/>
    <n v="0"/>
    <n v="0"/>
    <n v="0"/>
    <n v="0"/>
    <n v="0"/>
    <n v="404907"/>
    <n v="26632279"/>
    <n v="0"/>
    <n v="0"/>
    <n v="0"/>
    <n v="0"/>
    <n v="0"/>
    <n v="0"/>
    <n v="0"/>
    <n v="0"/>
    <n v="0"/>
    <n v="0"/>
    <n v="0"/>
    <n v="0"/>
    <n v="0"/>
  </r>
  <r>
    <n v="106420491"/>
    <s v="LOMPOC VALLEY MEDICAL CENTER"/>
    <n v="20182"/>
    <d v="2018-04-01T00:00:00"/>
    <d v="2018-06-30T00:00:00"/>
    <s v="Open"/>
    <s v="Santa Barbara"/>
    <s v="10 - Santa Barbara/Ventura"/>
    <n v="805"/>
    <s v="District"/>
    <s v="Comparable"/>
    <s v="Rural"/>
    <s v="805-737-3300"/>
    <s v="1515 E. OCEAN AVENUE"/>
    <s v="LOMPOC"/>
    <n v="93436"/>
    <s v="JAMES RAGGIO"/>
    <n v="170"/>
    <n v="170"/>
    <n v="170"/>
    <n v="245"/>
    <n v="25"/>
    <n v="29"/>
    <n v="162"/>
    <n v="0"/>
    <n v="0"/>
    <n v="61"/>
    <n v="14"/>
    <n v="0"/>
    <n v="34"/>
    <n v="570"/>
    <n v="76"/>
    <n v="1421"/>
    <n v="173"/>
    <n v="183"/>
    <n v="6207"/>
    <n v="0"/>
    <n v="0"/>
    <n v="352"/>
    <n v="44"/>
    <n v="0"/>
    <n v="875"/>
    <n v="9255"/>
    <n v="7690"/>
    <n v="26200"/>
    <n v="4952"/>
    <n v="271"/>
    <n v="494"/>
    <n v="5272"/>
    <n v="0"/>
    <n v="0"/>
    <n v="3877"/>
    <n v="849"/>
    <n v="0"/>
    <n v="776"/>
    <n v="16491"/>
    <n v="6003093"/>
    <n v="661286"/>
    <n v="607663"/>
    <n v="4778766"/>
    <n v="0"/>
    <n v="0"/>
    <n v="1559756"/>
    <n v="362203"/>
    <n v="0"/>
    <n v="981455"/>
    <n v="14954222"/>
    <n v="10043267"/>
    <n v="809909"/>
    <n v="849806"/>
    <n v="7499701"/>
    <n v="0"/>
    <n v="0"/>
    <n v="6675355"/>
    <n v="1255706"/>
    <n v="0"/>
    <n v="1043882"/>
    <n v="28177626"/>
    <n v="754188"/>
    <n v="10185735"/>
    <n v="950771"/>
    <n v="721644"/>
    <n v="3816483"/>
    <n v="-207442"/>
    <n v="0"/>
    <n v="0"/>
    <n v="3564879"/>
    <n v="589993"/>
    <n v="0"/>
    <n v="574180"/>
    <n v="0"/>
    <n v="0"/>
    <n v="0"/>
    <n v="137333"/>
    <n v="21087764"/>
    <n v="0"/>
    <n v="38583"/>
    <n v="0"/>
    <n v="1883"/>
    <n v="40466"/>
    <n v="5860625"/>
    <n v="520424"/>
    <n v="943267"/>
    <n v="8500567"/>
    <n v="0"/>
    <n v="0"/>
    <n v="4670232"/>
    <n v="1029799"/>
    <n v="0"/>
    <n v="559636"/>
    <n v="22084550"/>
    <n v="884056"/>
    <n v="22656687"/>
    <n v="0"/>
    <n v="919660"/>
    <n v="0"/>
    <n v="0"/>
    <n v="0"/>
    <n v="0"/>
    <n v="1385378"/>
    <n v="69723619"/>
    <n v="0"/>
    <n v="0"/>
    <n v="0"/>
    <n v="0"/>
    <n v="0"/>
    <n v="0"/>
    <n v="0"/>
    <n v="0"/>
    <n v="0"/>
    <n v="0"/>
    <n v="0"/>
    <n v="0"/>
    <n v="0"/>
  </r>
  <r>
    <n v="106301248"/>
    <s v="LOS ALAMITOS MEDICAL CENTER"/>
    <n v="20182"/>
    <d v="2018-04-01T00:00:00"/>
    <d v="2018-06-30T00:00:00"/>
    <s v="Open"/>
    <s v="Orange"/>
    <s v="13 - Orange"/>
    <n v="1013"/>
    <s v="Investor - Corp."/>
    <s v="Comparable"/>
    <s v=""/>
    <s v="562-598-1311"/>
    <s v="3751 KATELLA AVENUE"/>
    <s v="LOS ALAMITOS"/>
    <n v="90720"/>
    <s v="KENT CLAYTON"/>
    <n v="163"/>
    <n v="146"/>
    <n v="108"/>
    <n v="686"/>
    <n v="729"/>
    <n v="85"/>
    <n v="193"/>
    <n v="0"/>
    <n v="0"/>
    <n v="24"/>
    <n v="581"/>
    <n v="10"/>
    <n v="15"/>
    <n v="2323"/>
    <n v="0"/>
    <n v="3156"/>
    <n v="2972"/>
    <n v="496"/>
    <n v="675"/>
    <n v="0"/>
    <n v="0"/>
    <n v="104"/>
    <n v="1849"/>
    <n v="17"/>
    <n v="64"/>
    <n v="9333"/>
    <n v="0"/>
    <n v="18666"/>
    <n v="5342"/>
    <n v="5198"/>
    <n v="350"/>
    <n v="1918"/>
    <n v="0"/>
    <n v="0"/>
    <n v="1105"/>
    <n v="7251"/>
    <n v="14"/>
    <n v="432"/>
    <n v="21610"/>
    <n v="87354512"/>
    <n v="89253714"/>
    <n v="11545511"/>
    <n v="16248223"/>
    <n v="0"/>
    <n v="0"/>
    <n v="3863643"/>
    <n v="57370450"/>
    <n v="433747"/>
    <n v="1383463"/>
    <n v="267453263"/>
    <n v="40952825"/>
    <n v="41593134"/>
    <n v="2228332"/>
    <n v="16279995"/>
    <n v="0"/>
    <n v="0"/>
    <n v="2694308"/>
    <n v="53736122"/>
    <n v="140441"/>
    <n v="2105094"/>
    <n v="159730251"/>
    <n v="2507721"/>
    <n v="116942527"/>
    <n v="119367033"/>
    <n v="9374342"/>
    <n v="27756827"/>
    <n v="0"/>
    <n v="0"/>
    <n v="0"/>
    <n v="5235190"/>
    <n v="83148811"/>
    <n v="0"/>
    <n v="405268"/>
    <n v="0"/>
    <n v="0"/>
    <n v="0"/>
    <n v="2320758"/>
    <n v="367058477"/>
    <n v="1405663"/>
    <n v="0"/>
    <n v="0"/>
    <n v="0"/>
    <n v="1405663"/>
    <n v="11364810"/>
    <n v="12885478"/>
    <n v="4399501"/>
    <n v="4771391"/>
    <n v="0"/>
    <n v="0"/>
    <n v="1238748"/>
    <n v="26701852"/>
    <n v="168920"/>
    <n v="0"/>
    <n v="61530700"/>
    <n v="526844"/>
    <n v="60939831"/>
    <n v="0"/>
    <n v="196161"/>
    <n v="0"/>
    <n v="0"/>
    <n v="0"/>
    <n v="0"/>
    <n v="1489443"/>
    <n v="86310206"/>
    <n v="0"/>
    <n v="0"/>
    <n v="0"/>
    <n v="0"/>
    <n v="0"/>
    <n v="0"/>
    <n v="0"/>
    <n v="0"/>
    <n v="0"/>
    <n v="0"/>
    <n v="9755124"/>
    <n v="3775351"/>
    <n v="3551997"/>
  </r>
  <r>
    <n v="106190198"/>
    <s v="LOS ANGELES COMMUNITY HOSPITAL"/>
    <n v="20182"/>
    <d v="2018-04-01T00:00:00"/>
    <d v="2018-06-30T00:00:00"/>
    <s v="Open"/>
    <s v="Los Angeles"/>
    <s v="11 - Los Angeles"/>
    <n v="925"/>
    <s v="Investor - Corp."/>
    <s v="Comparable"/>
    <s v=""/>
    <s v="323-267-0477"/>
    <s v="4081 EAST OLYMPIC BOULEVARD"/>
    <s v="LOS ANGELES"/>
    <n v="90023"/>
    <s v="DAVID TOPPER"/>
    <n v="324"/>
    <n v="324"/>
    <n v="178"/>
    <n v="605"/>
    <n v="144"/>
    <n v="461"/>
    <n v="1403"/>
    <n v="0"/>
    <n v="0"/>
    <n v="14"/>
    <n v="52"/>
    <n v="6"/>
    <n v="2"/>
    <n v="2687"/>
    <n v="0"/>
    <n v="3216"/>
    <n v="903"/>
    <n v="2946"/>
    <n v="8586"/>
    <n v="0"/>
    <n v="0"/>
    <n v="43"/>
    <n v="219"/>
    <n v="29"/>
    <n v="7"/>
    <n v="15949"/>
    <n v="0"/>
    <n v="31898"/>
    <n v="418"/>
    <n v="190"/>
    <n v="519"/>
    <n v="1577"/>
    <n v="0"/>
    <n v="0"/>
    <n v="147"/>
    <n v="172"/>
    <n v="2"/>
    <n v="173"/>
    <n v="3198"/>
    <n v="26830648"/>
    <n v="9364259"/>
    <n v="14705610"/>
    <n v="76558158"/>
    <n v="0"/>
    <n v="0"/>
    <n v="298714"/>
    <n v="1968881"/>
    <n v="36109"/>
    <n v="18753"/>
    <n v="129781132"/>
    <n v="1710471"/>
    <n v="1350343"/>
    <n v="1675840"/>
    <n v="6656408"/>
    <n v="0"/>
    <n v="0"/>
    <n v="698167"/>
    <n v="742198"/>
    <n v="2303"/>
    <n v="370031"/>
    <n v="13205761"/>
    <n v="1550720"/>
    <n v="19518844"/>
    <n v="7499824"/>
    <n v="5815920"/>
    <n v="60207970"/>
    <n v="-3174647"/>
    <n v="0"/>
    <n v="0"/>
    <n v="669568"/>
    <n v="1393105"/>
    <n v="0"/>
    <n v="0"/>
    <n v="0"/>
    <n v="0"/>
    <n v="0"/>
    <n v="-903514"/>
    <n v="92577790"/>
    <n v="0"/>
    <n v="0"/>
    <n v="0"/>
    <n v="0"/>
    <n v="0"/>
    <n v="9022275"/>
    <n v="3091566"/>
    <n v="10998191"/>
    <n v="25317221"/>
    <n v="0"/>
    <n v="0"/>
    <n v="172431"/>
    <n v="1117499"/>
    <n v="38412"/>
    <n v="651508"/>
    <n v="50409103"/>
    <n v="235596"/>
    <n v="33737309"/>
    <n v="0"/>
    <n v="0"/>
    <n v="0"/>
    <n v="0"/>
    <n v="0"/>
    <n v="0"/>
    <n v="186714"/>
    <n v="43874805"/>
    <n v="0"/>
    <n v="0"/>
    <n v="0"/>
    <n v="0"/>
    <n v="0"/>
    <n v="0"/>
    <n v="0"/>
    <n v="0"/>
    <n v="0"/>
    <n v="0"/>
    <n v="0"/>
    <n v="0"/>
    <n v="0"/>
  </r>
  <r>
    <n v="106560492"/>
    <s v="LOS ROBLES HOSPITAL AND MEDICAL CENTER"/>
    <n v="20182"/>
    <d v="2018-04-01T00:00:00"/>
    <d v="2018-06-30T00:00:00"/>
    <s v="Open"/>
    <s v="Ventura"/>
    <s v="10 - Santa Barbara/Ventura"/>
    <n v="813"/>
    <s v="Investor - Corp."/>
    <s v="Comparable"/>
    <s v=""/>
    <s v="805-370-4427"/>
    <s v="215 WEST JANSS ROAD"/>
    <s v="THOUSAND OAKS"/>
    <n v="91360"/>
    <s v="NATALIE MUSSI"/>
    <n v="362"/>
    <n v="321"/>
    <n v="321"/>
    <n v="1835"/>
    <n v="251"/>
    <n v="117"/>
    <n v="322"/>
    <n v="0"/>
    <n v="0"/>
    <n v="138"/>
    <n v="1277"/>
    <n v="10"/>
    <n v="26"/>
    <n v="3976"/>
    <n v="0"/>
    <n v="10511"/>
    <n v="1202"/>
    <n v="991"/>
    <n v="1438"/>
    <n v="0"/>
    <n v="0"/>
    <n v="518"/>
    <n v="4508"/>
    <n v="96"/>
    <n v="134"/>
    <n v="19398"/>
    <n v="0"/>
    <n v="38796"/>
    <n v="10355"/>
    <n v="1241"/>
    <n v="449"/>
    <n v="2963"/>
    <n v="0"/>
    <n v="0"/>
    <n v="1080"/>
    <n v="10007"/>
    <n v="176"/>
    <n v="907"/>
    <n v="27178"/>
    <n v="290943186"/>
    <n v="36085666"/>
    <n v="22109541"/>
    <n v="37272051"/>
    <n v="0"/>
    <n v="0"/>
    <n v="17086296"/>
    <n v="135485039"/>
    <n v="869165"/>
    <n v="4850645"/>
    <n v="544701589"/>
    <n v="78127980"/>
    <n v="16216053"/>
    <n v="4605672"/>
    <n v="23122697"/>
    <n v="0"/>
    <n v="0"/>
    <n v="9641822"/>
    <n v="86371486"/>
    <n v="1016568"/>
    <n v="7918553"/>
    <n v="227020831"/>
    <n v="0"/>
    <n v="332977561"/>
    <n v="47143888"/>
    <n v="24973644"/>
    <n v="56853351"/>
    <n v="0"/>
    <n v="0"/>
    <n v="0"/>
    <n v="20415427"/>
    <n v="158327199"/>
    <n v="0"/>
    <n v="1724721"/>
    <n v="0"/>
    <n v="0"/>
    <n v="0"/>
    <n v="12482553"/>
    <n v="654898344"/>
    <n v="0"/>
    <n v="0"/>
    <n v="0"/>
    <n v="0"/>
    <n v="0"/>
    <n v="36093605"/>
    <n v="5157831"/>
    <n v="1741569"/>
    <n v="3541397"/>
    <n v="0"/>
    <n v="0"/>
    <n v="6312691"/>
    <n v="63529326"/>
    <n v="-10596820"/>
    <n v="11044477"/>
    <n v="116824076"/>
    <n v="459515"/>
    <n v="82177079"/>
    <n v="0"/>
    <n v="123364"/>
    <n v="0"/>
    <n v="0"/>
    <n v="0"/>
    <n v="0"/>
    <n v="5051612"/>
    <n v="176663728"/>
    <n v="0"/>
    <n v="0"/>
    <n v="0"/>
    <n v="0"/>
    <n v="0"/>
    <n v="0"/>
    <n v="0"/>
    <n v="0"/>
    <n v="0"/>
    <n v="0"/>
    <n v="0"/>
    <n v="0"/>
    <n v="0"/>
  </r>
  <r>
    <n v="106434040"/>
    <s v="LUCILE SALTER PACKARD CHILDREN'S HOSPITAL AT STANFORD"/>
    <n v="20182"/>
    <d v="2018-04-01T00:00:00"/>
    <d v="2018-06-30T00:00:00"/>
    <s v="Open"/>
    <s v="Santa Clara"/>
    <s v="07 - Santa Clara"/>
    <n v="429"/>
    <s v="Non Profit Corp."/>
    <s v="Comparable"/>
    <s v="Teaching"/>
    <s v="650-497-8000"/>
    <s v="725 WELCH ROAD"/>
    <s v="PALO ALTO"/>
    <n v="94304"/>
    <s v="DENNIS LUND"/>
    <n v="397"/>
    <n v="397"/>
    <n v="397"/>
    <n v="21"/>
    <n v="0"/>
    <n v="867"/>
    <n v="471"/>
    <n v="0"/>
    <n v="0"/>
    <n v="46"/>
    <n v="1913"/>
    <n v="4"/>
    <n v="0"/>
    <n v="3322"/>
    <n v="0"/>
    <n v="173"/>
    <n v="0"/>
    <n v="8051"/>
    <n v="1654"/>
    <n v="0"/>
    <n v="0"/>
    <n v="183"/>
    <n v="11512"/>
    <n v="26"/>
    <n v="0"/>
    <n v="21599"/>
    <n v="0"/>
    <n v="43198"/>
    <n v="1384"/>
    <n v="0"/>
    <n v="23347"/>
    <n v="14748"/>
    <n v="0"/>
    <n v="0"/>
    <n v="1894"/>
    <n v="53140"/>
    <n v="0"/>
    <n v="1937"/>
    <n v="96450"/>
    <n v="9245684"/>
    <n v="0"/>
    <n v="370958589"/>
    <n v="55883743"/>
    <n v="0"/>
    <n v="0"/>
    <n v="9247712"/>
    <n v="455393064"/>
    <n v="1043838"/>
    <n v="0"/>
    <n v="901772630"/>
    <n v="3936981"/>
    <n v="0"/>
    <n v="66418239"/>
    <n v="41954774"/>
    <n v="0"/>
    <n v="0"/>
    <n v="5386905"/>
    <n v="151173785"/>
    <n v="0"/>
    <n v="5511554"/>
    <n v="274382238"/>
    <n v="2275860"/>
    <n v="11377696"/>
    <n v="0"/>
    <n v="367370172"/>
    <n v="90934162"/>
    <n v="0"/>
    <n v="0"/>
    <n v="0"/>
    <n v="11183916"/>
    <n v="343962100"/>
    <n v="0"/>
    <n v="1043838"/>
    <n v="0"/>
    <n v="0"/>
    <n v="0"/>
    <n v="2635396"/>
    <n v="830783140"/>
    <n v="0"/>
    <n v="0"/>
    <n v="0"/>
    <n v="0"/>
    <n v="0"/>
    <n v="1773676"/>
    <n v="0"/>
    <n v="68996239"/>
    <n v="6654248"/>
    <n v="0"/>
    <n v="0"/>
    <n v="3419941"/>
    <n v="261658714"/>
    <n v="0"/>
    <n v="2868910"/>
    <n v="345371728"/>
    <n v="19069916"/>
    <n v="406960007"/>
    <n v="0"/>
    <n v="3786988"/>
    <n v="0"/>
    <n v="0"/>
    <n v="0"/>
    <n v="0"/>
    <n v="43645139"/>
    <n v="1818611479"/>
    <n v="0"/>
    <n v="0"/>
    <n v="0"/>
    <n v="0"/>
    <n v="0"/>
    <n v="0"/>
    <n v="0"/>
    <n v="0"/>
    <n v="0"/>
    <n v="0"/>
    <n v="0"/>
    <n v="0"/>
    <n v="0"/>
  </r>
  <r>
    <n v="106121002"/>
    <s v="MAD RIVER COMMUNITY HOSPITAL"/>
    <n v="20182"/>
    <d v="2018-04-01T00:00:00"/>
    <d v="2018-06-30T00:00:00"/>
    <s v="Open"/>
    <s v="Humboldt"/>
    <s v="01 - Northern California"/>
    <n v="105"/>
    <s v="Investor - Corp."/>
    <s v="Comparable"/>
    <s v=""/>
    <s v="707-822-3621"/>
    <s v="3800 JANES ROAD"/>
    <s v="ARCATA"/>
    <n v="95521"/>
    <s v="DOUGLAS A. SHAW"/>
    <n v="78"/>
    <n v="46"/>
    <n v="42"/>
    <n v="150"/>
    <n v="0"/>
    <n v="27"/>
    <n v="154"/>
    <n v="0"/>
    <n v="0"/>
    <n v="115"/>
    <n v="0"/>
    <n v="0"/>
    <n v="1"/>
    <n v="447"/>
    <n v="0"/>
    <n v="876"/>
    <n v="0"/>
    <n v="97"/>
    <n v="542"/>
    <n v="0"/>
    <n v="0"/>
    <n v="445"/>
    <n v="0"/>
    <n v="0"/>
    <n v="1"/>
    <n v="1961"/>
    <n v="0"/>
    <n v="3922"/>
    <n v="12169"/>
    <n v="303"/>
    <n v="2433"/>
    <n v="3566"/>
    <n v="0"/>
    <n v="0"/>
    <n v="8528"/>
    <n v="346"/>
    <n v="0"/>
    <n v="580"/>
    <n v="27925"/>
    <n v="7418433"/>
    <n v="0"/>
    <n v="852029"/>
    <n v="4089556"/>
    <n v="0"/>
    <n v="0"/>
    <n v="3234475"/>
    <n v="0"/>
    <n v="0"/>
    <n v="13289"/>
    <n v="15607782"/>
    <n v="14753266"/>
    <n v="167095"/>
    <n v="1790385"/>
    <n v="10650075"/>
    <n v="0"/>
    <n v="0"/>
    <n v="12910019"/>
    <n v="28575"/>
    <n v="0"/>
    <n v="838684"/>
    <n v="41138099"/>
    <n v="1384565"/>
    <n v="16589778"/>
    <n v="0"/>
    <n v="192492"/>
    <n v="13354737"/>
    <n v="-269587"/>
    <n v="0"/>
    <n v="0"/>
    <n v="7294319"/>
    <n v="0"/>
    <n v="0"/>
    <n v="0"/>
    <n v="0"/>
    <n v="0"/>
    <n v="0"/>
    <n v="1265188"/>
    <n v="39811492"/>
    <n v="0"/>
    <n v="0"/>
    <n v="0"/>
    <n v="0"/>
    <n v="0"/>
    <n v="4433649"/>
    <n v="0"/>
    <n v="2355985"/>
    <n v="868468"/>
    <n v="0"/>
    <n v="0"/>
    <n v="8449314"/>
    <n v="0"/>
    <n v="0"/>
    <n v="826973"/>
    <n v="16934389"/>
    <n v="300173"/>
    <n v="15810777"/>
    <n v="0"/>
    <n v="0"/>
    <n v="0"/>
    <n v="0"/>
    <n v="0"/>
    <n v="0"/>
    <n v="111203"/>
    <n v="8958663"/>
    <n v="0"/>
    <n v="0"/>
    <n v="0"/>
    <n v="0"/>
    <n v="0"/>
    <n v="0"/>
    <n v="0"/>
    <n v="0"/>
    <n v="0"/>
    <n v="0"/>
    <n v="0"/>
    <n v="0"/>
    <n v="0"/>
  </r>
  <r>
    <n v="106201281"/>
    <s v="MADERA COMMUNITY HOSPITAL"/>
    <n v="20182"/>
    <d v="2018-04-01T00:00:00"/>
    <d v="2018-06-30T00:00:00"/>
    <s v="Open"/>
    <s v="Madera"/>
    <s v="09 - Central"/>
    <n v="601"/>
    <s v="Non Profit Corp."/>
    <s v="Comparable"/>
    <s v=""/>
    <s v="559-675-5555"/>
    <s v="1250 EAST ALMOND AVENUE"/>
    <s v="MADERA"/>
    <n v="93637"/>
    <s v="KAREN PAOLINELLI"/>
    <n v="106"/>
    <n v="106"/>
    <n v="43"/>
    <n v="282"/>
    <n v="65"/>
    <n v="147"/>
    <n v="320"/>
    <n v="0"/>
    <n v="0"/>
    <n v="54"/>
    <n v="70"/>
    <n v="1"/>
    <n v="10"/>
    <n v="949"/>
    <n v="0"/>
    <n v="1105"/>
    <n v="328"/>
    <n v="525"/>
    <n v="1163"/>
    <n v="0"/>
    <n v="0"/>
    <n v="175"/>
    <n v="228"/>
    <n v="4"/>
    <n v="39"/>
    <n v="3567"/>
    <n v="0"/>
    <n v="7134"/>
    <n v="5647"/>
    <n v="1103"/>
    <n v="3862"/>
    <n v="16937"/>
    <n v="2"/>
    <n v="0"/>
    <n v="2577"/>
    <n v="5141"/>
    <n v="45"/>
    <n v="1306"/>
    <n v="36620"/>
    <n v="7526014"/>
    <n v="2182924"/>
    <n v="3165816"/>
    <n v="7311083"/>
    <n v="0"/>
    <n v="0"/>
    <n v="1099347"/>
    <n v="1589863"/>
    <n v="27413"/>
    <n v="183457"/>
    <n v="23085917"/>
    <n v="5577046"/>
    <n v="1053680"/>
    <n v="2770283"/>
    <n v="11633372"/>
    <n v="1280"/>
    <n v="0"/>
    <n v="2501570"/>
    <n v="3922723"/>
    <n v="30085"/>
    <n v="722028"/>
    <n v="28212067"/>
    <n v="528306"/>
    <n v="8164219"/>
    <n v="2387391"/>
    <n v="2056627"/>
    <n v="11407600"/>
    <n v="-875001"/>
    <n v="5429"/>
    <n v="0"/>
    <n v="1821613"/>
    <n v="3280037"/>
    <n v="0"/>
    <n v="269094"/>
    <n v="0"/>
    <n v="0"/>
    <n v="0"/>
    <n v="26731"/>
    <n v="29072046"/>
    <n v="0"/>
    <n v="0"/>
    <n v="0"/>
    <n v="0"/>
    <n v="0"/>
    <n v="4938841"/>
    <n v="849213"/>
    <n v="4754473"/>
    <n v="7536855"/>
    <n v="-4149"/>
    <n v="0"/>
    <n v="1779304"/>
    <n v="2232549"/>
    <n v="57498"/>
    <n v="81354"/>
    <n v="22225938"/>
    <n v="486463"/>
    <n v="23024067"/>
    <n v="1442787"/>
    <n v="75604"/>
    <n v="0"/>
    <n v="0"/>
    <n v="0"/>
    <n v="0"/>
    <n v="2366241"/>
    <n v="28437467"/>
    <n v="0"/>
    <n v="0"/>
    <n v="0"/>
    <n v="0"/>
    <n v="0"/>
    <n v="0"/>
    <n v="0"/>
    <n v="0"/>
    <n v="0"/>
    <n v="0"/>
    <n v="0"/>
    <n v="2242938"/>
    <n v="2777124"/>
  </r>
  <r>
    <n v="106260011"/>
    <s v="MAMMOTH HOSPITAL"/>
    <n v="20182"/>
    <d v="2018-04-01T00:00:00"/>
    <d v="2018-06-30T00:00:00"/>
    <s v="Open"/>
    <s v="Mono"/>
    <s v="12 - Inland Counties"/>
    <n v="1205"/>
    <s v="District"/>
    <s v="Comparable"/>
    <s v="Rural"/>
    <s v="760-924-4104"/>
    <s v="85 SIERRA PARK ROAD"/>
    <s v="MAMMOTH LAKES"/>
    <n v="93546"/>
    <s v="GARY MYERS"/>
    <n v="17"/>
    <n v="17"/>
    <n v="17"/>
    <n v="43"/>
    <n v="2"/>
    <n v="17"/>
    <n v="19"/>
    <n v="0"/>
    <n v="0"/>
    <n v="79"/>
    <n v="4"/>
    <n v="0"/>
    <n v="7"/>
    <n v="171"/>
    <n v="0"/>
    <n v="83"/>
    <n v="5"/>
    <n v="48"/>
    <n v="33"/>
    <n v="0"/>
    <n v="0"/>
    <n v="184"/>
    <n v="19"/>
    <n v="0"/>
    <n v="7"/>
    <n v="379"/>
    <n v="0"/>
    <n v="758"/>
    <n v="1801"/>
    <n v="146"/>
    <n v="901"/>
    <n v="1000"/>
    <n v="0"/>
    <n v="0"/>
    <n v="4364"/>
    <n v="215"/>
    <n v="0"/>
    <n v="530"/>
    <n v="8957"/>
    <n v="1843298"/>
    <n v="65737"/>
    <n v="933678"/>
    <n v="454355"/>
    <n v="0"/>
    <n v="0"/>
    <n v="3352057"/>
    <n v="122066"/>
    <n v="0"/>
    <n v="462409"/>
    <n v="7233600"/>
    <n v="3146836"/>
    <n v="201710"/>
    <n v="1423313"/>
    <n v="3674277"/>
    <n v="0"/>
    <n v="0"/>
    <n v="9378222"/>
    <n v="431757"/>
    <n v="0"/>
    <n v="1752331"/>
    <n v="20008446"/>
    <n v="791020"/>
    <n v="2109257"/>
    <n v="93182"/>
    <n v="16552"/>
    <n v="-716170"/>
    <n v="0"/>
    <n v="0"/>
    <n v="0"/>
    <n v="4774792"/>
    <n v="195346"/>
    <n v="0"/>
    <n v="540836"/>
    <n v="0"/>
    <n v="0"/>
    <n v="0"/>
    <n v="0"/>
    <n v="7804815"/>
    <n v="0"/>
    <n v="0"/>
    <n v="0"/>
    <n v="0"/>
    <n v="0"/>
    <n v="2880877"/>
    <n v="174265"/>
    <n v="2340438"/>
    <n v="4844803"/>
    <n v="0"/>
    <n v="0"/>
    <n v="7955487"/>
    <n v="358477"/>
    <n v="0"/>
    <n v="882884"/>
    <n v="19437231"/>
    <n v="1110425"/>
    <n v="18087641"/>
    <n v="0"/>
    <n v="1213502"/>
    <n v="0"/>
    <n v="0"/>
    <n v="0"/>
    <n v="0"/>
    <n v="2707681"/>
    <n v="40751898"/>
    <n v="0"/>
    <n v="0"/>
    <n v="0"/>
    <n v="0"/>
    <n v="0"/>
    <n v="0"/>
    <n v="0"/>
    <n v="0"/>
    <n v="0"/>
    <n v="0"/>
    <n v="0"/>
    <n v="0"/>
    <n v="0"/>
  </r>
  <r>
    <n v="106420493"/>
    <s v="MARIAN MEDICAL CENTER"/>
    <n v="20182"/>
    <d v="2018-04-01T00:00:00"/>
    <d v="2018-06-30T00:00:00"/>
    <s v="Open"/>
    <s v="Santa Barbara"/>
    <s v="10 - Santa Barbara/Ventura"/>
    <n v="803"/>
    <s v="Non Profit Corp."/>
    <s v="Comparable"/>
    <s v=""/>
    <s v="805-739-3000"/>
    <s v="1400 EAST CHURCH STREET"/>
    <s v="SANTA MARIA"/>
    <n v="93454"/>
    <s v="CHUCK COVA"/>
    <n v="353"/>
    <n v="353"/>
    <n v="267"/>
    <n v="1420"/>
    <n v="194"/>
    <n v="506"/>
    <n v="852"/>
    <n v="0"/>
    <n v="0"/>
    <n v="120"/>
    <n v="775"/>
    <n v="0"/>
    <n v="28"/>
    <n v="3895"/>
    <n v="164"/>
    <n v="8930"/>
    <n v="1264"/>
    <n v="2459"/>
    <n v="6825"/>
    <n v="0"/>
    <n v="0"/>
    <n v="736"/>
    <n v="2967"/>
    <n v="0"/>
    <n v="196"/>
    <n v="23377"/>
    <n v="7924"/>
    <n v="54678"/>
    <n v="61039"/>
    <n v="6470"/>
    <n v="5184"/>
    <n v="33678"/>
    <n v="0"/>
    <n v="0"/>
    <n v="3479"/>
    <n v="37531"/>
    <n v="0"/>
    <n v="7846"/>
    <n v="155227"/>
    <n v="120737471"/>
    <n v="17032567"/>
    <n v="34585123"/>
    <n v="68094692"/>
    <n v="0"/>
    <n v="0"/>
    <n v="4931578"/>
    <n v="54411305"/>
    <n v="0"/>
    <n v="1826875"/>
    <n v="301619611"/>
    <n v="112369140"/>
    <n v="12811106"/>
    <n v="11569109"/>
    <n v="53615593"/>
    <n v="0"/>
    <n v="0"/>
    <n v="10431774"/>
    <n v="83821887"/>
    <n v="0"/>
    <n v="5317219"/>
    <n v="289935828"/>
    <n v="5439054"/>
    <n v="194974115"/>
    <n v="24870429"/>
    <n v="29874702"/>
    <n v="118105817"/>
    <n v="0"/>
    <n v="0"/>
    <n v="0"/>
    <n v="9769814"/>
    <n v="72476122"/>
    <n v="0"/>
    <n v="4230716"/>
    <n v="0"/>
    <n v="0"/>
    <n v="0"/>
    <n v="3891391"/>
    <n v="463632160"/>
    <n v="0"/>
    <n v="13103594"/>
    <n v="0"/>
    <n v="3316673"/>
    <n v="16420267"/>
    <n v="36864384"/>
    <n v="4752850"/>
    <n v="14554777"/>
    <n v="16640366"/>
    <n v="0"/>
    <n v="0"/>
    <n v="4823893"/>
    <n v="66250541"/>
    <n v="0"/>
    <n v="456735"/>
    <n v="144343546"/>
    <n v="4859596"/>
    <n v="137716960"/>
    <n v="0"/>
    <n v="633236"/>
    <n v="0"/>
    <n v="0"/>
    <n v="0"/>
    <n v="0"/>
    <n v="4801094"/>
    <n v="273928253"/>
    <n v="0"/>
    <n v="0"/>
    <n v="0"/>
    <n v="0"/>
    <n v="0"/>
    <n v="0"/>
    <n v="0"/>
    <n v="0"/>
    <n v="0"/>
    <n v="0"/>
    <n v="0"/>
    <n v="0"/>
    <n v="0"/>
  </r>
  <r>
    <n v="106244027"/>
    <s v="MARIE GREEN PSYCHIATRIC CENTER - PHF"/>
    <n v="20182"/>
    <d v="2018-04-01T00:00:00"/>
    <d v="2018-06-30T00:00:00"/>
    <s v="Open"/>
    <s v="Merced"/>
    <s v="06 - North San Joaquin"/>
    <n v="515"/>
    <s v="City/County"/>
    <s v="Psychiatric Health Facilities"/>
    <s v=""/>
    <s v="209-381-6879"/>
    <s v="300 EAST 15TH STREET"/>
    <s v="MERCED"/>
    <n v="95340"/>
    <s v="YVONNIA BROWN, MSW"/>
    <n v="16"/>
    <n v="16"/>
    <n v="16"/>
    <n v="0"/>
    <n v="0"/>
    <n v="0"/>
    <n v="153"/>
    <n v="0"/>
    <n v="0"/>
    <n v="24"/>
    <n v="0"/>
    <n v="0"/>
    <n v="0"/>
    <n v="177"/>
    <n v="0"/>
    <n v="0"/>
    <n v="0"/>
    <n v="0"/>
    <n v="669"/>
    <n v="0"/>
    <n v="0"/>
    <n v="129"/>
    <n v="0"/>
    <n v="0"/>
    <n v="0"/>
    <n v="798"/>
    <n v="0"/>
    <n v="1596"/>
    <n v="0"/>
    <n v="0"/>
    <n v="0"/>
    <n v="0"/>
    <n v="0"/>
    <n v="0"/>
    <n v="0"/>
    <n v="0"/>
    <n v="0"/>
    <n v="0"/>
    <n v="0"/>
    <n v="0"/>
    <n v="0"/>
    <n v="0"/>
    <n v="1140454"/>
    <n v="0"/>
    <n v="0"/>
    <n v="219908"/>
    <n v="0"/>
    <n v="0"/>
    <n v="0"/>
    <n v="1360362"/>
    <n v="0"/>
    <n v="0"/>
    <n v="0"/>
    <n v="0"/>
    <n v="0"/>
    <n v="0"/>
    <n v="0"/>
    <n v="0"/>
    <n v="0"/>
    <n v="0"/>
    <n v="0"/>
    <n v="0"/>
    <n v="0"/>
    <n v="0"/>
    <n v="0"/>
    <n v="0"/>
    <n v="0"/>
    <n v="0"/>
    <n v="0"/>
    <n v="0"/>
    <n v="0"/>
    <n v="0"/>
    <n v="0"/>
    <n v="0"/>
    <n v="0"/>
    <n v="0"/>
    <n v="0"/>
    <n v="0"/>
    <n v="0"/>
    <n v="0"/>
    <n v="0"/>
    <n v="0"/>
    <n v="0"/>
    <n v="0"/>
    <n v="0"/>
    <n v="0"/>
    <n v="1140454"/>
    <n v="0"/>
    <n v="0"/>
    <n v="219908"/>
    <n v="0"/>
    <n v="0"/>
    <n v="0"/>
    <n v="1360362"/>
    <n v="0"/>
    <n v="1360362"/>
    <n v="0"/>
    <n v="0"/>
    <n v="0"/>
    <n v="0"/>
    <n v="0"/>
    <n v="0"/>
    <n v="0"/>
    <n v="0"/>
    <n v="0"/>
    <n v="0"/>
    <n v="0"/>
    <n v="0"/>
    <n v="0"/>
    <n v="0"/>
    <n v="0"/>
    <n v="0"/>
    <n v="0"/>
    <n v="0"/>
    <n v="0"/>
    <n v="0"/>
    <n v="0"/>
  </r>
  <r>
    <n v="106211006"/>
    <s v="MARIN GENERAL HOSPITAL"/>
    <n v="20182"/>
    <d v="2018-04-01T00:00:00"/>
    <d v="2018-06-30T00:00:00"/>
    <s v="Open"/>
    <s v="Marin"/>
    <s v="04 - West Bay"/>
    <n v="405"/>
    <s v="Non Profit Other"/>
    <s v="Comparable"/>
    <s v=""/>
    <s v="415-925-7000"/>
    <s v="250 BON AIR ROAD"/>
    <s v="GREENBRAE"/>
    <n v="94904"/>
    <s v="LEE DOMANICO"/>
    <n v="235"/>
    <n v="176"/>
    <n v="176"/>
    <n v="1059"/>
    <n v="119"/>
    <n v="230"/>
    <n v="286"/>
    <n v="0"/>
    <n v="0"/>
    <n v="94"/>
    <n v="494"/>
    <n v="0"/>
    <n v="44"/>
    <n v="2326"/>
    <n v="0"/>
    <n v="5222"/>
    <n v="449"/>
    <n v="1572"/>
    <n v="1214"/>
    <n v="0"/>
    <n v="0"/>
    <n v="451"/>
    <n v="1728"/>
    <n v="0"/>
    <n v="73"/>
    <n v="10709"/>
    <n v="0"/>
    <n v="21418"/>
    <n v="20806"/>
    <n v="2502"/>
    <n v="1530"/>
    <n v="5594"/>
    <n v="4"/>
    <n v="0"/>
    <n v="1973"/>
    <n v="19499"/>
    <n v="24"/>
    <n v="1016"/>
    <n v="52948"/>
    <n v="159357052"/>
    <n v="17228374"/>
    <n v="22012835"/>
    <n v="33567374"/>
    <n v="0"/>
    <n v="0"/>
    <n v="15747128"/>
    <n v="55547515"/>
    <n v="0"/>
    <n v="3739018"/>
    <n v="307199296"/>
    <n v="108874963"/>
    <n v="13329445"/>
    <n v="8531445"/>
    <n v="34179300"/>
    <n v="27644"/>
    <n v="0"/>
    <n v="10769466"/>
    <n v="72974654"/>
    <n v="201678"/>
    <n v="4071895"/>
    <n v="252960490"/>
    <n v="1497617"/>
    <n v="240243434"/>
    <n v="19602430"/>
    <n v="11206556"/>
    <n v="58535628"/>
    <n v="0"/>
    <n v="343065"/>
    <n v="0"/>
    <n v="19858492"/>
    <n v="100871721"/>
    <n v="0"/>
    <n v="2256452"/>
    <n v="0"/>
    <n v="0"/>
    <n v="0"/>
    <n v="3150063"/>
    <n v="457565458"/>
    <n v="1228499"/>
    <n v="7808598"/>
    <n v="0"/>
    <n v="33879"/>
    <n v="9070976"/>
    <n v="27988581"/>
    <n v="12183888"/>
    <n v="19337724"/>
    <n v="17019644"/>
    <n v="-315421"/>
    <n v="0"/>
    <n v="6658102"/>
    <n v="27684327"/>
    <n v="0"/>
    <n v="1108459"/>
    <n v="111665304"/>
    <n v="1457210"/>
    <n v="101270036"/>
    <n v="0"/>
    <n v="0"/>
    <n v="0"/>
    <n v="0"/>
    <n v="0"/>
    <n v="0"/>
    <n v="5387091"/>
    <n v="88119744"/>
    <n v="0"/>
    <n v="0"/>
    <n v="0"/>
    <n v="0"/>
    <n v="0"/>
    <n v="0"/>
    <n v="0"/>
    <n v="0"/>
    <n v="0"/>
    <n v="0"/>
    <n v="0"/>
    <n v="0"/>
    <n v="0"/>
  </r>
  <r>
    <n v="106190500"/>
    <s v="MARINA DEL REY HOSPITAL"/>
    <n v="20182"/>
    <d v="2018-04-01T00:00:00"/>
    <d v="2018-06-30T00:00:00"/>
    <s v="Open"/>
    <s v="Los Angeles"/>
    <s v="11 - Los Angeles"/>
    <n v="927"/>
    <s v="Non Profit Corp."/>
    <s v="Comparable"/>
    <s v=""/>
    <s v="310-448-7800"/>
    <s v="4650 LINCOLN BOULEVARD"/>
    <s v="MARINA DEL REY"/>
    <n v="90292"/>
    <s v="MARK GAVENS"/>
    <n v="103"/>
    <n v="103"/>
    <n v="75"/>
    <n v="467"/>
    <n v="120"/>
    <n v="63"/>
    <n v="60"/>
    <n v="0"/>
    <n v="0"/>
    <n v="83"/>
    <n v="337"/>
    <n v="0"/>
    <n v="29"/>
    <n v="1159"/>
    <n v="0"/>
    <n v="1569"/>
    <n v="484"/>
    <n v="307"/>
    <n v="244"/>
    <n v="0"/>
    <n v="0"/>
    <n v="219"/>
    <n v="758"/>
    <n v="0"/>
    <n v="93"/>
    <n v="3674"/>
    <n v="0"/>
    <n v="7348"/>
    <n v="4094"/>
    <n v="963"/>
    <n v="1213"/>
    <n v="4386"/>
    <n v="0"/>
    <n v="0"/>
    <n v="1162"/>
    <n v="7521"/>
    <n v="0"/>
    <n v="1847"/>
    <n v="21186"/>
    <n v="32796760"/>
    <n v="8575740"/>
    <n v="4415241"/>
    <n v="4357073"/>
    <n v="0"/>
    <n v="0"/>
    <n v="7280876"/>
    <n v="24263040"/>
    <n v="0"/>
    <n v="1564138"/>
    <n v="83252868"/>
    <n v="13057795"/>
    <n v="3620088"/>
    <n v="2161281"/>
    <n v="7901415"/>
    <n v="0"/>
    <n v="0"/>
    <n v="2815273"/>
    <n v="21009745"/>
    <n v="0"/>
    <n v="2934890"/>
    <n v="53500487"/>
    <n v="2287468"/>
    <n v="36171164"/>
    <n v="9564679"/>
    <n v="4920802"/>
    <n v="10535314"/>
    <n v="0"/>
    <n v="0"/>
    <n v="0"/>
    <n v="7056983"/>
    <n v="31636728"/>
    <n v="0"/>
    <n v="91653"/>
    <n v="0"/>
    <n v="0"/>
    <n v="0"/>
    <n v="6484023"/>
    <n v="108748814"/>
    <n v="0"/>
    <n v="0"/>
    <n v="0"/>
    <n v="0"/>
    <n v="0"/>
    <n v="8119608"/>
    <n v="2171757"/>
    <n v="1393027"/>
    <n v="1086922"/>
    <n v="0"/>
    <n v="0"/>
    <n v="2725425"/>
    <n v="11981760"/>
    <n v="0"/>
    <n v="526042"/>
    <n v="28004541"/>
    <n v="163750"/>
    <n v="28651735"/>
    <n v="0"/>
    <n v="236376"/>
    <n v="0"/>
    <n v="0"/>
    <n v="0"/>
    <n v="0"/>
    <n v="1136532"/>
    <n v="35098645"/>
    <n v="0"/>
    <n v="0"/>
    <n v="0"/>
    <n v="0"/>
    <n v="0"/>
    <n v="0"/>
    <n v="0"/>
    <n v="0"/>
    <n v="0"/>
    <n v="0"/>
    <n v="1286130"/>
    <n v="693309"/>
    <n v="0"/>
  </r>
  <r>
    <n v="106050932"/>
    <s v="MARK TWAIN MEDICAL CENTER"/>
    <n v="20182"/>
    <d v="2018-04-01T00:00:00"/>
    <d v="2018-06-30T00:00:00"/>
    <s v="Open"/>
    <s v="Calaveras"/>
    <s v="06 - North San Joaquin"/>
    <n v="503"/>
    <s v="Non Profit Corp."/>
    <s v="Comparable"/>
    <s v="Rural"/>
    <s v="209-754-5916"/>
    <s v="768 MOUNTAIN RANCH ROAD"/>
    <s v="SAN ANDREAS"/>
    <n v="95249"/>
    <s v="ROBERT DIEHL"/>
    <n v="48"/>
    <n v="48"/>
    <n v="10"/>
    <n v="101"/>
    <n v="8"/>
    <n v="4"/>
    <n v="30"/>
    <n v="0"/>
    <n v="0"/>
    <n v="9"/>
    <n v="22"/>
    <n v="0"/>
    <n v="1"/>
    <n v="175"/>
    <n v="0"/>
    <n v="402"/>
    <n v="26"/>
    <n v="13"/>
    <n v="112"/>
    <n v="0"/>
    <n v="0"/>
    <n v="18"/>
    <n v="56"/>
    <n v="0"/>
    <n v="3"/>
    <n v="630"/>
    <n v="0"/>
    <n v="1260"/>
    <n v="8641"/>
    <n v="977"/>
    <n v="496"/>
    <n v="5940"/>
    <n v="36"/>
    <n v="0"/>
    <n v="805"/>
    <n v="4499"/>
    <n v="36"/>
    <n v="462"/>
    <n v="21892"/>
    <n v="6684624"/>
    <n v="479058"/>
    <n v="180534"/>
    <n v="1800202"/>
    <n v="0"/>
    <n v="0"/>
    <n v="307173"/>
    <n v="1637531"/>
    <n v="0"/>
    <n v="190582"/>
    <n v="11279704"/>
    <n v="11839907"/>
    <n v="1651730"/>
    <n v="882736"/>
    <n v="7920736"/>
    <n v="49762"/>
    <n v="0"/>
    <n v="1338259"/>
    <n v="6464486"/>
    <n v="25094"/>
    <n v="442669"/>
    <n v="30615379"/>
    <n v="750306"/>
    <n v="12825923"/>
    <n v="1465521"/>
    <n v="-45664"/>
    <n v="7265216"/>
    <n v="0"/>
    <n v="48527"/>
    <n v="0"/>
    <n v="500277"/>
    <n v="2256336"/>
    <n v="0"/>
    <n v="46681"/>
    <n v="0"/>
    <n v="0"/>
    <n v="0"/>
    <n v="655264"/>
    <n v="25768387"/>
    <n v="0"/>
    <n v="0"/>
    <n v="0"/>
    <n v="0"/>
    <n v="0"/>
    <n v="5396712"/>
    <n v="640734"/>
    <n v="1098620"/>
    <n v="2418649"/>
    <n v="1082"/>
    <n v="0"/>
    <n v="941601"/>
    <n v="5561689"/>
    <n v="0"/>
    <n v="67609"/>
    <n v="16126696"/>
    <n v="106774"/>
    <n v="16753618"/>
    <n v="0"/>
    <n v="243468"/>
    <n v="0"/>
    <n v="0"/>
    <n v="0"/>
    <n v="0"/>
    <n v="326444"/>
    <n v="12759165"/>
    <n v="0"/>
    <n v="0"/>
    <n v="0"/>
    <n v="0"/>
    <n v="0"/>
    <n v="0"/>
    <n v="0"/>
    <n v="0"/>
    <n v="0"/>
    <n v="0"/>
    <n v="0"/>
    <n v="0"/>
    <n v="0"/>
  </r>
  <r>
    <n v="106090933"/>
    <s v="MARSHALL MEDICAL CENTER"/>
    <n v="20182"/>
    <d v="2018-04-01T00:00:00"/>
    <d v="2018-06-30T00:00:00"/>
    <s v="Open"/>
    <s v="El Dorado"/>
    <s v="02 - Golden Empire"/>
    <n v="304"/>
    <s v="Non Profit Corp."/>
    <s v="Comparable"/>
    <s v="Rural"/>
    <s v="530-626-2770"/>
    <s v="1100 MARSHALL WAY"/>
    <s v="PLACERVILLE"/>
    <n v="95667"/>
    <s v="JAMES WHIPPLE"/>
    <n v="125"/>
    <n v="117"/>
    <n v="117"/>
    <n v="651"/>
    <n v="104"/>
    <n v="71"/>
    <n v="247"/>
    <n v="0"/>
    <n v="0"/>
    <n v="16"/>
    <n v="211"/>
    <n v="0"/>
    <n v="7"/>
    <n v="1307"/>
    <n v="85"/>
    <n v="3022"/>
    <n v="541"/>
    <n v="269"/>
    <n v="961"/>
    <n v="0"/>
    <n v="0"/>
    <n v="94"/>
    <n v="628"/>
    <n v="0"/>
    <n v="21"/>
    <n v="5536"/>
    <n v="755"/>
    <n v="11827"/>
    <n v="43649"/>
    <n v="7748"/>
    <n v="2836"/>
    <n v="13495"/>
    <n v="0"/>
    <n v="0"/>
    <n v="584"/>
    <n v="22543"/>
    <n v="0"/>
    <n v="1397"/>
    <n v="92252"/>
    <n v="59275541"/>
    <n v="13057113"/>
    <n v="5831821"/>
    <n v="25277690"/>
    <n v="0"/>
    <n v="0"/>
    <n v="1956028"/>
    <n v="17240694"/>
    <n v="0"/>
    <n v="139576"/>
    <n v="122778463"/>
    <n v="70866827"/>
    <n v="12401884"/>
    <n v="4773996"/>
    <n v="27087636"/>
    <n v="0"/>
    <n v="0"/>
    <n v="1365568"/>
    <n v="39068408"/>
    <n v="0"/>
    <n v="2224573"/>
    <n v="157788892"/>
    <n v="1062480"/>
    <n v="110578121"/>
    <n v="21117862"/>
    <n v="7262598"/>
    <n v="44524341"/>
    <n v="0"/>
    <n v="500"/>
    <n v="0"/>
    <n v="3979749"/>
    <n v="27937850"/>
    <n v="0"/>
    <n v="1836729"/>
    <n v="0"/>
    <n v="0"/>
    <n v="0"/>
    <n v="392348"/>
    <n v="218692578"/>
    <n v="0"/>
    <n v="0"/>
    <n v="0"/>
    <n v="28184"/>
    <n v="28184"/>
    <n v="18219432"/>
    <n v="4078058"/>
    <n v="3233626"/>
    <n v="7299874"/>
    <n v="-500"/>
    <n v="0"/>
    <n v="-692473"/>
    <n v="27817572"/>
    <n v="0"/>
    <n v="1947372"/>
    <n v="61902961"/>
    <n v="301117"/>
    <n v="64217230"/>
    <n v="11858519"/>
    <n v="696491"/>
    <n v="0"/>
    <n v="0"/>
    <n v="0"/>
    <n v="0"/>
    <n v="1073918"/>
    <n v="117287539"/>
    <n v="0"/>
    <n v="0"/>
    <n v="0"/>
    <n v="0"/>
    <n v="0"/>
    <n v="0"/>
    <n v="0"/>
    <n v="0"/>
    <n v="0"/>
    <n v="0"/>
    <n v="0"/>
    <n v="0"/>
    <n v="0"/>
  </r>
  <r>
    <n v="106191230"/>
    <s v="MARTIN LUTHER KING, JR. COMMUNITY HOSPITAL"/>
    <n v="20182"/>
    <d v="2018-04-01T00:00:00"/>
    <d v="2018-06-30T00:00:00"/>
    <s v="Open"/>
    <s v="Los Angeles"/>
    <s v="11 - Los Angeles"/>
    <n v="935"/>
    <s v="Non Profit Corp."/>
    <s v="Comparable"/>
    <s v=""/>
    <s v="424-338-8000"/>
    <s v="1680 EAST 120TH STREET"/>
    <s v="LOS ANGELES"/>
    <n v="90059"/>
    <s v="ELAINE BATCHLOR"/>
    <n v="131"/>
    <n v="126"/>
    <n v="126"/>
    <n v="333"/>
    <n v="117"/>
    <n v="522"/>
    <n v="938"/>
    <n v="65"/>
    <n v="0"/>
    <n v="61"/>
    <n v="0"/>
    <n v="0"/>
    <n v="0"/>
    <n v="2036"/>
    <n v="0"/>
    <n v="1343"/>
    <n v="472"/>
    <n v="2104"/>
    <n v="3796"/>
    <n v="265"/>
    <n v="0"/>
    <n v="247"/>
    <n v="0"/>
    <n v="0"/>
    <n v="0"/>
    <n v="8227"/>
    <n v="0"/>
    <n v="16454"/>
    <n v="1133"/>
    <n v="642"/>
    <n v="5503"/>
    <n v="13324"/>
    <n v="2644"/>
    <n v="0"/>
    <n v="866"/>
    <n v="0"/>
    <n v="0"/>
    <n v="0"/>
    <n v="24112"/>
    <n v="50761152"/>
    <n v="16823266"/>
    <n v="68726325"/>
    <n v="114088486"/>
    <n v="7783164"/>
    <n v="0"/>
    <n v="9909483"/>
    <n v="0"/>
    <n v="0"/>
    <n v="0"/>
    <n v="268091876"/>
    <n v="24909033"/>
    <n v="14830152"/>
    <n v="66145704"/>
    <n v="155978483"/>
    <n v="31789901"/>
    <n v="0"/>
    <n v="14473352"/>
    <n v="0"/>
    <n v="0"/>
    <n v="0"/>
    <n v="308126625"/>
    <n v="0"/>
    <n v="70662434"/>
    <n v="26652944"/>
    <n v="101348577"/>
    <n v="259936748"/>
    <n v="0"/>
    <n v="29107279"/>
    <n v="0"/>
    <n v="19351885"/>
    <n v="0"/>
    <n v="0"/>
    <n v="5701103"/>
    <n v="0"/>
    <n v="0"/>
    <n v="0"/>
    <n v="0"/>
    <n v="512760970"/>
    <n v="0"/>
    <n v="0"/>
    <n v="0"/>
    <n v="0"/>
    <n v="0"/>
    <n v="5007751"/>
    <n v="5000474"/>
    <n v="33523452"/>
    <n v="10130221"/>
    <n v="10465786"/>
    <n v="0"/>
    <n v="5030950"/>
    <n v="0"/>
    <n v="-5701103"/>
    <n v="0"/>
    <n v="63457531"/>
    <n v="26145117"/>
    <n v="87258162"/>
    <n v="0"/>
    <n v="0"/>
    <n v="0"/>
    <n v="0"/>
    <n v="0"/>
    <n v="0"/>
    <n v="1680006"/>
    <n v="275682578"/>
    <n v="0"/>
    <n v="0"/>
    <n v="0"/>
    <n v="0"/>
    <n v="0"/>
    <n v="0"/>
    <n v="0"/>
    <n v="0"/>
    <n v="0"/>
    <n v="0"/>
    <n v="0"/>
    <n v="0"/>
    <n v="0"/>
  </r>
  <r>
    <n v="106450936"/>
    <s v="MAYERS MEMORIAL HOSPITAL"/>
    <n v="20182"/>
    <d v="2018-04-01T00:00:00"/>
    <d v="2018-06-30T00:00:00"/>
    <s v="Open"/>
    <s v="Shasta"/>
    <s v="01 - Northern California"/>
    <n v="210"/>
    <s v="District"/>
    <s v="Comparable"/>
    <s v="Rural"/>
    <s v="530-336-5511 "/>
    <s v="43563 STATE HIGHWAY 299 E"/>
    <s v="FALL RIVER MILLS"/>
    <n v="96028"/>
    <s v="LOUIS WARD"/>
    <n v="121"/>
    <n v="115"/>
    <n v="115"/>
    <n v="61"/>
    <n v="0"/>
    <n v="125"/>
    <n v="0"/>
    <n v="0"/>
    <n v="0"/>
    <n v="8"/>
    <n v="0"/>
    <n v="0"/>
    <n v="18"/>
    <n v="212"/>
    <n v="133"/>
    <n v="386"/>
    <n v="0"/>
    <n v="7159"/>
    <n v="0"/>
    <n v="0"/>
    <n v="0"/>
    <n v="32"/>
    <n v="0"/>
    <n v="0"/>
    <n v="200"/>
    <n v="7777"/>
    <n v="7346"/>
    <n v="22900"/>
    <n v="1740"/>
    <n v="0"/>
    <n v="834"/>
    <n v="0"/>
    <n v="0"/>
    <n v="0"/>
    <n v="889"/>
    <n v="0"/>
    <n v="0"/>
    <n v="84"/>
    <n v="3547"/>
    <n v="1334738"/>
    <n v="0"/>
    <n v="2367061"/>
    <n v="0"/>
    <n v="0"/>
    <n v="0"/>
    <n v="208408"/>
    <n v="0"/>
    <n v="0"/>
    <n v="67256"/>
    <n v="3977463"/>
    <n v="2770175"/>
    <n v="0"/>
    <n v="1376553"/>
    <n v="0"/>
    <n v="0"/>
    <n v="0"/>
    <n v="1400848"/>
    <n v="0"/>
    <n v="0"/>
    <n v="109349"/>
    <n v="5656925"/>
    <n v="224502"/>
    <n v="2242749"/>
    <n v="0"/>
    <n v="525063"/>
    <n v="0"/>
    <n v="-258840"/>
    <n v="0"/>
    <n v="0"/>
    <n v="110576"/>
    <n v="0"/>
    <n v="0"/>
    <n v="41384"/>
    <n v="0"/>
    <n v="0"/>
    <n v="0"/>
    <n v="285936"/>
    <n v="3171370"/>
    <n v="0"/>
    <n v="0"/>
    <n v="0"/>
    <n v="0"/>
    <n v="0"/>
    <n v="1862164"/>
    <n v="0"/>
    <n v="3477392"/>
    <n v="0"/>
    <n v="0"/>
    <n v="0"/>
    <n v="1274178"/>
    <n v="0"/>
    <n v="0"/>
    <n v="-150716"/>
    <n v="6463018"/>
    <n v="230337"/>
    <n v="6508884"/>
    <n v="424958"/>
    <n v="37260"/>
    <n v="0"/>
    <n v="0"/>
    <n v="0"/>
    <n v="0"/>
    <n v="834457"/>
    <n v="10133866"/>
    <n v="0"/>
    <n v="0"/>
    <n v="0"/>
    <n v="0"/>
    <n v="0"/>
    <n v="0"/>
    <n v="0"/>
    <n v="0"/>
    <n v="0"/>
    <n v="0"/>
    <n v="0"/>
    <n v="0"/>
    <n v="0"/>
  </r>
  <r>
    <n v="106190521"/>
    <s v="MEMORIAL HOSPITAL - GARDENA"/>
    <n v="20182"/>
    <d v="2018-04-01T00:00:00"/>
    <d v="2018-06-30T00:00:00"/>
    <s v="Open"/>
    <s v="Los Angeles"/>
    <s v="11 - Los Angeles"/>
    <n v="929"/>
    <s v="Investor - Corp."/>
    <s v="Comparable"/>
    <s v=""/>
    <s v="310-532-4200"/>
    <s v="1145 W. REDONDO BEACH BOULEVARD."/>
    <s v="GARDENA"/>
    <n v="90247"/>
    <s v="ARACELI LONERGAN"/>
    <n v="172"/>
    <n v="172"/>
    <n v="149"/>
    <n v="417"/>
    <n v="137"/>
    <n v="215"/>
    <n v="655"/>
    <n v="0"/>
    <n v="0"/>
    <n v="30"/>
    <n v="35"/>
    <n v="14"/>
    <n v="48"/>
    <n v="1551"/>
    <n v="17"/>
    <n v="1646"/>
    <n v="541"/>
    <n v="806"/>
    <n v="2296"/>
    <n v="0"/>
    <n v="0"/>
    <n v="106"/>
    <n v="90"/>
    <n v="25"/>
    <n v="66"/>
    <n v="5576"/>
    <n v="6056"/>
    <n v="17208"/>
    <n v="654"/>
    <n v="541"/>
    <n v="1223"/>
    <n v="4718"/>
    <n v="0"/>
    <n v="0"/>
    <n v="379"/>
    <n v="316"/>
    <n v="604"/>
    <n v="1146"/>
    <n v="9581"/>
    <n v="29415504"/>
    <n v="10854482"/>
    <n v="18301358"/>
    <n v="57972007"/>
    <n v="0"/>
    <n v="0"/>
    <n v="2143308"/>
    <n v="1869960"/>
    <n v="628178"/>
    <n v="1042909"/>
    <n v="122227706"/>
    <n v="3728747"/>
    <n v="6171177"/>
    <n v="5008448"/>
    <n v="21805008"/>
    <n v="0"/>
    <n v="0"/>
    <n v="2172023"/>
    <n v="2238896"/>
    <n v="2589733"/>
    <n v="3002737"/>
    <n v="46716769"/>
    <n v="2688626"/>
    <n v="24295074"/>
    <n v="15796176"/>
    <n v="21230404"/>
    <n v="72985133"/>
    <n v="-1638910"/>
    <n v="0"/>
    <n v="0"/>
    <n v="2304518"/>
    <n v="3828676"/>
    <n v="0"/>
    <n v="596403"/>
    <n v="0"/>
    <n v="0"/>
    <n v="0"/>
    <n v="2378067"/>
    <n v="144464167"/>
    <n v="0"/>
    <n v="2047560"/>
    <n v="0"/>
    <n v="0"/>
    <n v="2047560"/>
    <n v="8849177"/>
    <n v="1229483"/>
    <n v="3718312"/>
    <n v="8839442"/>
    <n v="0"/>
    <n v="0"/>
    <n v="2010813"/>
    <n v="280180"/>
    <n v="2621508"/>
    <n v="-1021047"/>
    <n v="26527868"/>
    <n v="97818"/>
    <n v="24119826"/>
    <n v="0"/>
    <n v="-4637"/>
    <n v="0"/>
    <n v="0"/>
    <n v="0"/>
    <n v="0"/>
    <n v="128552"/>
    <n v="21685066"/>
    <n v="0"/>
    <n v="0"/>
    <n v="0"/>
    <n v="0"/>
    <n v="0"/>
    <n v="0"/>
    <n v="0"/>
    <n v="0"/>
    <n v="0"/>
    <n v="0"/>
    <n v="0"/>
    <n v="0"/>
    <n v="0"/>
  </r>
  <r>
    <n v="106240924"/>
    <s v="MEMORIAL HOSPITAL - LOS BANOS"/>
    <n v="20182"/>
    <d v="2018-04-01T00:00:00"/>
    <d v="2018-06-30T00:00:00"/>
    <s v="Open"/>
    <s v="Merced"/>
    <s v="06 - North San Joaquin"/>
    <n v="517"/>
    <s v="Non Profit Corp."/>
    <s v="Comparable"/>
    <s v="Rural"/>
    <s v="209-826-0591"/>
    <s v="520 WEST I STREET"/>
    <s v="LOS BANOS"/>
    <n v="93635"/>
    <s v="ASH GOKLI"/>
    <n v="40"/>
    <n v="40"/>
    <n v="14"/>
    <n v="103"/>
    <n v="17"/>
    <n v="35"/>
    <n v="176"/>
    <n v="0"/>
    <n v="0"/>
    <n v="4"/>
    <n v="64"/>
    <n v="2"/>
    <n v="8"/>
    <n v="409"/>
    <n v="0"/>
    <n v="310"/>
    <n v="51"/>
    <n v="53"/>
    <n v="331"/>
    <n v="0"/>
    <n v="0"/>
    <n v="9"/>
    <n v="120"/>
    <n v="4"/>
    <n v="17"/>
    <n v="895"/>
    <n v="0"/>
    <n v="1790"/>
    <n v="1576"/>
    <n v="132"/>
    <n v="451"/>
    <n v="6802"/>
    <n v="0"/>
    <n v="0"/>
    <n v="161"/>
    <n v="2095"/>
    <n v="410"/>
    <n v="183"/>
    <n v="11810"/>
    <n v="4285494"/>
    <n v="935402"/>
    <n v="1174853"/>
    <n v="5603789"/>
    <n v="0"/>
    <n v="0"/>
    <n v="169955"/>
    <n v="2058487"/>
    <n v="60132"/>
    <n v="257089"/>
    <n v="14545201"/>
    <n v="9448283"/>
    <n v="1519667"/>
    <n v="2476866"/>
    <n v="22044068"/>
    <n v="0"/>
    <n v="0"/>
    <n v="1103041"/>
    <n v="7547165"/>
    <n v="1800675"/>
    <n v="812980"/>
    <n v="46752745"/>
    <n v="7921"/>
    <n v="9343745"/>
    <n v="1842911"/>
    <n v="2301758"/>
    <n v="24175282"/>
    <n v="-214612"/>
    <n v="0"/>
    <n v="0"/>
    <n v="896830"/>
    <n v="3217517"/>
    <n v="0"/>
    <n v="1860807"/>
    <n v="0"/>
    <n v="0"/>
    <n v="0"/>
    <n v="551311"/>
    <n v="43983470"/>
    <n v="0"/>
    <n v="0"/>
    <n v="0"/>
    <n v="0"/>
    <n v="0"/>
    <n v="4390032"/>
    <n v="612158"/>
    <n v="1564573"/>
    <n v="3472575"/>
    <n v="0"/>
    <n v="0"/>
    <n v="376166"/>
    <n v="6388135"/>
    <n v="0"/>
    <n v="510837"/>
    <n v="17314476"/>
    <n v="170528"/>
    <n v="15908700"/>
    <n v="0"/>
    <n v="1802"/>
    <n v="0"/>
    <n v="0"/>
    <n v="0"/>
    <n v="0"/>
    <n v="765188"/>
    <n v="12939110"/>
    <n v="0"/>
    <n v="0"/>
    <n v="0"/>
    <n v="0"/>
    <n v="0"/>
    <n v="0"/>
    <n v="0"/>
    <n v="0"/>
    <n v="0"/>
    <n v="0"/>
    <n v="0"/>
    <n v="0"/>
    <n v="0"/>
  </r>
  <r>
    <n v="106500939"/>
    <s v="MEMORIAL HOSPITAL - MODESTO"/>
    <n v="20182"/>
    <d v="2018-04-01T00:00:00"/>
    <d v="2018-06-30T00:00:00"/>
    <s v="Open"/>
    <s v="Stanislaus"/>
    <s v="06 - North San Joaquin"/>
    <n v="511"/>
    <s v="Non Profit Corp."/>
    <s v="Comparable"/>
    <s v=""/>
    <s v="209-526-4500"/>
    <s v="1700 COFFEE ROAD"/>
    <s v="MODESTO"/>
    <n v="95355"/>
    <s v="DARYN KUMAR"/>
    <n v="388"/>
    <n v="388"/>
    <n v="237"/>
    <n v="1428"/>
    <n v="630"/>
    <n v="231"/>
    <n v="891"/>
    <n v="0"/>
    <n v="0"/>
    <n v="78"/>
    <n v="950"/>
    <n v="36"/>
    <n v="12"/>
    <n v="4256"/>
    <n v="0"/>
    <n v="6901"/>
    <n v="2915"/>
    <n v="1130"/>
    <n v="3407"/>
    <n v="0"/>
    <n v="0"/>
    <n v="357"/>
    <n v="3103"/>
    <n v="141"/>
    <n v="47"/>
    <n v="18001"/>
    <n v="0"/>
    <n v="36002"/>
    <n v="4735"/>
    <n v="2095"/>
    <n v="846"/>
    <n v="7791"/>
    <n v="0"/>
    <n v="0"/>
    <n v="509"/>
    <n v="5094"/>
    <n v="367"/>
    <n v="491"/>
    <n v="21928"/>
    <n v="124617122"/>
    <n v="55261757"/>
    <n v="18797036"/>
    <n v="61987358"/>
    <n v="0"/>
    <n v="0"/>
    <n v="7177047"/>
    <n v="61904590"/>
    <n v="2887660"/>
    <n v="1025466"/>
    <n v="333658036"/>
    <n v="73873746"/>
    <n v="38841073"/>
    <n v="5032929"/>
    <n v="42858084"/>
    <n v="0"/>
    <n v="0"/>
    <n v="5364268"/>
    <n v="69324330"/>
    <n v="3014142"/>
    <n v="4463416"/>
    <n v="242771988"/>
    <n v="546801"/>
    <n v="168659178"/>
    <n v="90237301"/>
    <n v="14614952"/>
    <n v="88406404"/>
    <n v="0"/>
    <n v="0"/>
    <n v="0"/>
    <n v="7993227"/>
    <n v="67408693"/>
    <n v="0"/>
    <n v="5901802"/>
    <n v="0"/>
    <n v="0"/>
    <n v="0"/>
    <n v="3667296"/>
    <n v="447435654"/>
    <n v="12912599"/>
    <n v="0"/>
    <n v="0"/>
    <n v="7536860"/>
    <n v="20449459"/>
    <n v="29831690"/>
    <n v="16778128"/>
    <n v="9215013"/>
    <n v="16439038"/>
    <n v="0"/>
    <n v="0"/>
    <n v="4548088"/>
    <n v="71357087"/>
    <n v="0"/>
    <n v="1274785"/>
    <n v="149443829"/>
    <n v="2601518"/>
    <n v="138566201"/>
    <n v="0"/>
    <n v="304346"/>
    <n v="0"/>
    <n v="0"/>
    <n v="0"/>
    <n v="0"/>
    <n v="5631402"/>
    <n v="195545785"/>
    <n v="0"/>
    <n v="0"/>
    <n v="0"/>
    <n v="0"/>
    <n v="0"/>
    <n v="0"/>
    <n v="0"/>
    <n v="0"/>
    <n v="0"/>
    <n v="0"/>
    <n v="0"/>
    <n v="0"/>
    <n v="0"/>
  </r>
  <r>
    <n v="106190525"/>
    <s v="MEMORIALCARE LONG BEACH MEDICAL CENTER"/>
    <n v="20182"/>
    <d v="2018-04-01T00:00:00"/>
    <d v="2018-06-30T00:00:00"/>
    <s v="Open"/>
    <s v="Los Angeles"/>
    <s v="11 - Los Angeles"/>
    <n v="933"/>
    <s v="Non Profit Corp."/>
    <s v="Comparable"/>
    <s v="Teaching"/>
    <s v="562-933-2000"/>
    <s v="2801 ATLANTIC AVENUE"/>
    <s v="LONG BEACH"/>
    <n v="90806"/>
    <s v="JOHN BISHOP"/>
    <n v="453"/>
    <n v="453"/>
    <n v="302"/>
    <n v="1559"/>
    <n v="950"/>
    <n v="402"/>
    <n v="1085"/>
    <n v="1"/>
    <n v="0"/>
    <n v="63"/>
    <n v="1204"/>
    <n v="19"/>
    <n v="44"/>
    <n v="5327"/>
    <n v="0"/>
    <n v="8098"/>
    <n v="4534"/>
    <n v="1728"/>
    <n v="4953"/>
    <n v="4"/>
    <n v="0"/>
    <n v="301"/>
    <n v="5066"/>
    <n v="67"/>
    <n v="264"/>
    <n v="25015"/>
    <n v="0"/>
    <n v="50030"/>
    <n v="8946"/>
    <n v="4566"/>
    <n v="4363"/>
    <n v="14537"/>
    <n v="34"/>
    <n v="0"/>
    <n v="398"/>
    <n v="16640"/>
    <n v="635"/>
    <n v="936"/>
    <n v="51055"/>
    <n v="120079501"/>
    <n v="81269458"/>
    <n v="26756630"/>
    <n v="89496105"/>
    <n v="80224"/>
    <n v="0"/>
    <n v="4975821"/>
    <n v="82724403"/>
    <n v="1137662"/>
    <n v="5607866"/>
    <n v="412127670"/>
    <n v="43287219"/>
    <n v="23772329"/>
    <n v="16929051"/>
    <n v="50991581"/>
    <n v="166626"/>
    <n v="0"/>
    <n v="800257"/>
    <n v="66499186"/>
    <n v="1797165"/>
    <n v="6063904"/>
    <n v="210307318"/>
    <n v="2193381"/>
    <n v="135062123"/>
    <n v="84853820"/>
    <n v="17815529"/>
    <n v="126665602"/>
    <n v="0"/>
    <n v="236822"/>
    <n v="0"/>
    <n v="3438445"/>
    <n v="78832632"/>
    <n v="0"/>
    <n v="3255434"/>
    <n v="0"/>
    <n v="0"/>
    <n v="0"/>
    <n v="8569916"/>
    <n v="460923704"/>
    <n v="2877611"/>
    <n v="1882272"/>
    <n v="0"/>
    <n v="238866"/>
    <n v="4998749"/>
    <n v="28284290"/>
    <n v="23071287"/>
    <n v="25735326"/>
    <n v="15699812"/>
    <n v="10027"/>
    <n v="0"/>
    <n v="2367046"/>
    <n v="70293067"/>
    <n v="116911"/>
    <n v="932267"/>
    <n v="166510033"/>
    <n v="1358205"/>
    <n v="156592919"/>
    <n v="0"/>
    <n v="3023935"/>
    <n v="0"/>
    <n v="0"/>
    <n v="0"/>
    <n v="0"/>
    <n v="15296636"/>
    <n v="127401584"/>
    <n v="0"/>
    <n v="0"/>
    <n v="0"/>
    <n v="0"/>
    <n v="0"/>
    <n v="0"/>
    <n v="0"/>
    <n v="0"/>
    <n v="0"/>
    <n v="0"/>
    <n v="0"/>
    <n v="0"/>
    <n v="0"/>
  </r>
  <r>
    <n v="106301317"/>
    <s v="MEMORIALCARE SADDLEBACK MEDICAL CENTER"/>
    <n v="20182"/>
    <d v="2018-04-01T00:00:00"/>
    <d v="2018-06-30T00:00:00"/>
    <s v="Open"/>
    <s v="Orange"/>
    <s v="13 - Orange"/>
    <n v="1017"/>
    <s v="Non Profit Corp."/>
    <s v="Comparable"/>
    <s v=""/>
    <s v="949-837-4500"/>
    <s v="24451 HEALTH CENTER DRIVE"/>
    <s v="LAGUNA HILLS"/>
    <n v="92653"/>
    <s v="MARCIA MANKER"/>
    <n v="252"/>
    <n v="252"/>
    <n v="127"/>
    <n v="795"/>
    <n v="957"/>
    <n v="79"/>
    <n v="97"/>
    <n v="0"/>
    <n v="0"/>
    <n v="15"/>
    <n v="1061"/>
    <n v="15"/>
    <n v="18"/>
    <n v="3037"/>
    <n v="0"/>
    <n v="2913"/>
    <n v="3368"/>
    <n v="441"/>
    <n v="427"/>
    <n v="0"/>
    <n v="0"/>
    <n v="23"/>
    <n v="3269"/>
    <n v="34"/>
    <n v="21"/>
    <n v="10496"/>
    <n v="0"/>
    <n v="20992"/>
    <n v="18787"/>
    <n v="9631"/>
    <n v="500"/>
    <n v="2212"/>
    <n v="0"/>
    <n v="0"/>
    <n v="644"/>
    <n v="19002"/>
    <n v="216"/>
    <n v="896"/>
    <n v="51888"/>
    <n v="50880578"/>
    <n v="65140489"/>
    <n v="6059433"/>
    <n v="6778651"/>
    <n v="0"/>
    <n v="0"/>
    <n v="600612"/>
    <n v="54263388"/>
    <n v="465133"/>
    <n v="394841"/>
    <n v="184583125"/>
    <n v="29741974"/>
    <n v="35991931"/>
    <n v="1220180"/>
    <n v="5992928"/>
    <n v="0"/>
    <n v="0"/>
    <n v="1020053"/>
    <n v="43766300"/>
    <n v="744823"/>
    <n v="1067725"/>
    <n v="119545914"/>
    <n v="1236428"/>
    <n v="65425662"/>
    <n v="89705447"/>
    <n v="5663504"/>
    <n v="11392093"/>
    <n v="0"/>
    <n v="0"/>
    <n v="0"/>
    <n v="1259311"/>
    <n v="55391807"/>
    <n v="0"/>
    <n v="1358326"/>
    <n v="0"/>
    <n v="0"/>
    <n v="0"/>
    <n v="670536"/>
    <n v="232103114"/>
    <n v="6252077"/>
    <n v="0"/>
    <n v="0"/>
    <n v="0"/>
    <n v="6252077"/>
    <n v="15042386"/>
    <n v="17486745"/>
    <n v="1616108"/>
    <n v="1355803"/>
    <n v="0"/>
    <n v="0"/>
    <n v="358349"/>
    <n v="42269092"/>
    <n v="49233"/>
    <n v="100286"/>
    <n v="78278002"/>
    <n v="847431"/>
    <n v="73957796"/>
    <n v="0"/>
    <n v="443533"/>
    <n v="0"/>
    <n v="0"/>
    <n v="0"/>
    <n v="0"/>
    <n v="6699083"/>
    <n v="93575850"/>
    <n v="0"/>
    <n v="0"/>
    <n v="0"/>
    <n v="0"/>
    <n v="0"/>
    <n v="0"/>
    <n v="0"/>
    <n v="0"/>
    <n v="0"/>
    <n v="0"/>
    <n v="0"/>
    <n v="0"/>
    <n v="0"/>
  </r>
  <r>
    <n v="106231013"/>
    <s v="MENDOCINO COAST DISTRICT HOSPITAL"/>
    <n v="20182"/>
    <d v="2018-04-01T00:00:00"/>
    <d v="2018-06-30T00:00:00"/>
    <s v="Open"/>
    <s v="Mendocino"/>
    <s v="01 - Northern California"/>
    <n v="111"/>
    <s v="District"/>
    <s v="Comparable"/>
    <s v="Rural"/>
    <s v="707-961-1234"/>
    <s v="700 RIVER DRIVE"/>
    <s v="FORT BRAGG"/>
    <n v="95437"/>
    <s v="BOB EDWARDS"/>
    <n v="25"/>
    <n v="25"/>
    <n v="17"/>
    <n v="124"/>
    <n v="0"/>
    <n v="5"/>
    <n v="35"/>
    <n v="0"/>
    <n v="0"/>
    <n v="25"/>
    <n v="0"/>
    <n v="0"/>
    <n v="9"/>
    <n v="198"/>
    <n v="28"/>
    <n v="437"/>
    <n v="0"/>
    <n v="35"/>
    <n v="94"/>
    <n v="0"/>
    <n v="0"/>
    <n v="65"/>
    <n v="0"/>
    <n v="0"/>
    <n v="31"/>
    <n v="662"/>
    <n v="316"/>
    <n v="1640"/>
    <n v="7232"/>
    <n v="0"/>
    <n v="183"/>
    <n v="2676"/>
    <n v="0"/>
    <n v="0"/>
    <n v="2702"/>
    <n v="0"/>
    <n v="0"/>
    <n v="261"/>
    <n v="13054"/>
    <n v="4269328"/>
    <n v="0"/>
    <n v="99410"/>
    <n v="994224"/>
    <n v="0"/>
    <n v="0"/>
    <n v="443663"/>
    <n v="0"/>
    <n v="0"/>
    <n v="178696"/>
    <n v="5985321"/>
    <n v="13499267"/>
    <n v="0"/>
    <n v="392410"/>
    <n v="4346621"/>
    <n v="0"/>
    <n v="0"/>
    <n v="4357944"/>
    <n v="0"/>
    <n v="0"/>
    <n v="363381"/>
    <n v="22959623"/>
    <n v="468947"/>
    <n v="8899682"/>
    <n v="0"/>
    <n v="476438"/>
    <n v="3978393"/>
    <n v="0"/>
    <n v="0"/>
    <n v="0"/>
    <n v="1628857"/>
    <n v="0"/>
    <n v="0"/>
    <n v="136330"/>
    <n v="0"/>
    <n v="0"/>
    <n v="0"/>
    <n v="0"/>
    <n v="15588647"/>
    <n v="0"/>
    <n v="0"/>
    <n v="0"/>
    <n v="0"/>
    <n v="0"/>
    <n v="8868913"/>
    <n v="0"/>
    <n v="15382"/>
    <n v="1362452"/>
    <n v="0"/>
    <n v="0"/>
    <n v="3172750"/>
    <n v="0"/>
    <n v="0"/>
    <n v="-63200"/>
    <n v="13356297"/>
    <n v="574907"/>
    <n v="14606629"/>
    <n v="0"/>
    <n v="392648"/>
    <n v="0"/>
    <n v="0"/>
    <n v="0"/>
    <n v="0"/>
    <n v="29898"/>
    <n v="14572282"/>
    <n v="0"/>
    <n v="0"/>
    <n v="0"/>
    <n v="0"/>
    <n v="0"/>
    <n v="0"/>
    <n v="0"/>
    <n v="0"/>
    <n v="0"/>
    <n v="0"/>
    <n v="0"/>
    <n v="0"/>
    <n v="0"/>
  </r>
  <r>
    <n v="106334018"/>
    <s v="MENIFEE VALLEY MEDICAL CENTER"/>
    <n v="20182"/>
    <d v="2018-04-01T00:00:00"/>
    <d v="2018-06-30T00:00:00"/>
    <s v="Open"/>
    <s v="Riverside"/>
    <s v="12 - Inland Counties"/>
    <n v="1109"/>
    <s v="District"/>
    <s v="Comparable"/>
    <s v=""/>
    <s v="951-679-8888"/>
    <s v="28400 MCCALL BOULEVARD"/>
    <s v="SUN CITY"/>
    <n v="92585"/>
    <s v="DAN MCLAUGHLIN"/>
    <n v="84"/>
    <n v="84"/>
    <n v="48"/>
    <n v="140"/>
    <n v="299"/>
    <n v="11"/>
    <n v="158"/>
    <n v="0"/>
    <n v="0"/>
    <n v="15"/>
    <n v="54"/>
    <n v="0"/>
    <n v="5"/>
    <n v="682"/>
    <n v="0"/>
    <n v="685"/>
    <n v="1128"/>
    <n v="48"/>
    <n v="695"/>
    <n v="0"/>
    <n v="0"/>
    <n v="51"/>
    <n v="190"/>
    <n v="0"/>
    <n v="20"/>
    <n v="2817"/>
    <n v="0"/>
    <n v="5634"/>
    <n v="540"/>
    <n v="1136"/>
    <n v="329"/>
    <n v="2133"/>
    <n v="0"/>
    <n v="0"/>
    <n v="156"/>
    <n v="606"/>
    <n v="0"/>
    <n v="362"/>
    <n v="5262"/>
    <n v="7485841"/>
    <n v="14759247"/>
    <n v="2141830"/>
    <n v="5952150"/>
    <n v="0"/>
    <n v="0"/>
    <n v="1856770"/>
    <n v="2124031"/>
    <n v="0"/>
    <n v="223929"/>
    <n v="34543798"/>
    <n v="2806858"/>
    <n v="7223632"/>
    <n v="1159703"/>
    <n v="7149528"/>
    <n v="0"/>
    <n v="0"/>
    <n v="1039858"/>
    <n v="2593736"/>
    <n v="0"/>
    <n v="736501"/>
    <n v="22709816"/>
    <n v="665024"/>
    <n v="7587715"/>
    <n v="19157727"/>
    <n v="2682392"/>
    <n v="12001910"/>
    <n v="0"/>
    <n v="0"/>
    <n v="0"/>
    <n v="1357185"/>
    <n v="3069434"/>
    <n v="0"/>
    <n v="0"/>
    <n v="0"/>
    <n v="0"/>
    <n v="0"/>
    <n v="0"/>
    <n v="46521387"/>
    <n v="0"/>
    <n v="0"/>
    <n v="0"/>
    <n v="0"/>
    <n v="0"/>
    <n v="2704984"/>
    <n v="2825152"/>
    <n v="619141"/>
    <n v="1099768"/>
    <n v="0"/>
    <n v="0"/>
    <n v="1539443"/>
    <n v="1648333"/>
    <n v="0"/>
    <n v="295406"/>
    <n v="10732227"/>
    <n v="27608"/>
    <n v="12855670"/>
    <n v="0"/>
    <n v="0"/>
    <n v="0"/>
    <n v="0"/>
    <n v="0"/>
    <n v="0"/>
    <n v="426398"/>
    <n v="4019216"/>
    <n v="0"/>
    <n v="0"/>
    <n v="0"/>
    <n v="0"/>
    <n v="0"/>
    <n v="0"/>
    <n v="0"/>
    <n v="0"/>
    <n v="0"/>
    <n v="0"/>
    <n v="0"/>
    <n v="0"/>
    <n v="0"/>
  </r>
  <r>
    <n v="106414018"/>
    <s v="MENLO PARK SURGICAL HOSPITAL"/>
    <n v="20182"/>
    <d v="2018-04-01T00:00:00"/>
    <d v="2018-06-30T00:00:00"/>
    <s v="Open"/>
    <s v="San Mateo"/>
    <s v="04 - West Bay"/>
    <n v="428"/>
    <s v="Investor - Corp."/>
    <s v="Comparable"/>
    <s v=""/>
    <s v="650-324-8500"/>
    <s v="570 WILLOW ROAD"/>
    <s v="MENLO PARK"/>
    <n v="94025"/>
    <s v="JANET A. WAGNER"/>
    <n v="16"/>
    <n v="16"/>
    <n v="3"/>
    <n v="18"/>
    <n v="1"/>
    <n v="0"/>
    <n v="2"/>
    <n v="0"/>
    <n v="0"/>
    <n v="0"/>
    <n v="40"/>
    <n v="0"/>
    <n v="1"/>
    <n v="62"/>
    <n v="0"/>
    <n v="27"/>
    <n v="1"/>
    <n v="0"/>
    <n v="4"/>
    <n v="0"/>
    <n v="0"/>
    <n v="0"/>
    <n v="76"/>
    <n v="0"/>
    <n v="1"/>
    <n v="109"/>
    <n v="0"/>
    <n v="218"/>
    <n v="252"/>
    <n v="54"/>
    <n v="1"/>
    <n v="5"/>
    <n v="0"/>
    <n v="0"/>
    <n v="4"/>
    <n v="444"/>
    <n v="1"/>
    <n v="4"/>
    <n v="765"/>
    <n v="1152199"/>
    <n v="69843"/>
    <n v="0"/>
    <n v="171775"/>
    <n v="0"/>
    <n v="0"/>
    <n v="0"/>
    <n v="3653622"/>
    <n v="0"/>
    <n v="69688"/>
    <n v="5117127"/>
    <n v="2170229"/>
    <n v="520159"/>
    <n v="49867"/>
    <n v="115937"/>
    <n v="0"/>
    <n v="0"/>
    <n v="86062"/>
    <n v="6158141"/>
    <n v="3330"/>
    <n v="208502"/>
    <n v="9312227"/>
    <n v="0"/>
    <n v="2509748"/>
    <n v="473361"/>
    <n v="45515"/>
    <n v="234408"/>
    <n v="0"/>
    <n v="0"/>
    <n v="0"/>
    <n v="61770"/>
    <n v="5571974"/>
    <n v="0"/>
    <n v="3330"/>
    <n v="0"/>
    <n v="0"/>
    <n v="0"/>
    <n v="278190"/>
    <n v="9178296"/>
    <n v="0"/>
    <n v="0"/>
    <n v="0"/>
    <n v="0"/>
    <n v="0"/>
    <n v="812680"/>
    <n v="116641"/>
    <n v="4352"/>
    <n v="53304"/>
    <n v="0"/>
    <n v="0"/>
    <n v="24292"/>
    <n v="4239789"/>
    <n v="0"/>
    <n v="0"/>
    <n v="5251058"/>
    <n v="4162"/>
    <n v="3861322"/>
    <n v="0"/>
    <n v="22416"/>
    <n v="0"/>
    <n v="0"/>
    <n v="0"/>
    <n v="0"/>
    <n v="241180"/>
    <n v="7274764"/>
    <n v="0"/>
    <n v="0"/>
    <n v="0"/>
    <n v="0"/>
    <n v="0"/>
    <n v="0"/>
    <n v="0"/>
    <n v="0"/>
    <n v="0"/>
    <n v="0"/>
    <n v="0"/>
    <n v="0"/>
    <n v="0"/>
  </r>
  <r>
    <n v="106340947"/>
    <s v="MERCY GENERAL HOSPITAL"/>
    <n v="20182"/>
    <d v="2018-04-01T00:00:00"/>
    <d v="2018-06-30T00:00:00"/>
    <s v="Open"/>
    <s v="Sacramento"/>
    <s v="02 - Golden Empire"/>
    <n v="311"/>
    <s v="Church"/>
    <s v="Comparable"/>
    <s v=""/>
    <s v="916-453-4545"/>
    <s v="4001 J STREET"/>
    <s v="SACRAMENTO"/>
    <n v="95819"/>
    <s v="EDMUNDO CASTANEDA"/>
    <n v="432"/>
    <n v="394"/>
    <n v="394"/>
    <n v="1014"/>
    <n v="742"/>
    <n v="275"/>
    <n v="875"/>
    <n v="0"/>
    <n v="0"/>
    <n v="61"/>
    <n v="878"/>
    <n v="17"/>
    <n v="11"/>
    <n v="3873"/>
    <n v="0"/>
    <n v="4828"/>
    <n v="3550"/>
    <n v="1276"/>
    <n v="3305"/>
    <n v="0"/>
    <n v="0"/>
    <n v="206"/>
    <n v="3325"/>
    <n v="79"/>
    <n v="53"/>
    <n v="16622"/>
    <n v="0"/>
    <n v="33244"/>
    <n v="5291"/>
    <n v="3192"/>
    <n v="987"/>
    <n v="6642"/>
    <n v="0"/>
    <n v="0"/>
    <n v="358"/>
    <n v="8559"/>
    <n v="175"/>
    <n v="549"/>
    <n v="25753"/>
    <n v="145688701"/>
    <n v="133167274"/>
    <n v="28438492"/>
    <n v="70011214"/>
    <n v="0"/>
    <n v="0"/>
    <n v="10987987"/>
    <n v="118067093"/>
    <n v="2470947"/>
    <n v="1678037"/>
    <n v="510509745"/>
    <n v="62722453"/>
    <n v="29348099"/>
    <n v="6337529"/>
    <n v="43081746"/>
    <n v="0"/>
    <n v="0"/>
    <n v="3134849"/>
    <n v="67282150"/>
    <n v="1464644"/>
    <n v="1970227"/>
    <n v="215341697"/>
    <n v="3828014"/>
    <n v="174621890"/>
    <n v="135598714"/>
    <n v="27513414"/>
    <n v="89814649"/>
    <n v="0"/>
    <n v="0"/>
    <n v="0"/>
    <n v="11426266"/>
    <n v="137799269"/>
    <n v="0"/>
    <n v="5091225"/>
    <n v="0"/>
    <n v="0"/>
    <n v="0"/>
    <n v="3173059"/>
    <n v="588866500"/>
    <n v="2527571"/>
    <n v="0"/>
    <n v="0"/>
    <n v="19345636"/>
    <n v="21873207"/>
    <n v="32574498"/>
    <n v="28938493"/>
    <n v="6200159"/>
    <n v="22730616"/>
    <n v="0"/>
    <n v="0"/>
    <n v="2653111"/>
    <n v="65610475"/>
    <n v="0"/>
    <n v="150797"/>
    <n v="158858149"/>
    <n v="2681321"/>
    <n v="151495187"/>
    <n v="0"/>
    <n v="1501725"/>
    <n v="0"/>
    <n v="0"/>
    <n v="0"/>
    <n v="0"/>
    <n v="2554925"/>
    <n v="259293920"/>
    <n v="0"/>
    <n v="0"/>
    <n v="0"/>
    <n v="0"/>
    <n v="0"/>
    <n v="0"/>
    <n v="0"/>
    <n v="0"/>
    <n v="0"/>
    <n v="0"/>
    <n v="0"/>
    <n v="0"/>
    <n v="0"/>
  </r>
  <r>
    <n v="106150761"/>
    <s v="MERCY HOSPITAL - BAKERSFIELD"/>
    <n v="20182"/>
    <d v="2018-04-01T00:00:00"/>
    <d v="2018-06-30T00:00:00"/>
    <s v="Open"/>
    <s v="Kern"/>
    <s v="09 - Central"/>
    <n v="617"/>
    <s v="Non Profit Corp."/>
    <s v="Comparable"/>
    <s v=""/>
    <s v="661-632-5000"/>
    <s v="2215 TRUXTUN AVENUE"/>
    <s v="BAKERSFIELD"/>
    <n v="93301"/>
    <s v="BRUCE PETERS"/>
    <n v="222"/>
    <n v="218"/>
    <n v="107"/>
    <n v="502"/>
    <n v="185"/>
    <n v="195"/>
    <n v="716"/>
    <n v="0"/>
    <n v="0"/>
    <n v="101"/>
    <n v="813"/>
    <n v="11"/>
    <n v="13"/>
    <n v="2536"/>
    <n v="0"/>
    <n v="2148"/>
    <n v="716"/>
    <n v="642"/>
    <n v="2405"/>
    <n v="0"/>
    <n v="0"/>
    <n v="348"/>
    <n v="2520"/>
    <n v="30"/>
    <n v="32"/>
    <n v="8841"/>
    <n v="0"/>
    <n v="17682"/>
    <n v="5169"/>
    <n v="2201"/>
    <n v="2779"/>
    <n v="11739"/>
    <n v="0"/>
    <n v="0"/>
    <n v="1512"/>
    <n v="6797"/>
    <n v="673"/>
    <n v="1403"/>
    <n v="32273"/>
    <n v="40642072"/>
    <n v="13441163"/>
    <n v="11090887"/>
    <n v="40571411"/>
    <n v="0"/>
    <n v="0"/>
    <n v="5516408"/>
    <n v="40093449"/>
    <n v="527759"/>
    <n v="616521"/>
    <n v="152499670"/>
    <n v="24385796"/>
    <n v="11059792"/>
    <n v="9804463"/>
    <n v="52577850"/>
    <n v="0"/>
    <n v="0"/>
    <n v="6800195"/>
    <n v="38072804"/>
    <n v="1705468"/>
    <n v="2870814"/>
    <n v="147277182"/>
    <n v="3836111"/>
    <n v="54648519"/>
    <n v="21429762"/>
    <n v="11544180"/>
    <n v="82698772"/>
    <n v="0"/>
    <n v="0"/>
    <n v="0"/>
    <n v="8711045"/>
    <n v="48442276"/>
    <n v="0"/>
    <n v="2651316"/>
    <n v="0"/>
    <n v="0"/>
    <n v="0"/>
    <n v="1993337"/>
    <n v="235955318"/>
    <n v="3470154"/>
    <n v="0"/>
    <n v="0"/>
    <n v="5651876"/>
    <n v="9122030"/>
    <n v="10053800"/>
    <n v="6465157"/>
    <n v="8632710"/>
    <n v="10356952"/>
    <n v="0"/>
    <n v="0"/>
    <n v="3473342"/>
    <n v="33771064"/>
    <n v="0"/>
    <n v="190539"/>
    <n v="72943564"/>
    <n v="471708"/>
    <n v="75923878"/>
    <n v="0"/>
    <n v="2248123"/>
    <n v="0"/>
    <n v="0"/>
    <n v="0"/>
    <n v="0"/>
    <n v="1649106"/>
    <n v="71409840"/>
    <n v="0"/>
    <n v="0"/>
    <n v="0"/>
    <n v="0"/>
    <n v="0"/>
    <n v="0"/>
    <n v="0"/>
    <n v="0"/>
    <n v="0"/>
    <n v="0"/>
    <n v="0"/>
    <n v="0"/>
    <n v="0"/>
  </r>
  <r>
    <n v="106344029"/>
    <s v="MERCY HOSPITAL - FOLSOM"/>
    <n v="20182"/>
    <d v="2018-04-01T00:00:00"/>
    <d v="2018-06-30T00:00:00"/>
    <s v="Open"/>
    <s v="Sacramento"/>
    <s v="02 - Golden Empire"/>
    <n v="309"/>
    <s v="Church"/>
    <s v="Comparable"/>
    <s v=""/>
    <s v="916-983-7500"/>
    <s v="1650 CREEKSIDE DRIVE"/>
    <s v="FOLSOM"/>
    <n v="95630"/>
    <s v="EDMUNDO CASTANEDA"/>
    <n v="106"/>
    <n v="106"/>
    <n v="106"/>
    <n v="568"/>
    <n v="223"/>
    <n v="71"/>
    <n v="204"/>
    <n v="0"/>
    <n v="0"/>
    <n v="35"/>
    <n v="537"/>
    <n v="2"/>
    <n v="12"/>
    <n v="1652"/>
    <n v="0"/>
    <n v="2352"/>
    <n v="875"/>
    <n v="353"/>
    <n v="827"/>
    <n v="0"/>
    <n v="0"/>
    <n v="78"/>
    <n v="1487"/>
    <n v="5"/>
    <n v="31"/>
    <n v="6008"/>
    <n v="0"/>
    <n v="12016"/>
    <n v="2212"/>
    <n v="1036"/>
    <n v="714"/>
    <n v="3769"/>
    <n v="0"/>
    <n v="0"/>
    <n v="353"/>
    <n v="6467"/>
    <n v="109"/>
    <n v="470"/>
    <n v="15130"/>
    <n v="51104473"/>
    <n v="20017415"/>
    <n v="7060702"/>
    <n v="18358552"/>
    <n v="0"/>
    <n v="0"/>
    <n v="1817680"/>
    <n v="35585082"/>
    <n v="128356"/>
    <n v="881698"/>
    <n v="134953958"/>
    <n v="23648301"/>
    <n v="12821029"/>
    <n v="5253802"/>
    <n v="26495595"/>
    <n v="0"/>
    <n v="0"/>
    <n v="2781518"/>
    <n v="51151115"/>
    <n v="903998"/>
    <n v="2789180"/>
    <n v="125844538"/>
    <n v="3840361"/>
    <n v="64364852"/>
    <n v="29483622"/>
    <n v="10589718"/>
    <n v="38353316"/>
    <n v="0"/>
    <n v="0"/>
    <n v="0"/>
    <n v="3780686"/>
    <n v="49334574"/>
    <n v="0"/>
    <n v="1542633"/>
    <n v="0"/>
    <n v="0"/>
    <n v="0"/>
    <n v="1912896"/>
    <n v="203202658"/>
    <n v="993784"/>
    <n v="0"/>
    <n v="0"/>
    <n v="7478173"/>
    <n v="8471957"/>
    <n v="9885810"/>
    <n v="4254953"/>
    <n v="1452740"/>
    <n v="6259433"/>
    <n v="0"/>
    <n v="0"/>
    <n v="780292"/>
    <n v="43122970"/>
    <n v="0"/>
    <n v="311597"/>
    <n v="66067795"/>
    <n v="211124"/>
    <n v="52335353"/>
    <n v="0"/>
    <n v="4985520"/>
    <n v="0"/>
    <n v="0"/>
    <n v="0"/>
    <n v="0"/>
    <n v="1620722"/>
    <n v="46134150"/>
    <n v="0"/>
    <n v="0"/>
    <n v="0"/>
    <n v="0"/>
    <n v="0"/>
    <n v="0"/>
    <n v="0"/>
    <n v="0"/>
    <n v="0"/>
    <n v="0"/>
    <n v="0"/>
    <n v="0"/>
    <n v="0"/>
  </r>
  <r>
    <n v="106340950"/>
    <s v="MERCY HOSPITAL - SAN JUAN "/>
    <n v="20182"/>
    <d v="2018-04-01T00:00:00"/>
    <d v="2018-06-30T00:00:00"/>
    <s v="Open"/>
    <s v="Sacramento"/>
    <s v="02 - Golden Empire"/>
    <n v="309"/>
    <s v="Non Profit Corp."/>
    <s v="Comparable"/>
    <s v=""/>
    <s v="916-537-5000"/>
    <s v="6501 COYLE AVENUE"/>
    <s v="CARMICHAEL"/>
    <n v="95608"/>
    <s v="MICHAEL KORPIEL"/>
    <n v="370"/>
    <n v="370"/>
    <n v="370"/>
    <n v="1413"/>
    <n v="627"/>
    <n v="505"/>
    <n v="1277"/>
    <n v="0"/>
    <n v="0"/>
    <n v="152"/>
    <n v="824"/>
    <n v="19"/>
    <n v="45"/>
    <n v="4862"/>
    <n v="0"/>
    <n v="6928"/>
    <n v="2718"/>
    <n v="3736"/>
    <n v="5078"/>
    <n v="0"/>
    <n v="0"/>
    <n v="455"/>
    <n v="3547"/>
    <n v="68"/>
    <n v="159"/>
    <n v="22689"/>
    <n v="0"/>
    <n v="45378"/>
    <n v="16864"/>
    <n v="5668"/>
    <n v="3415"/>
    <n v="10175"/>
    <n v="0"/>
    <n v="0"/>
    <n v="1168"/>
    <n v="7707"/>
    <n v="611"/>
    <n v="715"/>
    <n v="46323"/>
    <n v="163483235"/>
    <n v="72990987"/>
    <n v="69110462"/>
    <n v="112699570"/>
    <n v="0"/>
    <n v="0"/>
    <n v="13337288"/>
    <n v="92406186"/>
    <n v="1731460"/>
    <n v="4048410"/>
    <n v="529807598"/>
    <n v="64513230"/>
    <n v="26134098"/>
    <n v="14186840"/>
    <n v="58533458"/>
    <n v="0"/>
    <n v="0"/>
    <n v="4742015"/>
    <n v="66500757"/>
    <n v="3198643"/>
    <n v="4711101"/>
    <n v="242520142"/>
    <n v="8546479"/>
    <n v="191517346"/>
    <n v="86257125"/>
    <n v="64485044"/>
    <n v="132107985"/>
    <n v="0"/>
    <n v="0"/>
    <n v="0"/>
    <n v="14784369"/>
    <n v="113540045"/>
    <n v="0"/>
    <n v="7782782"/>
    <n v="0"/>
    <n v="0"/>
    <n v="0"/>
    <n v="6942419"/>
    <n v="625963594"/>
    <n v="1935629"/>
    <n v="0"/>
    <n v="0"/>
    <n v="16002619"/>
    <n v="17938248"/>
    <n v="34272456"/>
    <n v="14102322"/>
    <n v="15620358"/>
    <n v="37433142"/>
    <n v="0"/>
    <n v="0"/>
    <n v="3181302"/>
    <n v="58961357"/>
    <n v="0"/>
    <n v="731457"/>
    <n v="164302394"/>
    <n v="849774"/>
    <n v="168983608"/>
    <n v="0"/>
    <n v="1306694"/>
    <n v="0"/>
    <n v="0"/>
    <n v="0"/>
    <n v="0"/>
    <n v="2652295"/>
    <n v="142923298"/>
    <n v="0"/>
    <n v="0"/>
    <n v="0"/>
    <n v="0"/>
    <n v="0"/>
    <n v="0"/>
    <n v="0"/>
    <n v="0"/>
    <n v="0"/>
    <n v="0"/>
    <n v="0"/>
    <n v="0"/>
    <n v="0"/>
  </r>
  <r>
    <n v="106240942"/>
    <s v="MERCY MEDICAL CENTER - MERCED"/>
    <n v="20182"/>
    <d v="2018-04-01T00:00:00"/>
    <d v="2018-06-30T00:00:00"/>
    <s v="Open"/>
    <s v="Merced"/>
    <s v="06 - North San Joaquin"/>
    <n v="515"/>
    <s v="Non Profit Corp."/>
    <s v="Comparable"/>
    <s v=""/>
    <s v="209-564-5000"/>
    <s v="333  MERCY AVENUE"/>
    <s v="MERCED"/>
    <n v="95340"/>
    <s v="DAVID DUNHAM"/>
    <n v="186"/>
    <n v="186"/>
    <n v="134"/>
    <n v="1251"/>
    <n v="129"/>
    <n v="239"/>
    <n v="1099"/>
    <n v="0"/>
    <n v="0"/>
    <n v="66"/>
    <n v="448"/>
    <n v="8"/>
    <n v="12"/>
    <n v="3252"/>
    <n v="0"/>
    <n v="5628"/>
    <n v="551"/>
    <n v="777"/>
    <n v="3569"/>
    <n v="0"/>
    <n v="0"/>
    <n v="197"/>
    <n v="1309"/>
    <n v="22"/>
    <n v="25"/>
    <n v="12078"/>
    <n v="0"/>
    <n v="24156"/>
    <n v="12411"/>
    <n v="834"/>
    <n v="2398"/>
    <n v="20760"/>
    <n v="0"/>
    <n v="0"/>
    <n v="1404"/>
    <n v="6236"/>
    <n v="437"/>
    <n v="1537"/>
    <n v="46017"/>
    <n v="101096558"/>
    <n v="10125656"/>
    <n v="13138235"/>
    <n v="62771872"/>
    <n v="0"/>
    <n v="0"/>
    <n v="3702222"/>
    <n v="25198910"/>
    <n v="382255"/>
    <n v="570583"/>
    <n v="216986291"/>
    <n v="37568574"/>
    <n v="3583828"/>
    <n v="7127224"/>
    <n v="63587685"/>
    <n v="0"/>
    <n v="0"/>
    <n v="4214696"/>
    <n v="22780751"/>
    <n v="1262529"/>
    <n v="2758513"/>
    <n v="142883800"/>
    <n v="2375433"/>
    <n v="116374808"/>
    <n v="11689305"/>
    <n v="7130431"/>
    <n v="105511376"/>
    <n v="-1722"/>
    <n v="0"/>
    <n v="0"/>
    <n v="5428665"/>
    <n v="21776475"/>
    <n v="0"/>
    <n v="3096449"/>
    <n v="0"/>
    <n v="0"/>
    <n v="0"/>
    <n v="2879458"/>
    <n v="276260678"/>
    <n v="0"/>
    <n v="0"/>
    <n v="0"/>
    <n v="0"/>
    <n v="0"/>
    <n v="21686838"/>
    <n v="1941699"/>
    <n v="11729236"/>
    <n v="20141116"/>
    <n v="0"/>
    <n v="0"/>
    <n v="2363544"/>
    <n v="25554296"/>
    <n v="0"/>
    <n v="192684"/>
    <n v="83609413"/>
    <n v="900550"/>
    <n v="76722340"/>
    <n v="0"/>
    <n v="-149339"/>
    <n v="0"/>
    <n v="0"/>
    <n v="0"/>
    <n v="0"/>
    <n v="2427353"/>
    <n v="193638481"/>
    <n v="0"/>
    <n v="0"/>
    <n v="0"/>
    <n v="0"/>
    <n v="0"/>
    <n v="0"/>
    <n v="0"/>
    <n v="0"/>
    <n v="0"/>
    <n v="0"/>
    <n v="0"/>
    <n v="0"/>
    <n v="0"/>
  </r>
  <r>
    <n v="106470871"/>
    <s v="MERCY MEDICAL CENTER - MT. SHASTA"/>
    <n v="20182"/>
    <d v="2018-04-01T00:00:00"/>
    <d v="2018-06-30T00:00:00"/>
    <s v="Open"/>
    <s v="Siskiyou"/>
    <s v="01 - Northern California"/>
    <n v="205"/>
    <s v="Non Profit Other"/>
    <s v="Comparable"/>
    <s v="Rural"/>
    <s v="530-225-6000"/>
    <s v="914 PINE STREET"/>
    <s v="MOUNT SHASTA"/>
    <n v="96067"/>
    <s v="KENNETH PLATOU"/>
    <n v="33"/>
    <n v="25"/>
    <n v="25"/>
    <n v="122"/>
    <n v="13"/>
    <n v="12"/>
    <n v="38"/>
    <n v="0"/>
    <n v="0"/>
    <n v="8"/>
    <n v="27"/>
    <n v="0"/>
    <n v="0"/>
    <n v="220"/>
    <n v="0"/>
    <n v="455"/>
    <n v="58"/>
    <n v="34"/>
    <n v="114"/>
    <n v="0"/>
    <n v="0"/>
    <n v="30"/>
    <n v="89"/>
    <n v="0"/>
    <n v="0"/>
    <n v="780"/>
    <n v="0"/>
    <n v="1560"/>
    <n v="8049"/>
    <n v="436"/>
    <n v="384"/>
    <n v="4532"/>
    <n v="0"/>
    <n v="0"/>
    <n v="909"/>
    <n v="3509"/>
    <n v="90"/>
    <n v="132"/>
    <n v="18041"/>
    <n v="6070674"/>
    <n v="798987"/>
    <n v="466407"/>
    <n v="1815899"/>
    <n v="0"/>
    <n v="0"/>
    <n v="509251"/>
    <n v="1068867"/>
    <n v="0"/>
    <n v="0"/>
    <n v="10730085"/>
    <n v="10311120"/>
    <n v="822186"/>
    <n v="751907"/>
    <n v="5131291"/>
    <n v="0"/>
    <n v="0"/>
    <n v="1457422"/>
    <n v="4210669"/>
    <n v="63574"/>
    <n v="141534"/>
    <n v="22889703"/>
    <n v="614918"/>
    <n v="9149204"/>
    <n v="1014971"/>
    <n v="334548"/>
    <n v="4316038"/>
    <n v="0"/>
    <n v="0"/>
    <n v="0"/>
    <n v="640818"/>
    <n v="808021"/>
    <n v="0"/>
    <n v="243286"/>
    <n v="0"/>
    <n v="0"/>
    <n v="0"/>
    <n v="207358"/>
    <n v="17329162"/>
    <n v="0"/>
    <n v="64273"/>
    <n v="0"/>
    <n v="0"/>
    <n v="64273"/>
    <n v="6961938"/>
    <n v="550499"/>
    <n v="735670"/>
    <n v="2615383"/>
    <n v="0"/>
    <n v="0"/>
    <n v="1237518"/>
    <n v="4221578"/>
    <n v="0"/>
    <n v="32313"/>
    <n v="16354899"/>
    <n v="-991603"/>
    <n v="14820689"/>
    <n v="0"/>
    <n v="185937"/>
    <n v="0"/>
    <n v="0"/>
    <n v="0"/>
    <n v="0"/>
    <n v="1127746"/>
    <n v="16047372"/>
    <n v="0"/>
    <n v="0"/>
    <n v="0"/>
    <n v="0"/>
    <n v="0"/>
    <n v="0"/>
    <n v="0"/>
    <n v="0"/>
    <n v="0"/>
    <n v="0"/>
    <n v="0"/>
    <n v="0"/>
    <n v="0"/>
  </r>
  <r>
    <n v="106450949"/>
    <s v="MERCY MEDICAL CENTER - REDDING"/>
    <n v="20182"/>
    <d v="2018-04-01T00:00:00"/>
    <d v="2018-06-30T00:00:00"/>
    <s v="Open"/>
    <s v="Shasta"/>
    <s v="01 - Northern California"/>
    <n v="209"/>
    <s v="Church"/>
    <s v="Comparable"/>
    <s v=""/>
    <s v="530-225-6000"/>
    <s v="2175 ROSALINE AVENUE"/>
    <s v="REDDING"/>
    <n v="96001"/>
    <s v="TODD SMITH"/>
    <n v="267"/>
    <n v="267"/>
    <n v="267"/>
    <n v="1625"/>
    <n v="65"/>
    <n v="182"/>
    <n v="785"/>
    <n v="0"/>
    <n v="0"/>
    <n v="183"/>
    <n v="617"/>
    <n v="6"/>
    <n v="1"/>
    <n v="3464"/>
    <n v="0"/>
    <n v="7231"/>
    <n v="363"/>
    <n v="1585"/>
    <n v="3193"/>
    <n v="0"/>
    <n v="0"/>
    <n v="533"/>
    <n v="2184"/>
    <n v="22"/>
    <n v="2"/>
    <n v="15113"/>
    <n v="0"/>
    <n v="30226"/>
    <n v="23833"/>
    <n v="407"/>
    <n v="2397"/>
    <n v="11754"/>
    <n v="0"/>
    <n v="0"/>
    <n v="2274"/>
    <n v="9704"/>
    <n v="269"/>
    <n v="1304"/>
    <n v="51942"/>
    <n v="142073368"/>
    <n v="6940513"/>
    <n v="25072497"/>
    <n v="50140755"/>
    <n v="0"/>
    <n v="0"/>
    <n v="12173348"/>
    <n v="42994280"/>
    <n v="416418"/>
    <n v="26420"/>
    <n v="279837599"/>
    <n v="88274027"/>
    <n v="2499427"/>
    <n v="8085735"/>
    <n v="40992619"/>
    <n v="0"/>
    <n v="0"/>
    <n v="10887432"/>
    <n v="37482192"/>
    <n v="991205"/>
    <n v="2145022"/>
    <n v="191357659"/>
    <n v="5334779"/>
    <n v="186710223"/>
    <n v="7792835"/>
    <n v="22707962"/>
    <n v="63197673"/>
    <n v="0"/>
    <n v="2292"/>
    <n v="0"/>
    <n v="16368180"/>
    <n v="36330905"/>
    <n v="0"/>
    <n v="4169606"/>
    <n v="0"/>
    <n v="0"/>
    <n v="0"/>
    <n v="1868903"/>
    <n v="344483358"/>
    <n v="109125"/>
    <n v="0"/>
    <n v="0"/>
    <n v="0"/>
    <n v="109125"/>
    <n v="41938044"/>
    <n v="1716119"/>
    <n v="7591860"/>
    <n v="27461632"/>
    <n v="354"/>
    <n v="0"/>
    <n v="6236103"/>
    <n v="41704790"/>
    <n v="0"/>
    <n v="172123"/>
    <n v="126821025"/>
    <n v="796826"/>
    <n v="114102443"/>
    <n v="0"/>
    <n v="9418997"/>
    <n v="0"/>
    <n v="0"/>
    <n v="0"/>
    <n v="0"/>
    <n v="1842551"/>
    <n v="91142164"/>
    <n v="0"/>
    <n v="0"/>
    <n v="0"/>
    <n v="0"/>
    <n v="0"/>
    <n v="0"/>
    <n v="0"/>
    <n v="0"/>
    <n v="0"/>
    <n v="0"/>
    <n v="0"/>
    <n v="0"/>
    <n v="0"/>
  </r>
  <r>
    <n v="106013687"/>
    <s v="MERRITT PERALTA INSTITUTE CDRH"/>
    <n v="20182"/>
    <d v="2018-04-01T00:00:00"/>
    <d v="2018-06-30T00:00:00"/>
    <s v="Open"/>
    <s v="Alameda"/>
    <s v="05 - East Bay"/>
    <n v="417"/>
    <s v="Non Profit Corp."/>
    <s v="Comparable"/>
    <s v=""/>
    <s v="510-869-8802"/>
    <s v="3012 SUMMIT STREET"/>
    <s v="OAKLAND"/>
    <n v="94609"/>
    <s v="CHARLES J. PROSPER"/>
    <n v="24"/>
    <n v="24"/>
    <n v="22"/>
    <n v="0"/>
    <n v="1"/>
    <n v="0"/>
    <n v="0"/>
    <n v="0"/>
    <n v="0"/>
    <n v="9"/>
    <n v="107"/>
    <n v="1"/>
    <n v="4"/>
    <n v="122"/>
    <n v="0"/>
    <n v="0"/>
    <n v="8"/>
    <n v="0"/>
    <n v="0"/>
    <n v="0"/>
    <n v="0"/>
    <n v="196"/>
    <n v="1539"/>
    <n v="19"/>
    <n v="62"/>
    <n v="1824"/>
    <n v="0"/>
    <n v="3648"/>
    <n v="0"/>
    <n v="0"/>
    <n v="0"/>
    <n v="0"/>
    <n v="0"/>
    <n v="0"/>
    <n v="29"/>
    <n v="697"/>
    <n v="0"/>
    <n v="12"/>
    <n v="738"/>
    <n v="0"/>
    <n v="30318"/>
    <n v="0"/>
    <n v="0"/>
    <n v="0"/>
    <n v="0"/>
    <n v="401851"/>
    <n v="3523883"/>
    <n v="42018"/>
    <n v="143072"/>
    <n v="4141142"/>
    <n v="0"/>
    <n v="0"/>
    <n v="0"/>
    <n v="0"/>
    <n v="0"/>
    <n v="0"/>
    <n v="44311"/>
    <n v="900537"/>
    <n v="0"/>
    <n v="20052"/>
    <n v="964900"/>
    <n v="0"/>
    <n v="0"/>
    <n v="30318"/>
    <n v="0"/>
    <n v="0"/>
    <n v="0"/>
    <n v="0"/>
    <n v="0"/>
    <n v="369909"/>
    <n v="4418728"/>
    <n v="0"/>
    <n v="42018"/>
    <n v="0"/>
    <n v="0"/>
    <n v="0"/>
    <n v="64353"/>
    <n v="4925326"/>
    <n v="0"/>
    <n v="0"/>
    <n v="0"/>
    <n v="0"/>
    <n v="0"/>
    <n v="0"/>
    <n v="0"/>
    <n v="0"/>
    <n v="0"/>
    <n v="0"/>
    <n v="0"/>
    <n v="76253"/>
    <n v="5692"/>
    <n v="0"/>
    <n v="98771"/>
    <n v="180716"/>
    <n v="75"/>
    <n v="885989"/>
    <n v="0"/>
    <n v="0"/>
    <n v="0"/>
    <n v="0"/>
    <n v="0"/>
    <n v="0"/>
    <n v="0"/>
    <n v="0"/>
    <n v="0"/>
    <n v="0"/>
    <n v="0"/>
    <n v="0"/>
    <n v="0"/>
    <n v="0"/>
    <n v="0"/>
    <n v="0"/>
    <n v="0"/>
    <n v="0"/>
    <n v="0"/>
    <n v="0"/>
    <n v="0"/>
  </r>
  <r>
    <n v="106340951"/>
    <s v="METHODIST HOSPITAL - SACRAMENTO"/>
    <n v="20182"/>
    <d v="2018-04-01T00:00:00"/>
    <d v="2018-06-30T00:00:00"/>
    <s v="Open"/>
    <s v="Sacramento"/>
    <s v="02 - Golden Empire"/>
    <n v="311"/>
    <s v="Non Profit Corp."/>
    <s v="Comparable"/>
    <s v=""/>
    <s v="916-423-3000"/>
    <s v="7500 HOSPITAL DRIVE"/>
    <s v="SACRAMENTO"/>
    <n v="95823"/>
    <s v="PHYLLIS BALTZ"/>
    <n v="329"/>
    <n v="329"/>
    <n v="329"/>
    <n v="627"/>
    <n v="286"/>
    <n v="399"/>
    <n v="878"/>
    <n v="0"/>
    <n v="0"/>
    <n v="42"/>
    <n v="350"/>
    <n v="13"/>
    <n v="17"/>
    <n v="2612"/>
    <n v="133"/>
    <n v="3331"/>
    <n v="1515"/>
    <n v="13596"/>
    <n v="3401"/>
    <n v="0"/>
    <n v="0"/>
    <n v="106"/>
    <n v="1025"/>
    <n v="106"/>
    <n v="130"/>
    <n v="23210"/>
    <n v="14256"/>
    <n v="60676"/>
    <n v="4129"/>
    <n v="1449"/>
    <n v="3119"/>
    <n v="10549"/>
    <n v="0"/>
    <n v="0"/>
    <n v="1382"/>
    <n v="4661"/>
    <n v="455"/>
    <n v="315"/>
    <n v="26059"/>
    <n v="55684444"/>
    <n v="22626504"/>
    <n v="43174989"/>
    <n v="62043811"/>
    <n v="0"/>
    <n v="0"/>
    <n v="2106181"/>
    <n v="23071572"/>
    <n v="598752"/>
    <n v="736915"/>
    <n v="210043168"/>
    <n v="23295480"/>
    <n v="9660956"/>
    <n v="10722038"/>
    <n v="56558666"/>
    <n v="0"/>
    <n v="0"/>
    <n v="4107231"/>
    <n v="22209509"/>
    <n v="2285867"/>
    <n v="2078023"/>
    <n v="130917770"/>
    <n v="4124340"/>
    <n v="66100701"/>
    <n v="28052161"/>
    <n v="38922114"/>
    <n v="96932345"/>
    <n v="0"/>
    <n v="0"/>
    <n v="0"/>
    <n v="4841924"/>
    <n v="29846516"/>
    <n v="0"/>
    <n v="3697845"/>
    <n v="0"/>
    <n v="0"/>
    <n v="0"/>
    <n v="1837897"/>
    <n v="274355843"/>
    <n v="961869"/>
    <n v="0"/>
    <n v="0"/>
    <n v="6579925"/>
    <n v="7541794"/>
    <n v="11951503"/>
    <n v="4956102"/>
    <n v="14282437"/>
    <n v="20707102"/>
    <n v="0"/>
    <n v="0"/>
    <n v="1340420"/>
    <n v="20759589"/>
    <n v="0"/>
    <n v="149736"/>
    <n v="74146889"/>
    <n v="559391"/>
    <n v="76179368"/>
    <n v="0"/>
    <n v="252434"/>
    <n v="0"/>
    <n v="0"/>
    <n v="0"/>
    <n v="0"/>
    <n v="1696082"/>
    <n v="108739595"/>
    <n v="0"/>
    <n v="0"/>
    <n v="0"/>
    <n v="0"/>
    <n v="0"/>
    <n v="0"/>
    <n v="0"/>
    <n v="0"/>
    <n v="0"/>
    <n v="0"/>
    <n v="0"/>
    <n v="0"/>
    <n v="0"/>
  </r>
  <r>
    <n v="106190529"/>
    <s v="METHODIST HOSPITAL - SOUTHERN CALIFORNIA"/>
    <n v="20182"/>
    <d v="2018-04-01T00:00:00"/>
    <d v="2018-06-30T00:00:00"/>
    <s v="Open"/>
    <s v="Los Angeles"/>
    <s v="11 - Los Angeles"/>
    <n v="913"/>
    <s v="Non Profit Corp."/>
    <s v="Comparable"/>
    <s v=""/>
    <s v="626-898-8000"/>
    <s v="300 WEST HUNTINGTON DRIVE"/>
    <s v="ARCADIA"/>
    <n v="91007"/>
    <s v="DAN AUSMAN"/>
    <n v="348"/>
    <n v="274"/>
    <n v="274"/>
    <n v="1358"/>
    <n v="756"/>
    <n v="166"/>
    <n v="419"/>
    <n v="0"/>
    <n v="0"/>
    <n v="43"/>
    <n v="901"/>
    <n v="6"/>
    <n v="95"/>
    <n v="3744"/>
    <n v="0"/>
    <n v="8054"/>
    <n v="3092"/>
    <n v="1054"/>
    <n v="2000"/>
    <n v="0"/>
    <n v="0"/>
    <n v="204"/>
    <n v="3315"/>
    <n v="54"/>
    <n v="339"/>
    <n v="18112"/>
    <n v="0"/>
    <n v="36224"/>
    <n v="3311"/>
    <n v="2359"/>
    <n v="1175"/>
    <n v="4883"/>
    <n v="0"/>
    <n v="0"/>
    <n v="375"/>
    <n v="5672"/>
    <n v="37"/>
    <n v="600"/>
    <n v="18412"/>
    <n v="136666069"/>
    <n v="66190123"/>
    <n v="18538963"/>
    <n v="38826523"/>
    <n v="0"/>
    <n v="0"/>
    <n v="5045555"/>
    <n v="56763711"/>
    <n v="1066474"/>
    <n v="4240071"/>
    <n v="327337489"/>
    <n v="27621030"/>
    <n v="20166474"/>
    <n v="5576576"/>
    <n v="21456927"/>
    <n v="0"/>
    <n v="0"/>
    <n v="1950254"/>
    <n v="34518195"/>
    <n v="368118"/>
    <n v="3127294"/>
    <n v="114784868"/>
    <n v="1359067"/>
    <n v="137810143"/>
    <n v="70477472"/>
    <n v="22012847"/>
    <n v="53888972"/>
    <n v="0"/>
    <n v="0"/>
    <n v="0"/>
    <n v="6154765"/>
    <n v="71288546"/>
    <n v="0"/>
    <n v="1434592"/>
    <n v="0"/>
    <n v="0"/>
    <n v="0"/>
    <n v="6273037"/>
    <n v="370699441"/>
    <n v="0"/>
    <n v="0"/>
    <n v="0"/>
    <n v="0"/>
    <n v="0"/>
    <n v="25491233"/>
    <n v="15015559"/>
    <n v="1982114"/>
    <n v="6093061"/>
    <n v="0"/>
    <n v="0"/>
    <n v="771085"/>
    <n v="19080542"/>
    <n v="0"/>
    <n v="2989322"/>
    <n v="71422916"/>
    <n v="953849"/>
    <n v="71384827"/>
    <n v="0"/>
    <n v="537858"/>
    <n v="0"/>
    <n v="0"/>
    <n v="0"/>
    <n v="0"/>
    <n v="1637670"/>
    <n v="239490759"/>
    <n v="0"/>
    <n v="0"/>
    <n v="0"/>
    <n v="0"/>
    <n v="0"/>
    <n v="0"/>
    <n v="0"/>
    <n v="0"/>
    <n v="0"/>
    <n v="0"/>
    <n v="4688955"/>
    <n v="0"/>
    <n v="0"/>
  </r>
  <r>
    <n v="106190958"/>
    <s v="METROPOLITAN STATE HOSPITAL"/>
    <n v="20182"/>
    <d v="2018-04-01T00:00:00"/>
    <d v="2018-06-30T00:00:00"/>
    <s v="Open"/>
    <s v="Los Angeles"/>
    <s v="11 - Los Angeles"/>
    <n v="921"/>
    <s v="State"/>
    <s v="State Hospitals"/>
    <s v=""/>
    <s v="562-863-7011"/>
    <s v="11401 BLOOMFIELD AVENUE"/>
    <s v="NORWALK"/>
    <n v="90650"/>
    <s v="WILLIAM SILVA"/>
    <n v="1106"/>
    <n v="826"/>
    <n v="826"/>
    <n v="35"/>
    <n v="0"/>
    <n v="0"/>
    <n v="0"/>
    <n v="0"/>
    <n v="0"/>
    <n v="14"/>
    <n v="0"/>
    <n v="0"/>
    <n v="168"/>
    <n v="217"/>
    <n v="0"/>
    <n v="20036"/>
    <n v="0"/>
    <n v="0"/>
    <n v="0"/>
    <n v="0"/>
    <n v="0"/>
    <n v="244"/>
    <n v="0"/>
    <n v="0"/>
    <n v="51389"/>
    <n v="71669"/>
    <n v="0"/>
    <n v="143338"/>
    <n v="0"/>
    <n v="0"/>
    <n v="0"/>
    <n v="0"/>
    <n v="0"/>
    <n v="0"/>
    <n v="0"/>
    <n v="0"/>
    <n v="0"/>
    <n v="0"/>
    <n v="0"/>
    <n v="14065037"/>
    <n v="0"/>
    <n v="0"/>
    <n v="0"/>
    <n v="0"/>
    <n v="0"/>
    <n v="171450"/>
    <n v="0"/>
    <n v="0"/>
    <n v="36074329"/>
    <n v="50310816"/>
    <n v="0"/>
    <n v="0"/>
    <n v="0"/>
    <n v="0"/>
    <n v="0"/>
    <n v="0"/>
    <n v="0"/>
    <n v="0"/>
    <n v="0"/>
    <n v="0"/>
    <n v="0"/>
    <n v="0"/>
    <n v="1005"/>
    <n v="0"/>
    <n v="0"/>
    <n v="0"/>
    <n v="0"/>
    <n v="0"/>
    <n v="0"/>
    <n v="0"/>
    <n v="0"/>
    <n v="0"/>
    <n v="0"/>
    <n v="0"/>
    <n v="0"/>
    <n v="0"/>
    <n v="3923"/>
    <n v="4928"/>
    <n v="0"/>
    <n v="0"/>
    <n v="0"/>
    <n v="0"/>
    <n v="0"/>
    <n v="14064032"/>
    <n v="0"/>
    <n v="0"/>
    <n v="0"/>
    <n v="0"/>
    <n v="0"/>
    <n v="171450"/>
    <n v="0"/>
    <n v="0"/>
    <n v="36070406"/>
    <n v="50305888"/>
    <n v="0"/>
    <n v="55852196"/>
    <n v="0"/>
    <n v="5546308"/>
    <n v="0"/>
    <n v="0"/>
    <n v="0"/>
    <n v="0"/>
    <n v="0"/>
    <n v="0"/>
    <n v="0"/>
    <n v="0"/>
    <n v="0"/>
    <n v="0"/>
    <n v="0"/>
    <n v="0"/>
    <n v="0"/>
    <n v="0"/>
    <n v="0"/>
    <n v="0"/>
    <n v="0"/>
    <n v="0"/>
    <n v="0"/>
  </r>
  <r>
    <n v="106410852"/>
    <s v="MILLS-PENINSULA MEDICAL CENTER"/>
    <n v="20182"/>
    <d v="2018-04-01T00:00:00"/>
    <d v="2018-06-30T00:00:00"/>
    <s v="Open"/>
    <s v="San Mateo"/>
    <s v="04 - West Bay"/>
    <n v="427"/>
    <s v="Non Profit Corp."/>
    <s v="Comparable"/>
    <s v=""/>
    <s v="650-696-5400"/>
    <s v="1501 TROUSDALE DRIVE"/>
    <s v="BURLINGAME"/>
    <n v="94010"/>
    <s v="JANET A. WAGNER"/>
    <n v="301"/>
    <n v="301"/>
    <n v="190"/>
    <n v="976"/>
    <n v="536"/>
    <n v="169"/>
    <n v="222"/>
    <n v="0"/>
    <n v="0"/>
    <n v="58"/>
    <n v="1277"/>
    <n v="53"/>
    <n v="25"/>
    <n v="3316"/>
    <n v="0"/>
    <n v="4963"/>
    <n v="2670"/>
    <n v="1005"/>
    <n v="922"/>
    <n v="0"/>
    <n v="0"/>
    <n v="221"/>
    <n v="4568"/>
    <n v="171"/>
    <n v="75"/>
    <n v="14595"/>
    <n v="0"/>
    <n v="29190"/>
    <n v="2590"/>
    <n v="1347"/>
    <n v="202"/>
    <n v="2248"/>
    <n v="0"/>
    <n v="0"/>
    <n v="315"/>
    <n v="6162"/>
    <n v="268"/>
    <n v="355"/>
    <n v="13487"/>
    <n v="90003122"/>
    <n v="45086508"/>
    <n v="8932348"/>
    <n v="17422728"/>
    <n v="0"/>
    <n v="0"/>
    <n v="4733533"/>
    <n v="65215816"/>
    <n v="2599658"/>
    <n v="1327192"/>
    <n v="235320905"/>
    <n v="57206172"/>
    <n v="29531958"/>
    <n v="1424517"/>
    <n v="16555924"/>
    <n v="0"/>
    <n v="0"/>
    <n v="3172873"/>
    <n v="90127061"/>
    <n v="2073428"/>
    <n v="2715321"/>
    <n v="202807254"/>
    <n v="841969"/>
    <n v="120740524"/>
    <n v="65771764"/>
    <n v="4212035"/>
    <n v="29485448"/>
    <n v="0"/>
    <n v="0"/>
    <n v="0"/>
    <n v="4653079"/>
    <n v="71616281"/>
    <n v="0"/>
    <n v="4673086"/>
    <n v="0"/>
    <n v="0"/>
    <n v="0"/>
    <n v="3200544"/>
    <n v="305194730"/>
    <n v="9825821"/>
    <n v="0"/>
    <n v="0"/>
    <n v="10618678"/>
    <n v="20444499"/>
    <n v="26468770"/>
    <n v="18672523"/>
    <n v="6144830"/>
    <n v="4493204"/>
    <n v="0"/>
    <n v="0"/>
    <n v="3253327"/>
    <n v="94345274"/>
    <n v="0"/>
    <n v="0"/>
    <n v="153377928"/>
    <n v="1698212"/>
    <n v="152825011"/>
    <n v="0"/>
    <n v="4710122"/>
    <n v="0"/>
    <n v="0"/>
    <n v="0"/>
    <n v="0"/>
    <n v="7734166"/>
    <n v="529965525"/>
    <n v="0"/>
    <n v="0"/>
    <n v="0"/>
    <n v="0"/>
    <n v="0"/>
    <n v="0"/>
    <n v="0"/>
    <n v="0"/>
    <n v="0"/>
    <n v="0"/>
    <n v="0"/>
    <n v="0"/>
    <n v="0"/>
  </r>
  <r>
    <n v="106190681"/>
    <s v="MIRACLE MILE MEDICAL CENTER"/>
    <n v="20182"/>
    <d v="2018-04-01T00:00:00"/>
    <d v="2018-06-30T00:00:00"/>
    <s v="Open"/>
    <s v="Los Angeles"/>
    <s v="11 - Los Angeles"/>
    <n v="925"/>
    <s v="Investor - Corp."/>
    <s v="Comparable"/>
    <s v=""/>
    <s v="323-930-1040"/>
    <s v="6000 SAN VICENTE BOULEVARD"/>
    <s v="LOS ANGELES"/>
    <n v="90036"/>
    <s v="GIL TEPPER"/>
    <n v="17"/>
    <n v="17"/>
    <n v="3"/>
    <n v="12"/>
    <n v="0"/>
    <n v="0"/>
    <n v="0"/>
    <n v="0"/>
    <n v="0"/>
    <n v="0"/>
    <n v="0"/>
    <n v="0"/>
    <n v="31"/>
    <n v="43"/>
    <n v="0"/>
    <n v="29"/>
    <n v="0"/>
    <n v="0"/>
    <n v="0"/>
    <n v="0"/>
    <n v="0"/>
    <n v="0"/>
    <n v="0"/>
    <n v="0"/>
    <n v="50"/>
    <n v="79"/>
    <n v="0"/>
    <n v="158"/>
    <n v="7"/>
    <n v="0"/>
    <n v="0"/>
    <n v="0"/>
    <n v="0"/>
    <n v="0"/>
    <n v="0"/>
    <n v="0"/>
    <n v="0"/>
    <n v="58"/>
    <n v="65"/>
    <n v="1941537"/>
    <n v="0"/>
    <n v="0"/>
    <n v="0"/>
    <n v="0"/>
    <n v="0"/>
    <n v="0"/>
    <n v="0"/>
    <n v="0"/>
    <n v="4750447"/>
    <n v="6691984"/>
    <n v="71318"/>
    <n v="0"/>
    <n v="0"/>
    <n v="0"/>
    <n v="0"/>
    <n v="0"/>
    <n v="0"/>
    <n v="0"/>
    <n v="0"/>
    <n v="1248595"/>
    <n v="1319913"/>
    <n v="400595"/>
    <n v="1695110"/>
    <n v="0"/>
    <n v="0"/>
    <n v="0"/>
    <n v="0"/>
    <n v="0"/>
    <n v="0"/>
    <n v="0"/>
    <n v="0"/>
    <n v="0"/>
    <n v="0"/>
    <n v="0"/>
    <n v="0"/>
    <n v="0"/>
    <n v="4132575"/>
    <n v="6228280"/>
    <n v="0"/>
    <n v="0"/>
    <n v="0"/>
    <n v="0"/>
    <n v="0"/>
    <n v="317745"/>
    <n v="0"/>
    <n v="0"/>
    <n v="0"/>
    <n v="0"/>
    <n v="0"/>
    <n v="0"/>
    <n v="0"/>
    <n v="0"/>
    <n v="1465872"/>
    <n v="1783617"/>
    <n v="0"/>
    <n v="2160544"/>
    <n v="0"/>
    <n v="0"/>
    <n v="0"/>
    <n v="0"/>
    <n v="0"/>
    <n v="0"/>
    <n v="44088"/>
    <n v="1613358"/>
    <n v="0"/>
    <n v="0"/>
    <n v="0"/>
    <n v="0"/>
    <n v="0"/>
    <n v="0"/>
    <n v="0"/>
    <n v="0"/>
    <n v="0"/>
    <n v="0"/>
    <n v="0"/>
    <n v="0"/>
    <n v="0"/>
  </r>
  <r>
    <n v="106190524"/>
    <s v="MISSION COMMUNITY HOSPITAL - PANORAMA"/>
    <n v="20182"/>
    <d v="2018-04-01T00:00:00"/>
    <d v="2018-06-30T00:00:00"/>
    <s v="Open"/>
    <s v="Los Angeles"/>
    <s v="11 - Los Angeles"/>
    <n v="905"/>
    <s v="Non Profit Corp."/>
    <s v="Comparable"/>
    <s v=""/>
    <s v="818-787-2222"/>
    <s v="14850 ROSCOE BOULEVARD"/>
    <s v="PANORAMA CITY"/>
    <n v="91402"/>
    <s v="JAMES THEIRING"/>
    <n v="145"/>
    <n v="145"/>
    <n v="135"/>
    <n v="668"/>
    <n v="128"/>
    <n v="326"/>
    <n v="348"/>
    <n v="0"/>
    <n v="0"/>
    <n v="0"/>
    <n v="0"/>
    <n v="19"/>
    <n v="300"/>
    <n v="1789"/>
    <n v="0"/>
    <n v="2922"/>
    <n v="518"/>
    <n v="2428"/>
    <n v="2679"/>
    <n v="0"/>
    <n v="0"/>
    <n v="0"/>
    <n v="0"/>
    <n v="80"/>
    <n v="1053"/>
    <n v="9680"/>
    <n v="0"/>
    <n v="19360"/>
    <n v="1089"/>
    <n v="183"/>
    <n v="548"/>
    <n v="597"/>
    <n v="0"/>
    <n v="0"/>
    <n v="0"/>
    <n v="0"/>
    <n v="26"/>
    <n v="220"/>
    <n v="2663"/>
    <n v="26408861"/>
    <n v="3492239"/>
    <n v="9041876"/>
    <n v="13076565"/>
    <n v="0"/>
    <n v="0"/>
    <n v="0"/>
    <n v="0"/>
    <n v="409986"/>
    <n v="6697867"/>
    <n v="59127394"/>
    <n v="4221744"/>
    <n v="763733"/>
    <n v="2030514"/>
    <n v="2305809"/>
    <n v="0"/>
    <n v="0"/>
    <n v="0"/>
    <n v="0"/>
    <n v="82357"/>
    <n v="1367174"/>
    <n v="10771331"/>
    <n v="2127689"/>
    <n v="18921431"/>
    <n v="1971310"/>
    <n v="9578809"/>
    <n v="12538395"/>
    <n v="-1222253"/>
    <n v="0"/>
    <n v="0"/>
    <n v="0"/>
    <n v="0"/>
    <n v="0"/>
    <n v="492344"/>
    <n v="0"/>
    <n v="0"/>
    <n v="0"/>
    <n v="2313139"/>
    <n v="46720864"/>
    <n v="0"/>
    <n v="4480896"/>
    <n v="0"/>
    <n v="0"/>
    <n v="4480896"/>
    <n v="11709174"/>
    <n v="2284662"/>
    <n v="2715834"/>
    <n v="7324875"/>
    <n v="0"/>
    <n v="0"/>
    <n v="0"/>
    <n v="0"/>
    <n v="0"/>
    <n v="3624212"/>
    <n v="27658757"/>
    <n v="-1522092"/>
    <n v="25090890"/>
    <n v="0"/>
    <n v="0"/>
    <n v="0"/>
    <n v="0"/>
    <n v="0"/>
    <n v="0"/>
    <n v="312712"/>
    <n v="2921647"/>
    <n v="0"/>
    <n v="0"/>
    <n v="0"/>
    <n v="0"/>
    <n v="0"/>
    <n v="0"/>
    <n v="0"/>
    <n v="0"/>
    <n v="0"/>
    <n v="0"/>
    <n v="0"/>
    <n v="0"/>
    <n v="0"/>
  </r>
  <r>
    <n v="106301262"/>
    <s v="MISSION HOSPITAL REGIONAL MEDICAL CENTER"/>
    <n v="20182"/>
    <d v="2018-04-01T00:00:00"/>
    <d v="2018-06-30T00:00:00"/>
    <s v="Open"/>
    <s v="Orange"/>
    <s v="13 - Orange"/>
    <n v="1017"/>
    <s v="Non Profit Corp."/>
    <s v="Comparable"/>
    <s v=""/>
    <s v="949-364-1400"/>
    <s v="27700 MEDICAL CENTER ROAD"/>
    <s v="MISSION VIEJO"/>
    <n v="92691"/>
    <s v="TAREK SALAWAY"/>
    <n v="523"/>
    <n v="404"/>
    <n v="216"/>
    <n v="1402"/>
    <n v="773"/>
    <n v="234"/>
    <n v="494"/>
    <n v="0"/>
    <n v="0"/>
    <n v="80"/>
    <n v="1632"/>
    <n v="3"/>
    <n v="73"/>
    <n v="4691"/>
    <n v="0"/>
    <n v="6336"/>
    <n v="3328"/>
    <n v="914"/>
    <n v="1922"/>
    <n v="0"/>
    <n v="0"/>
    <n v="245"/>
    <n v="6618"/>
    <n v="44"/>
    <n v="217"/>
    <n v="19624"/>
    <n v="0"/>
    <n v="39248"/>
    <n v="12598"/>
    <n v="8183"/>
    <n v="1855"/>
    <n v="5767"/>
    <n v="0"/>
    <n v="0"/>
    <n v="803"/>
    <n v="26597"/>
    <n v="34"/>
    <n v="2384"/>
    <n v="58221"/>
    <n v="120536784"/>
    <n v="72899715"/>
    <n v="18183257"/>
    <n v="33815385"/>
    <n v="0"/>
    <n v="0"/>
    <n v="5698264"/>
    <n v="119126678"/>
    <n v="16684"/>
    <n v="7641583"/>
    <n v="377918350"/>
    <n v="70249522"/>
    <n v="42269833"/>
    <n v="11424195"/>
    <n v="27678278"/>
    <n v="0"/>
    <n v="0"/>
    <n v="4241642"/>
    <n v="129434638"/>
    <n v="82888"/>
    <n v="12356970"/>
    <n v="297737966"/>
    <n v="3367368"/>
    <n v="159038245"/>
    <n v="106309439"/>
    <n v="20867176"/>
    <n v="54995663"/>
    <n v="0"/>
    <n v="0"/>
    <n v="0"/>
    <n v="3644046"/>
    <n v="164446173"/>
    <n v="0"/>
    <n v="10278974"/>
    <n v="0"/>
    <n v="0"/>
    <n v="0"/>
    <n v="5680783"/>
    <n v="528627867"/>
    <n v="3915048"/>
    <n v="0"/>
    <n v="0"/>
    <n v="4628404"/>
    <n v="8543452"/>
    <n v="31748061"/>
    <n v="12775157"/>
    <n v="8740276"/>
    <n v="6498000"/>
    <n v="0"/>
    <n v="0"/>
    <n v="6295860"/>
    <n v="88743547"/>
    <n v="0"/>
    <n v="771000"/>
    <n v="155571901"/>
    <n v="2283298"/>
    <n v="144283729"/>
    <n v="0"/>
    <n v="-1334361"/>
    <n v="0"/>
    <n v="0"/>
    <n v="0"/>
    <n v="0"/>
    <n v="518594"/>
    <n v="342631419"/>
    <n v="0"/>
    <n v="0"/>
    <n v="0"/>
    <n v="0"/>
    <n v="0"/>
    <n v="0"/>
    <n v="0"/>
    <n v="0"/>
    <n v="0"/>
    <n v="0"/>
    <n v="0"/>
    <n v="0"/>
    <n v="0"/>
  </r>
  <r>
    <n v="106250956"/>
    <s v="MODOC MEDICAL CENTER"/>
    <n v="20182"/>
    <d v="2018-04-01T00:00:00"/>
    <d v="2018-06-30T00:00:00"/>
    <s v="Open"/>
    <s v="Modoc"/>
    <s v="01 - Northern California"/>
    <n v="201"/>
    <s v="City/County"/>
    <s v="Comparable"/>
    <s v="Rural"/>
    <s v="530-233-5131"/>
    <s v="228 WEST MCDOWELL AVENUE"/>
    <s v="ALTURAS"/>
    <n v="96101"/>
    <s v="KEVIN KRAMER"/>
    <n v="87"/>
    <n v="87"/>
    <n v="49"/>
    <n v="27"/>
    <n v="2"/>
    <n v="1"/>
    <n v="17"/>
    <n v="0"/>
    <n v="0"/>
    <n v="4"/>
    <n v="0"/>
    <n v="0"/>
    <n v="3"/>
    <n v="54"/>
    <n v="18"/>
    <n v="182"/>
    <n v="6"/>
    <n v="457"/>
    <n v="2273"/>
    <n v="0"/>
    <n v="0"/>
    <n v="8"/>
    <n v="0"/>
    <n v="0"/>
    <n v="280"/>
    <n v="3206"/>
    <n v="3111"/>
    <n v="9523"/>
    <n v="2974"/>
    <n v="255"/>
    <n v="64"/>
    <n v="2732"/>
    <n v="0"/>
    <n v="0"/>
    <n v="1929"/>
    <n v="0"/>
    <n v="0"/>
    <n v="318"/>
    <n v="8272"/>
    <n v="387450"/>
    <n v="22851"/>
    <n v="114919"/>
    <n v="815164"/>
    <n v="0"/>
    <n v="0"/>
    <n v="45591"/>
    <n v="0"/>
    <n v="0"/>
    <n v="75158"/>
    <n v="1461133"/>
    <n v="1931138"/>
    <n v="217187"/>
    <n v="83526"/>
    <n v="1792885"/>
    <n v="0"/>
    <n v="0"/>
    <n v="1140219"/>
    <n v="0"/>
    <n v="0"/>
    <n v="309314"/>
    <n v="5474269"/>
    <n v="106169"/>
    <n v="968343"/>
    <n v="100250"/>
    <n v="-55707"/>
    <n v="-732133"/>
    <n v="-46786"/>
    <n v="0"/>
    <n v="0"/>
    <n v="558891"/>
    <n v="0"/>
    <n v="0"/>
    <n v="0"/>
    <n v="0"/>
    <n v="0"/>
    <n v="0"/>
    <n v="79071"/>
    <n v="978098"/>
    <n v="0"/>
    <n v="40666"/>
    <n v="0"/>
    <n v="0"/>
    <n v="40666"/>
    <n v="1350245"/>
    <n v="139788"/>
    <n v="300938"/>
    <n v="3380848"/>
    <n v="0"/>
    <n v="0"/>
    <n v="626919"/>
    <n v="0"/>
    <n v="0"/>
    <n v="199232"/>
    <n v="5997970"/>
    <n v="88503"/>
    <n v="4670239"/>
    <n v="0"/>
    <n v="967088"/>
    <n v="0"/>
    <n v="0"/>
    <n v="0"/>
    <n v="0"/>
    <n v="1052053"/>
    <n v="7349848"/>
    <n v="0"/>
    <n v="0"/>
    <n v="0"/>
    <n v="0"/>
    <n v="0"/>
    <n v="0"/>
    <n v="0"/>
    <n v="0"/>
    <n v="0"/>
    <n v="0"/>
    <n v="0"/>
    <n v="0"/>
    <n v="0"/>
  </r>
  <r>
    <n v="106190541"/>
    <s v="MONROVIA MEMORIAL HOSPITAL"/>
    <n v="20182"/>
    <d v="2018-04-01T00:00:00"/>
    <d v="2018-06-30T00:00:00"/>
    <s v="Open"/>
    <s v="Los Angeles"/>
    <s v="11 - Los Angeles"/>
    <n v="913"/>
    <s v="Investor - Corp."/>
    <s v="Comparable"/>
    <s v=""/>
    <s v="626-408-9800"/>
    <s v="323 SOUTH HELIOTROPE AVENUE"/>
    <s v="MONROVIA"/>
    <n v="91016"/>
    <s v="RON KUPFERSTEIN"/>
    <n v="49"/>
    <n v="49"/>
    <n v="49"/>
    <n v="84"/>
    <n v="0"/>
    <n v="0"/>
    <n v="0"/>
    <n v="0"/>
    <n v="0"/>
    <n v="46"/>
    <n v="0"/>
    <n v="0"/>
    <n v="0"/>
    <n v="130"/>
    <n v="0"/>
    <n v="2586"/>
    <n v="0"/>
    <n v="0"/>
    <n v="0"/>
    <n v="0"/>
    <n v="0"/>
    <n v="152"/>
    <n v="0"/>
    <n v="0"/>
    <n v="0"/>
    <n v="2738"/>
    <n v="2586"/>
    <n v="8062"/>
    <n v="0"/>
    <n v="0"/>
    <n v="0"/>
    <n v="0"/>
    <n v="0"/>
    <n v="0"/>
    <n v="80"/>
    <n v="0"/>
    <n v="0"/>
    <n v="0"/>
    <n v="80"/>
    <n v="26937568"/>
    <n v="0"/>
    <n v="0"/>
    <n v="0"/>
    <n v="0"/>
    <n v="0"/>
    <n v="4889119"/>
    <n v="0"/>
    <n v="0"/>
    <n v="0"/>
    <n v="31826687"/>
    <n v="0"/>
    <n v="0"/>
    <n v="0"/>
    <n v="0"/>
    <n v="0"/>
    <n v="0"/>
    <n v="308150"/>
    <n v="0"/>
    <n v="0"/>
    <n v="0"/>
    <n v="308150"/>
    <n v="0"/>
    <n v="21126830"/>
    <n v="0"/>
    <n v="0"/>
    <n v="0"/>
    <n v="0"/>
    <n v="0"/>
    <n v="0"/>
    <n v="2429992"/>
    <n v="0"/>
    <n v="0"/>
    <n v="0"/>
    <n v="0"/>
    <n v="0"/>
    <n v="0"/>
    <n v="0"/>
    <n v="23556822"/>
    <n v="0"/>
    <n v="0"/>
    <n v="0"/>
    <n v="0"/>
    <n v="0"/>
    <n v="5810738"/>
    <n v="0"/>
    <n v="0"/>
    <n v="0"/>
    <n v="0"/>
    <n v="0"/>
    <n v="2767277"/>
    <n v="0"/>
    <n v="0"/>
    <n v="0"/>
    <n v="8578015"/>
    <n v="0"/>
    <n v="5778494"/>
    <n v="0"/>
    <n v="0"/>
    <n v="0"/>
    <n v="0"/>
    <n v="0"/>
    <n v="0"/>
    <n v="2843"/>
    <n v="6663380"/>
    <n v="0"/>
    <n v="0"/>
    <n v="0"/>
    <n v="0"/>
    <n v="0"/>
    <n v="0"/>
    <n v="0"/>
    <n v="0"/>
    <n v="0"/>
    <n v="0"/>
    <n v="0"/>
    <n v="0"/>
    <n v="0"/>
  </r>
  <r>
    <n v="106361166"/>
    <s v="MONTCLAIR HOSPITAL MEDICAL CENTER"/>
    <n v="20182"/>
    <d v="2018-04-01T00:00:00"/>
    <d v="2018-06-30T00:00:00"/>
    <s v="Open"/>
    <s v="San Bernardino"/>
    <s v="12 - Inland Counties"/>
    <n v="1207"/>
    <s v="Investor - Corp."/>
    <s v="Comparable"/>
    <s v=""/>
    <s v="909-625-5411"/>
    <s v="5000 SAN BERNARDINO STREET"/>
    <s v="MONTCLAIR"/>
    <n v="91763"/>
    <s v="MICHAEL SARIAN"/>
    <n v="102"/>
    <n v="102"/>
    <n v="45"/>
    <n v="127"/>
    <n v="95"/>
    <n v="113"/>
    <n v="323"/>
    <n v="0"/>
    <n v="0"/>
    <n v="60"/>
    <n v="8"/>
    <n v="0"/>
    <n v="90"/>
    <n v="816"/>
    <n v="0"/>
    <n v="615"/>
    <n v="217"/>
    <n v="352"/>
    <n v="846"/>
    <n v="0"/>
    <n v="0"/>
    <n v="143"/>
    <n v="21"/>
    <n v="0"/>
    <n v="200"/>
    <n v="2394"/>
    <n v="0"/>
    <n v="4788"/>
    <n v="215"/>
    <n v="245"/>
    <n v="868"/>
    <n v="3440"/>
    <n v="0"/>
    <n v="0"/>
    <n v="621"/>
    <n v="30"/>
    <n v="0"/>
    <n v="487"/>
    <n v="5906"/>
    <n v="9677273"/>
    <n v="4702413"/>
    <n v="6002077"/>
    <n v="12610110"/>
    <n v="0"/>
    <n v="0"/>
    <n v="2376078"/>
    <n v="362383"/>
    <n v="0"/>
    <n v="2474395"/>
    <n v="38204729"/>
    <n v="1255747"/>
    <n v="1613062"/>
    <n v="3596938"/>
    <n v="13998377"/>
    <n v="0"/>
    <n v="0"/>
    <n v="2480546"/>
    <n v="189094"/>
    <n v="0"/>
    <n v="1746829"/>
    <n v="24880593"/>
    <n v="2188546"/>
    <n v="8511528"/>
    <n v="4852691"/>
    <n v="6642280"/>
    <n v="22368344"/>
    <n v="0"/>
    <n v="0"/>
    <n v="0"/>
    <n v="2608648"/>
    <n v="421464"/>
    <n v="0"/>
    <n v="150069"/>
    <n v="0"/>
    <n v="0"/>
    <n v="0"/>
    <n v="1882609"/>
    <n v="49626179"/>
    <n v="0"/>
    <n v="0"/>
    <n v="0"/>
    <n v="0"/>
    <n v="0"/>
    <n v="2421492"/>
    <n v="1462784"/>
    <n v="2956735"/>
    <n v="4240143"/>
    <n v="0"/>
    <n v="0"/>
    <n v="2247976"/>
    <n v="130013"/>
    <n v="0"/>
    <n v="0"/>
    <n v="13459143"/>
    <n v="44148"/>
    <n v="12422151"/>
    <n v="0"/>
    <n v="0"/>
    <n v="0"/>
    <n v="0"/>
    <n v="0"/>
    <n v="0"/>
    <n v="330158"/>
    <n v="40121676"/>
    <n v="0"/>
    <n v="0"/>
    <n v="0"/>
    <n v="0"/>
    <n v="0"/>
    <n v="0"/>
    <n v="0"/>
    <n v="0"/>
    <n v="0"/>
    <n v="0"/>
    <n v="0"/>
    <n v="0"/>
    <n v="0"/>
  </r>
  <r>
    <n v="106190547"/>
    <s v="MONTEREY PARK HOSPITAL"/>
    <n v="20182"/>
    <d v="2018-04-01T00:00:00"/>
    <d v="2018-06-30T00:00:00"/>
    <s v="Open"/>
    <s v="Los Angeles"/>
    <s v="11 - Los Angeles"/>
    <n v="913"/>
    <s v="Investor - Corp."/>
    <s v="Comparable"/>
    <s v=""/>
    <s v="626-570-9000"/>
    <s v="900 SOUTH ATLANTIC BOULEVARD"/>
    <s v="MONTEREY PARK"/>
    <n v="91754"/>
    <s v="PHILIP COHEN"/>
    <n v="101"/>
    <n v="101"/>
    <n v="50"/>
    <n v="171"/>
    <n v="172"/>
    <n v="153"/>
    <n v="527"/>
    <n v="0"/>
    <n v="0"/>
    <n v="3"/>
    <n v="84"/>
    <n v="0"/>
    <n v="110"/>
    <n v="1220"/>
    <n v="0"/>
    <n v="844"/>
    <n v="718"/>
    <n v="500"/>
    <n v="1958"/>
    <n v="0"/>
    <n v="0"/>
    <n v="8"/>
    <n v="254"/>
    <n v="0"/>
    <n v="212"/>
    <n v="4494"/>
    <n v="0"/>
    <n v="8988"/>
    <n v="717"/>
    <n v="556"/>
    <n v="943"/>
    <n v="3608"/>
    <n v="0"/>
    <n v="0"/>
    <n v="85"/>
    <n v="847"/>
    <n v="0"/>
    <n v="560"/>
    <n v="7316"/>
    <n v="19799881"/>
    <n v="17492935"/>
    <n v="9189363"/>
    <n v="39763215"/>
    <n v="0"/>
    <n v="0"/>
    <n v="161964"/>
    <n v="6205127"/>
    <n v="0"/>
    <n v="4344325"/>
    <n v="96956810"/>
    <n v="8235511"/>
    <n v="9732178"/>
    <n v="5874102"/>
    <n v="30924593"/>
    <n v="0"/>
    <n v="0"/>
    <n v="439378"/>
    <n v="9360221"/>
    <n v="0"/>
    <n v="3420515"/>
    <n v="67986498"/>
    <n v="1339971"/>
    <n v="25786524"/>
    <n v="24710205"/>
    <n v="8967078"/>
    <n v="61307954"/>
    <n v="-1298058"/>
    <n v="0"/>
    <n v="0"/>
    <n v="463045"/>
    <n v="12563742"/>
    <n v="0"/>
    <n v="0"/>
    <n v="0"/>
    <n v="0"/>
    <n v="0"/>
    <n v="5946361"/>
    <n v="139786822"/>
    <n v="588844"/>
    <n v="9109762"/>
    <n v="0"/>
    <n v="0"/>
    <n v="9698606"/>
    <n v="2248868"/>
    <n v="3103752"/>
    <n v="7394445"/>
    <n v="18489616"/>
    <n v="0"/>
    <n v="0"/>
    <n v="138297"/>
    <n v="3001606"/>
    <n v="0"/>
    <n v="478508"/>
    <n v="34855092"/>
    <n v="-364774"/>
    <n v="25779577"/>
    <n v="0"/>
    <n v="-5980"/>
    <n v="0"/>
    <n v="0"/>
    <n v="0"/>
    <n v="0"/>
    <n v="413802"/>
    <n v="2130257"/>
    <n v="0"/>
    <n v="0"/>
    <n v="0"/>
    <n v="0"/>
    <n v="0"/>
    <n v="0"/>
    <n v="0"/>
    <n v="0"/>
    <n v="0"/>
    <n v="0"/>
    <n v="0"/>
    <n v="0"/>
    <n v="0"/>
  </r>
  <r>
    <n v="106190552"/>
    <s v="MOTION PICTURE AND TELEVISION HOSPITAL"/>
    <n v="20182"/>
    <d v="2018-04-01T00:00:00"/>
    <d v="2018-06-30T00:00:00"/>
    <s v="Open"/>
    <s v="Los Angeles"/>
    <s v="11 - Los Angeles"/>
    <n v="905"/>
    <s v="Non Profit Corp."/>
    <s v="Comparable"/>
    <s v=""/>
    <s v="818-876-1050"/>
    <s v="23388 MULHOLLAND DRIVE"/>
    <s v="WOODLAND HILLS"/>
    <n v="91364"/>
    <s v="BOB BEITCHER"/>
    <n v="277"/>
    <n v="190"/>
    <n v="184"/>
    <n v="24"/>
    <n v="0"/>
    <n v="11"/>
    <n v="0"/>
    <n v="0"/>
    <n v="0"/>
    <n v="0"/>
    <n v="0"/>
    <n v="13"/>
    <n v="7"/>
    <n v="55"/>
    <n v="0"/>
    <n v="334"/>
    <n v="0"/>
    <n v="5265"/>
    <n v="0"/>
    <n v="0"/>
    <n v="0"/>
    <n v="0"/>
    <n v="0"/>
    <n v="9406"/>
    <n v="839"/>
    <n v="15844"/>
    <n v="0"/>
    <n v="31688"/>
    <n v="0"/>
    <n v="0"/>
    <n v="0"/>
    <n v="0"/>
    <n v="0"/>
    <n v="0"/>
    <n v="0"/>
    <n v="0"/>
    <n v="0"/>
    <n v="0"/>
    <n v="0"/>
    <n v="970656"/>
    <n v="0"/>
    <n v="2728730"/>
    <n v="0"/>
    <n v="0"/>
    <n v="0"/>
    <n v="0"/>
    <n v="0"/>
    <n v="1584475"/>
    <n v="622103"/>
    <n v="5905964"/>
    <n v="0"/>
    <n v="0"/>
    <n v="0"/>
    <n v="0"/>
    <n v="0"/>
    <n v="0"/>
    <n v="0"/>
    <n v="0"/>
    <n v="0"/>
    <n v="0"/>
    <n v="0"/>
    <n v="0"/>
    <n v="548891"/>
    <n v="0"/>
    <n v="189639"/>
    <n v="0"/>
    <n v="0"/>
    <n v="0"/>
    <n v="0"/>
    <n v="0"/>
    <n v="0"/>
    <n v="0"/>
    <n v="346558"/>
    <n v="0"/>
    <n v="0"/>
    <n v="0"/>
    <n v="206612"/>
    <n v="1291700"/>
    <n v="0"/>
    <n v="0"/>
    <n v="0"/>
    <n v="0"/>
    <n v="0"/>
    <n v="421765"/>
    <n v="0"/>
    <n v="2539091"/>
    <n v="0"/>
    <n v="0"/>
    <n v="0"/>
    <n v="0"/>
    <n v="0"/>
    <n v="1237917"/>
    <n v="415491"/>
    <n v="4614264"/>
    <n v="194767"/>
    <n v="13849732"/>
    <n v="0"/>
    <n v="3476872"/>
    <n v="0"/>
    <n v="0"/>
    <n v="0"/>
    <n v="0"/>
    <n v="185200"/>
    <n v="28580888"/>
    <n v="0"/>
    <n v="0"/>
    <n v="0"/>
    <n v="0"/>
    <n v="0"/>
    <n v="0"/>
    <n v="0"/>
    <n v="0"/>
    <n v="0"/>
    <n v="0"/>
    <n v="0"/>
    <n v="0"/>
    <n v="0"/>
  </r>
  <r>
    <n v="106361266"/>
    <s v="MOUNTAINS COMMUNITY HOSPITAL"/>
    <n v="20182"/>
    <d v="2018-04-01T00:00:00"/>
    <d v="2018-06-30T00:00:00"/>
    <s v="Open"/>
    <s v="San Bernardino"/>
    <s v="12 - Inland Counties"/>
    <n v="1209"/>
    <s v="District"/>
    <s v="Comparable"/>
    <s v="Rural"/>
    <s v="909-336-3651"/>
    <s v="29101 HOSPITAL ROAD"/>
    <s v="LAKE ARROWHEAD"/>
    <n v="92352"/>
    <s v="CHARLES HARRISON"/>
    <n v="37"/>
    <n v="37"/>
    <n v="30"/>
    <n v="21"/>
    <n v="15"/>
    <n v="12"/>
    <n v="12"/>
    <n v="0"/>
    <n v="0"/>
    <n v="1"/>
    <n v="8"/>
    <n v="0"/>
    <n v="1"/>
    <n v="70"/>
    <n v="5"/>
    <n v="109"/>
    <n v="34"/>
    <n v="1277"/>
    <n v="584"/>
    <n v="0"/>
    <n v="0"/>
    <n v="3"/>
    <n v="17"/>
    <n v="0"/>
    <n v="1"/>
    <n v="2025"/>
    <n v="1845"/>
    <n v="5895"/>
    <n v="1544"/>
    <n v="697"/>
    <n v="3589"/>
    <n v="1834"/>
    <n v="0"/>
    <n v="0"/>
    <n v="97"/>
    <n v="1312"/>
    <n v="0"/>
    <n v="285"/>
    <n v="9358"/>
    <n v="418033"/>
    <n v="209662"/>
    <n v="1066214"/>
    <n v="602999"/>
    <n v="0"/>
    <n v="0"/>
    <n v="29014"/>
    <n v="106461"/>
    <n v="0"/>
    <n v="4227"/>
    <n v="2436610"/>
    <n v="1717266"/>
    <n v="1385330"/>
    <n v="2553778"/>
    <n v="2030745"/>
    <n v="0"/>
    <n v="0"/>
    <n v="184785"/>
    <n v="2175296"/>
    <n v="0"/>
    <n v="246548"/>
    <n v="10293748"/>
    <n v="246000"/>
    <n v="841330"/>
    <n v="865041"/>
    <n v="1778917"/>
    <n v="-1482401"/>
    <n v="-81836"/>
    <n v="0"/>
    <n v="0"/>
    <n v="137251"/>
    <n v="1331661"/>
    <n v="0"/>
    <n v="80000"/>
    <n v="0"/>
    <n v="0"/>
    <n v="0"/>
    <n v="99673"/>
    <n v="3815636"/>
    <n v="0"/>
    <n v="0"/>
    <n v="0"/>
    <n v="0"/>
    <n v="0"/>
    <n v="1293969"/>
    <n v="729951"/>
    <n v="1842911"/>
    <n v="4116145"/>
    <n v="0"/>
    <n v="0"/>
    <n v="76548"/>
    <n v="753296"/>
    <n v="0"/>
    <n v="101902"/>
    <n v="8914722"/>
    <n v="164022"/>
    <n v="6304455"/>
    <n v="0"/>
    <n v="1437440"/>
    <n v="0"/>
    <n v="0"/>
    <n v="0"/>
    <n v="0"/>
    <n v="119335"/>
    <n v="16695647"/>
    <n v="0"/>
    <n v="0"/>
    <n v="0"/>
    <n v="0"/>
    <n v="0"/>
    <n v="0"/>
    <n v="0"/>
    <n v="0"/>
    <n v="0"/>
    <n v="0"/>
    <n v="0"/>
    <n v="0"/>
    <n v="0"/>
  </r>
  <r>
    <n v="106281266"/>
    <s v="NAPA STATE HOSPITAL"/>
    <n v="20182"/>
    <d v="2018-04-01T00:00:00"/>
    <d v="2018-06-30T00:00:00"/>
    <s v="Open"/>
    <s v="Napa"/>
    <s v="03 - North Bay"/>
    <n v="407"/>
    <s v="State"/>
    <s v="State Hospitals"/>
    <s v=""/>
    <s v="707-253-5000"/>
    <s v="2100 NAPA-VALLEJO HIGHWAY"/>
    <s v="NAPA"/>
    <n v="94558"/>
    <s v="FRANK TURLEY"/>
    <n v="1418"/>
    <n v="1314"/>
    <n v="1314"/>
    <n v="28"/>
    <n v="0"/>
    <n v="0"/>
    <n v="0"/>
    <n v="0"/>
    <n v="0"/>
    <n v="11"/>
    <n v="0"/>
    <n v="0"/>
    <n v="190"/>
    <n v="229"/>
    <n v="0"/>
    <n v="69065"/>
    <n v="0"/>
    <n v="0"/>
    <n v="0"/>
    <n v="0"/>
    <n v="0"/>
    <n v="99"/>
    <n v="0"/>
    <n v="0"/>
    <n v="44499"/>
    <n v="113663"/>
    <n v="0"/>
    <n v="227326"/>
    <n v="0"/>
    <n v="0"/>
    <n v="0"/>
    <n v="0"/>
    <n v="0"/>
    <n v="0"/>
    <n v="0"/>
    <n v="0"/>
    <n v="0"/>
    <n v="0"/>
    <n v="0"/>
    <n v="40036277"/>
    <n v="0"/>
    <n v="0"/>
    <n v="0"/>
    <n v="0"/>
    <n v="0"/>
    <n v="57131"/>
    <n v="0"/>
    <n v="0"/>
    <n v="25795590"/>
    <n v="65888998"/>
    <n v="0"/>
    <n v="0"/>
    <n v="0"/>
    <n v="0"/>
    <n v="0"/>
    <n v="0"/>
    <n v="0"/>
    <n v="0"/>
    <n v="0"/>
    <n v="0"/>
    <n v="0"/>
    <n v="0"/>
    <n v="2423"/>
    <n v="0"/>
    <n v="0"/>
    <n v="0"/>
    <n v="0"/>
    <n v="0"/>
    <n v="0"/>
    <n v="0"/>
    <n v="0"/>
    <n v="0"/>
    <n v="0"/>
    <n v="0"/>
    <n v="0"/>
    <n v="0"/>
    <n v="3439"/>
    <n v="5862"/>
    <n v="0"/>
    <n v="0"/>
    <n v="0"/>
    <n v="0"/>
    <n v="0"/>
    <n v="40033855"/>
    <n v="0"/>
    <n v="0"/>
    <n v="0"/>
    <n v="0"/>
    <n v="0"/>
    <n v="57131"/>
    <n v="0"/>
    <n v="0"/>
    <n v="25792150"/>
    <n v="65883136"/>
    <n v="0"/>
    <n v="93528679"/>
    <n v="0"/>
    <n v="27645543"/>
    <n v="0"/>
    <n v="0"/>
    <n v="0"/>
    <n v="0"/>
    <n v="0"/>
    <n v="0"/>
    <n v="0"/>
    <n v="0"/>
    <n v="0"/>
    <n v="0"/>
    <n v="0"/>
    <n v="0"/>
    <n v="0"/>
    <n v="0"/>
    <n v="0"/>
    <n v="0"/>
    <n v="0"/>
    <n v="0"/>
    <n v="0"/>
  </r>
  <r>
    <n v="106274043"/>
    <s v="NATIVIDAD MEDICAL CENTER"/>
    <n v="20182"/>
    <d v="2018-04-01T00:00:00"/>
    <d v="2018-06-30T00:00:00"/>
    <s v="Open"/>
    <s v="Monterey"/>
    <s v="08 - Mid-Coast"/>
    <n v="705"/>
    <s v="City/County"/>
    <s v="Comparable"/>
    <s v=""/>
    <s v="831-755-4111"/>
    <s v="1441 CONSTITUTION BOULEVARD"/>
    <s v="SALINAS"/>
    <n v="93906"/>
    <s v="GARY GRAY"/>
    <n v="172"/>
    <n v="116"/>
    <n v="116"/>
    <n v="430"/>
    <n v="0"/>
    <n v="669"/>
    <n v="692"/>
    <n v="0"/>
    <n v="0"/>
    <n v="437"/>
    <n v="0"/>
    <n v="2"/>
    <n v="64"/>
    <n v="2294"/>
    <n v="0"/>
    <n v="2425"/>
    <n v="0"/>
    <n v="2927"/>
    <n v="2662"/>
    <n v="0"/>
    <n v="0"/>
    <n v="2249"/>
    <n v="0"/>
    <n v="7"/>
    <n v="157"/>
    <n v="10427"/>
    <n v="0"/>
    <n v="20854"/>
    <n v="6473"/>
    <n v="0"/>
    <n v="8822"/>
    <n v="19763"/>
    <n v="0"/>
    <n v="0"/>
    <n v="7981"/>
    <n v="0"/>
    <n v="786"/>
    <n v="2207"/>
    <n v="46032"/>
    <n v="42935818"/>
    <n v="0"/>
    <n v="59372634"/>
    <n v="54176947"/>
    <n v="0"/>
    <n v="0"/>
    <n v="51348616"/>
    <n v="0"/>
    <n v="230209"/>
    <n v="32791"/>
    <n v="208097015"/>
    <n v="11694733"/>
    <n v="0"/>
    <n v="14398201"/>
    <n v="37022819"/>
    <n v="0"/>
    <n v="0"/>
    <n v="23312654"/>
    <n v="0"/>
    <n v="1293563"/>
    <n v="4790125"/>
    <n v="92512095"/>
    <n v="4117078"/>
    <n v="43778993"/>
    <n v="0"/>
    <n v="61446558"/>
    <n v="74295907"/>
    <n v="-9527481"/>
    <n v="0"/>
    <n v="0"/>
    <n v="43679365"/>
    <n v="0"/>
    <n v="0"/>
    <n v="1523774"/>
    <n v="0"/>
    <n v="0"/>
    <n v="0"/>
    <n v="0"/>
    <n v="219314194"/>
    <n v="0"/>
    <n v="0"/>
    <n v="0"/>
    <n v="0"/>
    <n v="0"/>
    <n v="10851558"/>
    <n v="0"/>
    <n v="21851758"/>
    <n v="16903858"/>
    <n v="0"/>
    <n v="0"/>
    <n v="30981905"/>
    <n v="0"/>
    <n v="0"/>
    <n v="705837"/>
    <n v="81294916"/>
    <n v="2078916"/>
    <n v="69601228"/>
    <n v="0"/>
    <n v="-1966210"/>
    <n v="0"/>
    <n v="0"/>
    <n v="0"/>
    <n v="0"/>
    <n v="1159057"/>
    <n v="119638671"/>
    <n v="0"/>
    <n v="0"/>
    <n v="0"/>
    <n v="0"/>
    <n v="0"/>
    <n v="0"/>
    <n v="0"/>
    <n v="0"/>
    <n v="0"/>
    <n v="0"/>
    <n v="0"/>
    <n v="0"/>
    <n v="0"/>
  </r>
  <r>
    <n v="106301304"/>
    <s v="NEWPORT BAY HOSPITAL"/>
    <n v="20182"/>
    <d v="2018-04-01T00:00:00"/>
    <d v="2018-06-30T00:00:00"/>
    <s v="Open"/>
    <s v="Orange"/>
    <s v="13 - Orange"/>
    <n v="1016"/>
    <s v="Investor - Corp."/>
    <s v="Comparable"/>
    <s v=""/>
    <s v="949-650-9750"/>
    <s v="1501 EAST 16TH STREET"/>
    <s v="NEWPORT BEACH"/>
    <n v="92663"/>
    <s v="JAMES E PARKHURST"/>
    <n v="36"/>
    <n v="36"/>
    <n v="36"/>
    <n v="202"/>
    <n v="27"/>
    <n v="0"/>
    <n v="0"/>
    <n v="0"/>
    <n v="0"/>
    <n v="0"/>
    <n v="0"/>
    <n v="0"/>
    <n v="0"/>
    <n v="229"/>
    <n v="0"/>
    <n v="2453"/>
    <n v="327"/>
    <n v="0"/>
    <n v="0"/>
    <n v="0"/>
    <n v="0"/>
    <n v="0"/>
    <n v="0"/>
    <n v="0"/>
    <n v="0"/>
    <n v="2780"/>
    <n v="0"/>
    <n v="5560"/>
    <n v="0"/>
    <n v="0"/>
    <n v="0"/>
    <n v="0"/>
    <n v="0"/>
    <n v="0"/>
    <n v="0"/>
    <n v="0"/>
    <n v="0"/>
    <n v="0"/>
    <n v="0"/>
    <n v="3405332"/>
    <n v="467226"/>
    <n v="0"/>
    <n v="0"/>
    <n v="0"/>
    <n v="0"/>
    <n v="0"/>
    <n v="0"/>
    <n v="0"/>
    <n v="0"/>
    <n v="3872558"/>
    <n v="0"/>
    <n v="0"/>
    <n v="0"/>
    <n v="0"/>
    <n v="0"/>
    <n v="0"/>
    <n v="0"/>
    <n v="0"/>
    <n v="0"/>
    <n v="0"/>
    <n v="0"/>
    <n v="0"/>
    <n v="971409"/>
    <n v="187421"/>
    <n v="0"/>
    <n v="0"/>
    <n v="0"/>
    <n v="0"/>
    <n v="0"/>
    <n v="0"/>
    <n v="0"/>
    <n v="0"/>
    <n v="0"/>
    <n v="0"/>
    <n v="0"/>
    <n v="0"/>
    <n v="0"/>
    <n v="1158830"/>
    <n v="0"/>
    <n v="0"/>
    <n v="0"/>
    <n v="0"/>
    <n v="0"/>
    <n v="2433923"/>
    <n v="279805"/>
    <n v="0"/>
    <n v="0"/>
    <n v="0"/>
    <n v="0"/>
    <n v="0"/>
    <n v="0"/>
    <n v="0"/>
    <n v="0"/>
    <n v="2713728"/>
    <n v="160"/>
    <n v="2735278"/>
    <n v="0"/>
    <n v="0"/>
    <n v="0"/>
    <n v="0"/>
    <n v="0"/>
    <n v="0"/>
    <n v="0"/>
    <n v="735"/>
    <n v="0"/>
    <n v="0"/>
    <n v="0"/>
    <n v="0"/>
    <n v="0"/>
    <n v="0"/>
    <n v="0"/>
    <n v="0"/>
    <n v="0"/>
    <n v="0"/>
    <n v="0"/>
    <n v="0"/>
    <n v="0"/>
  </r>
  <r>
    <n v="106514033"/>
    <s v="NORTH VALLEY BEHAVIORAL HEALTH - PHF"/>
    <n v="20182"/>
    <d v="2018-04-01T00:00:00"/>
    <d v="2018-06-30T00:00:00"/>
    <s v="Open"/>
    <s v="Sutter"/>
    <s v="02 - Golden Empire"/>
    <n v="227"/>
    <s v="Investor - Corp."/>
    <s v="Psychiatric Health Facilities"/>
    <s v=""/>
    <s v="530-790-2520"/>
    <s v="1535 PLUMAS COURT"/>
    <s v="Yuba City"/>
    <n v="95993"/>
    <s v="ARNE HYSON"/>
    <n v="16"/>
    <n v="16"/>
    <n v="16"/>
    <n v="0"/>
    <n v="0"/>
    <n v="0"/>
    <n v="0"/>
    <n v="0"/>
    <n v="0"/>
    <n v="0"/>
    <n v="0"/>
    <n v="0"/>
    <n v="106"/>
    <n v="106"/>
    <n v="0"/>
    <n v="0"/>
    <n v="0"/>
    <n v="0"/>
    <n v="0"/>
    <n v="0"/>
    <n v="0"/>
    <n v="0"/>
    <n v="0"/>
    <n v="0"/>
    <n v="1396"/>
    <n v="1396"/>
    <n v="0"/>
    <n v="2792"/>
    <n v="0"/>
    <n v="0"/>
    <n v="0"/>
    <n v="0"/>
    <n v="0"/>
    <n v="0"/>
    <n v="0"/>
    <n v="0"/>
    <n v="0"/>
    <n v="0"/>
    <n v="0"/>
    <n v="0"/>
    <n v="0"/>
    <n v="0"/>
    <n v="0"/>
    <n v="0"/>
    <n v="0"/>
    <n v="0"/>
    <n v="0"/>
    <n v="0"/>
    <n v="1301406"/>
    <n v="1301406"/>
    <n v="0"/>
    <n v="0"/>
    <n v="0"/>
    <n v="0"/>
    <n v="0"/>
    <n v="0"/>
    <n v="0"/>
    <n v="0"/>
    <n v="0"/>
    <n v="0"/>
    <n v="0"/>
    <n v="0"/>
    <n v="0"/>
    <n v="0"/>
    <n v="0"/>
    <n v="0"/>
    <n v="0"/>
    <n v="0"/>
    <n v="0"/>
    <n v="0"/>
    <n v="0"/>
    <n v="0"/>
    <n v="0"/>
    <n v="0"/>
    <n v="0"/>
    <n v="0"/>
    <n v="0"/>
    <n v="0"/>
    <n v="0"/>
    <n v="0"/>
    <n v="0"/>
    <n v="0"/>
    <n v="0"/>
    <n v="0"/>
    <n v="0"/>
    <n v="0"/>
    <n v="0"/>
    <n v="0"/>
    <n v="0"/>
    <n v="0"/>
    <n v="0"/>
    <n v="0"/>
    <n v="1301406"/>
    <n v="1301406"/>
    <n v="0"/>
    <n v="1166517"/>
    <n v="0"/>
    <n v="0"/>
    <n v="0"/>
    <n v="0"/>
    <n v="0"/>
    <n v="0"/>
    <n v="0"/>
    <n v="0"/>
    <n v="0"/>
    <n v="0"/>
    <n v="0"/>
    <n v="0"/>
    <n v="0"/>
    <n v="0"/>
    <n v="0"/>
    <n v="0"/>
    <n v="0"/>
    <n v="0"/>
    <n v="0"/>
    <n v="0"/>
    <n v="0"/>
  </r>
  <r>
    <n v="106481357"/>
    <s v="NORTHBAY MEDICAL CENTER"/>
    <n v="20182"/>
    <d v="2018-04-01T00:00:00"/>
    <d v="2018-06-30T00:00:00"/>
    <s v="Open"/>
    <s v="Solano"/>
    <s v="03 - North Bay"/>
    <n v="408"/>
    <s v="Non Profit Corp."/>
    <s v="Comparable"/>
    <s v=""/>
    <s v="707-646-5000"/>
    <s v="1200 B. GALE WILSON BOULEVARD."/>
    <s v="FAIRFIELD"/>
    <n v="94533"/>
    <s v="B KONARD JONES"/>
    <n v="182"/>
    <n v="182"/>
    <n v="182"/>
    <n v="1062"/>
    <n v="76"/>
    <n v="208"/>
    <n v="633"/>
    <n v="0"/>
    <n v="3"/>
    <n v="76"/>
    <n v="328"/>
    <n v="8"/>
    <n v="14"/>
    <n v="2408"/>
    <n v="0"/>
    <n v="5271"/>
    <n v="248"/>
    <n v="1037"/>
    <n v="2521"/>
    <n v="0"/>
    <n v="9"/>
    <n v="361"/>
    <n v="1056"/>
    <n v="27"/>
    <n v="45"/>
    <n v="10575"/>
    <n v="0"/>
    <n v="21150"/>
    <n v="30167"/>
    <n v="1680"/>
    <n v="2672"/>
    <n v="26301"/>
    <n v="0"/>
    <n v="12"/>
    <n v="10746"/>
    <n v="22034"/>
    <n v="122"/>
    <n v="3138"/>
    <n v="96872"/>
    <n v="243768767"/>
    <n v="16595353"/>
    <n v="41363663"/>
    <n v="121908017"/>
    <n v="0"/>
    <n v="507865"/>
    <n v="15166120"/>
    <n v="68483419"/>
    <n v="3093787"/>
    <n v="1449689"/>
    <n v="512336680"/>
    <n v="135774354"/>
    <n v="8887669"/>
    <n v="29965703"/>
    <n v="139565609"/>
    <n v="0"/>
    <n v="168191"/>
    <n v="19179690"/>
    <n v="87631262"/>
    <n v="1098960"/>
    <n v="11752281"/>
    <n v="434023719"/>
    <n v="-11101944"/>
    <n v="346306751"/>
    <n v="21637142"/>
    <n v="59446848"/>
    <n v="247237702"/>
    <n v="-1748065"/>
    <n v="0"/>
    <n v="280222"/>
    <n v="23336056"/>
    <n v="114374411"/>
    <n v="0"/>
    <n v="18953911"/>
    <n v="0"/>
    <n v="0"/>
    <n v="0"/>
    <n v="5392717"/>
    <n v="824115751"/>
    <n v="0"/>
    <n v="12902180"/>
    <n v="0"/>
    <n v="9700151"/>
    <n v="22602331"/>
    <n v="33236370"/>
    <n v="3845880"/>
    <n v="13630583"/>
    <n v="27138104"/>
    <n v="0"/>
    <n v="395834"/>
    <n v="11009754"/>
    <n v="51440421"/>
    <n v="0"/>
    <n v="4150033"/>
    <n v="144846979"/>
    <n v="5451805"/>
    <n v="136444269"/>
    <n v="0"/>
    <n v="2986212"/>
    <n v="0"/>
    <n v="0"/>
    <n v="0"/>
    <n v="0"/>
    <n v="15306921"/>
    <n v="245714623"/>
    <n v="0"/>
    <n v="0"/>
    <n v="0"/>
    <n v="0"/>
    <n v="0"/>
    <n v="0"/>
    <n v="0"/>
    <n v="0"/>
    <n v="0"/>
    <n v="0"/>
    <n v="0"/>
    <n v="0"/>
    <n v="0"/>
  </r>
  <r>
    <n v="106141273"/>
    <s v="NORTHERN INYO HOSPITAL"/>
    <n v="20182"/>
    <d v="2018-04-01T00:00:00"/>
    <d v="2018-06-30T00:00:00"/>
    <s v="Open"/>
    <s v="Inyo"/>
    <s v="12 - Inland Counties"/>
    <n v="1203"/>
    <s v="District"/>
    <s v="Comparable"/>
    <s v="Rural"/>
    <s v="760-873-5811"/>
    <s v="150 PIONEER LANE"/>
    <s v="BISHOP"/>
    <n v="93514"/>
    <s v="KEVIN FLANIGAN, MD"/>
    <n v="25"/>
    <n v="25"/>
    <n v="10"/>
    <n v="143"/>
    <n v="11"/>
    <n v="19"/>
    <n v="37"/>
    <n v="0"/>
    <n v="0"/>
    <n v="18"/>
    <n v="47"/>
    <n v="0"/>
    <n v="7"/>
    <n v="282"/>
    <n v="0"/>
    <n v="475"/>
    <n v="36"/>
    <n v="46"/>
    <n v="85"/>
    <n v="0"/>
    <n v="0"/>
    <n v="31"/>
    <n v="126"/>
    <n v="0"/>
    <n v="23"/>
    <n v="822"/>
    <n v="0"/>
    <n v="1644"/>
    <n v="6471"/>
    <n v="209"/>
    <n v="1238"/>
    <n v="3290"/>
    <n v="0"/>
    <n v="0"/>
    <n v="1365"/>
    <n v="5451"/>
    <n v="123"/>
    <n v="512"/>
    <n v="18659"/>
    <n v="5373830"/>
    <n v="435886"/>
    <n v="789437"/>
    <n v="1405956"/>
    <n v="0"/>
    <n v="0"/>
    <n v="499989"/>
    <n v="1938237"/>
    <n v="0"/>
    <n v="236246"/>
    <n v="10679581"/>
    <n v="10643905"/>
    <n v="509948"/>
    <n v="2355566"/>
    <n v="4169607"/>
    <n v="0"/>
    <n v="0"/>
    <n v="1638848"/>
    <n v="7608610"/>
    <n v="110468"/>
    <n v="435454"/>
    <n v="27472406"/>
    <n v="791013"/>
    <n v="8064386"/>
    <n v="228424"/>
    <n v="2574122"/>
    <n v="3562449"/>
    <n v="-3142669"/>
    <n v="0"/>
    <n v="0"/>
    <n v="2800211"/>
    <n v="1227086"/>
    <n v="0"/>
    <n v="101989"/>
    <n v="-1190"/>
    <n v="0"/>
    <n v="0"/>
    <n v="74198"/>
    <n v="16280019"/>
    <n v="0"/>
    <n v="0"/>
    <n v="0"/>
    <n v="0"/>
    <n v="0"/>
    <n v="7953349"/>
    <n v="717409"/>
    <n v="3713550"/>
    <n v="2013115"/>
    <n v="0"/>
    <n v="499"/>
    <n v="-661374"/>
    <n v="8319761"/>
    <n v="9171"/>
    <n v="-193512"/>
    <n v="21871968"/>
    <n v="703677"/>
    <n v="22050215"/>
    <n v="0"/>
    <n v="-1377173"/>
    <n v="0"/>
    <n v="0"/>
    <n v="0"/>
    <n v="0"/>
    <n v="360064"/>
    <n v="76802723"/>
    <n v="0"/>
    <n v="0"/>
    <n v="0"/>
    <n v="0"/>
    <n v="0"/>
    <n v="0"/>
    <n v="0"/>
    <n v="0"/>
    <n v="0"/>
    <n v="0"/>
    <n v="0"/>
    <n v="0"/>
    <n v="0"/>
  </r>
  <r>
    <n v="106190568"/>
    <s v="NORTHRIDGE HOSPITAL MEDICAL CENTER"/>
    <n v="20182"/>
    <d v="2018-04-01T00:00:00"/>
    <d v="2018-06-30T00:00:00"/>
    <s v="Open"/>
    <s v="Los Angeles"/>
    <s v="11 - Los Angeles"/>
    <n v="905"/>
    <s v="Non Profit Corp."/>
    <s v="Comparable"/>
    <s v=""/>
    <s v="818-885-8500"/>
    <s v="18300 ROSCOE BOULEVARD"/>
    <s v="NORTHRIDGE"/>
    <n v="91325"/>
    <s v="SALIBA SALO"/>
    <n v="412"/>
    <n v="412"/>
    <n v="192"/>
    <n v="992"/>
    <n v="533"/>
    <n v="395"/>
    <n v="661"/>
    <n v="0"/>
    <n v="0"/>
    <n v="101"/>
    <n v="828"/>
    <n v="60"/>
    <n v="61"/>
    <n v="3631"/>
    <n v="0"/>
    <n v="5201"/>
    <n v="2446"/>
    <n v="1788"/>
    <n v="2099"/>
    <n v="0"/>
    <n v="0"/>
    <n v="370"/>
    <n v="3784"/>
    <n v="97"/>
    <n v="99"/>
    <n v="15884"/>
    <n v="0"/>
    <n v="31768"/>
    <n v="5203"/>
    <n v="1687"/>
    <n v="3084"/>
    <n v="7087"/>
    <n v="0"/>
    <n v="0"/>
    <n v="1173"/>
    <n v="6432"/>
    <n v="505"/>
    <n v="539"/>
    <n v="25710"/>
    <n v="139986474"/>
    <n v="65098210"/>
    <n v="47051661"/>
    <n v="52352878"/>
    <n v="0"/>
    <n v="0"/>
    <n v="14505113"/>
    <n v="89213351"/>
    <n v="1542016"/>
    <n v="1567445"/>
    <n v="411317148"/>
    <n v="43444743"/>
    <n v="15833967"/>
    <n v="15798389"/>
    <n v="36843416"/>
    <n v="0"/>
    <n v="0"/>
    <n v="2900228"/>
    <n v="37610924"/>
    <n v="2670533"/>
    <n v="2852664"/>
    <n v="157954864"/>
    <n v="10655145"/>
    <n v="157735980"/>
    <n v="66787758"/>
    <n v="46832947"/>
    <n v="78905572"/>
    <n v="0"/>
    <n v="0"/>
    <n v="0"/>
    <n v="12586921"/>
    <n v="83417742"/>
    <n v="0"/>
    <n v="4651427"/>
    <n v="0"/>
    <n v="0"/>
    <n v="0"/>
    <n v="3385026"/>
    <n v="464958518"/>
    <n v="0"/>
    <n v="0"/>
    <n v="0"/>
    <n v="0"/>
    <n v="0"/>
    <n v="22757596"/>
    <n v="13547967"/>
    <n v="15808951"/>
    <n v="9226637"/>
    <n v="0"/>
    <n v="0"/>
    <n v="3585176"/>
    <n v="39117136"/>
    <n v="0"/>
    <n v="270031"/>
    <n v="104313494"/>
    <n v="2771259"/>
    <n v="103099380"/>
    <n v="0"/>
    <n v="403127"/>
    <n v="0"/>
    <n v="0"/>
    <n v="0"/>
    <n v="0"/>
    <n v="2598962"/>
    <n v="178038964"/>
    <n v="0"/>
    <n v="0"/>
    <n v="0"/>
    <n v="0"/>
    <n v="0"/>
    <n v="0"/>
    <n v="0"/>
    <n v="0"/>
    <n v="0"/>
    <n v="0"/>
    <n v="0"/>
    <n v="0"/>
    <n v="0"/>
  </r>
  <r>
    <n v="106214034"/>
    <s v="NOVATO COMMUNITY HOSPITAL"/>
    <n v="20182"/>
    <d v="2018-04-01T00:00:00"/>
    <d v="2018-06-30T00:00:00"/>
    <s v="Open"/>
    <s v="Marin"/>
    <s v="04 - West Bay"/>
    <n v="405"/>
    <s v="Non Profit Corp."/>
    <s v="Comparable"/>
    <s v=""/>
    <s v="415-209-1300"/>
    <s v="180 ROWLAND WAY"/>
    <s v="NOVATO"/>
    <n v="94945"/>
    <s v="GRANT DAVIES"/>
    <n v="47"/>
    <n v="47"/>
    <n v="20"/>
    <n v="280"/>
    <n v="24"/>
    <n v="15"/>
    <n v="63"/>
    <n v="0"/>
    <n v="0"/>
    <n v="8"/>
    <n v="72"/>
    <n v="2"/>
    <n v="4"/>
    <n v="468"/>
    <n v="0"/>
    <n v="897"/>
    <n v="71"/>
    <n v="46"/>
    <n v="172"/>
    <n v="0"/>
    <n v="0"/>
    <n v="16"/>
    <n v="176"/>
    <n v="3"/>
    <n v="8"/>
    <n v="1389"/>
    <n v="0"/>
    <n v="2778"/>
    <n v="1007"/>
    <n v="95"/>
    <n v="134"/>
    <n v="1043"/>
    <n v="0"/>
    <n v="1"/>
    <n v="83"/>
    <n v="840"/>
    <n v="140"/>
    <n v="99"/>
    <n v="3442"/>
    <n v="15394806"/>
    <n v="1132502"/>
    <n v="884238"/>
    <n v="3010735"/>
    <n v="0"/>
    <n v="0"/>
    <n v="433840"/>
    <n v="3160121"/>
    <n v="120624"/>
    <n v="207977"/>
    <n v="24344843"/>
    <n v="13026935"/>
    <n v="1525276"/>
    <n v="830511"/>
    <n v="5002078"/>
    <n v="0"/>
    <n v="1011"/>
    <n v="978647"/>
    <n v="9997530"/>
    <n v="663522"/>
    <n v="452320"/>
    <n v="32477830"/>
    <n v="796522"/>
    <n v="23382426"/>
    <n v="2126601"/>
    <n v="1433017"/>
    <n v="6840347"/>
    <n v="0"/>
    <n v="0"/>
    <n v="1011"/>
    <n v="987832"/>
    <n v="5668907"/>
    <n v="0"/>
    <n v="784146"/>
    <n v="0"/>
    <n v="0"/>
    <n v="0"/>
    <n v="0"/>
    <n v="42020809"/>
    <n v="0"/>
    <n v="0"/>
    <n v="0"/>
    <n v="0"/>
    <n v="0"/>
    <n v="5039315"/>
    <n v="531177"/>
    <n v="281732"/>
    <n v="1172466"/>
    <n v="0"/>
    <n v="0"/>
    <n v="424655"/>
    <n v="7352519"/>
    <n v="0"/>
    <n v="0"/>
    <n v="14801864"/>
    <n v="320238"/>
    <n v="25709095"/>
    <n v="0"/>
    <n v="964397"/>
    <n v="0"/>
    <n v="0"/>
    <n v="0"/>
    <n v="0"/>
    <n v="1547796"/>
    <n v="35399528"/>
    <n v="0"/>
    <n v="0"/>
    <n v="0"/>
    <n v="0"/>
    <n v="0"/>
    <n v="0"/>
    <n v="0"/>
    <n v="0"/>
    <n v="0"/>
    <n v="0"/>
    <n v="0"/>
    <n v="0"/>
    <n v="0"/>
  </r>
  <r>
    <n v="106500967"/>
    <s v="OAK VALLEY DISTRICT HOSPITAL"/>
    <n v="20182"/>
    <d v="2018-04-01T00:00:00"/>
    <d v="2018-06-30T00:00:00"/>
    <s v="Open"/>
    <s v="Stanislaus"/>
    <s v="06 - North San Joaquin"/>
    <n v="511"/>
    <s v="District"/>
    <s v="Comparable"/>
    <s v="Rural"/>
    <s v="209-848-4102"/>
    <s v="350 SOUTH OAK STREET"/>
    <s v="OAKDALE"/>
    <n v="95361"/>
    <s v="JOHN J MCCORMICK"/>
    <n v="150"/>
    <n v="144"/>
    <n v="144"/>
    <n v="89"/>
    <n v="50"/>
    <n v="21"/>
    <n v="54"/>
    <n v="0"/>
    <n v="0"/>
    <n v="23"/>
    <n v="3"/>
    <n v="0"/>
    <n v="1"/>
    <n v="241"/>
    <n v="0"/>
    <n v="908"/>
    <n v="419"/>
    <n v="7117"/>
    <n v="401"/>
    <n v="0"/>
    <n v="0"/>
    <n v="90"/>
    <n v="34"/>
    <n v="0"/>
    <n v="39"/>
    <n v="9008"/>
    <n v="0"/>
    <n v="18016"/>
    <n v="4010"/>
    <n v="1209"/>
    <n v="3428"/>
    <n v="14860"/>
    <n v="0"/>
    <n v="0"/>
    <n v="3603"/>
    <n v="225"/>
    <n v="609"/>
    <n v="1842"/>
    <n v="29786"/>
    <n v="3085090"/>
    <n v="1592088"/>
    <n v="4349439"/>
    <n v="1701522"/>
    <n v="0"/>
    <n v="0"/>
    <n v="506479"/>
    <n v="369869"/>
    <n v="0"/>
    <n v="45185"/>
    <n v="11649672"/>
    <n v="5268866"/>
    <n v="2591378"/>
    <n v="2484355"/>
    <n v="15645407"/>
    <n v="0"/>
    <n v="0"/>
    <n v="4551982"/>
    <n v="957409"/>
    <n v="222109"/>
    <n v="1737987"/>
    <n v="33459493"/>
    <n v="802315"/>
    <n v="5963232"/>
    <n v="3963979"/>
    <n v="3331376"/>
    <n v="4370790"/>
    <n v="0"/>
    <n v="0"/>
    <n v="0"/>
    <n v="1501064"/>
    <n v="1084701"/>
    <n v="0"/>
    <n v="222109"/>
    <n v="0"/>
    <n v="0"/>
    <n v="0"/>
    <n v="784130"/>
    <n v="22023696"/>
    <n v="0"/>
    <n v="0"/>
    <n v="0"/>
    <n v="23321"/>
    <n v="23321"/>
    <n v="2390724"/>
    <n v="219487"/>
    <n v="3502418"/>
    <n v="12976139"/>
    <n v="0"/>
    <n v="0"/>
    <n v="3557397"/>
    <n v="265898"/>
    <n v="0"/>
    <n v="196727"/>
    <n v="23108790"/>
    <n v="2255524"/>
    <n v="18415987"/>
    <n v="0"/>
    <n v="604425"/>
    <n v="0"/>
    <n v="0"/>
    <n v="0"/>
    <n v="0"/>
    <n v="315350"/>
    <n v="83626801"/>
    <n v="0"/>
    <n v="0"/>
    <n v="0"/>
    <n v="0"/>
    <n v="0"/>
    <n v="0"/>
    <n v="0"/>
    <n v="0"/>
    <n v="0"/>
    <n v="0"/>
    <n v="0"/>
    <n v="0"/>
    <n v="0"/>
  </r>
  <r>
    <n v="106198495"/>
    <s v="OCEAN VIEW - PHF"/>
    <n v="20182"/>
    <d v="2018-04-01T00:00:00"/>
    <d v="2018-06-30T00:00:00"/>
    <s v="Open"/>
    <s v="Los Angeles"/>
    <s v="11 - Los Angeles"/>
    <n v="933"/>
    <s v="Investor - Corp."/>
    <s v="Psychiatric Health Facilities"/>
    <s v=""/>
    <s v="562-304-1740"/>
    <s v="2600 REDONDO AVENUE, SUITE 500"/>
    <s v="LONG BEACH"/>
    <n v="90806"/>
    <s v="DALIA BOTROS"/>
    <n v="36"/>
    <n v="36"/>
    <n v="36"/>
    <n v="145"/>
    <n v="26"/>
    <n v="0"/>
    <n v="0"/>
    <n v="0"/>
    <n v="0"/>
    <n v="85"/>
    <n v="5"/>
    <n v="0"/>
    <n v="19"/>
    <n v="280"/>
    <n v="0"/>
    <n v="1499"/>
    <n v="191"/>
    <n v="0"/>
    <n v="0"/>
    <n v="0"/>
    <n v="0"/>
    <n v="492"/>
    <n v="24"/>
    <n v="0"/>
    <n v="118"/>
    <n v="2324"/>
    <n v="0"/>
    <n v="4648"/>
    <n v="0"/>
    <n v="0"/>
    <n v="0"/>
    <n v="0"/>
    <n v="0"/>
    <n v="0"/>
    <n v="0"/>
    <n v="0"/>
    <n v="0"/>
    <n v="0"/>
    <n v="0"/>
    <n v="2536375"/>
    <n v="296800"/>
    <n v="0"/>
    <n v="0"/>
    <n v="0"/>
    <n v="0"/>
    <n v="604800"/>
    <n v="42000"/>
    <n v="0"/>
    <n v="10225"/>
    <n v="3490200"/>
    <n v="0"/>
    <n v="0"/>
    <n v="0"/>
    <n v="0"/>
    <n v="0"/>
    <n v="0"/>
    <n v="0"/>
    <n v="0"/>
    <n v="0"/>
    <n v="0"/>
    <n v="0"/>
    <n v="70258"/>
    <n v="573853"/>
    <n v="178817"/>
    <n v="0"/>
    <n v="0"/>
    <n v="0"/>
    <n v="0"/>
    <n v="0"/>
    <n v="171944"/>
    <n v="17690"/>
    <n v="0"/>
    <n v="0"/>
    <n v="0"/>
    <n v="0"/>
    <n v="0"/>
    <n v="-18375"/>
    <n v="994187"/>
    <n v="0"/>
    <n v="0"/>
    <n v="0"/>
    <n v="0"/>
    <n v="0"/>
    <n v="1923177"/>
    <n v="96203"/>
    <n v="0"/>
    <n v="0"/>
    <n v="0"/>
    <n v="0"/>
    <n v="427938"/>
    <n v="20095"/>
    <n v="0"/>
    <n v="28600"/>
    <n v="2496013"/>
    <n v="0"/>
    <n v="1587514"/>
    <n v="0"/>
    <n v="0"/>
    <n v="0"/>
    <n v="0"/>
    <n v="0"/>
    <n v="0"/>
    <n v="7783"/>
    <n v="447135"/>
    <n v="0"/>
    <n v="0"/>
    <n v="0"/>
    <n v="0"/>
    <n v="0"/>
    <n v="0"/>
    <n v="0"/>
    <n v="0"/>
    <n v="0"/>
    <n v="0"/>
    <n v="0"/>
    <n v="0"/>
    <n v="0"/>
  </r>
  <r>
    <n v="106430837"/>
    <s v="O'CONNOR HOSPITAL"/>
    <n v="20182"/>
    <d v="2018-04-01T00:00:00"/>
    <d v="2018-06-30T00:00:00"/>
    <s v="Open"/>
    <s v="Santa Clara"/>
    <s v="07 - Santa Clara"/>
    <n v="431"/>
    <s v="Church"/>
    <s v="Comparable"/>
    <s v=""/>
    <s v="408-848-2000"/>
    <s v="2105 FOREST AVENUE"/>
    <s v="SAN JOSE"/>
    <n v="95128"/>
    <s v="BOB MINKIN"/>
    <n v="358"/>
    <n v="260"/>
    <n v="202"/>
    <n v="563"/>
    <n v="192"/>
    <n v="397"/>
    <n v="437"/>
    <n v="0"/>
    <n v="0"/>
    <n v="9"/>
    <n v="461"/>
    <n v="0"/>
    <n v="36"/>
    <n v="2095"/>
    <n v="5"/>
    <n v="3217"/>
    <n v="841"/>
    <n v="1700"/>
    <n v="2468"/>
    <n v="0"/>
    <n v="0"/>
    <n v="36"/>
    <n v="1772"/>
    <n v="0"/>
    <n v="85"/>
    <n v="10119"/>
    <n v="2143"/>
    <n v="22381"/>
    <n v="7055"/>
    <n v="1717"/>
    <n v="3155"/>
    <n v="9037"/>
    <n v="0"/>
    <n v="0"/>
    <n v="492"/>
    <n v="7505"/>
    <n v="0"/>
    <n v="673"/>
    <n v="29634"/>
    <n v="83573455"/>
    <n v="26496852"/>
    <n v="26464920"/>
    <n v="42454638"/>
    <n v="0"/>
    <n v="0"/>
    <n v="1952303"/>
    <n v="41830635"/>
    <n v="0"/>
    <n v="1129521"/>
    <n v="223902324"/>
    <n v="36532742"/>
    <n v="14349885"/>
    <n v="11618405"/>
    <n v="33686867"/>
    <n v="0"/>
    <n v="0"/>
    <n v="1740495"/>
    <n v="39021408"/>
    <n v="0"/>
    <n v="2179886"/>
    <n v="139129688"/>
    <n v="3555854"/>
    <n v="102205739"/>
    <n v="35529978"/>
    <n v="30215745"/>
    <n v="59260844"/>
    <n v="0"/>
    <n v="0"/>
    <n v="0"/>
    <n v="2939564"/>
    <n v="56755000"/>
    <n v="0"/>
    <n v="296746"/>
    <n v="0"/>
    <n v="0"/>
    <n v="0"/>
    <n v="2136707"/>
    <n v="292896177"/>
    <n v="0"/>
    <n v="0"/>
    <n v="0"/>
    <n v="0"/>
    <n v="0"/>
    <n v="17641339"/>
    <n v="4659371"/>
    <n v="7857687"/>
    <n v="15635459"/>
    <n v="0"/>
    <n v="0"/>
    <n v="693802"/>
    <n v="22795810"/>
    <n v="0"/>
    <n v="852367"/>
    <n v="70135835"/>
    <n v="913793"/>
    <n v="81589541"/>
    <n v="0"/>
    <n v="157436"/>
    <n v="0"/>
    <n v="0"/>
    <n v="0"/>
    <n v="0"/>
    <n v="1847267"/>
    <n v="29176110"/>
    <n v="0"/>
    <n v="0"/>
    <n v="0"/>
    <n v="0"/>
    <n v="0"/>
    <n v="0"/>
    <n v="0"/>
    <n v="0"/>
    <n v="0"/>
    <n v="0"/>
    <n v="0"/>
    <n v="0"/>
    <n v="0"/>
  </r>
  <r>
    <n v="106560501"/>
    <s v="OJAI VALLEY COMMUNITY HOSPITAL"/>
    <n v="20182"/>
    <d v="2018-04-01T00:00:00"/>
    <d v="2018-06-30T00:00:00"/>
    <s v="Open"/>
    <s v="Ventura"/>
    <s v="10 - Santa Barbara/Ventura"/>
    <n v="809"/>
    <s v="Non Profit Corp."/>
    <s v="Comparable"/>
    <s v="Rural"/>
    <s v="805-652-5011"/>
    <s v="1306 MARICOPA HIGHWAY"/>
    <s v="OJAI"/>
    <n v="93023"/>
    <s v="GARY WILDE"/>
    <n v="91"/>
    <n v="91"/>
    <n v="63"/>
    <n v="57"/>
    <n v="23"/>
    <n v="6"/>
    <n v="10"/>
    <n v="0"/>
    <n v="0"/>
    <n v="0"/>
    <n v="22"/>
    <n v="3"/>
    <n v="2"/>
    <n v="123"/>
    <n v="25"/>
    <n v="753"/>
    <n v="429"/>
    <n v="123"/>
    <n v="3615"/>
    <n v="0"/>
    <n v="0"/>
    <n v="1"/>
    <n v="789"/>
    <n v="3"/>
    <n v="2"/>
    <n v="5715"/>
    <n v="5108"/>
    <n v="16538"/>
    <n v="2315"/>
    <n v="555"/>
    <n v="350"/>
    <n v="1891"/>
    <n v="0"/>
    <n v="0"/>
    <n v="130"/>
    <n v="2602"/>
    <n v="78"/>
    <n v="394"/>
    <n v="8315"/>
    <n v="1920542"/>
    <n v="736537"/>
    <n v="257334"/>
    <n v="2352977"/>
    <n v="0"/>
    <n v="0"/>
    <n v="8277"/>
    <n v="615378"/>
    <n v="24534"/>
    <n v="5364"/>
    <n v="5920943"/>
    <n v="2210684"/>
    <n v="612600"/>
    <n v="291283"/>
    <n v="1400592"/>
    <n v="0"/>
    <n v="0"/>
    <n v="121077"/>
    <n v="2269227"/>
    <n v="109031"/>
    <n v="147778"/>
    <n v="7162272"/>
    <n v="167697"/>
    <n v="2438389"/>
    <n v="997704"/>
    <n v="124852"/>
    <n v="1334919"/>
    <n v="-15279"/>
    <n v="0"/>
    <n v="0"/>
    <n v="76074"/>
    <n v="1728294"/>
    <n v="0"/>
    <n v="133565"/>
    <n v="0"/>
    <n v="0"/>
    <n v="0"/>
    <n v="100812"/>
    <n v="7087027"/>
    <n v="0"/>
    <n v="97539"/>
    <n v="0"/>
    <n v="0"/>
    <n v="97539"/>
    <n v="1641171"/>
    <n v="341323"/>
    <n v="426572"/>
    <n v="2470370"/>
    <n v="0"/>
    <n v="0"/>
    <n v="48320"/>
    <n v="1061423"/>
    <n v="0"/>
    <n v="104548"/>
    <n v="6093727"/>
    <n v="101356"/>
    <n v="8222983"/>
    <n v="0"/>
    <n v="125150"/>
    <n v="0"/>
    <n v="0"/>
    <n v="0"/>
    <n v="0"/>
    <n v="1488723"/>
    <n v="18207398"/>
    <n v="0"/>
    <n v="0"/>
    <n v="0"/>
    <n v="0"/>
    <n v="0"/>
    <n v="0"/>
    <n v="0"/>
    <n v="0"/>
    <n v="0"/>
    <n v="0"/>
    <n v="0"/>
    <n v="0"/>
    <n v="0"/>
  </r>
  <r>
    <n v="106190534"/>
    <s v="OLYMPIA MEDICAL CENTER"/>
    <n v="20182"/>
    <d v="2018-04-01T00:00:00"/>
    <d v="2018-06-30T00:00:00"/>
    <s v="Open"/>
    <s v="Los Angeles"/>
    <s v="11 - Los Angeles"/>
    <n v="925"/>
    <s v="Investor - Corp."/>
    <s v="Comparable"/>
    <s v=""/>
    <s v="310-657-5900"/>
    <s v="5900 WEST OLYMPIC BOULEVARD"/>
    <s v="LOS ANGELES"/>
    <n v="90036"/>
    <s v="MATTHEW WILLIAMS"/>
    <n v="204"/>
    <n v="204"/>
    <n v="64"/>
    <n v="512"/>
    <n v="93"/>
    <n v="118"/>
    <n v="171"/>
    <n v="0"/>
    <n v="0"/>
    <n v="77"/>
    <n v="43"/>
    <n v="0"/>
    <n v="98"/>
    <n v="1112"/>
    <n v="0"/>
    <n v="2817"/>
    <n v="466"/>
    <n v="764"/>
    <n v="1006"/>
    <n v="0"/>
    <n v="0"/>
    <n v="326"/>
    <n v="193"/>
    <n v="0"/>
    <n v="202"/>
    <n v="5774"/>
    <n v="0"/>
    <n v="11548"/>
    <n v="2481"/>
    <n v="537"/>
    <n v="434"/>
    <n v="2220"/>
    <n v="0"/>
    <n v="0"/>
    <n v="1243"/>
    <n v="885"/>
    <n v="0"/>
    <n v="998"/>
    <n v="8798"/>
    <n v="46119085"/>
    <n v="7178802"/>
    <n v="10366408"/>
    <n v="17210152"/>
    <n v="0"/>
    <n v="0"/>
    <n v="7275941"/>
    <n v="5128964"/>
    <n v="0"/>
    <n v="6603411"/>
    <n v="99882763"/>
    <n v="13650160"/>
    <n v="2974355"/>
    <n v="2379670"/>
    <n v="12418461"/>
    <n v="0"/>
    <n v="0"/>
    <n v="6825381"/>
    <n v="4976793"/>
    <n v="0"/>
    <n v="5463547"/>
    <n v="48688367"/>
    <n v="10822877"/>
    <n v="49924889"/>
    <n v="7950139"/>
    <n v="11725189"/>
    <n v="24711039"/>
    <n v="0"/>
    <n v="0"/>
    <n v="0"/>
    <n v="10489873"/>
    <n v="9418716"/>
    <n v="0"/>
    <n v="0"/>
    <n v="0"/>
    <n v="0"/>
    <n v="0"/>
    <n v="5322367"/>
    <n v="130365089"/>
    <n v="0"/>
    <n v="0"/>
    <n v="0"/>
    <n v="0"/>
    <n v="0"/>
    <n v="5490378"/>
    <n v="1713397"/>
    <n v="342383"/>
    <n v="1759235"/>
    <n v="0"/>
    <n v="0"/>
    <n v="2562231"/>
    <n v="450872"/>
    <n v="0"/>
    <n v="5887545"/>
    <n v="18206041"/>
    <n v="155558"/>
    <n v="18608044"/>
    <n v="0"/>
    <n v="0"/>
    <n v="0"/>
    <n v="0"/>
    <n v="0"/>
    <n v="0"/>
    <n v="963114"/>
    <n v="48220351"/>
    <n v="0"/>
    <n v="0"/>
    <n v="0"/>
    <n v="0"/>
    <n v="0"/>
    <n v="0"/>
    <n v="0"/>
    <n v="0"/>
    <n v="0"/>
    <n v="0"/>
    <n v="0"/>
    <n v="0"/>
    <n v="0"/>
  </r>
  <r>
    <n v="106300225"/>
    <s v="ORANGE COAST MEMORIAL MEDICAL CENTER"/>
    <n v="20182"/>
    <d v="2018-04-01T00:00:00"/>
    <d v="2018-06-30T00:00:00"/>
    <s v="Open"/>
    <s v="Orange"/>
    <s v="13 - Orange"/>
    <n v="1014"/>
    <s v="Non Profit Corp."/>
    <s v="Comparable"/>
    <s v=""/>
    <s v="714-962-4677"/>
    <s v="9920 TALBERT AVENUE"/>
    <s v="FOUNTAIN VALLEY"/>
    <n v="92708"/>
    <s v="MARCIA MANKER"/>
    <n v="218"/>
    <n v="218"/>
    <n v="125"/>
    <n v="646"/>
    <n v="724"/>
    <n v="58"/>
    <n v="333"/>
    <n v="0"/>
    <n v="0"/>
    <n v="20"/>
    <n v="964"/>
    <n v="11"/>
    <n v="30"/>
    <n v="2786"/>
    <n v="0"/>
    <n v="2793"/>
    <n v="2949"/>
    <n v="353"/>
    <n v="1210"/>
    <n v="0"/>
    <n v="0"/>
    <n v="59"/>
    <n v="2857"/>
    <n v="28"/>
    <n v="55"/>
    <n v="10304"/>
    <n v="0"/>
    <n v="20608"/>
    <n v="3552"/>
    <n v="4970"/>
    <n v="328"/>
    <n v="3448"/>
    <n v="0"/>
    <n v="0"/>
    <n v="215"/>
    <n v="11305"/>
    <n v="154"/>
    <n v="722"/>
    <n v="24694"/>
    <n v="48554164"/>
    <n v="55201672"/>
    <n v="5812136"/>
    <n v="19608972"/>
    <n v="0"/>
    <n v="0"/>
    <n v="1374459"/>
    <n v="50489231"/>
    <n v="385524"/>
    <n v="759430"/>
    <n v="182185588"/>
    <n v="21197185"/>
    <n v="25099402"/>
    <n v="768556"/>
    <n v="7718286"/>
    <n v="0"/>
    <n v="0"/>
    <n v="1064684"/>
    <n v="43590285"/>
    <n v="589573"/>
    <n v="1072454"/>
    <n v="101100425"/>
    <n v="545621"/>
    <n v="57498270"/>
    <n v="71440601"/>
    <n v="5613355"/>
    <n v="23561080"/>
    <n v="0"/>
    <n v="0"/>
    <n v="0"/>
    <n v="1772106"/>
    <n v="60178961"/>
    <n v="0"/>
    <n v="1165243"/>
    <n v="0"/>
    <n v="0"/>
    <n v="0"/>
    <n v="947429"/>
    <n v="222722666"/>
    <n v="8600229"/>
    <n v="0"/>
    <n v="0"/>
    <n v="0"/>
    <n v="8600229"/>
    <n v="12234729"/>
    <n v="17456101"/>
    <n v="967337"/>
    <n v="3765155"/>
    <n v="0"/>
    <n v="0"/>
    <n v="666918"/>
    <n v="33668854"/>
    <n v="55396"/>
    <n v="349086"/>
    <n v="69163576"/>
    <n v="513864"/>
    <n v="69787991"/>
    <n v="0"/>
    <n v="654288"/>
    <n v="0"/>
    <n v="0"/>
    <n v="0"/>
    <n v="0"/>
    <n v="7458272"/>
    <n v="132244429"/>
    <n v="0"/>
    <n v="0"/>
    <n v="0"/>
    <n v="0"/>
    <n v="0"/>
    <n v="0"/>
    <n v="0"/>
    <n v="0"/>
    <n v="0"/>
    <n v="0"/>
    <n v="0"/>
    <n v="0"/>
    <n v="0"/>
  </r>
  <r>
    <n v="106301566"/>
    <s v="ORANGE COUNTY GLOBAL MEDICAL CENTER"/>
    <n v="20182"/>
    <d v="2018-04-01T00:00:00"/>
    <d v="2018-06-30T00:00:00"/>
    <s v="Open"/>
    <s v="Orange"/>
    <s v="13 - Orange"/>
    <n v="1015"/>
    <s v="Investor - Corp."/>
    <s v="Comparable"/>
    <s v=""/>
    <s v="714-835-3555"/>
    <s v="1001 NORTH TUSTIN AVENUE"/>
    <s v="SANTA ANA"/>
    <n v="92705"/>
    <s v="PETER BARONOFF"/>
    <n v="228"/>
    <n v="228"/>
    <n v="228"/>
    <n v="303"/>
    <n v="242"/>
    <n v="409"/>
    <n v="533"/>
    <n v="0"/>
    <n v="0"/>
    <n v="0"/>
    <n v="434"/>
    <n v="0"/>
    <n v="90"/>
    <n v="2011"/>
    <n v="0"/>
    <n v="1633"/>
    <n v="1259"/>
    <n v="1668"/>
    <n v="2388"/>
    <n v="0"/>
    <n v="0"/>
    <n v="0"/>
    <n v="2330"/>
    <n v="0"/>
    <n v="444"/>
    <n v="9722"/>
    <n v="0"/>
    <n v="19444"/>
    <n v="543"/>
    <n v="731"/>
    <n v="1836"/>
    <n v="3458"/>
    <n v="0"/>
    <n v="0"/>
    <n v="0"/>
    <n v="2197"/>
    <n v="0"/>
    <n v="732"/>
    <n v="9497"/>
    <n v="35151724"/>
    <n v="20378329"/>
    <n v="22457992"/>
    <n v="37542740"/>
    <n v="0"/>
    <n v="0"/>
    <n v="0"/>
    <n v="38016496"/>
    <n v="0"/>
    <n v="3568311"/>
    <n v="157115592"/>
    <n v="5190413"/>
    <n v="10705219"/>
    <n v="8149550"/>
    <n v="17809262"/>
    <n v="0"/>
    <n v="0"/>
    <n v="0"/>
    <n v="18973643"/>
    <n v="0"/>
    <n v="3153258"/>
    <n v="63981345"/>
    <n v="2320781"/>
    <n v="33130676"/>
    <n v="23016567"/>
    <n v="22749683"/>
    <n v="48874323"/>
    <n v="-607385"/>
    <n v="0"/>
    <n v="0"/>
    <n v="0"/>
    <n v="41696936"/>
    <n v="0"/>
    <n v="0"/>
    <n v="0"/>
    <n v="0"/>
    <n v="0"/>
    <n v="3942982"/>
    <n v="175124563"/>
    <n v="0"/>
    <n v="0"/>
    <n v="0"/>
    <n v="0"/>
    <n v="0"/>
    <n v="7211461"/>
    <n v="8066981"/>
    <n v="8465244"/>
    <n v="6477680"/>
    <n v="0"/>
    <n v="0"/>
    <n v="0"/>
    <n v="15293202"/>
    <n v="0"/>
    <n v="457806"/>
    <n v="45972374"/>
    <n v="149538"/>
    <n v="53683974"/>
    <n v="1215806"/>
    <n v="0"/>
    <n v="0"/>
    <n v="0"/>
    <n v="0"/>
    <n v="0"/>
    <n v="566283"/>
    <n v="9254990"/>
    <n v="0"/>
    <n v="0"/>
    <n v="0"/>
    <n v="0"/>
    <n v="0"/>
    <n v="0"/>
    <n v="0"/>
    <n v="0"/>
    <n v="0"/>
    <n v="0"/>
    <n v="0"/>
    <n v="0"/>
    <n v="0"/>
  </r>
  <r>
    <n v="106040802"/>
    <s v="ORCHARD HOSPITAL"/>
    <n v="20182"/>
    <d v="2018-04-01T00:00:00"/>
    <d v="2018-06-30T00:00:00"/>
    <s v="Open"/>
    <s v="Butte"/>
    <s v="01 - Northern California"/>
    <n v="221"/>
    <s v="Non Profit Corp."/>
    <s v="Comparable"/>
    <s v="Rural"/>
    <s v="530-846-5671"/>
    <s v="240 SPRUCE STREET"/>
    <s v="GRIDLEY"/>
    <n v="95948"/>
    <s v="WADE STURGEON"/>
    <n v="45"/>
    <n v="46"/>
    <n v="46"/>
    <n v="35"/>
    <n v="0"/>
    <n v="42"/>
    <n v="0"/>
    <n v="0"/>
    <n v="0"/>
    <n v="10"/>
    <n v="0"/>
    <n v="0"/>
    <n v="4"/>
    <n v="91"/>
    <n v="1"/>
    <n v="1604"/>
    <n v="0"/>
    <n v="1899"/>
    <n v="0"/>
    <n v="0"/>
    <n v="0"/>
    <n v="437"/>
    <n v="0"/>
    <n v="0"/>
    <n v="197"/>
    <n v="4137"/>
    <n v="3425"/>
    <n v="11699"/>
    <n v="5809"/>
    <n v="0"/>
    <n v="6874"/>
    <n v="0"/>
    <n v="0"/>
    <n v="0"/>
    <n v="1583"/>
    <n v="0"/>
    <n v="0"/>
    <n v="713"/>
    <n v="14979"/>
    <n v="885162"/>
    <n v="0"/>
    <n v="1047347"/>
    <n v="0"/>
    <n v="0"/>
    <n v="0"/>
    <n v="241171"/>
    <n v="0"/>
    <n v="0"/>
    <n v="108659"/>
    <n v="2282339"/>
    <n v="4114347"/>
    <n v="0"/>
    <n v="4868201"/>
    <n v="0"/>
    <n v="0"/>
    <n v="0"/>
    <n v="1120995"/>
    <n v="0"/>
    <n v="0"/>
    <n v="505063"/>
    <n v="10608606"/>
    <n v="233774"/>
    <n v="2559799"/>
    <n v="0"/>
    <n v="3092232"/>
    <n v="0"/>
    <n v="-109089"/>
    <n v="0"/>
    <n v="0"/>
    <n v="903979"/>
    <n v="0"/>
    <n v="0"/>
    <n v="0"/>
    <n v="0"/>
    <n v="0"/>
    <n v="0"/>
    <n v="0"/>
    <n v="6680695"/>
    <n v="0"/>
    <n v="0"/>
    <n v="0"/>
    <n v="0"/>
    <n v="0"/>
    <n v="2439710"/>
    <n v="0"/>
    <n v="2932405"/>
    <n v="0"/>
    <n v="0"/>
    <n v="0"/>
    <n v="458187"/>
    <n v="0"/>
    <n v="0"/>
    <n v="379948"/>
    <n v="6210250"/>
    <n v="227252"/>
    <n v="6853625"/>
    <n v="809209"/>
    <n v="11969"/>
    <n v="0"/>
    <n v="0"/>
    <n v="0"/>
    <n v="0"/>
    <n v="197526"/>
    <n v="2719983"/>
    <n v="0"/>
    <n v="0"/>
    <n v="0"/>
    <n v="0"/>
    <n v="0"/>
    <n v="0"/>
    <n v="0"/>
    <n v="0"/>
    <n v="0"/>
    <n v="0"/>
    <n v="0"/>
    <n v="0"/>
    <n v="0"/>
  </r>
  <r>
    <n v="106040937"/>
    <s v="OROVILLE HOSPITAL"/>
    <n v="20182"/>
    <d v="2018-04-01T00:00:00"/>
    <d v="2018-06-30T00:00:00"/>
    <s v="Open"/>
    <s v="Butte"/>
    <s v="01 - Northern California"/>
    <n v="221"/>
    <s v="Non Profit Corp."/>
    <s v="Comparable"/>
    <s v=""/>
    <s v="530-532-8500"/>
    <s v="2767 OLIVE HIGHWAY"/>
    <s v="OROVILLE"/>
    <n v="95966"/>
    <s v="ROBERT WENTZ"/>
    <n v="133"/>
    <n v="133"/>
    <n v="133"/>
    <n v="1438"/>
    <n v="32"/>
    <n v="250"/>
    <n v="1199"/>
    <n v="0"/>
    <n v="3"/>
    <n v="302"/>
    <n v="85"/>
    <n v="2"/>
    <n v="101"/>
    <n v="3412"/>
    <n v="0"/>
    <n v="5042"/>
    <n v="94"/>
    <n v="750"/>
    <n v="3189"/>
    <n v="0"/>
    <n v="7"/>
    <n v="834"/>
    <n v="211"/>
    <n v="6"/>
    <n v="280"/>
    <n v="10413"/>
    <n v="0"/>
    <n v="20826"/>
    <n v="63243"/>
    <n v="1800"/>
    <n v="5079"/>
    <n v="49402"/>
    <n v="0"/>
    <n v="61"/>
    <n v="7588"/>
    <n v="22623"/>
    <n v="518"/>
    <n v="3739"/>
    <n v="154053"/>
    <n v="51522590"/>
    <n v="926742"/>
    <n v="8528615"/>
    <n v="35020259"/>
    <n v="0"/>
    <n v="72470"/>
    <n v="9580736"/>
    <n v="2838038"/>
    <n v="62384"/>
    <n v="1882862"/>
    <n v="110434696"/>
    <n v="47748895"/>
    <n v="1025179"/>
    <n v="3068510"/>
    <n v="37340536"/>
    <n v="0"/>
    <n v="61007"/>
    <n v="15844303"/>
    <n v="6991223"/>
    <n v="386946"/>
    <n v="2531258"/>
    <n v="114997857"/>
    <n v="4527980"/>
    <n v="71060725"/>
    <n v="1510982"/>
    <n v="-1575788"/>
    <n v="53876139"/>
    <n v="-1266809"/>
    <n v="0"/>
    <n v="136946"/>
    <n v="17404969"/>
    <n v="5377650"/>
    <n v="0"/>
    <n v="449330"/>
    <n v="-61572"/>
    <n v="0"/>
    <n v="0"/>
    <n v="1774699"/>
    <n v="153215251"/>
    <n v="0"/>
    <n v="0"/>
    <n v="0"/>
    <n v="0"/>
    <n v="0"/>
    <n v="28210760"/>
    <n v="440939"/>
    <n v="14439722"/>
    <n v="18484656"/>
    <n v="0"/>
    <n v="-3469"/>
    <n v="8020070"/>
    <n v="1697024"/>
    <n v="61572"/>
    <n v="866028"/>
    <n v="72217302"/>
    <n v="1532694"/>
    <n v="71943287"/>
    <n v="12325926"/>
    <n v="99487"/>
    <n v="0"/>
    <n v="0"/>
    <n v="0"/>
    <n v="0"/>
    <n v="702058"/>
    <n v="40593036"/>
    <n v="0"/>
    <n v="0"/>
    <n v="0"/>
    <n v="0"/>
    <n v="0"/>
    <n v="0"/>
    <n v="0"/>
    <n v="0"/>
    <n v="0"/>
    <n v="0"/>
    <n v="4578850"/>
    <n v="8979687"/>
    <n v="59351"/>
  </r>
  <r>
    <n v="106331226"/>
    <s v="PACIFIC GROVE HOSPITAL"/>
    <n v="20182"/>
    <d v="2018-04-01T00:00:00"/>
    <d v="2018-06-30T00:00:00"/>
    <s v="Open"/>
    <s v="Riverside"/>
    <s v="12 - Inland Counties"/>
    <n v="1111"/>
    <s v="Investor - Corp."/>
    <s v="Comparable"/>
    <s v=""/>
    <s v="951-330-3649"/>
    <s v="5900 BROCKTON AVENUE"/>
    <s v="RIVERSIDE"/>
    <n v="92506"/>
    <s v="SAAD NIAZI"/>
    <n v="68"/>
    <n v="68"/>
    <n v="62"/>
    <n v="98"/>
    <n v="143"/>
    <n v="61"/>
    <n v="0"/>
    <n v="0"/>
    <n v="0"/>
    <n v="5"/>
    <n v="198"/>
    <n v="0"/>
    <n v="38"/>
    <n v="543"/>
    <n v="0"/>
    <n v="979"/>
    <n v="1049"/>
    <n v="251"/>
    <n v="0"/>
    <n v="0"/>
    <n v="0"/>
    <n v="110"/>
    <n v="1157"/>
    <n v="0"/>
    <n v="141"/>
    <n v="3687"/>
    <n v="0"/>
    <n v="7374"/>
    <n v="209"/>
    <n v="248"/>
    <n v="0"/>
    <n v="0"/>
    <n v="0"/>
    <n v="0"/>
    <n v="0"/>
    <n v="456"/>
    <n v="0"/>
    <n v="8"/>
    <n v="921"/>
    <n v="1822000"/>
    <n v="2268000"/>
    <n v="498000"/>
    <n v="0"/>
    <n v="0"/>
    <n v="0"/>
    <n v="140000"/>
    <n v="2330000"/>
    <n v="0"/>
    <n v="400000"/>
    <n v="7458000"/>
    <n v="114250"/>
    <n v="150500"/>
    <n v="0"/>
    <n v="0"/>
    <n v="0"/>
    <n v="0"/>
    <n v="0"/>
    <n v="238750"/>
    <n v="0"/>
    <n v="5000"/>
    <n v="508500"/>
    <n v="27888"/>
    <n v="1049099"/>
    <n v="1349339"/>
    <n v="370601"/>
    <n v="0"/>
    <n v="0"/>
    <n v="0"/>
    <n v="0"/>
    <n v="116397"/>
    <n v="1406114"/>
    <n v="0"/>
    <n v="18418"/>
    <n v="0"/>
    <n v="0"/>
    <n v="0"/>
    <n v="125843"/>
    <n v="4463699"/>
    <n v="0"/>
    <n v="0"/>
    <n v="0"/>
    <n v="0"/>
    <n v="0"/>
    <n v="887151"/>
    <n v="1069161"/>
    <n v="127399"/>
    <n v="0"/>
    <n v="0"/>
    <n v="0"/>
    <n v="23603"/>
    <n v="1131166"/>
    <n v="0"/>
    <n v="264321"/>
    <n v="3502801"/>
    <n v="6523"/>
    <n v="2437009"/>
    <n v="0"/>
    <n v="0"/>
    <n v="0"/>
    <n v="0"/>
    <n v="0"/>
    <n v="0"/>
    <n v="328295"/>
    <n v="9510827"/>
    <n v="0"/>
    <n v="0"/>
    <n v="0"/>
    <n v="0"/>
    <n v="0"/>
    <n v="0"/>
    <n v="0"/>
    <n v="0"/>
    <n v="0"/>
    <n v="0"/>
    <n v="0"/>
    <n v="0"/>
    <n v="0"/>
  </r>
  <r>
    <n v="106190696"/>
    <s v="PACIFICA HOSPITAL OF THE VALLEY"/>
    <n v="20182"/>
    <d v="2018-04-01T00:00:00"/>
    <d v="2018-06-30T00:00:00"/>
    <s v="Open"/>
    <s v="Los Angeles"/>
    <s v="11 - Los Angeles"/>
    <n v="907"/>
    <s v="Investor - Corp."/>
    <s v="Comparable"/>
    <s v=""/>
    <s v="818-767-3310"/>
    <s v="9449 SAN FERNANDO ROAD"/>
    <s v="SUN VALLEY"/>
    <n v="91352"/>
    <s v="PRECIOUS MAYES"/>
    <n v="231"/>
    <n v="231"/>
    <n v="231"/>
    <n v="132"/>
    <n v="21"/>
    <n v="509"/>
    <n v="204"/>
    <n v="0"/>
    <n v="0"/>
    <n v="13"/>
    <n v="41"/>
    <n v="0"/>
    <n v="9"/>
    <n v="929"/>
    <n v="0"/>
    <n v="824"/>
    <n v="198"/>
    <n v="6197"/>
    <n v="3739"/>
    <n v="0"/>
    <n v="0"/>
    <n v="111"/>
    <n v="381"/>
    <n v="0"/>
    <n v="19"/>
    <n v="11469"/>
    <n v="0"/>
    <n v="22938"/>
    <n v="169"/>
    <n v="31"/>
    <n v="500"/>
    <n v="1207"/>
    <n v="0"/>
    <n v="0"/>
    <n v="173"/>
    <n v="240"/>
    <n v="9"/>
    <n v="249"/>
    <n v="2578"/>
    <n v="3531724"/>
    <n v="1074185"/>
    <n v="16010540"/>
    <n v="12112617"/>
    <n v="0"/>
    <n v="0"/>
    <n v="404913"/>
    <n v="722092"/>
    <n v="0"/>
    <n v="146878"/>
    <n v="34002949"/>
    <n v="376171"/>
    <n v="198431"/>
    <n v="912079"/>
    <n v="2536598"/>
    <n v="0"/>
    <n v="0"/>
    <n v="226370"/>
    <n v="343193"/>
    <n v="15176"/>
    <n v="313618"/>
    <n v="4921636"/>
    <n v="535415"/>
    <n v="2517945"/>
    <n v="374560"/>
    <n v="12591827"/>
    <n v="8781343"/>
    <n v="-2617076"/>
    <n v="0"/>
    <n v="0"/>
    <n v="303772"/>
    <n v="455658"/>
    <n v="0"/>
    <n v="77309"/>
    <n v="0"/>
    <n v="0"/>
    <n v="0"/>
    <n v="62943"/>
    <n v="23083696"/>
    <n v="0"/>
    <n v="0"/>
    <n v="0"/>
    <n v="5851352"/>
    <n v="5851352"/>
    <n v="1389950"/>
    <n v="898056"/>
    <n v="4330792"/>
    <n v="8484948"/>
    <n v="0"/>
    <n v="0"/>
    <n v="327511"/>
    <n v="6460979"/>
    <n v="-62133"/>
    <n v="-137862"/>
    <n v="21692241"/>
    <n v="46639"/>
    <n v="18971628"/>
    <n v="745434"/>
    <n v="91081"/>
    <n v="0"/>
    <n v="0"/>
    <n v="0"/>
    <n v="0"/>
    <n v="32632"/>
    <n v="14221132"/>
    <n v="0"/>
    <n v="0"/>
    <n v="0"/>
    <n v="0"/>
    <n v="0"/>
    <n v="0"/>
    <n v="0"/>
    <n v="0"/>
    <n v="0"/>
    <n v="0"/>
    <n v="0"/>
    <n v="0"/>
    <n v="0"/>
  </r>
  <r>
    <n v="106196405"/>
    <s v="PALMDALE REGIONAL MEDICAL CENTER"/>
    <n v="20182"/>
    <d v="2018-04-01T00:00:00"/>
    <d v="2018-06-30T00:00:00"/>
    <s v="Open"/>
    <s v="Los Angeles"/>
    <s v="11 - Los Angeles"/>
    <n v="901"/>
    <s v="Investor - Corp."/>
    <s v="Comparable"/>
    <s v=""/>
    <s v="661-382-5000"/>
    <s v="38600 MEDICAL CENTER DRIVE"/>
    <s v="PALMDALE"/>
    <n v="93551"/>
    <s v="DICK ALLEN"/>
    <n v="184"/>
    <n v="125"/>
    <n v="125"/>
    <n v="558"/>
    <n v="375"/>
    <n v="173"/>
    <n v="494"/>
    <n v="0"/>
    <n v="0"/>
    <n v="62"/>
    <n v="323"/>
    <n v="12"/>
    <n v="31"/>
    <n v="2028"/>
    <n v="0"/>
    <n v="2536"/>
    <n v="1353"/>
    <n v="718"/>
    <n v="1958"/>
    <n v="0"/>
    <n v="0"/>
    <n v="150"/>
    <n v="1096"/>
    <n v="32"/>
    <n v="1027"/>
    <n v="8870"/>
    <n v="0"/>
    <n v="17740"/>
    <n v="1918"/>
    <n v="1049"/>
    <n v="1781"/>
    <n v="8785"/>
    <n v="0"/>
    <n v="0"/>
    <n v="580"/>
    <n v="2261"/>
    <n v="1055"/>
    <n v="496"/>
    <n v="17925"/>
    <n v="52184336"/>
    <n v="36382839"/>
    <n v="15670378"/>
    <n v="40713928"/>
    <n v="0"/>
    <n v="0"/>
    <n v="3123202"/>
    <n v="29155489"/>
    <n v="929585"/>
    <n v="16370600"/>
    <n v="194530357"/>
    <n v="24592428"/>
    <n v="14260864"/>
    <n v="12024916"/>
    <n v="55775632"/>
    <n v="0"/>
    <n v="0"/>
    <n v="6310297"/>
    <n v="24885493"/>
    <n v="6559557"/>
    <n v="5386630"/>
    <n v="149795817"/>
    <n v="2723083"/>
    <n v="75651312"/>
    <n v="42416728"/>
    <n v="25725011"/>
    <n v="86463319"/>
    <n v="0"/>
    <n v="0"/>
    <n v="0"/>
    <n v="8284674"/>
    <n v="41750992"/>
    <n v="0"/>
    <n v="3833885"/>
    <n v="0"/>
    <n v="0"/>
    <n v="0"/>
    <n v="12959137"/>
    <n v="299808141"/>
    <n v="0"/>
    <n v="0"/>
    <n v="0"/>
    <n v="0"/>
    <n v="0"/>
    <n v="1125452"/>
    <n v="8226975"/>
    <n v="1970283"/>
    <n v="10026241"/>
    <n v="0"/>
    <n v="0"/>
    <n v="1148825"/>
    <n v="9566907"/>
    <n v="3655257"/>
    <n v="8798093"/>
    <n v="44518033"/>
    <n v="171881"/>
    <n v="35059980"/>
    <n v="0"/>
    <n v="0"/>
    <n v="0"/>
    <n v="0"/>
    <n v="0"/>
    <n v="0"/>
    <n v="1181162"/>
    <n v="187350470"/>
    <n v="0"/>
    <n v="0"/>
    <n v="0"/>
    <n v="0"/>
    <n v="0"/>
    <n v="0"/>
    <n v="0"/>
    <n v="0"/>
    <n v="0"/>
    <n v="0"/>
    <n v="0"/>
    <n v="0"/>
    <n v="0"/>
  </r>
  <r>
    <n v="106331288"/>
    <s v="PALO VERDE HOSPITAL"/>
    <n v="20182"/>
    <d v="2018-04-01T00:00:00"/>
    <d v="2018-06-30T00:00:00"/>
    <s v="Open"/>
    <s v="Riverside"/>
    <s v="12 - Inland Counties"/>
    <n v="1101"/>
    <s v="District"/>
    <s v="Comparable"/>
    <s v="Rural"/>
    <s v="760-921-4115"/>
    <s v="250 NORTH FIRST STREET"/>
    <s v="BLYTHE"/>
    <n v="92225"/>
    <s v="SANDRA ANAYA"/>
    <n v="51"/>
    <n v="37"/>
    <n v="35"/>
    <n v="48"/>
    <n v="10"/>
    <n v="51"/>
    <n v="3"/>
    <n v="0"/>
    <n v="0"/>
    <n v="56"/>
    <n v="15"/>
    <n v="0"/>
    <n v="0"/>
    <n v="183"/>
    <n v="0"/>
    <n v="130"/>
    <n v="35"/>
    <n v="102"/>
    <n v="12"/>
    <n v="0"/>
    <n v="0"/>
    <n v="125"/>
    <n v="31"/>
    <n v="0"/>
    <n v="0"/>
    <n v="435"/>
    <n v="0"/>
    <n v="870"/>
    <n v="956"/>
    <n v="87"/>
    <n v="2139"/>
    <n v="106"/>
    <n v="0"/>
    <n v="0"/>
    <n v="830"/>
    <n v="364"/>
    <n v="0"/>
    <n v="307"/>
    <n v="4789"/>
    <n v="1340563"/>
    <n v="288537"/>
    <n v="1152280"/>
    <n v="79298"/>
    <n v="0"/>
    <n v="0"/>
    <n v="1291350"/>
    <n v="332773"/>
    <n v="0"/>
    <n v="0"/>
    <n v="4484801"/>
    <n v="2509825"/>
    <n v="365843"/>
    <n v="4745986"/>
    <n v="121085"/>
    <n v="0"/>
    <n v="0"/>
    <n v="1279871"/>
    <n v="1309230"/>
    <n v="0"/>
    <n v="879268"/>
    <n v="11211108"/>
    <n v="474999"/>
    <n v="2896816"/>
    <n v="465219"/>
    <n v="4564644"/>
    <n v="170151"/>
    <n v="0"/>
    <n v="0"/>
    <n v="0"/>
    <n v="1501274"/>
    <n v="723366"/>
    <n v="0"/>
    <n v="0"/>
    <n v="0"/>
    <n v="0"/>
    <n v="0"/>
    <n v="265657"/>
    <n v="11062126"/>
    <n v="0"/>
    <n v="0"/>
    <n v="0"/>
    <n v="0"/>
    <n v="0"/>
    <n v="953572"/>
    <n v="189161"/>
    <n v="1333622"/>
    <n v="30232"/>
    <n v="0"/>
    <n v="0"/>
    <n v="1069947"/>
    <n v="918637"/>
    <n v="0"/>
    <n v="138612"/>
    <n v="4633783"/>
    <n v="13836"/>
    <n v="4790931"/>
    <n v="0"/>
    <n v="0"/>
    <n v="0"/>
    <n v="0"/>
    <n v="0"/>
    <n v="0"/>
    <n v="0"/>
    <n v="1165959"/>
    <n v="0"/>
    <n v="0"/>
    <n v="0"/>
    <n v="0"/>
    <n v="0"/>
    <n v="0"/>
    <n v="0"/>
    <n v="0"/>
    <n v="0"/>
    <n v="0"/>
    <n v="0"/>
    <n v="0"/>
    <n v="0"/>
  </r>
  <r>
    <n v="106370755"/>
    <s v="PALOMAR HEALTH DOWNTOWN CAMPUS"/>
    <n v="20182"/>
    <d v="2018-04-01T00:00:00"/>
    <d v="2018-06-30T00:00:00"/>
    <s v="Open"/>
    <s v="San Diego"/>
    <s v="14 - San Diego/Imperial"/>
    <n v="1412"/>
    <s v="District"/>
    <s v="Comparable"/>
    <s v=""/>
    <s v="760-739-3000"/>
    <s v="555 E. VALLEY PARKWAY"/>
    <s v="ESCONDIDO"/>
    <n v="92025"/>
    <s v="DIANE HANSEN"/>
    <n v="578"/>
    <n v="359"/>
    <n v="281"/>
    <n v="1180"/>
    <n v="1405"/>
    <n v="676"/>
    <n v="1079"/>
    <n v="3"/>
    <n v="0"/>
    <n v="528"/>
    <n v="1674"/>
    <n v="113"/>
    <n v="0"/>
    <n v="6658"/>
    <n v="0"/>
    <n v="5451"/>
    <n v="4881"/>
    <n v="1931"/>
    <n v="3974"/>
    <n v="10"/>
    <n v="0"/>
    <n v="1947"/>
    <n v="4757"/>
    <n v="259"/>
    <n v="0"/>
    <n v="23210"/>
    <n v="0"/>
    <n v="46420"/>
    <n v="11391"/>
    <n v="14507"/>
    <n v="2316"/>
    <n v="7963"/>
    <n v="1"/>
    <n v="0"/>
    <n v="5999"/>
    <n v="8920"/>
    <n v="1101"/>
    <n v="56"/>
    <n v="52254"/>
    <n v="112753489"/>
    <n v="121438613"/>
    <n v="30527268"/>
    <n v="66010686"/>
    <n v="140281"/>
    <n v="0"/>
    <n v="55600946"/>
    <n v="67650794"/>
    <n v="2827004"/>
    <n v="0"/>
    <n v="456949081"/>
    <n v="52657845"/>
    <n v="64798582"/>
    <n v="15914306"/>
    <n v="51583308"/>
    <n v="7043"/>
    <n v="0"/>
    <n v="48139724"/>
    <n v="57633502"/>
    <n v="8811909"/>
    <n v="450279"/>
    <n v="299996498"/>
    <n v="9070941"/>
    <n v="139676177"/>
    <n v="141951271"/>
    <n v="25329630"/>
    <n v="97444606"/>
    <n v="0"/>
    <n v="68997"/>
    <n v="0"/>
    <n v="63763301"/>
    <n v="121219692"/>
    <n v="0"/>
    <n v="2567972"/>
    <n v="0"/>
    <n v="0"/>
    <n v="0"/>
    <n v="208526"/>
    <n v="601301113"/>
    <n v="10181807"/>
    <n v="0"/>
    <n v="0"/>
    <n v="11607377"/>
    <n v="21789184"/>
    <n v="25735157"/>
    <n v="54467731"/>
    <n v="21111944"/>
    <n v="20149388"/>
    <n v="78327"/>
    <n v="0"/>
    <n v="39977369"/>
    <n v="15671980"/>
    <n v="0"/>
    <n v="241754"/>
    <n v="177433650"/>
    <n v="1994736"/>
    <n v="147866365"/>
    <n v="0"/>
    <n v="4460885"/>
    <n v="0"/>
    <n v="0"/>
    <n v="0"/>
    <n v="0"/>
    <n v="2968854"/>
    <n v="925761022"/>
    <n v="0"/>
    <n v="0"/>
    <n v="0"/>
    <n v="0"/>
    <n v="0"/>
    <n v="0"/>
    <n v="0"/>
    <n v="0"/>
    <n v="0"/>
    <n v="0"/>
    <n v="0"/>
    <n v="0"/>
    <n v="0"/>
  </r>
  <r>
    <n v="106370759"/>
    <s v="PARADISE VALLEY HOSPITAL"/>
    <n v="20182"/>
    <d v="2018-04-01T00:00:00"/>
    <d v="2018-06-30T00:00:00"/>
    <s v="Open"/>
    <s v="San Diego"/>
    <s v="14 - San Diego/Imperial"/>
    <n v="1420"/>
    <s v="Church"/>
    <s v="Comparable"/>
    <s v=""/>
    <s v="619-470-4321"/>
    <s v="2400 EAST FOURTH STREET"/>
    <s v="NATIONAL CITY"/>
    <n v="91950"/>
    <s v="BECKY LEVY"/>
    <n v="291"/>
    <n v="291"/>
    <n v="291"/>
    <n v="635"/>
    <n v="164"/>
    <n v="809"/>
    <n v="318"/>
    <n v="0"/>
    <n v="0"/>
    <n v="136"/>
    <n v="4"/>
    <n v="0"/>
    <n v="213"/>
    <n v="2279"/>
    <n v="0"/>
    <n v="4232"/>
    <n v="891"/>
    <n v="5803"/>
    <n v="1299"/>
    <n v="0"/>
    <n v="0"/>
    <n v="655"/>
    <n v="16"/>
    <n v="0"/>
    <n v="524"/>
    <n v="13420"/>
    <n v="0"/>
    <n v="26840"/>
    <n v="6458"/>
    <n v="904"/>
    <n v="1078"/>
    <n v="3548"/>
    <n v="0"/>
    <n v="0"/>
    <n v="1734"/>
    <n v="41"/>
    <n v="2"/>
    <n v="956"/>
    <n v="14721"/>
    <n v="25269580"/>
    <n v="7301937"/>
    <n v="28179215"/>
    <n v="11913349"/>
    <n v="0"/>
    <n v="0"/>
    <n v="4804540"/>
    <n v="119841"/>
    <n v="0"/>
    <n v="4509172"/>
    <n v="82097634"/>
    <n v="9036569"/>
    <n v="2694428"/>
    <n v="2450502"/>
    <n v="8176159"/>
    <n v="0"/>
    <n v="0"/>
    <n v="2946150"/>
    <n v="76955"/>
    <n v="15953"/>
    <n v="2418154"/>
    <n v="27814870"/>
    <n v="2092953"/>
    <n v="23918661"/>
    <n v="8142296"/>
    <n v="21408939"/>
    <n v="10000239"/>
    <n v="-2126969"/>
    <n v="0"/>
    <n v="0"/>
    <n v="3322272"/>
    <n v="104160"/>
    <n v="0"/>
    <n v="15953"/>
    <n v="0"/>
    <n v="0"/>
    <n v="0"/>
    <n v="4660978"/>
    <n v="71539482"/>
    <n v="0"/>
    <n v="0"/>
    <n v="0"/>
    <n v="0"/>
    <n v="0"/>
    <n v="10387488"/>
    <n v="1854069"/>
    <n v="11347747"/>
    <n v="10089269"/>
    <n v="0"/>
    <n v="0"/>
    <n v="4428418"/>
    <n v="92636"/>
    <n v="0"/>
    <n v="173395"/>
    <n v="38373022"/>
    <n v="1164897"/>
    <n v="36789612"/>
    <n v="0"/>
    <n v="374510"/>
    <n v="0"/>
    <n v="0"/>
    <n v="0"/>
    <n v="0"/>
    <n v="388313"/>
    <n v="29788311"/>
    <n v="0"/>
    <n v="0"/>
    <n v="0"/>
    <n v="0"/>
    <n v="0"/>
    <n v="0"/>
    <n v="0"/>
    <n v="0"/>
    <n v="0"/>
    <n v="0"/>
    <n v="0"/>
    <n v="0"/>
    <n v="0"/>
  </r>
  <r>
    <n v="106331293"/>
    <s v="PARKVIEW COMMUNITY HOSPITAL"/>
    <n v="20182"/>
    <d v="2018-04-01T00:00:00"/>
    <d v="2018-06-30T00:00:00"/>
    <s v="Open"/>
    <s v="Riverside"/>
    <s v="12 - Inland Counties"/>
    <n v="1111"/>
    <s v="Non Profit Corp."/>
    <s v="Comparable"/>
    <s v=""/>
    <s v="951-688-2211"/>
    <s v="3865 JACKSON STREET"/>
    <s v="RIVERSIDE"/>
    <n v="92503"/>
    <s v="STEVE POPKIN"/>
    <n v="193"/>
    <n v="193"/>
    <n v="113"/>
    <n v="314"/>
    <n v="365"/>
    <n v="201"/>
    <n v="614"/>
    <n v="0"/>
    <n v="0"/>
    <n v="35"/>
    <n v="305"/>
    <n v="0"/>
    <n v="38"/>
    <n v="1872"/>
    <n v="0"/>
    <n v="2031"/>
    <n v="1317"/>
    <n v="921"/>
    <n v="1778"/>
    <n v="0"/>
    <n v="0"/>
    <n v="86"/>
    <n v="847"/>
    <n v="0"/>
    <n v="92"/>
    <n v="7072"/>
    <n v="0"/>
    <n v="14144"/>
    <n v="896"/>
    <n v="973"/>
    <n v="1576"/>
    <n v="5415"/>
    <n v="2"/>
    <n v="0"/>
    <n v="321"/>
    <n v="4581"/>
    <n v="52"/>
    <n v="750"/>
    <n v="14566"/>
    <n v="28991233"/>
    <n v="24434166"/>
    <n v="10776315"/>
    <n v="28118298"/>
    <n v="0"/>
    <n v="0"/>
    <n v="1803727"/>
    <n v="17517892"/>
    <n v="0"/>
    <n v="1541398"/>
    <n v="113183029"/>
    <n v="4362370"/>
    <n v="9235833"/>
    <n v="5906993"/>
    <n v="21023822"/>
    <n v="5725"/>
    <n v="0"/>
    <n v="1281773"/>
    <n v="13477131"/>
    <n v="240846"/>
    <n v="2442708"/>
    <n v="57977201"/>
    <n v="190766"/>
    <n v="28029569"/>
    <n v="28174285"/>
    <n v="9407975"/>
    <n v="37460368"/>
    <n v="-450000"/>
    <n v="5725"/>
    <n v="0"/>
    <n v="2336619"/>
    <n v="24804638"/>
    <n v="0"/>
    <n v="693499"/>
    <n v="0"/>
    <n v="0"/>
    <n v="0"/>
    <n v="3177974"/>
    <n v="133831418"/>
    <n v="0"/>
    <n v="0"/>
    <n v="0"/>
    <n v="164600"/>
    <n v="164600"/>
    <n v="5324034"/>
    <n v="5495714"/>
    <n v="7725333"/>
    <n v="11681752"/>
    <n v="0"/>
    <n v="0"/>
    <n v="748881"/>
    <n v="6354985"/>
    <n v="0"/>
    <n v="162713"/>
    <n v="37493412"/>
    <n v="423275"/>
    <n v="36922279"/>
    <n v="0"/>
    <n v="26222"/>
    <n v="0"/>
    <n v="0"/>
    <n v="0"/>
    <n v="0"/>
    <n v="2756458"/>
    <n v="29801109"/>
    <n v="0"/>
    <n v="0"/>
    <n v="0"/>
    <n v="0"/>
    <n v="0"/>
    <n v="0"/>
    <n v="0"/>
    <n v="0"/>
    <n v="0"/>
    <n v="0"/>
    <n v="4490815"/>
    <n v="4767868"/>
    <n v="6759798"/>
  </r>
  <r>
    <n v="106454013"/>
    <s v="PATIENTS' HOSPITAL OF REDDING"/>
    <n v="20182"/>
    <d v="2018-04-01T00:00:00"/>
    <d v="2018-06-30T00:00:00"/>
    <s v="Open"/>
    <s v="Shasta"/>
    <s v="01 - Northern California"/>
    <n v="209"/>
    <s v="Investor - Indiv."/>
    <s v="Comparable"/>
    <s v=""/>
    <s v="530-225-8700"/>
    <s v="2900 EUREKA WAY"/>
    <s v="REDDING"/>
    <n v="96001"/>
    <s v="SHARI LEJSEK"/>
    <n v="10"/>
    <n v="10"/>
    <n v="10"/>
    <n v="12"/>
    <n v="0"/>
    <n v="0"/>
    <n v="0"/>
    <n v="0"/>
    <n v="0"/>
    <n v="5"/>
    <n v="15"/>
    <n v="0"/>
    <n v="8"/>
    <n v="40"/>
    <n v="0"/>
    <n v="25"/>
    <n v="0"/>
    <n v="0"/>
    <n v="0"/>
    <n v="0"/>
    <n v="0"/>
    <n v="11"/>
    <n v="31"/>
    <n v="0"/>
    <n v="8"/>
    <n v="75"/>
    <n v="0"/>
    <n v="150"/>
    <n v="173"/>
    <n v="0"/>
    <n v="0"/>
    <n v="35"/>
    <n v="0"/>
    <n v="0"/>
    <n v="31"/>
    <n v="106"/>
    <n v="0"/>
    <n v="15"/>
    <n v="360"/>
    <n v="975500"/>
    <n v="0"/>
    <n v="0"/>
    <n v="0"/>
    <n v="0"/>
    <n v="0"/>
    <n v="173081"/>
    <n v="829824"/>
    <n v="0"/>
    <n v="267504"/>
    <n v="2245909"/>
    <n v="2119562"/>
    <n v="0"/>
    <n v="0"/>
    <n v="192429"/>
    <n v="0"/>
    <n v="0"/>
    <n v="370073"/>
    <n v="1998607"/>
    <n v="0"/>
    <n v="232808"/>
    <n v="4913479"/>
    <n v="0"/>
    <n v="2433529"/>
    <n v="0"/>
    <n v="0"/>
    <n v="175726"/>
    <n v="0"/>
    <n v="0"/>
    <n v="0"/>
    <n v="323906"/>
    <n v="2342053"/>
    <n v="0"/>
    <n v="0"/>
    <n v="0"/>
    <n v="0"/>
    <n v="0"/>
    <n v="464717"/>
    <n v="5739931"/>
    <n v="0"/>
    <n v="0"/>
    <n v="0"/>
    <n v="0"/>
    <n v="0"/>
    <n v="661533"/>
    <n v="0"/>
    <n v="0"/>
    <n v="16703"/>
    <n v="0"/>
    <n v="0"/>
    <n v="219248"/>
    <n v="486378"/>
    <n v="0"/>
    <n v="35595"/>
    <n v="1419457"/>
    <n v="21080"/>
    <n v="1514481"/>
    <n v="0"/>
    <n v="0"/>
    <n v="0"/>
    <n v="0"/>
    <n v="0"/>
    <n v="0"/>
    <n v="25278"/>
    <n v="841409"/>
    <n v="0"/>
    <n v="0"/>
    <n v="0"/>
    <n v="0"/>
    <n v="0"/>
    <n v="0"/>
    <n v="0"/>
    <n v="0"/>
    <n v="0"/>
    <n v="0"/>
    <n v="0"/>
    <n v="0"/>
    <n v="0"/>
  </r>
  <r>
    <n v="106361768"/>
    <s v="PATTON STATE HOSPITAL"/>
    <n v="20182"/>
    <d v="2018-04-01T00:00:00"/>
    <d v="2018-06-30T00:00:00"/>
    <s v="Open"/>
    <s v="San Bernardino"/>
    <s v="12 - Inland Counties"/>
    <n v="1209"/>
    <s v="State"/>
    <s v="State Hospitals"/>
    <s v=""/>
    <s v="909-425-7321"/>
    <s v="3102 E. HIGHLAND AVENUE"/>
    <s v="PATTON"/>
    <n v="92369"/>
    <s v="WILLIAM SUMMERS"/>
    <n v="1287"/>
    <n v="1514"/>
    <n v="1514"/>
    <n v="7"/>
    <n v="0"/>
    <n v="0"/>
    <n v="0"/>
    <n v="0"/>
    <n v="0"/>
    <n v="5"/>
    <n v="0"/>
    <n v="0"/>
    <n v="396"/>
    <n v="408"/>
    <n v="0"/>
    <n v="18542"/>
    <n v="0"/>
    <n v="0"/>
    <n v="0"/>
    <n v="0"/>
    <n v="0"/>
    <n v="9"/>
    <n v="0"/>
    <n v="0"/>
    <n v="117189"/>
    <n v="135740"/>
    <n v="0"/>
    <n v="271480"/>
    <n v="0"/>
    <n v="0"/>
    <n v="0"/>
    <n v="0"/>
    <n v="0"/>
    <n v="0"/>
    <n v="0"/>
    <n v="0"/>
    <n v="0"/>
    <n v="0"/>
    <n v="0"/>
    <n v="10069236"/>
    <n v="0"/>
    <n v="0"/>
    <n v="0"/>
    <n v="0"/>
    <n v="0"/>
    <n v="5021"/>
    <n v="0"/>
    <n v="0"/>
    <n v="63638796"/>
    <n v="73713053"/>
    <n v="0"/>
    <n v="0"/>
    <n v="0"/>
    <n v="0"/>
    <n v="0"/>
    <n v="0"/>
    <n v="0"/>
    <n v="0"/>
    <n v="0"/>
    <n v="0"/>
    <n v="0"/>
    <n v="0"/>
    <n v="677"/>
    <n v="0"/>
    <n v="0"/>
    <n v="0"/>
    <n v="0"/>
    <n v="0"/>
    <n v="0"/>
    <n v="0"/>
    <n v="0"/>
    <n v="0"/>
    <n v="0"/>
    <n v="0"/>
    <n v="0"/>
    <n v="0"/>
    <n v="3893"/>
    <n v="4570"/>
    <n v="0"/>
    <n v="0"/>
    <n v="0"/>
    <n v="0"/>
    <n v="0"/>
    <n v="10068559"/>
    <n v="0"/>
    <n v="0"/>
    <n v="0"/>
    <n v="0"/>
    <n v="0"/>
    <n v="5021"/>
    <n v="0"/>
    <n v="0"/>
    <n v="63634903"/>
    <n v="73708483"/>
    <n v="0"/>
    <n v="83865978"/>
    <n v="0"/>
    <n v="10157495"/>
    <n v="0"/>
    <n v="0"/>
    <n v="0"/>
    <n v="0"/>
    <n v="0"/>
    <n v="0"/>
    <n v="0"/>
    <n v="0"/>
    <n v="0"/>
    <n v="0"/>
    <n v="0"/>
    <n v="0"/>
    <n v="0"/>
    <n v="0"/>
    <n v="0"/>
    <n v="0"/>
    <n v="0"/>
    <n v="0"/>
    <n v="0"/>
  </r>
  <r>
    <n v="106491001"/>
    <s v="PETALUMA VALLEY HOSPITAL"/>
    <n v="20182"/>
    <d v="2018-04-01T00:00:00"/>
    <d v="2018-06-30T00:00:00"/>
    <s v="Open"/>
    <s v="Sonoma"/>
    <s v="03 - North Bay"/>
    <n v="403"/>
    <s v="Non Profit Corp."/>
    <s v="Comparable"/>
    <s v=""/>
    <s v="707-778-1111"/>
    <s v="400 NORTH MCDOWELL BOULEVARD"/>
    <s v="PETALUMA"/>
    <n v="94954"/>
    <s v="KEVIN KLOCKENGA"/>
    <n v="80"/>
    <n v="59"/>
    <n v="31"/>
    <n v="285"/>
    <n v="51"/>
    <n v="55"/>
    <n v="110"/>
    <n v="0"/>
    <n v="0"/>
    <n v="4"/>
    <n v="99"/>
    <n v="1"/>
    <n v="0"/>
    <n v="605"/>
    <n v="0"/>
    <n v="1088"/>
    <n v="194"/>
    <n v="209"/>
    <n v="422"/>
    <n v="0"/>
    <n v="0"/>
    <n v="17"/>
    <n v="377"/>
    <n v="2"/>
    <n v="0"/>
    <n v="2309"/>
    <n v="0"/>
    <n v="4618"/>
    <n v="4222"/>
    <n v="1501"/>
    <n v="599"/>
    <n v="3620"/>
    <n v="0"/>
    <n v="0"/>
    <n v="710"/>
    <n v="3804"/>
    <n v="78"/>
    <n v="439"/>
    <n v="14973"/>
    <n v="22118818"/>
    <n v="3944954"/>
    <n v="4254899"/>
    <n v="8566867"/>
    <n v="0"/>
    <n v="0"/>
    <n v="336802"/>
    <n v="7668794"/>
    <n v="28948"/>
    <n v="0"/>
    <n v="46920082"/>
    <n v="20050699"/>
    <n v="7127435"/>
    <n v="2842670"/>
    <n v="17191573"/>
    <n v="0"/>
    <n v="0"/>
    <n v="3374090"/>
    <n v="18068687"/>
    <n v="370075"/>
    <n v="2087775"/>
    <n v="71113004"/>
    <n v="639128"/>
    <n v="35520838"/>
    <n v="9209029"/>
    <n v="6037435"/>
    <n v="23258657"/>
    <n v="0"/>
    <n v="0"/>
    <n v="0"/>
    <n v="2882805"/>
    <n v="18669619"/>
    <n v="0"/>
    <n v="399023"/>
    <n v="0"/>
    <n v="0"/>
    <n v="0"/>
    <n v="1067245"/>
    <n v="97683779"/>
    <n v="0"/>
    <n v="0"/>
    <n v="0"/>
    <n v="0"/>
    <n v="0"/>
    <n v="6648679"/>
    <n v="1863360"/>
    <n v="1060134"/>
    <n v="2499783"/>
    <n v="0"/>
    <n v="0"/>
    <n v="828087"/>
    <n v="7067862"/>
    <n v="0"/>
    <n v="381402"/>
    <n v="20349307"/>
    <n v="73126"/>
    <n v="18910825"/>
    <n v="967587"/>
    <n v="15320"/>
    <n v="0"/>
    <n v="0"/>
    <n v="0"/>
    <n v="0"/>
    <n v="689013"/>
    <n v="11466754"/>
    <n v="0"/>
    <n v="0"/>
    <n v="0"/>
    <n v="0"/>
    <n v="0"/>
    <n v="0"/>
    <n v="0"/>
    <n v="0"/>
    <n v="0"/>
    <n v="0"/>
    <n v="0"/>
    <n v="0"/>
    <n v="0"/>
  </r>
  <r>
    <n v="106130760"/>
    <s v="PIONEERS MEMORIAL HEALTHCARE DISTRICT"/>
    <n v="20182"/>
    <d v="2018-04-01T00:00:00"/>
    <d v="2018-06-30T00:00:00"/>
    <s v="Open"/>
    <s v="Imperial"/>
    <s v="14 - San Diego/Imperial"/>
    <n v="1424"/>
    <s v="District"/>
    <s v="Comparable"/>
    <s v=""/>
    <s v="760-351-3333"/>
    <s v="207 WEST LEGION ROAD"/>
    <s v="BRAWLEY"/>
    <n v="92227"/>
    <s v="LAWRENCE LEWIS"/>
    <n v="107"/>
    <n v="107"/>
    <n v="91"/>
    <n v="378"/>
    <n v="71"/>
    <n v="109"/>
    <n v="492"/>
    <n v="0"/>
    <n v="0"/>
    <n v="30"/>
    <n v="213"/>
    <n v="0"/>
    <n v="68"/>
    <n v="1361"/>
    <n v="0"/>
    <n v="1898"/>
    <n v="320"/>
    <n v="334"/>
    <n v="1512"/>
    <n v="0"/>
    <n v="0"/>
    <n v="240"/>
    <n v="642"/>
    <n v="0"/>
    <n v="184"/>
    <n v="5130"/>
    <n v="0"/>
    <n v="10260"/>
    <n v="10820"/>
    <n v="1360"/>
    <n v="1886"/>
    <n v="21598"/>
    <n v="0"/>
    <n v="0"/>
    <n v="1323"/>
    <n v="8796"/>
    <n v="7"/>
    <n v="728"/>
    <n v="46518"/>
    <n v="16182908"/>
    <n v="2555656"/>
    <n v="2261129"/>
    <n v="11803546"/>
    <n v="0"/>
    <n v="0"/>
    <n v="1218219"/>
    <n v="5654405"/>
    <n v="0"/>
    <n v="1612243"/>
    <n v="41288106"/>
    <n v="19403825"/>
    <n v="2999894"/>
    <n v="3562984"/>
    <n v="28520888"/>
    <n v="0"/>
    <n v="0"/>
    <n v="3613077"/>
    <n v="14692552"/>
    <n v="117435"/>
    <n v="1283932"/>
    <n v="74194587"/>
    <n v="3044223"/>
    <n v="25437426"/>
    <n v="4446329"/>
    <n v="5250078"/>
    <n v="30705999"/>
    <n v="-685362"/>
    <n v="0"/>
    <n v="0"/>
    <n v="3258299"/>
    <n v="9167724"/>
    <n v="0"/>
    <n v="338669"/>
    <n v="0"/>
    <n v="0"/>
    <n v="0"/>
    <n v="1545229"/>
    <n v="82508614"/>
    <n v="0"/>
    <n v="0"/>
    <n v="0"/>
    <n v="0"/>
    <n v="0"/>
    <n v="9316550"/>
    <n v="1034772"/>
    <n v="1181349"/>
    <n v="9077679"/>
    <n v="0"/>
    <n v="0"/>
    <n v="1328200"/>
    <n v="10148268"/>
    <n v="0"/>
    <n v="887261"/>
    <n v="32974079"/>
    <n v="287876"/>
    <n v="31481357"/>
    <n v="2687600"/>
    <n v="664095"/>
    <n v="0"/>
    <n v="0"/>
    <n v="0"/>
    <n v="0"/>
    <n v="1414327"/>
    <n v="29383380"/>
    <n v="0"/>
    <n v="0"/>
    <n v="0"/>
    <n v="0"/>
    <n v="0"/>
    <n v="0"/>
    <n v="0"/>
    <n v="0"/>
    <n v="0"/>
    <n v="0"/>
    <n v="0"/>
    <n v="0"/>
    <n v="0"/>
  </r>
  <r>
    <n v="106301297"/>
    <s v="PLACENTIA LINDA HOSPITAL"/>
    <n v="20182"/>
    <d v="2018-04-01T00:00:00"/>
    <d v="2018-06-30T00:00:00"/>
    <s v="Open"/>
    <s v="Orange"/>
    <s v="13 - Orange"/>
    <n v="1011"/>
    <s v="Investor - Corp."/>
    <s v="Comparable"/>
    <s v=""/>
    <s v="714-993-2000"/>
    <s v="1301 NORTH ROSE DRIVE"/>
    <s v="PLACENTIA"/>
    <n v="92870"/>
    <s v="CHRISTINA OH"/>
    <n v="114"/>
    <n v="94"/>
    <n v="24"/>
    <n v="186"/>
    <n v="195"/>
    <n v="21"/>
    <n v="122"/>
    <n v="0"/>
    <n v="0"/>
    <n v="3"/>
    <n v="183"/>
    <n v="9"/>
    <n v="8"/>
    <n v="727"/>
    <n v="0"/>
    <n v="577"/>
    <n v="621"/>
    <n v="69"/>
    <n v="356"/>
    <n v="0"/>
    <n v="0"/>
    <n v="11"/>
    <n v="488"/>
    <n v="32"/>
    <n v="20"/>
    <n v="2174"/>
    <n v="0"/>
    <n v="4348"/>
    <n v="1950"/>
    <n v="1871"/>
    <n v="308"/>
    <n v="2786"/>
    <n v="0"/>
    <n v="0"/>
    <n v="335"/>
    <n v="4743"/>
    <n v="21"/>
    <n v="464"/>
    <n v="12478"/>
    <n v="16050337"/>
    <n v="19464914"/>
    <n v="1995776"/>
    <n v="10666208"/>
    <n v="0"/>
    <n v="0"/>
    <n v="289893"/>
    <n v="17536987"/>
    <n v="724088"/>
    <n v="681796"/>
    <n v="67409999"/>
    <n v="16218929"/>
    <n v="21235914"/>
    <n v="3313491"/>
    <n v="28028905"/>
    <n v="0"/>
    <n v="0"/>
    <n v="3091639"/>
    <n v="48496459"/>
    <n v="337400"/>
    <n v="5511983"/>
    <n v="126234720"/>
    <n v="1238652"/>
    <n v="29133074"/>
    <n v="36735961"/>
    <n v="4272866"/>
    <n v="35752714"/>
    <n v="0"/>
    <n v="0"/>
    <n v="0"/>
    <n v="3103497"/>
    <n v="50545510"/>
    <n v="0"/>
    <n v="1061488"/>
    <n v="0"/>
    <n v="0"/>
    <n v="0"/>
    <n v="5528429"/>
    <n v="167372191"/>
    <n v="0"/>
    <n v="0"/>
    <n v="0"/>
    <n v="0"/>
    <n v="0"/>
    <n v="3136192"/>
    <n v="3964867"/>
    <n v="1036401"/>
    <n v="2942399"/>
    <n v="0"/>
    <n v="0"/>
    <n v="235261"/>
    <n v="14784213"/>
    <n v="0"/>
    <n v="173195"/>
    <n v="26272528"/>
    <n v="53859"/>
    <n v="22818426"/>
    <n v="0"/>
    <n v="55328"/>
    <n v="0"/>
    <n v="0"/>
    <n v="0"/>
    <n v="0"/>
    <n v="1287417"/>
    <n v="39772222"/>
    <n v="0"/>
    <n v="0"/>
    <n v="0"/>
    <n v="0"/>
    <n v="0"/>
    <n v="0"/>
    <n v="0"/>
    <n v="0"/>
    <n v="0"/>
    <n v="0"/>
    <n v="2514780"/>
    <n v="869269"/>
    <n v="1651260"/>
  </r>
  <r>
    <n v="106320986"/>
    <s v="PLUMAS DISTRICT HOSPITAL"/>
    <n v="20182"/>
    <d v="2018-04-01T00:00:00"/>
    <d v="2018-06-30T00:00:00"/>
    <s v="Open"/>
    <s v="Plumas"/>
    <s v="01 - Northern California"/>
    <n v="215"/>
    <s v="District"/>
    <s v="Comparable"/>
    <s v="Rural"/>
    <s v="530-283-2121"/>
    <s v="1065 BUCKS LAKE ROAD"/>
    <s v="QUINCY"/>
    <n v="95971"/>
    <s v="JEFFREY KEPPLE, MD"/>
    <n v="25"/>
    <n v="25"/>
    <n v="25"/>
    <n v="69"/>
    <n v="0"/>
    <n v="5"/>
    <n v="23"/>
    <n v="0"/>
    <n v="0"/>
    <n v="34"/>
    <n v="0"/>
    <n v="0"/>
    <n v="3"/>
    <n v="134"/>
    <n v="0"/>
    <n v="306"/>
    <n v="0"/>
    <n v="10"/>
    <n v="67"/>
    <n v="0"/>
    <n v="0"/>
    <n v="76"/>
    <n v="0"/>
    <n v="0"/>
    <n v="28"/>
    <n v="487"/>
    <n v="0"/>
    <n v="974"/>
    <n v="5020"/>
    <n v="0"/>
    <n v="384"/>
    <n v="2812"/>
    <n v="1"/>
    <n v="0"/>
    <n v="4229"/>
    <n v="0"/>
    <n v="0"/>
    <n v="231"/>
    <n v="12677"/>
    <n v="1351565"/>
    <n v="0"/>
    <n v="67530"/>
    <n v="305822"/>
    <n v="0"/>
    <n v="0"/>
    <n v="419151"/>
    <n v="0"/>
    <n v="0"/>
    <n v="10290"/>
    <n v="2154358"/>
    <n v="3515258"/>
    <n v="0"/>
    <n v="574000"/>
    <n v="1841859"/>
    <n v="1409"/>
    <n v="0"/>
    <n v="2745730"/>
    <n v="0"/>
    <n v="0"/>
    <n v="117932"/>
    <n v="8796188"/>
    <n v="-178267"/>
    <n v="2001084"/>
    <n v="0"/>
    <n v="258779"/>
    <n v="1059687"/>
    <n v="0"/>
    <n v="0"/>
    <n v="0"/>
    <n v="1062700"/>
    <n v="0"/>
    <n v="0"/>
    <n v="0"/>
    <n v="0"/>
    <n v="0"/>
    <n v="0"/>
    <n v="74047"/>
    <n v="4278030"/>
    <n v="0"/>
    <n v="0"/>
    <n v="0"/>
    <n v="0"/>
    <n v="0"/>
    <n v="2865739"/>
    <n v="0"/>
    <n v="382751"/>
    <n v="1087994"/>
    <n v="1409"/>
    <n v="0"/>
    <n v="2102181"/>
    <n v="0"/>
    <n v="0"/>
    <n v="232442"/>
    <n v="6672516"/>
    <n v="644823"/>
    <n v="6201118"/>
    <n v="0"/>
    <n v="169181"/>
    <n v="0"/>
    <n v="0"/>
    <n v="0"/>
    <n v="0"/>
    <n v="3197740"/>
    <n v="5672181"/>
    <n v="0"/>
    <n v="0"/>
    <n v="0"/>
    <n v="0"/>
    <n v="0"/>
    <n v="0"/>
    <n v="0"/>
    <n v="0"/>
    <n v="0"/>
    <n v="0"/>
    <n v="0"/>
    <n v="0"/>
    <n v="0"/>
  </r>
  <r>
    <n v="106370977"/>
    <s v="POMERADO HOSPITAL"/>
    <n v="20182"/>
    <d v="2018-04-01T00:00:00"/>
    <d v="2018-06-30T00:00:00"/>
    <s v="Open"/>
    <s v="San Diego"/>
    <s v="14 - San Diego/Imperial"/>
    <n v="1412"/>
    <s v="District"/>
    <s v="Comparable"/>
    <s v=""/>
    <s v="858-613-4000"/>
    <s v="15615 POMERADO ROAD"/>
    <s v="POWAY"/>
    <n v="92064"/>
    <s v="DIANE HANSEN"/>
    <n v="236"/>
    <n v="236"/>
    <n v="163"/>
    <n v="523"/>
    <n v="368"/>
    <n v="136"/>
    <n v="253"/>
    <n v="0"/>
    <n v="0"/>
    <n v="237"/>
    <n v="210"/>
    <n v="28"/>
    <n v="0"/>
    <n v="1755"/>
    <n v="194"/>
    <n v="3306"/>
    <n v="1695"/>
    <n v="1584"/>
    <n v="5037"/>
    <n v="0"/>
    <n v="0"/>
    <n v="913"/>
    <n v="919"/>
    <n v="60"/>
    <n v="0"/>
    <n v="13514"/>
    <n v="8564"/>
    <n v="35592"/>
    <n v="3244"/>
    <n v="2064"/>
    <n v="432"/>
    <n v="1982"/>
    <n v="0"/>
    <n v="0"/>
    <n v="3343"/>
    <n v="1663"/>
    <n v="190"/>
    <n v="151"/>
    <n v="13069"/>
    <n v="36706133"/>
    <n v="15211267"/>
    <n v="5217059"/>
    <n v="20285938"/>
    <n v="0"/>
    <n v="0"/>
    <n v="14744321"/>
    <n v="5216810"/>
    <n v="1746331"/>
    <n v="0"/>
    <n v="99127859"/>
    <n v="23245995"/>
    <n v="14789857"/>
    <n v="3095489"/>
    <n v="14198434"/>
    <n v="0"/>
    <n v="0"/>
    <n v="23954585"/>
    <n v="11915719"/>
    <n v="1362649"/>
    <n v="1079230"/>
    <n v="93641958"/>
    <n v="2696810"/>
    <n v="52031478"/>
    <n v="26717257"/>
    <n v="3254081"/>
    <n v="25784082"/>
    <n v="0"/>
    <n v="0"/>
    <n v="0"/>
    <n v="24401539"/>
    <n v="10294650"/>
    <n v="0"/>
    <n v="412170"/>
    <n v="0"/>
    <n v="0"/>
    <n v="0"/>
    <n v="954596"/>
    <n v="146546663"/>
    <n v="4363632"/>
    <n v="0"/>
    <n v="0"/>
    <n v="4974590"/>
    <n v="9338222"/>
    <n v="7920650"/>
    <n v="7647499"/>
    <n v="5058466"/>
    <n v="8700290"/>
    <n v="0"/>
    <n v="0"/>
    <n v="14297367"/>
    <n v="11812469"/>
    <n v="0"/>
    <n v="124635"/>
    <n v="55561376"/>
    <n v="231950"/>
    <n v="44875300"/>
    <n v="0"/>
    <n v="1267237"/>
    <n v="0"/>
    <n v="0"/>
    <n v="0"/>
    <n v="0"/>
    <n v="2738952"/>
    <n v="78868297"/>
    <n v="0"/>
    <n v="0"/>
    <n v="0"/>
    <n v="0"/>
    <n v="0"/>
    <n v="0"/>
    <n v="0"/>
    <n v="0"/>
    <n v="0"/>
    <n v="0"/>
    <n v="0"/>
    <n v="0"/>
    <n v="0"/>
  </r>
  <r>
    <n v="106190630"/>
    <s v="POMONA VALLEY HOSPITAL MEDICAL CENTER"/>
    <n v="20182"/>
    <d v="2018-04-01T00:00:00"/>
    <d v="2018-06-30T00:00:00"/>
    <s v="Open"/>
    <s v="Los Angeles"/>
    <s v="11 - Los Angeles"/>
    <n v="917"/>
    <s v="Non Profit Corp."/>
    <s v="Comparable"/>
    <s v=""/>
    <s v="909-865-9500"/>
    <s v="1798 NORTH GAREY AVENUE"/>
    <s v="POMONA"/>
    <n v="91767"/>
    <s v="RICHARD YOCHUM"/>
    <n v="412"/>
    <n v="390"/>
    <n v="300"/>
    <n v="771"/>
    <n v="956"/>
    <n v="836"/>
    <n v="1712"/>
    <n v="0"/>
    <n v="0"/>
    <n v="28"/>
    <n v="864"/>
    <n v="66"/>
    <n v="101"/>
    <n v="5334"/>
    <n v="0"/>
    <n v="3534"/>
    <n v="3735"/>
    <n v="4640"/>
    <n v="6066"/>
    <n v="0"/>
    <n v="0"/>
    <n v="163"/>
    <n v="3003"/>
    <n v="193"/>
    <n v="290"/>
    <n v="21624"/>
    <n v="0"/>
    <n v="43248"/>
    <n v="11742"/>
    <n v="18136"/>
    <n v="7568"/>
    <n v="23318"/>
    <n v="1365"/>
    <n v="0"/>
    <n v="1073"/>
    <n v="30221"/>
    <n v="5848"/>
    <n v="7324"/>
    <n v="106595"/>
    <n v="122207767"/>
    <n v="114460308"/>
    <n v="149895227"/>
    <n v="180956471"/>
    <n v="0"/>
    <n v="0"/>
    <n v="5739369"/>
    <n v="98055686"/>
    <n v="6308478"/>
    <n v="9485871"/>
    <n v="687109177"/>
    <n v="57480828"/>
    <n v="82246876"/>
    <n v="46587129"/>
    <n v="107173286"/>
    <n v="3034434"/>
    <n v="0"/>
    <n v="3606547"/>
    <n v="101620476"/>
    <n v="4824318"/>
    <n v="6415761"/>
    <n v="412989655"/>
    <n v="9028178"/>
    <n v="169182453"/>
    <n v="158243062"/>
    <n v="187330516"/>
    <n v="276670201"/>
    <n v="-2668458"/>
    <n v="0"/>
    <n v="0"/>
    <n v="7746078"/>
    <n v="170740255"/>
    <n v="0"/>
    <n v="11132796"/>
    <n v="0"/>
    <n v="0"/>
    <n v="0"/>
    <n v="8198505"/>
    <n v="995603586"/>
    <n v="11319779"/>
    <n v="267205"/>
    <n v="0"/>
    <n v="0"/>
    <n v="11586984"/>
    <n v="10506142"/>
    <n v="49783901"/>
    <n v="11820298"/>
    <n v="11726761"/>
    <n v="3034434"/>
    <n v="0"/>
    <n v="1599838"/>
    <n v="19907729"/>
    <n v="0"/>
    <n v="7703127"/>
    <n v="116082230"/>
    <n v="709011"/>
    <n v="0"/>
    <n v="0"/>
    <n v="-1253041"/>
    <n v="0"/>
    <n v="0"/>
    <n v="0"/>
    <n v="0"/>
    <n v="14500678"/>
    <n v="296532544"/>
    <n v="0"/>
    <n v="0"/>
    <n v="0"/>
    <n v="0"/>
    <n v="0"/>
    <n v="0"/>
    <n v="0"/>
    <n v="0"/>
    <n v="0"/>
    <n v="0"/>
    <n v="0"/>
    <n v="0"/>
    <n v="0"/>
  </r>
  <r>
    <n v="106541123"/>
    <s v="PORTERVILLE STATE HOSPITAL"/>
    <n v="20182"/>
    <d v="2018-04-01T00:00:00"/>
    <d v="2018-06-30T00:00:00"/>
    <s v="Open"/>
    <s v="Tulare"/>
    <s v="09 - Central"/>
    <n v="613"/>
    <s v="State"/>
    <s v="State Hospitals"/>
    <s v=""/>
    <s v="559-782-2222"/>
    <s v="26501 AVENUE 140"/>
    <s v="PORTERVILLE"/>
    <n v="93258"/>
    <s v="KAY HARALSON"/>
    <n v="1210"/>
    <n v="266"/>
    <n v="266"/>
    <n v="1"/>
    <n v="0"/>
    <n v="7"/>
    <n v="0"/>
    <n v="0"/>
    <n v="0"/>
    <n v="6"/>
    <n v="0"/>
    <n v="0"/>
    <n v="15"/>
    <n v="29"/>
    <n v="0"/>
    <n v="216"/>
    <n v="0"/>
    <n v="5954"/>
    <n v="0"/>
    <n v="0"/>
    <n v="0"/>
    <n v="4442"/>
    <n v="0"/>
    <n v="0"/>
    <n v="13574"/>
    <n v="24186"/>
    <n v="0"/>
    <n v="48372"/>
    <n v="0"/>
    <n v="0"/>
    <n v="0"/>
    <n v="0"/>
    <n v="0"/>
    <n v="0"/>
    <n v="0"/>
    <n v="0"/>
    <n v="0"/>
    <n v="0"/>
    <n v="0"/>
    <n v="1567365"/>
    <n v="0"/>
    <n v="29072610"/>
    <n v="0"/>
    <n v="0"/>
    <n v="0"/>
    <n v="246409"/>
    <n v="0"/>
    <n v="0"/>
    <n v="753079"/>
    <n v="31639463"/>
    <n v="0"/>
    <n v="0"/>
    <n v="0"/>
    <n v="0"/>
    <n v="0"/>
    <n v="0"/>
    <n v="0"/>
    <n v="0"/>
    <n v="0"/>
    <n v="0"/>
    <n v="0"/>
    <n v="0"/>
    <n v="45219"/>
    <n v="0"/>
    <n v="55948"/>
    <n v="0"/>
    <n v="0"/>
    <n v="0"/>
    <n v="0"/>
    <n v="0"/>
    <n v="0"/>
    <n v="0"/>
    <n v="0"/>
    <n v="0"/>
    <n v="0"/>
    <n v="0"/>
    <n v="17097"/>
    <n v="118264"/>
    <n v="0"/>
    <n v="0"/>
    <n v="0"/>
    <n v="0"/>
    <n v="0"/>
    <n v="1522146"/>
    <n v="0"/>
    <n v="29016661"/>
    <n v="0"/>
    <n v="0"/>
    <n v="0"/>
    <n v="246409"/>
    <n v="0"/>
    <n v="0"/>
    <n v="735983"/>
    <n v="31521199"/>
    <n v="0"/>
    <n v="39865790"/>
    <n v="0"/>
    <n v="8344591"/>
    <n v="0"/>
    <n v="0"/>
    <n v="0"/>
    <n v="0"/>
    <n v="0"/>
    <n v="0"/>
    <n v="0"/>
    <n v="0"/>
    <n v="0"/>
    <n v="0"/>
    <n v="0"/>
    <n v="0"/>
    <n v="0"/>
    <n v="0"/>
    <n v="0"/>
    <n v="0"/>
    <n v="0"/>
    <n v="0"/>
    <n v="0"/>
  </r>
  <r>
    <n v="106190631"/>
    <s v="PRESBYTERIAN INTERCOMMUNITY HOSPITAL"/>
    <n v="20182"/>
    <d v="2018-04-01T00:00:00"/>
    <d v="2018-06-30T00:00:00"/>
    <s v="Open"/>
    <s v="Los Angeles"/>
    <s v="11 - Los Angeles"/>
    <n v="919"/>
    <s v="Non Profit Corp."/>
    <s v="Comparable"/>
    <s v=""/>
    <s v="562-698-0811"/>
    <s v="12401 WASHINGTON BOULEVARD."/>
    <s v="WHITTIER"/>
    <n v="90602"/>
    <s v="JIM WEST"/>
    <n v="547"/>
    <n v="465"/>
    <n v="217"/>
    <n v="946"/>
    <n v="1399"/>
    <n v="317"/>
    <n v="440"/>
    <n v="0"/>
    <n v="0"/>
    <n v="97"/>
    <n v="935"/>
    <n v="59"/>
    <n v="37"/>
    <n v="4230"/>
    <n v="0"/>
    <n v="5567"/>
    <n v="6272"/>
    <n v="1301"/>
    <n v="1604"/>
    <n v="0"/>
    <n v="0"/>
    <n v="374"/>
    <n v="4241"/>
    <n v="228"/>
    <n v="149"/>
    <n v="19736"/>
    <n v="0"/>
    <n v="39472"/>
    <n v="22474"/>
    <n v="17455"/>
    <n v="2551"/>
    <n v="7415"/>
    <n v="0"/>
    <n v="0"/>
    <n v="5196"/>
    <n v="43600"/>
    <n v="339"/>
    <n v="1957"/>
    <n v="100987"/>
    <n v="106792875"/>
    <n v="167146173"/>
    <n v="37633638"/>
    <n v="39182989"/>
    <n v="0"/>
    <n v="0"/>
    <n v="8539548"/>
    <n v="99462953"/>
    <n v="1745014"/>
    <n v="7179729"/>
    <n v="467682919"/>
    <n v="77314283"/>
    <n v="136207674"/>
    <n v="12494704"/>
    <n v="38710650"/>
    <n v="0"/>
    <n v="0"/>
    <n v="19206724"/>
    <n v="151588035"/>
    <n v="724637"/>
    <n v="9670866"/>
    <n v="445917573"/>
    <n v="2412807"/>
    <n v="166762768"/>
    <n v="282872414"/>
    <n v="41157452"/>
    <n v="70992183"/>
    <n v="0"/>
    <n v="0"/>
    <n v="0"/>
    <n v="21294972"/>
    <n v="187918992"/>
    <n v="0"/>
    <n v="2469651"/>
    <n v="0"/>
    <n v="0"/>
    <n v="0"/>
    <n v="6548505"/>
    <n v="782429744"/>
    <n v="0"/>
    <n v="0"/>
    <n v="0"/>
    <n v="0"/>
    <n v="0"/>
    <n v="17344390"/>
    <n v="20481433"/>
    <n v="8970890"/>
    <n v="6901456"/>
    <n v="0"/>
    <n v="0"/>
    <n v="6451300"/>
    <n v="63131996"/>
    <n v="0"/>
    <n v="7889283"/>
    <n v="131170748"/>
    <n v="13232341"/>
    <n v="132855874"/>
    <n v="7318275"/>
    <n v="1555087"/>
    <n v="0"/>
    <n v="0"/>
    <n v="0"/>
    <n v="0"/>
    <n v="2211971"/>
    <n v="352108922"/>
    <n v="0"/>
    <n v="0"/>
    <n v="0"/>
    <n v="0"/>
    <n v="0"/>
    <n v="0"/>
    <n v="0"/>
    <n v="0"/>
    <n v="0"/>
    <n v="0"/>
    <n v="0"/>
    <n v="0"/>
    <n v="0"/>
  </r>
  <r>
    <n v="106190599"/>
    <s v="PROMISE HOSPITAL OF EAST LOS ANGELES-SUBURBAN CAMPUS"/>
    <n v="20182"/>
    <d v="2018-04-01T00:00:00"/>
    <d v="2018-06-30T00:00:00"/>
    <s v="Open"/>
    <s v="Los Angeles"/>
    <s v="11 - Los Angeles"/>
    <n v="921"/>
    <s v="Investor - Corp."/>
    <s v="Comparable"/>
    <s v=""/>
    <s v="562-531-3110"/>
    <s v="16453 COLORADO AVENUE"/>
    <s v="PARAMOUNT"/>
    <n v="90723"/>
    <s v="MARK APODACA"/>
    <n v="177"/>
    <n v="177"/>
    <n v="120"/>
    <n v="88"/>
    <n v="7"/>
    <n v="1"/>
    <n v="30"/>
    <n v="0"/>
    <n v="0"/>
    <n v="0"/>
    <n v="8"/>
    <n v="0"/>
    <n v="0"/>
    <n v="134"/>
    <n v="0"/>
    <n v="4365"/>
    <n v="325"/>
    <n v="283"/>
    <n v="3231"/>
    <n v="0"/>
    <n v="0"/>
    <n v="0"/>
    <n v="865"/>
    <n v="0"/>
    <n v="0"/>
    <n v="9069"/>
    <n v="0"/>
    <n v="18138"/>
    <n v="1"/>
    <n v="0"/>
    <n v="0"/>
    <n v="0"/>
    <n v="0"/>
    <n v="0"/>
    <n v="0"/>
    <n v="1"/>
    <n v="0"/>
    <n v="0"/>
    <n v="2"/>
    <n v="38089439"/>
    <n v="3761357"/>
    <n v="1643785"/>
    <n v="25267203"/>
    <n v="0"/>
    <n v="0"/>
    <n v="0"/>
    <n v="6531487"/>
    <n v="0"/>
    <n v="0"/>
    <n v="75293271"/>
    <n v="544"/>
    <n v="0"/>
    <n v="0"/>
    <n v="0"/>
    <n v="0"/>
    <n v="0"/>
    <n v="0"/>
    <n v="1456"/>
    <n v="0"/>
    <n v="0"/>
    <n v="2000"/>
    <n v="847782"/>
    <n v="29311403"/>
    <n v="3214308"/>
    <n v="1220782"/>
    <n v="19134152"/>
    <n v="0"/>
    <n v="0"/>
    <n v="0"/>
    <n v="0"/>
    <n v="4124088"/>
    <n v="0"/>
    <n v="0"/>
    <n v="0"/>
    <n v="0"/>
    <n v="0"/>
    <n v="0"/>
    <n v="57852515"/>
    <n v="0"/>
    <n v="0"/>
    <n v="0"/>
    <n v="0"/>
    <n v="0"/>
    <n v="8778580"/>
    <n v="547048"/>
    <n v="371219"/>
    <n v="5337054"/>
    <n v="0"/>
    <n v="0"/>
    <n v="0"/>
    <n v="2408855"/>
    <n v="0"/>
    <n v="0"/>
    <n v="17442756"/>
    <n v="40510"/>
    <n v="16385345"/>
    <n v="0"/>
    <n v="0"/>
    <n v="0"/>
    <n v="0"/>
    <n v="0"/>
    <n v="0"/>
    <n v="26034"/>
    <n v="2812109"/>
    <n v="0"/>
    <n v="0"/>
    <n v="0"/>
    <n v="0"/>
    <n v="0"/>
    <n v="0"/>
    <n v="0"/>
    <n v="0"/>
    <n v="0"/>
    <n v="0"/>
    <n v="0"/>
    <n v="0"/>
    <n v="0"/>
  </r>
  <r>
    <n v="106190385"/>
    <s v="PROVIDENCE HOLY CROSS MEDICAL CENTER"/>
    <n v="20182"/>
    <d v="2018-04-01T00:00:00"/>
    <d v="2018-06-30T00:00:00"/>
    <s v="Open"/>
    <s v="Los Angeles"/>
    <s v="11 - Los Angeles"/>
    <n v="903"/>
    <s v="Church"/>
    <s v="Comparable"/>
    <s v=""/>
    <s v="818-365-8051"/>
    <s v="15031 RINALDI STREET"/>
    <s v="MISSION HILLS"/>
    <n v="91345"/>
    <s v="BERNARD KLEIN, MD"/>
    <n v="377"/>
    <n v="377"/>
    <n v="315"/>
    <n v="909"/>
    <n v="574"/>
    <n v="515"/>
    <n v="1028"/>
    <n v="0"/>
    <n v="0"/>
    <n v="47"/>
    <n v="1502"/>
    <n v="72"/>
    <n v="0"/>
    <n v="4647"/>
    <n v="119"/>
    <n v="7049"/>
    <n v="2441"/>
    <n v="2554"/>
    <n v="4468"/>
    <n v="0"/>
    <n v="0"/>
    <n v="153"/>
    <n v="6123"/>
    <n v="199"/>
    <n v="0"/>
    <n v="22987"/>
    <n v="4186"/>
    <n v="50160"/>
    <n v="2937"/>
    <n v="3636"/>
    <n v="1844"/>
    <n v="14426"/>
    <n v="0"/>
    <n v="0"/>
    <n v="570"/>
    <n v="5653"/>
    <n v="1728"/>
    <n v="0"/>
    <n v="30794"/>
    <n v="124144582"/>
    <n v="102203251"/>
    <n v="42463906"/>
    <n v="76263561"/>
    <n v="0"/>
    <n v="0"/>
    <n v="2162174"/>
    <n v="86529364"/>
    <n v="2812240"/>
    <n v="0"/>
    <n v="436579078"/>
    <n v="25452593"/>
    <n v="36510288"/>
    <n v="15779082"/>
    <n v="50658695"/>
    <n v="0"/>
    <n v="0"/>
    <n v="4675604"/>
    <n v="46370507"/>
    <n v="14174462"/>
    <n v="0"/>
    <n v="193621231"/>
    <n v="2153901"/>
    <n v="131256266"/>
    <n v="121097091"/>
    <n v="39756706"/>
    <n v="116799182"/>
    <n v="-950004"/>
    <n v="0"/>
    <n v="0"/>
    <n v="5521360"/>
    <n v="104709530"/>
    <n v="0"/>
    <n v="6671045"/>
    <n v="0"/>
    <n v="0"/>
    <n v="0"/>
    <n v="0"/>
    <n v="527015077"/>
    <n v="6047819"/>
    <n v="3596787"/>
    <n v="0"/>
    <n v="0"/>
    <n v="9644606"/>
    <n v="17829615"/>
    <n v="23190171"/>
    <n v="19237223"/>
    <n v="13286066"/>
    <n v="0"/>
    <n v="0"/>
    <n v="1293048"/>
    <n v="27736115"/>
    <n v="10257600"/>
    <n v="0"/>
    <n v="112829838"/>
    <n v="1661281"/>
    <n v="98582684"/>
    <n v="4140443"/>
    <n v="780430"/>
    <n v="0"/>
    <n v="0"/>
    <n v="0"/>
    <n v="0"/>
    <n v="3734303"/>
    <n v="201212196"/>
    <n v="0"/>
    <n v="0"/>
    <n v="0"/>
    <n v="0"/>
    <n v="0"/>
    <n v="0"/>
    <n v="0"/>
    <n v="0"/>
    <n v="0"/>
    <n v="0"/>
    <n v="5164683"/>
    <n v="9840663"/>
    <n v="0"/>
  </r>
  <r>
    <n v="106190680"/>
    <s v="PROVIDENCE LITTLE COMPANY OF MARY MEDICAL CENTER - SAN PEDRO"/>
    <n v="20182"/>
    <d v="2018-04-01T00:00:00"/>
    <d v="2018-06-30T00:00:00"/>
    <s v="Open"/>
    <s v="Los Angeles"/>
    <s v="11 - Los Angeles"/>
    <n v="933"/>
    <s v="Non Profit Corp."/>
    <s v="Comparable"/>
    <s v=""/>
    <s v="310-832-3311"/>
    <s v="1300 WEST SEVENTH STREET"/>
    <s v="SAN PEDRO"/>
    <n v="90732"/>
    <s v="MARY KINGSTON"/>
    <n v="356"/>
    <n v="324"/>
    <n v="324"/>
    <n v="421"/>
    <n v="416"/>
    <n v="223"/>
    <n v="422"/>
    <n v="0"/>
    <n v="0"/>
    <n v="56"/>
    <n v="368"/>
    <n v="21"/>
    <n v="0"/>
    <n v="1927"/>
    <n v="321"/>
    <n v="4452"/>
    <n v="3827"/>
    <n v="2114"/>
    <n v="4346"/>
    <n v="0"/>
    <n v="0"/>
    <n v="648"/>
    <n v="3289"/>
    <n v="104"/>
    <n v="0"/>
    <n v="18780"/>
    <n v="10592"/>
    <n v="48152"/>
    <n v="1987"/>
    <n v="926"/>
    <n v="959"/>
    <n v="4573"/>
    <n v="0"/>
    <n v="0"/>
    <n v="430"/>
    <n v="2476"/>
    <n v="377"/>
    <n v="259"/>
    <n v="11987"/>
    <n v="35930690"/>
    <n v="30457263"/>
    <n v="13257545"/>
    <n v="29900988"/>
    <n v="0"/>
    <n v="0"/>
    <n v="3668331"/>
    <n v="18619044"/>
    <n v="588744"/>
    <n v="0"/>
    <n v="132422605"/>
    <n v="11429876"/>
    <n v="6032814"/>
    <n v="3277605"/>
    <n v="12577220"/>
    <n v="0"/>
    <n v="0"/>
    <n v="2173579"/>
    <n v="12515772"/>
    <n v="1905358"/>
    <n v="1309517"/>
    <n v="51221741"/>
    <n v="636042"/>
    <n v="38583254"/>
    <n v="29306627"/>
    <n v="8942299"/>
    <n v="35912087"/>
    <n v="-212499"/>
    <n v="0"/>
    <n v="0"/>
    <n v="4751151"/>
    <n v="21914600"/>
    <n v="0"/>
    <n v="863402"/>
    <n v="0"/>
    <n v="0"/>
    <n v="0"/>
    <n v="453326"/>
    <n v="141150289"/>
    <n v="0"/>
    <n v="0"/>
    <n v="0"/>
    <n v="0"/>
    <n v="0"/>
    <n v="8613281"/>
    <n v="7057069"/>
    <n v="7748081"/>
    <n v="6419000"/>
    <n v="0"/>
    <n v="0"/>
    <n v="1070526"/>
    <n v="9112382"/>
    <n v="1622062"/>
    <n v="851656"/>
    <n v="42494057"/>
    <n v="830151"/>
    <n v="40632442"/>
    <n v="1692899"/>
    <n v="317131"/>
    <n v="0"/>
    <n v="0"/>
    <n v="0"/>
    <n v="0"/>
    <n v="2003629"/>
    <n v="30368870"/>
    <n v="0"/>
    <n v="0"/>
    <n v="0"/>
    <n v="0"/>
    <n v="0"/>
    <n v="0"/>
    <n v="0"/>
    <n v="0"/>
    <n v="0"/>
    <n v="0"/>
    <n v="2215935"/>
    <n v="5352042"/>
    <n v="0"/>
  </r>
  <r>
    <n v="106190470"/>
    <s v="PROVIDENCE LITTLE COMPANY OF MARY MEDICAL CENTER - TORRANCE"/>
    <n v="20182"/>
    <d v="2018-04-01T00:00:00"/>
    <d v="2018-06-30T00:00:00"/>
    <s v="Open"/>
    <s v="Los Angeles"/>
    <s v="11 - Los Angeles"/>
    <n v="931"/>
    <s v="Non Profit Corp."/>
    <s v="Comparable"/>
    <s v=""/>
    <s v="310-540-7676"/>
    <s v="4101 TORRANCE BOULEVARD"/>
    <s v="TORRANCE"/>
    <n v="90503"/>
    <s v="MARY KINGSTON"/>
    <n v="442"/>
    <n v="418"/>
    <n v="418"/>
    <n v="1001"/>
    <n v="1320"/>
    <n v="335"/>
    <n v="659"/>
    <n v="0"/>
    <n v="0"/>
    <n v="56"/>
    <n v="1528"/>
    <n v="42"/>
    <n v="22"/>
    <n v="4963"/>
    <n v="553"/>
    <n v="5652"/>
    <n v="7833"/>
    <n v="1581"/>
    <n v="2208"/>
    <n v="0"/>
    <n v="0"/>
    <n v="164"/>
    <n v="5528"/>
    <n v="136"/>
    <n v="70"/>
    <n v="23172"/>
    <n v="6069"/>
    <n v="52413"/>
    <n v="9145"/>
    <n v="4968"/>
    <n v="1353"/>
    <n v="7585"/>
    <n v="0"/>
    <n v="0"/>
    <n v="815"/>
    <n v="10313"/>
    <n v="447"/>
    <n v="451"/>
    <n v="35077"/>
    <n v="87326825"/>
    <n v="92136491"/>
    <n v="23530872"/>
    <n v="36109368"/>
    <n v="0"/>
    <n v="0"/>
    <n v="2436530"/>
    <n v="82128897"/>
    <n v="2020537"/>
    <n v="1039982"/>
    <n v="326729502"/>
    <n v="38716852"/>
    <n v="24954272"/>
    <n v="7858032"/>
    <n v="30446435"/>
    <n v="0"/>
    <n v="0"/>
    <n v="4966498"/>
    <n v="62846009"/>
    <n v="2720975"/>
    <n v="2751314"/>
    <n v="175260387"/>
    <n v="1982088"/>
    <n v="107371945"/>
    <n v="91672331"/>
    <n v="22407139"/>
    <n v="59357310"/>
    <n v="0"/>
    <n v="0"/>
    <n v="0"/>
    <n v="7183989"/>
    <n v="98725366"/>
    <n v="0"/>
    <n v="3337671"/>
    <n v="0"/>
    <n v="0"/>
    <n v="0"/>
    <n v="1852558"/>
    <n v="393890397"/>
    <n v="256345"/>
    <n v="0"/>
    <n v="0"/>
    <n v="0"/>
    <n v="256345"/>
    <n v="18174053"/>
    <n v="25212449"/>
    <n v="8857827"/>
    <n v="6935700"/>
    <n v="0"/>
    <n v="0"/>
    <n v="189808"/>
    <n v="45677113"/>
    <n v="1385119"/>
    <n v="1923768"/>
    <n v="108355837"/>
    <n v="1395641"/>
    <n v="97864311"/>
    <n v="2874770"/>
    <n v="-100344"/>
    <n v="0"/>
    <n v="0"/>
    <n v="0"/>
    <n v="0"/>
    <n v="4733076"/>
    <n v="116540291"/>
    <n v="0"/>
    <n v="0"/>
    <n v="0"/>
    <n v="0"/>
    <n v="0"/>
    <n v="0"/>
    <n v="0"/>
    <n v="0"/>
    <n v="0"/>
    <n v="0"/>
    <n v="4320517"/>
    <n v="4929352"/>
    <n v="0"/>
  </r>
  <r>
    <n v="106190756"/>
    <s v="PROVIDENCE ST. JOHN'S HEALTH CENTER"/>
    <n v="20182"/>
    <d v="2018-04-01T00:00:00"/>
    <d v="2018-06-30T00:00:00"/>
    <s v="Open"/>
    <s v="Los Angeles"/>
    <s v="11 - Los Angeles"/>
    <n v="927"/>
    <s v="Church"/>
    <s v="Comparable"/>
    <s v=""/>
    <s v="310-829-5511"/>
    <s v="2121 SANTA MONICA BOULEVARD."/>
    <s v="SANTA MONICA"/>
    <n v="90404"/>
    <s v="MARCEL LOH"/>
    <n v="266"/>
    <n v="234"/>
    <n v="234"/>
    <n v="1327"/>
    <n v="147"/>
    <n v="71"/>
    <n v="179"/>
    <n v="0"/>
    <n v="0"/>
    <n v="23"/>
    <n v="1255"/>
    <n v="23"/>
    <n v="2"/>
    <n v="3027"/>
    <n v="0"/>
    <n v="6362"/>
    <n v="894"/>
    <n v="395"/>
    <n v="752"/>
    <n v="0"/>
    <n v="0"/>
    <n v="165"/>
    <n v="4514"/>
    <n v="57"/>
    <n v="4"/>
    <n v="13143"/>
    <n v="0"/>
    <n v="26286"/>
    <n v="6852"/>
    <n v="864"/>
    <n v="481"/>
    <n v="1435"/>
    <n v="0"/>
    <n v="0"/>
    <n v="327"/>
    <n v="6698"/>
    <n v="422"/>
    <n v="78"/>
    <n v="17157"/>
    <n v="104723611"/>
    <n v="17606050"/>
    <n v="3929160"/>
    <n v="8506038"/>
    <n v="0"/>
    <n v="0"/>
    <n v="2416680"/>
    <n v="66114511"/>
    <n v="834853"/>
    <n v="58586"/>
    <n v="204189489"/>
    <n v="45696529"/>
    <n v="5384971"/>
    <n v="2693627"/>
    <n v="4241539"/>
    <n v="0"/>
    <n v="0"/>
    <n v="2086966"/>
    <n v="42747695"/>
    <n v="2692666"/>
    <n v="498413"/>
    <n v="106042406"/>
    <n v="676725"/>
    <n v="120264333"/>
    <n v="20793464"/>
    <n v="4594892"/>
    <n v="11336687"/>
    <n v="0"/>
    <n v="0"/>
    <n v="0"/>
    <n v="3559544"/>
    <n v="62733691"/>
    <n v="0"/>
    <n v="1587280"/>
    <n v="0"/>
    <n v="0"/>
    <n v="0"/>
    <n v="250633"/>
    <n v="225797249"/>
    <n v="0"/>
    <n v="0"/>
    <n v="0"/>
    <n v="0"/>
    <n v="0"/>
    <n v="29827688"/>
    <n v="2147405"/>
    <n v="2013448"/>
    <n v="1383083"/>
    <n v="0"/>
    <n v="0"/>
    <n v="934278"/>
    <n v="45891049"/>
    <n v="1932544"/>
    <n v="305151"/>
    <n v="84434646"/>
    <n v="2247024"/>
    <n v="87430031"/>
    <n v="1170432"/>
    <n v="7036024"/>
    <n v="0"/>
    <n v="0"/>
    <n v="0"/>
    <n v="0"/>
    <n v="200574"/>
    <n v="285541244"/>
    <n v="0"/>
    <n v="0"/>
    <n v="0"/>
    <n v="0"/>
    <n v="0"/>
    <n v="0"/>
    <n v="0"/>
    <n v="0"/>
    <n v="0"/>
    <n v="0"/>
    <n v="3224885"/>
    <n v="528888"/>
    <n v="0"/>
  </r>
  <r>
    <n v="106190758"/>
    <s v="PROVIDENCE ST. JOSEPH MEDICAL CENTER"/>
    <n v="20182"/>
    <d v="2018-04-01T00:00:00"/>
    <d v="2018-06-30T00:00:00"/>
    <s v="Open"/>
    <s v="Los Angeles"/>
    <s v="11 - Los Angeles"/>
    <n v="907"/>
    <s v="Church"/>
    <s v="Comparable"/>
    <s v=""/>
    <s v="818-843-5111"/>
    <s v="501 S BUENA VISTA STREET"/>
    <s v="BURBANK"/>
    <n v="91505"/>
    <s v="KELLY M LINDEN"/>
    <n v="446"/>
    <n v="307"/>
    <n v="257"/>
    <n v="1542"/>
    <n v="321"/>
    <n v="305"/>
    <n v="687"/>
    <n v="0"/>
    <n v="0"/>
    <n v="31"/>
    <n v="1108"/>
    <n v="38"/>
    <n v="29"/>
    <n v="4061"/>
    <n v="0"/>
    <n v="8257"/>
    <n v="1267"/>
    <n v="1309"/>
    <n v="2078"/>
    <n v="0"/>
    <n v="0"/>
    <n v="90"/>
    <n v="4255"/>
    <n v="89"/>
    <n v="68"/>
    <n v="17413"/>
    <n v="0"/>
    <n v="34826"/>
    <n v="8549"/>
    <n v="7754"/>
    <n v="1341"/>
    <n v="7236"/>
    <n v="0"/>
    <n v="0"/>
    <n v="983"/>
    <n v="10471"/>
    <n v="432"/>
    <n v="658"/>
    <n v="37424"/>
    <n v="181669721"/>
    <n v="40336141"/>
    <n v="24222750"/>
    <n v="48703747"/>
    <n v="0"/>
    <n v="0"/>
    <n v="2001583"/>
    <n v="94630402"/>
    <n v="1979343"/>
    <n v="1512307"/>
    <n v="395055994"/>
    <n v="80882562"/>
    <n v="19954862"/>
    <n v="7123901"/>
    <n v="29582148"/>
    <n v="0"/>
    <n v="0"/>
    <n v="6797630"/>
    <n v="72408935"/>
    <n v="2989136"/>
    <n v="4548419"/>
    <n v="224287593"/>
    <n v="2169400"/>
    <n v="230623998"/>
    <n v="49960328"/>
    <n v="22438586"/>
    <n v="71903022"/>
    <n v="0"/>
    <n v="0"/>
    <n v="0"/>
    <n v="7713820"/>
    <n v="121645884"/>
    <n v="0"/>
    <n v="3852033"/>
    <n v="0"/>
    <n v="0"/>
    <n v="0"/>
    <n v="2770234"/>
    <n v="513077305"/>
    <n v="941619"/>
    <n v="0"/>
    <n v="0"/>
    <n v="0"/>
    <n v="941619"/>
    <n v="31008632"/>
    <n v="11061110"/>
    <n v="8798266"/>
    <n v="6108658"/>
    <n v="0"/>
    <n v="0"/>
    <n v="1054572"/>
    <n v="44808357"/>
    <n v="1099043"/>
    <n v="3269263"/>
    <n v="107207901"/>
    <n v="2209354"/>
    <n v="99885908"/>
    <n v="1826608"/>
    <n v="-141898"/>
    <n v="0"/>
    <n v="0"/>
    <n v="0"/>
    <n v="0"/>
    <n v="2064504"/>
    <n v="186535302"/>
    <n v="0"/>
    <n v="0"/>
    <n v="0"/>
    <n v="0"/>
    <n v="0"/>
    <n v="0"/>
    <n v="0"/>
    <n v="0"/>
    <n v="0"/>
    <n v="0"/>
    <n v="5518357"/>
    <n v="6395860"/>
    <n v="0"/>
  </r>
  <r>
    <n v="106190517"/>
    <s v="PROVIDENCE TARZANA MEDICAL CENTER"/>
    <n v="20182"/>
    <d v="2018-04-01T00:00:00"/>
    <d v="2018-06-30T00:00:00"/>
    <s v="Open"/>
    <s v="Los Angeles"/>
    <s v="11 - Los Angeles"/>
    <n v="905"/>
    <s v="Investor - Corp."/>
    <s v="Comparable"/>
    <s v=""/>
    <s v="818-881-0800"/>
    <s v="18321 CLARK STREET"/>
    <s v="TARZANA"/>
    <n v="91356"/>
    <s v="DALE SUROWITZ"/>
    <n v="249"/>
    <n v="249"/>
    <n v="201"/>
    <n v="1117"/>
    <n v="214"/>
    <n v="201"/>
    <n v="468"/>
    <n v="0"/>
    <n v="0"/>
    <n v="17"/>
    <n v="1110"/>
    <n v="24"/>
    <n v="25"/>
    <n v="3176"/>
    <n v="0"/>
    <n v="4979"/>
    <n v="726"/>
    <n v="806"/>
    <n v="1389"/>
    <n v="0"/>
    <n v="0"/>
    <n v="57"/>
    <n v="3830"/>
    <n v="57"/>
    <n v="59"/>
    <n v="11903"/>
    <n v="0"/>
    <n v="23806"/>
    <n v="5779"/>
    <n v="940"/>
    <n v="762"/>
    <n v="6175"/>
    <n v="0"/>
    <n v="0"/>
    <n v="320"/>
    <n v="6608"/>
    <n v="562"/>
    <n v="6"/>
    <n v="21152"/>
    <n v="102829979"/>
    <n v="21250453"/>
    <n v="13015247"/>
    <n v="23904647"/>
    <n v="0"/>
    <n v="0"/>
    <n v="911825"/>
    <n v="61268231"/>
    <n v="911825"/>
    <n v="943819"/>
    <n v="225036026"/>
    <n v="35323188"/>
    <n v="6000071"/>
    <n v="3583541"/>
    <n v="19262171"/>
    <n v="0"/>
    <n v="0"/>
    <n v="1595303"/>
    <n v="32942999"/>
    <n v="2804209"/>
    <n v="27453"/>
    <n v="101538935"/>
    <n v="1181335"/>
    <n v="119096181"/>
    <n v="23282379"/>
    <n v="11265291"/>
    <n v="39230035"/>
    <n v="0"/>
    <n v="0"/>
    <n v="0"/>
    <n v="2154674"/>
    <n v="64304087"/>
    <n v="0"/>
    <n v="1864882"/>
    <n v="0"/>
    <n v="0"/>
    <n v="0"/>
    <n v="487430"/>
    <n v="262866294"/>
    <n v="0"/>
    <n v="0"/>
    <n v="0"/>
    <n v="0"/>
    <n v="0"/>
    <n v="18557238"/>
    <n v="3869570"/>
    <n v="5273453"/>
    <n v="3780634"/>
    <n v="0"/>
    <n v="0"/>
    <n v="343385"/>
    <n v="29566348"/>
    <n v="1837710"/>
    <n v="480329"/>
    <n v="63708667"/>
    <n v="273100"/>
    <n v="66760977"/>
    <n v="2041064"/>
    <n v="272832"/>
    <n v="0"/>
    <n v="0"/>
    <n v="0"/>
    <n v="0"/>
    <n v="20899170"/>
    <n v="162573945"/>
    <n v="0"/>
    <n v="0"/>
    <n v="0"/>
    <n v="0"/>
    <n v="0"/>
    <n v="0"/>
    <n v="0"/>
    <n v="0"/>
    <n v="0"/>
    <n v="0"/>
    <n v="4281953"/>
    <n v="3598606"/>
    <n v="0"/>
  </r>
  <r>
    <n v="106281047"/>
    <s v="QUEEN OF THE VALLEY HOSPITAL"/>
    <n v="20182"/>
    <d v="2018-04-01T00:00:00"/>
    <d v="2018-06-30T00:00:00"/>
    <s v="Open"/>
    <s v="Napa"/>
    <s v="03 - North Bay"/>
    <n v="407"/>
    <s v="Church"/>
    <s v="Comparable"/>
    <s v=""/>
    <s v="707-252-4411"/>
    <s v="1000 TRANCAS STREET"/>
    <s v="NAPA"/>
    <n v="94558"/>
    <s v="LARRY COOMES"/>
    <n v="208"/>
    <n v="153"/>
    <n v="125"/>
    <n v="782"/>
    <n v="101"/>
    <n v="117"/>
    <n v="340"/>
    <n v="0"/>
    <n v="0"/>
    <n v="27"/>
    <n v="289"/>
    <n v="3"/>
    <n v="13"/>
    <n v="1672"/>
    <n v="0"/>
    <n v="4151"/>
    <n v="305"/>
    <n v="520"/>
    <n v="1569"/>
    <n v="0"/>
    <n v="0"/>
    <n v="269"/>
    <n v="939"/>
    <n v="8"/>
    <n v="43"/>
    <n v="7804"/>
    <n v="0"/>
    <n v="15608"/>
    <n v="15515"/>
    <n v="1449"/>
    <n v="686"/>
    <n v="6617"/>
    <n v="0"/>
    <n v="0"/>
    <n v="1214"/>
    <n v="11741"/>
    <n v="53"/>
    <n v="1361"/>
    <n v="38636"/>
    <n v="86789726"/>
    <n v="11819316"/>
    <n v="10605122"/>
    <n v="30405841"/>
    <n v="0"/>
    <n v="0"/>
    <n v="3183182"/>
    <n v="30571706"/>
    <n v="183525"/>
    <n v="198768"/>
    <n v="173757186"/>
    <n v="68437290"/>
    <n v="10274335"/>
    <n v="4618308"/>
    <n v="33094242"/>
    <n v="0"/>
    <n v="0"/>
    <n v="4547946"/>
    <n v="63925537"/>
    <n v="603427"/>
    <n v="4309966"/>
    <n v="189811051"/>
    <n v="2281162"/>
    <n v="136587143"/>
    <n v="19355212"/>
    <n v="12799781"/>
    <n v="59044834"/>
    <n v="0"/>
    <n v="0"/>
    <n v="0"/>
    <n v="6369561"/>
    <n v="61533561"/>
    <n v="0"/>
    <n v="3250816"/>
    <n v="0"/>
    <n v="0"/>
    <n v="0"/>
    <n v="3792468"/>
    <n v="305014538"/>
    <n v="562785"/>
    <n v="5195096"/>
    <n v="0"/>
    <n v="1059474"/>
    <n v="6817355"/>
    <n v="17552448"/>
    <n v="3195144"/>
    <n v="1877702"/>
    <n v="9247664"/>
    <n v="0"/>
    <n v="0"/>
    <n v="1294142"/>
    <n v="33116372"/>
    <n v="0"/>
    <n v="-912418"/>
    <n v="65371054"/>
    <n v="2222607"/>
    <n v="66571231"/>
    <n v="3640833"/>
    <n v="2220549"/>
    <n v="0"/>
    <n v="0"/>
    <n v="0"/>
    <n v="0"/>
    <n v="1857494"/>
    <n v="200185013"/>
    <n v="0"/>
    <n v="0"/>
    <n v="0"/>
    <n v="0"/>
    <n v="0"/>
    <n v="0"/>
    <n v="0"/>
    <n v="0"/>
    <n v="0"/>
    <n v="0"/>
    <n v="0"/>
    <n v="1004762"/>
    <n v="0"/>
  </r>
  <r>
    <n v="106370673"/>
    <s v="RADY CHILDREN'S HOSPITAL - SAN DIEGO"/>
    <n v="20182"/>
    <d v="2018-04-01T00:00:00"/>
    <d v="2018-06-30T00:00:00"/>
    <s v="Open"/>
    <s v="San Diego"/>
    <s v="14 - San Diego/Imperial"/>
    <n v="1416"/>
    <s v="Non Profit Corp."/>
    <s v="Comparable"/>
    <s v="Teaching"/>
    <s v="858-576-1700"/>
    <s v="3020 CHILDREN'S WAY"/>
    <s v="SAN DIEGO"/>
    <n v="92123"/>
    <s v="DONALD KEARNS, MD"/>
    <n v="524"/>
    <n v="444"/>
    <n v="349"/>
    <n v="7"/>
    <n v="0"/>
    <n v="1438"/>
    <n v="1104"/>
    <n v="106"/>
    <n v="0"/>
    <n v="328"/>
    <n v="1804"/>
    <n v="16"/>
    <n v="62"/>
    <n v="4865"/>
    <n v="13"/>
    <n v="2"/>
    <n v="0"/>
    <n v="10516"/>
    <n v="2013"/>
    <n v="1572"/>
    <n v="0"/>
    <n v="1623"/>
    <n v="9636"/>
    <n v="82"/>
    <n v="485"/>
    <n v="25929"/>
    <n v="2942"/>
    <n v="54800"/>
    <n v="142"/>
    <n v="0"/>
    <n v="13999"/>
    <n v="38153"/>
    <n v="0"/>
    <n v="0"/>
    <n v="4089"/>
    <n v="25007"/>
    <n v="16"/>
    <n v="1895"/>
    <n v="83301"/>
    <n v="242953"/>
    <n v="0"/>
    <n v="183187025"/>
    <n v="31259550"/>
    <n v="4863657"/>
    <n v="0"/>
    <n v="30536640"/>
    <n v="163029781"/>
    <n v="1281391"/>
    <n v="3448449"/>
    <n v="417849446"/>
    <n v="1011827"/>
    <n v="0"/>
    <n v="43969263"/>
    <n v="71361368"/>
    <n v="0"/>
    <n v="0"/>
    <n v="11786439"/>
    <n v="83843432"/>
    <n v="39172"/>
    <n v="1902031"/>
    <n v="213913532"/>
    <n v="6358714"/>
    <n v="922107"/>
    <n v="0"/>
    <n v="166056341"/>
    <n v="94746917"/>
    <n v="-3282617"/>
    <n v="3312229"/>
    <n v="0"/>
    <n v="30196360"/>
    <n v="138490465"/>
    <n v="0"/>
    <n v="1320563"/>
    <n v="0"/>
    <n v="0"/>
    <n v="0"/>
    <n v="4273899"/>
    <n v="442394978"/>
    <n v="0"/>
    <n v="4843947"/>
    <n v="0"/>
    <n v="14661202"/>
    <n v="19505149"/>
    <n v="332673"/>
    <n v="0"/>
    <n v="64382563"/>
    <n v="12717948"/>
    <n v="1551428"/>
    <n v="0"/>
    <n v="12126719"/>
    <n v="122408078"/>
    <n v="0"/>
    <n v="-4646260"/>
    <n v="208873149"/>
    <n v="18772182"/>
    <n v="199482367"/>
    <n v="0"/>
    <n v="-11059257"/>
    <n v="0"/>
    <n v="0"/>
    <n v="0"/>
    <n v="0"/>
    <n v="13437347"/>
    <n v="492765456"/>
    <n v="0"/>
    <n v="0"/>
    <n v="0"/>
    <n v="0"/>
    <n v="0"/>
    <n v="0"/>
    <n v="0"/>
    <n v="0"/>
    <n v="0"/>
    <n v="0"/>
    <n v="0"/>
    <n v="0"/>
    <n v="0"/>
  </r>
  <r>
    <n v="106361308"/>
    <s v="REDLANDS COMMUNITY HOSPITAL"/>
    <n v="20182"/>
    <d v="2018-04-01T00:00:00"/>
    <d v="2018-06-30T00:00:00"/>
    <s v="Open"/>
    <s v="San Bernardino"/>
    <s v="12 - Inland Counties"/>
    <n v="1209"/>
    <s v="Non Profit Corp."/>
    <s v="Comparable"/>
    <s v=""/>
    <s v="909-335-5501"/>
    <s v="350 TERRACINA BOULEVARD"/>
    <s v="REDLANDS"/>
    <n v="92373"/>
    <s v="JAMES R. HOLMES"/>
    <n v="229"/>
    <n v="197"/>
    <n v="140"/>
    <n v="513"/>
    <n v="950"/>
    <n v="196"/>
    <n v="485"/>
    <n v="0"/>
    <n v="0"/>
    <n v="40"/>
    <n v="867"/>
    <n v="14"/>
    <n v="14"/>
    <n v="3079"/>
    <n v="0"/>
    <n v="2242"/>
    <n v="4061"/>
    <n v="1021"/>
    <n v="1484"/>
    <n v="0"/>
    <n v="0"/>
    <n v="96"/>
    <n v="2968"/>
    <n v="38"/>
    <n v="42"/>
    <n v="11952"/>
    <n v="0"/>
    <n v="23904"/>
    <n v="8138"/>
    <n v="11944"/>
    <n v="1987"/>
    <n v="9027"/>
    <n v="0"/>
    <n v="0"/>
    <n v="278"/>
    <n v="9651"/>
    <n v="1271"/>
    <n v="1190"/>
    <n v="43486"/>
    <n v="44350574"/>
    <n v="81212237"/>
    <n v="13074823"/>
    <n v="28515723"/>
    <n v="0"/>
    <n v="0"/>
    <n v="3613230"/>
    <n v="47712037"/>
    <n v="280739"/>
    <n v="311577"/>
    <n v="219070940"/>
    <n v="21604722"/>
    <n v="47239031"/>
    <n v="5387064"/>
    <n v="24589486"/>
    <n v="0"/>
    <n v="0"/>
    <n v="1537032"/>
    <n v="55835211"/>
    <n v="2039190"/>
    <n v="1906640"/>
    <n v="160138376"/>
    <n v="707650"/>
    <n v="56535750"/>
    <n v="115824798"/>
    <n v="16013164"/>
    <n v="49546652"/>
    <n v="0"/>
    <n v="0"/>
    <n v="0"/>
    <n v="3710613"/>
    <n v="89500472"/>
    <n v="0"/>
    <n v="2250330"/>
    <n v="0"/>
    <n v="0"/>
    <n v="0"/>
    <n v="860503"/>
    <n v="334949932"/>
    <n v="15568688"/>
    <n v="0"/>
    <n v="0"/>
    <n v="21767945"/>
    <n v="37336633"/>
    <n v="9419546"/>
    <n v="28195158"/>
    <n v="2448723"/>
    <n v="3558557"/>
    <n v="0"/>
    <n v="0"/>
    <n v="1439649"/>
    <n v="35814721"/>
    <n v="69599"/>
    <n v="650064"/>
    <n v="81596017"/>
    <n v="56918"/>
    <n v="82420197"/>
    <n v="1399665"/>
    <n v="6674365"/>
    <n v="0"/>
    <n v="0"/>
    <n v="7434143"/>
    <n v="16833451"/>
    <n v="5783913"/>
    <n v="121638716"/>
    <n v="0"/>
    <n v="0"/>
    <n v="0"/>
    <n v="0"/>
    <n v="0"/>
    <n v="0"/>
    <n v="0"/>
    <n v="0"/>
    <n v="0"/>
    <n v="0"/>
    <n v="0"/>
    <n v="0"/>
    <n v="0"/>
  </r>
  <r>
    <n v="106121051"/>
    <s v="REDWOOD MEMORIAL HOSPITAL"/>
    <n v="20182"/>
    <d v="2018-04-01T00:00:00"/>
    <d v="2018-06-30T00:00:00"/>
    <s v="Open"/>
    <s v="Humboldt"/>
    <s v="01 - Northern California"/>
    <n v="107"/>
    <s v="Church"/>
    <s v="Comparable"/>
    <s v="Rural"/>
    <s v="707-445-8121"/>
    <s v="3300 RENNER DRIVE"/>
    <s v="FORTUNA"/>
    <n v="95540"/>
    <s v="ROBERTA LUSKIN-HAWK, MD"/>
    <n v="35"/>
    <n v="25"/>
    <n v="25"/>
    <n v="142"/>
    <n v="3"/>
    <n v="27"/>
    <n v="107"/>
    <n v="0"/>
    <n v="0"/>
    <n v="2"/>
    <n v="55"/>
    <n v="0"/>
    <n v="10"/>
    <n v="346"/>
    <n v="0"/>
    <n v="797"/>
    <n v="15"/>
    <n v="58"/>
    <n v="313"/>
    <n v="0"/>
    <n v="0"/>
    <n v="6"/>
    <n v="143"/>
    <n v="0"/>
    <n v="26"/>
    <n v="1358"/>
    <n v="0"/>
    <n v="2716"/>
    <n v="4275"/>
    <n v="232"/>
    <n v="222"/>
    <n v="3323"/>
    <n v="0"/>
    <n v="0"/>
    <n v="235"/>
    <n v="2815"/>
    <n v="0"/>
    <n v="750"/>
    <n v="11852"/>
    <n v="11304533"/>
    <n v="272859"/>
    <n v="1036196"/>
    <n v="5891245"/>
    <n v="0"/>
    <n v="0"/>
    <n v="336437"/>
    <n v="2514096"/>
    <n v="0"/>
    <n v="550149"/>
    <n v="21905515"/>
    <n v="14442803"/>
    <n v="579621"/>
    <n v="938243"/>
    <n v="10614216"/>
    <n v="0"/>
    <n v="0"/>
    <n v="1238845"/>
    <n v="9119380"/>
    <n v="0"/>
    <n v="1259172"/>
    <n v="38192280"/>
    <n v="286759"/>
    <n v="19864910"/>
    <n v="676699"/>
    <n v="261006"/>
    <n v="14311527"/>
    <n v="0"/>
    <n v="0"/>
    <n v="0"/>
    <n v="733068"/>
    <n v="7200168"/>
    <n v="0"/>
    <n v="1147836"/>
    <n v="0"/>
    <n v="0"/>
    <n v="0"/>
    <n v="758074"/>
    <n v="45240047"/>
    <n v="0"/>
    <n v="0"/>
    <n v="0"/>
    <n v="0"/>
    <n v="0"/>
    <n v="5735682"/>
    <n v="175781"/>
    <n v="1713433"/>
    <n v="2175815"/>
    <n v="0"/>
    <n v="0"/>
    <n v="842214"/>
    <n v="4309131"/>
    <n v="0"/>
    <n v="-94308"/>
    <n v="14857748"/>
    <n v="157000"/>
    <n v="11139896"/>
    <n v="0"/>
    <n v="1080000"/>
    <n v="0"/>
    <n v="0"/>
    <n v="0"/>
    <n v="0"/>
    <n v="463000"/>
    <n v="12436000"/>
    <n v="0"/>
    <n v="0"/>
    <n v="0"/>
    <n v="0"/>
    <n v="0"/>
    <n v="0"/>
    <n v="0"/>
    <n v="0"/>
    <n v="0"/>
    <n v="0"/>
    <n v="72896"/>
    <n v="1219907"/>
    <n v="0"/>
  </r>
  <r>
    <n v="106430705"/>
    <s v="REGIONAL MEDICAL CENTER OF SAN JOSE"/>
    <n v="20182"/>
    <d v="2018-04-01T00:00:00"/>
    <d v="2018-06-30T00:00:00"/>
    <s v="Open"/>
    <s v="Santa Clara"/>
    <s v="07 - Santa Clara"/>
    <n v="431"/>
    <s v="Investor - Corp."/>
    <s v="Comparable"/>
    <s v=""/>
    <s v="408-259-5000"/>
    <s v="225 NORTH JACKSON AVENUE"/>
    <s v="SAN JOSE"/>
    <n v="95116"/>
    <s v="MICHAEL CARTER"/>
    <n v="264"/>
    <n v="264"/>
    <n v="264"/>
    <n v="1242"/>
    <n v="650"/>
    <n v="338"/>
    <n v="662"/>
    <n v="0"/>
    <n v="0"/>
    <n v="132"/>
    <n v="434"/>
    <n v="38"/>
    <n v="89"/>
    <n v="3585"/>
    <n v="0"/>
    <n v="7463"/>
    <n v="3680"/>
    <n v="1968"/>
    <n v="3362"/>
    <n v="0"/>
    <n v="0"/>
    <n v="753"/>
    <n v="1595"/>
    <n v="175"/>
    <n v="399"/>
    <n v="19395"/>
    <n v="0"/>
    <n v="38790"/>
    <n v="4346"/>
    <n v="2271"/>
    <n v="2846"/>
    <n v="10810"/>
    <n v="0"/>
    <n v="0"/>
    <n v="726"/>
    <n v="3395"/>
    <n v="201"/>
    <n v="2808"/>
    <n v="27403"/>
    <n v="283201164"/>
    <n v="145109867"/>
    <n v="71320648"/>
    <n v="130526160"/>
    <n v="0"/>
    <n v="0"/>
    <n v="28240927"/>
    <n v="94881852"/>
    <n v="7660280"/>
    <n v="18259065"/>
    <n v="779199963"/>
    <n v="54919116"/>
    <n v="32137905"/>
    <n v="23896664"/>
    <n v="83565183"/>
    <n v="0"/>
    <n v="0"/>
    <n v="9315364"/>
    <n v="38000447"/>
    <n v="3001721"/>
    <n v="22100501"/>
    <n v="266936901"/>
    <n v="6834106"/>
    <n v="311442109"/>
    <n v="163932742"/>
    <n v="88595585"/>
    <n v="212806908"/>
    <n v="0"/>
    <n v="0"/>
    <n v="0"/>
    <n v="24577529"/>
    <n v="95751917"/>
    <n v="0"/>
    <n v="10662001"/>
    <n v="0"/>
    <n v="0"/>
    <n v="0"/>
    <n v="34873724"/>
    <n v="949476621"/>
    <n v="0"/>
    <n v="0"/>
    <n v="0"/>
    <n v="0"/>
    <n v="0"/>
    <n v="26678171"/>
    <n v="13315030"/>
    <n v="6621727"/>
    <n v="1284435"/>
    <n v="0"/>
    <n v="0"/>
    <n v="12978762"/>
    <n v="37130382"/>
    <n v="0"/>
    <n v="-1348264"/>
    <n v="96660243"/>
    <n v="485153"/>
    <n v="111292896"/>
    <n v="4052864"/>
    <n v="60521"/>
    <n v="0"/>
    <n v="0"/>
    <n v="0"/>
    <n v="0"/>
    <n v="1031425"/>
    <n v="294068745"/>
    <n v="0"/>
    <n v="0"/>
    <n v="0"/>
    <n v="0"/>
    <n v="0"/>
    <n v="0"/>
    <n v="0"/>
    <n v="0"/>
    <n v="0"/>
    <n v="0"/>
    <n v="0"/>
    <n v="0"/>
    <n v="0"/>
  </r>
  <r>
    <n v="106190930"/>
    <s v="RESNICK NEUROPSYCHIATRIC HOSPITAL AT UCLA"/>
    <n v="20182"/>
    <d v="2018-04-01T00:00:00"/>
    <d v="2018-06-30T00:00:00"/>
    <s v="Open"/>
    <s v="Los Angeles"/>
    <s v="11 - Los Angeles"/>
    <n v="927"/>
    <s v="Non Profit Other"/>
    <s v="Comparable"/>
    <s v=""/>
    <s v="310-267-9315"/>
    <s v="150 MEDICAL PLAZA"/>
    <s v="LOS ANGELES"/>
    <n v="90095"/>
    <s v="JOHN MAZZIOTTA"/>
    <n v="74"/>
    <n v="74"/>
    <n v="74"/>
    <n v="89"/>
    <n v="7"/>
    <n v="47"/>
    <n v="0"/>
    <n v="0"/>
    <n v="0"/>
    <n v="0"/>
    <n v="321"/>
    <n v="21"/>
    <n v="14"/>
    <n v="499"/>
    <n v="0"/>
    <n v="1400"/>
    <n v="262"/>
    <n v="811"/>
    <n v="0"/>
    <n v="0"/>
    <n v="0"/>
    <n v="0"/>
    <n v="3202"/>
    <n v="175"/>
    <n v="121"/>
    <n v="5971"/>
    <n v="0"/>
    <n v="11942"/>
    <n v="338"/>
    <n v="111"/>
    <n v="0"/>
    <n v="0"/>
    <n v="0"/>
    <n v="0"/>
    <n v="0"/>
    <n v="4633"/>
    <n v="0"/>
    <n v="340"/>
    <n v="5422"/>
    <n v="5237469"/>
    <n v="202998"/>
    <n v="2736980"/>
    <n v="0"/>
    <n v="0"/>
    <n v="0"/>
    <n v="0"/>
    <n v="12832335"/>
    <n v="2787778"/>
    <n v="831105"/>
    <n v="24628665"/>
    <n v="453187"/>
    <n v="12321"/>
    <n v="0"/>
    <n v="0"/>
    <n v="0"/>
    <n v="0"/>
    <n v="0"/>
    <n v="4129847"/>
    <n v="0"/>
    <n v="40600"/>
    <n v="4635955"/>
    <n v="436230"/>
    <n v="3016102"/>
    <n v="87002"/>
    <n v="2389009"/>
    <n v="0"/>
    <n v="0"/>
    <n v="0"/>
    <n v="0"/>
    <n v="0"/>
    <n v="6164041"/>
    <n v="0"/>
    <n v="1233986"/>
    <n v="0"/>
    <n v="2787778"/>
    <n v="-2787778"/>
    <n v="-505097"/>
    <n v="12821273"/>
    <n v="0"/>
    <n v="0"/>
    <n v="0"/>
    <n v="0"/>
    <n v="0"/>
    <n v="2591760"/>
    <n v="114775"/>
    <n v="337199"/>
    <n v="0"/>
    <n v="0"/>
    <n v="0"/>
    <n v="0"/>
    <n v="10473441"/>
    <n v="2787778"/>
    <n v="138394"/>
    <n v="16443347"/>
    <n v="11528"/>
    <n v="17686547"/>
    <n v="0"/>
    <n v="771021"/>
    <n v="0"/>
    <n v="0"/>
    <n v="0"/>
    <n v="0"/>
    <n v="1111480"/>
    <n v="10050472"/>
    <n v="0"/>
    <n v="0"/>
    <n v="0"/>
    <n v="0"/>
    <n v="0"/>
    <n v="0"/>
    <n v="0"/>
    <n v="0"/>
    <n v="0"/>
    <n v="0"/>
    <n v="0"/>
    <n v="0"/>
    <n v="0"/>
  </r>
  <r>
    <n v="106454068"/>
    <s v="RESTPADD - PHF"/>
    <n v="20182"/>
    <d v="2018-04-01T00:00:00"/>
    <d v="2018-06-30T00:00:00"/>
    <s v="Open"/>
    <s v="Shasta"/>
    <s v="01 - Northern California"/>
    <n v="209"/>
    <s v="Investor - Corp."/>
    <s v="Psychiatric Health Facilities"/>
    <s v=""/>
    <s v="530-262-6700"/>
    <s v="2750 EUREKA WAY"/>
    <s v="REDDING"/>
    <n v="96001"/>
    <s v="O. NWANGBURUKA"/>
    <n v="16"/>
    <n v="16"/>
    <n v="16"/>
    <n v="0"/>
    <n v="0"/>
    <n v="0"/>
    <n v="0"/>
    <n v="113"/>
    <n v="0"/>
    <n v="0"/>
    <n v="0"/>
    <n v="0"/>
    <n v="0"/>
    <n v="113"/>
    <n v="0"/>
    <n v="0"/>
    <n v="0"/>
    <n v="0"/>
    <n v="0"/>
    <n v="1261"/>
    <n v="0"/>
    <n v="0"/>
    <n v="0"/>
    <n v="0"/>
    <n v="0"/>
    <n v="1261"/>
    <n v="0"/>
    <n v="2522"/>
    <n v="0"/>
    <n v="0"/>
    <n v="0"/>
    <n v="0"/>
    <n v="0"/>
    <n v="0"/>
    <n v="0"/>
    <n v="0"/>
    <n v="0"/>
    <n v="0"/>
    <n v="0"/>
    <n v="0"/>
    <n v="0"/>
    <n v="0"/>
    <n v="0"/>
    <n v="1130800"/>
    <n v="0"/>
    <n v="0"/>
    <n v="0"/>
    <n v="0"/>
    <n v="0"/>
    <n v="1130800"/>
    <n v="0"/>
    <n v="0"/>
    <n v="0"/>
    <n v="0"/>
    <n v="0"/>
    <n v="0"/>
    <n v="0"/>
    <n v="0"/>
    <n v="0"/>
    <n v="0"/>
    <n v="0"/>
    <n v="0"/>
    <n v="0"/>
    <n v="0"/>
    <n v="0"/>
    <n v="0"/>
    <n v="0"/>
    <n v="0"/>
    <n v="0"/>
    <n v="0"/>
    <n v="0"/>
    <n v="0"/>
    <n v="0"/>
    <n v="0"/>
    <n v="0"/>
    <n v="0"/>
    <n v="0"/>
    <n v="0"/>
    <n v="0"/>
    <n v="0"/>
    <n v="0"/>
    <n v="0"/>
    <n v="0"/>
    <n v="0"/>
    <n v="0"/>
    <n v="0"/>
    <n v="0"/>
    <n v="1130800"/>
    <n v="0"/>
    <n v="0"/>
    <n v="0"/>
    <n v="0"/>
    <n v="0"/>
    <n v="1130800"/>
    <n v="0"/>
    <n v="1061184"/>
    <n v="0"/>
    <n v="0"/>
    <n v="0"/>
    <n v="0"/>
    <n v="0"/>
    <n v="0"/>
    <n v="13566"/>
    <n v="75891"/>
    <n v="0"/>
    <n v="0"/>
    <n v="0"/>
    <n v="0"/>
    <n v="0"/>
    <n v="0"/>
    <n v="0"/>
    <n v="0"/>
    <n v="0"/>
    <n v="0"/>
    <n v="0"/>
    <n v="0"/>
    <n v="0"/>
  </r>
  <r>
    <n v="106524017"/>
    <s v="RESTPADD RED BLUFF - PHF"/>
    <n v="20182"/>
    <d v="2018-04-01T00:00:00"/>
    <d v="2018-06-30T00:00:00"/>
    <s v="Open"/>
    <s v="Tehama"/>
    <s v="01 - Northern California"/>
    <n v="211"/>
    <s v="Investor - Corp."/>
    <s v="Psychiatric Health Facilities"/>
    <s v=""/>
    <s v="530-567-7300"/>
    <s v="925 WALNUT STREET"/>
    <s v="RED BLUFF"/>
    <n v="96080"/>
    <s v="CARL WOMACK"/>
    <n v="16"/>
    <n v="16"/>
    <n v="16"/>
    <n v="0"/>
    <n v="0"/>
    <n v="0"/>
    <n v="0"/>
    <n v="0"/>
    <n v="0"/>
    <n v="0"/>
    <n v="0"/>
    <n v="0"/>
    <n v="162"/>
    <n v="162"/>
    <n v="0"/>
    <n v="0"/>
    <n v="0"/>
    <n v="0"/>
    <n v="0"/>
    <n v="0"/>
    <n v="0"/>
    <n v="0"/>
    <n v="0"/>
    <n v="0"/>
    <n v="1263"/>
    <n v="1263"/>
    <n v="0"/>
    <n v="2526"/>
    <n v="0"/>
    <n v="0"/>
    <n v="0"/>
    <n v="0"/>
    <n v="0"/>
    <n v="0"/>
    <n v="0"/>
    <n v="0"/>
    <n v="0"/>
    <n v="0"/>
    <n v="0"/>
    <n v="0"/>
    <n v="0"/>
    <n v="0"/>
    <n v="0"/>
    <n v="0"/>
    <n v="0"/>
    <n v="0"/>
    <n v="0"/>
    <n v="0"/>
    <n v="1252040"/>
    <n v="1252040"/>
    <n v="0"/>
    <n v="0"/>
    <n v="0"/>
    <n v="0"/>
    <n v="0"/>
    <n v="0"/>
    <n v="0"/>
    <n v="0"/>
    <n v="0"/>
    <n v="0"/>
    <n v="0"/>
    <n v="0"/>
    <n v="0"/>
    <n v="0"/>
    <n v="0"/>
    <n v="0"/>
    <n v="0"/>
    <n v="0"/>
    <n v="0"/>
    <n v="0"/>
    <n v="0"/>
    <n v="0"/>
    <n v="0"/>
    <n v="0"/>
    <n v="0"/>
    <n v="0"/>
    <n v="0"/>
    <n v="0"/>
    <n v="0"/>
    <n v="0"/>
    <n v="0"/>
    <n v="0"/>
    <n v="0"/>
    <n v="0"/>
    <n v="0"/>
    <n v="0"/>
    <n v="0"/>
    <n v="0"/>
    <n v="0"/>
    <n v="0"/>
    <n v="0"/>
    <n v="0"/>
    <n v="1252040"/>
    <n v="1252040"/>
    <n v="0"/>
    <n v="1116804"/>
    <n v="0"/>
    <n v="0"/>
    <n v="0"/>
    <n v="0"/>
    <n v="0"/>
    <n v="0"/>
    <n v="3382"/>
    <n v="125618"/>
    <n v="0"/>
    <n v="0"/>
    <n v="0"/>
    <n v="0"/>
    <n v="0"/>
    <n v="0"/>
    <n v="0"/>
    <n v="0"/>
    <n v="0"/>
    <n v="0"/>
    <n v="0"/>
    <n v="0"/>
    <n v="0"/>
  </r>
  <r>
    <n v="106580996"/>
    <s v="RIDEOUT MEMORIAL HOSPITAL"/>
    <n v="20182"/>
    <d v="2018-04-01T00:00:00"/>
    <d v="2018-06-30T00:00:00"/>
    <s v="Open"/>
    <s v="Yuba"/>
    <s v="02 - Golden Empire"/>
    <n v="227"/>
    <s v="Non Profit Corp."/>
    <s v="Comparable"/>
    <s v=""/>
    <s v="530-749-4663"/>
    <s v="726 FOURTH STREET"/>
    <s v="MARYSVILLE"/>
    <n v="95901"/>
    <s v="RICK RAWSON"/>
    <n v="221"/>
    <n v="221"/>
    <n v="149"/>
    <n v="1346"/>
    <n v="29"/>
    <n v="291"/>
    <n v="699"/>
    <n v="1"/>
    <n v="0"/>
    <n v="514"/>
    <n v="0"/>
    <n v="1"/>
    <n v="9"/>
    <n v="2890"/>
    <n v="0"/>
    <n v="7231"/>
    <n v="113"/>
    <n v="1365"/>
    <n v="2731"/>
    <n v="25"/>
    <n v="0"/>
    <n v="1876"/>
    <n v="0"/>
    <n v="95"/>
    <n v="117"/>
    <n v="13553"/>
    <n v="0"/>
    <n v="27106"/>
    <n v="13347"/>
    <n v="300"/>
    <n v="1499"/>
    <n v="8250"/>
    <n v="1"/>
    <n v="0"/>
    <n v="7074"/>
    <n v="0"/>
    <n v="0"/>
    <n v="857"/>
    <n v="31328"/>
    <n v="103970828"/>
    <n v="2042960"/>
    <n v="18186034"/>
    <n v="39150077"/>
    <n v="273387"/>
    <n v="0"/>
    <n v="29833511"/>
    <n v="0"/>
    <n v="788565"/>
    <n v="1431225"/>
    <n v="195676587"/>
    <n v="59760447"/>
    <n v="1344114"/>
    <n v="6697057"/>
    <n v="36965895"/>
    <n v="1070"/>
    <n v="0"/>
    <n v="31667699"/>
    <n v="0"/>
    <n v="0"/>
    <n v="3820462"/>
    <n v="140256744"/>
    <n v="3392955"/>
    <n v="89272241"/>
    <n v="2491809"/>
    <n v="29715680"/>
    <n v="57842257"/>
    <n v="-7398"/>
    <n v="10222"/>
    <n v="0"/>
    <n v="21090001"/>
    <n v="0"/>
    <n v="0"/>
    <n v="788565"/>
    <n v="0"/>
    <n v="0"/>
    <n v="0"/>
    <n v="0"/>
    <n v="204596332"/>
    <n v="0"/>
    <n v="0"/>
    <n v="0"/>
    <n v="0"/>
    <n v="0"/>
    <n v="74459034"/>
    <n v="895264"/>
    <n v="-4825191"/>
    <n v="18273716"/>
    <n v="-9152"/>
    <n v="0"/>
    <n v="37018230"/>
    <n v="24"/>
    <n v="788565"/>
    <n v="4736509"/>
    <n v="131336999"/>
    <n v="817389"/>
    <n v="95990949"/>
    <n v="12192408"/>
    <n v="233885"/>
    <n v="0"/>
    <n v="0"/>
    <n v="0"/>
    <n v="0"/>
    <n v="17410011"/>
    <n v="357248586"/>
    <n v="0"/>
    <n v="0"/>
    <n v="0"/>
    <n v="0"/>
    <n v="0"/>
    <n v="0"/>
    <n v="0"/>
    <n v="0"/>
    <n v="0"/>
    <n v="0"/>
    <n v="0"/>
    <n v="0"/>
    <n v="0"/>
  </r>
  <r>
    <n v="106150782"/>
    <s v="RIDGECREST REGIONAL HOSPITAL"/>
    <n v="20182"/>
    <d v="2018-04-01T00:00:00"/>
    <d v="2018-06-30T00:00:00"/>
    <s v="Open"/>
    <s v="Kern"/>
    <s v="09 - Central"/>
    <n v="621"/>
    <s v="Non Profit Corp."/>
    <s v="Comparable"/>
    <s v="Rural"/>
    <s v="760-466-3551"/>
    <s v="1081 NORTH CHINA LAKE BOULEVARD."/>
    <s v="RIDGECREST"/>
    <n v="93555"/>
    <s v="JAMES SUVER"/>
    <n v="150"/>
    <n v="150"/>
    <n v="81"/>
    <n v="170"/>
    <n v="0"/>
    <n v="90"/>
    <n v="23"/>
    <n v="0"/>
    <n v="0"/>
    <n v="109"/>
    <n v="2"/>
    <n v="5"/>
    <n v="25"/>
    <n v="424"/>
    <n v="0"/>
    <n v="690"/>
    <n v="0"/>
    <n v="268"/>
    <n v="71"/>
    <n v="0"/>
    <n v="0"/>
    <n v="274"/>
    <n v="4"/>
    <n v="19"/>
    <n v="120"/>
    <n v="1446"/>
    <n v="0"/>
    <n v="2892"/>
    <n v="6290"/>
    <n v="0"/>
    <n v="4391"/>
    <n v="943"/>
    <n v="0"/>
    <n v="0"/>
    <n v="7749"/>
    <n v="262"/>
    <n v="186"/>
    <n v="1003"/>
    <n v="20824"/>
    <n v="7353368"/>
    <n v="0"/>
    <n v="6480354"/>
    <n v="567818"/>
    <n v="0"/>
    <n v="0"/>
    <n v="5839612"/>
    <n v="133355"/>
    <n v="14592"/>
    <n v="826858"/>
    <n v="21215957"/>
    <n v="17209323"/>
    <n v="0"/>
    <n v="12087369"/>
    <n v="1429386"/>
    <n v="0"/>
    <n v="0"/>
    <n v="17369013"/>
    <n v="598603"/>
    <n v="6150"/>
    <n v="558641"/>
    <n v="49258485"/>
    <n v="761183"/>
    <n v="17080185"/>
    <n v="0"/>
    <n v="11310625"/>
    <n v="2726218"/>
    <n v="0"/>
    <n v="0"/>
    <n v="0"/>
    <n v="9642640"/>
    <n v="0"/>
    <n v="0"/>
    <n v="53559"/>
    <n v="-3853"/>
    <n v="0"/>
    <n v="0"/>
    <n v="416459"/>
    <n v="41987016"/>
    <n v="0"/>
    <n v="0"/>
    <n v="0"/>
    <n v="0"/>
    <n v="0"/>
    <n v="7482505"/>
    <n v="0"/>
    <n v="7257098"/>
    <n v="-729014"/>
    <n v="0"/>
    <n v="0"/>
    <n v="13565985"/>
    <n v="731958"/>
    <n v="-28963"/>
    <n v="207857"/>
    <n v="28487426"/>
    <n v="467037"/>
    <n v="29244928"/>
    <n v="0"/>
    <n v="263812"/>
    <n v="0"/>
    <n v="0"/>
    <n v="0"/>
    <n v="0"/>
    <n v="131874"/>
    <n v="83395804"/>
    <n v="0"/>
    <n v="0"/>
    <n v="0"/>
    <n v="0"/>
    <n v="0"/>
    <n v="0"/>
    <n v="0"/>
    <n v="0"/>
    <n v="0"/>
    <n v="0"/>
    <n v="0"/>
    <n v="0"/>
    <n v="0"/>
  </r>
  <r>
    <n v="106331312"/>
    <s v="RIVERSIDE COMMUNITY HOSPITAL"/>
    <n v="20182"/>
    <d v="2018-04-01T00:00:00"/>
    <d v="2018-06-30T00:00:00"/>
    <s v="Open"/>
    <s v="Riverside"/>
    <s v="12 - Inland Counties"/>
    <n v="1111"/>
    <s v="Investor - Ptnr."/>
    <s v="Comparable"/>
    <s v=""/>
    <s v="951-788-3000"/>
    <s v="4445 MAGNOLIA AVENUE"/>
    <s v="RIVERSIDE"/>
    <n v="92501"/>
    <s v="PATRICK BRILLIANT"/>
    <n v="456"/>
    <n v="456"/>
    <n v="456"/>
    <n v="1160"/>
    <n v="1343"/>
    <n v="568"/>
    <n v="1689"/>
    <n v="12"/>
    <n v="0"/>
    <n v="128"/>
    <n v="1031"/>
    <n v="5"/>
    <n v="133"/>
    <n v="6069"/>
    <n v="0"/>
    <n v="6670"/>
    <n v="6881"/>
    <n v="3304"/>
    <n v="6382"/>
    <n v="45"/>
    <n v="0"/>
    <n v="480"/>
    <n v="4123"/>
    <n v="79"/>
    <n v="245"/>
    <n v="28209"/>
    <n v="0"/>
    <n v="56418"/>
    <n v="4552"/>
    <n v="5051"/>
    <n v="2905"/>
    <n v="14861"/>
    <n v="27"/>
    <n v="0"/>
    <n v="1069"/>
    <n v="6463"/>
    <n v="55"/>
    <n v="2971"/>
    <n v="37954"/>
    <n v="182339699"/>
    <n v="224702318"/>
    <n v="75696951"/>
    <n v="188443148"/>
    <n v="1790479"/>
    <n v="0"/>
    <n v="23507525"/>
    <n v="132476068"/>
    <n v="1387331"/>
    <n v="7201211"/>
    <n v="837544730"/>
    <n v="48913801"/>
    <n v="81694594"/>
    <n v="22256043"/>
    <n v="113779510"/>
    <n v="428418"/>
    <n v="0"/>
    <n v="15937039"/>
    <n v="81544655"/>
    <n v="2143828"/>
    <n v="24084000"/>
    <n v="390781888"/>
    <n v="0"/>
    <n v="194032811"/>
    <n v="277309602"/>
    <n v="90503636"/>
    <n v="293618916"/>
    <n v="0"/>
    <n v="1696950"/>
    <n v="0"/>
    <n v="31063294"/>
    <n v="161138930"/>
    <n v="0"/>
    <n v="5458920"/>
    <n v="0"/>
    <n v="0"/>
    <n v="0"/>
    <n v="31348003"/>
    <n v="1086171062"/>
    <n v="0"/>
    <n v="0"/>
    <n v="0"/>
    <n v="0"/>
    <n v="0"/>
    <n v="37220689"/>
    <n v="29087310"/>
    <n v="7449358"/>
    <n v="8603742"/>
    <n v="521948"/>
    <n v="0"/>
    <n v="8381269"/>
    <n v="52881793"/>
    <n v="-1927761"/>
    <n v="-62792"/>
    <n v="142155556"/>
    <n v="470493"/>
    <n v="91979848"/>
    <n v="5729063"/>
    <n v="10273264"/>
    <n v="0"/>
    <n v="0"/>
    <n v="0"/>
    <n v="0"/>
    <n v="16063656"/>
    <n v="401616882"/>
    <n v="0"/>
    <n v="0"/>
    <n v="0"/>
    <n v="0"/>
    <n v="0"/>
    <n v="0"/>
    <n v="0"/>
    <n v="0"/>
    <n v="0"/>
    <n v="0"/>
    <n v="0"/>
    <n v="0"/>
    <n v="0"/>
  </r>
  <r>
    <n v="106334487"/>
    <s v="RIVERSIDE UNIVERSITY HEALTH SYSTEM MEDICAL CENTER"/>
    <n v="20182"/>
    <d v="2018-04-01T00:00:00"/>
    <d v="2018-06-30T00:00:00"/>
    <s v="Open"/>
    <s v="Riverside"/>
    <s v="12 - Inland Counties"/>
    <n v="1109"/>
    <s v="City/County"/>
    <s v="Comparable"/>
    <s v="Teaching"/>
    <s v="951-486-4000"/>
    <s v="26520 CACTUS AVENUE"/>
    <s v="MORENO VALLEY"/>
    <n v="92555"/>
    <s v="ZAREH SARRAFIAN"/>
    <n v="439"/>
    <n v="439"/>
    <n v="439"/>
    <n v="519"/>
    <n v="444"/>
    <n v="906"/>
    <n v="1400"/>
    <n v="39"/>
    <n v="0"/>
    <n v="1057"/>
    <n v="160"/>
    <n v="2"/>
    <n v="118"/>
    <n v="4645"/>
    <n v="0"/>
    <n v="3900"/>
    <n v="2627"/>
    <n v="4964"/>
    <n v="5716"/>
    <n v="185"/>
    <n v="0"/>
    <n v="7305"/>
    <n v="653"/>
    <n v="20"/>
    <n v="329"/>
    <n v="25699"/>
    <n v="0"/>
    <n v="51398"/>
    <n v="3113"/>
    <n v="1861"/>
    <n v="11984"/>
    <n v="22969"/>
    <n v="563"/>
    <n v="0"/>
    <n v="6134"/>
    <n v="1247"/>
    <n v="227"/>
    <n v="2316"/>
    <n v="50414"/>
    <n v="37267828"/>
    <n v="30892659"/>
    <n v="54529297"/>
    <n v="74096573"/>
    <n v="2594438"/>
    <n v="0"/>
    <n v="51797413"/>
    <n v="11682433"/>
    <n v="186354"/>
    <n v="3276258"/>
    <n v="266323253"/>
    <n v="10435275"/>
    <n v="7294847"/>
    <n v="30683881"/>
    <n v="52116283"/>
    <n v="2219344"/>
    <n v="0"/>
    <n v="16243524"/>
    <n v="4550850"/>
    <n v="227344"/>
    <n v="5578797"/>
    <n v="129350145"/>
    <n v="5944184"/>
    <n v="23124287"/>
    <n v="18364948"/>
    <n v="40313368"/>
    <n v="51453035"/>
    <n v="-14938677"/>
    <n v="4813782"/>
    <n v="0"/>
    <n v="30704680"/>
    <n v="4861813"/>
    <n v="0"/>
    <n v="413698"/>
    <n v="0"/>
    <n v="0"/>
    <n v="0"/>
    <n v="0"/>
    <n v="165055118"/>
    <n v="0"/>
    <n v="0"/>
    <n v="0"/>
    <n v="0"/>
    <n v="0"/>
    <n v="24578816"/>
    <n v="19822558"/>
    <n v="59838487"/>
    <n v="74759821"/>
    <n v="0"/>
    <n v="0"/>
    <n v="37336257"/>
    <n v="11371470"/>
    <n v="0"/>
    <n v="2910871"/>
    <n v="230618280"/>
    <n v="1851365"/>
    <n v="149976940"/>
    <n v="0"/>
    <n v="12795842"/>
    <n v="0"/>
    <n v="0"/>
    <n v="0"/>
    <n v="0"/>
    <n v="6835435"/>
    <n v="196155144"/>
    <n v="0"/>
    <n v="0"/>
    <n v="0"/>
    <n v="0"/>
    <n v="0"/>
    <n v="0"/>
    <n v="0"/>
    <n v="0"/>
    <n v="0"/>
    <n v="0"/>
    <n v="0"/>
    <n v="0"/>
    <n v="0"/>
  </r>
  <r>
    <n v="106190796"/>
    <s v="RONALD REAGAN UCLA MEDICAL CENTER"/>
    <n v="20182"/>
    <d v="2018-04-01T00:00:00"/>
    <d v="2018-06-30T00:00:00"/>
    <s v="Open"/>
    <s v="Los Angeles"/>
    <s v="11 - Los Angeles"/>
    <n v="927"/>
    <s v="Non Profit Other"/>
    <s v="Comparable"/>
    <s v="Teaching"/>
    <s v="310-825-5041"/>
    <s v="757 WESTWOOD PLAZA"/>
    <s v="LOS ANGELES"/>
    <n v="90095"/>
    <s v="JOHNESE SPISSO"/>
    <n v="445"/>
    <n v="454"/>
    <n v="454"/>
    <n v="1659"/>
    <n v="462"/>
    <n v="750"/>
    <n v="525"/>
    <n v="0"/>
    <n v="0"/>
    <n v="54"/>
    <n v="2364"/>
    <n v="7"/>
    <n v="70"/>
    <n v="5891"/>
    <n v="0"/>
    <n v="11996"/>
    <n v="3580"/>
    <n v="6231"/>
    <n v="4391"/>
    <n v="0"/>
    <n v="0"/>
    <n v="319"/>
    <n v="14177"/>
    <n v="51"/>
    <n v="505"/>
    <n v="41250"/>
    <n v="0"/>
    <n v="82500"/>
    <n v="42755"/>
    <n v="8480"/>
    <n v="7277"/>
    <n v="6001"/>
    <n v="0"/>
    <n v="0"/>
    <n v="840"/>
    <n v="75491"/>
    <n v="204"/>
    <n v="6600"/>
    <n v="147648"/>
    <n v="191014603"/>
    <n v="20603517"/>
    <n v="87245124"/>
    <n v="58558532"/>
    <n v="0"/>
    <n v="0"/>
    <n v="5861344"/>
    <n v="269026295"/>
    <n v="676811"/>
    <n v="6661685"/>
    <n v="639647911"/>
    <n v="110361341"/>
    <n v="4547743"/>
    <n v="20372795"/>
    <n v="13880965"/>
    <n v="0"/>
    <n v="0"/>
    <n v="2469272"/>
    <n v="192585489"/>
    <n v="360971"/>
    <n v="11686046"/>
    <n v="356264622"/>
    <n v="1145763"/>
    <n v="194893900"/>
    <n v="17104822"/>
    <n v="44947738"/>
    <n v="56631177"/>
    <n v="0"/>
    <n v="0"/>
    <n v="0"/>
    <n v="5477011"/>
    <n v="199815194"/>
    <n v="0"/>
    <n v="1037782"/>
    <n v="0"/>
    <n v="919846"/>
    <n v="-919846"/>
    <n v="6239815"/>
    <n v="527293202"/>
    <n v="0"/>
    <n v="0"/>
    <n v="0"/>
    <n v="0"/>
    <n v="0"/>
    <n v="106482044"/>
    <n v="8046438"/>
    <n v="62670181"/>
    <n v="15808320"/>
    <n v="0"/>
    <n v="0"/>
    <n v="2853605"/>
    <n v="261796590"/>
    <n v="0"/>
    <n v="10962153"/>
    <n v="468619331"/>
    <n v="53903209"/>
    <n v="487348867"/>
    <n v="0"/>
    <n v="5225239"/>
    <n v="0"/>
    <n v="0"/>
    <n v="0"/>
    <n v="0"/>
    <n v="18349985"/>
    <n v="1030835418"/>
    <n v="0"/>
    <n v="0"/>
    <n v="0"/>
    <n v="0"/>
    <n v="0"/>
    <n v="0"/>
    <n v="0"/>
    <n v="0"/>
    <n v="0"/>
    <n v="0"/>
    <n v="0"/>
    <n v="0"/>
    <n v="0"/>
  </r>
  <r>
    <n v="106344011"/>
    <s v="SACRAMENTO MENTAL HEALTH TREATMENT CENTER - PHF"/>
    <n v="20182"/>
    <d v="2018-04-01T00:00:00"/>
    <d v="2018-06-30T00:00:00"/>
    <s v="Open"/>
    <s v="Sacramento"/>
    <s v="02 - Golden Empire"/>
    <n v="311"/>
    <s v="City/County"/>
    <s v="Psychiatric Health Facilities"/>
    <s v=""/>
    <s v="916-875-1000"/>
    <s v="2150 STOCKTON BOULEVARD"/>
    <s v="SACRAMENTO"/>
    <n v="95817"/>
    <s v="ANTHONY MADARIAGA, LMFT"/>
    <n v="50"/>
    <n v="50"/>
    <n v="50"/>
    <n v="0"/>
    <n v="0"/>
    <n v="0"/>
    <n v="0"/>
    <n v="0"/>
    <n v="0"/>
    <n v="170"/>
    <n v="0"/>
    <n v="0"/>
    <n v="0"/>
    <n v="170"/>
    <n v="0"/>
    <n v="0"/>
    <n v="0"/>
    <n v="0"/>
    <n v="0"/>
    <n v="0"/>
    <n v="0"/>
    <n v="4357"/>
    <n v="0"/>
    <n v="0"/>
    <n v="0"/>
    <n v="4357"/>
    <n v="0"/>
    <n v="8714"/>
    <n v="0"/>
    <n v="0"/>
    <n v="0"/>
    <n v="0"/>
    <n v="0"/>
    <n v="0"/>
    <n v="0"/>
    <n v="0"/>
    <n v="0"/>
    <n v="0"/>
    <n v="0"/>
    <n v="0"/>
    <n v="0"/>
    <n v="0"/>
    <n v="0"/>
    <n v="0"/>
    <n v="0"/>
    <n v="3137040"/>
    <n v="0"/>
    <n v="0"/>
    <n v="0"/>
    <n v="3137040"/>
    <n v="0"/>
    <n v="0"/>
    <n v="0"/>
    <n v="0"/>
    <n v="0"/>
    <n v="0"/>
    <n v="0"/>
    <n v="0"/>
    <n v="0"/>
    <n v="0"/>
    <n v="0"/>
    <n v="0"/>
    <n v="0"/>
    <n v="0"/>
    <n v="0"/>
    <n v="0"/>
    <n v="0"/>
    <n v="0"/>
    <n v="0"/>
    <n v="0"/>
    <n v="0"/>
    <n v="0"/>
    <n v="0"/>
    <n v="0"/>
    <n v="0"/>
    <n v="0"/>
    <n v="0"/>
    <n v="0"/>
    <n v="0"/>
    <n v="0"/>
    <n v="0"/>
    <n v="0"/>
    <n v="0"/>
    <n v="0"/>
    <n v="0"/>
    <n v="0"/>
    <n v="0"/>
    <n v="0"/>
    <n v="0"/>
    <n v="3137040"/>
    <n v="0"/>
    <n v="0"/>
    <n v="0"/>
    <n v="3137040"/>
    <n v="0"/>
    <n v="10069102"/>
    <n v="865409"/>
    <n v="0"/>
    <n v="0"/>
    <n v="0"/>
    <n v="0"/>
    <n v="0"/>
    <n v="0"/>
    <n v="0"/>
    <n v="0"/>
    <n v="0"/>
    <n v="0"/>
    <n v="0"/>
    <n v="0"/>
    <n v="0"/>
    <n v="0"/>
    <n v="0"/>
    <n v="0"/>
    <n v="0"/>
    <n v="0"/>
    <n v="0"/>
    <n v="0"/>
  </r>
  <r>
    <n v="106270875"/>
    <s v="SALINAS VALLEY MEMORIAL HOSPITAL"/>
    <n v="20182"/>
    <d v="2018-04-01T00:00:00"/>
    <d v="2018-06-30T00:00:00"/>
    <s v="Open"/>
    <s v="Monterey"/>
    <s v="08 - Mid-Coast"/>
    <n v="705"/>
    <s v="District"/>
    <s v="Comparable"/>
    <s v=""/>
    <s v="831-757-4333"/>
    <s v="450 EAST ROMIE LANE"/>
    <s v="SALINAS"/>
    <n v="93901"/>
    <s v="PETE DELGADO"/>
    <n v="263"/>
    <n v="255"/>
    <n v="144"/>
    <n v="1135"/>
    <n v="90"/>
    <n v="40"/>
    <n v="111"/>
    <n v="0"/>
    <n v="0"/>
    <n v="80"/>
    <n v="1219"/>
    <n v="10"/>
    <n v="39"/>
    <n v="2724"/>
    <n v="0"/>
    <n v="5695"/>
    <n v="429"/>
    <n v="207"/>
    <n v="571"/>
    <n v="0"/>
    <n v="0"/>
    <n v="311"/>
    <n v="4650"/>
    <n v="23"/>
    <n v="42"/>
    <n v="11928"/>
    <n v="0"/>
    <n v="23856"/>
    <n v="5827"/>
    <n v="427"/>
    <n v="1433"/>
    <n v="8431"/>
    <n v="0"/>
    <n v="0"/>
    <n v="831"/>
    <n v="7606"/>
    <n v="22"/>
    <n v="441"/>
    <n v="25018"/>
    <n v="133318980"/>
    <n v="10211886"/>
    <n v="18026044"/>
    <n v="45779083"/>
    <n v="0"/>
    <n v="0"/>
    <n v="5805920"/>
    <n v="55130993"/>
    <n v="106616"/>
    <n v="5381702"/>
    <n v="273761224"/>
    <n v="65716350"/>
    <n v="5181175"/>
    <n v="8798381"/>
    <n v="58180127"/>
    <n v="0"/>
    <n v="0"/>
    <n v="6846684"/>
    <n v="56004845"/>
    <n v="133830"/>
    <n v="2486693"/>
    <n v="203348085"/>
    <n v="7479767"/>
    <n v="170892958"/>
    <n v="13313105"/>
    <n v="18759092"/>
    <n v="82901116"/>
    <n v="0"/>
    <n v="0"/>
    <n v="0"/>
    <n v="2374267"/>
    <n v="53483396"/>
    <n v="0"/>
    <n v="1651099"/>
    <n v="0"/>
    <n v="0"/>
    <n v="0"/>
    <n v="171465"/>
    <n v="351026265"/>
    <n v="0"/>
    <n v="0"/>
    <n v="0"/>
    <n v="0"/>
    <n v="0"/>
    <n v="28142372"/>
    <n v="2079956"/>
    <n v="8065333"/>
    <n v="21058094"/>
    <n v="0"/>
    <n v="0"/>
    <n v="10278337"/>
    <n v="57652442"/>
    <n v="-1410653"/>
    <n v="217163"/>
    <n v="126083044"/>
    <n v="2475011"/>
    <n v="103200763"/>
    <n v="0"/>
    <n v="-817627"/>
    <n v="0"/>
    <n v="0"/>
    <n v="0"/>
    <n v="0"/>
    <n v="6440643"/>
    <n v="253355437"/>
    <n v="0"/>
    <n v="0"/>
    <n v="0"/>
    <n v="0"/>
    <n v="0"/>
    <n v="0"/>
    <n v="0"/>
    <n v="0"/>
    <n v="0"/>
    <n v="0"/>
    <n v="0"/>
    <n v="0"/>
    <n v="0"/>
  </r>
  <r>
    <n v="106361318"/>
    <s v="SAN ANTONIO REGIONAL HOSPITAL"/>
    <n v="20182"/>
    <d v="2018-04-01T00:00:00"/>
    <d v="2018-06-30T00:00:00"/>
    <s v="Open"/>
    <s v="San Bernardino"/>
    <s v="12 - Inland Counties"/>
    <n v="1207"/>
    <s v="Non Profit Corp."/>
    <s v="Comparable"/>
    <s v=""/>
    <s v="909-985-2811"/>
    <s v="999 SAN BERNARDINO ROAD"/>
    <s v="UPLAND"/>
    <n v="91786"/>
    <s v="HARRIS KOENIG"/>
    <n v="363"/>
    <n v="363"/>
    <n v="363"/>
    <n v="791"/>
    <n v="1001"/>
    <n v="220"/>
    <n v="685"/>
    <n v="0"/>
    <n v="0"/>
    <n v="130"/>
    <n v="1325"/>
    <n v="72"/>
    <n v="103"/>
    <n v="4327"/>
    <n v="0"/>
    <n v="3607"/>
    <n v="4279"/>
    <n v="928"/>
    <n v="2189"/>
    <n v="0"/>
    <n v="0"/>
    <n v="402"/>
    <n v="4069"/>
    <n v="203"/>
    <n v="292"/>
    <n v="15969"/>
    <n v="0"/>
    <n v="31938"/>
    <n v="10162"/>
    <n v="9035"/>
    <n v="1959"/>
    <n v="8403"/>
    <n v="0"/>
    <n v="0"/>
    <n v="2156"/>
    <n v="25225"/>
    <n v="967"/>
    <n v="1391"/>
    <n v="59298"/>
    <n v="70827269"/>
    <n v="91812662"/>
    <n v="17149017"/>
    <n v="40991736"/>
    <n v="0"/>
    <n v="0"/>
    <n v="6782793"/>
    <n v="78674111"/>
    <n v="3768733"/>
    <n v="5423299"/>
    <n v="315429620"/>
    <n v="43210019"/>
    <n v="42669540"/>
    <n v="8919545"/>
    <n v="39358829"/>
    <n v="0"/>
    <n v="0"/>
    <n v="7658485"/>
    <n v="89198423"/>
    <n v="3120625"/>
    <n v="4490656"/>
    <n v="238626122"/>
    <n v="1400000"/>
    <n v="97410651"/>
    <n v="114551940"/>
    <n v="23198413"/>
    <n v="72781542"/>
    <n v="0"/>
    <n v="0"/>
    <n v="0"/>
    <n v="11885468"/>
    <n v="138162527"/>
    <n v="0"/>
    <n v="4500000"/>
    <n v="0"/>
    <n v="0"/>
    <n v="0"/>
    <n v="10005108"/>
    <n v="473895649"/>
    <n v="0"/>
    <n v="0"/>
    <n v="0"/>
    <n v="213919"/>
    <n v="213919"/>
    <n v="16626637"/>
    <n v="19930262"/>
    <n v="2870149"/>
    <n v="7569023"/>
    <n v="0"/>
    <n v="0"/>
    <n v="2555810"/>
    <n v="29710007"/>
    <n v="0"/>
    <n v="1112124"/>
    <n v="80374012"/>
    <n v="1540372"/>
    <n v="89146836"/>
    <n v="0"/>
    <n v="-2800034"/>
    <n v="0"/>
    <n v="0"/>
    <n v="0"/>
    <n v="0"/>
    <n v="393376"/>
    <n v="269164715"/>
    <n v="0"/>
    <n v="0"/>
    <n v="0"/>
    <n v="0"/>
    <n v="0"/>
    <n v="0"/>
    <n v="0"/>
    <n v="0"/>
    <n v="0"/>
    <n v="0"/>
    <n v="0"/>
    <n v="0"/>
    <n v="0"/>
  </r>
  <r>
    <n v="106374055"/>
    <s v="SAN DIEGO COUNTY PSYCHIATRIC HOSPITAL"/>
    <n v="20182"/>
    <d v="2018-04-01T00:00:00"/>
    <d v="2018-06-30T00:00:00"/>
    <s v="Open"/>
    <s v="San Diego"/>
    <s v="14 - San Diego/Imperial"/>
    <n v="1418"/>
    <s v="City/County"/>
    <s v="Hospital-LTC Emphasis"/>
    <s v=""/>
    <s v="619-692-8232"/>
    <s v="3853 ROSECRANS STREET"/>
    <s v="SAN DIEGO"/>
    <n v="92110"/>
    <s v="IZABELA KARMACH"/>
    <n v="301"/>
    <n v="301"/>
    <n v="248"/>
    <n v="4"/>
    <n v="0"/>
    <n v="21"/>
    <n v="0"/>
    <n v="95"/>
    <n v="0"/>
    <n v="2"/>
    <n v="105"/>
    <n v="0"/>
    <n v="157"/>
    <n v="384"/>
    <n v="0"/>
    <n v="8"/>
    <n v="0"/>
    <n v="15687"/>
    <n v="0"/>
    <n v="587"/>
    <n v="0"/>
    <n v="9"/>
    <n v="3105"/>
    <n v="0"/>
    <n v="1127"/>
    <n v="20523"/>
    <n v="0"/>
    <n v="41046"/>
    <n v="566"/>
    <n v="0"/>
    <n v="4297"/>
    <n v="0"/>
    <n v="4231"/>
    <n v="0"/>
    <n v="2996"/>
    <n v="2511"/>
    <n v="0"/>
    <n v="167"/>
    <n v="14768"/>
    <n v="8179"/>
    <n v="0"/>
    <n v="3683612"/>
    <n v="0"/>
    <n v="619671"/>
    <n v="0"/>
    <n v="9203"/>
    <n v="1635790"/>
    <n v="0"/>
    <n v="1190259"/>
    <n v="7146714"/>
    <n v="108622"/>
    <n v="0"/>
    <n v="825108"/>
    <n v="0"/>
    <n v="812422"/>
    <n v="0"/>
    <n v="575268"/>
    <n v="482021"/>
    <n v="0"/>
    <n v="31979"/>
    <n v="2835420"/>
    <n v="0"/>
    <n v="39025"/>
    <n v="0"/>
    <n v="355623"/>
    <n v="0"/>
    <n v="0"/>
    <n v="478478"/>
    <n v="0"/>
    <n v="195279"/>
    <n v="560796"/>
    <n v="0"/>
    <n v="0"/>
    <n v="0"/>
    <n v="0"/>
    <n v="0"/>
    <n v="408363"/>
    <n v="2037564"/>
    <n v="0"/>
    <n v="0"/>
    <n v="0"/>
    <n v="0"/>
    <n v="0"/>
    <n v="77778"/>
    <n v="0"/>
    <n v="4153096"/>
    <n v="0"/>
    <n v="953614"/>
    <n v="0"/>
    <n v="389192"/>
    <n v="1557016"/>
    <n v="0"/>
    <n v="813874"/>
    <n v="7944570"/>
    <n v="0"/>
    <n v="55398163"/>
    <n v="0"/>
    <n v="47453592"/>
    <n v="0"/>
    <n v="0"/>
    <n v="0"/>
    <n v="0"/>
    <n v="0"/>
    <n v="4364143"/>
    <n v="0"/>
    <n v="0"/>
    <n v="0"/>
    <n v="0"/>
    <n v="0"/>
    <n v="0"/>
    <n v="0"/>
    <n v="0"/>
    <n v="0"/>
    <n v="0"/>
    <n v="0"/>
    <n v="0"/>
    <n v="0"/>
  </r>
  <r>
    <n v="106190673"/>
    <s v="SAN DIMAS COMMUNITY HOSPITAL"/>
    <n v="20182"/>
    <d v="2018-04-01T00:00:00"/>
    <d v="2018-06-30T00:00:00"/>
    <s v="Open"/>
    <s v="Los Angeles"/>
    <s v="11 - Los Angeles"/>
    <n v="917"/>
    <s v="Investor - Corp."/>
    <s v="Comparable"/>
    <s v=""/>
    <s v="909-599-6811"/>
    <s v="1350 WEST COVINA BOULEVARD"/>
    <s v="SAN DIMAS"/>
    <n v="91773"/>
    <s v="PARRISH SCARBORO"/>
    <n v="101"/>
    <n v="101"/>
    <n v="45"/>
    <n v="208"/>
    <n v="209"/>
    <n v="29"/>
    <n v="131"/>
    <n v="0"/>
    <n v="0"/>
    <n v="35"/>
    <n v="226"/>
    <n v="0"/>
    <n v="45"/>
    <n v="883"/>
    <n v="0"/>
    <n v="813"/>
    <n v="684"/>
    <n v="75"/>
    <n v="548"/>
    <n v="0"/>
    <n v="0"/>
    <n v="93"/>
    <n v="602"/>
    <n v="0"/>
    <n v="150"/>
    <n v="2965"/>
    <n v="0"/>
    <n v="5930"/>
    <n v="424"/>
    <n v="466"/>
    <n v="339"/>
    <n v="1482"/>
    <n v="0"/>
    <n v="0"/>
    <n v="659"/>
    <n v="1240"/>
    <n v="0"/>
    <n v="263"/>
    <n v="4873"/>
    <n v="8670235"/>
    <n v="10123044"/>
    <n v="812905"/>
    <n v="6451390"/>
    <n v="0"/>
    <n v="0"/>
    <n v="1548008"/>
    <n v="9635882"/>
    <n v="0"/>
    <n v="2393448"/>
    <n v="39634912"/>
    <n v="2305088"/>
    <n v="3241078"/>
    <n v="1260480"/>
    <n v="5827946"/>
    <n v="0"/>
    <n v="0"/>
    <n v="3360184"/>
    <n v="9329710"/>
    <n v="0"/>
    <n v="886559"/>
    <n v="26211045"/>
    <n v="1532253"/>
    <n v="8519336"/>
    <n v="10544191"/>
    <n v="1181021"/>
    <n v="9934207"/>
    <n v="0"/>
    <n v="0"/>
    <n v="0"/>
    <n v="3154544"/>
    <n v="14380084"/>
    <n v="0"/>
    <n v="76361"/>
    <n v="0"/>
    <n v="0"/>
    <n v="0"/>
    <n v="1128077"/>
    <n v="50450074"/>
    <n v="0"/>
    <n v="0"/>
    <n v="0"/>
    <n v="0"/>
    <n v="0"/>
    <n v="2455987"/>
    <n v="2819931"/>
    <n v="892364"/>
    <n v="2345129"/>
    <n v="0"/>
    <n v="0"/>
    <n v="1753648"/>
    <n v="4585508"/>
    <n v="0"/>
    <n v="543316"/>
    <n v="15395883"/>
    <n v="70706"/>
    <n v="14256771"/>
    <n v="0"/>
    <n v="69287"/>
    <n v="0"/>
    <n v="0"/>
    <n v="0"/>
    <n v="0"/>
    <n v="192434"/>
    <n v="16999633"/>
    <n v="0"/>
    <n v="0"/>
    <n v="0"/>
    <n v="0"/>
    <n v="0"/>
    <n v="0"/>
    <n v="0"/>
    <n v="0"/>
    <n v="0"/>
    <n v="0"/>
    <n v="0"/>
    <n v="0"/>
    <n v="0"/>
  </r>
  <r>
    <n v="106190200"/>
    <s v="SAN GABRIEL VALLEY MEDICAL CENTER"/>
    <n v="20182"/>
    <d v="2018-04-01T00:00:00"/>
    <d v="2018-06-30T00:00:00"/>
    <s v="Open"/>
    <s v="Los Angeles"/>
    <s v="11 - Los Angeles"/>
    <n v="913"/>
    <s v="Non Profit Corp."/>
    <s v="Comparable"/>
    <s v=""/>
    <s v="626-289-5454"/>
    <s v="438 W. LAS TUNAS DRIVE"/>
    <s v="SAN GABRIEL"/>
    <n v="91776"/>
    <s v="KAREN PRICE-GHARZEDDINE"/>
    <n v="273"/>
    <n v="273"/>
    <n v="273"/>
    <n v="690"/>
    <n v="346"/>
    <n v="174"/>
    <n v="657"/>
    <n v="0"/>
    <n v="0"/>
    <n v="29"/>
    <n v="320"/>
    <n v="2"/>
    <n v="102"/>
    <n v="2320"/>
    <n v="0"/>
    <n v="5927"/>
    <n v="1852"/>
    <n v="1761"/>
    <n v="4096"/>
    <n v="0"/>
    <n v="0"/>
    <n v="151"/>
    <n v="1214"/>
    <n v="13"/>
    <n v="248"/>
    <n v="15262"/>
    <n v="0"/>
    <n v="30524"/>
    <n v="1032"/>
    <n v="639"/>
    <n v="509"/>
    <n v="2830"/>
    <n v="0"/>
    <n v="0"/>
    <n v="212"/>
    <n v="1034"/>
    <n v="26"/>
    <n v="557"/>
    <n v="6839"/>
    <n v="73121371"/>
    <n v="27778382"/>
    <n v="14656529"/>
    <n v="55833958"/>
    <n v="0"/>
    <n v="0"/>
    <n v="2742263"/>
    <n v="24003178"/>
    <n v="185271"/>
    <n v="4499649"/>
    <n v="202820601"/>
    <n v="18642912"/>
    <n v="9583903"/>
    <n v="3379002"/>
    <n v="21409343"/>
    <n v="0"/>
    <n v="0"/>
    <n v="1688474"/>
    <n v="11899649"/>
    <n v="123826"/>
    <n v="2822758"/>
    <n v="69549867"/>
    <n v="664397"/>
    <n v="79222151"/>
    <n v="32962216"/>
    <n v="7778162"/>
    <n v="66703855"/>
    <n v="0"/>
    <n v="0"/>
    <n v="0"/>
    <n v="3806890"/>
    <n v="27932257"/>
    <n v="0"/>
    <n v="309097"/>
    <n v="0"/>
    <n v="0"/>
    <n v="0"/>
    <n v="6102318"/>
    <n v="225481343"/>
    <n v="753186"/>
    <n v="0"/>
    <n v="0"/>
    <n v="0"/>
    <n v="753186"/>
    <n v="12542133"/>
    <n v="5153255"/>
    <n v="10257369"/>
    <n v="10539446"/>
    <n v="0"/>
    <n v="0"/>
    <n v="623847"/>
    <n v="7970570"/>
    <n v="0"/>
    <n v="555691"/>
    <n v="47642311"/>
    <n v="161614"/>
    <n v="46688778"/>
    <n v="240180"/>
    <n v="0"/>
    <n v="0"/>
    <n v="0"/>
    <n v="0"/>
    <n v="0"/>
    <n v="409736"/>
    <n v="6878029"/>
    <n v="0"/>
    <n v="0"/>
    <n v="0"/>
    <n v="0"/>
    <n v="0"/>
    <n v="0"/>
    <n v="0"/>
    <n v="0"/>
    <n v="0"/>
    <n v="0"/>
    <n v="0"/>
    <n v="0"/>
    <n v="0"/>
  </r>
  <r>
    <n v="106331326"/>
    <s v="SAN GORGONIO MEMORIAL HOSPITAL"/>
    <n v="20182"/>
    <d v="2018-04-01T00:00:00"/>
    <d v="2018-06-30T00:00:00"/>
    <s v="Open"/>
    <s v="Riverside"/>
    <s v="12 - Inland Counties"/>
    <n v="1107"/>
    <s v="District"/>
    <s v="Comparable"/>
    <s v="Rural"/>
    <s v="951-845-1121"/>
    <s v="600 N. HIGHLAND SPRINGS AVENUE"/>
    <s v="BANNING"/>
    <n v="92220"/>
    <s v="STEVE BARRON"/>
    <n v="79"/>
    <n v="79"/>
    <n v="79"/>
    <n v="133"/>
    <n v="194"/>
    <n v="37"/>
    <n v="191"/>
    <n v="0"/>
    <n v="0"/>
    <n v="117"/>
    <n v="0"/>
    <n v="7"/>
    <n v="11"/>
    <n v="690"/>
    <n v="0"/>
    <n v="508"/>
    <n v="726"/>
    <n v="114"/>
    <n v="627"/>
    <n v="0"/>
    <n v="0"/>
    <n v="372"/>
    <n v="0"/>
    <n v="30"/>
    <n v="37"/>
    <n v="2414"/>
    <n v="0"/>
    <n v="4828"/>
    <n v="1018"/>
    <n v="1874"/>
    <n v="767"/>
    <n v="5442"/>
    <n v="0"/>
    <n v="0"/>
    <n v="2127"/>
    <n v="0"/>
    <n v="0"/>
    <n v="885"/>
    <n v="12113"/>
    <n v="5086648"/>
    <n v="6782206"/>
    <n v="981769"/>
    <n v="5587189"/>
    <n v="0"/>
    <n v="0"/>
    <n v="3597921"/>
    <n v="0"/>
    <n v="262925"/>
    <n v="604281"/>
    <n v="22902939"/>
    <n v="6211650"/>
    <n v="9926049"/>
    <n v="1832717"/>
    <n v="14925718"/>
    <n v="0"/>
    <n v="0"/>
    <n v="8878210"/>
    <n v="0"/>
    <n v="0"/>
    <n v="602836"/>
    <n v="42377180"/>
    <n v="255391"/>
    <n v="9873126"/>
    <n v="1790311"/>
    <n v="1881515"/>
    <n v="17590082"/>
    <n v="0"/>
    <n v="0"/>
    <n v="0"/>
    <n v="11938991"/>
    <n v="0"/>
    <n v="0"/>
    <n v="262925"/>
    <n v="0"/>
    <n v="0"/>
    <n v="0"/>
    <n v="0"/>
    <n v="43592341"/>
    <n v="0"/>
    <n v="0"/>
    <n v="0"/>
    <n v="0"/>
    <n v="0"/>
    <n v="1425172"/>
    <n v="14917944"/>
    <n v="932971"/>
    <n v="2922825"/>
    <n v="0"/>
    <n v="0"/>
    <n v="537140"/>
    <n v="0"/>
    <n v="0"/>
    <n v="951726"/>
    <n v="21687778"/>
    <n v="6372743"/>
    <n v="21457810"/>
    <n v="0"/>
    <n v="2342686"/>
    <n v="0"/>
    <n v="0"/>
    <n v="0"/>
    <n v="0"/>
    <n v="264291"/>
    <n v="102067458"/>
    <n v="0"/>
    <n v="0"/>
    <n v="0"/>
    <n v="0"/>
    <n v="0"/>
    <n v="0"/>
    <n v="0"/>
    <n v="0"/>
    <n v="0"/>
    <n v="0"/>
    <n v="0"/>
    <n v="0"/>
    <n v="0"/>
  </r>
  <r>
    <n v="106394003"/>
    <s v="SAN JOAQUIN - PHF"/>
    <n v="20182"/>
    <d v="2018-04-01T00:00:00"/>
    <d v="2018-06-30T00:00:00"/>
    <s v="Open"/>
    <s v="San Joaquin"/>
    <s v="06 - North San Joaquin"/>
    <n v="507"/>
    <s v="City/County"/>
    <s v="Psychiatric Health Facilities"/>
    <s v=""/>
    <s v="209-468-8750"/>
    <s v="1212 NORTH CALIFORNIA STREET."/>
    <s v="STOCKTON"/>
    <n v="95202"/>
    <s v="TONY VATAN"/>
    <n v="16"/>
    <n v="16"/>
    <n v="16"/>
    <n v="0"/>
    <n v="0"/>
    <n v="0"/>
    <n v="0"/>
    <n v="0"/>
    <n v="0"/>
    <n v="0"/>
    <n v="0"/>
    <n v="0"/>
    <n v="106"/>
    <n v="106"/>
    <n v="0"/>
    <n v="0"/>
    <n v="0"/>
    <n v="0"/>
    <n v="0"/>
    <n v="0"/>
    <n v="0"/>
    <n v="0"/>
    <n v="0"/>
    <n v="0"/>
    <n v="1456"/>
    <n v="1456"/>
    <n v="0"/>
    <n v="2912"/>
    <n v="0"/>
    <n v="0"/>
    <n v="0"/>
    <n v="0"/>
    <n v="0"/>
    <n v="0"/>
    <n v="0"/>
    <n v="0"/>
    <n v="0"/>
    <n v="0"/>
    <n v="0"/>
    <n v="0"/>
    <n v="0"/>
    <n v="0"/>
    <n v="0"/>
    <n v="0"/>
    <n v="0"/>
    <n v="0"/>
    <n v="0"/>
    <n v="0"/>
    <n v="2138894"/>
    <n v="2138894"/>
    <n v="0"/>
    <n v="0"/>
    <n v="0"/>
    <n v="0"/>
    <n v="0"/>
    <n v="0"/>
    <n v="0"/>
    <n v="0"/>
    <n v="0"/>
    <n v="0"/>
    <n v="0"/>
    <n v="0"/>
    <n v="0"/>
    <n v="0"/>
    <n v="0"/>
    <n v="0"/>
    <n v="0"/>
    <n v="0"/>
    <n v="0"/>
    <n v="0"/>
    <n v="0"/>
    <n v="0"/>
    <n v="0"/>
    <n v="0"/>
    <n v="0"/>
    <n v="0"/>
    <n v="0"/>
    <n v="0"/>
    <n v="0"/>
    <n v="0"/>
    <n v="0"/>
    <n v="0"/>
    <n v="0"/>
    <n v="0"/>
    <n v="0"/>
    <n v="0"/>
    <n v="0"/>
    <n v="0"/>
    <n v="0"/>
    <n v="0"/>
    <n v="0"/>
    <n v="0"/>
    <n v="2138894"/>
    <n v="2138894"/>
    <n v="0"/>
    <n v="2138894"/>
    <n v="0"/>
    <n v="0"/>
    <n v="0"/>
    <n v="0"/>
    <n v="0"/>
    <n v="0"/>
    <n v="0"/>
    <n v="0"/>
    <n v="0"/>
    <n v="0"/>
    <n v="0"/>
    <n v="0"/>
    <n v="0"/>
    <n v="0"/>
    <n v="0"/>
    <n v="0"/>
    <n v="0"/>
    <n v="0"/>
    <n v="0"/>
    <n v="0"/>
    <n v="0"/>
  </r>
  <r>
    <n v="106391010"/>
    <s v="SAN JOAQUIN GENERAL HOSPITAL"/>
    <n v="20182"/>
    <d v="2018-04-01T00:00:00"/>
    <d v="2018-06-30T00:00:00"/>
    <s v="Open"/>
    <s v="San Joaquin"/>
    <s v="06 - North San Joaquin"/>
    <n v="507"/>
    <s v="City/County"/>
    <s v="Comparable"/>
    <s v="Teaching"/>
    <s v="209-468-6000"/>
    <s v="500 WEST HOSPITAL ROAD"/>
    <s v="FRENCH CAMP"/>
    <n v="95231"/>
    <s v="DAVID CULBERSON"/>
    <n v="196"/>
    <n v="181"/>
    <n v="134"/>
    <n v="484"/>
    <n v="0"/>
    <n v="623"/>
    <n v="1043"/>
    <n v="0"/>
    <n v="0"/>
    <n v="695"/>
    <n v="0"/>
    <n v="0"/>
    <n v="75"/>
    <n v="2920"/>
    <n v="0"/>
    <n v="2068"/>
    <n v="0"/>
    <n v="2989"/>
    <n v="3514"/>
    <n v="0"/>
    <n v="0"/>
    <n v="2818"/>
    <n v="0"/>
    <n v="0"/>
    <n v="192"/>
    <n v="11581"/>
    <n v="0"/>
    <n v="23162"/>
    <n v="8743"/>
    <n v="0"/>
    <n v="5477"/>
    <n v="23120"/>
    <n v="0"/>
    <n v="0"/>
    <n v="8010"/>
    <n v="0"/>
    <n v="51"/>
    <n v="753"/>
    <n v="46154"/>
    <n v="42626217"/>
    <n v="0"/>
    <n v="49050020"/>
    <n v="67143805"/>
    <n v="0"/>
    <n v="0"/>
    <n v="59464491"/>
    <n v="0"/>
    <n v="0"/>
    <n v="1661968"/>
    <n v="219946501"/>
    <n v="26740439"/>
    <n v="0"/>
    <n v="14492074"/>
    <n v="58902030"/>
    <n v="0"/>
    <n v="0"/>
    <n v="26605924"/>
    <n v="0"/>
    <n v="35700"/>
    <n v="6161568"/>
    <n v="132937735"/>
    <n v="4726151"/>
    <n v="53782459"/>
    <n v="0"/>
    <n v="59021114"/>
    <n v="90938853"/>
    <n v="0"/>
    <n v="0"/>
    <n v="0"/>
    <n v="67332164"/>
    <n v="0"/>
    <n v="0"/>
    <n v="4328267"/>
    <n v="0"/>
    <n v="0"/>
    <n v="0"/>
    <n v="0"/>
    <n v="280129008"/>
    <n v="0"/>
    <n v="15093108"/>
    <n v="0"/>
    <n v="0"/>
    <n v="15093108"/>
    <n v="15584196"/>
    <n v="0"/>
    <n v="19614088"/>
    <n v="32106983"/>
    <n v="0"/>
    <n v="0"/>
    <n v="18738252"/>
    <n v="0"/>
    <n v="0"/>
    <n v="1804817"/>
    <n v="87848336"/>
    <n v="165203"/>
    <n v="93615076"/>
    <n v="0"/>
    <n v="1553491"/>
    <n v="0"/>
    <n v="0"/>
    <n v="0"/>
    <n v="0"/>
    <n v="5644467"/>
    <n v="118380258"/>
    <n v="0"/>
    <n v="0"/>
    <n v="0"/>
    <n v="0"/>
    <n v="0"/>
    <n v="0"/>
    <n v="0"/>
    <n v="0"/>
    <n v="0"/>
    <n v="0"/>
    <n v="0"/>
    <n v="0"/>
    <n v="0"/>
  </r>
  <r>
    <n v="106104023"/>
    <s v="SAN JOAQUIN VALLEY REHABILITATION HOSPITAL"/>
    <n v="20182"/>
    <d v="2018-04-01T00:00:00"/>
    <d v="2018-06-30T00:00:00"/>
    <s v="Open"/>
    <s v="Fresno"/>
    <s v="09 - Central"/>
    <n v="605"/>
    <s v="Investor - Ptnr."/>
    <s v="Comparable"/>
    <s v=""/>
    <s v="559-436-3600"/>
    <s v="7173 N. SHARON AVENUE"/>
    <s v="FRESNO"/>
    <n v="93720"/>
    <s v="MARY JO JACOBSON"/>
    <n v="62"/>
    <n v="62"/>
    <n v="62"/>
    <n v="271"/>
    <n v="38"/>
    <n v="6"/>
    <n v="24"/>
    <n v="0"/>
    <n v="0"/>
    <n v="47"/>
    <n v="0"/>
    <n v="0"/>
    <n v="0"/>
    <n v="386"/>
    <n v="0"/>
    <n v="3244"/>
    <n v="439"/>
    <n v="129"/>
    <n v="280"/>
    <n v="0"/>
    <n v="0"/>
    <n v="667"/>
    <n v="0"/>
    <n v="0"/>
    <n v="0"/>
    <n v="4759"/>
    <n v="0"/>
    <n v="9518"/>
    <n v="3676"/>
    <n v="387"/>
    <n v="0"/>
    <n v="819"/>
    <n v="0"/>
    <n v="0"/>
    <n v="2103"/>
    <n v="0"/>
    <n v="0"/>
    <n v="0"/>
    <n v="6985"/>
    <n v="10960700"/>
    <n v="1373220"/>
    <n v="188061"/>
    <n v="866630"/>
    <n v="0"/>
    <n v="0"/>
    <n v="1373220"/>
    <n v="0"/>
    <n v="0"/>
    <n v="0"/>
    <n v="14761831"/>
    <n v="1106584"/>
    <n v="242845"/>
    <n v="0"/>
    <n v="129439"/>
    <n v="0"/>
    <n v="0"/>
    <n v="688699"/>
    <n v="0"/>
    <n v="0"/>
    <n v="0"/>
    <n v="2167567"/>
    <n v="124934"/>
    <n v="4905033"/>
    <n v="630913"/>
    <n v="-1558"/>
    <n v="390885"/>
    <n v="0"/>
    <n v="0"/>
    <n v="0"/>
    <n v="942372"/>
    <n v="0"/>
    <n v="0"/>
    <n v="0"/>
    <n v="0"/>
    <n v="0"/>
    <n v="0"/>
    <n v="0"/>
    <n v="6992579"/>
    <n v="0"/>
    <n v="0"/>
    <n v="0"/>
    <n v="0"/>
    <n v="0"/>
    <n v="7037317"/>
    <n v="985152"/>
    <n v="189619"/>
    <n v="605184"/>
    <n v="0"/>
    <n v="0"/>
    <n v="1119547"/>
    <n v="0"/>
    <n v="0"/>
    <n v="0"/>
    <n v="9936819"/>
    <n v="46073"/>
    <n v="6525064"/>
    <n v="0"/>
    <n v="0"/>
    <n v="0"/>
    <n v="0"/>
    <n v="0"/>
    <n v="0"/>
    <n v="29287"/>
    <n v="666752"/>
    <n v="0"/>
    <n v="0"/>
    <n v="0"/>
    <n v="0"/>
    <n v="0"/>
    <n v="0"/>
    <n v="0"/>
    <n v="0"/>
    <n v="0"/>
    <n v="0"/>
    <n v="0"/>
    <n v="0"/>
    <n v="0"/>
  </r>
  <r>
    <n v="106434032"/>
    <s v="SAN JOSE BEHAVIORAL HEALTH"/>
    <n v="20182"/>
    <d v="2018-04-01T00:00:00"/>
    <d v="2018-06-30T00:00:00"/>
    <s v="Open"/>
    <s v="Santa Clara"/>
    <s v="07 - Santa Clara"/>
    <n v="431"/>
    <s v="Non Profit Corp."/>
    <s v="Comparable"/>
    <s v=""/>
    <s v="669-234-5959"/>
    <s v="455 SILICON VALLEY BOULEVARD"/>
    <s v="SAN JOSE"/>
    <n v="95138"/>
    <s v="SEAN PETERSON"/>
    <n v="80"/>
    <n v="80"/>
    <n v="80"/>
    <n v="47"/>
    <n v="14"/>
    <n v="108"/>
    <n v="0"/>
    <n v="134"/>
    <n v="0"/>
    <n v="0"/>
    <n v="322"/>
    <n v="0"/>
    <n v="0"/>
    <n v="625"/>
    <n v="0"/>
    <n v="515"/>
    <n v="188"/>
    <n v="1287"/>
    <n v="0"/>
    <n v="1663"/>
    <n v="0"/>
    <n v="0"/>
    <n v="3229"/>
    <n v="0"/>
    <n v="0"/>
    <n v="6882"/>
    <n v="0"/>
    <n v="13764"/>
    <n v="0"/>
    <n v="0"/>
    <n v="0"/>
    <n v="0"/>
    <n v="0"/>
    <n v="0"/>
    <n v="0"/>
    <n v="0"/>
    <n v="0"/>
    <n v="0"/>
    <n v="0"/>
    <n v="1287500"/>
    <n v="470000"/>
    <n v="3217500"/>
    <n v="0"/>
    <n v="4157500"/>
    <n v="0"/>
    <n v="0"/>
    <n v="8177700"/>
    <n v="0"/>
    <n v="0"/>
    <n v="17310200"/>
    <n v="0"/>
    <n v="0"/>
    <n v="0"/>
    <n v="0"/>
    <n v="0"/>
    <n v="0"/>
    <n v="0"/>
    <n v="0"/>
    <n v="0"/>
    <n v="0"/>
    <n v="0"/>
    <n v="-11101"/>
    <n v="1462017"/>
    <n v="-125837"/>
    <n v="-1174773"/>
    <n v="0"/>
    <n v="0"/>
    <n v="4010295"/>
    <n v="0"/>
    <n v="0"/>
    <n v="3418719"/>
    <n v="0"/>
    <n v="0"/>
    <n v="0"/>
    <n v="0"/>
    <n v="0"/>
    <n v="0"/>
    <n v="7579320"/>
    <n v="0"/>
    <n v="0"/>
    <n v="0"/>
    <n v="0"/>
    <n v="0"/>
    <n v="-174517"/>
    <n v="595837"/>
    <n v="4392273"/>
    <n v="0"/>
    <n v="147205"/>
    <n v="0"/>
    <n v="11101"/>
    <n v="4758981"/>
    <n v="0"/>
    <n v="0"/>
    <n v="9730880"/>
    <n v="8200"/>
    <n v="0"/>
    <n v="0"/>
    <n v="600"/>
    <n v="0"/>
    <n v="0"/>
    <n v="0"/>
    <n v="0"/>
    <n v="1345798"/>
    <n v="28057693"/>
    <n v="0"/>
    <n v="0"/>
    <n v="0"/>
    <n v="0"/>
    <n v="0"/>
    <n v="0"/>
    <n v="0"/>
    <n v="0"/>
    <n v="0"/>
    <n v="0"/>
    <n v="0"/>
    <n v="0"/>
    <n v="0"/>
  </r>
  <r>
    <n v="106013619"/>
    <s v="SAN LEANDRO HOSPITAL"/>
    <n v="20182"/>
    <d v="2018-04-01T00:00:00"/>
    <d v="2018-06-30T00:00:00"/>
    <s v="Open"/>
    <s v="Alameda"/>
    <s v="05 - East Bay"/>
    <n v="421"/>
    <s v="City/County"/>
    <s v="Comparable"/>
    <s v=""/>
    <s v="510-437-4800"/>
    <s v="13855 EAST 14TH STREET"/>
    <s v="SAN LEANDRO"/>
    <n v="94578"/>
    <s v="DELVECCHIO FINLEY"/>
    <n v="93"/>
    <n v="48"/>
    <n v="48"/>
    <n v="343"/>
    <n v="37"/>
    <n v="63"/>
    <n v="188"/>
    <n v="0"/>
    <n v="9"/>
    <n v="3"/>
    <n v="54"/>
    <n v="0"/>
    <n v="7"/>
    <n v="704"/>
    <n v="0"/>
    <n v="1460"/>
    <n v="170"/>
    <n v="326"/>
    <n v="711"/>
    <n v="0"/>
    <n v="22"/>
    <n v="12"/>
    <n v="191"/>
    <n v="0"/>
    <n v="34"/>
    <n v="2926"/>
    <n v="0"/>
    <n v="5852"/>
    <n v="1786"/>
    <n v="125"/>
    <n v="843"/>
    <n v="4221"/>
    <n v="0"/>
    <n v="267"/>
    <n v="168"/>
    <n v="930"/>
    <n v="15"/>
    <n v="641"/>
    <n v="8996"/>
    <n v="28739650"/>
    <n v="4274052"/>
    <n v="5448666"/>
    <n v="13736667"/>
    <n v="0"/>
    <n v="658806"/>
    <n v="275523"/>
    <n v="4447341"/>
    <n v="0"/>
    <n v="612044"/>
    <n v="58192749"/>
    <n v="12277223"/>
    <n v="1040227"/>
    <n v="3948864"/>
    <n v="19155581"/>
    <n v="0"/>
    <n v="1008239"/>
    <n v="1055879"/>
    <n v="4362073"/>
    <n v="73487"/>
    <n v="2821039"/>
    <n v="45742612"/>
    <n v="2236041"/>
    <n v="32994258"/>
    <n v="4234017"/>
    <n v="8345332"/>
    <n v="31850262"/>
    <n v="-943000"/>
    <n v="0"/>
    <n v="693"/>
    <n v="1027058"/>
    <n v="4690113"/>
    <n v="0"/>
    <n v="594391"/>
    <n v="0"/>
    <n v="0"/>
    <n v="0"/>
    <n v="0"/>
    <n v="85029165"/>
    <n v="0"/>
    <n v="0"/>
    <n v="239014"/>
    <n v="0"/>
    <n v="239014"/>
    <n v="8022615"/>
    <n v="1080262"/>
    <n v="1995198"/>
    <n v="1041986"/>
    <n v="0"/>
    <n v="1905366"/>
    <n v="304344"/>
    <n v="4119301"/>
    <n v="73487"/>
    <n v="602651"/>
    <n v="19145210"/>
    <n v="16323"/>
    <n v="18091177"/>
    <n v="0"/>
    <n v="0"/>
    <n v="0"/>
    <n v="0"/>
    <n v="0"/>
    <n v="0"/>
    <n v="0"/>
    <n v="14170290"/>
    <n v="0"/>
    <n v="0"/>
    <n v="0"/>
    <n v="0"/>
    <n v="0"/>
    <n v="0"/>
    <n v="0"/>
    <n v="0"/>
    <n v="0"/>
    <n v="0"/>
    <n v="0"/>
    <n v="0"/>
    <n v="0"/>
  </r>
  <r>
    <n v="106404046"/>
    <s v="SAN LUIS OBISPO COUNTY - PHF"/>
    <n v="20182"/>
    <d v="2018-04-01T00:00:00"/>
    <d v="2018-06-30T00:00:00"/>
    <s v="Open"/>
    <s v="San Luis Obispo"/>
    <s v="08 - Mid-Coast"/>
    <n v="801"/>
    <s v="City/County"/>
    <s v="Psychiatric Health Facilities"/>
    <s v=""/>
    <s v="805-781-4700"/>
    <s v="2178 JOHNSON AVENUE"/>
    <s v="SAN LUIS OBISPO"/>
    <n v="93401"/>
    <s v="ANNE ROBIN"/>
    <n v="16"/>
    <n v="16"/>
    <n v="11"/>
    <n v="0"/>
    <n v="0"/>
    <n v="0"/>
    <n v="0"/>
    <n v="39"/>
    <n v="0"/>
    <n v="64"/>
    <n v="4"/>
    <n v="0"/>
    <n v="0"/>
    <n v="107"/>
    <n v="0"/>
    <n v="0"/>
    <n v="0"/>
    <n v="0"/>
    <n v="0"/>
    <n v="549"/>
    <n v="0"/>
    <n v="306"/>
    <n v="5"/>
    <n v="0"/>
    <n v="0"/>
    <n v="860"/>
    <n v="0"/>
    <n v="1720"/>
    <n v="0"/>
    <n v="0"/>
    <n v="0"/>
    <n v="0"/>
    <n v="0"/>
    <n v="0"/>
    <n v="0"/>
    <n v="0"/>
    <n v="0"/>
    <n v="0"/>
    <n v="0"/>
    <n v="0"/>
    <n v="0"/>
    <n v="0"/>
    <n v="0"/>
    <n v="345583"/>
    <n v="0"/>
    <n v="558612"/>
    <n v="9128"/>
    <n v="0"/>
    <n v="0"/>
    <n v="913323"/>
    <n v="0"/>
    <n v="0"/>
    <n v="0"/>
    <n v="0"/>
    <n v="0"/>
    <n v="0"/>
    <n v="0"/>
    <n v="0"/>
    <n v="0"/>
    <n v="0"/>
    <n v="0"/>
    <n v="0"/>
    <n v="0"/>
    <n v="0"/>
    <n v="0"/>
    <n v="0"/>
    <n v="0"/>
    <n v="0"/>
    <n v="0"/>
    <n v="0"/>
    <n v="0"/>
    <n v="0"/>
    <n v="0"/>
    <n v="0"/>
    <n v="0"/>
    <n v="0"/>
    <n v="0"/>
    <n v="0"/>
    <n v="0"/>
    <n v="0"/>
    <n v="0"/>
    <n v="0"/>
    <n v="0"/>
    <n v="0"/>
    <n v="0"/>
    <n v="0"/>
    <n v="0"/>
    <n v="345583"/>
    <n v="0"/>
    <n v="558612"/>
    <n v="9128"/>
    <n v="0"/>
    <n v="0"/>
    <n v="913323"/>
    <n v="0"/>
    <n v="1067032"/>
    <n v="0"/>
    <n v="0"/>
    <n v="0"/>
    <n v="0"/>
    <n v="0"/>
    <n v="0"/>
    <n v="0"/>
    <n v="0"/>
    <n v="0"/>
    <n v="0"/>
    <n v="0"/>
    <n v="0"/>
    <n v="0"/>
    <n v="0"/>
    <n v="0"/>
    <n v="0"/>
    <n v="0"/>
    <n v="0"/>
    <n v="0"/>
    <n v="0"/>
    <n v="0"/>
  </r>
  <r>
    <n v="106410782"/>
    <s v="SAN MATEO MEDICAL CENTER"/>
    <n v="20182"/>
    <d v="2018-04-01T00:00:00"/>
    <d v="2018-06-30T00:00:00"/>
    <s v="Open"/>
    <s v="San Mateo"/>
    <s v="04 - West Bay"/>
    <n v="427"/>
    <s v="City/County"/>
    <s v="Comparable"/>
    <s v=""/>
    <s v="650-573-2222"/>
    <s v="222 WEST 39TH AVENUE"/>
    <s v="SAN MATEO"/>
    <n v="94403"/>
    <s v="CHESTER J. KUNNAPPILLY, MD"/>
    <n v="509"/>
    <n v="509"/>
    <n v="509"/>
    <n v="103"/>
    <n v="96"/>
    <n v="176"/>
    <n v="217"/>
    <n v="0"/>
    <n v="21"/>
    <n v="33"/>
    <n v="0"/>
    <n v="9"/>
    <n v="42"/>
    <n v="697"/>
    <n v="122"/>
    <n v="2490"/>
    <n v="2133"/>
    <n v="5123"/>
    <n v="20458"/>
    <n v="0"/>
    <n v="52"/>
    <n v="1058"/>
    <n v="0"/>
    <n v="108"/>
    <n v="478"/>
    <n v="31900"/>
    <n v="26085"/>
    <n v="89885"/>
    <n v="7545"/>
    <n v="6732"/>
    <n v="12607"/>
    <n v="41560"/>
    <n v="0"/>
    <n v="18020"/>
    <n v="734"/>
    <n v="0"/>
    <n v="1786"/>
    <n v="5926"/>
    <n v="94910"/>
    <n v="7272188"/>
    <n v="6436352"/>
    <n v="8907911"/>
    <n v="15990974"/>
    <n v="0"/>
    <n v="493061"/>
    <n v="976835"/>
    <n v="0"/>
    <n v="451595"/>
    <n v="764220"/>
    <n v="41293136"/>
    <n v="7159906"/>
    <n v="5314642"/>
    <n v="11424846"/>
    <n v="33284640"/>
    <n v="0"/>
    <n v="14827819"/>
    <n v="1182195"/>
    <n v="0"/>
    <n v="1173885"/>
    <n v="4211403"/>
    <n v="78579336"/>
    <n v="1270339"/>
    <n v="8089175"/>
    <n v="6219087"/>
    <n v="9101255"/>
    <n v="36171042"/>
    <n v="-9113959"/>
    <n v="0"/>
    <n v="14110404"/>
    <n v="705623"/>
    <n v="0"/>
    <n v="0"/>
    <n v="567594"/>
    <n v="0"/>
    <n v="0"/>
    <n v="0"/>
    <n v="3073109"/>
    <n v="70193669"/>
    <n v="0"/>
    <n v="1573325"/>
    <n v="0"/>
    <n v="0"/>
    <n v="1573325"/>
    <n v="6342919"/>
    <n v="5531907"/>
    <n v="11231502"/>
    <n v="23791856"/>
    <n v="0"/>
    <n v="1210476"/>
    <n v="1453407"/>
    <n v="0"/>
    <n v="504265"/>
    <n v="1185796"/>
    <n v="51252128"/>
    <n v="49489049"/>
    <n v="101128383"/>
    <n v="6954424"/>
    <n v="5752354"/>
    <n v="0"/>
    <n v="0"/>
    <n v="0"/>
    <n v="0"/>
    <n v="2042737"/>
    <n v="31596811"/>
    <n v="0"/>
    <n v="0"/>
    <n v="0"/>
    <n v="0"/>
    <n v="0"/>
    <n v="0"/>
    <n v="0"/>
    <n v="0"/>
    <n v="0"/>
    <n v="0"/>
    <n v="0"/>
    <n v="0"/>
    <n v="0"/>
  </r>
  <r>
    <n v="106074017"/>
    <s v="SAN RAMON REGIONAL MEDICAL CENTER"/>
    <n v="20182"/>
    <d v="2018-04-01T00:00:00"/>
    <d v="2018-06-30T00:00:00"/>
    <s v="Open"/>
    <s v="Contra Costa"/>
    <s v="05 - East Bay"/>
    <n v="411"/>
    <s v="Investor - Corp."/>
    <s v="Comparable"/>
    <s v=""/>
    <s v="925-275-9200"/>
    <s v="6001 NORRIS CANYON ROAD"/>
    <s v="SAN RAMON"/>
    <n v="94583"/>
    <s v="ANN LUCENA"/>
    <n v="123"/>
    <n v="116"/>
    <n v="47"/>
    <n v="381"/>
    <n v="219"/>
    <n v="22"/>
    <n v="51"/>
    <n v="0"/>
    <n v="0"/>
    <n v="16"/>
    <n v="467"/>
    <n v="0"/>
    <n v="16"/>
    <n v="1172"/>
    <n v="0"/>
    <n v="1398"/>
    <n v="840"/>
    <n v="136"/>
    <n v="191"/>
    <n v="0"/>
    <n v="0"/>
    <n v="76"/>
    <n v="1257"/>
    <n v="0"/>
    <n v="71"/>
    <n v="3969"/>
    <n v="0"/>
    <n v="7938"/>
    <n v="4442"/>
    <n v="927"/>
    <n v="91"/>
    <n v="580"/>
    <n v="0"/>
    <n v="0"/>
    <n v="663"/>
    <n v="7878"/>
    <n v="3"/>
    <n v="1614"/>
    <n v="16198"/>
    <n v="49924804"/>
    <n v="24462972"/>
    <n v="2419685"/>
    <n v="6400483"/>
    <n v="0"/>
    <n v="0"/>
    <n v="3938466"/>
    <n v="48404547"/>
    <n v="0"/>
    <n v="2320943"/>
    <n v="137871900"/>
    <n v="32110238"/>
    <n v="8498557"/>
    <n v="1187043"/>
    <n v="6261114"/>
    <n v="0"/>
    <n v="0"/>
    <n v="6210995"/>
    <n v="56561180"/>
    <n v="33024"/>
    <n v="7179980"/>
    <n v="118042131"/>
    <n v="1007769"/>
    <n v="73027570"/>
    <n v="27336011"/>
    <n v="3216889"/>
    <n v="11681208"/>
    <n v="0"/>
    <n v="0"/>
    <n v="0"/>
    <n v="8819106"/>
    <n v="75291933"/>
    <n v="0"/>
    <n v="33024"/>
    <n v="0"/>
    <n v="0"/>
    <n v="0"/>
    <n v="8559831"/>
    <n v="208973341"/>
    <n v="0"/>
    <n v="0"/>
    <n v="0"/>
    <n v="0"/>
    <n v="0"/>
    <n v="9007472"/>
    <n v="5625518"/>
    <n v="389839"/>
    <n v="980389"/>
    <n v="0"/>
    <n v="0"/>
    <n v="1274520"/>
    <n v="29155198"/>
    <n v="0"/>
    <n v="507754"/>
    <n v="46940690"/>
    <n v="312176"/>
    <n v="45681172"/>
    <n v="0"/>
    <n v="75552"/>
    <n v="0"/>
    <n v="0"/>
    <n v="0"/>
    <n v="0"/>
    <n v="1309377"/>
    <n v="69958584"/>
    <n v="0"/>
    <n v="0"/>
    <n v="0"/>
    <n v="0"/>
    <n v="0"/>
    <n v="0"/>
    <n v="0"/>
    <n v="0"/>
    <n v="0"/>
    <n v="0"/>
    <n v="3612873"/>
    <n v="473746"/>
    <n v="252241"/>
  </r>
  <r>
    <n v="106424002"/>
    <s v="SANTA BARBARA - PHF"/>
    <n v="20182"/>
    <d v="2018-04-01T00:00:00"/>
    <d v="2018-06-30T00:00:00"/>
    <s v="Open"/>
    <s v="Santa Barbara"/>
    <s v="10 - Santa Barbara/Ventura"/>
    <n v="807"/>
    <s v="City/County"/>
    <s v="Psychiatric Health Facilities"/>
    <s v=""/>
    <s v="805-681-5244"/>
    <s v="315 CAMINO DEL REMEDIO"/>
    <s v="SANTA BARBARA"/>
    <n v="93110"/>
    <s v="ALICE A. GLEGHORN, PHD"/>
    <n v="16"/>
    <n v="16"/>
    <n v="16"/>
    <n v="25"/>
    <n v="0"/>
    <n v="59"/>
    <n v="0"/>
    <n v="9"/>
    <n v="0"/>
    <n v="3"/>
    <n v="0"/>
    <n v="0"/>
    <n v="0"/>
    <n v="96"/>
    <n v="0"/>
    <n v="297"/>
    <n v="0"/>
    <n v="950"/>
    <n v="0"/>
    <n v="149"/>
    <n v="0"/>
    <n v="20"/>
    <n v="0"/>
    <n v="0"/>
    <n v="0"/>
    <n v="1416"/>
    <n v="0"/>
    <n v="2832"/>
    <n v="0"/>
    <n v="0"/>
    <n v="0"/>
    <n v="0"/>
    <n v="0"/>
    <n v="0"/>
    <n v="0"/>
    <n v="0"/>
    <n v="0"/>
    <n v="0"/>
    <n v="0"/>
    <n v="715363"/>
    <n v="0"/>
    <n v="1385943"/>
    <n v="0"/>
    <n v="290381"/>
    <n v="0"/>
    <n v="48467"/>
    <n v="0"/>
    <n v="0"/>
    <n v="0"/>
    <n v="2440154"/>
    <n v="0"/>
    <n v="0"/>
    <n v="0"/>
    <n v="0"/>
    <n v="0"/>
    <n v="0"/>
    <n v="0"/>
    <n v="0"/>
    <n v="0"/>
    <n v="0"/>
    <n v="0"/>
    <n v="0"/>
    <n v="42666"/>
    <n v="0"/>
    <n v="494281"/>
    <n v="0"/>
    <n v="0"/>
    <n v="290381"/>
    <n v="0"/>
    <n v="0"/>
    <n v="0"/>
    <n v="0"/>
    <n v="0"/>
    <n v="0"/>
    <n v="0"/>
    <n v="0"/>
    <n v="0"/>
    <n v="827328"/>
    <n v="0"/>
    <n v="0"/>
    <n v="0"/>
    <n v="0"/>
    <n v="0"/>
    <n v="672697"/>
    <n v="0"/>
    <n v="891662"/>
    <n v="0"/>
    <n v="0"/>
    <n v="0"/>
    <n v="48467"/>
    <n v="0"/>
    <n v="0"/>
    <n v="0"/>
    <n v="1612826"/>
    <n v="0"/>
    <n v="2416497"/>
    <n v="0"/>
    <n v="0"/>
    <n v="0"/>
    <n v="0"/>
    <n v="0"/>
    <n v="0"/>
    <n v="0"/>
    <n v="0"/>
    <n v="0"/>
    <n v="0"/>
    <n v="0"/>
    <n v="0"/>
    <n v="0"/>
    <n v="0"/>
    <n v="0"/>
    <n v="0"/>
    <n v="0"/>
    <n v="0"/>
    <n v="0"/>
    <n v="0"/>
    <n v="0"/>
  </r>
  <r>
    <n v="106420514"/>
    <s v="SANTA BARBARA COTTAGE HOSPITAL"/>
    <n v="20182"/>
    <d v="2018-04-01T00:00:00"/>
    <d v="2018-06-30T00:00:00"/>
    <s v="Open"/>
    <s v="Santa Barbara"/>
    <s v="10 - Santa Barbara/Ventura"/>
    <n v="807"/>
    <s v="Non Profit Corp."/>
    <s v="Comparable"/>
    <s v="Teaching"/>
    <s v="805-687-1111"/>
    <s v="400 W. PUEBLO STREET"/>
    <s v="SANTA BARBARA"/>
    <n v="93105"/>
    <s v="RONALD C. WERFT"/>
    <n v="429"/>
    <n v="363"/>
    <n v="257"/>
    <n v="1739"/>
    <n v="304"/>
    <n v="244"/>
    <n v="642"/>
    <n v="0"/>
    <n v="0"/>
    <n v="118"/>
    <n v="1291"/>
    <n v="0"/>
    <n v="65"/>
    <n v="4403"/>
    <n v="0"/>
    <n v="9550"/>
    <n v="1472"/>
    <n v="1645"/>
    <n v="3804"/>
    <n v="0"/>
    <n v="0"/>
    <n v="762"/>
    <n v="5867"/>
    <n v="0"/>
    <n v="215"/>
    <n v="23315"/>
    <n v="0"/>
    <n v="46630"/>
    <n v="10422"/>
    <n v="1173"/>
    <n v="1516"/>
    <n v="6496"/>
    <n v="0"/>
    <n v="0"/>
    <n v="1081"/>
    <n v="12376"/>
    <n v="0"/>
    <n v="862"/>
    <n v="33926"/>
    <n v="149008733"/>
    <n v="23401349"/>
    <n v="31384786"/>
    <n v="53079429"/>
    <n v="0"/>
    <n v="0"/>
    <n v="10119871"/>
    <n v="85890222"/>
    <n v="0"/>
    <n v="2048117"/>
    <n v="354932507"/>
    <n v="53200284"/>
    <n v="8429421"/>
    <n v="3368963"/>
    <n v="17879139"/>
    <n v="0"/>
    <n v="0"/>
    <n v="2756889"/>
    <n v="42787613"/>
    <n v="0"/>
    <n v="2761769"/>
    <n v="131184078"/>
    <n v="307696"/>
    <n v="158994564"/>
    <n v="25382519"/>
    <n v="28868660"/>
    <n v="51875056"/>
    <n v="0"/>
    <n v="0"/>
    <n v="0"/>
    <n v="7272007"/>
    <n v="28078180"/>
    <n v="0"/>
    <n v="2138911"/>
    <n v="0"/>
    <n v="0"/>
    <n v="0"/>
    <n v="2422125"/>
    <n v="305339718"/>
    <n v="0"/>
    <n v="0"/>
    <n v="0"/>
    <n v="0"/>
    <n v="0"/>
    <n v="43060603"/>
    <n v="6448251"/>
    <n v="5885089"/>
    <n v="19083512"/>
    <n v="0"/>
    <n v="0"/>
    <n v="5604753"/>
    <n v="100445808"/>
    <n v="0"/>
    <n v="248851"/>
    <n v="180776867"/>
    <n v="3521343"/>
    <n v="168479006"/>
    <n v="9764936"/>
    <n v="6126821"/>
    <n v="0"/>
    <n v="0"/>
    <n v="0"/>
    <n v="0"/>
    <n v="14016973"/>
    <n v="720056255"/>
    <n v="0"/>
    <n v="0"/>
    <n v="0"/>
    <n v="0"/>
    <n v="0"/>
    <n v="0"/>
    <n v="0"/>
    <n v="0"/>
    <n v="0"/>
    <n v="0"/>
    <n v="5628072"/>
    <n v="6446508"/>
    <n v="0"/>
  </r>
  <r>
    <n v="106430883"/>
    <s v="SANTA CLARA VALLEY MEDICAL CENTER"/>
    <n v="20182"/>
    <d v="2018-04-01T00:00:00"/>
    <d v="2018-06-30T00:00:00"/>
    <s v="Open"/>
    <s v="Santa Clara"/>
    <s v="07 - Santa Clara"/>
    <n v="431"/>
    <s v="City/County"/>
    <s v="Comparable"/>
    <s v="Teaching"/>
    <s v="408-885-5000"/>
    <s v="751 SOUTH BASCOM AVENUE"/>
    <s v="SAN JOSE"/>
    <n v="95128"/>
    <s v="PAUL LORENZ"/>
    <n v="731"/>
    <n v="711"/>
    <n v="351"/>
    <n v="746"/>
    <n v="290"/>
    <n v="1166"/>
    <n v="2068"/>
    <n v="111"/>
    <n v="3"/>
    <n v="83"/>
    <n v="609"/>
    <n v="137"/>
    <n v="0"/>
    <n v="5213"/>
    <n v="0"/>
    <n v="5853"/>
    <n v="1952"/>
    <n v="7565"/>
    <n v="9131"/>
    <n v="367"/>
    <n v="27"/>
    <n v="911"/>
    <n v="4576"/>
    <n v="595"/>
    <n v="0"/>
    <n v="30977"/>
    <n v="0"/>
    <n v="61954"/>
    <n v="24539"/>
    <n v="8313"/>
    <n v="39417"/>
    <n v="95752"/>
    <n v="5922"/>
    <n v="653"/>
    <n v="2894"/>
    <n v="23468"/>
    <n v="5585"/>
    <n v="0"/>
    <n v="206543"/>
    <n v="106450393"/>
    <n v="31614177"/>
    <n v="142401724"/>
    <n v="175633018"/>
    <n v="7239291"/>
    <n v="457665"/>
    <n v="23655936"/>
    <n v="76849100"/>
    <n v="6658989"/>
    <n v="0"/>
    <n v="570960293"/>
    <n v="101095401"/>
    <n v="28861073"/>
    <n v="88069413"/>
    <n v="219519512"/>
    <n v="18736402"/>
    <n v="191703"/>
    <n v="21015285"/>
    <n v="64258891"/>
    <n v="28030120"/>
    <n v="0"/>
    <n v="569777800"/>
    <n v="548916"/>
    <n v="166904572"/>
    <n v="47076214"/>
    <n v="169816418"/>
    <n v="247641024"/>
    <n v="-39672006"/>
    <n v="21492938"/>
    <n v="676944"/>
    <n v="24900687"/>
    <n v="118709754"/>
    <n v="0"/>
    <n v="25520566"/>
    <n v="0"/>
    <n v="0"/>
    <n v="0"/>
    <n v="0"/>
    <n v="783616027"/>
    <n v="0"/>
    <n v="57456527"/>
    <n v="142594"/>
    <n v="0"/>
    <n v="57599121"/>
    <n v="40598069"/>
    <n v="13312526"/>
    <n v="100022896"/>
    <n v="204967799"/>
    <n v="4206286"/>
    <n v="115018"/>
    <n v="19578232"/>
    <n v="21771959"/>
    <n v="10148402"/>
    <n v="0"/>
    <n v="414721187"/>
    <n v="19546440"/>
    <n v="450689355"/>
    <n v="0"/>
    <n v="26660094"/>
    <n v="0"/>
    <n v="0"/>
    <n v="0"/>
    <n v="0"/>
    <n v="0"/>
    <n v="81428992"/>
    <n v="0"/>
    <n v="0"/>
    <n v="0"/>
    <n v="0"/>
    <n v="0"/>
    <n v="0"/>
    <n v="0"/>
    <n v="0"/>
    <n v="0"/>
    <n v="0"/>
    <n v="0"/>
    <n v="0"/>
    <n v="0"/>
  </r>
  <r>
    <n v="106190687"/>
    <s v="SANTA MONICA - UCLA MEDICAL CENTER AND ORTHOPAEDIC"/>
    <n v="20182"/>
    <d v="2018-04-01T00:00:00"/>
    <d v="2018-06-30T00:00:00"/>
    <s v="Open"/>
    <s v="Los Angeles"/>
    <s v="11 - Los Angeles"/>
    <n v="927"/>
    <s v="Non Profit Corp."/>
    <s v="Comparable"/>
    <s v="Teaching"/>
    <s v="424-259-6000"/>
    <s v="1250 16TH STREET"/>
    <s v="SANTA MONICA"/>
    <n v="90404"/>
    <s v="DAVID FEINBERG, MD"/>
    <n v="265"/>
    <n v="265"/>
    <n v="265"/>
    <n v="1254"/>
    <n v="422"/>
    <n v="294"/>
    <n v="254"/>
    <n v="0"/>
    <n v="0"/>
    <n v="13"/>
    <n v="1402"/>
    <n v="18"/>
    <n v="39"/>
    <n v="3696"/>
    <n v="0"/>
    <n v="6624"/>
    <n v="2174"/>
    <n v="1585"/>
    <n v="1307"/>
    <n v="0"/>
    <n v="0"/>
    <n v="67"/>
    <n v="6256"/>
    <n v="73"/>
    <n v="165"/>
    <n v="18251"/>
    <n v="0"/>
    <n v="36502"/>
    <n v="10619"/>
    <n v="4663"/>
    <n v="1239"/>
    <n v="3243"/>
    <n v="49"/>
    <n v="0"/>
    <n v="203"/>
    <n v="25307"/>
    <n v="335"/>
    <n v="1453"/>
    <n v="47111"/>
    <n v="75203902"/>
    <n v="4865039"/>
    <n v="16619799"/>
    <n v="14770833"/>
    <n v="0"/>
    <n v="0"/>
    <n v="675566"/>
    <n v="93333397"/>
    <n v="787223"/>
    <n v="1765001"/>
    <n v="208020760"/>
    <n v="30648465"/>
    <n v="1226814"/>
    <n v="3873295"/>
    <n v="6209723"/>
    <n v="78851"/>
    <n v="0"/>
    <n v="795343"/>
    <n v="66563586"/>
    <n v="392324"/>
    <n v="1702708"/>
    <n v="111491109"/>
    <n v="-1808803"/>
    <n v="78184082"/>
    <n v="5198023"/>
    <n v="5617222"/>
    <n v="17000753"/>
    <n v="0"/>
    <n v="55629"/>
    <n v="0"/>
    <n v="1080297"/>
    <n v="73004721"/>
    <n v="0"/>
    <n v="1179547"/>
    <n v="0"/>
    <n v="0"/>
    <n v="0"/>
    <n v="1364674"/>
    <n v="180876145"/>
    <n v="246391"/>
    <n v="805852"/>
    <n v="0"/>
    <n v="3256265"/>
    <n v="4308508"/>
    <n v="27668285"/>
    <n v="1140221"/>
    <n v="14875872"/>
    <n v="4785655"/>
    <n v="23222"/>
    <n v="0"/>
    <n v="390612"/>
    <n v="90148527"/>
    <n v="0"/>
    <n v="3911838"/>
    <n v="142944232"/>
    <n v="6623050"/>
    <n v="144792462"/>
    <n v="0"/>
    <n v="6703465"/>
    <n v="0"/>
    <n v="0"/>
    <n v="0"/>
    <n v="0"/>
    <n v="15515590"/>
    <n v="671128209"/>
    <n v="0"/>
    <n v="0"/>
    <n v="0"/>
    <n v="0"/>
    <n v="0"/>
    <n v="0"/>
    <n v="0"/>
    <n v="0"/>
    <n v="0"/>
    <n v="0"/>
    <n v="0"/>
    <n v="0"/>
    <n v="0"/>
  </r>
  <r>
    <n v="106491064"/>
    <s v="SANTA ROSA MEMORIAL HOSPITAL"/>
    <n v="20182"/>
    <d v="2018-04-01T00:00:00"/>
    <d v="2018-06-30T00:00:00"/>
    <s v="Open"/>
    <s v="Sonoma"/>
    <s v="03 - North Bay"/>
    <n v="401"/>
    <s v="Church"/>
    <s v="Comparable"/>
    <s v=""/>
    <s v="707-525-5300"/>
    <s v="1165 MONTGOMERY DRIVE"/>
    <s v="SANTA ROSA"/>
    <n v="95405"/>
    <s v="TODD SALNAS"/>
    <n v="298"/>
    <n v="283"/>
    <n v="209"/>
    <n v="1379"/>
    <n v="152"/>
    <n v="232"/>
    <n v="550"/>
    <n v="0"/>
    <n v="0"/>
    <n v="155"/>
    <n v="424"/>
    <n v="4"/>
    <n v="159"/>
    <n v="3055"/>
    <n v="0"/>
    <n v="8096"/>
    <n v="891"/>
    <n v="1365"/>
    <n v="3229"/>
    <n v="0"/>
    <n v="0"/>
    <n v="909"/>
    <n v="2487"/>
    <n v="22"/>
    <n v="934"/>
    <n v="17933"/>
    <n v="0"/>
    <n v="35866"/>
    <n v="24070"/>
    <n v="2728"/>
    <n v="1770"/>
    <n v="12423"/>
    <n v="0"/>
    <n v="0"/>
    <n v="2900"/>
    <n v="12422"/>
    <n v="217"/>
    <n v="5521"/>
    <n v="62051"/>
    <n v="187264733"/>
    <n v="20599282"/>
    <n v="31578095"/>
    <n v="74671345"/>
    <n v="0"/>
    <n v="0"/>
    <n v="21034645"/>
    <n v="57514616"/>
    <n v="516995"/>
    <n v="21595408"/>
    <n v="414775119"/>
    <n v="121601130"/>
    <n v="13780326"/>
    <n v="8942961"/>
    <n v="62758951"/>
    <n v="0"/>
    <n v="0"/>
    <n v="14649046"/>
    <n v="62754057"/>
    <n v="1096954"/>
    <n v="27898713"/>
    <n v="313482138"/>
    <n v="-2528826"/>
    <n v="261338168"/>
    <n v="29921871"/>
    <n v="30836040"/>
    <n v="117376555"/>
    <n v="0"/>
    <n v="0"/>
    <n v="0"/>
    <n v="27339866"/>
    <n v="92837150"/>
    <n v="0"/>
    <n v="1613949"/>
    <n v="0"/>
    <n v="0"/>
    <n v="0"/>
    <n v="43010107"/>
    <n v="601744880"/>
    <n v="0"/>
    <n v="0"/>
    <n v="0"/>
    <n v="8038815"/>
    <n v="8038815"/>
    <n v="47527695"/>
    <n v="4457737"/>
    <n v="9685016"/>
    <n v="20053741"/>
    <n v="0"/>
    <n v="0"/>
    <n v="8343825"/>
    <n v="35470338"/>
    <n v="0"/>
    <n v="9012840"/>
    <n v="134551192"/>
    <n v="4481637"/>
    <n v="124994229"/>
    <n v="5091511"/>
    <n v="1493807"/>
    <n v="0"/>
    <n v="0"/>
    <n v="0"/>
    <n v="0"/>
    <n v="10986167"/>
    <n v="237500368"/>
    <n v="0"/>
    <n v="0"/>
    <n v="0"/>
    <n v="0"/>
    <n v="0"/>
    <n v="0"/>
    <n v="0"/>
    <n v="0"/>
    <n v="0"/>
    <n v="0"/>
    <n v="0"/>
    <n v="0"/>
    <n v="0"/>
  </r>
  <r>
    <n v="106420522"/>
    <s v="SANTA YNEZ VALLEY COTTAGE HOSPITAL"/>
    <n v="20182"/>
    <d v="2018-04-01T00:00:00"/>
    <d v="2018-06-30T00:00:00"/>
    <s v="Open"/>
    <s v="Santa Barbara"/>
    <s v="10 - Santa Barbara/Ventura"/>
    <n v="805"/>
    <s v="Non Profit Corp."/>
    <s v="Comparable"/>
    <s v="Rural"/>
    <s v="805-967-3411"/>
    <s v="2050 VIBORG ROAD"/>
    <s v="SOLVANG"/>
    <n v="93463"/>
    <s v="RONALD C. WERFT"/>
    <n v="11"/>
    <n v="11"/>
    <n v="11"/>
    <n v="47"/>
    <n v="8"/>
    <n v="0"/>
    <n v="3"/>
    <n v="0"/>
    <n v="0"/>
    <n v="2"/>
    <n v="3"/>
    <n v="0"/>
    <n v="2"/>
    <n v="65"/>
    <n v="0"/>
    <n v="141"/>
    <n v="17"/>
    <n v="0"/>
    <n v="7"/>
    <n v="0"/>
    <n v="0"/>
    <n v="6"/>
    <n v="3"/>
    <n v="0"/>
    <n v="4"/>
    <n v="178"/>
    <n v="0"/>
    <n v="356"/>
    <n v="2009"/>
    <n v="180"/>
    <n v="127"/>
    <n v="901"/>
    <n v="0"/>
    <n v="0"/>
    <n v="105"/>
    <n v="1508"/>
    <n v="0"/>
    <n v="292"/>
    <n v="5122"/>
    <n v="1485842"/>
    <n v="230113"/>
    <n v="0"/>
    <n v="65558"/>
    <n v="0"/>
    <n v="0"/>
    <n v="38284"/>
    <n v="53245"/>
    <n v="0"/>
    <n v="59296"/>
    <n v="1932338"/>
    <n v="6329015"/>
    <n v="466880"/>
    <n v="181744"/>
    <n v="1529701"/>
    <n v="0"/>
    <n v="0"/>
    <n v="207488"/>
    <n v="2734322"/>
    <n v="0"/>
    <n v="266063"/>
    <n v="11715213"/>
    <n v="-82494"/>
    <n v="5815427"/>
    <n v="540145"/>
    <n v="160947"/>
    <n v="1402315"/>
    <n v="0"/>
    <n v="0"/>
    <n v="0"/>
    <n v="131729"/>
    <n v="812731"/>
    <n v="0"/>
    <n v="33766"/>
    <n v="0"/>
    <n v="0"/>
    <n v="0"/>
    <n v="162680"/>
    <n v="8977246"/>
    <n v="0"/>
    <n v="0"/>
    <n v="0"/>
    <n v="0"/>
    <n v="0"/>
    <n v="2032428"/>
    <n v="156848"/>
    <n v="20797"/>
    <n v="192944"/>
    <n v="0"/>
    <n v="0"/>
    <n v="114043"/>
    <n v="2007834"/>
    <n v="0"/>
    <n v="145411"/>
    <n v="4670305"/>
    <n v="61282"/>
    <n v="4391469"/>
    <n v="144636"/>
    <n v="303287"/>
    <n v="0"/>
    <n v="0"/>
    <n v="0"/>
    <n v="0"/>
    <n v="255267"/>
    <n v="13003471"/>
    <n v="0"/>
    <n v="0"/>
    <n v="0"/>
    <n v="0"/>
    <n v="0"/>
    <n v="0"/>
    <n v="0"/>
    <n v="0"/>
    <n v="0"/>
    <n v="0"/>
    <n v="0"/>
    <n v="0"/>
    <n v="0"/>
  </r>
  <r>
    <n v="106371256"/>
    <s v="SCRIPPS GREEN HOSPITAL"/>
    <n v="20182"/>
    <d v="2018-04-01T00:00:00"/>
    <d v="2018-06-30T00:00:00"/>
    <s v="Open"/>
    <s v="San Diego"/>
    <s v="14 - San Diego/Imperial"/>
    <n v="1416"/>
    <s v="Non Profit Corp."/>
    <s v="Comparable"/>
    <s v=""/>
    <s v="858-455-9100"/>
    <s v="10666 NORTH TORREY PINES ROAD"/>
    <s v="LA JOLLA"/>
    <n v="92037"/>
    <s v="TIM COLLINS"/>
    <n v="173"/>
    <n v="150"/>
    <n v="89"/>
    <n v="641"/>
    <n v="574"/>
    <n v="12"/>
    <n v="12"/>
    <n v="0"/>
    <n v="0"/>
    <n v="14"/>
    <n v="689"/>
    <n v="3"/>
    <n v="11"/>
    <n v="1956"/>
    <n v="0"/>
    <n v="2554"/>
    <n v="1758"/>
    <n v="153"/>
    <n v="32"/>
    <n v="0"/>
    <n v="0"/>
    <n v="15"/>
    <n v="2438"/>
    <n v="7"/>
    <n v="30"/>
    <n v="6987"/>
    <n v="0"/>
    <n v="13974"/>
    <n v="6099"/>
    <n v="4769"/>
    <n v="18"/>
    <n v="37"/>
    <n v="0"/>
    <n v="0"/>
    <n v="87"/>
    <n v="12083"/>
    <n v="40"/>
    <n v="168"/>
    <n v="23301"/>
    <n v="85296434"/>
    <n v="51192563"/>
    <n v="2370200"/>
    <n v="371267"/>
    <n v="0"/>
    <n v="0"/>
    <n v="273606"/>
    <n v="84670623"/>
    <n v="238591"/>
    <n v="1015614"/>
    <n v="225428898"/>
    <n v="38122265"/>
    <n v="23996499"/>
    <n v="149175"/>
    <n v="159742"/>
    <n v="0"/>
    <n v="0"/>
    <n v="277509"/>
    <n v="64716488"/>
    <n v="224917"/>
    <n v="957407"/>
    <n v="128604002"/>
    <n v="390446"/>
    <n v="104389655"/>
    <n v="62250102"/>
    <n v="314137"/>
    <n v="196652"/>
    <n v="0"/>
    <n v="0"/>
    <n v="0"/>
    <n v="319865"/>
    <n v="109290876"/>
    <n v="0"/>
    <n v="463508"/>
    <n v="0"/>
    <n v="0"/>
    <n v="0"/>
    <n v="1134834"/>
    <n v="278750075"/>
    <n v="0"/>
    <n v="0"/>
    <n v="0"/>
    <n v="0"/>
    <n v="0"/>
    <n v="18962304"/>
    <n v="12858141"/>
    <n v="2296685"/>
    <n v="334096"/>
    <n v="0"/>
    <n v="0"/>
    <n v="225271"/>
    <n v="39736506"/>
    <n v="0"/>
    <n v="869822"/>
    <n v="75282825"/>
    <n v="1664722"/>
    <n v="65848997"/>
    <n v="663591"/>
    <n v="0"/>
    <n v="0"/>
    <n v="0"/>
    <n v="0"/>
    <n v="0"/>
    <n v="1569088"/>
    <n v="104919679"/>
    <n v="0"/>
    <n v="0"/>
    <n v="0"/>
    <n v="0"/>
    <n v="0"/>
    <n v="0"/>
    <n v="0"/>
    <n v="0"/>
    <n v="0"/>
    <n v="0"/>
    <n v="0"/>
    <n v="0"/>
    <n v="0"/>
  </r>
  <r>
    <n v="106371394"/>
    <s v="SCRIPPS MEMORIAL HOSPITAL - ENCINITAS"/>
    <n v="20182"/>
    <d v="2018-04-01T00:00:00"/>
    <d v="2018-06-30T00:00:00"/>
    <s v="Open"/>
    <s v="San Diego"/>
    <s v="14 - San Diego/Imperial"/>
    <n v="1416"/>
    <s v="Non Profit Corp."/>
    <s v="Comparable"/>
    <s v=""/>
    <s v="760-633-6501"/>
    <s v="354 SANTA FE DRIVE"/>
    <s v="ENCINITAS"/>
    <n v="92024"/>
    <s v="CARL ETTER"/>
    <n v="193"/>
    <n v="192"/>
    <n v="146"/>
    <n v="1031"/>
    <n v="587"/>
    <n v="113"/>
    <n v="243"/>
    <n v="0"/>
    <n v="0"/>
    <n v="19"/>
    <n v="1059"/>
    <n v="27"/>
    <n v="7"/>
    <n v="3086"/>
    <n v="0"/>
    <n v="4536"/>
    <n v="2387"/>
    <n v="435"/>
    <n v="954"/>
    <n v="0"/>
    <n v="0"/>
    <n v="65"/>
    <n v="3586"/>
    <n v="82"/>
    <n v="20"/>
    <n v="12065"/>
    <n v="0"/>
    <n v="24130"/>
    <n v="4739"/>
    <n v="2981"/>
    <n v="659"/>
    <n v="2006"/>
    <n v="0"/>
    <n v="0"/>
    <n v="400"/>
    <n v="10117"/>
    <n v="426"/>
    <n v="105"/>
    <n v="21433"/>
    <n v="86103825"/>
    <n v="47619980"/>
    <n v="7901978"/>
    <n v="15629977"/>
    <n v="0"/>
    <n v="0"/>
    <n v="1515564"/>
    <n v="61389709"/>
    <n v="1297846"/>
    <n v="318401"/>
    <n v="221777280"/>
    <n v="24350609"/>
    <n v="17504964"/>
    <n v="2904089"/>
    <n v="9394156"/>
    <n v="0"/>
    <n v="0"/>
    <n v="1255305"/>
    <n v="49831994"/>
    <n v="1509958"/>
    <n v="370438"/>
    <n v="107121513"/>
    <n v="1289548"/>
    <n v="93731781"/>
    <n v="54666656"/>
    <n v="8966424"/>
    <n v="20405600"/>
    <n v="0"/>
    <n v="0"/>
    <n v="0"/>
    <n v="2022170"/>
    <n v="66633836"/>
    <n v="0"/>
    <n v="2807804"/>
    <n v="0"/>
    <n v="0"/>
    <n v="0"/>
    <n v="32084"/>
    <n v="250555903"/>
    <n v="0"/>
    <n v="0"/>
    <n v="0"/>
    <n v="53614"/>
    <n v="53614"/>
    <n v="16531882"/>
    <n v="10379073"/>
    <n v="1647705"/>
    <n v="4539010"/>
    <n v="0"/>
    <n v="0"/>
    <n v="457081"/>
    <n v="43743689"/>
    <n v="0"/>
    <n v="1098064"/>
    <n v="78396504"/>
    <n v="776660"/>
    <n v="69214983"/>
    <n v="5205874"/>
    <n v="0"/>
    <n v="0"/>
    <n v="0"/>
    <n v="0"/>
    <n v="0"/>
    <n v="2452391"/>
    <n v="168958394"/>
    <n v="0"/>
    <n v="0"/>
    <n v="0"/>
    <n v="0"/>
    <n v="0"/>
    <n v="0"/>
    <n v="0"/>
    <n v="0"/>
    <n v="0"/>
    <n v="0"/>
    <n v="0"/>
    <n v="0"/>
    <n v="0"/>
  </r>
  <r>
    <n v="106370771"/>
    <s v="SCRIPPS MEMORIAL HOSPITAL - LA JOLLA"/>
    <n v="20182"/>
    <d v="2018-04-01T00:00:00"/>
    <d v="2018-06-30T00:00:00"/>
    <s v="Open"/>
    <s v="San Diego"/>
    <s v="14 - San Diego/Imperial"/>
    <n v="1416"/>
    <s v="Non Profit Corp."/>
    <s v="Comparable"/>
    <s v=""/>
    <s v="858-457-6332"/>
    <s v="9888 GENESEE AVENUE"/>
    <s v="LA JOLLA"/>
    <n v="92037"/>
    <s v="CARL ETTER"/>
    <n v="432"/>
    <n v="365"/>
    <n v="295"/>
    <n v="1414"/>
    <n v="695"/>
    <n v="137"/>
    <n v="215"/>
    <n v="0"/>
    <n v="0"/>
    <n v="33"/>
    <n v="2080"/>
    <n v="29"/>
    <n v="47"/>
    <n v="4650"/>
    <n v="0"/>
    <n v="6760"/>
    <n v="3254"/>
    <n v="843"/>
    <n v="1137"/>
    <n v="0"/>
    <n v="0"/>
    <n v="131"/>
    <n v="7625"/>
    <n v="89"/>
    <n v="146"/>
    <n v="19985"/>
    <n v="0"/>
    <n v="39970"/>
    <n v="5851"/>
    <n v="2141"/>
    <n v="547"/>
    <n v="1525"/>
    <n v="0"/>
    <n v="0"/>
    <n v="200"/>
    <n v="12714"/>
    <n v="307"/>
    <n v="503"/>
    <n v="23788"/>
    <n v="211586238"/>
    <n v="93318969"/>
    <n v="16516194"/>
    <n v="35721864"/>
    <n v="0"/>
    <n v="0"/>
    <n v="4090982"/>
    <n v="250386330"/>
    <n v="2662014"/>
    <n v="4359847"/>
    <n v="618642438"/>
    <n v="77602419"/>
    <n v="32348826"/>
    <n v="2458522"/>
    <n v="10349409"/>
    <n v="0"/>
    <n v="0"/>
    <n v="1723101"/>
    <n v="132197368"/>
    <n v="2920546"/>
    <n v="4783271"/>
    <n v="264383462"/>
    <n v="1375741"/>
    <n v="253558749"/>
    <n v="111269445"/>
    <n v="15165787"/>
    <n v="40617623"/>
    <n v="0"/>
    <n v="0"/>
    <n v="0"/>
    <n v="2417500"/>
    <n v="262926735"/>
    <n v="0"/>
    <n v="5582560"/>
    <n v="0"/>
    <n v="0"/>
    <n v="0"/>
    <n v="8171484"/>
    <n v="701085624"/>
    <n v="0"/>
    <n v="0"/>
    <n v="0"/>
    <n v="-36106"/>
    <n v="-36106"/>
    <n v="35618671"/>
    <n v="14365538"/>
    <n v="3366039"/>
    <n v="5407707"/>
    <n v="0"/>
    <n v="0"/>
    <n v="3356672"/>
    <n v="119445731"/>
    <n v="0"/>
    <n v="343812"/>
    <n v="181904170"/>
    <n v="4961591"/>
    <n v="153671304"/>
    <n v="3149175"/>
    <n v="0"/>
    <n v="0"/>
    <n v="0"/>
    <n v="0"/>
    <n v="0"/>
    <n v="5665304"/>
    <n v="530431276"/>
    <n v="0"/>
    <n v="0"/>
    <n v="0"/>
    <n v="0"/>
    <n v="0"/>
    <n v="0"/>
    <n v="0"/>
    <n v="0"/>
    <n v="0"/>
    <n v="0"/>
    <n v="0"/>
    <n v="0"/>
    <n v="0"/>
  </r>
  <r>
    <n v="106370744"/>
    <s v="SCRIPPS MERCY HOSPITAL"/>
    <n v="20182"/>
    <d v="2018-04-01T00:00:00"/>
    <d v="2018-06-30T00:00:00"/>
    <s v="Open"/>
    <s v="San Diego"/>
    <s v="14 - San Diego/Imperial"/>
    <n v="1418"/>
    <s v="Non Profit Corp."/>
    <s v="Comparable"/>
    <s v="Teaching"/>
    <s v="619-294-8111"/>
    <s v="4077 FIFTH AVENUE"/>
    <s v="SAN DIEGO"/>
    <n v="92103"/>
    <s v="TOM GAMMIERE"/>
    <n v="655"/>
    <n v="528"/>
    <n v="398"/>
    <n v="1636"/>
    <n v="1688"/>
    <n v="985"/>
    <n v="1648"/>
    <n v="0"/>
    <n v="0"/>
    <n v="164"/>
    <n v="1252"/>
    <n v="245"/>
    <n v="53"/>
    <n v="7671"/>
    <n v="0"/>
    <n v="8507"/>
    <n v="8463"/>
    <n v="5498"/>
    <n v="6677"/>
    <n v="0"/>
    <n v="0"/>
    <n v="452"/>
    <n v="4335"/>
    <n v="693"/>
    <n v="149"/>
    <n v="34774"/>
    <n v="0"/>
    <n v="69548"/>
    <n v="7117"/>
    <n v="5412"/>
    <n v="4802"/>
    <n v="12709"/>
    <n v="0"/>
    <n v="0"/>
    <n v="1056"/>
    <n v="9314"/>
    <n v="1686"/>
    <n v="362"/>
    <n v="42458"/>
    <n v="166214700"/>
    <n v="157124687"/>
    <n v="66376238"/>
    <n v="123168653"/>
    <n v="0"/>
    <n v="0"/>
    <n v="18405868"/>
    <n v="104190593"/>
    <n v="13091972"/>
    <n v="2807571"/>
    <n v="651380282"/>
    <n v="45064166"/>
    <n v="47192515"/>
    <n v="15886491"/>
    <n v="51540169"/>
    <n v="0"/>
    <n v="0"/>
    <n v="5563882"/>
    <n v="57510937"/>
    <n v="5918042"/>
    <n v="1269124"/>
    <n v="229945326"/>
    <n v="3510743"/>
    <n v="173368023"/>
    <n v="166942527"/>
    <n v="58636287"/>
    <n v="140725205"/>
    <n v="-5160468"/>
    <n v="0"/>
    <n v="0"/>
    <n v="17807504"/>
    <n v="103715592"/>
    <n v="0"/>
    <n v="19010016"/>
    <n v="0"/>
    <n v="0"/>
    <n v="0"/>
    <n v="10515087"/>
    <n v="689070516"/>
    <n v="0"/>
    <n v="0"/>
    <n v="0"/>
    <n v="679975"/>
    <n v="679975"/>
    <n v="37233014"/>
    <n v="36914469"/>
    <n v="27589609"/>
    <n v="33482977"/>
    <n v="0"/>
    <n v="0"/>
    <n v="5394783"/>
    <n v="56556263"/>
    <n v="0"/>
    <n v="-4236048"/>
    <n v="192935067"/>
    <n v="7259145"/>
    <n v="180661978"/>
    <n v="6219647"/>
    <n v="1232"/>
    <n v="0"/>
    <n v="0"/>
    <n v="0"/>
    <n v="0"/>
    <n v="5180263"/>
    <n v="193576601"/>
    <n v="0"/>
    <n v="0"/>
    <n v="0"/>
    <n v="0"/>
    <n v="0"/>
    <n v="0"/>
    <n v="0"/>
    <n v="0"/>
    <n v="0"/>
    <n v="0"/>
    <n v="0"/>
    <n v="0"/>
    <n v="0"/>
  </r>
  <r>
    <n v="106124004"/>
    <s v="SEMPERVIRENS - PHF"/>
    <n v="20182"/>
    <d v="2018-04-01T00:00:00"/>
    <d v="2018-06-30T00:00:00"/>
    <s v="Open"/>
    <s v="Humboldt"/>
    <s v="01 - Northern California"/>
    <n v="105"/>
    <s v="City/County"/>
    <s v="Psychiatric Health Facilities"/>
    <s v=""/>
    <s v="707-445-7710"/>
    <s v="720 WOOD STREET"/>
    <s v="EUREKA"/>
    <n v="95501"/>
    <s v="EMI BOTZLER-RODGERS"/>
    <n v="16"/>
    <n v="16"/>
    <n v="16"/>
    <n v="41"/>
    <n v="0"/>
    <n v="0"/>
    <n v="0"/>
    <n v="0"/>
    <n v="0"/>
    <n v="108"/>
    <n v="0"/>
    <n v="1"/>
    <n v="0"/>
    <n v="150"/>
    <n v="0"/>
    <n v="319"/>
    <n v="0"/>
    <n v="0"/>
    <n v="0"/>
    <n v="0"/>
    <n v="0"/>
    <n v="782"/>
    <n v="0"/>
    <n v="7"/>
    <n v="0"/>
    <n v="1108"/>
    <n v="0"/>
    <n v="2216"/>
    <n v="0"/>
    <n v="0"/>
    <n v="0"/>
    <n v="0"/>
    <n v="0"/>
    <n v="0"/>
    <n v="0"/>
    <n v="0"/>
    <n v="0"/>
    <n v="0"/>
    <n v="0"/>
    <n v="545012"/>
    <n v="0"/>
    <n v="0"/>
    <n v="0"/>
    <n v="0"/>
    <n v="0"/>
    <n v="1336047"/>
    <n v="0"/>
    <n v="11959"/>
    <n v="0"/>
    <n v="1893018"/>
    <n v="0"/>
    <n v="0"/>
    <n v="0"/>
    <n v="0"/>
    <n v="0"/>
    <n v="0"/>
    <n v="0"/>
    <n v="0"/>
    <n v="0"/>
    <n v="0"/>
    <n v="0"/>
    <n v="0"/>
    <n v="0"/>
    <n v="0"/>
    <n v="0"/>
    <n v="0"/>
    <n v="0"/>
    <n v="0"/>
    <n v="0"/>
    <n v="0"/>
    <n v="0"/>
    <n v="0"/>
    <n v="0"/>
    <n v="0"/>
    <n v="0"/>
    <n v="0"/>
    <n v="0"/>
    <n v="0"/>
    <n v="0"/>
    <n v="0"/>
    <n v="0"/>
    <n v="0"/>
    <n v="0"/>
    <n v="545012"/>
    <n v="0"/>
    <n v="0"/>
    <n v="0"/>
    <n v="0"/>
    <n v="0"/>
    <n v="1336047"/>
    <n v="0"/>
    <n v="11959"/>
    <n v="0"/>
    <n v="1893018"/>
    <n v="0"/>
    <n v="1796930"/>
    <n v="263926"/>
    <n v="0"/>
    <n v="0"/>
    <n v="0"/>
    <n v="0"/>
    <n v="0"/>
    <n v="0"/>
    <n v="0"/>
    <n v="0"/>
    <n v="0"/>
    <n v="0"/>
    <n v="0"/>
    <n v="0"/>
    <n v="0"/>
    <n v="0"/>
    <n v="0"/>
    <n v="0"/>
    <n v="0"/>
    <n v="0"/>
    <n v="0"/>
    <n v="0"/>
  </r>
  <r>
    <n v="106321016"/>
    <s v="SENECA HEALTHCARE DISTRICT"/>
    <n v="20182"/>
    <d v="2018-04-01T00:00:00"/>
    <d v="2018-06-30T00:00:00"/>
    <s v="Open"/>
    <s v="Plumas"/>
    <s v="01 - Northern California"/>
    <n v="215"/>
    <s v="District"/>
    <s v="Comparable"/>
    <s v="Rural"/>
    <s v="530-258-2151"/>
    <s v="130 BRENTWOOD DRIVE"/>
    <s v="CHESTER"/>
    <n v="96020"/>
    <s v="LINDA WAGNER"/>
    <n v="26"/>
    <n v="26"/>
    <n v="26"/>
    <n v="23"/>
    <n v="0"/>
    <n v="0"/>
    <n v="2"/>
    <n v="0"/>
    <n v="0"/>
    <n v="3"/>
    <n v="0"/>
    <n v="0"/>
    <n v="0"/>
    <n v="28"/>
    <n v="0"/>
    <n v="94"/>
    <n v="0"/>
    <n v="1365"/>
    <n v="13"/>
    <n v="0"/>
    <n v="0"/>
    <n v="9"/>
    <n v="0"/>
    <n v="0"/>
    <n v="91"/>
    <n v="1572"/>
    <n v="1456"/>
    <n v="4600"/>
    <n v="3189"/>
    <n v="0"/>
    <n v="149"/>
    <n v="1029"/>
    <n v="0"/>
    <n v="0"/>
    <n v="2198"/>
    <n v="0"/>
    <n v="0"/>
    <n v="392"/>
    <n v="6957"/>
    <n v="579993"/>
    <n v="0"/>
    <n v="685139"/>
    <n v="97895"/>
    <n v="0"/>
    <n v="0"/>
    <n v="46533"/>
    <n v="0"/>
    <n v="0"/>
    <n v="45500"/>
    <n v="1455060"/>
    <n v="2134435"/>
    <n v="0"/>
    <n v="138619"/>
    <n v="900135"/>
    <n v="0"/>
    <n v="0"/>
    <n v="1494195"/>
    <n v="0"/>
    <n v="0"/>
    <n v="242886"/>
    <n v="4910270"/>
    <n v="123999"/>
    <n v="1379602"/>
    <n v="0"/>
    <n v="496606"/>
    <n v="601666"/>
    <n v="-50354"/>
    <n v="0"/>
    <n v="0"/>
    <n v="516434"/>
    <n v="0"/>
    <n v="0"/>
    <n v="7891"/>
    <n v="0"/>
    <n v="0"/>
    <n v="0"/>
    <n v="101479"/>
    <n v="3177323"/>
    <n v="0"/>
    <n v="0"/>
    <n v="0"/>
    <n v="0"/>
    <n v="0"/>
    <n v="1334826"/>
    <n v="0"/>
    <n v="377506"/>
    <n v="396365"/>
    <n v="0"/>
    <n v="0"/>
    <n v="1024293"/>
    <n v="0"/>
    <n v="-7891"/>
    <n v="62908"/>
    <n v="3188007"/>
    <n v="1126036"/>
    <n v="4101995"/>
    <n v="678287"/>
    <n v="2479131"/>
    <n v="0"/>
    <n v="0"/>
    <n v="0"/>
    <n v="0"/>
    <n v="255821"/>
    <n v="2005222"/>
    <n v="0"/>
    <n v="0"/>
    <n v="0"/>
    <n v="0"/>
    <n v="0"/>
    <n v="0"/>
    <n v="0"/>
    <n v="0"/>
    <n v="0"/>
    <n v="0"/>
    <n v="0"/>
    <n v="0"/>
    <n v="0"/>
  </r>
  <r>
    <n v="106410891"/>
    <s v="SEQUOIA HOSPITAL"/>
    <n v="20182"/>
    <d v="2018-04-01T00:00:00"/>
    <d v="2018-06-30T00:00:00"/>
    <s v="Open"/>
    <s v="San Mateo"/>
    <s v="04 - West Bay"/>
    <n v="428"/>
    <s v="Non Profit Corp."/>
    <s v="Comparable"/>
    <s v=""/>
    <s v="650-369-5811"/>
    <s v="170 ALAMEDA DE LAS PULGAS"/>
    <s v="REDWOOD CITY"/>
    <n v="94062"/>
    <s v="BILL GRAHAM"/>
    <n v="208"/>
    <n v="172"/>
    <n v="58"/>
    <n v="543"/>
    <n v="94"/>
    <n v="19"/>
    <n v="26"/>
    <n v="0"/>
    <n v="0"/>
    <n v="19"/>
    <n v="589"/>
    <n v="1"/>
    <n v="26"/>
    <n v="1317"/>
    <n v="0"/>
    <n v="2238"/>
    <n v="350"/>
    <n v="108"/>
    <n v="113"/>
    <n v="0"/>
    <n v="0"/>
    <n v="84"/>
    <n v="1826"/>
    <n v="1"/>
    <n v="108"/>
    <n v="4828"/>
    <n v="0"/>
    <n v="9656"/>
    <n v="7400"/>
    <n v="804"/>
    <n v="100"/>
    <n v="575"/>
    <n v="0"/>
    <n v="0"/>
    <n v="61"/>
    <n v="7606"/>
    <n v="118"/>
    <n v="256"/>
    <n v="16920"/>
    <n v="88005816"/>
    <n v="12517871"/>
    <n v="2837308"/>
    <n v="4166317"/>
    <n v="0"/>
    <n v="0"/>
    <n v="804419"/>
    <n v="61192499"/>
    <n v="81819"/>
    <n v="3437834"/>
    <n v="173043883"/>
    <n v="54355194"/>
    <n v="5902419"/>
    <n v="734168"/>
    <n v="4221680"/>
    <n v="0"/>
    <n v="0"/>
    <n v="451502"/>
    <n v="55867251"/>
    <n v="868037"/>
    <n v="1882796"/>
    <n v="124283047"/>
    <n v="1395997"/>
    <n v="124295240"/>
    <n v="16189809"/>
    <n v="2717022"/>
    <n v="7821278"/>
    <n v="0"/>
    <n v="0"/>
    <n v="0"/>
    <n v="914957"/>
    <n v="70343612"/>
    <n v="0"/>
    <n v="1963178"/>
    <n v="0"/>
    <n v="0"/>
    <n v="0"/>
    <n v="4489095"/>
    <n v="230130188"/>
    <n v="0"/>
    <n v="0"/>
    <n v="0"/>
    <n v="0"/>
    <n v="0"/>
    <n v="17874116"/>
    <n v="2180055"/>
    <n v="120279"/>
    <n v="523819"/>
    <n v="0"/>
    <n v="0"/>
    <n v="278993"/>
    <n v="45640438"/>
    <n v="0"/>
    <n v="579042"/>
    <n v="67196742"/>
    <n v="1021079"/>
    <n v="70646509"/>
    <n v="0"/>
    <n v="1416364"/>
    <n v="0"/>
    <n v="0"/>
    <n v="0"/>
    <n v="0"/>
    <n v="3983751"/>
    <n v="307894972"/>
    <n v="0"/>
    <n v="0"/>
    <n v="0"/>
    <n v="0"/>
    <n v="0"/>
    <n v="0"/>
    <n v="0"/>
    <n v="0"/>
    <n v="0"/>
    <n v="0"/>
    <n v="0"/>
    <n v="0"/>
    <n v="0"/>
  </r>
  <r>
    <n v="106410817"/>
    <s v="SETON MEDICAL CENTER"/>
    <n v="20182"/>
    <d v="2018-04-01T00:00:00"/>
    <d v="2018-06-30T00:00:00"/>
    <s v="Open"/>
    <s v="San Mateo"/>
    <s v="04 - West Bay"/>
    <n v="425"/>
    <s v="Non Profit Corp."/>
    <s v="Comparable"/>
    <s v=""/>
    <s v="650-992-4000"/>
    <s v="1900 SULLIVAN AVENUE"/>
    <s v="DALY CITY"/>
    <n v="94015"/>
    <s v="MARK FRATZKE"/>
    <n v="478"/>
    <n v="478"/>
    <n v="229"/>
    <n v="511"/>
    <n v="129"/>
    <n v="64"/>
    <n v="170"/>
    <n v="0"/>
    <n v="0"/>
    <n v="35"/>
    <n v="431"/>
    <n v="0"/>
    <n v="14"/>
    <n v="1354"/>
    <n v="25"/>
    <n v="4416"/>
    <n v="1077"/>
    <n v="5844"/>
    <n v="6927"/>
    <n v="0"/>
    <n v="0"/>
    <n v="119"/>
    <n v="2195"/>
    <n v="0"/>
    <n v="61"/>
    <n v="20639"/>
    <n v="14286"/>
    <n v="55564"/>
    <n v="8782"/>
    <n v="1961"/>
    <n v="709"/>
    <n v="7708"/>
    <n v="0"/>
    <n v="0"/>
    <n v="401"/>
    <n v="12689"/>
    <n v="0"/>
    <n v="924"/>
    <n v="33174"/>
    <n v="82558388"/>
    <n v="19526620"/>
    <n v="27933268"/>
    <n v="39746471"/>
    <n v="0"/>
    <n v="0"/>
    <n v="7496109"/>
    <n v="56377696"/>
    <n v="0"/>
    <n v="1660054"/>
    <n v="235298606"/>
    <n v="39036251"/>
    <n v="12169879"/>
    <n v="2801545"/>
    <n v="23832354"/>
    <n v="0"/>
    <n v="0"/>
    <n v="1855038"/>
    <n v="47532452"/>
    <n v="0"/>
    <n v="2835507"/>
    <n v="130063026"/>
    <n v="1620101"/>
    <n v="110195673"/>
    <n v="28525501"/>
    <n v="24906772"/>
    <n v="47956804"/>
    <n v="0"/>
    <n v="0"/>
    <n v="0"/>
    <n v="8087973"/>
    <n v="75110102"/>
    <n v="0"/>
    <n v="1002961"/>
    <n v="0"/>
    <n v="0"/>
    <n v="0"/>
    <n v="2703854"/>
    <n v="300109741"/>
    <n v="0"/>
    <n v="0"/>
    <n v="0"/>
    <n v="0"/>
    <n v="0"/>
    <n v="11152716"/>
    <n v="2962143"/>
    <n v="5796550"/>
    <n v="15165382"/>
    <n v="0"/>
    <n v="0"/>
    <n v="1201191"/>
    <n v="28114262"/>
    <n v="0"/>
    <n v="859647"/>
    <n v="65251891"/>
    <n v="1840726"/>
    <n v="76172612"/>
    <n v="0"/>
    <n v="-421929"/>
    <n v="0"/>
    <n v="0"/>
    <n v="0"/>
    <n v="0"/>
    <n v="4460365"/>
    <n v="43189589"/>
    <n v="0"/>
    <n v="0"/>
    <n v="0"/>
    <n v="0"/>
    <n v="0"/>
    <n v="0"/>
    <n v="0"/>
    <n v="0"/>
    <n v="0"/>
    <n v="0"/>
    <n v="0"/>
    <n v="0"/>
    <n v="0"/>
  </r>
  <r>
    <n v="106370875"/>
    <s v="SHARP CHULA VISTA MEDICAL CENTER"/>
    <n v="20182"/>
    <d v="2018-04-01T00:00:00"/>
    <d v="2018-06-30T00:00:00"/>
    <s v="Open"/>
    <s v="San Diego"/>
    <s v="14 - San Diego/Imperial"/>
    <n v="1420"/>
    <s v="Non Profit Corp."/>
    <s v="Comparable"/>
    <s v=""/>
    <s v="619-482-5800"/>
    <s v="751 MEDICAL CENTER COURT"/>
    <s v="CHULA VISTA"/>
    <n v="91911"/>
    <s v="PABLO VELEZ"/>
    <n v="343"/>
    <n v="336"/>
    <n v="278"/>
    <n v="1057"/>
    <n v="712"/>
    <n v="355"/>
    <n v="1135"/>
    <n v="1"/>
    <n v="0"/>
    <n v="58"/>
    <n v="594"/>
    <n v="81"/>
    <n v="46"/>
    <n v="4039"/>
    <n v="195"/>
    <n v="6608"/>
    <n v="4192"/>
    <n v="3723"/>
    <n v="7425"/>
    <n v="2"/>
    <n v="0"/>
    <n v="282"/>
    <n v="2473"/>
    <n v="369"/>
    <n v="213"/>
    <n v="25287"/>
    <n v="7735"/>
    <n v="58309"/>
    <n v="6414"/>
    <n v="6634"/>
    <n v="2251"/>
    <n v="8756"/>
    <n v="2"/>
    <n v="0"/>
    <n v="1553"/>
    <n v="11379"/>
    <n v="1544"/>
    <n v="333"/>
    <n v="38866"/>
    <n v="115403979"/>
    <n v="65336569"/>
    <n v="30766759"/>
    <n v="83914450"/>
    <n v="66275"/>
    <n v="0"/>
    <n v="3735846"/>
    <n v="42075037"/>
    <n v="5187917"/>
    <n v="3002256"/>
    <n v="349489088"/>
    <n v="47515893"/>
    <n v="32114752"/>
    <n v="11864212"/>
    <n v="54129386"/>
    <n v="2979"/>
    <n v="0"/>
    <n v="5283207"/>
    <n v="48181598"/>
    <n v="3474556"/>
    <n v="742977"/>
    <n v="203309560"/>
    <n v="268969"/>
    <n v="141084176"/>
    <n v="91602495"/>
    <n v="31335503"/>
    <n v="119854429"/>
    <n v="-2927696"/>
    <n v="61602"/>
    <n v="0"/>
    <n v="7776247"/>
    <n v="66525413"/>
    <n v="0"/>
    <n v="8662473"/>
    <n v="0"/>
    <n v="0"/>
    <n v="0"/>
    <n v="2833551"/>
    <n v="467077162"/>
    <n v="3922648"/>
    <n v="0"/>
    <n v="0"/>
    <n v="6136172"/>
    <n v="10058820"/>
    <n v="21835696"/>
    <n v="9771474"/>
    <n v="14223164"/>
    <n v="18189407"/>
    <n v="7652"/>
    <n v="0"/>
    <n v="1242806"/>
    <n v="29867394"/>
    <n v="0"/>
    <n v="642713"/>
    <n v="95780306"/>
    <n v="2045712"/>
    <n v="102212598"/>
    <n v="0"/>
    <n v="2947245"/>
    <n v="0"/>
    <n v="0"/>
    <n v="0"/>
    <n v="0"/>
    <n v="56151808"/>
    <n v="229088742"/>
    <n v="0"/>
    <n v="0"/>
    <n v="0"/>
    <n v="0"/>
    <n v="0"/>
    <n v="0"/>
    <n v="0"/>
    <n v="0"/>
    <n v="0"/>
    <n v="0"/>
    <n v="0"/>
    <n v="0"/>
    <n v="0"/>
  </r>
  <r>
    <n v="106370689"/>
    <s v="SHARP CORONADO HOSPITAL AND HEALTHCARE CENTER"/>
    <n v="20182"/>
    <d v="2018-04-01T00:00:00"/>
    <d v="2018-06-30T00:00:00"/>
    <s v="Open"/>
    <s v="San Diego"/>
    <s v="14 - San Diego/Imperial"/>
    <n v="1420"/>
    <s v="Non Profit Corp."/>
    <s v="Comparable"/>
    <s v=""/>
    <s v="619-435-6251"/>
    <s v="250 PROSPECT PLACE"/>
    <s v="CORONADO"/>
    <n v="92118"/>
    <s v="SUSAN STONE"/>
    <n v="181"/>
    <n v="154"/>
    <n v="120"/>
    <n v="211"/>
    <n v="111"/>
    <n v="32"/>
    <n v="117"/>
    <n v="0"/>
    <n v="0"/>
    <n v="9"/>
    <n v="145"/>
    <n v="0"/>
    <n v="0"/>
    <n v="625"/>
    <n v="107"/>
    <n v="1302"/>
    <n v="525"/>
    <n v="1782"/>
    <n v="5754"/>
    <n v="0"/>
    <n v="0"/>
    <n v="384"/>
    <n v="1032"/>
    <n v="5"/>
    <n v="87"/>
    <n v="10871"/>
    <n v="9084"/>
    <n v="30826"/>
    <n v="5335"/>
    <n v="2409"/>
    <n v="469"/>
    <n v="1570"/>
    <n v="0"/>
    <n v="0"/>
    <n v="1355"/>
    <n v="7956"/>
    <n v="249"/>
    <n v="103"/>
    <n v="19446"/>
    <n v="15552981"/>
    <n v="9335719"/>
    <n v="4070826"/>
    <n v="14024373"/>
    <n v="0"/>
    <n v="0"/>
    <n v="1330184"/>
    <n v="12084021"/>
    <n v="100117"/>
    <n v="208078"/>
    <n v="56706299"/>
    <n v="9386424"/>
    <n v="4992657"/>
    <n v="2112717"/>
    <n v="6562686"/>
    <n v="0"/>
    <n v="0"/>
    <n v="2346718"/>
    <n v="15049269"/>
    <n v="632126"/>
    <n v="265870"/>
    <n v="41348467"/>
    <n v="63788"/>
    <n v="20934620"/>
    <n v="13735095"/>
    <n v="2065039"/>
    <n v="14776071"/>
    <n v="0"/>
    <n v="0"/>
    <n v="0"/>
    <n v="2945650"/>
    <n v="20629952"/>
    <n v="0"/>
    <n v="732243"/>
    <n v="0"/>
    <n v="0"/>
    <n v="0"/>
    <n v="32519"/>
    <n v="75914977"/>
    <n v="841372"/>
    <n v="0"/>
    <n v="0"/>
    <n v="2470168"/>
    <n v="3311540"/>
    <n v="4004785"/>
    <n v="1434652"/>
    <n v="4118504"/>
    <n v="5810988"/>
    <n v="0"/>
    <n v="0"/>
    <n v="731252"/>
    <n v="8973506"/>
    <n v="0"/>
    <n v="377642"/>
    <n v="25451329"/>
    <n v="139573"/>
    <n v="26281211"/>
    <n v="0"/>
    <n v="581702"/>
    <n v="0"/>
    <n v="0"/>
    <n v="0"/>
    <n v="0"/>
    <n v="1201272"/>
    <n v="31531026"/>
    <n v="0"/>
    <n v="0"/>
    <n v="0"/>
    <n v="0"/>
    <n v="0"/>
    <n v="0"/>
    <n v="0"/>
    <n v="0"/>
    <n v="0"/>
    <n v="0"/>
    <n v="0"/>
    <n v="0"/>
    <n v="0"/>
  </r>
  <r>
    <n v="106370714"/>
    <s v="SHARP GROSSMONT HOSPITAL"/>
    <n v="20182"/>
    <d v="2018-04-01T00:00:00"/>
    <d v="2018-06-30T00:00:00"/>
    <s v="Open"/>
    <s v="San Diego"/>
    <s v="14 - San Diego/Imperial"/>
    <n v="1422"/>
    <s v="Non Profit Corp."/>
    <s v="Comparable"/>
    <s v=""/>
    <s v="619-465-0711"/>
    <s v="5555 GROSSMONT CENTER DRIVE"/>
    <s v="LA MESA"/>
    <n v="91942"/>
    <s v="SCOTT EVANS"/>
    <n v="524"/>
    <n v="504"/>
    <n v="366"/>
    <n v="2018"/>
    <n v="1014"/>
    <n v="743"/>
    <n v="2012"/>
    <n v="1"/>
    <n v="0"/>
    <n v="111"/>
    <n v="976"/>
    <n v="73"/>
    <n v="16"/>
    <n v="6964"/>
    <n v="32"/>
    <n v="11015"/>
    <n v="4601"/>
    <n v="4822"/>
    <n v="7929"/>
    <n v="2"/>
    <n v="0"/>
    <n v="535"/>
    <n v="4020"/>
    <n v="294"/>
    <n v="47"/>
    <n v="33265"/>
    <n v="850"/>
    <n v="67380"/>
    <n v="45642"/>
    <n v="16796"/>
    <n v="5595"/>
    <n v="19443"/>
    <n v="0"/>
    <n v="0"/>
    <n v="1565"/>
    <n v="26949"/>
    <n v="1537"/>
    <n v="442"/>
    <n v="117969"/>
    <n v="188234175"/>
    <n v="87552253"/>
    <n v="55671551"/>
    <n v="150469222"/>
    <n v="244291"/>
    <n v="0"/>
    <n v="10243519"/>
    <n v="79834752"/>
    <n v="5043344"/>
    <n v="646949"/>
    <n v="577940056"/>
    <n v="85297339"/>
    <n v="46699813"/>
    <n v="19121620"/>
    <n v="85212929"/>
    <n v="0"/>
    <n v="0"/>
    <n v="6252887"/>
    <n v="106379583"/>
    <n v="7242453"/>
    <n v="2069187"/>
    <n v="358275811"/>
    <n v="64704"/>
    <n v="228648750"/>
    <n v="125987869"/>
    <n v="52396327"/>
    <n v="205413164"/>
    <n v="-4617069"/>
    <n v="230197"/>
    <n v="0"/>
    <n v="13948112"/>
    <n v="135391813"/>
    <n v="0"/>
    <n v="12285797"/>
    <n v="0"/>
    <n v="0"/>
    <n v="0"/>
    <n v="1976910"/>
    <n v="771726574"/>
    <n v="6013965"/>
    <n v="0"/>
    <n v="0"/>
    <n v="13129211"/>
    <n v="19143176"/>
    <n v="44882764"/>
    <n v="14278162"/>
    <n v="27013913"/>
    <n v="30268987"/>
    <n v="14094"/>
    <n v="0"/>
    <n v="2548294"/>
    <n v="63951733"/>
    <n v="0"/>
    <n v="674522"/>
    <n v="183632469"/>
    <n v="1290259"/>
    <n v="177520012"/>
    <n v="0"/>
    <n v="2208562"/>
    <n v="0"/>
    <n v="0"/>
    <n v="0"/>
    <n v="0"/>
    <n v="23242349"/>
    <n v="416344463"/>
    <n v="0"/>
    <n v="0"/>
    <n v="0"/>
    <n v="0"/>
    <n v="0"/>
    <n v="0"/>
    <n v="0"/>
    <n v="0"/>
    <n v="0"/>
    <n v="0"/>
    <n v="0"/>
    <n v="0"/>
    <n v="0"/>
  </r>
  <r>
    <n v="106374049"/>
    <s v="SHARP MCDONALD CENTER"/>
    <n v="20182"/>
    <d v="2018-04-01T00:00:00"/>
    <d v="2018-06-30T00:00:00"/>
    <s v="Open"/>
    <s v="San Diego"/>
    <s v="14 - San Diego/Imperial"/>
    <n v="1416"/>
    <s v="Non Profit Corp."/>
    <s v="Comparable"/>
    <s v=""/>
    <s v="858-637-6920"/>
    <s v="7989 LINDA VISTA ROAD"/>
    <s v="SAN DIEGO"/>
    <n v="92111"/>
    <s v="TRISHA KHALEGHI"/>
    <n v="16"/>
    <n v="14"/>
    <n v="13"/>
    <n v="0"/>
    <n v="3"/>
    <n v="0"/>
    <n v="0"/>
    <n v="0"/>
    <n v="0"/>
    <n v="0"/>
    <n v="77"/>
    <n v="0"/>
    <n v="2"/>
    <n v="82"/>
    <n v="0"/>
    <n v="0"/>
    <n v="68"/>
    <n v="0"/>
    <n v="0"/>
    <n v="0"/>
    <n v="0"/>
    <n v="0"/>
    <n v="1034"/>
    <n v="0"/>
    <n v="30"/>
    <n v="1132"/>
    <n v="0"/>
    <n v="2264"/>
    <n v="0"/>
    <n v="0"/>
    <n v="0"/>
    <n v="0"/>
    <n v="0"/>
    <n v="0"/>
    <n v="0"/>
    <n v="1296"/>
    <n v="9"/>
    <n v="26"/>
    <n v="1331"/>
    <n v="0"/>
    <n v="100380"/>
    <n v="0"/>
    <n v="0"/>
    <n v="0"/>
    <n v="0"/>
    <n v="0"/>
    <n v="1406427"/>
    <n v="0"/>
    <n v="31826"/>
    <n v="1538633"/>
    <n v="0"/>
    <n v="0"/>
    <n v="0"/>
    <n v="0"/>
    <n v="0"/>
    <n v="0"/>
    <n v="0"/>
    <n v="1654646"/>
    <n v="16497"/>
    <n v="29112"/>
    <n v="1700255"/>
    <n v="15292"/>
    <n v="0"/>
    <n v="76506"/>
    <n v="0"/>
    <n v="0"/>
    <n v="0"/>
    <n v="0"/>
    <n v="0"/>
    <n v="0"/>
    <n v="1752224"/>
    <n v="0"/>
    <n v="16497"/>
    <n v="0"/>
    <n v="0"/>
    <n v="0"/>
    <n v="37700"/>
    <n v="1898219"/>
    <n v="3837"/>
    <n v="0"/>
    <n v="0"/>
    <n v="0"/>
    <n v="3837"/>
    <n v="0"/>
    <n v="27710"/>
    <n v="0"/>
    <n v="0"/>
    <n v="0"/>
    <n v="0"/>
    <n v="0"/>
    <n v="1308849"/>
    <n v="0"/>
    <n v="7947"/>
    <n v="1344506"/>
    <n v="0"/>
    <n v="1247016"/>
    <n v="0"/>
    <n v="29203"/>
    <n v="0"/>
    <n v="0"/>
    <n v="0"/>
    <n v="0"/>
    <n v="38074"/>
    <n v="357069"/>
    <n v="0"/>
    <n v="0"/>
    <n v="0"/>
    <n v="0"/>
    <n v="0"/>
    <n v="0"/>
    <n v="0"/>
    <n v="0"/>
    <n v="0"/>
    <n v="0"/>
    <n v="0"/>
    <n v="0"/>
    <n v="0"/>
  </r>
  <r>
    <n v="106370694"/>
    <s v="SHARP MEMORIAL HOSPITAL"/>
    <n v="20182"/>
    <d v="2018-04-01T00:00:00"/>
    <d v="2018-06-30T00:00:00"/>
    <s v="Open"/>
    <s v="San Diego"/>
    <s v="14 - San Diego/Imperial"/>
    <n v="1416"/>
    <s v="Non Profit Corp."/>
    <s v="Comparable"/>
    <s v=""/>
    <s v="858-939-3400"/>
    <s v="7901 FROST STREET"/>
    <s v="SAN DIEGO"/>
    <n v="92123"/>
    <s v="TIMOTHY SMITH"/>
    <n v="862"/>
    <n v="665"/>
    <n v="461"/>
    <n v="1399"/>
    <n v="1318"/>
    <n v="586"/>
    <n v="1252"/>
    <n v="0"/>
    <n v="0"/>
    <n v="239"/>
    <n v="3270"/>
    <n v="113"/>
    <n v="50"/>
    <n v="8227"/>
    <n v="0"/>
    <n v="7796"/>
    <n v="6217"/>
    <n v="5019"/>
    <n v="5295"/>
    <n v="0"/>
    <n v="0"/>
    <n v="1491"/>
    <n v="14140"/>
    <n v="373"/>
    <n v="177"/>
    <n v="40508"/>
    <n v="0"/>
    <n v="81016"/>
    <n v="17719"/>
    <n v="25529"/>
    <n v="2655"/>
    <n v="8362"/>
    <n v="0"/>
    <n v="0"/>
    <n v="2085"/>
    <n v="38978"/>
    <n v="1421"/>
    <n v="531"/>
    <n v="97280"/>
    <n v="182585142"/>
    <n v="151575844"/>
    <n v="78016018"/>
    <n v="100897027"/>
    <n v="0"/>
    <n v="0"/>
    <n v="30365739"/>
    <n v="269691771"/>
    <n v="8237008"/>
    <n v="4170924"/>
    <n v="825539473"/>
    <n v="82128414"/>
    <n v="89307573"/>
    <n v="16853804"/>
    <n v="54031629"/>
    <n v="0"/>
    <n v="0"/>
    <n v="9797593"/>
    <n v="249482036"/>
    <n v="7718229"/>
    <n v="2889789"/>
    <n v="512209067"/>
    <n v="386477"/>
    <n v="225242893"/>
    <n v="233948538"/>
    <n v="69319344"/>
    <n v="135629686"/>
    <n v="0"/>
    <n v="0"/>
    <n v="0"/>
    <n v="33747994"/>
    <n v="392134841"/>
    <n v="0"/>
    <n v="15955237"/>
    <n v="0"/>
    <n v="0"/>
    <n v="0"/>
    <n v="6079535"/>
    <n v="1112444545"/>
    <n v="18051571"/>
    <n v="0"/>
    <n v="0"/>
    <n v="52407812"/>
    <n v="70459383"/>
    <n v="39470663"/>
    <n v="24986449"/>
    <n v="25550478"/>
    <n v="19298970"/>
    <n v="0"/>
    <n v="0"/>
    <n v="6415339"/>
    <n v="179446778"/>
    <n v="0"/>
    <n v="594701"/>
    <n v="295763378"/>
    <n v="3044398"/>
    <n v="254930400"/>
    <n v="0"/>
    <n v="6779531"/>
    <n v="0"/>
    <n v="0"/>
    <n v="0"/>
    <n v="0"/>
    <n v="5155049"/>
    <n v="379783642"/>
    <n v="0"/>
    <n v="0"/>
    <n v="0"/>
    <n v="0"/>
    <n v="0"/>
    <n v="0"/>
    <n v="0"/>
    <n v="0"/>
    <n v="0"/>
    <n v="0"/>
    <n v="0"/>
    <n v="0"/>
    <n v="0"/>
  </r>
  <r>
    <n v="106370745"/>
    <s v="SHARP MESA VISTA HOSPITAL"/>
    <n v="20182"/>
    <d v="2018-04-01T00:00:00"/>
    <d v="2018-06-30T00:00:00"/>
    <s v="Open"/>
    <s v="San Diego"/>
    <s v="14 - San Diego/Imperial"/>
    <n v="1416"/>
    <s v="Non Profit Corp."/>
    <s v="Comparable"/>
    <s v=""/>
    <s v="858-278-4110"/>
    <s v="7850 VISTA HILL AVENUE"/>
    <s v="SAN DIEGO"/>
    <n v="92123"/>
    <s v="TRISHA KHALEGHI"/>
    <n v="158"/>
    <n v="145"/>
    <n v="130"/>
    <n v="201"/>
    <n v="110"/>
    <n v="116"/>
    <n v="0"/>
    <n v="295"/>
    <n v="0"/>
    <n v="69"/>
    <n v="495"/>
    <n v="25"/>
    <n v="17"/>
    <n v="1328"/>
    <n v="0"/>
    <n v="2659"/>
    <n v="1489"/>
    <n v="837"/>
    <n v="0"/>
    <n v="2954"/>
    <n v="0"/>
    <n v="552"/>
    <n v="3057"/>
    <n v="167"/>
    <n v="96"/>
    <n v="11811"/>
    <n v="0"/>
    <n v="23622"/>
    <n v="8964"/>
    <n v="1509"/>
    <n v="17"/>
    <n v="0"/>
    <n v="0"/>
    <n v="0"/>
    <n v="2232"/>
    <n v="8240"/>
    <n v="92"/>
    <n v="104"/>
    <n v="21158"/>
    <n v="15621434"/>
    <n v="8440923"/>
    <n v="4903223"/>
    <n v="0"/>
    <n v="16652131"/>
    <n v="0"/>
    <n v="2957256"/>
    <n v="17237717"/>
    <n v="908112"/>
    <n v="535866"/>
    <n v="67256662"/>
    <n v="13257213"/>
    <n v="2522907"/>
    <n v="59630"/>
    <n v="0"/>
    <n v="0"/>
    <n v="0"/>
    <n v="4118364"/>
    <n v="14507230"/>
    <n v="177674"/>
    <n v="197407"/>
    <n v="34840425"/>
    <n v="102097"/>
    <n v="24125699"/>
    <n v="9775947"/>
    <n v="4072603"/>
    <n v="0"/>
    <n v="0"/>
    <n v="14431256"/>
    <n v="0"/>
    <n v="5898420"/>
    <n v="21277094"/>
    <n v="0"/>
    <n v="1085786"/>
    <n v="0"/>
    <n v="0"/>
    <n v="0"/>
    <n v="553500"/>
    <n v="81322402"/>
    <n v="309644"/>
    <n v="0"/>
    <n v="0"/>
    <n v="1502"/>
    <n v="311146"/>
    <n v="4752949"/>
    <n v="1497527"/>
    <n v="890250"/>
    <n v="0"/>
    <n v="2220875"/>
    <n v="0"/>
    <n v="1177200"/>
    <n v="10469355"/>
    <n v="0"/>
    <n v="77675"/>
    <n v="21085831"/>
    <n v="104339"/>
    <n v="21687688"/>
    <n v="0"/>
    <n v="566782"/>
    <n v="0"/>
    <n v="0"/>
    <n v="0"/>
    <n v="0"/>
    <n v="558420"/>
    <n v="16905065"/>
    <n v="0"/>
    <n v="0"/>
    <n v="0"/>
    <n v="0"/>
    <n v="0"/>
    <n v="0"/>
    <n v="0"/>
    <n v="0"/>
    <n v="0"/>
    <n v="0"/>
    <n v="0"/>
    <n v="0"/>
    <n v="0"/>
  </r>
  <r>
    <n v="106450940"/>
    <s v="SHASTA REGIONAL MEDICAL CENTER"/>
    <n v="20182"/>
    <d v="2018-04-01T00:00:00"/>
    <d v="2018-06-30T00:00:00"/>
    <s v="Open"/>
    <s v="Shasta"/>
    <s v="01 - Northern California"/>
    <n v="209"/>
    <s v="Investor - Corp."/>
    <s v="Comparable"/>
    <s v=""/>
    <s v="530-244-5400"/>
    <s v="1100 BUTTE STREET"/>
    <s v="REDDING"/>
    <n v="96001"/>
    <s v="CASEY FATCH"/>
    <n v="178"/>
    <n v="178"/>
    <n v="96"/>
    <n v="1112"/>
    <n v="25"/>
    <n v="35"/>
    <n v="329"/>
    <n v="0"/>
    <n v="0"/>
    <n v="139"/>
    <n v="83"/>
    <n v="0"/>
    <n v="22"/>
    <n v="1745"/>
    <n v="0"/>
    <n v="5522"/>
    <n v="107"/>
    <n v="221"/>
    <n v="1505"/>
    <n v="0"/>
    <n v="0"/>
    <n v="488"/>
    <n v="286"/>
    <n v="0"/>
    <n v="59"/>
    <n v="8188"/>
    <n v="0"/>
    <n v="16376"/>
    <n v="4967"/>
    <n v="96"/>
    <n v="540"/>
    <n v="4615"/>
    <n v="0"/>
    <n v="0"/>
    <n v="1712"/>
    <n v="822"/>
    <n v="0"/>
    <n v="1566"/>
    <n v="14318"/>
    <n v="85602321"/>
    <n v="1987251"/>
    <n v="2781338"/>
    <n v="22308377"/>
    <n v="0"/>
    <n v="0"/>
    <n v="11011008"/>
    <n v="6299015"/>
    <n v="0"/>
    <n v="1013649"/>
    <n v="131002959"/>
    <n v="32893664"/>
    <n v="871547"/>
    <n v="2251083"/>
    <n v="20810188"/>
    <n v="0"/>
    <n v="0"/>
    <n v="9928264"/>
    <n v="5708594"/>
    <n v="0"/>
    <n v="1729496"/>
    <n v="74192836"/>
    <n v="2588321"/>
    <n v="99364304"/>
    <n v="2451231"/>
    <n v="2397343"/>
    <n v="34190436"/>
    <n v="-82285"/>
    <n v="0"/>
    <n v="0"/>
    <n v="14725191"/>
    <n v="8086626"/>
    <n v="0"/>
    <n v="319682"/>
    <n v="0"/>
    <n v="0"/>
    <n v="0"/>
    <n v="134510"/>
    <n v="164175359"/>
    <n v="0"/>
    <n v="0"/>
    <n v="0"/>
    <n v="0"/>
    <n v="0"/>
    <n v="19131681"/>
    <n v="398993"/>
    <n v="2545703"/>
    <n v="8928129"/>
    <n v="0"/>
    <n v="0"/>
    <n v="6173700"/>
    <n v="3681046"/>
    <n v="0"/>
    <n v="161184"/>
    <n v="41020436"/>
    <n v="902199"/>
    <n v="36665990"/>
    <n v="0"/>
    <n v="10405"/>
    <n v="0"/>
    <n v="0"/>
    <n v="0"/>
    <n v="0"/>
    <n v="499280"/>
    <n v="16930940"/>
    <n v="0"/>
    <n v="0"/>
    <n v="0"/>
    <n v="0"/>
    <n v="0"/>
    <n v="0"/>
    <n v="0"/>
    <n v="0"/>
    <n v="0"/>
    <n v="0"/>
    <n v="0"/>
    <n v="0"/>
    <n v="0"/>
  </r>
  <r>
    <n v="106190708"/>
    <s v="SHERMAN OAKS HOSPITAL"/>
    <n v="20182"/>
    <d v="2018-04-01T00:00:00"/>
    <d v="2018-06-30T00:00:00"/>
    <s v="Open"/>
    <s v="Los Angeles"/>
    <s v="11 - Los Angeles"/>
    <n v="905"/>
    <s v="Non Profit Corp."/>
    <s v="Comparable"/>
    <s v=""/>
    <s v="818-581-1664"/>
    <s v="4929 VAN NUYS BOULEVARD"/>
    <s v="SHERMAN OAKS"/>
    <n v="91403"/>
    <s v="BOCKHI PARK"/>
    <n v="153"/>
    <n v="153"/>
    <n v="153"/>
    <n v="782"/>
    <n v="137"/>
    <n v="69"/>
    <n v="218"/>
    <n v="0"/>
    <n v="0"/>
    <n v="104"/>
    <n v="19"/>
    <n v="1"/>
    <n v="28"/>
    <n v="1358"/>
    <n v="0"/>
    <n v="4469"/>
    <n v="877"/>
    <n v="558"/>
    <n v="1862"/>
    <n v="0"/>
    <n v="0"/>
    <n v="267"/>
    <n v="81"/>
    <n v="1"/>
    <n v="53"/>
    <n v="8168"/>
    <n v="0"/>
    <n v="16336"/>
    <n v="1929"/>
    <n v="356"/>
    <n v="462"/>
    <n v="2308"/>
    <n v="0"/>
    <n v="0"/>
    <n v="1518"/>
    <n v="186"/>
    <n v="15"/>
    <n v="713"/>
    <n v="7487"/>
    <n v="40687341"/>
    <n v="8368907"/>
    <n v="5946450"/>
    <n v="17922470"/>
    <n v="0"/>
    <n v="0"/>
    <n v="4943233"/>
    <n v="813260"/>
    <n v="16107"/>
    <n v="789227"/>
    <n v="79486995"/>
    <n v="5772198"/>
    <n v="1272436"/>
    <n v="1241748"/>
    <n v="5653788"/>
    <n v="0"/>
    <n v="0"/>
    <n v="3699971"/>
    <n v="599433"/>
    <n v="28665"/>
    <n v="1404603"/>
    <n v="19672842"/>
    <n v="3198959"/>
    <n v="33286277"/>
    <n v="5876290"/>
    <n v="6542248"/>
    <n v="18528221"/>
    <n v="0"/>
    <n v="0"/>
    <n v="0"/>
    <n v="4356020"/>
    <n v="615324"/>
    <n v="0"/>
    <n v="568505"/>
    <n v="0"/>
    <n v="0"/>
    <n v="0"/>
    <n v="336124"/>
    <n v="73307968"/>
    <n v="0"/>
    <n v="0"/>
    <n v="0"/>
    <n v="0"/>
    <n v="0"/>
    <n v="13139870"/>
    <n v="2441022"/>
    <n v="733874"/>
    <n v="4764357"/>
    <n v="0"/>
    <n v="0"/>
    <n v="3271891"/>
    <n v="539483"/>
    <n v="192274"/>
    <n v="769098"/>
    <n v="25851869"/>
    <n v="101229"/>
    <n v="23604433"/>
    <n v="0"/>
    <n v="0"/>
    <n v="0"/>
    <n v="0"/>
    <n v="0"/>
    <n v="0"/>
    <n v="923961"/>
    <n v="50077929"/>
    <n v="0"/>
    <n v="0"/>
    <n v="0"/>
    <n v="0"/>
    <n v="0"/>
    <n v="0"/>
    <n v="0"/>
    <n v="0"/>
    <n v="0"/>
    <n v="0"/>
    <n v="0"/>
    <n v="0"/>
    <n v="0"/>
  </r>
  <r>
    <n v="106344114"/>
    <s v="SHRINERS HOSPITAL FOR CHILDREN - NORTHERN CALIFORNIA"/>
    <n v="20182"/>
    <d v="2018-04-01T00:00:00"/>
    <d v="2018-06-30T00:00:00"/>
    <s v="Open"/>
    <s v="Sacramento"/>
    <s v="02 - Golden Empire"/>
    <n v="311"/>
    <s v="Non Profit Corp."/>
    <s v="Shriners Hospitals"/>
    <s v=""/>
    <s v="916-453-2000"/>
    <s v="2425 STOCKTON BOULEVARD"/>
    <s v="SACRAMENTO"/>
    <n v="95817"/>
    <s v="MARGARET BRYAN"/>
    <n v="80"/>
    <n v="70"/>
    <n v="70"/>
    <n v="0"/>
    <n v="0"/>
    <n v="133"/>
    <n v="63"/>
    <n v="0"/>
    <n v="0"/>
    <n v="6"/>
    <n v="71"/>
    <n v="49"/>
    <n v="0"/>
    <n v="322"/>
    <n v="0"/>
    <n v="0"/>
    <n v="0"/>
    <n v="595"/>
    <n v="229"/>
    <n v="0"/>
    <n v="0"/>
    <n v="8"/>
    <n v="278"/>
    <n v="906"/>
    <n v="0"/>
    <n v="2016"/>
    <n v="0"/>
    <n v="4032"/>
    <n v="0"/>
    <n v="0"/>
    <n v="2247"/>
    <n v="3178"/>
    <n v="0"/>
    <n v="0"/>
    <n v="176"/>
    <n v="2316"/>
    <n v="415"/>
    <n v="0"/>
    <n v="8332"/>
    <n v="0"/>
    <n v="0"/>
    <n v="7999169"/>
    <n v="2891274"/>
    <n v="0"/>
    <n v="0"/>
    <n v="228913"/>
    <n v="4918694"/>
    <n v="9582042"/>
    <n v="0"/>
    <n v="25620092"/>
    <n v="0"/>
    <n v="0"/>
    <n v="2966792"/>
    <n v="3984668"/>
    <n v="0"/>
    <n v="0"/>
    <n v="150635"/>
    <n v="3388130"/>
    <n v="871443"/>
    <n v="0"/>
    <n v="11361668"/>
    <n v="0"/>
    <n v="0"/>
    <n v="0"/>
    <n v="8777653"/>
    <n v="6062008"/>
    <n v="0"/>
    <n v="0"/>
    <n v="0"/>
    <n v="253168"/>
    <n v="6247207"/>
    <n v="0"/>
    <n v="10453485"/>
    <n v="0"/>
    <n v="0"/>
    <n v="0"/>
    <n v="0"/>
    <n v="31793521"/>
    <n v="0"/>
    <n v="0"/>
    <n v="0"/>
    <n v="0"/>
    <n v="0"/>
    <n v="0"/>
    <n v="0"/>
    <n v="2188308"/>
    <n v="813934"/>
    <n v="0"/>
    <n v="0"/>
    <n v="126380"/>
    <n v="2059617"/>
    <n v="0"/>
    <n v="0"/>
    <n v="5188239"/>
    <n v="1145540"/>
    <n v="16495426"/>
    <n v="0"/>
    <n v="0"/>
    <n v="0"/>
    <n v="0"/>
    <n v="0"/>
    <n v="0"/>
    <n v="604387"/>
    <n v="69021573"/>
    <n v="0"/>
    <n v="0"/>
    <n v="0"/>
    <n v="0"/>
    <n v="0"/>
    <n v="0"/>
    <n v="0"/>
    <n v="0"/>
    <n v="0"/>
    <n v="0"/>
    <n v="0"/>
    <n v="0"/>
    <n v="0"/>
  </r>
  <r>
    <n v="106291023"/>
    <s v="SIERRA NEVADA MEMORIAL HOSPITAL"/>
    <n v="20182"/>
    <d v="2018-04-01T00:00:00"/>
    <d v="2018-06-30T00:00:00"/>
    <s v="Open"/>
    <s v="Nevada"/>
    <s v="02 - Golden Empire"/>
    <n v="301"/>
    <s v="Non Profit Corp."/>
    <s v="Comparable"/>
    <s v="Rural"/>
    <s v="530-274-6700"/>
    <s v="155 GLASSON WAY"/>
    <s v="GRASS VALLEY"/>
    <n v="95945"/>
    <s v="KATHERINE MEDEIROS"/>
    <n v="121"/>
    <n v="121"/>
    <n v="121"/>
    <n v="600"/>
    <n v="120"/>
    <n v="65"/>
    <n v="209"/>
    <n v="0"/>
    <n v="0"/>
    <n v="26"/>
    <n v="160"/>
    <n v="2"/>
    <n v="3"/>
    <n v="1185"/>
    <n v="0"/>
    <n v="2383"/>
    <n v="578"/>
    <n v="243"/>
    <n v="765"/>
    <n v="0"/>
    <n v="0"/>
    <n v="79"/>
    <n v="492"/>
    <n v="4"/>
    <n v="4"/>
    <n v="4548"/>
    <n v="0"/>
    <n v="9096"/>
    <n v="13039"/>
    <n v="2390"/>
    <n v="805"/>
    <n v="3798"/>
    <n v="0"/>
    <n v="0"/>
    <n v="679"/>
    <n v="4279"/>
    <n v="17"/>
    <n v="395"/>
    <n v="25402"/>
    <n v="48945896"/>
    <n v="11155373"/>
    <n v="4854808"/>
    <n v="13879176"/>
    <n v="0"/>
    <n v="0"/>
    <n v="1410370"/>
    <n v="10379850"/>
    <n v="105880"/>
    <n v="118678"/>
    <n v="90850031"/>
    <n v="41309607"/>
    <n v="8082490"/>
    <n v="3545015"/>
    <n v="15342742"/>
    <n v="0"/>
    <n v="0"/>
    <n v="2355608"/>
    <n v="14183454"/>
    <n v="57583"/>
    <n v="1281921"/>
    <n v="86158420"/>
    <n v="1572251"/>
    <n v="74877692"/>
    <n v="16085604"/>
    <n v="5448783"/>
    <n v="21532025"/>
    <n v="0"/>
    <n v="0"/>
    <n v="0"/>
    <n v="1785531"/>
    <n v="10249067"/>
    <n v="0"/>
    <n v="841454"/>
    <n v="0"/>
    <n v="0"/>
    <n v="0"/>
    <n v="1528502"/>
    <n v="133920909"/>
    <n v="0"/>
    <n v="0"/>
    <n v="0"/>
    <n v="0"/>
    <n v="0"/>
    <n v="14803429"/>
    <n v="2998224"/>
    <n v="2083581"/>
    <n v="7458393"/>
    <n v="0"/>
    <n v="0"/>
    <n v="1935308"/>
    <n v="13680730"/>
    <n v="0"/>
    <n v="127877"/>
    <n v="43087542"/>
    <n v="361853"/>
    <n v="42198521"/>
    <n v="0"/>
    <n v="2645793"/>
    <n v="0"/>
    <n v="0"/>
    <n v="0"/>
    <n v="0"/>
    <n v="1360237"/>
    <n v="39498370"/>
    <n v="0"/>
    <n v="0"/>
    <n v="0"/>
    <n v="0"/>
    <n v="0"/>
    <n v="0"/>
    <n v="0"/>
    <n v="0"/>
    <n v="0"/>
    <n v="0"/>
    <n v="0"/>
    <n v="0"/>
    <n v="0"/>
  </r>
  <r>
    <n v="106540798"/>
    <s v="SIERRA VIEW MEDICAL CENTER"/>
    <n v="20182"/>
    <d v="2018-04-01T00:00:00"/>
    <d v="2018-06-30T00:00:00"/>
    <s v="Open"/>
    <s v="Tulare"/>
    <s v="09 - Central"/>
    <n v="613"/>
    <s v="District"/>
    <s v="Comparable"/>
    <s v=""/>
    <s v="559-784-1110 "/>
    <s v="465 WEST PUTNAM AVENUE"/>
    <s v="PORTERVILLE"/>
    <n v="93257"/>
    <s v="DONNA HEFNER"/>
    <n v="167"/>
    <n v="167"/>
    <n v="167"/>
    <n v="428"/>
    <n v="69"/>
    <n v="134"/>
    <n v="467"/>
    <n v="0"/>
    <n v="0"/>
    <n v="18"/>
    <n v="163"/>
    <n v="0"/>
    <n v="13"/>
    <n v="1292"/>
    <n v="0"/>
    <n v="2240"/>
    <n v="376"/>
    <n v="3257"/>
    <n v="1459"/>
    <n v="0"/>
    <n v="0"/>
    <n v="123"/>
    <n v="502"/>
    <n v="0"/>
    <n v="32"/>
    <n v="7989"/>
    <n v="0"/>
    <n v="15978"/>
    <n v="13339"/>
    <n v="3236"/>
    <n v="2245"/>
    <n v="13362"/>
    <n v="7"/>
    <n v="0"/>
    <n v="1002"/>
    <n v="12449"/>
    <n v="0"/>
    <n v="1783"/>
    <n v="47423"/>
    <n v="18832868"/>
    <n v="3348905"/>
    <n v="13453950"/>
    <n v="13977239"/>
    <n v="0"/>
    <n v="0"/>
    <n v="1561721"/>
    <n v="5404428"/>
    <n v="0"/>
    <n v="185670"/>
    <n v="56764781"/>
    <n v="38997961"/>
    <n v="6705249"/>
    <n v="4185631"/>
    <n v="33679248"/>
    <n v="1129201"/>
    <n v="0"/>
    <n v="4058871"/>
    <n v="19825939"/>
    <n v="0"/>
    <n v="71022"/>
    <n v="108653122"/>
    <n v="-1508758"/>
    <n v="49238855"/>
    <n v="8606280"/>
    <n v="13927305"/>
    <n v="39341657"/>
    <n v="-761183"/>
    <n v="0"/>
    <n v="0"/>
    <n v="3659135"/>
    <n v="15418575"/>
    <n v="0"/>
    <n v="130364"/>
    <n v="0"/>
    <n v="0"/>
    <n v="0"/>
    <n v="7425"/>
    <n v="128059655"/>
    <n v="0"/>
    <n v="0"/>
    <n v="0"/>
    <n v="0"/>
    <n v="0"/>
    <n v="8591974"/>
    <n v="1447874"/>
    <n v="4473459"/>
    <n v="8314830"/>
    <n v="1129201"/>
    <n v="0"/>
    <n v="1961457"/>
    <n v="9811792"/>
    <n v="0"/>
    <n v="1627661"/>
    <n v="37358248"/>
    <n v="1590813"/>
    <n v="38264747"/>
    <n v="0"/>
    <n v="227906"/>
    <n v="0"/>
    <n v="0"/>
    <n v="0"/>
    <n v="0"/>
    <n v="1933400"/>
    <n v="107399358"/>
    <n v="0"/>
    <n v="0"/>
    <n v="0"/>
    <n v="0"/>
    <n v="0"/>
    <n v="0"/>
    <n v="0"/>
    <n v="0"/>
    <n v="0"/>
    <n v="0"/>
    <n v="0"/>
    <n v="0"/>
    <n v="0"/>
  </r>
  <r>
    <n v="106342392"/>
    <s v="SIERRA VISTA HOSPITAL"/>
    <n v="20182"/>
    <d v="2018-04-01T00:00:00"/>
    <d v="2018-06-30T00:00:00"/>
    <s v="Open"/>
    <s v="Sacramento"/>
    <s v="02 - Golden Empire"/>
    <n v="311"/>
    <s v="Investor - Corp."/>
    <s v="Comparable"/>
    <s v=""/>
    <s v="916-288-0300"/>
    <s v="8001 BRUCEVILLE ROAD"/>
    <s v="SACRAMENTO"/>
    <n v="95823"/>
    <s v="JOHN ZAUNER"/>
    <n v="171"/>
    <n v="171"/>
    <n v="171"/>
    <n v="238"/>
    <n v="113"/>
    <n v="538"/>
    <n v="0"/>
    <n v="0"/>
    <n v="0"/>
    <n v="169"/>
    <n v="311"/>
    <n v="13"/>
    <n v="4"/>
    <n v="1386"/>
    <n v="0"/>
    <n v="2328"/>
    <n v="997"/>
    <n v="5491"/>
    <n v="0"/>
    <n v="0"/>
    <n v="0"/>
    <n v="1605"/>
    <n v="2891"/>
    <n v="130"/>
    <n v="43"/>
    <n v="13485"/>
    <n v="0"/>
    <n v="26970"/>
    <n v="225"/>
    <n v="243"/>
    <n v="0"/>
    <n v="0"/>
    <n v="0"/>
    <n v="0"/>
    <n v="194"/>
    <n v="1618"/>
    <n v="0"/>
    <n v="1"/>
    <n v="2281"/>
    <n v="3724800"/>
    <n v="1595200"/>
    <n v="8785600"/>
    <n v="0"/>
    <n v="0"/>
    <n v="0"/>
    <n v="2568000"/>
    <n v="4624013"/>
    <n v="208487"/>
    <n v="68800"/>
    <n v="21574900"/>
    <n v="192310"/>
    <n v="207814"/>
    <n v="0"/>
    <n v="0"/>
    <n v="0"/>
    <n v="0"/>
    <n v="166120"/>
    <n v="1383022"/>
    <n v="0"/>
    <n v="1067"/>
    <n v="1950333"/>
    <n v="315318"/>
    <n v="1053668"/>
    <n v="640008"/>
    <n v="3739504"/>
    <n v="0"/>
    <n v="0"/>
    <n v="0"/>
    <n v="0"/>
    <n v="1060255"/>
    <n v="1979210"/>
    <n v="0"/>
    <n v="208487"/>
    <n v="0"/>
    <n v="0"/>
    <n v="0"/>
    <n v="42530"/>
    <n v="9038980"/>
    <n v="0"/>
    <n v="0"/>
    <n v="0"/>
    <n v="0"/>
    <n v="0"/>
    <n v="2548124"/>
    <n v="1163006"/>
    <n v="5046096"/>
    <n v="0"/>
    <n v="0"/>
    <n v="0"/>
    <n v="1673865"/>
    <n v="3985295"/>
    <n v="0"/>
    <n v="69867"/>
    <n v="14486253"/>
    <n v="2938"/>
    <n v="8185433"/>
    <n v="1111311"/>
    <n v="12100"/>
    <n v="0"/>
    <n v="0"/>
    <n v="0"/>
    <n v="0"/>
    <n v="51667"/>
    <n v="30530151"/>
    <n v="0"/>
    <n v="0"/>
    <n v="0"/>
    <n v="0"/>
    <n v="0"/>
    <n v="0"/>
    <n v="0"/>
    <n v="0"/>
    <n v="0"/>
    <n v="0"/>
    <n v="0"/>
    <n v="0"/>
    <n v="0"/>
  </r>
  <r>
    <n v="106400524"/>
    <s v="SIERRA VISTA REGIONAL MEDICAL CENTER"/>
    <n v="20182"/>
    <d v="2018-04-01T00:00:00"/>
    <d v="2018-06-30T00:00:00"/>
    <s v="Open"/>
    <s v="San Luis Obispo"/>
    <s v="08 - Mid-Coast"/>
    <n v="801"/>
    <s v="Investor - Corp."/>
    <s v="Comparable"/>
    <s v=""/>
    <s v="805-546-7600"/>
    <s v="1010 MURRAY STREET"/>
    <s v="SAN LUIS OBISPO"/>
    <n v="93405"/>
    <s v="MARK LISA"/>
    <n v="164"/>
    <n v="164"/>
    <n v="73"/>
    <n v="399"/>
    <n v="99"/>
    <n v="90"/>
    <n v="240"/>
    <n v="1"/>
    <n v="0"/>
    <n v="40"/>
    <n v="515"/>
    <n v="8"/>
    <n v="3"/>
    <n v="1395"/>
    <n v="0"/>
    <n v="1860"/>
    <n v="413"/>
    <n v="446"/>
    <n v="865"/>
    <n v="1"/>
    <n v="0"/>
    <n v="167"/>
    <n v="2228"/>
    <n v="42"/>
    <n v="18"/>
    <n v="6040"/>
    <n v="0"/>
    <n v="12080"/>
    <n v="2412"/>
    <n v="426"/>
    <n v="374"/>
    <n v="2467"/>
    <n v="1"/>
    <n v="0"/>
    <n v="469"/>
    <n v="4009"/>
    <n v="11"/>
    <n v="290"/>
    <n v="10459"/>
    <n v="50208336"/>
    <n v="11627962"/>
    <n v="10603551"/>
    <n v="20087133"/>
    <n v="27469"/>
    <n v="0"/>
    <n v="4332103"/>
    <n v="54729091"/>
    <n v="1245250"/>
    <n v="431459"/>
    <n v="153292354"/>
    <n v="20932725"/>
    <n v="5611041"/>
    <n v="2421382"/>
    <n v="14404253"/>
    <n v="2088"/>
    <n v="0"/>
    <n v="4328186"/>
    <n v="30126405"/>
    <n v="123428"/>
    <n v="1700941"/>
    <n v="79650449"/>
    <n v="2465545"/>
    <n v="63226632"/>
    <n v="15202364"/>
    <n v="5085535"/>
    <n v="26271386"/>
    <n v="0"/>
    <n v="27802"/>
    <n v="0"/>
    <n v="7686149"/>
    <n v="57133340"/>
    <n v="0"/>
    <n v="1346060"/>
    <n v="0"/>
    <n v="0"/>
    <n v="0"/>
    <n v="1126381"/>
    <n v="179571194"/>
    <n v="0"/>
    <n v="0"/>
    <n v="0"/>
    <n v="0"/>
    <n v="0"/>
    <n v="7914429"/>
    <n v="2036639"/>
    <n v="7939398"/>
    <n v="8220000"/>
    <n v="1755"/>
    <n v="0"/>
    <n v="827458"/>
    <n v="26409312"/>
    <n v="22618"/>
    <n v="0"/>
    <n v="53371609"/>
    <n v="104138"/>
    <n v="41278023"/>
    <n v="0"/>
    <n v="52863"/>
    <n v="0"/>
    <n v="0"/>
    <n v="0"/>
    <n v="0"/>
    <n v="599022"/>
    <n v="63210091"/>
    <n v="0"/>
    <n v="0"/>
    <n v="0"/>
    <n v="0"/>
    <n v="0"/>
    <n v="0"/>
    <n v="0"/>
    <n v="0"/>
    <n v="0"/>
    <n v="0"/>
    <n v="5628962"/>
    <n v="6951780"/>
    <n v="6315840"/>
  </r>
  <r>
    <n v="106190661"/>
    <s v="SILVER LAKE MEDICAL CENTER"/>
    <n v="20182"/>
    <d v="2018-04-01T00:00:00"/>
    <d v="2018-06-30T00:00:00"/>
    <s v="Open"/>
    <s v="Los Angeles"/>
    <s v="11 - Los Angeles"/>
    <n v="925"/>
    <s v="Investor - Corp."/>
    <s v="Comparable"/>
    <s v=""/>
    <s v="213-989-6100"/>
    <s v="1711 WEST TEMPLE STREET"/>
    <s v="LOS ANGELES"/>
    <n v="90026"/>
    <s v="MICHAEL PHILLIPS"/>
    <n v="234"/>
    <n v="211"/>
    <n v="211"/>
    <n v="928"/>
    <n v="57"/>
    <n v="627"/>
    <n v="85"/>
    <n v="0"/>
    <n v="0"/>
    <n v="9"/>
    <n v="7"/>
    <n v="0"/>
    <n v="10"/>
    <n v="1723"/>
    <n v="0"/>
    <n v="8340"/>
    <n v="416"/>
    <n v="4896"/>
    <n v="650"/>
    <n v="0"/>
    <n v="0"/>
    <n v="33"/>
    <n v="72"/>
    <n v="0"/>
    <n v="29"/>
    <n v="14436"/>
    <n v="0"/>
    <n v="28872"/>
    <n v="528"/>
    <n v="182"/>
    <n v="66"/>
    <n v="458"/>
    <n v="0"/>
    <n v="0"/>
    <n v="283"/>
    <n v="326"/>
    <n v="0"/>
    <n v="144"/>
    <n v="1987"/>
    <n v="32855812"/>
    <n v="1579022"/>
    <n v="17101331"/>
    <n v="3284231"/>
    <n v="0"/>
    <n v="0"/>
    <n v="880611"/>
    <n v="344749"/>
    <n v="0"/>
    <n v="190173"/>
    <n v="56235929"/>
    <n v="2382726"/>
    <n v="370446"/>
    <n v="93224"/>
    <n v="984589"/>
    <n v="0"/>
    <n v="0"/>
    <n v="278608"/>
    <n v="388256"/>
    <n v="0"/>
    <n v="181838"/>
    <n v="4679687"/>
    <n v="0"/>
    <n v="24872290"/>
    <n v="2258191"/>
    <n v="11751654"/>
    <n v="5148583"/>
    <n v="0"/>
    <n v="0"/>
    <n v="0"/>
    <n v="332735"/>
    <n v="347088"/>
    <n v="0"/>
    <n v="0"/>
    <n v="0"/>
    <n v="0"/>
    <n v="0"/>
    <n v="154382"/>
    <n v="44864923"/>
    <n v="0"/>
    <n v="0"/>
    <n v="0"/>
    <n v="0"/>
    <n v="0"/>
    <n v="10366248"/>
    <n v="-308723"/>
    <n v="5442901"/>
    <n v="-879763"/>
    <n v="0"/>
    <n v="0"/>
    <n v="826484"/>
    <n v="385917"/>
    <n v="0"/>
    <n v="217629"/>
    <n v="16050693"/>
    <n v="235706"/>
    <n v="17699446"/>
    <n v="0"/>
    <n v="0"/>
    <n v="0"/>
    <n v="0"/>
    <n v="0"/>
    <n v="0"/>
    <n v="0"/>
    <n v="9995951"/>
    <n v="0"/>
    <n v="0"/>
    <n v="0"/>
    <n v="0"/>
    <n v="0"/>
    <n v="0"/>
    <n v="0"/>
    <n v="0"/>
    <n v="0"/>
    <n v="0"/>
    <n v="0"/>
    <n v="0"/>
    <n v="0"/>
  </r>
  <r>
    <n v="106491267"/>
    <s v="SONOMA DEVELOPMENTAL CENTER"/>
    <n v="20182"/>
    <d v="2018-04-01T00:00:00"/>
    <d v="2018-06-30T00:00:00"/>
    <s v="Open"/>
    <s v="Sonoma"/>
    <s v="03 - North Bay"/>
    <n v="403"/>
    <s v="State"/>
    <s v="State Hospitals"/>
    <s v=""/>
    <s v="707-938-6000"/>
    <s v="15000 ARNOLD DRIVE"/>
    <s v="ELDRIDGE"/>
    <n v="95431"/>
    <s v="TIMOTHY MEEKER"/>
    <n v="1413"/>
    <n v="1023"/>
    <n v="109"/>
    <n v="1"/>
    <n v="0"/>
    <n v="5"/>
    <n v="0"/>
    <n v="0"/>
    <n v="0"/>
    <n v="0"/>
    <n v="0"/>
    <n v="0"/>
    <n v="17"/>
    <n v="23"/>
    <n v="0"/>
    <n v="252"/>
    <n v="0"/>
    <n v="2002"/>
    <n v="0"/>
    <n v="0"/>
    <n v="0"/>
    <n v="0"/>
    <n v="0"/>
    <n v="0"/>
    <n v="7600"/>
    <n v="9854"/>
    <n v="0"/>
    <n v="19708"/>
    <n v="0"/>
    <n v="0"/>
    <n v="0"/>
    <n v="0"/>
    <n v="0"/>
    <n v="0"/>
    <n v="0"/>
    <n v="0"/>
    <n v="0"/>
    <n v="0"/>
    <n v="0"/>
    <n v="1817383"/>
    <n v="0"/>
    <n v="9607390"/>
    <n v="0"/>
    <n v="0"/>
    <n v="0"/>
    <n v="0"/>
    <n v="0"/>
    <n v="0"/>
    <n v="983368"/>
    <n v="12408141"/>
    <n v="0"/>
    <n v="0"/>
    <n v="0"/>
    <n v="0"/>
    <n v="0"/>
    <n v="0"/>
    <n v="0"/>
    <n v="0"/>
    <n v="0"/>
    <n v="0"/>
    <n v="0"/>
    <n v="0"/>
    <n v="127241"/>
    <n v="0"/>
    <n v="113795"/>
    <n v="0"/>
    <n v="0"/>
    <n v="0"/>
    <n v="0"/>
    <n v="0"/>
    <n v="0"/>
    <n v="0"/>
    <n v="0"/>
    <n v="0"/>
    <n v="0"/>
    <n v="0"/>
    <n v="9198"/>
    <n v="250234"/>
    <n v="0"/>
    <n v="0"/>
    <n v="0"/>
    <n v="0"/>
    <n v="0"/>
    <n v="1690142"/>
    <n v="0"/>
    <n v="9493595"/>
    <n v="0"/>
    <n v="0"/>
    <n v="0"/>
    <n v="0"/>
    <n v="0"/>
    <n v="0"/>
    <n v="974170"/>
    <n v="12157907"/>
    <n v="0"/>
    <n v="28645433"/>
    <n v="0"/>
    <n v="16487526"/>
    <n v="0"/>
    <n v="0"/>
    <n v="0"/>
    <n v="0"/>
    <n v="0"/>
    <n v="0"/>
    <n v="0"/>
    <n v="0"/>
    <n v="0"/>
    <n v="0"/>
    <n v="0"/>
    <n v="0"/>
    <n v="0"/>
    <n v="0"/>
    <n v="0"/>
    <n v="0"/>
    <n v="0"/>
    <n v="0"/>
    <n v="0"/>
  </r>
  <r>
    <n v="106491076"/>
    <s v="SONOMA VALLEY HOSPITAL"/>
    <n v="20182"/>
    <d v="2018-04-01T00:00:00"/>
    <d v="2018-06-30T00:00:00"/>
    <s v="Open"/>
    <s v="Sonoma"/>
    <s v="03 - North Bay"/>
    <n v="403"/>
    <s v="District"/>
    <s v="Comparable"/>
    <s v=""/>
    <s v="707-935-5000"/>
    <s v="347 ANDRIEUX STREET"/>
    <s v="SONOMA"/>
    <n v="95476"/>
    <s v="KELLY MATHER"/>
    <n v="75"/>
    <n v="64"/>
    <n v="39"/>
    <n v="219"/>
    <n v="48"/>
    <n v="18"/>
    <n v="49"/>
    <n v="0"/>
    <n v="0"/>
    <n v="50"/>
    <n v="18"/>
    <n v="0"/>
    <n v="3"/>
    <n v="405"/>
    <n v="0"/>
    <n v="1514"/>
    <n v="340"/>
    <n v="84"/>
    <n v="331"/>
    <n v="0"/>
    <n v="0"/>
    <n v="151"/>
    <n v="49"/>
    <n v="0"/>
    <n v="33"/>
    <n v="2502"/>
    <n v="0"/>
    <n v="5004"/>
    <n v="7588"/>
    <n v="1838"/>
    <n v="375"/>
    <n v="1275"/>
    <n v="0"/>
    <n v="0"/>
    <n v="4401"/>
    <n v="435"/>
    <n v="55"/>
    <n v="388"/>
    <n v="16355"/>
    <n v="14736424"/>
    <n v="3199705"/>
    <n v="1332042"/>
    <n v="2626125"/>
    <n v="0"/>
    <n v="0"/>
    <n v="2058134"/>
    <n v="1430090"/>
    <n v="0"/>
    <n v="674158"/>
    <n v="26056678"/>
    <n v="16335858"/>
    <n v="6760613"/>
    <n v="1291510"/>
    <n v="6029778"/>
    <n v="0"/>
    <n v="0"/>
    <n v="10240923"/>
    <n v="1415222"/>
    <n v="125748"/>
    <n v="835235"/>
    <n v="43034887"/>
    <n v="550000"/>
    <n v="26116235"/>
    <n v="8603776"/>
    <n v="1683232"/>
    <n v="6793419"/>
    <n v="0"/>
    <n v="0"/>
    <n v="0"/>
    <n v="8171921"/>
    <n v="2463022"/>
    <n v="0"/>
    <n v="69711"/>
    <n v="0"/>
    <n v="0"/>
    <n v="0"/>
    <n v="768914"/>
    <n v="55220230"/>
    <n v="0"/>
    <n v="0"/>
    <n v="0"/>
    <n v="345236"/>
    <n v="345236"/>
    <n v="4956047"/>
    <n v="1356542"/>
    <n v="940320"/>
    <n v="1862484"/>
    <n v="0"/>
    <n v="0"/>
    <n v="4127136"/>
    <n v="727526"/>
    <n v="56037"/>
    <n v="190479"/>
    <n v="14216571"/>
    <n v="40174"/>
    <n v="15078785"/>
    <n v="0"/>
    <n v="2103688"/>
    <n v="0"/>
    <n v="0"/>
    <n v="0"/>
    <n v="0"/>
    <n v="910149"/>
    <n v="52220905"/>
    <n v="0"/>
    <n v="0"/>
    <n v="0"/>
    <n v="0"/>
    <n v="0"/>
    <n v="0"/>
    <n v="0"/>
    <n v="0"/>
    <n v="0"/>
    <n v="0"/>
    <n v="0"/>
    <n v="0"/>
    <n v="0"/>
  </r>
  <r>
    <n v="106301258"/>
    <s v="SOUTH COAST GLOBAL MEDICAL CENTER"/>
    <n v="20182"/>
    <d v="2018-04-01T00:00:00"/>
    <d v="2018-06-30T00:00:00"/>
    <s v="Open"/>
    <s v="Orange"/>
    <s v="13 - Orange"/>
    <n v="1015"/>
    <s v="Investor - Corp."/>
    <s v="Comparable"/>
    <s v=""/>
    <s v="714-754-5454"/>
    <s v="2701 S. BRISTOL STREET"/>
    <s v="SANTA ANA"/>
    <n v="92704"/>
    <s v="PETER BARONOFF"/>
    <n v="178"/>
    <n v="178"/>
    <n v="178"/>
    <n v="177"/>
    <n v="60"/>
    <n v="225"/>
    <n v="210"/>
    <n v="0"/>
    <n v="0"/>
    <n v="3"/>
    <n v="49"/>
    <n v="0"/>
    <n v="122"/>
    <n v="846"/>
    <n v="0"/>
    <n v="2260"/>
    <n v="344"/>
    <n v="887"/>
    <n v="4486"/>
    <n v="0"/>
    <n v="0"/>
    <n v="12"/>
    <n v="117"/>
    <n v="0"/>
    <n v="381"/>
    <n v="8487"/>
    <n v="0"/>
    <n v="16974"/>
    <n v="267"/>
    <n v="172"/>
    <n v="1707"/>
    <n v="2462"/>
    <n v="0"/>
    <n v="0"/>
    <n v="151"/>
    <n v="382"/>
    <n v="0"/>
    <n v="871"/>
    <n v="6012"/>
    <n v="9910341"/>
    <n v="2636880"/>
    <n v="7401989"/>
    <n v="24321044"/>
    <n v="0"/>
    <n v="0"/>
    <n v="135523"/>
    <n v="1349621"/>
    <n v="0"/>
    <n v="2940156"/>
    <n v="48695554"/>
    <n v="1251537"/>
    <n v="1588092"/>
    <n v="4875214"/>
    <n v="11342426"/>
    <n v="0"/>
    <n v="0"/>
    <n v="507363"/>
    <n v="2573382"/>
    <n v="0"/>
    <n v="811852"/>
    <n v="22949866"/>
    <n v="1742064"/>
    <n v="8576781"/>
    <n v="3366798"/>
    <n v="10614910"/>
    <n v="30680355"/>
    <n v="-1052410"/>
    <n v="0"/>
    <n v="0"/>
    <n v="468681"/>
    <n v="2615198"/>
    <n v="0"/>
    <n v="0"/>
    <n v="0"/>
    <n v="0"/>
    <n v="0"/>
    <n v="1192471"/>
    <n v="58204848"/>
    <n v="0"/>
    <n v="0"/>
    <n v="0"/>
    <n v="0"/>
    <n v="0"/>
    <n v="2585097"/>
    <n v="858174"/>
    <n v="1662292"/>
    <n v="6035524"/>
    <n v="0"/>
    <n v="0"/>
    <n v="174205"/>
    <n v="1307805"/>
    <n v="0"/>
    <n v="817475"/>
    <n v="13440572"/>
    <n v="42918"/>
    <n v="19211243"/>
    <n v="361643"/>
    <n v="0"/>
    <n v="0"/>
    <n v="0"/>
    <n v="0"/>
    <n v="0"/>
    <n v="69979"/>
    <n v="1502115"/>
    <n v="0"/>
    <n v="0"/>
    <n v="0"/>
    <n v="0"/>
    <n v="0"/>
    <n v="0"/>
    <n v="0"/>
    <n v="0"/>
    <n v="0"/>
    <n v="0"/>
    <n v="0"/>
    <n v="0"/>
    <n v="0"/>
  </r>
  <r>
    <n v="106190380"/>
    <s v="SOUTHERN CALIFORNIA HOSPITAL AT HOLLYWOOD"/>
    <n v="20182"/>
    <d v="2018-04-01T00:00:00"/>
    <d v="2018-06-30T00:00:00"/>
    <s v="Open"/>
    <s v="Los Angeles"/>
    <s v="11 - Los Angeles"/>
    <n v="925"/>
    <s v="Investor - Corp."/>
    <s v="Comparable"/>
    <s v=""/>
    <s v="323-462-2271"/>
    <s v="6245 DE LONGPRE AVENUE"/>
    <s v="HOLLYWOOD"/>
    <n v="90028"/>
    <s v="DAVID TOPPER"/>
    <n v="612"/>
    <n v="612"/>
    <n v="317"/>
    <n v="1391"/>
    <n v="314"/>
    <n v="1603"/>
    <n v="1161"/>
    <n v="0"/>
    <n v="0"/>
    <n v="12"/>
    <n v="359"/>
    <n v="3"/>
    <n v="16"/>
    <n v="4859"/>
    <n v="0"/>
    <n v="8526"/>
    <n v="1735"/>
    <n v="9470"/>
    <n v="7113"/>
    <n v="0"/>
    <n v="0"/>
    <n v="41"/>
    <n v="1585"/>
    <n v="4"/>
    <n v="126"/>
    <n v="28600"/>
    <n v="0"/>
    <n v="57200"/>
    <n v="1196"/>
    <n v="534"/>
    <n v="562"/>
    <n v="3080"/>
    <n v="0"/>
    <n v="0"/>
    <n v="159"/>
    <n v="1070"/>
    <n v="0"/>
    <n v="497"/>
    <n v="7098"/>
    <n v="78396629"/>
    <n v="15587281"/>
    <n v="34902090"/>
    <n v="94576226"/>
    <n v="0"/>
    <n v="0"/>
    <n v="4020473"/>
    <n v="16747362"/>
    <n v="1736"/>
    <n v="239246"/>
    <n v="244471043"/>
    <n v="8805371"/>
    <n v="2467123"/>
    <n v="2183301"/>
    <n v="17312062"/>
    <n v="0"/>
    <n v="0"/>
    <n v="1098680"/>
    <n v="7822728"/>
    <n v="0"/>
    <n v="1113102"/>
    <n v="40802367"/>
    <n v="2916120"/>
    <n v="75302670"/>
    <n v="17498108"/>
    <n v="16453127"/>
    <n v="84194913"/>
    <n v="-2142444"/>
    <n v="0"/>
    <n v="0"/>
    <n v="5372492"/>
    <n v="14322775"/>
    <n v="0"/>
    <n v="3946"/>
    <n v="0"/>
    <n v="0"/>
    <n v="0"/>
    <n v="873024"/>
    <n v="214794731"/>
    <n v="6478134"/>
    <n v="0"/>
    <n v="0"/>
    <n v="0"/>
    <n v="6478134"/>
    <n v="11899330"/>
    <n v="6462012"/>
    <n v="21104891"/>
    <n v="28673831"/>
    <n v="0"/>
    <n v="0"/>
    <n v="-413801"/>
    <n v="9122417"/>
    <n v="76184"/>
    <n v="31949"/>
    <n v="76956813"/>
    <n v="69960"/>
    <n v="66536509"/>
    <n v="0"/>
    <n v="0"/>
    <n v="0"/>
    <n v="0"/>
    <n v="0"/>
    <n v="0"/>
    <n v="613920"/>
    <n v="67333882"/>
    <n v="0"/>
    <n v="0"/>
    <n v="0"/>
    <n v="0"/>
    <n v="0"/>
    <n v="0"/>
    <n v="0"/>
    <n v="0"/>
    <n v="0"/>
    <n v="0"/>
    <n v="0"/>
    <n v="0"/>
    <n v="0"/>
  </r>
  <r>
    <n v="106334068"/>
    <s v="SOUTHWEST HEALTHCARE SYSTEM - MURRIETA"/>
    <n v="20182"/>
    <d v="2018-04-01T00:00:00"/>
    <d v="2018-06-30T00:00:00"/>
    <s v="Open"/>
    <s v="Riverside"/>
    <s v="12 - Inland Counties"/>
    <n v="1109"/>
    <s v="Investor - Corp."/>
    <s v="Comparable"/>
    <s v=""/>
    <s v="951-696-6000"/>
    <s v="25500 MEDICAL CENTER DRIVE"/>
    <s v="MURRIETA"/>
    <n v="92562"/>
    <s v="BRADLEY NEET"/>
    <n v="250"/>
    <n v="250"/>
    <n v="250"/>
    <n v="523"/>
    <n v="913"/>
    <n v="197"/>
    <n v="957"/>
    <n v="0"/>
    <n v="0"/>
    <n v="148"/>
    <n v="1055"/>
    <n v="4"/>
    <n v="91"/>
    <n v="3888"/>
    <n v="0"/>
    <n v="2525"/>
    <n v="3514"/>
    <n v="1041"/>
    <n v="2942"/>
    <n v="0"/>
    <n v="0"/>
    <n v="399"/>
    <n v="2708"/>
    <n v="8"/>
    <n v="151"/>
    <n v="13288"/>
    <n v="0"/>
    <n v="26576"/>
    <n v="1676"/>
    <n v="2610"/>
    <n v="1396"/>
    <n v="10011"/>
    <n v="0"/>
    <n v="0"/>
    <n v="1467"/>
    <n v="6223"/>
    <n v="7"/>
    <n v="2739"/>
    <n v="26129"/>
    <n v="37555773"/>
    <n v="57998682"/>
    <n v="12904248"/>
    <n v="40656668"/>
    <n v="0"/>
    <n v="0"/>
    <n v="5783835"/>
    <n v="44550027"/>
    <n v="87270"/>
    <n v="3549696"/>
    <n v="203086199"/>
    <n v="12428779"/>
    <n v="26983119"/>
    <n v="6305976"/>
    <n v="46385557"/>
    <n v="0"/>
    <n v="0"/>
    <n v="7688307"/>
    <n v="37549292"/>
    <n v="123340"/>
    <n v="10095966"/>
    <n v="147560336"/>
    <n v="4818648"/>
    <n v="41251541"/>
    <n v="70006530"/>
    <n v="17042011"/>
    <n v="76421260"/>
    <n v="0"/>
    <n v="0"/>
    <n v="0"/>
    <n v="11128294"/>
    <n v="51806905"/>
    <n v="0"/>
    <n v="210610"/>
    <n v="0"/>
    <n v="0"/>
    <n v="0"/>
    <n v="7873330"/>
    <n v="280559129"/>
    <n v="0"/>
    <n v="0"/>
    <n v="0"/>
    <n v="0"/>
    <n v="0"/>
    <n v="8733011"/>
    <n v="14975271"/>
    <n v="2168213"/>
    <n v="10620965"/>
    <n v="0"/>
    <n v="0"/>
    <n v="2343848"/>
    <n v="30292414"/>
    <n v="0"/>
    <n v="953684"/>
    <n v="70087406"/>
    <n v="1330857"/>
    <n v="66882670"/>
    <n v="0"/>
    <n v="0"/>
    <n v="0"/>
    <n v="0"/>
    <n v="0"/>
    <n v="0"/>
    <n v="1389674"/>
    <n v="107911654"/>
    <n v="0"/>
    <n v="0"/>
    <n v="0"/>
    <n v="0"/>
    <n v="0"/>
    <n v="0"/>
    <n v="0"/>
    <n v="0"/>
    <n v="0"/>
    <n v="0"/>
    <n v="0"/>
    <n v="0"/>
    <n v="0"/>
  </r>
  <r>
    <n v="106100899"/>
    <s v="ST. AGNES MEDICAL CENTER"/>
    <n v="20182"/>
    <d v="2018-04-01T00:00:00"/>
    <d v="2018-06-30T00:00:00"/>
    <s v="Open"/>
    <s v="Fresno"/>
    <s v="09 - Central"/>
    <n v="605"/>
    <s v="Church"/>
    <s v="Comparable"/>
    <s v=""/>
    <s v="559-450-3000"/>
    <s v="1303 EAST HERNDON AVENUE"/>
    <s v="FRESNO"/>
    <n v="93720"/>
    <s v="NANCY HOLLINGSWORTH"/>
    <n v="436"/>
    <n v="436"/>
    <n v="436"/>
    <n v="2210"/>
    <n v="493"/>
    <n v="460"/>
    <n v="1698"/>
    <n v="0"/>
    <n v="0"/>
    <n v="31"/>
    <n v="996"/>
    <n v="31"/>
    <n v="0"/>
    <n v="5919"/>
    <n v="0"/>
    <n v="10505"/>
    <n v="2622"/>
    <n v="2135"/>
    <n v="6691"/>
    <n v="0"/>
    <n v="0"/>
    <n v="100"/>
    <n v="4287"/>
    <n v="114"/>
    <n v="0"/>
    <n v="26454"/>
    <n v="0"/>
    <n v="52908"/>
    <n v="12195"/>
    <n v="2524"/>
    <n v="2599"/>
    <n v="14444"/>
    <n v="0"/>
    <n v="0"/>
    <n v="624"/>
    <n v="10563"/>
    <n v="1668"/>
    <n v="0"/>
    <n v="44617"/>
    <n v="119599145"/>
    <n v="29665450"/>
    <n v="22138364"/>
    <n v="62113332"/>
    <n v="0"/>
    <n v="0"/>
    <n v="2083965"/>
    <n v="44718087"/>
    <n v="1080482"/>
    <n v="0"/>
    <n v="281398825"/>
    <n v="57700548"/>
    <n v="15399216"/>
    <n v="6450164"/>
    <n v="52223147"/>
    <n v="0"/>
    <n v="0"/>
    <n v="2878512"/>
    <n v="43208826"/>
    <n v="3040326"/>
    <n v="0"/>
    <n v="180900739"/>
    <n v="2681244"/>
    <n v="135122196"/>
    <n v="35219815"/>
    <n v="12319810"/>
    <n v="71511827"/>
    <n v="0"/>
    <n v="0"/>
    <n v="0"/>
    <n v="3458526"/>
    <n v="52997421"/>
    <n v="0"/>
    <n v="3670520"/>
    <n v="0"/>
    <n v="0"/>
    <n v="0"/>
    <n v="0"/>
    <n v="316981359"/>
    <n v="0"/>
    <n v="0"/>
    <n v="0"/>
    <n v="0"/>
    <n v="0"/>
    <n v="41832363"/>
    <n v="9844851"/>
    <n v="16268718"/>
    <n v="42481689"/>
    <n v="0"/>
    <n v="0"/>
    <n v="1503951"/>
    <n v="32821685"/>
    <n v="0"/>
    <n v="564948"/>
    <n v="145318205"/>
    <n v="2552133"/>
    <n v="127308650"/>
    <n v="413755"/>
    <n v="1366721"/>
    <n v="0"/>
    <n v="0"/>
    <n v="0"/>
    <n v="0"/>
    <n v="7258562"/>
    <n v="197698049"/>
    <n v="0"/>
    <n v="0"/>
    <n v="0"/>
    <n v="0"/>
    <n v="0"/>
    <n v="0"/>
    <n v="0"/>
    <n v="0"/>
    <n v="0"/>
    <n v="0"/>
    <n v="0"/>
    <n v="0"/>
    <n v="0"/>
  </r>
  <r>
    <n v="106361339"/>
    <s v="ST. BERNARDINE MEDICAL CENTER"/>
    <n v="20182"/>
    <d v="2018-04-01T00:00:00"/>
    <d v="2018-06-30T00:00:00"/>
    <s v="Open"/>
    <s v="San Bernardino"/>
    <s v="12 - Inland Counties"/>
    <n v="1209"/>
    <s v="Non Profit Corp."/>
    <s v="Comparable"/>
    <s v=""/>
    <s v="909-883-8711"/>
    <s v="2101 NORTH WATERMAN AVENUE"/>
    <s v="SAN BERNARDINO"/>
    <n v="92404"/>
    <s v="DOUGLAS KLEAM"/>
    <n v="342"/>
    <n v="322"/>
    <n v="314"/>
    <n v="538"/>
    <n v="874"/>
    <n v="297"/>
    <n v="1318"/>
    <n v="0"/>
    <n v="0"/>
    <n v="21"/>
    <n v="415"/>
    <n v="10"/>
    <n v="26"/>
    <n v="3499"/>
    <n v="0"/>
    <n v="2723"/>
    <n v="4016"/>
    <n v="1799"/>
    <n v="5243"/>
    <n v="0"/>
    <n v="0"/>
    <n v="53"/>
    <n v="1378"/>
    <n v="46"/>
    <n v="69"/>
    <n v="15327"/>
    <n v="0"/>
    <n v="30654"/>
    <n v="3410"/>
    <n v="3147"/>
    <n v="4156"/>
    <n v="21473"/>
    <n v="0"/>
    <n v="0"/>
    <n v="539"/>
    <n v="4808"/>
    <n v="913"/>
    <n v="3471"/>
    <n v="41917"/>
    <n v="59016044"/>
    <n v="88495779"/>
    <n v="38238452"/>
    <n v="86861239"/>
    <n v="0"/>
    <n v="0"/>
    <n v="1222235"/>
    <n v="31376957"/>
    <n v="897518"/>
    <n v="1821803"/>
    <n v="307930027"/>
    <n v="17335479"/>
    <n v="28024621"/>
    <n v="11092604"/>
    <n v="55919113"/>
    <n v="0"/>
    <n v="0"/>
    <n v="1896743"/>
    <n v="22071167"/>
    <n v="3132538"/>
    <n v="3358119"/>
    <n v="142830384"/>
    <n v="1691891"/>
    <n v="64329095"/>
    <n v="100470994"/>
    <n v="30428085"/>
    <n v="124672456"/>
    <n v="-938922"/>
    <n v="0"/>
    <n v="0"/>
    <n v="2448174"/>
    <n v="34798246"/>
    <n v="0"/>
    <n v="4030056"/>
    <n v="0"/>
    <n v="0"/>
    <n v="0"/>
    <n v="617591"/>
    <n v="362547666"/>
    <n v="1547344"/>
    <n v="0"/>
    <n v="0"/>
    <n v="0"/>
    <n v="1547344"/>
    <n v="11985883"/>
    <n v="17496421"/>
    <n v="19796720"/>
    <n v="18085394"/>
    <n v="0"/>
    <n v="0"/>
    <n v="670804"/>
    <n v="18421473"/>
    <n v="0"/>
    <n v="3303394"/>
    <n v="89760089"/>
    <n v="706280"/>
    <n v="104641628"/>
    <n v="0"/>
    <n v="139321"/>
    <n v="0"/>
    <n v="0"/>
    <n v="0"/>
    <n v="0"/>
    <n v="9398784"/>
    <n v="110364492"/>
    <n v="0"/>
    <n v="0"/>
    <n v="0"/>
    <n v="0"/>
    <n v="0"/>
    <n v="0"/>
    <n v="0"/>
    <n v="0"/>
    <n v="0"/>
    <n v="0"/>
    <n v="0"/>
    <n v="0"/>
    <n v="0"/>
  </r>
  <r>
    <n v="106521041"/>
    <s v="ST. ELIZABETH COMMUNITY HOSPITAL"/>
    <n v="20182"/>
    <d v="2018-04-01T00:00:00"/>
    <d v="2018-06-30T00:00:00"/>
    <s v="Open"/>
    <s v="Tehama"/>
    <s v="01 - Northern California"/>
    <n v="211"/>
    <s v="Church"/>
    <s v="Comparable"/>
    <s v="Rural"/>
    <s v="530-225-6000"/>
    <s v="2550 SISTER MARY COLUMBA DRIVE"/>
    <s v="RED BLUFF"/>
    <n v="96080"/>
    <s v="MARK KORTH"/>
    <n v="76"/>
    <n v="49"/>
    <n v="49"/>
    <n v="337"/>
    <n v="9"/>
    <n v="72"/>
    <n v="179"/>
    <n v="0"/>
    <n v="0"/>
    <n v="15"/>
    <n v="106"/>
    <n v="5"/>
    <n v="4"/>
    <n v="727"/>
    <n v="0"/>
    <n v="1067"/>
    <n v="35"/>
    <n v="230"/>
    <n v="510"/>
    <n v="0"/>
    <n v="0"/>
    <n v="38"/>
    <n v="273"/>
    <n v="15"/>
    <n v="13"/>
    <n v="2181"/>
    <n v="0"/>
    <n v="4362"/>
    <n v="9296"/>
    <n v="243"/>
    <n v="2394"/>
    <n v="7195"/>
    <n v="0"/>
    <n v="0"/>
    <n v="1039"/>
    <n v="5288"/>
    <n v="258"/>
    <n v="766"/>
    <n v="26479"/>
    <n v="20863320"/>
    <n v="431972"/>
    <n v="3599428"/>
    <n v="8642755"/>
    <n v="0"/>
    <n v="0"/>
    <n v="827840"/>
    <n v="5405763"/>
    <n v="222080"/>
    <n v="216483"/>
    <n v="40209641"/>
    <n v="25654882"/>
    <n v="694036"/>
    <n v="5273206"/>
    <n v="18412951"/>
    <n v="0"/>
    <n v="0"/>
    <n v="2601526"/>
    <n v="11981974"/>
    <n v="653193"/>
    <n v="1686491"/>
    <n v="66958259"/>
    <n v="2296238"/>
    <n v="37317238"/>
    <n v="925549"/>
    <n v="6415157"/>
    <n v="21078162"/>
    <n v="0"/>
    <n v="14867"/>
    <n v="0"/>
    <n v="2542766"/>
    <n v="5997138"/>
    <n v="0"/>
    <n v="1405122"/>
    <n v="0"/>
    <n v="0"/>
    <n v="0"/>
    <n v="1660228"/>
    <n v="79652465"/>
    <n v="13803"/>
    <n v="0"/>
    <n v="0"/>
    <n v="0"/>
    <n v="13803"/>
    <n v="8618426"/>
    <n v="197802"/>
    <n v="1977106"/>
    <n v="5645825"/>
    <n v="2883"/>
    <n v="0"/>
    <n v="751823"/>
    <n v="10152078"/>
    <n v="0"/>
    <n v="183295"/>
    <n v="27529238"/>
    <n v="327394"/>
    <n v="25148644"/>
    <n v="0"/>
    <n v="2592411"/>
    <n v="0"/>
    <n v="0"/>
    <n v="0"/>
    <n v="0"/>
    <n v="930247"/>
    <n v="28218956"/>
    <n v="0"/>
    <n v="0"/>
    <n v="0"/>
    <n v="0"/>
    <n v="0"/>
    <n v="0"/>
    <n v="0"/>
    <n v="0"/>
    <n v="0"/>
    <n v="0"/>
    <n v="0"/>
    <n v="0"/>
    <n v="0"/>
  </r>
  <r>
    <n v="106190754"/>
    <s v="ST. FRANCIS MEDICAL CENTER"/>
    <n v="20182"/>
    <d v="2018-04-01T00:00:00"/>
    <d v="2018-06-30T00:00:00"/>
    <s v="Open"/>
    <s v="Los Angeles"/>
    <s v="11 - Los Angeles"/>
    <n v="923"/>
    <s v="Church"/>
    <s v="Comparable"/>
    <s v=""/>
    <s v="310-900-8900"/>
    <s v="3630 E. IMPERIAL HIGHWAY"/>
    <s v="LYNWOOD"/>
    <n v="90262"/>
    <s v="ELEANOR RAMIREZ"/>
    <n v="384"/>
    <n v="384"/>
    <n v="384"/>
    <n v="683"/>
    <n v="481"/>
    <n v="1251"/>
    <n v="2405"/>
    <n v="10"/>
    <n v="0"/>
    <n v="80"/>
    <n v="380"/>
    <n v="50"/>
    <n v="260"/>
    <n v="5600"/>
    <n v="0"/>
    <n v="3694"/>
    <n v="2219"/>
    <n v="6588"/>
    <n v="8646"/>
    <n v="33"/>
    <n v="0"/>
    <n v="1010"/>
    <n v="1471"/>
    <n v="72"/>
    <n v="375"/>
    <n v="24108"/>
    <n v="0"/>
    <n v="48216"/>
    <n v="2308"/>
    <n v="2953"/>
    <n v="4638"/>
    <n v="16108"/>
    <n v="364"/>
    <n v="0"/>
    <n v="837"/>
    <n v="3748"/>
    <n v="949"/>
    <n v="2032"/>
    <n v="33937"/>
    <n v="58375306"/>
    <n v="47237207"/>
    <n v="59869534"/>
    <n v="121303195"/>
    <n v="637035"/>
    <n v="0"/>
    <n v="13348430"/>
    <n v="26088536"/>
    <n v="2872724"/>
    <n v="4610994"/>
    <n v="334342961"/>
    <n v="8511452"/>
    <n v="19155361"/>
    <n v="13657408"/>
    <n v="64253416"/>
    <n v="2245284"/>
    <n v="0"/>
    <n v="2239170"/>
    <n v="16413566"/>
    <n v="5901089"/>
    <n v="9627377"/>
    <n v="142004123"/>
    <n v="-1785468"/>
    <n v="55754323"/>
    <n v="57856694"/>
    <n v="51717761"/>
    <n v="133980158"/>
    <n v="-8249329"/>
    <n v="1776753"/>
    <n v="0"/>
    <n v="12886295"/>
    <n v="31915304"/>
    <n v="0"/>
    <n v="9714056"/>
    <n v="0"/>
    <n v="0"/>
    <n v="0"/>
    <n v="13203549"/>
    <n v="358770096"/>
    <n v="21912167"/>
    <n v="6566148"/>
    <n v="0"/>
    <n v="794952"/>
    <n v="29273267"/>
    <n v="10866918"/>
    <n v="30867960"/>
    <n v="29791673"/>
    <n v="58642802"/>
    <n v="1105566"/>
    <n v="0"/>
    <n v="2799893"/>
    <n v="11650566"/>
    <n v="0"/>
    <n v="1124877"/>
    <n v="146850255"/>
    <n v="467260"/>
    <n v="129172690"/>
    <n v="0"/>
    <n v="106890"/>
    <n v="0"/>
    <n v="0"/>
    <n v="0"/>
    <n v="0"/>
    <n v="200706"/>
    <n v="91183887"/>
    <n v="0"/>
    <n v="0"/>
    <n v="0"/>
    <n v="0"/>
    <n v="0"/>
    <n v="0"/>
    <n v="0"/>
    <n v="0"/>
    <n v="0"/>
    <n v="0"/>
    <n v="0"/>
    <n v="0"/>
    <n v="0"/>
  </r>
  <r>
    <n v="106380960"/>
    <s v="ST. FRANCIS MEMORIAL HOSPITAL"/>
    <n v="20182"/>
    <d v="2018-04-01T00:00:00"/>
    <d v="2018-06-30T00:00:00"/>
    <s v="Open"/>
    <s v="San Francisco"/>
    <s v="04 - West Bay"/>
    <n v="423"/>
    <s v="Non Profit Corp."/>
    <s v="Comparable"/>
    <s v=""/>
    <s v="415-353-6000"/>
    <s v="900 HYDE STREET"/>
    <s v="SAN FRANCISCO"/>
    <n v="94109"/>
    <s v="TODD STRUMWASSER, MD"/>
    <n v="288"/>
    <n v="170"/>
    <n v="94"/>
    <n v="417"/>
    <n v="116"/>
    <n v="186"/>
    <n v="206"/>
    <n v="0"/>
    <n v="0"/>
    <n v="39"/>
    <n v="230"/>
    <n v="5"/>
    <n v="87"/>
    <n v="1286"/>
    <n v="0"/>
    <n v="2611"/>
    <n v="753"/>
    <n v="1468"/>
    <n v="1285"/>
    <n v="0"/>
    <n v="0"/>
    <n v="124"/>
    <n v="1272"/>
    <n v="10"/>
    <n v="258"/>
    <n v="7781"/>
    <n v="0"/>
    <n v="15562"/>
    <n v="5712"/>
    <n v="1307"/>
    <n v="947"/>
    <n v="3704"/>
    <n v="0"/>
    <n v="0"/>
    <n v="924"/>
    <n v="10431"/>
    <n v="950"/>
    <n v="1844"/>
    <n v="25819"/>
    <n v="50122618"/>
    <n v="10015183"/>
    <n v="15141255"/>
    <n v="27504183"/>
    <n v="0"/>
    <n v="0"/>
    <n v="2699406"/>
    <n v="36678241"/>
    <n v="573215"/>
    <n v="9148306"/>
    <n v="151882407"/>
    <n v="15525429"/>
    <n v="3710064"/>
    <n v="2729543"/>
    <n v="10752275"/>
    <n v="0"/>
    <n v="0"/>
    <n v="2688813"/>
    <n v="29030601"/>
    <n v="2672075"/>
    <n v="5499054"/>
    <n v="72607854"/>
    <n v="200304"/>
    <n v="53202782"/>
    <n v="11188233"/>
    <n v="14833628"/>
    <n v="33141057"/>
    <n v="0"/>
    <n v="0"/>
    <n v="0"/>
    <n v="3796335"/>
    <n v="32867177"/>
    <n v="0"/>
    <n v="4146268"/>
    <n v="0"/>
    <n v="0"/>
    <n v="0"/>
    <n v="14603345"/>
    <n v="167979129"/>
    <n v="0"/>
    <n v="0"/>
    <n v="0"/>
    <n v="0"/>
    <n v="0"/>
    <n v="11891365"/>
    <n v="2512018"/>
    <n v="1798883"/>
    <n v="4961532"/>
    <n v="0"/>
    <n v="0"/>
    <n v="1508531"/>
    <n v="32620158"/>
    <n v="0"/>
    <n v="1218645"/>
    <n v="56511132"/>
    <n v="1616509"/>
    <n v="60767361"/>
    <n v="0"/>
    <n v="361339"/>
    <n v="0"/>
    <n v="0"/>
    <n v="0"/>
    <n v="0"/>
    <n v="2261886"/>
    <n v="78954275"/>
    <n v="0"/>
    <n v="0"/>
    <n v="0"/>
    <n v="0"/>
    <n v="0"/>
    <n v="0"/>
    <n v="0"/>
    <n v="0"/>
    <n v="0"/>
    <n v="0"/>
    <n v="0"/>
    <n v="0"/>
    <n v="0"/>
  </r>
  <r>
    <n v="106560508"/>
    <s v="ST. JOHN'S PLEASANT VALLEY HOSPITAL"/>
    <n v="20182"/>
    <d v="2018-04-01T00:00:00"/>
    <d v="2018-06-30T00:00:00"/>
    <s v="Open"/>
    <s v="Ventura"/>
    <s v="10 - Santa Barbara/Ventura"/>
    <n v="811"/>
    <s v="Non Profit Corp."/>
    <s v="Comparable"/>
    <s v=""/>
    <s v="805-389-5984"/>
    <s v="2309 ANTONIO AVENUE"/>
    <s v="CAMARILLO"/>
    <n v="93010"/>
    <s v="DARREN LEE"/>
    <n v="155"/>
    <n v="155"/>
    <n v="109"/>
    <n v="492"/>
    <n v="131"/>
    <n v="16"/>
    <n v="60"/>
    <n v="0"/>
    <n v="0"/>
    <n v="0"/>
    <n v="99"/>
    <n v="0"/>
    <n v="5"/>
    <n v="803"/>
    <n v="64"/>
    <n v="5871"/>
    <n v="835"/>
    <n v="87"/>
    <n v="1986"/>
    <n v="0"/>
    <n v="0"/>
    <n v="0"/>
    <n v="629"/>
    <n v="0"/>
    <n v="19"/>
    <n v="9427"/>
    <n v="6354"/>
    <n v="25208"/>
    <n v="6753"/>
    <n v="1378"/>
    <n v="327"/>
    <n v="2639"/>
    <n v="0"/>
    <n v="0"/>
    <n v="0"/>
    <n v="3982"/>
    <n v="0"/>
    <n v="638"/>
    <n v="15717"/>
    <n v="53519628"/>
    <n v="11121951"/>
    <n v="1243005"/>
    <n v="13165763"/>
    <n v="0"/>
    <n v="0"/>
    <n v="0"/>
    <n v="8213776"/>
    <n v="0"/>
    <n v="137746"/>
    <n v="87401869"/>
    <n v="17941870"/>
    <n v="4452404"/>
    <n v="794673"/>
    <n v="5761139"/>
    <n v="0"/>
    <n v="0"/>
    <n v="0"/>
    <n v="11093276"/>
    <n v="0"/>
    <n v="766476"/>
    <n v="40809838"/>
    <n v="895671"/>
    <n v="54388628"/>
    <n v="14537693"/>
    <n v="1629200"/>
    <n v="10687769"/>
    <n v="0"/>
    <n v="0"/>
    <n v="0"/>
    <n v="2815947"/>
    <n v="14463672"/>
    <n v="0"/>
    <n v="115680"/>
    <n v="0"/>
    <n v="0"/>
    <n v="0"/>
    <n v="1166778"/>
    <n v="100701038"/>
    <n v="0"/>
    <n v="0"/>
    <n v="0"/>
    <n v="0"/>
    <n v="0"/>
    <n v="13405635"/>
    <n v="979522"/>
    <n v="359947"/>
    <n v="8222917"/>
    <n v="0"/>
    <n v="0"/>
    <n v="0"/>
    <n v="4458424"/>
    <n v="0"/>
    <n v="84224"/>
    <n v="27510669"/>
    <n v="1817477"/>
    <n v="29063871"/>
    <n v="0"/>
    <n v="139876"/>
    <n v="0"/>
    <n v="0"/>
    <n v="0"/>
    <n v="0"/>
    <n v="5615795"/>
    <n v="94885915"/>
    <n v="0"/>
    <n v="0"/>
    <n v="0"/>
    <n v="0"/>
    <n v="0"/>
    <n v="0"/>
    <n v="0"/>
    <n v="0"/>
    <n v="0"/>
    <n v="0"/>
    <n v="0"/>
    <n v="0"/>
    <n v="0"/>
  </r>
  <r>
    <n v="106560529"/>
    <s v="ST. JOHN'S REGIONAL MEDICAL CENTER"/>
    <n v="20182"/>
    <d v="2018-04-01T00:00:00"/>
    <d v="2018-06-30T00:00:00"/>
    <s v="Open"/>
    <s v="Ventura"/>
    <s v="10 - Santa Barbara/Ventura"/>
    <n v="811"/>
    <s v="Church"/>
    <s v="Comparable"/>
    <s v=""/>
    <s v="805-389-5984"/>
    <s v="1600 NORTH ROSE AVENUE"/>
    <s v="OXNARD"/>
    <n v="93030"/>
    <s v="DARREN LEE"/>
    <n v="265"/>
    <n v="265"/>
    <n v="155"/>
    <n v="1128"/>
    <n v="341"/>
    <n v="244"/>
    <n v="550"/>
    <n v="0"/>
    <n v="0"/>
    <n v="103"/>
    <n v="446"/>
    <n v="0"/>
    <n v="18"/>
    <n v="2830"/>
    <n v="0"/>
    <n v="5986"/>
    <n v="1532"/>
    <n v="1262"/>
    <n v="2213"/>
    <n v="0"/>
    <n v="0"/>
    <n v="391"/>
    <n v="1925"/>
    <n v="0"/>
    <n v="121"/>
    <n v="13430"/>
    <n v="0"/>
    <n v="26860"/>
    <n v="11036"/>
    <n v="2809"/>
    <n v="2184"/>
    <n v="11308"/>
    <n v="0"/>
    <n v="0"/>
    <n v="2499"/>
    <n v="7640"/>
    <n v="33"/>
    <n v="2593"/>
    <n v="40102"/>
    <n v="127422081"/>
    <n v="31546805"/>
    <n v="17239777"/>
    <n v="38676972"/>
    <n v="0"/>
    <n v="0"/>
    <n v="6041715"/>
    <n v="46949205"/>
    <n v="0"/>
    <n v="1420716"/>
    <n v="269297271"/>
    <n v="26824909"/>
    <n v="10801986"/>
    <n v="5461040"/>
    <n v="26291744"/>
    <n v="0"/>
    <n v="0"/>
    <n v="7662029"/>
    <n v="22475753"/>
    <n v="87595"/>
    <n v="5434852"/>
    <n v="105039908"/>
    <n v="3667985"/>
    <n v="122148189"/>
    <n v="33740221"/>
    <n v="19596416"/>
    <n v="54162390"/>
    <n v="0"/>
    <n v="0"/>
    <n v="0"/>
    <n v="6891014"/>
    <n v="36345170"/>
    <n v="0"/>
    <n v="103318"/>
    <n v="0"/>
    <n v="0"/>
    <n v="0"/>
    <n v="7133165"/>
    <n v="283787868"/>
    <n v="0"/>
    <n v="0"/>
    <n v="0"/>
    <n v="0"/>
    <n v="0"/>
    <n v="30056838"/>
    <n v="8105947"/>
    <n v="2962506"/>
    <n v="10539748"/>
    <n v="0"/>
    <n v="0"/>
    <n v="6363340"/>
    <n v="31600501"/>
    <n v="0"/>
    <n v="920431"/>
    <n v="90549311"/>
    <n v="754153"/>
    <n v="87724903"/>
    <n v="0"/>
    <n v="35671"/>
    <n v="0"/>
    <n v="0"/>
    <n v="0"/>
    <n v="0"/>
    <n v="1677164"/>
    <n v="126181817"/>
    <n v="0"/>
    <n v="0"/>
    <n v="0"/>
    <n v="0"/>
    <n v="0"/>
    <n v="0"/>
    <n v="0"/>
    <n v="0"/>
    <n v="0"/>
    <n v="0"/>
    <n v="0"/>
    <n v="0"/>
    <n v="0"/>
  </r>
  <r>
    <n v="106121080"/>
    <s v="ST. JOSEPH HOSPITAL - EUREKA"/>
    <n v="20182"/>
    <d v="2018-04-01T00:00:00"/>
    <d v="2018-06-30T00:00:00"/>
    <s v="Open"/>
    <s v="Humboldt"/>
    <s v="01 - Northern California"/>
    <n v="105"/>
    <s v="Non Profit Corp."/>
    <s v="Comparable"/>
    <s v=""/>
    <s v="707-445-8121"/>
    <s v="2700 DOLBEER STREET"/>
    <s v="EUREKA"/>
    <n v="95501"/>
    <s v="ROBERTA LUSKIN-HAWK, MD"/>
    <n v="153"/>
    <n v="153"/>
    <n v="153"/>
    <n v="867"/>
    <n v="88"/>
    <n v="64"/>
    <n v="379"/>
    <n v="0"/>
    <n v="0"/>
    <n v="8"/>
    <n v="254"/>
    <n v="0"/>
    <n v="80"/>
    <n v="1740"/>
    <n v="0"/>
    <n v="4858"/>
    <n v="479"/>
    <n v="397"/>
    <n v="1970"/>
    <n v="0"/>
    <n v="0"/>
    <n v="36"/>
    <n v="905"/>
    <n v="0"/>
    <n v="306"/>
    <n v="8951"/>
    <n v="0"/>
    <n v="17902"/>
    <n v="15332"/>
    <n v="904"/>
    <n v="3976"/>
    <n v="8501"/>
    <n v="0"/>
    <n v="0"/>
    <n v="1705"/>
    <n v="9252"/>
    <n v="0"/>
    <n v="4193"/>
    <n v="43863"/>
    <n v="74953949"/>
    <n v="7823420"/>
    <n v="6360912"/>
    <n v="30915539"/>
    <n v="0"/>
    <n v="0"/>
    <n v="3483524"/>
    <n v="19468338"/>
    <n v="0"/>
    <n v="1992340"/>
    <n v="144998022"/>
    <n v="82465828"/>
    <n v="5974411"/>
    <n v="2767125"/>
    <n v="42675368"/>
    <n v="0"/>
    <n v="0"/>
    <n v="5907554"/>
    <n v="47257798"/>
    <n v="0"/>
    <n v="8333762"/>
    <n v="195381846"/>
    <n v="917399"/>
    <n v="136825230"/>
    <n v="11531118"/>
    <n v="4868043"/>
    <n v="59099154"/>
    <n v="0"/>
    <n v="0"/>
    <n v="0"/>
    <n v="6299443"/>
    <n v="40627614"/>
    <n v="0"/>
    <n v="2862819"/>
    <n v="0"/>
    <n v="0"/>
    <n v="0"/>
    <n v="5277954"/>
    <n v="268308774"/>
    <n v="0"/>
    <n v="0"/>
    <n v="0"/>
    <n v="0"/>
    <n v="0"/>
    <n v="20434729"/>
    <n v="2266713"/>
    <n v="4142879"/>
    <n v="13931690"/>
    <n v="0"/>
    <n v="0"/>
    <n v="3091635"/>
    <n v="25443708"/>
    <n v="0"/>
    <n v="2759740"/>
    <n v="72071094"/>
    <n v="2349000"/>
    <n v="61021741"/>
    <n v="0"/>
    <n v="121000"/>
    <n v="0"/>
    <n v="0"/>
    <n v="0"/>
    <n v="0"/>
    <n v="2287000"/>
    <n v="192531000"/>
    <n v="0"/>
    <n v="0"/>
    <n v="0"/>
    <n v="0"/>
    <n v="0"/>
    <n v="0"/>
    <n v="0"/>
    <n v="0"/>
    <n v="0"/>
    <n v="0"/>
    <n v="2244741"/>
    <n v="3936913"/>
    <n v="0"/>
  </r>
  <r>
    <n v="106301340"/>
    <s v="ST. JOSEPH HOSPITAL - ORANGE"/>
    <n v="20182"/>
    <d v="2018-04-01T00:00:00"/>
    <d v="2018-06-30T00:00:00"/>
    <s v="Open"/>
    <s v="Orange"/>
    <s v="13 - Orange"/>
    <n v="1015"/>
    <s v="Church"/>
    <s v="Comparable"/>
    <s v=""/>
    <s v="714-771-8000"/>
    <s v="1100 WEST STEWART DRIVE"/>
    <s v="ORANGE"/>
    <n v="92868"/>
    <s v="JEREMY ZOCH"/>
    <n v="491"/>
    <n v="379"/>
    <n v="379"/>
    <n v="1102"/>
    <n v="1064"/>
    <n v="395"/>
    <n v="0"/>
    <n v="0"/>
    <n v="0"/>
    <n v="746"/>
    <n v="1772"/>
    <n v="9"/>
    <n v="55"/>
    <n v="5143"/>
    <n v="0"/>
    <n v="4840"/>
    <n v="4093"/>
    <n v="1364"/>
    <n v="0"/>
    <n v="0"/>
    <n v="0"/>
    <n v="2825"/>
    <n v="7241"/>
    <n v="55"/>
    <n v="155"/>
    <n v="20573"/>
    <n v="0"/>
    <n v="41146"/>
    <n v="20186"/>
    <n v="21298"/>
    <n v="5030"/>
    <n v="0"/>
    <n v="0"/>
    <n v="0"/>
    <n v="12835"/>
    <n v="24625"/>
    <n v="622"/>
    <n v="1840"/>
    <n v="86436"/>
    <n v="98900050"/>
    <n v="81078210"/>
    <n v="20122652"/>
    <n v="0"/>
    <n v="0"/>
    <n v="0"/>
    <n v="52190424"/>
    <n v="99614944"/>
    <n v="1171235"/>
    <n v="1958663"/>
    <n v="355036178"/>
    <n v="92980560"/>
    <n v="98101755"/>
    <n v="23169886"/>
    <n v="0"/>
    <n v="0"/>
    <n v="0"/>
    <n v="59117845"/>
    <n v="113420404"/>
    <n v="2863249"/>
    <n v="8472673"/>
    <n v="398126372"/>
    <n v="130645"/>
    <n v="160323492"/>
    <n v="178032244"/>
    <n v="26973819"/>
    <n v="0"/>
    <n v="0"/>
    <n v="0"/>
    <n v="0"/>
    <n v="67462098"/>
    <n v="165242662"/>
    <n v="0"/>
    <n v="3264227"/>
    <n v="0"/>
    <n v="0"/>
    <n v="0"/>
    <n v="7242881"/>
    <n v="608672068"/>
    <n v="172551"/>
    <n v="0"/>
    <n v="0"/>
    <n v="0"/>
    <n v="172551"/>
    <n v="31557118"/>
    <n v="1320272"/>
    <n v="16318719"/>
    <n v="0"/>
    <n v="0"/>
    <n v="0"/>
    <n v="43846171"/>
    <n v="47792686"/>
    <n v="4034483"/>
    <n v="-206416"/>
    <n v="144663033"/>
    <n v="7931311"/>
    <n v="154386308"/>
    <n v="0"/>
    <n v="1258419"/>
    <n v="0"/>
    <n v="0"/>
    <n v="0"/>
    <n v="0"/>
    <n v="2816667"/>
    <n v="395956125"/>
    <n v="0"/>
    <n v="0"/>
    <n v="0"/>
    <n v="0"/>
    <n v="0"/>
    <n v="0"/>
    <n v="0"/>
    <n v="0"/>
    <n v="0"/>
    <n v="0"/>
    <n v="0"/>
    <n v="0"/>
    <n v="0"/>
  </r>
  <r>
    <n v="106392232"/>
    <s v="ST. JOSEPH'S BEHAVIORAL HEALTH CENTER"/>
    <n v="20182"/>
    <d v="2018-04-01T00:00:00"/>
    <d v="2018-06-30T00:00:00"/>
    <s v="Open"/>
    <s v="San Joaquin"/>
    <s v="06 - North San Joaquin"/>
    <n v="507"/>
    <s v="Non Profit Corp."/>
    <s v="Comparable"/>
    <s v=""/>
    <s v="209-461-2000"/>
    <s v="2510 NORTH CALIFORNIA STREET"/>
    <s v="STOCKTON"/>
    <n v="95204"/>
    <s v="PAUL RAINS"/>
    <n v="35"/>
    <n v="35"/>
    <n v="35"/>
    <n v="206"/>
    <n v="73"/>
    <n v="0"/>
    <n v="0"/>
    <n v="0"/>
    <n v="0"/>
    <n v="2"/>
    <n v="198"/>
    <n v="0"/>
    <n v="0"/>
    <n v="479"/>
    <n v="0"/>
    <n v="1495"/>
    <n v="526"/>
    <n v="0"/>
    <n v="0"/>
    <n v="0"/>
    <n v="0"/>
    <n v="26"/>
    <n v="970"/>
    <n v="0"/>
    <n v="0"/>
    <n v="3017"/>
    <n v="0"/>
    <n v="6034"/>
    <n v="154"/>
    <n v="78"/>
    <n v="0"/>
    <n v="0"/>
    <n v="0"/>
    <n v="0"/>
    <n v="159"/>
    <n v="2045"/>
    <n v="5"/>
    <n v="14"/>
    <n v="2455"/>
    <n v="4285553"/>
    <n v="1442970"/>
    <n v="0"/>
    <n v="0"/>
    <n v="0"/>
    <n v="0"/>
    <n v="73532"/>
    <n v="2792372"/>
    <n v="0"/>
    <n v="0"/>
    <n v="8594427"/>
    <n v="77526"/>
    <n v="35054"/>
    <n v="0"/>
    <n v="0"/>
    <n v="0"/>
    <n v="0"/>
    <n v="92373"/>
    <n v="1079888"/>
    <n v="2393"/>
    <n v="7663"/>
    <n v="1294897"/>
    <n v="197488"/>
    <n v="2895938"/>
    <n v="775974"/>
    <n v="0"/>
    <n v="0"/>
    <n v="0"/>
    <n v="0"/>
    <n v="0"/>
    <n v="83474"/>
    <n v="1599131"/>
    <n v="0"/>
    <n v="53705"/>
    <n v="0"/>
    <n v="0"/>
    <n v="0"/>
    <n v="88926"/>
    <n v="5694636"/>
    <n v="0"/>
    <n v="0"/>
    <n v="0"/>
    <n v="0"/>
    <n v="0"/>
    <n v="1350207"/>
    <n v="646978"/>
    <n v="0"/>
    <n v="0"/>
    <n v="0"/>
    <n v="0"/>
    <n v="66163"/>
    <n v="2127644"/>
    <n v="0"/>
    <n v="3696"/>
    <n v="4194688"/>
    <n v="245"/>
    <n v="4882846"/>
    <n v="60170"/>
    <n v="-781"/>
    <n v="0"/>
    <n v="0"/>
    <n v="0"/>
    <n v="0"/>
    <n v="22057"/>
    <n v="1620547"/>
    <n v="0"/>
    <n v="0"/>
    <n v="0"/>
    <n v="0"/>
    <n v="0"/>
    <n v="0"/>
    <n v="0"/>
    <n v="0"/>
    <n v="0"/>
    <n v="0"/>
    <n v="0"/>
    <n v="0"/>
    <n v="0"/>
  </r>
  <r>
    <n v="106391042"/>
    <s v="ST. JOSEPH'S MEDICAL CENTER OF STOCKTON"/>
    <n v="20182"/>
    <d v="2018-04-01T00:00:00"/>
    <d v="2018-06-30T00:00:00"/>
    <s v="Open"/>
    <s v="San Joaquin"/>
    <s v="06 - North San Joaquin"/>
    <n v="507"/>
    <s v="Non Profit Corp."/>
    <s v="Comparable"/>
    <s v=""/>
    <s v="209-943-2000"/>
    <s v="1800 NORTH CALIFORNIA STREET"/>
    <s v="STOCKTON"/>
    <n v="95204"/>
    <s v="DON WILEY"/>
    <n v="337"/>
    <n v="337"/>
    <n v="251"/>
    <n v="1328"/>
    <n v="803"/>
    <n v="520"/>
    <n v="1279"/>
    <n v="0"/>
    <n v="0"/>
    <n v="58"/>
    <n v="1010"/>
    <n v="8"/>
    <n v="46"/>
    <n v="5052"/>
    <n v="0"/>
    <n v="6156"/>
    <n v="3381"/>
    <n v="2640"/>
    <n v="4367"/>
    <n v="0"/>
    <n v="0"/>
    <n v="361"/>
    <n v="3895"/>
    <n v="30"/>
    <n v="184"/>
    <n v="21014"/>
    <n v="0"/>
    <n v="42028"/>
    <n v="19528"/>
    <n v="8693"/>
    <n v="3578"/>
    <n v="19194"/>
    <n v="10"/>
    <n v="0"/>
    <n v="2612"/>
    <n v="14334"/>
    <n v="1045"/>
    <n v="659"/>
    <n v="69653"/>
    <n v="169316535"/>
    <n v="93892036"/>
    <n v="64432634"/>
    <n v="104706760"/>
    <n v="0"/>
    <n v="0"/>
    <n v="8730404"/>
    <n v="97792872"/>
    <n v="701814"/>
    <n v="4258131"/>
    <n v="543831186"/>
    <n v="72550790"/>
    <n v="34753100"/>
    <n v="13799445"/>
    <n v="81034954"/>
    <n v="30238"/>
    <n v="0"/>
    <n v="7813354"/>
    <n v="63053925"/>
    <n v="4204734"/>
    <n v="2933698"/>
    <n v="280174238"/>
    <n v="248262"/>
    <n v="206989931"/>
    <n v="110032609"/>
    <n v="51311414"/>
    <n v="165570517"/>
    <n v="0"/>
    <n v="29990"/>
    <n v="0"/>
    <n v="12383468"/>
    <n v="115729905"/>
    <n v="0"/>
    <n v="6737937"/>
    <n v="0"/>
    <n v="0"/>
    <n v="0"/>
    <n v="7136787"/>
    <n v="676170820"/>
    <n v="0"/>
    <n v="0"/>
    <n v="0"/>
    <n v="0"/>
    <n v="0"/>
    <n v="34698585"/>
    <n v="18566682"/>
    <n v="25318700"/>
    <n v="20156742"/>
    <n v="248"/>
    <n v="0"/>
    <n v="4120038"/>
    <n v="44707830"/>
    <n v="0"/>
    <n v="265779"/>
    <n v="147834604"/>
    <n v="1629533"/>
    <n v="134606206"/>
    <n v="5471560"/>
    <n v="857094"/>
    <n v="0"/>
    <n v="0"/>
    <n v="0"/>
    <n v="0"/>
    <n v="2360179"/>
    <n v="181869710"/>
    <n v="0"/>
    <n v="0"/>
    <n v="0"/>
    <n v="0"/>
    <n v="0"/>
    <n v="0"/>
    <n v="0"/>
    <n v="0"/>
    <n v="0"/>
    <n v="0"/>
    <n v="0"/>
    <n v="0"/>
    <n v="0"/>
  </r>
  <r>
    <n v="106301342"/>
    <s v="ST. JUDE MEDICAL CENTER"/>
    <n v="20182"/>
    <d v="2018-04-01T00:00:00"/>
    <d v="2018-06-30T00:00:00"/>
    <s v="Open"/>
    <s v="Orange"/>
    <s v="13 - Orange"/>
    <n v="1011"/>
    <s v="Church"/>
    <s v="Comparable"/>
    <s v=""/>
    <s v="714-871-3280"/>
    <s v="101 EAST VALENCIA MESA DRIVE"/>
    <s v="FULLERTON"/>
    <n v="92835"/>
    <s v="BRIAN HELLELAND"/>
    <n v="320"/>
    <n v="320"/>
    <n v="243"/>
    <n v="1002"/>
    <n v="997"/>
    <n v="213"/>
    <n v="388"/>
    <n v="0"/>
    <n v="0"/>
    <n v="38"/>
    <n v="1184"/>
    <n v="1"/>
    <n v="24"/>
    <n v="3847"/>
    <n v="0"/>
    <n v="4669"/>
    <n v="4522"/>
    <n v="1069"/>
    <n v="1619"/>
    <n v="0"/>
    <n v="0"/>
    <n v="109"/>
    <n v="4803"/>
    <n v="3"/>
    <n v="30"/>
    <n v="16824"/>
    <n v="0"/>
    <n v="33648"/>
    <n v="23873"/>
    <n v="28460"/>
    <n v="5808"/>
    <n v="10502"/>
    <n v="0"/>
    <n v="0"/>
    <n v="1607"/>
    <n v="51908"/>
    <n v="944"/>
    <n v="6605"/>
    <n v="129707"/>
    <n v="74978596"/>
    <n v="20913755"/>
    <n v="14597464"/>
    <n v="24639442"/>
    <n v="0"/>
    <n v="0"/>
    <n v="1004671"/>
    <n v="124301814"/>
    <n v="61932"/>
    <n v="760063"/>
    <n v="261257737"/>
    <n v="67005540"/>
    <n v="15159360"/>
    <n v="12367096"/>
    <n v="29896165"/>
    <n v="0"/>
    <n v="0"/>
    <n v="2490879"/>
    <n v="181736953"/>
    <n v="736740"/>
    <n v="3376105"/>
    <n v="312768838"/>
    <n v="-171161"/>
    <n v="113463884"/>
    <n v="30471692"/>
    <n v="22696902"/>
    <n v="48490364"/>
    <n v="0"/>
    <n v="0"/>
    <n v="0"/>
    <n v="1661137"/>
    <n v="234398848"/>
    <n v="0"/>
    <n v="8882526"/>
    <n v="0"/>
    <n v="0"/>
    <n v="0"/>
    <n v="1632766"/>
    <n v="461526958"/>
    <n v="15575767"/>
    <n v="0"/>
    <n v="0"/>
    <n v="12746315"/>
    <n v="28322082"/>
    <n v="28520252"/>
    <n v="21177190"/>
    <n v="4267658"/>
    <n v="6045243"/>
    <n v="0"/>
    <n v="0"/>
    <n v="1834413"/>
    <n v="84386234"/>
    <n v="-8083854"/>
    <n v="2674563"/>
    <n v="140821699"/>
    <n v="5298505"/>
    <n v="135408264"/>
    <n v="0"/>
    <n v="3839720"/>
    <n v="0"/>
    <n v="0"/>
    <n v="0"/>
    <n v="0"/>
    <n v="6276453"/>
    <n v="612093539"/>
    <n v="0"/>
    <n v="0"/>
    <n v="0"/>
    <n v="0"/>
    <n v="0"/>
    <n v="0"/>
    <n v="0"/>
    <n v="0"/>
    <n v="0"/>
    <n v="0"/>
    <n v="0"/>
    <n v="0"/>
    <n v="0"/>
  </r>
  <r>
    <n v="106434138"/>
    <s v="ST. LOUISE REGIONAL HOSPITAL"/>
    <n v="20182"/>
    <d v="2018-04-01T00:00:00"/>
    <d v="2018-06-30T00:00:00"/>
    <s v="Open"/>
    <s v="Santa Clara"/>
    <s v="07 - Santa Clara"/>
    <n v="433"/>
    <s v="Non Profit Corp."/>
    <s v="Comparable"/>
    <s v=""/>
    <s v="408-848-2000"/>
    <s v="9400 NO NAME UNO"/>
    <s v="GILROY"/>
    <n v="95020"/>
    <s v="SR. MARGARET KEAVENEY"/>
    <n v="93"/>
    <n v="72"/>
    <n v="29"/>
    <n v="223"/>
    <n v="58"/>
    <n v="97"/>
    <n v="154"/>
    <n v="0"/>
    <n v="0"/>
    <n v="2"/>
    <n v="186"/>
    <n v="0"/>
    <n v="2"/>
    <n v="722"/>
    <n v="0"/>
    <n v="974"/>
    <n v="260"/>
    <n v="325"/>
    <n v="485"/>
    <n v="0"/>
    <n v="0"/>
    <n v="7"/>
    <n v="529"/>
    <n v="0"/>
    <n v="6"/>
    <n v="2586"/>
    <n v="0"/>
    <n v="5172"/>
    <n v="2802"/>
    <n v="510"/>
    <n v="1319"/>
    <n v="3586"/>
    <n v="0"/>
    <n v="0"/>
    <n v="180"/>
    <n v="4612"/>
    <n v="0"/>
    <n v="303"/>
    <n v="13312"/>
    <n v="24025204"/>
    <n v="6914367"/>
    <n v="7010430"/>
    <n v="11009859"/>
    <n v="0"/>
    <n v="0"/>
    <n v="208934"/>
    <n v="11660534"/>
    <n v="0"/>
    <n v="155879"/>
    <n v="60985207"/>
    <n v="15229217"/>
    <n v="3667557"/>
    <n v="7409418"/>
    <n v="15995749"/>
    <n v="0"/>
    <n v="0"/>
    <n v="731008"/>
    <n v="19333766"/>
    <n v="0"/>
    <n v="1722325"/>
    <n v="64089040"/>
    <n v="1461709"/>
    <n v="34126259"/>
    <n v="9206913"/>
    <n v="12479021"/>
    <n v="20634239"/>
    <n v="0"/>
    <n v="0"/>
    <n v="0"/>
    <n v="785673"/>
    <n v="20365620"/>
    <n v="0"/>
    <n v="499823"/>
    <n v="0"/>
    <n v="0"/>
    <n v="0"/>
    <n v="1134902"/>
    <n v="100694159"/>
    <n v="0"/>
    <n v="0"/>
    <n v="0"/>
    <n v="0"/>
    <n v="0"/>
    <n v="5084812"/>
    <n v="1164801"/>
    <n v="1923428"/>
    <n v="5802319"/>
    <n v="0"/>
    <n v="0"/>
    <n v="135596"/>
    <n v="10012978"/>
    <n v="0"/>
    <n v="256154"/>
    <n v="24380088"/>
    <n v="40974"/>
    <n v="25324501"/>
    <n v="0"/>
    <n v="4456"/>
    <n v="0"/>
    <n v="0"/>
    <n v="0"/>
    <n v="0"/>
    <n v="326000"/>
    <n v="14169560"/>
    <n v="0"/>
    <n v="0"/>
    <n v="0"/>
    <n v="0"/>
    <n v="0"/>
    <n v="0"/>
    <n v="0"/>
    <n v="0"/>
    <n v="0"/>
    <n v="0"/>
    <n v="0"/>
    <n v="0"/>
    <n v="0"/>
  </r>
  <r>
    <n v="106361343"/>
    <s v="ST. MARY MEDICAL CENTER - APPLE VALLEY"/>
    <n v="20182"/>
    <d v="2018-04-01T00:00:00"/>
    <d v="2018-06-30T00:00:00"/>
    <s v="Open"/>
    <s v="San Bernardino"/>
    <s v="12 - Inland Counties"/>
    <n v="1211"/>
    <s v="Church"/>
    <s v="Comparable"/>
    <s v="Rural"/>
    <s v="760-242-2311"/>
    <s v="18300 US HIGHWAY 18"/>
    <s v="APPLE VALLEY"/>
    <n v="92307"/>
    <s v="ALAN H. GARRETT"/>
    <n v="212"/>
    <n v="212"/>
    <n v="210"/>
    <n v="837"/>
    <n v="507"/>
    <n v="267"/>
    <n v="1151"/>
    <n v="0"/>
    <n v="0"/>
    <n v="53"/>
    <n v="630"/>
    <n v="3"/>
    <n v="55"/>
    <n v="3503"/>
    <n v="0"/>
    <n v="5322"/>
    <n v="2217"/>
    <n v="1329"/>
    <n v="4837"/>
    <n v="0"/>
    <n v="0"/>
    <n v="252"/>
    <n v="2321"/>
    <n v="7"/>
    <n v="182"/>
    <n v="16467"/>
    <n v="0"/>
    <n v="32934"/>
    <n v="2017"/>
    <n v="2479"/>
    <n v="1977"/>
    <n v="9423"/>
    <n v="0"/>
    <n v="0"/>
    <n v="354"/>
    <n v="3930"/>
    <n v="94"/>
    <n v="10961"/>
    <n v="31235"/>
    <n v="71812015"/>
    <n v="41654523"/>
    <n v="16607044"/>
    <n v="63766203"/>
    <n v="0"/>
    <n v="0"/>
    <n v="3147619"/>
    <n v="39471873"/>
    <n v="129683"/>
    <n v="2653124"/>
    <n v="239242084"/>
    <n v="22474297"/>
    <n v="31285929"/>
    <n v="12328782"/>
    <n v="66248931"/>
    <n v="0"/>
    <n v="0"/>
    <n v="3012402"/>
    <n v="39188633"/>
    <n v="433509"/>
    <n v="4144512"/>
    <n v="179116995"/>
    <n v="-386829"/>
    <n v="80467027"/>
    <n v="62118038"/>
    <n v="20652993"/>
    <n v="117697238"/>
    <n v="0"/>
    <n v="0"/>
    <n v="0"/>
    <n v="5163126"/>
    <n v="52300692"/>
    <n v="0"/>
    <n v="63355"/>
    <n v="0"/>
    <n v="0"/>
    <n v="0"/>
    <n v="6452112"/>
    <n v="344527752"/>
    <n v="5019764"/>
    <n v="0"/>
    <n v="0"/>
    <n v="676872"/>
    <n v="5696636"/>
    <n v="13819285"/>
    <n v="15842178"/>
    <n v="8282833"/>
    <n v="12317896"/>
    <n v="0"/>
    <n v="0"/>
    <n v="996895"/>
    <n v="27036686"/>
    <n v="499837"/>
    <n v="732353"/>
    <n v="79527963"/>
    <n v="772966"/>
    <n v="73121557"/>
    <n v="2777449"/>
    <n v="2547757"/>
    <n v="0"/>
    <n v="0"/>
    <n v="0"/>
    <n v="0"/>
    <n v="2975417"/>
    <n v="125658118"/>
    <n v="0"/>
    <n v="0"/>
    <n v="0"/>
    <n v="0"/>
    <n v="0"/>
    <n v="0"/>
    <n v="0"/>
    <n v="0"/>
    <n v="0"/>
    <n v="0"/>
    <n v="0"/>
    <n v="0"/>
    <n v="0"/>
  </r>
  <r>
    <n v="106190053"/>
    <s v="ST. MARY MEDICAL CENTER - LONG BEACH"/>
    <n v="20182"/>
    <d v="2018-04-01T00:00:00"/>
    <d v="2018-06-30T00:00:00"/>
    <s v="Open"/>
    <s v="Los Angeles"/>
    <s v="11 - Los Angeles"/>
    <n v="933"/>
    <s v="Non Profit Corp."/>
    <s v="Comparable"/>
    <s v=""/>
    <s v="562-491-9000"/>
    <s v="1050 LINDEN AVENUE"/>
    <s v="LONG BEACH"/>
    <n v="90813"/>
    <s v="JOEL YUHAS"/>
    <n v="302"/>
    <n v="302"/>
    <n v="164"/>
    <n v="498"/>
    <n v="371"/>
    <n v="443"/>
    <n v="1067"/>
    <n v="0"/>
    <n v="0"/>
    <n v="59"/>
    <n v="236"/>
    <n v="8"/>
    <n v="41"/>
    <n v="2723"/>
    <n v="0"/>
    <n v="3104"/>
    <n v="2036"/>
    <n v="1966"/>
    <n v="5067"/>
    <n v="0"/>
    <n v="0"/>
    <n v="357"/>
    <n v="855"/>
    <n v="30"/>
    <n v="145"/>
    <n v="13560"/>
    <n v="0"/>
    <n v="27120"/>
    <n v="4467"/>
    <n v="2895"/>
    <n v="4445"/>
    <n v="12592"/>
    <n v="59"/>
    <n v="0"/>
    <n v="524"/>
    <n v="3617"/>
    <n v="557"/>
    <n v="1942"/>
    <n v="31098"/>
    <n v="40509949"/>
    <n v="31157750"/>
    <n v="21804445"/>
    <n v="57090137"/>
    <n v="0"/>
    <n v="0"/>
    <n v="4624652"/>
    <n v="12774684"/>
    <n v="373640"/>
    <n v="1794562"/>
    <n v="170129819"/>
    <n v="11991696"/>
    <n v="7770481"/>
    <n v="11931461"/>
    <n v="33804548"/>
    <n v="79805"/>
    <n v="0"/>
    <n v="1406089"/>
    <n v="9709151"/>
    <n v="1495764"/>
    <n v="5293080"/>
    <n v="83482075"/>
    <n v="3323485"/>
    <n v="40787108"/>
    <n v="31348589"/>
    <n v="12565562"/>
    <n v="79280205"/>
    <n v="-4702590"/>
    <n v="80104"/>
    <n v="0"/>
    <n v="4333932"/>
    <n v="11261827"/>
    <n v="0"/>
    <n v="3747579"/>
    <n v="0"/>
    <n v="0"/>
    <n v="0"/>
    <n v="6111810"/>
    <n v="188137611"/>
    <n v="346998"/>
    <n v="6749445"/>
    <n v="0"/>
    <n v="0"/>
    <n v="7096443"/>
    <n v="10950861"/>
    <n v="7753890"/>
    <n v="20219906"/>
    <n v="21135645"/>
    <n v="0"/>
    <n v="0"/>
    <n v="1444627"/>
    <n v="10586661"/>
    <n v="0"/>
    <n v="479136"/>
    <n v="72570726"/>
    <n v="5536593"/>
    <n v="85188717"/>
    <n v="0"/>
    <n v="58445"/>
    <n v="0"/>
    <n v="0"/>
    <n v="0"/>
    <n v="0"/>
    <n v="5296474"/>
    <n v="65023076"/>
    <n v="0"/>
    <n v="0"/>
    <n v="0"/>
    <n v="0"/>
    <n v="0"/>
    <n v="0"/>
    <n v="0"/>
    <n v="0"/>
    <n v="0"/>
    <n v="0"/>
    <n v="0"/>
    <n v="0"/>
    <n v="0"/>
  </r>
  <r>
    <n v="106380965"/>
    <s v="ST. MARY'S MEDICAL CENTER - SAN FRANCISCO"/>
    <n v="20182"/>
    <d v="2018-04-01T00:00:00"/>
    <d v="2018-06-30T00:00:00"/>
    <s v="Open"/>
    <s v="San Francisco"/>
    <s v="04 - West Bay"/>
    <n v="423"/>
    <s v="Non Profit Corp."/>
    <s v="Comparable"/>
    <s v=""/>
    <s v="415-688-1000"/>
    <s v="450 STANYAN STREET"/>
    <s v="SAN FRANCISCO"/>
    <n v="94117"/>
    <s v="JOHN ALLEN"/>
    <n v="403"/>
    <n v="232"/>
    <n v="82"/>
    <n v="532"/>
    <n v="216"/>
    <n v="158"/>
    <n v="82"/>
    <n v="0"/>
    <n v="0"/>
    <n v="31"/>
    <n v="257"/>
    <n v="7"/>
    <n v="40"/>
    <n v="1323"/>
    <n v="0"/>
    <n v="2938"/>
    <n v="1057"/>
    <n v="1049"/>
    <n v="349"/>
    <n v="0"/>
    <n v="0"/>
    <n v="150"/>
    <n v="1197"/>
    <n v="11"/>
    <n v="60"/>
    <n v="6811"/>
    <n v="0"/>
    <n v="13622"/>
    <n v="9133"/>
    <n v="3526"/>
    <n v="404"/>
    <n v="1946"/>
    <n v="0"/>
    <n v="0"/>
    <n v="478"/>
    <n v="8378"/>
    <n v="479"/>
    <n v="807"/>
    <n v="25151"/>
    <n v="66483669"/>
    <n v="27827497"/>
    <n v="9519688"/>
    <n v="7865966"/>
    <n v="0"/>
    <n v="0"/>
    <n v="2585168"/>
    <n v="26532604"/>
    <n v="412653"/>
    <n v="2173543"/>
    <n v="143400788"/>
    <n v="26813977"/>
    <n v="10350673"/>
    <n v="1186195"/>
    <n v="5713930"/>
    <n v="0"/>
    <n v="0"/>
    <n v="1403611"/>
    <n v="24596579"/>
    <n v="1407023"/>
    <n v="2369032"/>
    <n v="73841020"/>
    <n v="1207829"/>
    <n v="77006173"/>
    <n v="30996893"/>
    <n v="8738899"/>
    <n v="12182086"/>
    <n v="0"/>
    <n v="0"/>
    <n v="0"/>
    <n v="2834703"/>
    <n v="27002816"/>
    <n v="0"/>
    <n v="2153541"/>
    <n v="0"/>
    <n v="0"/>
    <n v="0"/>
    <n v="4079215"/>
    <n v="166202155"/>
    <n v="0"/>
    <n v="0"/>
    <n v="0"/>
    <n v="0"/>
    <n v="0"/>
    <n v="15631805"/>
    <n v="7076912"/>
    <n v="1783808"/>
    <n v="1349710"/>
    <n v="0"/>
    <n v="0"/>
    <n v="1048671"/>
    <n v="23638706"/>
    <n v="0"/>
    <n v="510041"/>
    <n v="51039653"/>
    <n v="2633485"/>
    <n v="62377870"/>
    <n v="0"/>
    <n v="840659"/>
    <n v="0"/>
    <n v="0"/>
    <n v="0"/>
    <n v="0"/>
    <n v="2822229"/>
    <n v="74780130"/>
    <n v="0"/>
    <n v="0"/>
    <n v="0"/>
    <n v="0"/>
    <n v="0"/>
    <n v="0"/>
    <n v="0"/>
    <n v="0"/>
    <n v="0"/>
    <n v="0"/>
    <n v="0"/>
    <n v="0"/>
    <n v="0"/>
  </r>
  <r>
    <n v="106010967"/>
    <s v="ST. ROSE HOSPITAL"/>
    <n v="20182"/>
    <d v="2018-04-01T00:00:00"/>
    <d v="2018-06-30T00:00:00"/>
    <s v="Open"/>
    <s v="Alameda"/>
    <s v="05 - East Bay"/>
    <n v="421"/>
    <s v="Non Profit Corp."/>
    <s v="Comparable"/>
    <s v=""/>
    <s v="510-264-4000"/>
    <s v="27200 CALAROGA AVENUE"/>
    <s v="HAYWARD"/>
    <n v="94545"/>
    <s v="AMAN DHUPER"/>
    <n v="195"/>
    <n v="195"/>
    <n v="171"/>
    <n v="483"/>
    <n v="97"/>
    <n v="125"/>
    <n v="321"/>
    <n v="3"/>
    <n v="0"/>
    <n v="18"/>
    <n v="74"/>
    <n v="39"/>
    <n v="4"/>
    <n v="1164"/>
    <n v="0"/>
    <n v="2278"/>
    <n v="363"/>
    <n v="546"/>
    <n v="1102"/>
    <n v="3"/>
    <n v="0"/>
    <n v="46"/>
    <n v="183"/>
    <n v="42"/>
    <n v="5"/>
    <n v="4568"/>
    <n v="0"/>
    <n v="9136"/>
    <n v="1994"/>
    <n v="231"/>
    <n v="924"/>
    <n v="3819"/>
    <n v="256"/>
    <n v="0"/>
    <n v="563"/>
    <n v="1144"/>
    <n v="346"/>
    <n v="628"/>
    <n v="9905"/>
    <n v="47852605"/>
    <n v="7664978"/>
    <n v="12011744"/>
    <n v="26418839"/>
    <n v="32319"/>
    <n v="0"/>
    <n v="1427420"/>
    <n v="5259827"/>
    <n v="281127"/>
    <n v="151650"/>
    <n v="101100509"/>
    <n v="10081381"/>
    <n v="1349042"/>
    <n v="4159890"/>
    <n v="15072124"/>
    <n v="1149772"/>
    <n v="0"/>
    <n v="1972641"/>
    <n v="4726174"/>
    <n v="956668"/>
    <n v="1803209"/>
    <n v="41270901"/>
    <n v="110810"/>
    <n v="48924978"/>
    <n v="5430179"/>
    <n v="8144115"/>
    <n v="38086911"/>
    <n v="0"/>
    <n v="386906"/>
    <n v="0"/>
    <n v="37885"/>
    <n v="6015715"/>
    <n v="0"/>
    <n v="506588"/>
    <n v="-11208191"/>
    <n v="0"/>
    <n v="0"/>
    <n v="128089"/>
    <n v="96563985"/>
    <n v="0"/>
    <n v="0"/>
    <n v="0"/>
    <n v="0"/>
    <n v="0"/>
    <n v="9009008"/>
    <n v="3583841"/>
    <n v="8027519"/>
    <n v="3404052"/>
    <n v="795185"/>
    <n v="0"/>
    <n v="3362176"/>
    <n v="3970286"/>
    <n v="11208191"/>
    <n v="2447167"/>
    <n v="45807425"/>
    <n v="84381"/>
    <n v="34290496"/>
    <n v="0"/>
    <n v="43573"/>
    <n v="0"/>
    <n v="0"/>
    <n v="0"/>
    <n v="0"/>
    <n v="864239"/>
    <n v="29665029"/>
    <n v="0"/>
    <n v="0"/>
    <n v="0"/>
    <n v="0"/>
    <n v="0"/>
    <n v="0"/>
    <n v="0"/>
    <n v="0"/>
    <n v="0"/>
    <n v="0"/>
    <n v="0"/>
    <n v="0"/>
    <n v="0"/>
  </r>
  <r>
    <n v="106190762"/>
    <s v="ST. VINCENT MEDICAL CENTER"/>
    <n v="20182"/>
    <d v="2018-04-01T00:00:00"/>
    <d v="2018-06-30T00:00:00"/>
    <s v="Open"/>
    <s v="Los Angeles"/>
    <s v="11 - Los Angeles"/>
    <n v="925"/>
    <s v="Non Profit Corp."/>
    <s v="Comparable"/>
    <s v=""/>
    <s v="213-484-7111"/>
    <s v="2131 WEST 3RD STREET"/>
    <s v="LOS ANGELES"/>
    <n v="90057"/>
    <s v="FRANK CRACOLICI"/>
    <n v="366"/>
    <n v="333"/>
    <n v="333"/>
    <n v="1097"/>
    <n v="523"/>
    <n v="298"/>
    <n v="339"/>
    <n v="0"/>
    <n v="0"/>
    <n v="9"/>
    <n v="262"/>
    <n v="2"/>
    <n v="15"/>
    <n v="2545"/>
    <n v="204"/>
    <n v="6134"/>
    <n v="2229"/>
    <n v="948"/>
    <n v="2008"/>
    <n v="0"/>
    <n v="0"/>
    <n v="35"/>
    <n v="1021"/>
    <n v="5"/>
    <n v="39"/>
    <n v="12419"/>
    <n v="2409"/>
    <n v="27247"/>
    <n v="5567"/>
    <n v="2846"/>
    <n v="1019"/>
    <n v="4164"/>
    <n v="0"/>
    <n v="0"/>
    <n v="124"/>
    <n v="3172"/>
    <n v="40"/>
    <n v="1314"/>
    <n v="18246"/>
    <n v="126523070"/>
    <n v="53514781"/>
    <n v="20724080"/>
    <n v="45071065"/>
    <n v="0"/>
    <n v="0"/>
    <n v="1065277"/>
    <n v="27492295"/>
    <n v="98631"/>
    <n v="1139685"/>
    <n v="275628884"/>
    <n v="33705007"/>
    <n v="20235979"/>
    <n v="5776097"/>
    <n v="23136088"/>
    <n v="0"/>
    <n v="0"/>
    <n v="422570"/>
    <n v="21162771"/>
    <n v="215324"/>
    <n v="4899617"/>
    <n v="109553453"/>
    <n v="0"/>
    <n v="136231726"/>
    <n v="66013372"/>
    <n v="21190860"/>
    <n v="61633364"/>
    <n v="0"/>
    <n v="0"/>
    <n v="0"/>
    <n v="1127407"/>
    <n v="38118571"/>
    <n v="0"/>
    <n v="4841640"/>
    <n v="0"/>
    <n v="0"/>
    <n v="0"/>
    <n v="5741246"/>
    <n v="334898186"/>
    <n v="6756264"/>
    <n v="0"/>
    <n v="0"/>
    <n v="0"/>
    <n v="6756264"/>
    <n v="19396353"/>
    <n v="14493652"/>
    <n v="5309317"/>
    <n v="6573788"/>
    <n v="0"/>
    <n v="0"/>
    <n v="360440"/>
    <n v="10536495"/>
    <n v="0"/>
    <n v="370370"/>
    <n v="57040415"/>
    <n v="99235"/>
    <n v="77071327"/>
    <n v="0"/>
    <n v="-58196"/>
    <n v="0"/>
    <n v="0"/>
    <n v="0"/>
    <n v="0"/>
    <n v="2172066"/>
    <n v="47124517"/>
    <n v="0"/>
    <n v="0"/>
    <n v="0"/>
    <n v="0"/>
    <n v="0"/>
    <n v="0"/>
    <n v="0"/>
    <n v="0"/>
    <n v="0"/>
    <n v="0"/>
    <n v="0"/>
    <n v="0"/>
    <n v="0"/>
  </r>
  <r>
    <n v="106430905"/>
    <s v="STANFORD UNIVERSITY HOSPITAL"/>
    <n v="20182"/>
    <d v="2018-04-01T00:00:00"/>
    <d v="2018-06-30T00:00:00"/>
    <s v="Open"/>
    <s v="Santa Clara"/>
    <s v="07 - Santa Clara"/>
    <n v="429"/>
    <s v="Non Profit Corp."/>
    <s v="Comparable"/>
    <s v="Teaching"/>
    <s v="650-723-4000"/>
    <s v="300 PASTEUR DRIVE"/>
    <s v="PALO ALTO"/>
    <n v="94305"/>
    <s v="DAVID ENTWISTLE"/>
    <n v="613"/>
    <n v="474"/>
    <n v="474"/>
    <n v="2653"/>
    <n v="527"/>
    <n v="226"/>
    <n v="793"/>
    <n v="0"/>
    <n v="0"/>
    <n v="175"/>
    <n v="2101"/>
    <n v="77"/>
    <n v="94"/>
    <n v="6646"/>
    <n v="0"/>
    <n v="15449"/>
    <n v="2707"/>
    <n v="2089"/>
    <n v="4382"/>
    <n v="0"/>
    <n v="0"/>
    <n v="1418"/>
    <n v="11967"/>
    <n v="437"/>
    <n v="313"/>
    <n v="38762"/>
    <n v="0"/>
    <n v="77524"/>
    <n v="143850"/>
    <n v="20899"/>
    <n v="6371"/>
    <n v="42732"/>
    <n v="0"/>
    <n v="0"/>
    <n v="32003"/>
    <n v="192471"/>
    <n v="728"/>
    <n v="8432"/>
    <n v="447486"/>
    <n v="820047444"/>
    <n v="140553110"/>
    <n v="97985689"/>
    <n v="214901301"/>
    <n v="0"/>
    <n v="0"/>
    <n v="51764009"/>
    <n v="653051921"/>
    <n v="23874616"/>
    <n v="17966618"/>
    <n v="2020144708"/>
    <n v="828918594"/>
    <n v="120426958"/>
    <n v="36712087"/>
    <n v="246238856"/>
    <n v="0"/>
    <n v="0"/>
    <n v="184414369"/>
    <n v="1109090951"/>
    <n v="4192818"/>
    <n v="48590652"/>
    <n v="2578585285"/>
    <n v="17363638"/>
    <n v="1463234342"/>
    <n v="223413893"/>
    <n v="114263379"/>
    <n v="410863094"/>
    <n v="0"/>
    <n v="0"/>
    <n v="0"/>
    <n v="201776011"/>
    <n v="1038846099"/>
    <n v="0"/>
    <n v="28067434"/>
    <n v="0"/>
    <n v="0"/>
    <n v="0"/>
    <n v="58779821"/>
    <n v="3556607711"/>
    <n v="0"/>
    <n v="5159"/>
    <n v="0"/>
    <n v="80800"/>
    <n v="85959"/>
    <n v="185731696"/>
    <n v="37566175"/>
    <n v="20434397"/>
    <n v="50282222"/>
    <n v="0"/>
    <n v="0"/>
    <n v="34402367"/>
    <n v="705933135"/>
    <n v="0"/>
    <n v="7858249"/>
    <n v="1042208241"/>
    <n v="19189520"/>
    <n v="966332205"/>
    <n v="0"/>
    <n v="17558777"/>
    <n v="0"/>
    <n v="0"/>
    <n v="0"/>
    <n v="0"/>
    <n v="51276177"/>
    <n v="2934906125"/>
    <n v="0"/>
    <n v="0"/>
    <n v="0"/>
    <n v="0"/>
    <n v="0"/>
    <n v="0"/>
    <n v="0"/>
    <n v="0"/>
    <n v="0"/>
    <n v="0"/>
    <n v="5544797"/>
    <n v="6954898"/>
    <n v="230504"/>
  </r>
  <r>
    <n v="106504038"/>
    <s v="STANISLAUS SURGICAL HOSPITAL"/>
    <n v="20182"/>
    <d v="2018-04-01T00:00:00"/>
    <d v="2018-06-30T00:00:00"/>
    <s v="Open"/>
    <s v="Stanislaus"/>
    <s v="06 - North San Joaquin"/>
    <n v="511"/>
    <s v="Investor - Indiv."/>
    <s v="Comparable"/>
    <s v=""/>
    <s v="209-572-2700"/>
    <s v="1421 OAKDALE ROAD"/>
    <s v="MODESTO"/>
    <n v="95355"/>
    <s v="KATRINA HOLMES"/>
    <n v="23"/>
    <n v="23"/>
    <n v="23"/>
    <n v="47"/>
    <n v="9"/>
    <n v="0"/>
    <n v="2"/>
    <n v="0"/>
    <n v="0"/>
    <n v="48"/>
    <n v="1"/>
    <n v="0"/>
    <n v="11"/>
    <n v="118"/>
    <n v="0"/>
    <n v="95"/>
    <n v="17"/>
    <n v="0"/>
    <n v="4"/>
    <n v="0"/>
    <n v="0"/>
    <n v="83"/>
    <n v="1"/>
    <n v="0"/>
    <n v="12"/>
    <n v="212"/>
    <n v="0"/>
    <n v="424"/>
    <n v="1159"/>
    <n v="423"/>
    <n v="182"/>
    <n v="3573"/>
    <n v="5"/>
    <n v="0"/>
    <n v="1965"/>
    <n v="24"/>
    <n v="0"/>
    <n v="202"/>
    <n v="7533"/>
    <n v="2140183"/>
    <n v="504742"/>
    <n v="0"/>
    <n v="53761"/>
    <n v="0"/>
    <n v="0"/>
    <n v="1960637"/>
    <n v="22852"/>
    <n v="0"/>
    <n v="163033"/>
    <n v="4845208"/>
    <n v="5998812"/>
    <n v="2608943"/>
    <n v="152409"/>
    <n v="6201288"/>
    <n v="16863"/>
    <n v="0"/>
    <n v="9812519"/>
    <n v="128688"/>
    <n v="0"/>
    <n v="376822"/>
    <n v="25296344"/>
    <n v="93463"/>
    <n v="5818923"/>
    <n v="2255267"/>
    <n v="128748"/>
    <n v="5244859"/>
    <n v="0"/>
    <n v="5871"/>
    <n v="0"/>
    <n v="7505448"/>
    <n v="91374"/>
    <n v="0"/>
    <n v="0"/>
    <n v="0"/>
    <n v="0"/>
    <n v="0"/>
    <n v="375395"/>
    <n v="21519348"/>
    <n v="0"/>
    <n v="0"/>
    <n v="0"/>
    <n v="0"/>
    <n v="0"/>
    <n v="2226608"/>
    <n v="858419"/>
    <n v="23661"/>
    <n v="1010190"/>
    <n v="10992"/>
    <n v="0"/>
    <n v="4267709"/>
    <n v="60166"/>
    <n v="0"/>
    <n v="164459"/>
    <n v="8622204"/>
    <n v="248266"/>
    <n v="7911480"/>
    <n v="0"/>
    <n v="11724"/>
    <n v="0"/>
    <n v="0"/>
    <n v="0"/>
    <n v="0"/>
    <n v="499288"/>
    <n v="3237262"/>
    <n v="0"/>
    <n v="0"/>
    <n v="0"/>
    <n v="0"/>
    <n v="0"/>
    <n v="0"/>
    <n v="0"/>
    <n v="0"/>
    <n v="0"/>
    <n v="0"/>
    <n v="0"/>
    <n v="0"/>
    <n v="0"/>
  </r>
  <r>
    <n v="106194967"/>
    <s v="STAR VIEW ADOLESCENT - PHF"/>
    <n v="20182"/>
    <d v="2018-04-01T00:00:00"/>
    <d v="2018-06-30T00:00:00"/>
    <s v="Open"/>
    <s v="Los Angeles"/>
    <s v="11 - Los Angeles"/>
    <n v="931"/>
    <s v="Investor - Corp."/>
    <s v="Psychiatric Health Facilities"/>
    <s v=""/>
    <s v="310-221-6336"/>
    <s v="4025 WEST 226 STREET"/>
    <s v="TORRANCE"/>
    <n v="90505"/>
    <s v="KENT DUNLAP"/>
    <n v="16"/>
    <n v="16"/>
    <n v="16"/>
    <n v="0"/>
    <n v="0"/>
    <n v="0"/>
    <n v="0"/>
    <n v="11"/>
    <n v="0"/>
    <n v="0"/>
    <n v="0"/>
    <n v="0"/>
    <n v="0"/>
    <n v="11"/>
    <n v="0"/>
    <n v="0"/>
    <n v="0"/>
    <n v="0"/>
    <n v="0"/>
    <n v="1427"/>
    <n v="0"/>
    <n v="0"/>
    <n v="0"/>
    <n v="0"/>
    <n v="0"/>
    <n v="1427"/>
    <n v="0"/>
    <n v="2854"/>
    <n v="0"/>
    <n v="0"/>
    <n v="0"/>
    <n v="0"/>
    <n v="0"/>
    <n v="0"/>
    <n v="0"/>
    <n v="0"/>
    <n v="0"/>
    <n v="0"/>
    <n v="0"/>
    <n v="0"/>
    <n v="0"/>
    <n v="0"/>
    <n v="0"/>
    <n v="920279"/>
    <n v="0"/>
    <n v="0"/>
    <n v="0"/>
    <n v="0"/>
    <n v="0"/>
    <n v="920279"/>
    <n v="0"/>
    <n v="0"/>
    <n v="0"/>
    <n v="0"/>
    <n v="0"/>
    <n v="0"/>
    <n v="0"/>
    <n v="0"/>
    <n v="0"/>
    <n v="0"/>
    <n v="0"/>
    <n v="0"/>
    <n v="0"/>
    <n v="0"/>
    <n v="0"/>
    <n v="0"/>
    <n v="0"/>
    <n v="0"/>
    <n v="0"/>
    <n v="0"/>
    <n v="0"/>
    <n v="0"/>
    <n v="0"/>
    <n v="0"/>
    <n v="0"/>
    <n v="0"/>
    <n v="0"/>
    <n v="0"/>
    <n v="0"/>
    <n v="0"/>
    <n v="0"/>
    <n v="0"/>
    <n v="0"/>
    <n v="0"/>
    <n v="0"/>
    <n v="0"/>
    <n v="0"/>
    <n v="920279"/>
    <n v="0"/>
    <n v="0"/>
    <n v="0"/>
    <n v="0"/>
    <n v="0"/>
    <n v="920279"/>
    <n v="965041"/>
    <n v="892298"/>
    <n v="0"/>
    <n v="0"/>
    <n v="0"/>
    <n v="0"/>
    <n v="0"/>
    <n v="0"/>
    <n v="418705"/>
    <n v="791657"/>
    <n v="0"/>
    <n v="0"/>
    <n v="0"/>
    <n v="0"/>
    <n v="0"/>
    <n v="0"/>
    <n v="0"/>
    <n v="0"/>
    <n v="0"/>
    <n v="0"/>
    <n v="0"/>
    <n v="0"/>
    <n v="0"/>
  </r>
  <r>
    <n v="106250955"/>
    <s v="SURPRISE VALLEY COMMUNITY HOSPITAL"/>
    <n v="20182"/>
    <d v="2018-04-01T00:00:00"/>
    <d v="2018-06-30T00:00:00"/>
    <s v="Open"/>
    <s v="Modoc"/>
    <s v="01 - Northern California"/>
    <n v="201"/>
    <s v="District"/>
    <s v="Comparable"/>
    <s v="Rural"/>
    <s v="530-279-6111"/>
    <s v="741 N. MAIN STREET"/>
    <s v="CEDARVILLE"/>
    <n v="96104"/>
    <s v="WILLIAM BOSTIC"/>
    <n v="26"/>
    <n v="26"/>
    <n v="26"/>
    <n v="4"/>
    <n v="0"/>
    <n v="13"/>
    <n v="0"/>
    <n v="0"/>
    <n v="0"/>
    <n v="1"/>
    <n v="0"/>
    <n v="0"/>
    <n v="1"/>
    <n v="19"/>
    <n v="10"/>
    <n v="7"/>
    <n v="0"/>
    <n v="1746"/>
    <n v="0"/>
    <n v="0"/>
    <n v="0"/>
    <n v="65"/>
    <n v="0"/>
    <n v="0"/>
    <n v="62"/>
    <n v="1880"/>
    <n v="1737"/>
    <n v="5497"/>
    <n v="494"/>
    <n v="0"/>
    <n v="109"/>
    <n v="0"/>
    <n v="0"/>
    <n v="0"/>
    <n v="124"/>
    <n v="0"/>
    <n v="0"/>
    <n v="45"/>
    <n v="772"/>
    <n v="64065"/>
    <n v="0"/>
    <n v="602004"/>
    <n v="0"/>
    <n v="0"/>
    <n v="0"/>
    <n v="45560"/>
    <n v="0"/>
    <n v="0"/>
    <n v="8441"/>
    <n v="720070"/>
    <n v="202586"/>
    <n v="0"/>
    <n v="37521"/>
    <n v="0"/>
    <n v="0"/>
    <n v="0"/>
    <n v="64158"/>
    <n v="0"/>
    <n v="0"/>
    <n v="23759"/>
    <n v="328024"/>
    <n v="25703"/>
    <n v="92831"/>
    <n v="0"/>
    <n v="49384"/>
    <n v="0"/>
    <n v="0"/>
    <n v="54"/>
    <n v="0"/>
    <n v="9759"/>
    <n v="0"/>
    <n v="0"/>
    <n v="0"/>
    <n v="0"/>
    <n v="0"/>
    <n v="0"/>
    <n v="0"/>
    <n v="177731"/>
    <n v="0"/>
    <n v="0"/>
    <n v="0"/>
    <n v="0"/>
    <n v="0"/>
    <n v="173820"/>
    <n v="0"/>
    <n v="590140"/>
    <n v="0"/>
    <n v="-54"/>
    <n v="0"/>
    <n v="74257"/>
    <n v="0"/>
    <n v="0"/>
    <n v="32200"/>
    <n v="870363"/>
    <n v="1269452"/>
    <n v="3735436"/>
    <n v="0"/>
    <n v="0"/>
    <n v="0"/>
    <n v="0"/>
    <n v="0"/>
    <n v="0"/>
    <n v="0"/>
    <n v="0"/>
    <n v="0"/>
    <n v="0"/>
    <n v="0"/>
    <n v="0"/>
    <n v="0"/>
    <n v="0"/>
    <n v="0"/>
    <n v="0"/>
    <n v="0"/>
    <n v="0"/>
    <n v="0"/>
    <n v="0"/>
    <n v="0"/>
  </r>
  <r>
    <n v="106514001"/>
    <s v="SUTTER - YUBA - PHF"/>
    <n v="20182"/>
    <d v="2018-04-01T00:00:00"/>
    <d v="2018-06-30T00:00:00"/>
    <s v="Open"/>
    <s v="Sutter"/>
    <s v="02 - Golden Empire"/>
    <n v="227"/>
    <s v="City/County"/>
    <s v="Psychiatric Health Facilities"/>
    <s v=""/>
    <s v="530-822-7200"/>
    <s v="1965 LIVE OAK BOULEVARD"/>
    <s v="YUBA CITY"/>
    <n v="95991"/>
    <s v="TONY HOBSON, PHD"/>
    <n v="16"/>
    <n v="16"/>
    <n v="16"/>
    <n v="1"/>
    <n v="0"/>
    <n v="0"/>
    <n v="0"/>
    <n v="0"/>
    <n v="0"/>
    <n v="75"/>
    <n v="0"/>
    <n v="0"/>
    <n v="15"/>
    <n v="91"/>
    <n v="0"/>
    <n v="5"/>
    <n v="0"/>
    <n v="0"/>
    <n v="0"/>
    <n v="0"/>
    <n v="0"/>
    <n v="854"/>
    <n v="0"/>
    <n v="0"/>
    <n v="141"/>
    <n v="1000"/>
    <n v="0"/>
    <n v="2000"/>
    <n v="0"/>
    <n v="0"/>
    <n v="0"/>
    <n v="0"/>
    <n v="0"/>
    <n v="0"/>
    <n v="0"/>
    <n v="0"/>
    <n v="0"/>
    <n v="0"/>
    <n v="0"/>
    <n v="5683"/>
    <n v="0"/>
    <n v="0"/>
    <n v="0"/>
    <n v="0"/>
    <n v="0"/>
    <n v="970614"/>
    <n v="0"/>
    <n v="0"/>
    <n v="160254"/>
    <n v="1136551"/>
    <n v="0"/>
    <n v="0"/>
    <n v="0"/>
    <n v="0"/>
    <n v="0"/>
    <n v="0"/>
    <n v="0"/>
    <n v="0"/>
    <n v="0"/>
    <n v="0"/>
    <n v="0"/>
    <n v="0"/>
    <n v="0"/>
    <n v="0"/>
    <n v="0"/>
    <n v="0"/>
    <n v="0"/>
    <n v="0"/>
    <n v="0"/>
    <n v="0"/>
    <n v="0"/>
    <n v="0"/>
    <n v="0"/>
    <n v="0"/>
    <n v="0"/>
    <n v="0"/>
    <n v="0"/>
    <n v="0"/>
    <n v="0"/>
    <n v="0"/>
    <n v="0"/>
    <n v="0"/>
    <n v="0"/>
    <n v="5683"/>
    <n v="0"/>
    <n v="0"/>
    <n v="0"/>
    <n v="0"/>
    <n v="0"/>
    <n v="970614"/>
    <n v="0"/>
    <n v="0"/>
    <n v="160254"/>
    <n v="1136551"/>
    <n v="0"/>
    <n v="1292988"/>
    <n v="0"/>
    <n v="0"/>
    <n v="0"/>
    <n v="0"/>
    <n v="0"/>
    <n v="0"/>
    <n v="0"/>
    <n v="0"/>
    <n v="0"/>
    <n v="0"/>
    <n v="0"/>
    <n v="0"/>
    <n v="0"/>
    <n v="0"/>
    <n v="0"/>
    <n v="0"/>
    <n v="0"/>
    <n v="0"/>
    <n v="0"/>
    <n v="0"/>
    <n v="0"/>
  </r>
  <r>
    <n v="106034002"/>
    <s v="SUTTER AMADOR HOSPITAL"/>
    <n v="20182"/>
    <d v="2018-04-01T00:00:00"/>
    <d v="2018-06-30T00:00:00"/>
    <s v="Open"/>
    <s v="Amador"/>
    <s v="06 - North San Joaquin"/>
    <n v="501"/>
    <s v="Non Profit Corp."/>
    <s v="Comparable"/>
    <s v="Rural"/>
    <s v="209-223-7500"/>
    <s v="200 MISSION BOULEVARD"/>
    <s v="JACKSON"/>
    <n v="95642"/>
    <s v="ANNE PLATT"/>
    <n v="52"/>
    <n v="52"/>
    <n v="29"/>
    <n v="298"/>
    <n v="51"/>
    <n v="20"/>
    <n v="100"/>
    <n v="0"/>
    <n v="0"/>
    <n v="14"/>
    <n v="90"/>
    <n v="4"/>
    <n v="1"/>
    <n v="578"/>
    <n v="0"/>
    <n v="1208"/>
    <n v="204"/>
    <n v="62"/>
    <n v="349"/>
    <n v="0"/>
    <n v="0"/>
    <n v="42"/>
    <n v="248"/>
    <n v="11"/>
    <n v="2"/>
    <n v="2126"/>
    <n v="0"/>
    <n v="4252"/>
    <n v="1945"/>
    <n v="277"/>
    <n v="231"/>
    <n v="1692"/>
    <n v="0"/>
    <n v="0"/>
    <n v="370"/>
    <n v="1061"/>
    <n v="138"/>
    <n v="128"/>
    <n v="5842"/>
    <n v="17492090"/>
    <n v="3071231"/>
    <n v="925034"/>
    <n v="5186870"/>
    <n v="0"/>
    <n v="0"/>
    <n v="571344"/>
    <n v="3709722"/>
    <n v="243797"/>
    <n v="53336"/>
    <n v="31253424"/>
    <n v="16811619"/>
    <n v="2489289"/>
    <n v="1140247"/>
    <n v="7542225"/>
    <n v="0"/>
    <n v="0"/>
    <n v="2562792"/>
    <n v="7554819"/>
    <n v="652029"/>
    <n v="592974"/>
    <n v="39345994"/>
    <n v="103808"/>
    <n v="26545346"/>
    <n v="4793715"/>
    <n v="501242"/>
    <n v="10386030"/>
    <n v="-13827"/>
    <n v="0"/>
    <n v="0"/>
    <n v="2178667"/>
    <n v="2765583"/>
    <n v="0"/>
    <n v="895826"/>
    <n v="0"/>
    <n v="0"/>
    <n v="0"/>
    <n v="501232"/>
    <n v="48657622"/>
    <n v="0"/>
    <n v="0"/>
    <n v="0"/>
    <n v="0"/>
    <n v="0"/>
    <n v="7758363"/>
    <n v="766805"/>
    <n v="1577866"/>
    <n v="2343065"/>
    <n v="0"/>
    <n v="0"/>
    <n v="955469"/>
    <n v="8498958"/>
    <n v="0"/>
    <n v="41270"/>
    <n v="21941796"/>
    <n v="101619"/>
    <n v="20469495"/>
    <n v="0"/>
    <n v="132799"/>
    <n v="0"/>
    <n v="0"/>
    <n v="0"/>
    <n v="0"/>
    <n v="2136099"/>
    <n v="45457227"/>
    <n v="0"/>
    <n v="0"/>
    <n v="0"/>
    <n v="0"/>
    <n v="0"/>
    <n v="0"/>
    <n v="0"/>
    <n v="0"/>
    <n v="0"/>
    <n v="0"/>
    <n v="0"/>
    <n v="0"/>
    <n v="0"/>
  </r>
  <r>
    <n v="106310791"/>
    <s v="SUTTER AUBURN FAITH HOSPITAL"/>
    <n v="20182"/>
    <d v="2018-04-01T00:00:00"/>
    <d v="2018-06-30T00:00:00"/>
    <s v="Open"/>
    <s v="Placer"/>
    <s v="02 - Golden Empire"/>
    <n v="308"/>
    <s v="Non Profit Corp."/>
    <s v="Comparable"/>
    <s v=""/>
    <s v="530-888-4500"/>
    <s v="11815 EDUCATION STREET"/>
    <s v="AUBURN"/>
    <n v="95602"/>
    <s v="MITCH HANNA"/>
    <n v="64"/>
    <n v="64"/>
    <n v="34"/>
    <n v="407"/>
    <n v="129"/>
    <n v="31"/>
    <n v="61"/>
    <n v="0"/>
    <n v="0"/>
    <n v="11"/>
    <n v="91"/>
    <n v="7"/>
    <n v="3"/>
    <n v="740"/>
    <n v="0"/>
    <n v="1327"/>
    <n v="389"/>
    <n v="158"/>
    <n v="286"/>
    <n v="0"/>
    <n v="0"/>
    <n v="57"/>
    <n v="235"/>
    <n v="32"/>
    <n v="15"/>
    <n v="2499"/>
    <n v="0"/>
    <n v="4998"/>
    <n v="14225"/>
    <n v="1405"/>
    <n v="1013"/>
    <n v="2027"/>
    <n v="0"/>
    <n v="0"/>
    <n v="2544"/>
    <n v="2178"/>
    <n v="243"/>
    <n v="253"/>
    <n v="23888"/>
    <n v="24397700"/>
    <n v="7300815"/>
    <n v="2179335"/>
    <n v="4210774"/>
    <n v="0"/>
    <n v="0"/>
    <n v="796330"/>
    <n v="5163497"/>
    <n v="442760"/>
    <n v="202774"/>
    <n v="44693985"/>
    <n v="33882331"/>
    <n v="12477482"/>
    <n v="2763486"/>
    <n v="8854205"/>
    <n v="0"/>
    <n v="0"/>
    <n v="1808284"/>
    <n v="21368850"/>
    <n v="1129366"/>
    <n v="1073456"/>
    <n v="83357460"/>
    <n v="218648"/>
    <n v="45651368"/>
    <n v="17892287"/>
    <n v="2922877"/>
    <n v="10718894"/>
    <n v="0"/>
    <n v="0"/>
    <n v="0"/>
    <n v="1857941"/>
    <n v="13136351"/>
    <n v="0"/>
    <n v="1572126"/>
    <n v="0"/>
    <n v="0"/>
    <n v="0"/>
    <n v="424853"/>
    <n v="94395345"/>
    <n v="3216414"/>
    <n v="0"/>
    <n v="0"/>
    <n v="1988389"/>
    <n v="5204803"/>
    <n v="12628663"/>
    <n v="5102424"/>
    <n v="2019944"/>
    <n v="2346085"/>
    <n v="0"/>
    <n v="0"/>
    <n v="746673"/>
    <n v="15384385"/>
    <n v="0"/>
    <n v="632729"/>
    <n v="38860903"/>
    <n v="243090"/>
    <n v="36945461"/>
    <n v="0"/>
    <n v="355916"/>
    <n v="0"/>
    <n v="0"/>
    <n v="0"/>
    <n v="0"/>
    <n v="3017576"/>
    <n v="45999959"/>
    <n v="0"/>
    <n v="0"/>
    <n v="0"/>
    <n v="0"/>
    <n v="0"/>
    <n v="0"/>
    <n v="0"/>
    <n v="0"/>
    <n v="0"/>
    <n v="0"/>
    <n v="0"/>
    <n v="0"/>
    <n v="0"/>
  </r>
  <r>
    <n v="106344017"/>
    <s v="SUTTER CENTER FOR PSYCHIATRY"/>
    <n v="20182"/>
    <d v="2018-04-01T00:00:00"/>
    <d v="2018-06-30T00:00:00"/>
    <s v="Open"/>
    <s v="Sacramento"/>
    <s v="02 - Golden Empire"/>
    <n v="311"/>
    <s v="Non Profit Corp."/>
    <s v="Comparable"/>
    <s v=""/>
    <s v="916-386-3000"/>
    <s v="7700 FOLSOM BOULEVARD"/>
    <s v="SACRAMENTO"/>
    <n v="95826"/>
    <s v="JOHN BOYD"/>
    <n v="73"/>
    <n v="73"/>
    <n v="63"/>
    <n v="79"/>
    <n v="31"/>
    <n v="146"/>
    <n v="2"/>
    <n v="0"/>
    <n v="0"/>
    <n v="169"/>
    <n v="240"/>
    <n v="40"/>
    <n v="3"/>
    <n v="710"/>
    <n v="0"/>
    <n v="849"/>
    <n v="344"/>
    <n v="824"/>
    <n v="11"/>
    <n v="0"/>
    <n v="0"/>
    <n v="1245"/>
    <n v="1458"/>
    <n v="297"/>
    <n v="26"/>
    <n v="5054"/>
    <n v="0"/>
    <n v="10108"/>
    <n v="582"/>
    <n v="101"/>
    <n v="0"/>
    <n v="0"/>
    <n v="0"/>
    <n v="0"/>
    <n v="1057"/>
    <n v="2247"/>
    <n v="8"/>
    <n v="21"/>
    <n v="4016"/>
    <n v="2358574"/>
    <n v="880082"/>
    <n v="1334864"/>
    <n v="21101"/>
    <n v="0"/>
    <n v="0"/>
    <n v="3166430"/>
    <n v="3214678"/>
    <n v="759483"/>
    <n v="73988"/>
    <n v="11809200"/>
    <n v="1039401"/>
    <n v="193965"/>
    <n v="0"/>
    <n v="0"/>
    <n v="0"/>
    <n v="0"/>
    <n v="511704"/>
    <n v="5080453"/>
    <n v="10078"/>
    <n v="27182"/>
    <n v="6862783"/>
    <n v="9082"/>
    <n v="2329645"/>
    <n v="412808"/>
    <n v="929361"/>
    <n v="0"/>
    <n v="0"/>
    <n v="0"/>
    <n v="0"/>
    <n v="2809724"/>
    <n v="2343823"/>
    <n v="0"/>
    <n v="769561"/>
    <n v="0"/>
    <n v="0"/>
    <n v="0"/>
    <n v="92088"/>
    <n v="9696092"/>
    <n v="3827"/>
    <n v="0"/>
    <n v="0"/>
    <n v="5895"/>
    <n v="9722"/>
    <n v="1068330"/>
    <n v="665066"/>
    <n v="405503"/>
    <n v="21101"/>
    <n v="0"/>
    <n v="0"/>
    <n v="868410"/>
    <n v="5957203"/>
    <n v="0"/>
    <n v="0"/>
    <n v="8985613"/>
    <n v="67490"/>
    <n v="9150104"/>
    <n v="0"/>
    <n v="20316"/>
    <n v="0"/>
    <n v="0"/>
    <n v="0"/>
    <n v="0"/>
    <n v="7351"/>
    <n v="9080906"/>
    <n v="0"/>
    <n v="0"/>
    <n v="0"/>
    <n v="0"/>
    <n v="0"/>
    <n v="0"/>
    <n v="0"/>
    <n v="0"/>
    <n v="0"/>
    <n v="0"/>
    <n v="0"/>
    <n v="0"/>
    <n v="0"/>
  </r>
  <r>
    <n v="106084001"/>
    <s v="SUTTER COAST HOSPITAL"/>
    <n v="20182"/>
    <d v="2018-04-01T00:00:00"/>
    <d v="2018-06-30T00:00:00"/>
    <s v="Open"/>
    <s v="Del Norte"/>
    <s v="01 - Northern California"/>
    <n v="101"/>
    <s v="Non Profit Corp."/>
    <s v="Comparable"/>
    <s v="Rural"/>
    <s v="707-464-8511"/>
    <s v="800 EAST WASHINGTON BOULEVARD"/>
    <s v="CRESCENT CITY"/>
    <n v="95531"/>
    <s v="MITCH HANNA"/>
    <n v="49"/>
    <n v="49"/>
    <n v="31"/>
    <n v="279"/>
    <n v="28"/>
    <n v="20"/>
    <n v="148"/>
    <n v="0"/>
    <n v="0"/>
    <n v="28"/>
    <n v="69"/>
    <n v="24"/>
    <n v="4"/>
    <n v="600"/>
    <n v="0"/>
    <n v="1254"/>
    <n v="150"/>
    <n v="81"/>
    <n v="446"/>
    <n v="0"/>
    <n v="0"/>
    <n v="88"/>
    <n v="246"/>
    <n v="78"/>
    <n v="17"/>
    <n v="2360"/>
    <n v="0"/>
    <n v="4720"/>
    <n v="3587"/>
    <n v="311"/>
    <n v="153"/>
    <n v="4053"/>
    <n v="0"/>
    <n v="0"/>
    <n v="506"/>
    <n v="1951"/>
    <n v="186"/>
    <n v="355"/>
    <n v="11102"/>
    <n v="14131607"/>
    <n v="1952912"/>
    <n v="841348"/>
    <n v="5244507"/>
    <n v="0"/>
    <n v="0"/>
    <n v="1196522"/>
    <n v="3012564"/>
    <n v="920545"/>
    <n v="185213"/>
    <n v="27485218"/>
    <n v="15663000"/>
    <n v="1464334"/>
    <n v="885766"/>
    <n v="12420795"/>
    <n v="0"/>
    <n v="0"/>
    <n v="2980088"/>
    <n v="4653239"/>
    <n v="1226648"/>
    <n v="575103"/>
    <n v="39868973"/>
    <n v="51202"/>
    <n v="22879905"/>
    <n v="2841491"/>
    <n v="835555"/>
    <n v="12639419"/>
    <n v="-9178"/>
    <n v="0"/>
    <n v="0"/>
    <n v="3321696"/>
    <n v="1666780"/>
    <n v="0"/>
    <n v="2147193"/>
    <n v="0"/>
    <n v="0"/>
    <n v="0"/>
    <n v="429058"/>
    <n v="46803121"/>
    <n v="0"/>
    <n v="97807"/>
    <n v="0"/>
    <n v="0"/>
    <n v="97807"/>
    <n v="6914702"/>
    <n v="575755"/>
    <n v="900737"/>
    <n v="5123690"/>
    <n v="0"/>
    <n v="0"/>
    <n v="854914"/>
    <n v="5999023"/>
    <n v="0"/>
    <n v="280056"/>
    <n v="20648877"/>
    <n v="67219"/>
    <n v="19966968"/>
    <n v="0"/>
    <n v="15082"/>
    <n v="0"/>
    <n v="0"/>
    <n v="0"/>
    <n v="0"/>
    <n v="362780"/>
    <n v="21532452"/>
    <n v="0"/>
    <n v="0"/>
    <n v="0"/>
    <n v="0"/>
    <n v="0"/>
    <n v="0"/>
    <n v="0"/>
    <n v="0"/>
    <n v="0"/>
    <n v="0"/>
    <n v="0"/>
    <n v="0"/>
    <n v="0"/>
  </r>
  <r>
    <n v="106574010"/>
    <s v="SUTTER DAVIS HOSPITAL"/>
    <n v="20182"/>
    <d v="2018-04-01T00:00:00"/>
    <d v="2018-06-30T00:00:00"/>
    <s v="Open"/>
    <s v="Yolo"/>
    <s v="02 - Golden Empire"/>
    <n v="313"/>
    <s v="Non Profit Corp."/>
    <s v="Comparable"/>
    <s v=""/>
    <s v="530-756-6440"/>
    <s v="2000 SUTTER PLACE"/>
    <s v="DAVIS"/>
    <n v="95616"/>
    <s v="JENNIFER MAHER"/>
    <n v="48"/>
    <n v="48"/>
    <n v="32"/>
    <n v="235"/>
    <n v="85"/>
    <n v="79"/>
    <n v="169"/>
    <n v="0"/>
    <n v="0"/>
    <n v="22"/>
    <n v="288"/>
    <n v="9"/>
    <n v="2"/>
    <n v="889"/>
    <n v="0"/>
    <n v="885"/>
    <n v="329"/>
    <n v="171"/>
    <n v="392"/>
    <n v="0"/>
    <n v="0"/>
    <n v="37"/>
    <n v="642"/>
    <n v="28"/>
    <n v="6"/>
    <n v="2490"/>
    <n v="0"/>
    <n v="4980"/>
    <n v="1767"/>
    <n v="589"/>
    <n v="351"/>
    <n v="2488"/>
    <n v="0"/>
    <n v="1"/>
    <n v="194"/>
    <n v="2826"/>
    <n v="231"/>
    <n v="245"/>
    <n v="8692"/>
    <n v="15462258"/>
    <n v="5633782"/>
    <n v="2839749"/>
    <n v="6836187"/>
    <n v="0"/>
    <n v="0"/>
    <n v="732778"/>
    <n v="11707365"/>
    <n v="353521"/>
    <n v="65641"/>
    <n v="43631281"/>
    <n v="18785710"/>
    <n v="5952377"/>
    <n v="1931488"/>
    <n v="11807381"/>
    <n v="0"/>
    <n v="49163"/>
    <n v="1351763"/>
    <n v="23945443"/>
    <n v="1202248"/>
    <n v="1263364"/>
    <n v="66288937"/>
    <n v="40923"/>
    <n v="28003232"/>
    <n v="10954290"/>
    <n v="3071826"/>
    <n v="15843351"/>
    <n v="0"/>
    <n v="0"/>
    <n v="49163"/>
    <n v="1254327"/>
    <n v="18047985"/>
    <n v="0"/>
    <n v="1555769"/>
    <n v="0"/>
    <n v="0"/>
    <n v="0"/>
    <n v="664602"/>
    <n v="79485468"/>
    <n v="1860015"/>
    <n v="0"/>
    <n v="0"/>
    <n v="2566068"/>
    <n v="4426083"/>
    <n v="6244736"/>
    <n v="2491884"/>
    <n v="1699411"/>
    <n v="2800217"/>
    <n v="0"/>
    <n v="0"/>
    <n v="830214"/>
    <n v="20170891"/>
    <n v="0"/>
    <n v="623480"/>
    <n v="34860833"/>
    <n v="185900"/>
    <n v="31322867"/>
    <n v="0"/>
    <n v="107575"/>
    <n v="0"/>
    <n v="0"/>
    <n v="0"/>
    <n v="0"/>
    <n v="1102026"/>
    <n v="25517170"/>
    <n v="0"/>
    <n v="0"/>
    <n v="0"/>
    <n v="0"/>
    <n v="0"/>
    <n v="0"/>
    <n v="0"/>
    <n v="0"/>
    <n v="0"/>
    <n v="0"/>
    <n v="0"/>
    <n v="0"/>
    <n v="0"/>
  </r>
  <r>
    <n v="106070934"/>
    <s v="SUTTER DELTA MEDICAL CENTER"/>
    <n v="20182"/>
    <d v="2018-04-01T00:00:00"/>
    <d v="2018-06-30T00:00:00"/>
    <s v="Open"/>
    <s v="Contra Costa"/>
    <s v="05 - East Bay"/>
    <n v="411"/>
    <s v="Non Profit Corp."/>
    <s v="Comparable"/>
    <s v=""/>
    <s v="925-779-7200"/>
    <s v="3901 LONE TREE WAY"/>
    <s v="ANTIOCH"/>
    <n v="94509"/>
    <s v="DORI STEVENS"/>
    <n v="145"/>
    <n v="145"/>
    <n v="90"/>
    <n v="659"/>
    <n v="176"/>
    <n v="178"/>
    <n v="527"/>
    <n v="0"/>
    <n v="0"/>
    <n v="33"/>
    <n v="260"/>
    <n v="16"/>
    <n v="8"/>
    <n v="1857"/>
    <n v="0"/>
    <n v="2837"/>
    <n v="815"/>
    <n v="708"/>
    <n v="1575"/>
    <n v="0"/>
    <n v="0"/>
    <n v="103"/>
    <n v="779"/>
    <n v="39"/>
    <n v="21"/>
    <n v="6877"/>
    <n v="0"/>
    <n v="13754"/>
    <n v="2440"/>
    <n v="433"/>
    <n v="878"/>
    <n v="5900"/>
    <n v="1"/>
    <n v="0"/>
    <n v="172"/>
    <n v="1951"/>
    <n v="757"/>
    <n v="494"/>
    <n v="13026"/>
    <n v="48133143"/>
    <n v="14543840"/>
    <n v="12554902"/>
    <n v="28616224"/>
    <n v="0"/>
    <n v="0"/>
    <n v="2321071"/>
    <n v="16437249"/>
    <n v="815310"/>
    <n v="423551"/>
    <n v="123845290"/>
    <n v="20423531"/>
    <n v="5705064"/>
    <n v="4575334"/>
    <n v="26600074"/>
    <n v="6416"/>
    <n v="0"/>
    <n v="1614343"/>
    <n v="16287267"/>
    <n v="3352503"/>
    <n v="2163621"/>
    <n v="80728153"/>
    <n v="272789"/>
    <n v="56231450"/>
    <n v="16246027"/>
    <n v="10437861"/>
    <n v="48015756"/>
    <n v="-1608386"/>
    <n v="6305"/>
    <n v="0"/>
    <n v="2998529"/>
    <n v="14860003"/>
    <n v="0"/>
    <n v="4167813"/>
    <n v="0"/>
    <n v="0"/>
    <n v="0"/>
    <n v="2031696"/>
    <n v="153659843"/>
    <n v="0"/>
    <n v="0"/>
    <n v="0"/>
    <n v="0"/>
    <n v="0"/>
    <n v="12325224"/>
    <n v="4002877"/>
    <n v="8300761"/>
    <n v="7200542"/>
    <n v="111"/>
    <n v="0"/>
    <n v="936885"/>
    <n v="17864513"/>
    <n v="0"/>
    <n v="282687"/>
    <n v="50913600"/>
    <n v="279537"/>
    <n v="53536678"/>
    <n v="0"/>
    <n v="22942"/>
    <n v="0"/>
    <n v="0"/>
    <n v="0"/>
    <n v="0"/>
    <n v="1393579"/>
    <n v="46778204"/>
    <n v="0"/>
    <n v="0"/>
    <n v="0"/>
    <n v="0"/>
    <n v="0"/>
    <n v="0"/>
    <n v="0"/>
    <n v="0"/>
    <n v="0"/>
    <n v="0"/>
    <n v="0"/>
    <n v="0"/>
    <n v="0"/>
  </r>
  <r>
    <n v="106171395"/>
    <s v="SUTTER LAKESIDE HOSPITAL"/>
    <n v="20182"/>
    <d v="2018-04-01T00:00:00"/>
    <d v="2018-06-30T00:00:00"/>
    <s v="Open"/>
    <s v="Lake"/>
    <s v="01 - Northern California"/>
    <n v="115"/>
    <s v="Non Profit Corp."/>
    <s v="Comparable"/>
    <s v="Rural"/>
    <s v="707-262-5000"/>
    <s v="5176 HILL ROAD EAST"/>
    <s v="LAKEPORT"/>
    <n v="95453"/>
    <s v="SIRI NELSON"/>
    <n v="25"/>
    <n v="25"/>
    <n v="21"/>
    <n v="274"/>
    <n v="9"/>
    <n v="12"/>
    <n v="151"/>
    <n v="0"/>
    <n v="1"/>
    <n v="8"/>
    <n v="59"/>
    <n v="6"/>
    <n v="3"/>
    <n v="523"/>
    <n v="0"/>
    <n v="989"/>
    <n v="27"/>
    <n v="26"/>
    <n v="462"/>
    <n v="0"/>
    <n v="2"/>
    <n v="30"/>
    <n v="140"/>
    <n v="13"/>
    <n v="6"/>
    <n v="1695"/>
    <n v="0"/>
    <n v="3390"/>
    <n v="5048"/>
    <n v="135"/>
    <n v="214"/>
    <n v="4329"/>
    <n v="1"/>
    <n v="1"/>
    <n v="388"/>
    <n v="2687"/>
    <n v="193"/>
    <n v="326"/>
    <n v="13322"/>
    <n v="9685818"/>
    <n v="169399"/>
    <n v="315282"/>
    <n v="5602772"/>
    <n v="0"/>
    <n v="24206"/>
    <n v="583552"/>
    <n v="1745554"/>
    <n v="188422"/>
    <n v="88500"/>
    <n v="18403505"/>
    <n v="19961006"/>
    <n v="770784"/>
    <n v="690281"/>
    <n v="12770658"/>
    <n v="1575"/>
    <n v="40689"/>
    <n v="1137153"/>
    <n v="7111835"/>
    <n v="891937"/>
    <n v="246787"/>
    <n v="43622705"/>
    <n v="11146"/>
    <n v="21113423"/>
    <n v="727479"/>
    <n v="-515539"/>
    <n v="14014120"/>
    <n v="-12174"/>
    <n v="1551"/>
    <n v="55483"/>
    <n v="707318"/>
    <n v="2342776"/>
    <n v="0"/>
    <n v="1080359"/>
    <n v="0"/>
    <n v="0"/>
    <n v="0"/>
    <n v="0"/>
    <n v="39525942"/>
    <n v="0"/>
    <n v="259584"/>
    <n v="0"/>
    <n v="0"/>
    <n v="259584"/>
    <n v="8533401"/>
    <n v="212704"/>
    <n v="1533276"/>
    <n v="4618894"/>
    <n v="24"/>
    <n v="9412"/>
    <n v="1013387"/>
    <n v="6514613"/>
    <n v="0"/>
    <n v="324141"/>
    <n v="22759852"/>
    <n v="85755"/>
    <n v="24983844"/>
    <n v="0"/>
    <n v="12989"/>
    <n v="0"/>
    <n v="0"/>
    <n v="0"/>
    <n v="0"/>
    <n v="386468"/>
    <n v="26215061"/>
    <n v="0"/>
    <n v="0"/>
    <n v="0"/>
    <n v="0"/>
    <n v="0"/>
    <n v="0"/>
    <n v="0"/>
    <n v="0"/>
    <n v="0"/>
    <n v="0"/>
    <n v="0"/>
    <n v="0"/>
    <n v="0"/>
  </r>
  <r>
    <n v="106444012"/>
    <s v="SUTTER MATERNITY AND SURGERY CENTER OF SANTA CRUZ"/>
    <n v="20182"/>
    <d v="2018-04-01T00:00:00"/>
    <d v="2018-06-30T00:00:00"/>
    <s v="Open"/>
    <s v="Santa Cruz"/>
    <s v="08 - Mid-Coast"/>
    <n v="703"/>
    <s v="Non Profit Corp."/>
    <s v="Comparable"/>
    <s v=""/>
    <s v="831-477-2200"/>
    <s v="2900 CHANTICLEER AVENUE"/>
    <s v="SANTA CRUZ"/>
    <n v="95065"/>
    <s v="LAWRENCE DEGHETALDI"/>
    <n v="30"/>
    <n v="30"/>
    <n v="13"/>
    <n v="44"/>
    <n v="6"/>
    <n v="21"/>
    <n v="50"/>
    <n v="0"/>
    <n v="0"/>
    <n v="5"/>
    <n v="210"/>
    <n v="1"/>
    <n v="3"/>
    <n v="340"/>
    <n v="0"/>
    <n v="108"/>
    <n v="20"/>
    <n v="50"/>
    <n v="132"/>
    <n v="0"/>
    <n v="0"/>
    <n v="10"/>
    <n v="570"/>
    <n v="2"/>
    <n v="3"/>
    <n v="895"/>
    <n v="0"/>
    <n v="1790"/>
    <n v="510"/>
    <n v="48"/>
    <n v="13"/>
    <n v="138"/>
    <n v="4"/>
    <n v="0"/>
    <n v="10"/>
    <n v="937"/>
    <n v="14"/>
    <n v="11"/>
    <n v="1685"/>
    <n v="3471941"/>
    <n v="444053"/>
    <n v="512131"/>
    <n v="1814202"/>
    <n v="0"/>
    <n v="0"/>
    <n v="78381"/>
    <n v="7277156"/>
    <n v="46707"/>
    <n v="121927"/>
    <n v="13766498"/>
    <n v="12867635"/>
    <n v="1490456"/>
    <n v="64404"/>
    <n v="2516361"/>
    <n v="96681"/>
    <n v="0"/>
    <n v="298885"/>
    <n v="18342562"/>
    <n v="275190"/>
    <n v="198066"/>
    <n v="36150240"/>
    <n v="398"/>
    <n v="12140607"/>
    <n v="1494635"/>
    <n v="0"/>
    <n v="3615491"/>
    <n v="0"/>
    <n v="75485"/>
    <n v="0"/>
    <n v="120556"/>
    <n v="11495597"/>
    <n v="0"/>
    <n v="321897"/>
    <n v="0"/>
    <n v="0"/>
    <n v="0"/>
    <n v="291761"/>
    <n v="29556427"/>
    <n v="0"/>
    <n v="0"/>
    <n v="0"/>
    <n v="0"/>
    <n v="0"/>
    <n v="4198969"/>
    <n v="439874"/>
    <n v="576535"/>
    <n v="715072"/>
    <n v="21196"/>
    <n v="0"/>
    <n v="256710"/>
    <n v="14124121"/>
    <n v="0"/>
    <n v="27834"/>
    <n v="20360311"/>
    <n v="70790"/>
    <n v="17474465"/>
    <n v="0"/>
    <n v="18288"/>
    <n v="0"/>
    <n v="0"/>
    <n v="0"/>
    <n v="0"/>
    <n v="456524"/>
    <n v="25644579"/>
    <n v="0"/>
    <n v="0"/>
    <n v="0"/>
    <n v="0"/>
    <n v="0"/>
    <n v="0"/>
    <n v="0"/>
    <n v="0"/>
    <n v="0"/>
    <n v="0"/>
    <n v="0"/>
    <n v="0"/>
    <n v="0"/>
  </r>
  <r>
    <n v="106341051"/>
    <s v="SUTTER MEDICAL CENTER - SACRAMENTO"/>
    <n v="20182"/>
    <d v="2018-04-01T00:00:00"/>
    <d v="2018-06-30T00:00:00"/>
    <s v="Open"/>
    <s v="Sacramento"/>
    <s v="02 - Golden Empire"/>
    <n v="311"/>
    <s v="Non Profit Corp."/>
    <s v="Comparable"/>
    <s v=""/>
    <s v="916-454-3333"/>
    <s v="2825 CAPITOL AVENUE"/>
    <s v="SACRAMENTO"/>
    <n v="95816"/>
    <s v="CARRIE OWEN PLIETZ"/>
    <n v="523"/>
    <n v="523"/>
    <n v="401"/>
    <n v="1704"/>
    <n v="658"/>
    <n v="621"/>
    <n v="1872"/>
    <n v="0"/>
    <n v="2"/>
    <n v="461"/>
    <n v="1763"/>
    <n v="50"/>
    <n v="32"/>
    <n v="7163"/>
    <n v="0"/>
    <n v="7972"/>
    <n v="2978"/>
    <n v="2608"/>
    <n v="6625"/>
    <n v="0"/>
    <n v="37"/>
    <n v="4661"/>
    <n v="6582"/>
    <n v="166"/>
    <n v="93"/>
    <n v="31722"/>
    <n v="0"/>
    <n v="63444"/>
    <n v="6730"/>
    <n v="2421"/>
    <n v="2686"/>
    <n v="13086"/>
    <n v="0"/>
    <n v="25"/>
    <n v="7827"/>
    <n v="9941"/>
    <n v="562"/>
    <n v="709"/>
    <n v="43987"/>
    <n v="187335051"/>
    <n v="63941109"/>
    <n v="39345717"/>
    <n v="107984749"/>
    <n v="0"/>
    <n v="421808"/>
    <n v="82612401"/>
    <n v="136558498"/>
    <n v="2733281"/>
    <n v="1523750"/>
    <n v="622456364"/>
    <n v="89429750"/>
    <n v="29984867"/>
    <n v="13196782"/>
    <n v="66578503"/>
    <n v="0"/>
    <n v="124761"/>
    <n v="11484195"/>
    <n v="97449609"/>
    <n v="2582783"/>
    <n v="3549879"/>
    <n v="314381129"/>
    <n v="2436241"/>
    <n v="217902476"/>
    <n v="87683915"/>
    <n v="22232147"/>
    <n v="137235951"/>
    <n v="0"/>
    <n v="0"/>
    <n v="505679"/>
    <n v="76180624"/>
    <n v="123009989"/>
    <n v="0"/>
    <n v="5316064"/>
    <n v="0"/>
    <n v="0"/>
    <n v="0"/>
    <n v="1750733"/>
    <n v="674253819"/>
    <n v="15138291"/>
    <n v="0"/>
    <n v="0"/>
    <n v="21472037"/>
    <n v="36610328"/>
    <n v="58862325"/>
    <n v="21380352"/>
    <n v="30310352"/>
    <n v="37327301"/>
    <n v="0"/>
    <n v="40890"/>
    <n v="17915972"/>
    <n v="132470155"/>
    <n v="0"/>
    <n v="886655"/>
    <n v="299194002"/>
    <n v="2196782"/>
    <n v="287803359"/>
    <n v="0"/>
    <n v="3226387"/>
    <n v="0"/>
    <n v="0"/>
    <n v="0"/>
    <n v="0"/>
    <n v="5062489"/>
    <n v="856549144"/>
    <n v="0"/>
    <n v="0"/>
    <n v="0"/>
    <n v="0"/>
    <n v="0"/>
    <n v="0"/>
    <n v="0"/>
    <n v="0"/>
    <n v="0"/>
    <n v="0"/>
    <n v="0"/>
    <n v="0"/>
    <n v="0"/>
  </r>
  <r>
    <n v="106311000"/>
    <s v="SUTTER ROSEVILLE MEDICAL CENTER"/>
    <n v="20182"/>
    <d v="2018-04-01T00:00:00"/>
    <d v="2018-06-30T00:00:00"/>
    <s v="Open"/>
    <s v="Placer"/>
    <s v="02 - Golden Empire"/>
    <n v="309"/>
    <s v="Non Profit Corp."/>
    <s v="Comparable"/>
    <s v=""/>
    <s v="916-781-1000"/>
    <s v="1 MEDICAL PLAZA DRIVE"/>
    <s v="ROSEVILLE"/>
    <n v="95661"/>
    <s v="PAT BRADY"/>
    <n v="328"/>
    <n v="328"/>
    <n v="264"/>
    <n v="1792"/>
    <n v="590"/>
    <n v="310"/>
    <n v="494"/>
    <n v="0"/>
    <n v="0"/>
    <n v="195"/>
    <n v="1431"/>
    <n v="30"/>
    <n v="66"/>
    <n v="4908"/>
    <n v="0"/>
    <n v="8692"/>
    <n v="2842"/>
    <n v="1451"/>
    <n v="2205"/>
    <n v="0"/>
    <n v="0"/>
    <n v="1025"/>
    <n v="4494"/>
    <n v="113"/>
    <n v="204"/>
    <n v="21026"/>
    <n v="0"/>
    <n v="42052"/>
    <n v="8808"/>
    <n v="2787"/>
    <n v="1167"/>
    <n v="5753"/>
    <n v="0"/>
    <n v="0"/>
    <n v="977"/>
    <n v="8679"/>
    <n v="313"/>
    <n v="652"/>
    <n v="29136"/>
    <n v="138222449"/>
    <n v="44891336"/>
    <n v="20938181"/>
    <n v="35887794"/>
    <n v="0"/>
    <n v="0"/>
    <n v="19032096"/>
    <n v="86999085"/>
    <n v="2152589"/>
    <n v="4059188"/>
    <n v="352182718"/>
    <n v="73035861"/>
    <n v="23484937"/>
    <n v="6298521"/>
    <n v="28659266"/>
    <n v="0"/>
    <n v="0"/>
    <n v="7403881"/>
    <n v="66749361"/>
    <n v="2249660"/>
    <n v="4133789"/>
    <n v="212015276"/>
    <n v="478833"/>
    <n v="170687265"/>
    <n v="64348283"/>
    <n v="15300504"/>
    <n v="50315874"/>
    <n v="0"/>
    <n v="0"/>
    <n v="0"/>
    <n v="18527760"/>
    <n v="74824732"/>
    <n v="0"/>
    <n v="4402249"/>
    <n v="0"/>
    <n v="0"/>
    <n v="0"/>
    <n v="5714051"/>
    <n v="404599551"/>
    <n v="10880541"/>
    <n v="0"/>
    <n v="0"/>
    <n v="10928771"/>
    <n v="21809312"/>
    <n v="40571045"/>
    <n v="14908531"/>
    <n v="11936198"/>
    <n v="14231186"/>
    <n v="0"/>
    <n v="0"/>
    <n v="7908217"/>
    <n v="89852485"/>
    <n v="0"/>
    <n v="2000093"/>
    <n v="181407755"/>
    <n v="947152"/>
    <n v="147588955"/>
    <n v="0"/>
    <n v="1080503"/>
    <n v="0"/>
    <n v="0"/>
    <n v="0"/>
    <n v="0"/>
    <n v="9573378"/>
    <n v="215048139"/>
    <n v="0"/>
    <n v="0"/>
    <n v="0"/>
    <n v="0"/>
    <n v="0"/>
    <n v="0"/>
    <n v="0"/>
    <n v="0"/>
    <n v="0"/>
    <n v="0"/>
    <n v="0"/>
    <n v="0"/>
    <n v="0"/>
  </r>
  <r>
    <n v="106494106"/>
    <s v="SUTTER SANTA ROSA REGIONAL HOSPITAL"/>
    <n v="20182"/>
    <d v="2018-04-01T00:00:00"/>
    <d v="2018-06-30T00:00:00"/>
    <s v="Open"/>
    <s v="Sonoma"/>
    <s v="03 - North Bay"/>
    <n v="401"/>
    <s v="Non Profit Corp."/>
    <s v="Comparable"/>
    <s v=""/>
    <s v="707-576-4000"/>
    <s v="30 MARK WEST SPRINGS ROAD."/>
    <s v="SANTA ROSA"/>
    <n v="95403"/>
    <s v="MICHAEL L PURVIS"/>
    <n v="84"/>
    <n v="84"/>
    <n v="77"/>
    <n v="558"/>
    <n v="92"/>
    <n v="153"/>
    <n v="381"/>
    <n v="0"/>
    <n v="0"/>
    <n v="48"/>
    <n v="413"/>
    <n v="25"/>
    <n v="8"/>
    <n v="1678"/>
    <n v="0"/>
    <n v="2365"/>
    <n v="389"/>
    <n v="617"/>
    <n v="1414"/>
    <n v="0"/>
    <n v="0"/>
    <n v="263"/>
    <n v="1153"/>
    <n v="68"/>
    <n v="19"/>
    <n v="6288"/>
    <n v="0"/>
    <n v="12576"/>
    <n v="1730"/>
    <n v="219"/>
    <n v="669"/>
    <n v="3246"/>
    <n v="0"/>
    <n v="1"/>
    <n v="251"/>
    <n v="2444"/>
    <n v="489"/>
    <n v="205"/>
    <n v="9254"/>
    <n v="46442995"/>
    <n v="8217806"/>
    <n v="9730424"/>
    <n v="24194418"/>
    <n v="0"/>
    <n v="0"/>
    <n v="5434940"/>
    <n v="24105419"/>
    <n v="1262604"/>
    <n v="360569"/>
    <n v="119749175"/>
    <n v="32873966"/>
    <n v="4799783"/>
    <n v="2990823"/>
    <n v="18730119"/>
    <n v="0"/>
    <n v="22043"/>
    <n v="3548455"/>
    <n v="28096467"/>
    <n v="3127892"/>
    <n v="1330757"/>
    <n v="95520305"/>
    <n v="8211"/>
    <n v="65853441"/>
    <n v="11727419"/>
    <n v="4097954"/>
    <n v="31936559"/>
    <n v="-1779748"/>
    <n v="0"/>
    <n v="22043"/>
    <n v="6498937"/>
    <n v="27708656"/>
    <n v="0"/>
    <n v="4390496"/>
    <n v="0"/>
    <n v="0"/>
    <n v="0"/>
    <n v="395343"/>
    <n v="150859311"/>
    <n v="2047269"/>
    <n v="0"/>
    <n v="0"/>
    <n v="5152013"/>
    <n v="7199282"/>
    <n v="13463520"/>
    <n v="3337439"/>
    <n v="10403041"/>
    <n v="10987978"/>
    <n v="0"/>
    <n v="0"/>
    <n v="2484458"/>
    <n v="29645243"/>
    <n v="0"/>
    <n v="1287772"/>
    <n v="71609451"/>
    <n v="339095"/>
    <n v="77028586"/>
    <n v="0"/>
    <n v="134713"/>
    <n v="0"/>
    <n v="0"/>
    <n v="0"/>
    <n v="0"/>
    <n v="2952557"/>
    <n v="268927071"/>
    <n v="0"/>
    <n v="0"/>
    <n v="0"/>
    <n v="0"/>
    <n v="0"/>
    <n v="0"/>
    <n v="0"/>
    <n v="0"/>
    <n v="0"/>
    <n v="0"/>
    <n v="0"/>
    <n v="0"/>
    <n v="0"/>
  </r>
  <r>
    <n v="106481094"/>
    <s v="SUTTER SOLANO MEDICAL CENTER"/>
    <n v="20182"/>
    <d v="2018-04-01T00:00:00"/>
    <d v="2018-06-30T00:00:00"/>
    <s v="Open"/>
    <s v="Solano"/>
    <s v="03 - North Bay"/>
    <n v="409"/>
    <s v="Non Profit Corp."/>
    <s v="Comparable"/>
    <s v=""/>
    <s v="707-554-4444"/>
    <s v="300 HOSPITAL DRIVE"/>
    <s v="VALLEJO"/>
    <n v="94589"/>
    <s v="JOHN BOYD"/>
    <n v="108"/>
    <n v="108"/>
    <n v="61"/>
    <n v="459"/>
    <n v="23"/>
    <n v="73"/>
    <n v="307"/>
    <n v="0"/>
    <n v="0"/>
    <n v="23"/>
    <n v="149"/>
    <n v="16"/>
    <n v="6"/>
    <n v="1056"/>
    <n v="0"/>
    <n v="2356"/>
    <n v="124"/>
    <n v="241"/>
    <n v="1102"/>
    <n v="0"/>
    <n v="0"/>
    <n v="88"/>
    <n v="579"/>
    <n v="43"/>
    <n v="16"/>
    <n v="4549"/>
    <n v="0"/>
    <n v="9098"/>
    <n v="1945"/>
    <n v="106"/>
    <n v="422"/>
    <n v="4140"/>
    <n v="0"/>
    <n v="0"/>
    <n v="114"/>
    <n v="1311"/>
    <n v="442"/>
    <n v="259"/>
    <n v="8739"/>
    <n v="39133514"/>
    <n v="2221412"/>
    <n v="4158747"/>
    <n v="18500629"/>
    <n v="0"/>
    <n v="0"/>
    <n v="1951458"/>
    <n v="10509388"/>
    <n v="506468"/>
    <n v="189922"/>
    <n v="77171538"/>
    <n v="21123794"/>
    <n v="1170631"/>
    <n v="2796333"/>
    <n v="22506543"/>
    <n v="0"/>
    <n v="0"/>
    <n v="1064398"/>
    <n v="11667264"/>
    <n v="1913911"/>
    <n v="1087099"/>
    <n v="63329973"/>
    <n v="33546"/>
    <n v="49922286"/>
    <n v="2798512"/>
    <n v="3826871"/>
    <n v="34182851"/>
    <n v="-755271"/>
    <n v="0"/>
    <n v="0"/>
    <n v="2161943"/>
    <n v="10014073"/>
    <n v="0"/>
    <n v="2420379"/>
    <n v="0"/>
    <n v="0"/>
    <n v="0"/>
    <n v="182505"/>
    <n v="104787695"/>
    <n v="0"/>
    <n v="0"/>
    <n v="0"/>
    <n v="162101"/>
    <n v="162101"/>
    <n v="10335022"/>
    <n v="593531"/>
    <n v="3883480"/>
    <n v="6824321"/>
    <n v="0"/>
    <n v="0"/>
    <n v="853913"/>
    <n v="12324680"/>
    <n v="0"/>
    <n v="1060970"/>
    <n v="35875917"/>
    <n v="98373"/>
    <n v="38772880"/>
    <n v="0"/>
    <n v="281465"/>
    <n v="0"/>
    <n v="0"/>
    <n v="0"/>
    <n v="0"/>
    <n v="2849639"/>
    <n v="46835632"/>
    <n v="0"/>
    <n v="0"/>
    <n v="0"/>
    <n v="0"/>
    <n v="0"/>
    <n v="0"/>
    <n v="0"/>
    <n v="0"/>
    <n v="0"/>
    <n v="0"/>
    <n v="0"/>
    <n v="0"/>
    <n v="0"/>
  </r>
  <r>
    <n v="106514030"/>
    <s v="SUTTER SURGICAL NORTH VALLEY HOSPITAL"/>
    <n v="20182"/>
    <d v="2018-04-01T00:00:00"/>
    <d v="2018-06-30T00:00:00"/>
    <s v="Open"/>
    <s v="Sutter"/>
    <s v="02 - Golden Empire"/>
    <n v="227"/>
    <s v="Non Profit Other"/>
    <s v="Comparable"/>
    <s v=""/>
    <s v="530-749-5700"/>
    <s v="455 PLUMAS BOULEVARD"/>
    <s v="YUBA CITY"/>
    <n v="95991"/>
    <s v="DENNIS SINDELAR"/>
    <n v="14"/>
    <n v="14"/>
    <n v="14"/>
    <n v="65"/>
    <n v="1"/>
    <n v="2"/>
    <n v="15"/>
    <n v="0"/>
    <n v="0"/>
    <n v="8"/>
    <n v="31"/>
    <n v="0"/>
    <n v="1"/>
    <n v="123"/>
    <n v="0"/>
    <n v="169"/>
    <n v="1"/>
    <n v="3"/>
    <n v="26"/>
    <n v="0"/>
    <n v="0"/>
    <n v="11"/>
    <n v="67"/>
    <n v="0"/>
    <n v="1"/>
    <n v="278"/>
    <n v="0"/>
    <n v="556"/>
    <n v="296"/>
    <n v="12"/>
    <n v="15"/>
    <n v="80"/>
    <n v="0"/>
    <n v="0"/>
    <n v="57"/>
    <n v="265"/>
    <n v="1"/>
    <n v="5"/>
    <n v="731"/>
    <n v="4565758"/>
    <n v="87254"/>
    <n v="72705"/>
    <n v="496258"/>
    <n v="0"/>
    <n v="0"/>
    <n v="546996"/>
    <n v="1969673"/>
    <n v="0"/>
    <n v="65662"/>
    <n v="7804306"/>
    <n v="5293522"/>
    <n v="114797"/>
    <n v="233940"/>
    <n v="1300002"/>
    <n v="0"/>
    <n v="0"/>
    <n v="1390749"/>
    <n v="4081347"/>
    <n v="12424"/>
    <n v="142954"/>
    <n v="12569735"/>
    <n v="0"/>
    <n v="7295438"/>
    <n v="232923"/>
    <n v="295302"/>
    <n v="1577774"/>
    <n v="0"/>
    <n v="0"/>
    <n v="0"/>
    <n v="1780022"/>
    <n v="2851266"/>
    <n v="0"/>
    <n v="0"/>
    <n v="0"/>
    <n v="0"/>
    <n v="0"/>
    <n v="413267"/>
    <n v="14445992"/>
    <n v="0"/>
    <n v="0"/>
    <n v="0"/>
    <n v="0"/>
    <n v="0"/>
    <n v="2563842"/>
    <n v="-30872"/>
    <n v="11343"/>
    <n v="218486"/>
    <n v="0"/>
    <n v="0"/>
    <n v="157723"/>
    <n v="3199754"/>
    <n v="12424"/>
    <n v="-204651"/>
    <n v="5928049"/>
    <n v="-100389"/>
    <n v="6439332"/>
    <n v="0"/>
    <n v="0"/>
    <n v="0"/>
    <n v="0"/>
    <n v="0"/>
    <n v="0"/>
    <n v="120514"/>
    <n v="1640634"/>
    <n v="0"/>
    <n v="0"/>
    <n v="0"/>
    <n v="0"/>
    <n v="0"/>
    <n v="0"/>
    <n v="0"/>
    <n v="0"/>
    <n v="0"/>
    <n v="0"/>
    <n v="0"/>
    <n v="0"/>
    <n v="0"/>
  </r>
  <r>
    <n v="106391056"/>
    <s v="SUTTER TRACY COMMUNITY HOSPITAL"/>
    <n v="20182"/>
    <d v="2018-04-01T00:00:00"/>
    <d v="2018-06-30T00:00:00"/>
    <s v="Open"/>
    <s v="San Joaquin"/>
    <s v="06 - North San Joaquin"/>
    <n v="509"/>
    <s v="Non Profit Corp."/>
    <s v="Comparable"/>
    <s v=""/>
    <s v="209-835-1500"/>
    <s v="1420 NORTH TRACY BOULEVARD"/>
    <s v="TRACY"/>
    <n v="95376"/>
    <s v="DAVID THOMPSON"/>
    <n v="77"/>
    <n v="77"/>
    <n v="37"/>
    <n v="294"/>
    <n v="62"/>
    <n v="94"/>
    <n v="187"/>
    <n v="0"/>
    <n v="0"/>
    <n v="14"/>
    <n v="203"/>
    <n v="18"/>
    <n v="0"/>
    <n v="872"/>
    <n v="0"/>
    <n v="1066"/>
    <n v="241"/>
    <n v="256"/>
    <n v="527"/>
    <n v="0"/>
    <n v="0"/>
    <n v="45"/>
    <n v="515"/>
    <n v="30"/>
    <n v="0"/>
    <n v="2680"/>
    <n v="0"/>
    <n v="5360"/>
    <n v="1394"/>
    <n v="382"/>
    <n v="606"/>
    <n v="4221"/>
    <n v="0"/>
    <n v="0"/>
    <n v="219"/>
    <n v="2425"/>
    <n v="320"/>
    <n v="404"/>
    <n v="9971"/>
    <n v="16985566"/>
    <n v="3996312"/>
    <n v="4366227"/>
    <n v="8599217"/>
    <n v="0"/>
    <n v="0"/>
    <n v="858213"/>
    <n v="7730583"/>
    <n v="680101"/>
    <n v="0"/>
    <n v="43216219"/>
    <n v="13907853"/>
    <n v="3664385"/>
    <n v="2832351"/>
    <n v="18746255"/>
    <n v="0"/>
    <n v="0"/>
    <n v="1742694"/>
    <n v="22497183"/>
    <n v="1947347"/>
    <n v="2500268"/>
    <n v="67838336"/>
    <n v="285507"/>
    <n v="26017111"/>
    <n v="6558257"/>
    <n v="4976833"/>
    <n v="25078061"/>
    <n v="0"/>
    <n v="0"/>
    <n v="0"/>
    <n v="1838007"/>
    <n v="12330587"/>
    <n v="0"/>
    <n v="2627448"/>
    <n v="0"/>
    <n v="0"/>
    <n v="0"/>
    <n v="1270233"/>
    <n v="80982044"/>
    <n v="2858"/>
    <n v="0"/>
    <n v="0"/>
    <n v="12535"/>
    <n v="15393"/>
    <n v="4876308"/>
    <n v="1105298"/>
    <n v="2221745"/>
    <n v="2267411"/>
    <n v="0"/>
    <n v="0"/>
    <n v="762900"/>
    <n v="17909714"/>
    <n v="0"/>
    <n v="944528"/>
    <n v="30087904"/>
    <n v="293596"/>
    <n v="28233753"/>
    <n v="0"/>
    <n v="637361"/>
    <n v="0"/>
    <n v="0"/>
    <n v="0"/>
    <n v="0"/>
    <n v="2879323"/>
    <n v="50713104"/>
    <n v="0"/>
    <n v="0"/>
    <n v="0"/>
    <n v="0"/>
    <n v="0"/>
    <n v="0"/>
    <n v="0"/>
    <n v="0"/>
    <n v="0"/>
    <n v="0"/>
    <n v="0"/>
    <n v="0"/>
    <n v="0"/>
  </r>
  <r>
    <n v="106291053"/>
    <s v="TAHOE FOREST HOSPITAL"/>
    <n v="20182"/>
    <d v="2018-04-01T00:00:00"/>
    <d v="2018-06-30T00:00:00"/>
    <s v="Open"/>
    <s v="Nevada"/>
    <s v="02 - Golden Empire"/>
    <n v="302"/>
    <s v="District"/>
    <s v="Comparable"/>
    <s v="Rural"/>
    <s v="530-587-6011"/>
    <s v="10121 PINE AVENUE"/>
    <s v="TRUCKEE"/>
    <n v="96161"/>
    <s v="HARRY WEIS"/>
    <n v="62"/>
    <n v="62"/>
    <n v="62"/>
    <n v="143"/>
    <n v="18"/>
    <n v="43"/>
    <n v="75"/>
    <n v="0"/>
    <n v="0"/>
    <n v="31"/>
    <n v="189"/>
    <n v="0"/>
    <n v="20"/>
    <n v="519"/>
    <n v="0"/>
    <n v="519"/>
    <n v="59"/>
    <n v="81"/>
    <n v="202"/>
    <n v="0"/>
    <n v="0"/>
    <n v="63"/>
    <n v="429"/>
    <n v="0"/>
    <n v="46"/>
    <n v="1399"/>
    <n v="0"/>
    <n v="2798"/>
    <n v="3615"/>
    <n v="149"/>
    <n v="577"/>
    <n v="2590"/>
    <n v="0"/>
    <n v="0"/>
    <n v="728"/>
    <n v="4954"/>
    <n v="0"/>
    <n v="1046"/>
    <n v="13659"/>
    <n v="4969905"/>
    <n v="558809"/>
    <n v="431114"/>
    <n v="1938885"/>
    <n v="0"/>
    <n v="0"/>
    <n v="522540"/>
    <n v="3693226"/>
    <n v="0"/>
    <n v="410689"/>
    <n v="12525168"/>
    <n v="18321644"/>
    <n v="884220"/>
    <n v="2239081"/>
    <n v="5552992"/>
    <n v="0"/>
    <n v="0"/>
    <n v="3223761"/>
    <n v="19680947"/>
    <n v="0"/>
    <n v="1777291"/>
    <n v="51679936"/>
    <n v="199828"/>
    <n v="11445887"/>
    <n v="1969379"/>
    <n v="1555972"/>
    <n v="8646853"/>
    <n v="0"/>
    <n v="838"/>
    <n v="0"/>
    <n v="7951413"/>
    <n v="389878"/>
    <n v="0"/>
    <n v="2320529"/>
    <n v="0"/>
    <n v="0"/>
    <n v="0"/>
    <n v="58143"/>
    <n v="34538720"/>
    <n v="0"/>
    <n v="0"/>
    <n v="0"/>
    <n v="0"/>
    <n v="0"/>
    <n v="11845661"/>
    <n v="-526350"/>
    <n v="1114224"/>
    <n v="-1154976"/>
    <n v="-838"/>
    <n v="0"/>
    <n v="-4205112"/>
    <n v="22984295"/>
    <n v="0"/>
    <n v="-390520"/>
    <n v="29666384"/>
    <n v="4112749"/>
    <n v="37353868"/>
    <n v="0"/>
    <n v="-621680"/>
    <n v="0"/>
    <n v="0"/>
    <n v="0"/>
    <n v="0"/>
    <n v="2623833"/>
    <n v="136048587"/>
    <n v="0"/>
    <n v="0"/>
    <n v="0"/>
    <n v="0"/>
    <n v="0"/>
    <n v="0"/>
    <n v="0"/>
    <n v="0"/>
    <n v="0"/>
    <n v="0"/>
    <n v="0"/>
    <n v="0"/>
    <n v="0"/>
  </r>
  <r>
    <n v="106190782"/>
    <s v="TARZANA TREATMENT CENTER"/>
    <n v="20182"/>
    <d v="2018-04-01T00:00:00"/>
    <d v="2018-06-30T00:00:00"/>
    <s v="Open"/>
    <s v="Los Angeles"/>
    <s v="11 - Los Angeles"/>
    <n v="905"/>
    <s v="Non Profit Corp."/>
    <s v="Comparable"/>
    <s v=""/>
    <s v="818-996-1051"/>
    <s v="18646 OXNARD STREET"/>
    <s v="TARZANA"/>
    <n v="91356"/>
    <s v="ALBERT SENELLA"/>
    <n v="60"/>
    <n v="60"/>
    <n v="60"/>
    <n v="61"/>
    <n v="0"/>
    <n v="0"/>
    <n v="0"/>
    <n v="655"/>
    <n v="0"/>
    <n v="251"/>
    <n v="0"/>
    <n v="0"/>
    <n v="19"/>
    <n v="986"/>
    <n v="0"/>
    <n v="343"/>
    <n v="0"/>
    <n v="0"/>
    <n v="0"/>
    <n v="3078"/>
    <n v="0"/>
    <n v="860"/>
    <n v="0"/>
    <n v="0"/>
    <n v="63"/>
    <n v="4344"/>
    <n v="0"/>
    <n v="8688"/>
    <n v="0"/>
    <n v="0"/>
    <n v="0"/>
    <n v="0"/>
    <n v="0"/>
    <n v="0"/>
    <n v="0"/>
    <n v="0"/>
    <n v="0"/>
    <n v="0"/>
    <n v="0"/>
    <n v="548800"/>
    <n v="0"/>
    <n v="0"/>
    <n v="0"/>
    <n v="2077650"/>
    <n v="0"/>
    <n v="752500"/>
    <n v="0"/>
    <n v="0"/>
    <n v="55125"/>
    <n v="3434075"/>
    <n v="0"/>
    <n v="0"/>
    <n v="0"/>
    <n v="0"/>
    <n v="0"/>
    <n v="0"/>
    <n v="0"/>
    <n v="0"/>
    <n v="0"/>
    <n v="0"/>
    <n v="0"/>
    <n v="0"/>
    <n v="217545"/>
    <n v="0"/>
    <n v="0"/>
    <n v="0"/>
    <n v="0"/>
    <n v="513706"/>
    <n v="0"/>
    <n v="356398"/>
    <n v="0"/>
    <n v="0"/>
    <n v="0"/>
    <n v="0"/>
    <n v="0"/>
    <n v="0"/>
    <n v="34959"/>
    <n v="1122608"/>
    <n v="0"/>
    <n v="0"/>
    <n v="0"/>
    <n v="0"/>
    <n v="0"/>
    <n v="331255"/>
    <n v="0"/>
    <n v="0"/>
    <n v="0"/>
    <n v="1563944"/>
    <n v="0"/>
    <n v="396102"/>
    <n v="0"/>
    <n v="0"/>
    <n v="20166"/>
    <n v="2311467"/>
    <n v="0"/>
    <n v="1539810"/>
    <n v="0"/>
    <n v="-2145439"/>
    <n v="0"/>
    <n v="0"/>
    <n v="0"/>
    <n v="0"/>
    <n v="1323070"/>
    <n v="7827179"/>
    <n v="0"/>
    <n v="0"/>
    <n v="0"/>
    <n v="0"/>
    <n v="0"/>
    <n v="0"/>
    <n v="0"/>
    <n v="0"/>
    <n v="0"/>
    <n v="0"/>
    <n v="0"/>
    <n v="0"/>
    <n v="0"/>
  </r>
  <r>
    <n v="106014207"/>
    <s v="TELECARE HERITAGE - PHF"/>
    <n v="20182"/>
    <d v="2018-04-01T00:00:00"/>
    <d v="2018-06-30T00:00:00"/>
    <s v="Open"/>
    <s v="Alameda"/>
    <s v="05 - East Bay"/>
    <n v="417"/>
    <s v="Investor - Corp."/>
    <s v="Psychiatric Health Facilities"/>
    <s v=""/>
    <s v="510-535-5115"/>
    <s v="2633 EAST 27TH STREET"/>
    <s v="OAKLAND"/>
    <n v="94601"/>
    <s v="ANNE BAKAR"/>
    <n v="26"/>
    <n v="26"/>
    <n v="26"/>
    <n v="4"/>
    <n v="0"/>
    <n v="0"/>
    <n v="9"/>
    <n v="0"/>
    <n v="0"/>
    <n v="0"/>
    <n v="322"/>
    <n v="0"/>
    <n v="0"/>
    <n v="335"/>
    <n v="0"/>
    <n v="23"/>
    <n v="0"/>
    <n v="0"/>
    <n v="66"/>
    <n v="0"/>
    <n v="0"/>
    <n v="0"/>
    <n v="1790"/>
    <n v="0"/>
    <n v="0"/>
    <n v="1879"/>
    <n v="0"/>
    <n v="3758"/>
    <n v="0"/>
    <n v="0"/>
    <n v="0"/>
    <n v="0"/>
    <n v="0"/>
    <n v="0"/>
    <n v="0"/>
    <n v="0"/>
    <n v="0"/>
    <n v="0"/>
    <n v="0"/>
    <n v="46000"/>
    <n v="0"/>
    <n v="0"/>
    <n v="132000"/>
    <n v="0"/>
    <n v="0"/>
    <n v="0"/>
    <n v="3580000"/>
    <n v="0"/>
    <n v="0"/>
    <n v="3758000"/>
    <n v="0"/>
    <n v="0"/>
    <n v="0"/>
    <n v="0"/>
    <n v="0"/>
    <n v="0"/>
    <n v="0"/>
    <n v="0"/>
    <n v="0"/>
    <n v="0"/>
    <n v="0"/>
    <n v="104757"/>
    <n v="17871"/>
    <n v="0"/>
    <n v="0"/>
    <n v="51721"/>
    <n v="0"/>
    <n v="0"/>
    <n v="0"/>
    <n v="0"/>
    <n v="1011343"/>
    <n v="0"/>
    <n v="0"/>
    <n v="0"/>
    <n v="0"/>
    <n v="0"/>
    <n v="0"/>
    <n v="1185692"/>
    <n v="0"/>
    <n v="0"/>
    <n v="0"/>
    <n v="0"/>
    <n v="0"/>
    <n v="28129"/>
    <n v="0"/>
    <n v="0"/>
    <n v="80279"/>
    <n v="0"/>
    <n v="0"/>
    <n v="0"/>
    <n v="2463900"/>
    <n v="0"/>
    <n v="0"/>
    <n v="2572308"/>
    <n v="3886"/>
    <n v="2295243"/>
    <n v="0"/>
    <n v="0"/>
    <n v="0"/>
    <n v="0"/>
    <n v="0"/>
    <n v="0"/>
    <n v="68179"/>
    <n v="1248577"/>
    <n v="0"/>
    <n v="0"/>
    <n v="0"/>
    <n v="0"/>
    <n v="0"/>
    <n v="0"/>
    <n v="0"/>
    <n v="0"/>
    <n v="0"/>
    <n v="0"/>
    <n v="0"/>
    <n v="0"/>
    <n v="0"/>
  </r>
  <r>
    <n v="106314029"/>
    <s v="TELECARE PLACER COUNTY - PHF"/>
    <n v="20182"/>
    <d v="2018-04-01T00:00:00"/>
    <d v="2018-06-30T00:00:00"/>
    <s v="Open"/>
    <s v="Placer"/>
    <s v="02 - Golden Empire"/>
    <n v="309"/>
    <s v="Investor - Corp."/>
    <s v="Psychiatric Health Facilities"/>
    <s v=""/>
    <s v="916-787-8900"/>
    <s v="101 CIRBY HILLS DRIVE"/>
    <s v="ROSEVILLE"/>
    <n v="95678"/>
    <s v="ANNE BAKAR"/>
    <n v="16"/>
    <n v="16"/>
    <n v="16"/>
    <n v="0"/>
    <n v="0"/>
    <n v="0"/>
    <n v="0"/>
    <n v="17"/>
    <n v="0"/>
    <n v="74"/>
    <n v="0"/>
    <n v="0"/>
    <n v="0"/>
    <n v="91"/>
    <n v="0"/>
    <n v="0"/>
    <n v="0"/>
    <n v="0"/>
    <n v="0"/>
    <n v="246"/>
    <n v="0"/>
    <n v="1095"/>
    <n v="0"/>
    <n v="0"/>
    <n v="0"/>
    <n v="1341"/>
    <n v="0"/>
    <n v="2682"/>
    <n v="0"/>
    <n v="0"/>
    <n v="0"/>
    <n v="0"/>
    <n v="0"/>
    <n v="0"/>
    <n v="0"/>
    <n v="0"/>
    <n v="0"/>
    <n v="0"/>
    <n v="0"/>
    <n v="0"/>
    <n v="0"/>
    <n v="0"/>
    <n v="0"/>
    <n v="307500"/>
    <n v="0"/>
    <n v="1368750"/>
    <n v="0"/>
    <n v="0"/>
    <n v="0"/>
    <n v="1676250"/>
    <n v="0"/>
    <n v="0"/>
    <n v="0"/>
    <n v="0"/>
    <n v="0"/>
    <n v="0"/>
    <n v="0"/>
    <n v="0"/>
    <n v="0"/>
    <n v="0"/>
    <n v="0"/>
    <n v="0"/>
    <n v="0"/>
    <n v="0"/>
    <n v="0"/>
    <n v="0"/>
    <n v="0"/>
    <n v="85142"/>
    <n v="0"/>
    <n v="378987"/>
    <n v="0"/>
    <n v="0"/>
    <n v="0"/>
    <n v="0"/>
    <n v="0"/>
    <n v="0"/>
    <n v="0"/>
    <n v="464129"/>
    <n v="0"/>
    <n v="0"/>
    <n v="0"/>
    <n v="0"/>
    <n v="0"/>
    <n v="0"/>
    <n v="0"/>
    <n v="0"/>
    <n v="0"/>
    <n v="222358"/>
    <n v="0"/>
    <n v="989763"/>
    <n v="0"/>
    <n v="0"/>
    <n v="0"/>
    <n v="1212121"/>
    <n v="209"/>
    <n v="1079163"/>
    <n v="0"/>
    <n v="0"/>
    <n v="0"/>
    <n v="0"/>
    <n v="0"/>
    <n v="0"/>
    <n v="1074"/>
    <n v="25180"/>
    <n v="0"/>
    <n v="0"/>
    <n v="0"/>
    <n v="0"/>
    <n v="0"/>
    <n v="0"/>
    <n v="0"/>
    <n v="0"/>
    <n v="0"/>
    <n v="0"/>
    <n v="0"/>
    <n v="0"/>
    <n v="0"/>
  </r>
  <r>
    <n v="106334457"/>
    <s v="TELECARE RIVERSIDE COUNTY - PHF"/>
    <n v="20182"/>
    <d v="2018-04-01T00:00:00"/>
    <d v="2018-06-30T00:00:00"/>
    <s v="Open"/>
    <s v="Riverside"/>
    <s v="12 - Inland Counties"/>
    <n v="1103"/>
    <s v="Investor - Corp."/>
    <s v="Psychiatric Health Facilities"/>
    <s v=""/>
    <s v="760-863-8632"/>
    <s v="47-915 OASIS STREET"/>
    <s v="INDIO"/>
    <n v="92201"/>
    <s v="JOHN NEKIC"/>
    <n v="16"/>
    <n v="16"/>
    <n v="16"/>
    <n v="0"/>
    <n v="0"/>
    <n v="0"/>
    <n v="0"/>
    <n v="22"/>
    <n v="0"/>
    <n v="13"/>
    <n v="85"/>
    <n v="0"/>
    <n v="0"/>
    <n v="120"/>
    <n v="0"/>
    <n v="0"/>
    <n v="0"/>
    <n v="0"/>
    <n v="0"/>
    <n v="70"/>
    <n v="0"/>
    <n v="360"/>
    <n v="1007"/>
    <n v="0"/>
    <n v="0"/>
    <n v="1437"/>
    <n v="0"/>
    <n v="2874"/>
    <n v="0"/>
    <n v="0"/>
    <n v="0"/>
    <n v="0"/>
    <n v="0"/>
    <n v="0"/>
    <n v="0"/>
    <n v="0"/>
    <n v="0"/>
    <n v="0"/>
    <n v="0"/>
    <n v="0"/>
    <n v="0"/>
    <n v="0"/>
    <n v="0"/>
    <n v="87500"/>
    <n v="0"/>
    <n v="450000"/>
    <n v="1258750"/>
    <n v="0"/>
    <n v="0"/>
    <n v="1796250"/>
    <n v="0"/>
    <n v="0"/>
    <n v="0"/>
    <n v="0"/>
    <n v="0"/>
    <n v="0"/>
    <n v="0"/>
    <n v="0"/>
    <n v="0"/>
    <n v="0"/>
    <n v="0"/>
    <n v="0"/>
    <n v="0"/>
    <n v="0"/>
    <n v="0"/>
    <n v="0"/>
    <n v="0"/>
    <n v="30973"/>
    <n v="0"/>
    <n v="159287"/>
    <n v="445562"/>
    <n v="0"/>
    <n v="0"/>
    <n v="0"/>
    <n v="0"/>
    <n v="0"/>
    <n v="0"/>
    <n v="635822"/>
    <n v="0"/>
    <n v="0"/>
    <n v="0"/>
    <n v="0"/>
    <n v="0"/>
    <n v="0"/>
    <n v="0"/>
    <n v="0"/>
    <n v="0"/>
    <n v="56527"/>
    <n v="0"/>
    <n v="290713"/>
    <n v="813188"/>
    <n v="0"/>
    <n v="0"/>
    <n v="1160428"/>
    <n v="0"/>
    <n v="986151"/>
    <n v="0"/>
    <n v="0"/>
    <n v="0"/>
    <n v="0"/>
    <n v="0"/>
    <n v="0"/>
    <n v="0"/>
    <n v="2752"/>
    <n v="0"/>
    <n v="0"/>
    <n v="0"/>
    <n v="0"/>
    <n v="0"/>
    <n v="0"/>
    <n v="0"/>
    <n v="0"/>
    <n v="0"/>
    <n v="0"/>
    <n v="0"/>
    <n v="0"/>
    <n v="0"/>
  </r>
  <r>
    <n v="106444029"/>
    <s v="TELECARE SANTA CRUZ - PHF"/>
    <n v="20182"/>
    <d v="2018-04-01T00:00:00"/>
    <d v="2018-06-30T00:00:00"/>
    <s v="Open"/>
    <s v="Santa Cruz"/>
    <s v="08 - Mid-Coast"/>
    <n v="703"/>
    <s v="Investor - Corp."/>
    <s v="Psychiatric Health Facilities"/>
    <s v=""/>
    <s v="831-600-2801"/>
    <s v="2250 SOQUEL AVENUE"/>
    <s v="SANTA CRUZ"/>
    <n v="95062"/>
    <s v="ANNE BAKAR"/>
    <n v="16"/>
    <n v="16"/>
    <n v="16"/>
    <n v="24"/>
    <n v="0"/>
    <n v="72"/>
    <n v="0"/>
    <n v="5"/>
    <n v="0"/>
    <n v="0"/>
    <n v="3"/>
    <n v="0"/>
    <n v="0"/>
    <n v="104"/>
    <n v="0"/>
    <n v="517"/>
    <n v="0"/>
    <n v="801"/>
    <n v="0"/>
    <n v="32"/>
    <n v="0"/>
    <n v="0"/>
    <n v="16"/>
    <n v="0"/>
    <n v="0"/>
    <n v="1366"/>
    <n v="0"/>
    <n v="2732"/>
    <n v="0"/>
    <n v="0"/>
    <n v="0"/>
    <n v="0"/>
    <n v="0"/>
    <n v="0"/>
    <n v="0"/>
    <n v="0"/>
    <n v="0"/>
    <n v="0"/>
    <n v="0"/>
    <n v="1292500"/>
    <n v="0"/>
    <n v="2002500"/>
    <n v="0"/>
    <n v="80000"/>
    <n v="0"/>
    <n v="0"/>
    <n v="40000"/>
    <n v="0"/>
    <n v="0"/>
    <n v="3415000"/>
    <n v="0"/>
    <n v="0"/>
    <n v="0"/>
    <n v="0"/>
    <n v="0"/>
    <n v="0"/>
    <n v="0"/>
    <n v="0"/>
    <n v="0"/>
    <n v="0"/>
    <n v="0"/>
    <n v="0"/>
    <n v="624120"/>
    <n v="0"/>
    <n v="0"/>
    <n v="0"/>
    <n v="0"/>
    <n v="38630"/>
    <n v="0"/>
    <n v="0"/>
    <n v="19315"/>
    <n v="0"/>
    <n v="0"/>
    <n v="0"/>
    <n v="0"/>
    <n v="0"/>
    <n v="0"/>
    <n v="682065"/>
    <n v="0"/>
    <n v="0"/>
    <n v="0"/>
    <n v="0"/>
    <n v="0"/>
    <n v="668380"/>
    <n v="0"/>
    <n v="2002500"/>
    <n v="0"/>
    <n v="41370"/>
    <n v="0"/>
    <n v="0"/>
    <n v="20685"/>
    <n v="0"/>
    <n v="0"/>
    <n v="2732935"/>
    <n v="0"/>
    <n v="1346444"/>
    <n v="0"/>
    <n v="0"/>
    <n v="0"/>
    <n v="0"/>
    <n v="0"/>
    <n v="0"/>
    <n v="21297"/>
    <n v="46504"/>
    <n v="0"/>
    <n v="0"/>
    <n v="0"/>
    <n v="0"/>
    <n v="0"/>
    <n v="0"/>
    <n v="0"/>
    <n v="0"/>
    <n v="0"/>
    <n v="0"/>
    <n v="0"/>
    <n v="0"/>
    <n v="0"/>
  </r>
  <r>
    <n v="106504081"/>
    <s v="TELECARE STANISLAUS COUNTY - PHF"/>
    <n v="20182"/>
    <d v="2018-04-01T00:00:00"/>
    <d v="2018-06-30T00:00:00"/>
    <s v="Open"/>
    <s v="Stanislaus"/>
    <s v="06 - North San Joaquin"/>
    <n v="511"/>
    <s v="Investor - Corp."/>
    <s v="Psychiatric Health Facilities"/>
    <s v=""/>
    <s v="209-300-8800"/>
    <s v="1904 RICHLAND AVENUE"/>
    <s v="CERES"/>
    <n v="95307"/>
    <s v="ANNE BAKAR"/>
    <n v="16"/>
    <n v="16"/>
    <n v="16"/>
    <n v="0"/>
    <n v="0"/>
    <n v="0"/>
    <n v="0"/>
    <n v="41"/>
    <n v="0"/>
    <n v="268"/>
    <n v="0"/>
    <n v="0"/>
    <n v="0"/>
    <n v="309"/>
    <n v="0"/>
    <n v="0"/>
    <n v="0"/>
    <n v="0"/>
    <n v="0"/>
    <n v="155"/>
    <n v="0"/>
    <n v="1077"/>
    <n v="0"/>
    <n v="0"/>
    <n v="0"/>
    <n v="1232"/>
    <n v="0"/>
    <n v="2464"/>
    <n v="0"/>
    <n v="0"/>
    <n v="0"/>
    <n v="0"/>
    <n v="0"/>
    <n v="0"/>
    <n v="0"/>
    <n v="0"/>
    <n v="0"/>
    <n v="0"/>
    <n v="0"/>
    <n v="0"/>
    <n v="0"/>
    <n v="0"/>
    <n v="0"/>
    <n v="204378"/>
    <n v="0"/>
    <n v="1420097"/>
    <n v="0"/>
    <n v="0"/>
    <n v="0"/>
    <n v="1624475"/>
    <n v="0"/>
    <n v="0"/>
    <n v="0"/>
    <n v="0"/>
    <n v="0"/>
    <n v="0"/>
    <n v="0"/>
    <n v="0"/>
    <n v="0"/>
    <n v="0"/>
    <n v="0"/>
    <n v="0"/>
    <n v="0"/>
    <n v="0"/>
    <n v="0"/>
    <n v="0"/>
    <n v="0"/>
    <n v="43133"/>
    <n v="0"/>
    <n v="299705"/>
    <n v="0"/>
    <n v="0"/>
    <n v="0"/>
    <n v="0"/>
    <n v="0"/>
    <n v="0"/>
    <n v="0"/>
    <n v="342838"/>
    <n v="0"/>
    <n v="0"/>
    <n v="0"/>
    <n v="0"/>
    <n v="0"/>
    <n v="0"/>
    <n v="0"/>
    <n v="0"/>
    <n v="0"/>
    <n v="161245"/>
    <n v="0"/>
    <n v="1120392"/>
    <n v="0"/>
    <n v="0"/>
    <n v="0"/>
    <n v="1281637"/>
    <n v="0"/>
    <n v="1217090"/>
    <n v="0"/>
    <n v="0"/>
    <n v="0"/>
    <n v="0"/>
    <n v="0"/>
    <n v="0"/>
    <n v="1227"/>
    <n v="13477"/>
    <n v="0"/>
    <n v="0"/>
    <n v="0"/>
    <n v="0"/>
    <n v="0"/>
    <n v="0"/>
    <n v="0"/>
    <n v="0"/>
    <n v="0"/>
    <n v="0"/>
    <n v="0"/>
    <n v="0"/>
    <n v="0"/>
  </r>
  <r>
    <n v="106014226"/>
    <s v="TELECARE WILLOW ROCK CENTER - PHF"/>
    <n v="20182"/>
    <d v="2018-04-01T00:00:00"/>
    <d v="2018-06-30T00:00:00"/>
    <s v="Open"/>
    <s v="Alameda"/>
    <s v="05 - East Bay"/>
    <n v="421"/>
    <s v="Investor - Corp."/>
    <s v="Psychiatric Health Facilities"/>
    <s v=""/>
    <s v="510-895-5502"/>
    <s v="2050 FAIRMONT DRIVE"/>
    <s v="SAN LEANDRO"/>
    <n v="94578"/>
    <s v="ANNE BAKAR"/>
    <n v="16"/>
    <n v="16"/>
    <n v="16"/>
    <n v="0"/>
    <n v="0"/>
    <n v="0"/>
    <n v="0"/>
    <n v="13"/>
    <n v="0"/>
    <n v="82"/>
    <n v="35"/>
    <n v="0"/>
    <n v="0"/>
    <n v="130"/>
    <n v="0"/>
    <n v="0"/>
    <n v="0"/>
    <n v="0"/>
    <n v="0"/>
    <n v="95"/>
    <n v="0"/>
    <n v="577"/>
    <n v="257"/>
    <n v="0"/>
    <n v="0"/>
    <n v="929"/>
    <n v="0"/>
    <n v="1858"/>
    <n v="0"/>
    <n v="0"/>
    <n v="0"/>
    <n v="0"/>
    <n v="0"/>
    <n v="0"/>
    <n v="0"/>
    <n v="0"/>
    <n v="0"/>
    <n v="0"/>
    <n v="0"/>
    <n v="0"/>
    <n v="0"/>
    <n v="0"/>
    <n v="0"/>
    <n v="213750"/>
    <n v="0"/>
    <n v="1298250"/>
    <n v="578250"/>
    <n v="0"/>
    <n v="0"/>
    <n v="2090250"/>
    <n v="0"/>
    <n v="0"/>
    <n v="0"/>
    <n v="0"/>
    <n v="0"/>
    <n v="0"/>
    <n v="0"/>
    <n v="0"/>
    <n v="0"/>
    <n v="0"/>
    <n v="0"/>
    <n v="12101"/>
    <n v="0"/>
    <n v="0"/>
    <n v="0"/>
    <n v="0"/>
    <n v="0"/>
    <n v="18205"/>
    <n v="0"/>
    <n v="110571"/>
    <n v="246338"/>
    <n v="0"/>
    <n v="0"/>
    <n v="0"/>
    <n v="0"/>
    <n v="0"/>
    <n v="0"/>
    <n v="387215"/>
    <n v="0"/>
    <n v="0"/>
    <n v="0"/>
    <n v="0"/>
    <n v="0"/>
    <n v="0"/>
    <n v="0"/>
    <n v="0"/>
    <n v="0"/>
    <n v="195545"/>
    <n v="0"/>
    <n v="1187679"/>
    <n v="319811"/>
    <n v="0"/>
    <n v="0"/>
    <n v="1703035"/>
    <n v="367"/>
    <n v="1530017"/>
    <n v="0"/>
    <n v="0"/>
    <n v="0"/>
    <n v="0"/>
    <n v="0"/>
    <n v="0"/>
    <n v="14096"/>
    <n v="142284"/>
    <n v="0"/>
    <n v="0"/>
    <n v="0"/>
    <n v="0"/>
    <n v="0"/>
    <n v="0"/>
    <n v="0"/>
    <n v="0"/>
    <n v="0"/>
    <n v="0"/>
    <n v="0"/>
    <n v="0"/>
    <n v="0"/>
  </r>
  <r>
    <n v="106334564"/>
    <s v="TEMECULA VALLEY HOSPITAL"/>
    <n v="20182"/>
    <d v="2018-04-01T00:00:00"/>
    <d v="2018-06-30T00:00:00"/>
    <s v="Open"/>
    <s v="Riverside"/>
    <s v="12 - Inland Counties"/>
    <n v="1111"/>
    <s v="Investor - Corp."/>
    <s v="Comparable"/>
    <s v=""/>
    <s v="951-331-2200"/>
    <s v="31700 TEMECULA PARKWAY"/>
    <s v="TEMECULA"/>
    <n v="92592"/>
    <s v="DARLENE WETTON"/>
    <n v="140"/>
    <n v="140"/>
    <n v="140"/>
    <n v="649"/>
    <n v="530"/>
    <n v="98"/>
    <n v="386"/>
    <n v="0"/>
    <n v="0"/>
    <n v="91"/>
    <n v="416"/>
    <n v="3"/>
    <n v="44"/>
    <n v="2217"/>
    <n v="0"/>
    <n v="3014"/>
    <n v="2084"/>
    <n v="417"/>
    <n v="1588"/>
    <n v="0"/>
    <n v="0"/>
    <n v="247"/>
    <n v="1332"/>
    <n v="7"/>
    <n v="107"/>
    <n v="8796"/>
    <n v="0"/>
    <n v="17592"/>
    <n v="1188"/>
    <n v="1173"/>
    <n v="422"/>
    <n v="2492"/>
    <n v="0"/>
    <n v="0"/>
    <n v="752"/>
    <n v="3151"/>
    <n v="11"/>
    <n v="934"/>
    <n v="10123"/>
    <n v="47148942"/>
    <n v="36115698"/>
    <n v="5564234"/>
    <n v="22036378"/>
    <n v="0"/>
    <n v="0"/>
    <n v="4154398"/>
    <n v="22941866"/>
    <n v="46863"/>
    <n v="3405119"/>
    <n v="141413498"/>
    <n v="10661377"/>
    <n v="11962657"/>
    <n v="2371756"/>
    <n v="12673419"/>
    <n v="0"/>
    <n v="0"/>
    <n v="3920419"/>
    <n v="23203250"/>
    <n v="80393"/>
    <n v="6499034"/>
    <n v="71372305"/>
    <n v="3071881"/>
    <n v="47883430"/>
    <n v="39256182"/>
    <n v="6979020"/>
    <n v="30361410"/>
    <n v="0"/>
    <n v="0"/>
    <n v="0"/>
    <n v="6367161"/>
    <n v="28473204"/>
    <n v="0"/>
    <n v="127256"/>
    <n v="0"/>
    <n v="0"/>
    <n v="0"/>
    <n v="8161032"/>
    <n v="170680576"/>
    <n v="0"/>
    <n v="0"/>
    <n v="0"/>
    <n v="0"/>
    <n v="0"/>
    <n v="9926889"/>
    <n v="8822173"/>
    <n v="956970"/>
    <n v="4348387"/>
    <n v="0"/>
    <n v="0"/>
    <n v="1707656"/>
    <n v="17671912"/>
    <n v="0"/>
    <n v="-1328760"/>
    <n v="42105227"/>
    <n v="236281"/>
    <n v="39886949"/>
    <n v="0"/>
    <n v="0"/>
    <n v="0"/>
    <n v="0"/>
    <n v="0"/>
    <n v="0"/>
    <n v="12728922"/>
    <n v="166167099"/>
    <n v="0"/>
    <n v="0"/>
    <n v="0"/>
    <n v="0"/>
    <n v="0"/>
    <n v="0"/>
    <n v="0"/>
    <n v="0"/>
    <n v="0"/>
    <n v="0"/>
    <n v="0"/>
    <n v="0"/>
    <n v="0"/>
  </r>
  <r>
    <n v="106330120"/>
    <s v="THE BETTY FORD CENTER"/>
    <n v="20182"/>
    <d v="2018-04-01T00:00:00"/>
    <d v="2018-06-30T00:00:00"/>
    <s v="Open"/>
    <s v="Riverside"/>
    <s v="12 - Inland Counties"/>
    <n v="1105"/>
    <s v="Non Profit Corp."/>
    <s v="Comparable"/>
    <s v=""/>
    <s v="760-773-4100"/>
    <s v="39000 BOB HOPE DRIVE"/>
    <s v="RANCHO MIRAGE"/>
    <n v="92270"/>
    <s v="CHRISTOPHER YADRON"/>
    <n v="100"/>
    <n v="100"/>
    <n v="85"/>
    <n v="0"/>
    <n v="0"/>
    <n v="0"/>
    <n v="0"/>
    <n v="0"/>
    <n v="0"/>
    <n v="319"/>
    <n v="0"/>
    <n v="0"/>
    <n v="51"/>
    <n v="370"/>
    <n v="0"/>
    <n v="0"/>
    <n v="0"/>
    <n v="0"/>
    <n v="0"/>
    <n v="0"/>
    <n v="0"/>
    <n v="4715"/>
    <n v="0"/>
    <n v="0"/>
    <n v="991"/>
    <n v="5706"/>
    <n v="0"/>
    <n v="11412"/>
    <n v="0"/>
    <n v="0"/>
    <n v="0"/>
    <n v="0"/>
    <n v="0"/>
    <n v="0"/>
    <n v="3703"/>
    <n v="0"/>
    <n v="0"/>
    <n v="376"/>
    <n v="4079"/>
    <n v="0"/>
    <n v="0"/>
    <n v="0"/>
    <n v="0"/>
    <n v="0"/>
    <n v="0"/>
    <n v="6294056"/>
    <n v="0"/>
    <n v="0"/>
    <n v="1198910"/>
    <n v="7492966"/>
    <n v="0"/>
    <n v="0"/>
    <n v="0"/>
    <n v="0"/>
    <n v="0"/>
    <n v="0"/>
    <n v="1852258"/>
    <n v="0"/>
    <n v="0"/>
    <n v="205440"/>
    <n v="2057698"/>
    <n v="218438"/>
    <n v="0"/>
    <n v="0"/>
    <n v="0"/>
    <n v="0"/>
    <n v="0"/>
    <n v="0"/>
    <n v="0"/>
    <n v="3343453"/>
    <n v="0"/>
    <n v="0"/>
    <n v="719351"/>
    <n v="0"/>
    <n v="0"/>
    <n v="0"/>
    <n v="82111"/>
    <n v="4363353"/>
    <n v="0"/>
    <n v="0"/>
    <n v="0"/>
    <n v="0"/>
    <n v="0"/>
    <n v="0"/>
    <n v="0"/>
    <n v="0"/>
    <n v="0"/>
    <n v="0"/>
    <n v="0"/>
    <n v="4802861"/>
    <n v="0"/>
    <n v="0"/>
    <n v="384450"/>
    <n v="5187311"/>
    <n v="1248502"/>
    <n v="4316983"/>
    <n v="0"/>
    <n v="23177"/>
    <n v="0"/>
    <n v="0"/>
    <n v="0"/>
    <n v="0"/>
    <n v="508219"/>
    <n v="29726691"/>
    <n v="0"/>
    <n v="0"/>
    <n v="0"/>
    <n v="0"/>
    <n v="0"/>
    <n v="0"/>
    <n v="0"/>
    <n v="0"/>
    <n v="0"/>
    <n v="0"/>
    <n v="0"/>
    <n v="0"/>
    <n v="0"/>
  </r>
  <r>
    <n v="106191225"/>
    <s v="TOM REDGATE MEMORIAL RECOVERY CENTER"/>
    <n v="20182"/>
    <d v="2018-04-01T00:00:00"/>
    <d v="2018-06-30T00:00:00"/>
    <s v="Open"/>
    <s v="Los Angeles"/>
    <s v="11 - Los Angeles"/>
    <n v="933"/>
    <s v="Non Profit Corp."/>
    <s v="Comparable"/>
    <s v=""/>
    <s v="310-679-9126"/>
    <s v="1775 CHESTNUT STREET"/>
    <s v="LONG BEACH"/>
    <n v="90813"/>
    <s v="SHIRLEY SUMMERS"/>
    <n v="63"/>
    <n v="63"/>
    <n v="63"/>
    <n v="0"/>
    <n v="0"/>
    <n v="0"/>
    <n v="0"/>
    <n v="240"/>
    <n v="0"/>
    <n v="0"/>
    <n v="0"/>
    <n v="0"/>
    <n v="0"/>
    <n v="240"/>
    <n v="0"/>
    <n v="0"/>
    <n v="0"/>
    <n v="0"/>
    <n v="0"/>
    <n v="3920"/>
    <n v="0"/>
    <n v="0"/>
    <n v="0"/>
    <n v="0"/>
    <n v="0"/>
    <n v="3920"/>
    <n v="0"/>
    <n v="7840"/>
    <n v="0"/>
    <n v="0"/>
    <n v="0"/>
    <n v="0"/>
    <n v="0"/>
    <n v="0"/>
    <n v="0"/>
    <n v="0"/>
    <n v="0"/>
    <n v="0"/>
    <n v="0"/>
    <n v="0"/>
    <n v="0"/>
    <n v="0"/>
    <n v="0"/>
    <n v="899126"/>
    <n v="0"/>
    <n v="0"/>
    <n v="0"/>
    <n v="0"/>
    <n v="0"/>
    <n v="899126"/>
    <n v="0"/>
    <n v="0"/>
    <n v="0"/>
    <n v="0"/>
    <n v="0"/>
    <n v="0"/>
    <n v="0"/>
    <n v="0"/>
    <n v="0"/>
    <n v="0"/>
    <n v="0"/>
    <n v="0"/>
    <n v="0"/>
    <n v="0"/>
    <n v="0"/>
    <n v="0"/>
    <n v="0"/>
    <n v="0"/>
    <n v="0"/>
    <n v="0"/>
    <n v="0"/>
    <n v="0"/>
    <n v="0"/>
    <n v="0"/>
    <n v="0"/>
    <n v="0"/>
    <n v="0"/>
    <n v="0"/>
    <n v="0"/>
    <n v="0"/>
    <n v="0"/>
    <n v="0"/>
    <n v="0"/>
    <n v="0"/>
    <n v="0"/>
    <n v="0"/>
    <n v="0"/>
    <n v="899126"/>
    <n v="0"/>
    <n v="0"/>
    <n v="0"/>
    <n v="0"/>
    <n v="0"/>
    <n v="899126"/>
    <n v="0"/>
    <n v="848853"/>
    <n v="54402"/>
    <n v="0"/>
    <n v="0"/>
    <n v="0"/>
    <n v="0"/>
    <n v="0"/>
    <n v="0"/>
    <n v="1595102"/>
    <n v="0"/>
    <n v="0"/>
    <n v="0"/>
    <n v="0"/>
    <n v="0"/>
    <n v="0"/>
    <n v="0"/>
    <n v="0"/>
    <n v="0"/>
    <n v="0"/>
    <n v="0"/>
    <n v="0"/>
    <n v="0"/>
  </r>
  <r>
    <n v="106190422"/>
    <s v="TORRANCE MEMORIAL MEDICAL CENTER"/>
    <n v="20182"/>
    <d v="2018-04-01T00:00:00"/>
    <d v="2018-06-30T00:00:00"/>
    <s v="Open"/>
    <s v="Los Angeles"/>
    <s v="11 - Los Angeles"/>
    <n v="931"/>
    <s v="Non Profit Corp."/>
    <s v="Comparable"/>
    <s v=""/>
    <s v="310-325-9110"/>
    <s v="3330 LOMITA BOULEVARD"/>
    <s v="TORRANCE"/>
    <n v="90505"/>
    <s v="CRAIG LEACH"/>
    <n v="621"/>
    <n v="444"/>
    <n v="335"/>
    <n v="1631"/>
    <n v="1860"/>
    <n v="194"/>
    <n v="316"/>
    <n v="0"/>
    <n v="0"/>
    <n v="59"/>
    <n v="2490"/>
    <n v="0"/>
    <n v="114"/>
    <n v="6664"/>
    <n v="0"/>
    <n v="8647"/>
    <n v="7474"/>
    <n v="901"/>
    <n v="1240"/>
    <n v="0"/>
    <n v="0"/>
    <n v="264"/>
    <n v="8766"/>
    <n v="0"/>
    <n v="493"/>
    <n v="27785"/>
    <n v="0"/>
    <n v="55570"/>
    <n v="41035"/>
    <n v="16913"/>
    <n v="843"/>
    <n v="4857"/>
    <n v="0"/>
    <n v="0"/>
    <n v="1723"/>
    <n v="45471"/>
    <n v="0"/>
    <n v="1709"/>
    <n v="112551"/>
    <n v="178495085"/>
    <n v="153262246"/>
    <n v="14821786"/>
    <n v="25325787"/>
    <n v="0"/>
    <n v="0"/>
    <n v="5554568"/>
    <n v="179992810"/>
    <n v="0"/>
    <n v="876296"/>
    <n v="558328578"/>
    <n v="106814684"/>
    <n v="76171447"/>
    <n v="3839401"/>
    <n v="18672949"/>
    <n v="0"/>
    <n v="0"/>
    <n v="6398033"/>
    <n v="186964853"/>
    <n v="0"/>
    <n v="4341428"/>
    <n v="403202795"/>
    <n v="1435044"/>
    <n v="246102975"/>
    <n v="220165576"/>
    <n v="13088229"/>
    <n v="38620202"/>
    <n v="0"/>
    <n v="0"/>
    <n v="0"/>
    <n v="9639674"/>
    <n v="307013436"/>
    <n v="0"/>
    <n v="7715115"/>
    <n v="0"/>
    <n v="0"/>
    <n v="0"/>
    <n v="3505287"/>
    <n v="847285538"/>
    <n v="21932447"/>
    <n v="0"/>
    <n v="0"/>
    <n v="26200253"/>
    <n v="48132700"/>
    <n v="36917532"/>
    <n v="29359639"/>
    <n v="5423225"/>
    <n v="5025497"/>
    <n v="0"/>
    <n v="0"/>
    <n v="2217022"/>
    <n v="83200094"/>
    <n v="0"/>
    <n v="235526"/>
    <n v="162378535"/>
    <n v="7698721"/>
    <n v="165815972"/>
    <n v="0"/>
    <n v="-807799"/>
    <n v="0"/>
    <n v="0"/>
    <n v="0"/>
    <n v="0"/>
    <n v="12886777"/>
    <n v="593886514"/>
    <n v="0"/>
    <n v="0"/>
    <n v="0"/>
    <n v="0"/>
    <n v="0"/>
    <n v="0"/>
    <n v="0"/>
    <n v="0"/>
    <n v="0"/>
    <n v="0"/>
    <n v="0"/>
    <n v="0"/>
    <n v="0"/>
  </r>
  <r>
    <n v="106364451"/>
    <s v="TOTALLY KIDS REHABILITATION HOSPITAL"/>
    <n v="20182"/>
    <d v="2018-04-01T00:00:00"/>
    <d v="2018-06-30T00:00:00"/>
    <s v="Open"/>
    <s v="San Bernardino"/>
    <s v="12 - Inland Counties"/>
    <n v="1209"/>
    <s v="Investor - Corp."/>
    <s v="Comparable"/>
    <s v=""/>
    <s v="909-796-6915"/>
    <s v="1720 MOUNTAIN VIEW AVENUE"/>
    <s v="LOMA LINDA"/>
    <n v="92354"/>
    <s v="DOUG PADGETT"/>
    <n v="81"/>
    <n v="81"/>
    <n v="64"/>
    <n v="1"/>
    <n v="0"/>
    <n v="30"/>
    <n v="5"/>
    <n v="0"/>
    <n v="0"/>
    <n v="0"/>
    <n v="1"/>
    <n v="0"/>
    <n v="0"/>
    <n v="37"/>
    <n v="15"/>
    <n v="33"/>
    <n v="0"/>
    <n v="5205"/>
    <n v="180"/>
    <n v="0"/>
    <n v="0"/>
    <n v="0"/>
    <n v="105"/>
    <n v="0"/>
    <n v="0"/>
    <n v="5523"/>
    <n v="4950"/>
    <n v="15996"/>
    <n v="0"/>
    <n v="0"/>
    <n v="88"/>
    <n v="181"/>
    <n v="0"/>
    <n v="0"/>
    <n v="0"/>
    <n v="92"/>
    <n v="0"/>
    <n v="0"/>
    <n v="361"/>
    <n v="107937"/>
    <n v="0"/>
    <n v="8596719"/>
    <n v="304186"/>
    <n v="0"/>
    <n v="0"/>
    <n v="0"/>
    <n v="378813"/>
    <n v="0"/>
    <n v="0"/>
    <n v="9387655"/>
    <n v="0"/>
    <n v="0"/>
    <n v="21120"/>
    <n v="43440"/>
    <n v="0"/>
    <n v="0"/>
    <n v="0"/>
    <n v="22080"/>
    <n v="0"/>
    <n v="0"/>
    <n v="86640"/>
    <n v="0"/>
    <n v="19923"/>
    <n v="0"/>
    <n v="2347703"/>
    <n v="196072"/>
    <n v="0"/>
    <n v="0"/>
    <n v="0"/>
    <n v="0"/>
    <n v="7360"/>
    <n v="0"/>
    <n v="0"/>
    <n v="0"/>
    <n v="0"/>
    <n v="0"/>
    <n v="0"/>
    <n v="2571058"/>
    <n v="0"/>
    <n v="0"/>
    <n v="0"/>
    <n v="0"/>
    <n v="0"/>
    <n v="88014"/>
    <n v="0"/>
    <n v="6270136"/>
    <n v="151554"/>
    <n v="0"/>
    <n v="0"/>
    <n v="0"/>
    <n v="393533"/>
    <n v="0"/>
    <n v="0"/>
    <n v="6903237"/>
    <n v="0"/>
    <n v="6433744"/>
    <n v="0"/>
    <n v="0"/>
    <n v="0"/>
    <n v="0"/>
    <n v="0"/>
    <n v="0"/>
    <n v="15665"/>
    <n v="1008457"/>
    <n v="94028"/>
    <n v="0"/>
    <n v="0"/>
    <n v="0"/>
    <n v="0"/>
    <n v="0"/>
    <n v="0"/>
    <n v="0"/>
    <n v="0"/>
    <n v="0"/>
    <n v="0"/>
    <n v="0"/>
    <n v="0"/>
  </r>
  <r>
    <n v="106370780"/>
    <s v="TRI-CITY MEDICAL CENTER"/>
    <n v="20182"/>
    <d v="2018-04-01T00:00:00"/>
    <d v="2018-06-30T00:00:00"/>
    <s v="Open"/>
    <s v="San Diego"/>
    <s v="14 - San Diego/Imperial"/>
    <n v="1414"/>
    <s v="District"/>
    <s v="Comparable"/>
    <s v=""/>
    <s v="760-724-8411"/>
    <s v="4002 VISTA WAY"/>
    <s v="OCEANSIDE"/>
    <n v="92056"/>
    <s v="STEVE DIETLIN"/>
    <n v="386"/>
    <n v="386"/>
    <n v="200"/>
    <n v="744"/>
    <n v="566"/>
    <n v="390"/>
    <n v="611"/>
    <n v="0"/>
    <n v="0"/>
    <n v="339"/>
    <n v="383"/>
    <n v="8"/>
    <n v="129"/>
    <n v="3170"/>
    <n v="0"/>
    <n v="3521"/>
    <n v="2450"/>
    <n v="2316"/>
    <n v="2499"/>
    <n v="0"/>
    <n v="0"/>
    <n v="2105"/>
    <n v="1507"/>
    <n v="28"/>
    <n v="464"/>
    <n v="14890"/>
    <n v="0"/>
    <n v="29780"/>
    <n v="18423"/>
    <n v="9750"/>
    <n v="3171"/>
    <n v="9913"/>
    <n v="0"/>
    <n v="0"/>
    <n v="5318"/>
    <n v="17984"/>
    <n v="286"/>
    <n v="1458"/>
    <n v="66303"/>
    <n v="55739899"/>
    <n v="43509815"/>
    <n v="19008810"/>
    <n v="29337713"/>
    <n v="0"/>
    <n v="0"/>
    <n v="23975106"/>
    <n v="26966780"/>
    <n v="404035"/>
    <n v="6734562"/>
    <n v="205676720"/>
    <n v="41715211"/>
    <n v="27917340"/>
    <n v="8890490"/>
    <n v="27089733"/>
    <n v="0"/>
    <n v="0"/>
    <n v="14392388"/>
    <n v="45546862"/>
    <n v="807582"/>
    <n v="4121403"/>
    <n v="170481009"/>
    <n v="10789215"/>
    <n v="76823357"/>
    <n v="60947879"/>
    <n v="11317270"/>
    <n v="50079883"/>
    <n v="0"/>
    <n v="0"/>
    <n v="0"/>
    <n v="31640163"/>
    <n v="47516624"/>
    <n v="0"/>
    <n v="1211617"/>
    <n v="0"/>
    <n v="0"/>
    <n v="0"/>
    <n v="626549"/>
    <n v="290952557"/>
    <n v="2835748"/>
    <n v="0"/>
    <n v="0"/>
    <n v="2190731"/>
    <n v="5026479"/>
    <n v="20631753"/>
    <n v="13315024"/>
    <n v="16582030"/>
    <n v="6347563"/>
    <n v="0"/>
    <n v="0"/>
    <n v="6727331"/>
    <n v="27187749"/>
    <n v="0"/>
    <n v="-559799"/>
    <n v="90231651"/>
    <n v="1822161"/>
    <n v="93875297"/>
    <n v="0"/>
    <n v="3276344"/>
    <n v="0"/>
    <n v="0"/>
    <n v="0"/>
    <n v="0"/>
    <n v="868068"/>
    <n v="98874061"/>
    <n v="0"/>
    <n v="0"/>
    <n v="0"/>
    <n v="0"/>
    <n v="0"/>
    <n v="0"/>
    <n v="0"/>
    <n v="0"/>
    <n v="0"/>
    <n v="0"/>
    <n v="0"/>
    <n v="0"/>
    <n v="0"/>
  </r>
  <r>
    <n v="106531059"/>
    <s v="TRINITY HOSPITAL"/>
    <n v="20182"/>
    <d v="2018-04-01T00:00:00"/>
    <d v="2018-06-30T00:00:00"/>
    <s v="Open"/>
    <s v="Trinity"/>
    <s v="01 - Northern California"/>
    <n v="207"/>
    <s v="District"/>
    <s v="Comparable"/>
    <s v="Rural"/>
    <s v="530-623-5541"/>
    <s v="60  EASTER AVENUE"/>
    <s v="WEAVERVILLE"/>
    <n v="96093"/>
    <s v="AARON ROGERS"/>
    <n v="50"/>
    <n v="50"/>
    <n v="40"/>
    <n v="51"/>
    <n v="0"/>
    <n v="2"/>
    <n v="17"/>
    <n v="0"/>
    <n v="0"/>
    <n v="15"/>
    <n v="0"/>
    <n v="0"/>
    <n v="0"/>
    <n v="85"/>
    <n v="0"/>
    <n v="444"/>
    <n v="0"/>
    <n v="3"/>
    <n v="817"/>
    <n v="0"/>
    <n v="0"/>
    <n v="80"/>
    <n v="0"/>
    <n v="0"/>
    <n v="91"/>
    <n v="1435"/>
    <n v="887"/>
    <n v="3757"/>
    <n v="3087"/>
    <n v="0"/>
    <n v="228"/>
    <n v="2335"/>
    <n v="0"/>
    <n v="0"/>
    <n v="1967"/>
    <n v="0"/>
    <n v="0"/>
    <n v="316"/>
    <n v="7933"/>
    <n v="1713502"/>
    <n v="0"/>
    <n v="22632"/>
    <n v="657125"/>
    <n v="0"/>
    <n v="0"/>
    <n v="443567"/>
    <n v="0"/>
    <n v="0"/>
    <n v="45556"/>
    <n v="2882382"/>
    <n v="1680795"/>
    <n v="0"/>
    <n v="142344"/>
    <n v="1159324"/>
    <n v="0"/>
    <n v="0"/>
    <n v="1268070"/>
    <n v="0"/>
    <n v="0"/>
    <n v="164341"/>
    <n v="4414874"/>
    <n v="161513"/>
    <n v="1691296"/>
    <n v="0"/>
    <n v="-703997"/>
    <n v="-759547"/>
    <n v="-1738"/>
    <n v="0"/>
    <n v="0"/>
    <n v="674731"/>
    <n v="0"/>
    <n v="0"/>
    <n v="28916"/>
    <n v="0"/>
    <n v="0"/>
    <n v="0"/>
    <n v="56857"/>
    <n v="1148031"/>
    <n v="0"/>
    <n v="107704"/>
    <n v="0"/>
    <n v="0"/>
    <n v="107704"/>
    <n v="1541488"/>
    <n v="0"/>
    <n v="870711"/>
    <n v="2683700"/>
    <n v="0"/>
    <n v="0"/>
    <n v="1036906"/>
    <n v="0"/>
    <n v="0"/>
    <n v="124124"/>
    <n v="6256929"/>
    <n v="164102"/>
    <n v="4298798"/>
    <n v="0"/>
    <n v="354302"/>
    <n v="0"/>
    <n v="0"/>
    <n v="0"/>
    <n v="0"/>
    <n v="315163"/>
    <n v="3778782"/>
    <n v="0"/>
    <n v="0"/>
    <n v="0"/>
    <n v="0"/>
    <n v="0"/>
    <n v="0"/>
    <n v="0"/>
    <n v="0"/>
    <n v="0"/>
    <n v="0"/>
    <n v="0"/>
    <n v="0"/>
    <n v="0"/>
  </r>
  <r>
    <n v="106400548"/>
    <s v="TWIN CITIES COMMUNITY HOSPITAL"/>
    <n v="20182"/>
    <d v="2018-04-01T00:00:00"/>
    <d v="2018-06-30T00:00:00"/>
    <s v="Open"/>
    <s v="San Luis Obispo"/>
    <s v="08 - Mid-Coast"/>
    <n v="801"/>
    <s v="Investor - Corp."/>
    <s v="Comparable"/>
    <s v="Rural"/>
    <s v="805-434-3500"/>
    <s v="1100 LAS TABLAS ROAD"/>
    <s v="TEMPLETON"/>
    <n v="93465"/>
    <s v="MARK LISA"/>
    <n v="122"/>
    <n v="122"/>
    <n v="47"/>
    <n v="445"/>
    <n v="66"/>
    <n v="62"/>
    <n v="165"/>
    <n v="1"/>
    <n v="0"/>
    <n v="13"/>
    <n v="246"/>
    <n v="12"/>
    <n v="3"/>
    <n v="1013"/>
    <n v="0"/>
    <n v="1876"/>
    <n v="239"/>
    <n v="244"/>
    <n v="624"/>
    <n v="3"/>
    <n v="0"/>
    <n v="16"/>
    <n v="879"/>
    <n v="63"/>
    <n v="9"/>
    <n v="3953"/>
    <n v="0"/>
    <n v="7906"/>
    <n v="2590"/>
    <n v="377"/>
    <n v="528"/>
    <n v="3274"/>
    <n v="5"/>
    <n v="0"/>
    <n v="482"/>
    <n v="3642"/>
    <n v="12"/>
    <n v="393"/>
    <n v="11303"/>
    <n v="41540048"/>
    <n v="6039936"/>
    <n v="5912117"/>
    <n v="14202757"/>
    <n v="72326"/>
    <n v="0"/>
    <n v="566685"/>
    <n v="22860696"/>
    <n v="1384211"/>
    <n v="268360"/>
    <n v="92847136"/>
    <n v="25298219"/>
    <n v="5491199"/>
    <n v="3567051"/>
    <n v="22304514"/>
    <n v="26407"/>
    <n v="0"/>
    <n v="2545778"/>
    <n v="29107133"/>
    <n v="201023"/>
    <n v="3078892"/>
    <n v="91620216"/>
    <n v="1480036"/>
    <n v="60684493"/>
    <n v="10443687"/>
    <n v="6240744"/>
    <n v="27289921"/>
    <n v="0"/>
    <n v="89314"/>
    <n v="0"/>
    <n v="2677613"/>
    <n v="37395187"/>
    <n v="0"/>
    <n v="1568998"/>
    <n v="0"/>
    <n v="0"/>
    <n v="0"/>
    <n v="2551233"/>
    <n v="150421226"/>
    <n v="0"/>
    <n v="0"/>
    <n v="0"/>
    <n v="0"/>
    <n v="0"/>
    <n v="6153774"/>
    <n v="1087448"/>
    <n v="3238424"/>
    <n v="9217350"/>
    <n v="9419"/>
    <n v="0"/>
    <n v="385136"/>
    <n v="13843151"/>
    <n v="16236"/>
    <n v="95188"/>
    <n v="34046126"/>
    <n v="57393"/>
    <n v="23271621"/>
    <n v="0"/>
    <n v="39216"/>
    <n v="0"/>
    <n v="0"/>
    <n v="0"/>
    <n v="0"/>
    <n v="177754"/>
    <n v="60210946"/>
    <n v="0"/>
    <n v="0"/>
    <n v="0"/>
    <n v="0"/>
    <n v="0"/>
    <n v="0"/>
    <n v="0"/>
    <n v="0"/>
    <n v="0"/>
    <n v="0"/>
    <n v="0"/>
    <n v="2174941"/>
    <n v="6931021"/>
  </r>
  <r>
    <n v="106381154"/>
    <s v="UCSF MEDICAL CENTER"/>
    <n v="20182"/>
    <d v="2018-04-01T00:00:00"/>
    <d v="2018-06-30T00:00:00"/>
    <s v="Open"/>
    <s v="San Francisco"/>
    <s v="04 - West Bay"/>
    <n v="423"/>
    <s v="Non Profit Other"/>
    <s v="Comparable"/>
    <s v="Teaching"/>
    <s v="415-476-1000"/>
    <s v="505 PARNASSUS AVENUE"/>
    <s v="SAN FRANCISCO"/>
    <n v="94143"/>
    <s v="MARK LARET"/>
    <n v="1019"/>
    <n v="782"/>
    <n v="726"/>
    <n v="2236"/>
    <n v="485"/>
    <n v="634"/>
    <n v="1673"/>
    <n v="13"/>
    <n v="0"/>
    <n v="0"/>
    <n v="3643"/>
    <n v="0"/>
    <n v="78"/>
    <n v="8762"/>
    <n v="0"/>
    <n v="14452"/>
    <n v="2993"/>
    <n v="6249"/>
    <n v="11308"/>
    <n v="257"/>
    <n v="0"/>
    <n v="0"/>
    <n v="20417"/>
    <n v="0"/>
    <n v="351"/>
    <n v="56027"/>
    <n v="0"/>
    <n v="112054"/>
    <n v="113226"/>
    <n v="18138"/>
    <n v="21489"/>
    <n v="47628"/>
    <n v="389"/>
    <n v="0"/>
    <n v="0"/>
    <n v="171467"/>
    <n v="0"/>
    <n v="7107"/>
    <n v="379444"/>
    <n v="545390885"/>
    <n v="114965888"/>
    <n v="244642986"/>
    <n v="352400185"/>
    <n v="12099274"/>
    <n v="0"/>
    <n v="0"/>
    <n v="784281024"/>
    <n v="0"/>
    <n v="4481887"/>
    <n v="2058262129"/>
    <n v="440467762"/>
    <n v="70921771"/>
    <n v="83697712"/>
    <n v="184626276"/>
    <n v="1389269"/>
    <n v="0"/>
    <n v="0"/>
    <n v="666424441"/>
    <n v="0"/>
    <n v="28431669"/>
    <n v="1475958900"/>
    <n v="7652301"/>
    <n v="829062616"/>
    <n v="148738330"/>
    <n v="221609991"/>
    <n v="442361523"/>
    <n v="0"/>
    <n v="10064923"/>
    <n v="0"/>
    <n v="0"/>
    <n v="892772660"/>
    <n v="0"/>
    <n v="14504810"/>
    <n v="0"/>
    <n v="0"/>
    <n v="0"/>
    <n v="2853691"/>
    <n v="2569620845"/>
    <n v="0"/>
    <n v="0"/>
    <n v="0"/>
    <n v="1029365"/>
    <n v="1029365"/>
    <n v="156457320"/>
    <n v="36845273"/>
    <n v="106241191"/>
    <n v="92773007"/>
    <n v="3410866"/>
    <n v="0"/>
    <n v="0"/>
    <n v="554597087"/>
    <n v="0"/>
    <n v="15304805"/>
    <n v="965629549"/>
    <n v="46441611"/>
    <n v="949903162"/>
    <n v="0"/>
    <n v="1439299"/>
    <n v="0"/>
    <n v="0"/>
    <n v="0"/>
    <n v="0"/>
    <n v="59288623"/>
    <n v="2048944847"/>
    <n v="0"/>
    <n v="0"/>
    <n v="0"/>
    <n v="0"/>
    <n v="0"/>
    <n v="0"/>
    <n v="0"/>
    <n v="0"/>
    <n v="0"/>
    <n v="0"/>
    <n v="0"/>
    <n v="0"/>
    <n v="0"/>
  </r>
  <r>
    <n v="106341006"/>
    <s v="UNIVERSITY OF CALIFORNIA DAVIS MEDICAL CENTER"/>
    <n v="20182"/>
    <d v="2018-04-01T00:00:00"/>
    <d v="2018-06-30T00:00:00"/>
    <s v="Open"/>
    <s v="Sacramento"/>
    <s v="02 - Golden Empire"/>
    <n v="311"/>
    <s v="Non Profit Other"/>
    <s v="Comparable"/>
    <s v="Teaching"/>
    <s v="916-734-7020"/>
    <s v="2315 STOCKTON BOULEVARD"/>
    <s v="SACRAMENTO"/>
    <n v="95817"/>
    <s v="ANN MADDEN RICE"/>
    <n v="625"/>
    <n v="611"/>
    <n v="611"/>
    <n v="2393"/>
    <n v="296"/>
    <n v="1128"/>
    <n v="1823"/>
    <n v="0"/>
    <n v="0"/>
    <n v="262"/>
    <n v="2095"/>
    <n v="84"/>
    <n v="6"/>
    <n v="8087"/>
    <n v="0"/>
    <n v="14680"/>
    <n v="1822"/>
    <n v="9366"/>
    <n v="10501"/>
    <n v="0"/>
    <n v="0"/>
    <n v="1650"/>
    <n v="10073"/>
    <n v="233"/>
    <n v="53"/>
    <n v="48378"/>
    <n v="0"/>
    <n v="96756"/>
    <n v="96800"/>
    <n v="10487"/>
    <n v="9938"/>
    <n v="15388"/>
    <n v="68"/>
    <n v="0"/>
    <n v="8533"/>
    <n v="144165"/>
    <n v="3281"/>
    <n v="647"/>
    <n v="289307"/>
    <n v="438310793"/>
    <n v="56890247"/>
    <n v="223944952"/>
    <n v="244462702"/>
    <n v="0"/>
    <n v="0"/>
    <n v="56389254"/>
    <n v="292056113"/>
    <n v="9061375"/>
    <n v="2156478"/>
    <n v="1323271914"/>
    <n v="304572917"/>
    <n v="34063138"/>
    <n v="43293679"/>
    <n v="100728482"/>
    <n v="783840"/>
    <n v="0"/>
    <n v="36836133"/>
    <n v="338969265"/>
    <n v="8808073"/>
    <n v="125411"/>
    <n v="868180938"/>
    <n v="26062950"/>
    <n v="657464480"/>
    <n v="83209899"/>
    <n v="219264424"/>
    <n v="284695169"/>
    <n v="0"/>
    <n v="-66856"/>
    <n v="964315"/>
    <n v="74594842"/>
    <n v="430532729"/>
    <n v="0"/>
    <n v="11315563"/>
    <n v="0"/>
    <n v="0"/>
    <n v="0"/>
    <n v="-27372137"/>
    <n v="1760665378"/>
    <n v="0"/>
    <n v="0"/>
    <n v="0"/>
    <n v="19914144"/>
    <n v="19914144"/>
    <n v="85419230"/>
    <n v="7743485"/>
    <n v="47974207"/>
    <n v="60496015"/>
    <n v="850696"/>
    <n v="-964315"/>
    <n v="18630545"/>
    <n v="220406793"/>
    <n v="6553885"/>
    <n v="3591077"/>
    <n v="450701618"/>
    <n v="4077486"/>
    <n v="527178253"/>
    <n v="0"/>
    <n v="6788397"/>
    <n v="0"/>
    <n v="0"/>
    <n v="0"/>
    <n v="0"/>
    <n v="29846103"/>
    <n v="1078568104"/>
    <n v="0"/>
    <n v="0"/>
    <n v="0"/>
    <n v="0"/>
    <n v="0"/>
    <n v="0"/>
    <n v="0"/>
    <n v="0"/>
    <n v="0"/>
    <n v="0"/>
    <n v="0"/>
    <n v="0"/>
    <n v="0"/>
  </r>
  <r>
    <n v="106301279"/>
    <s v="UNIVERSITY OF CALIFORNIA IRVINE MEDICAL CENTER"/>
    <n v="20182"/>
    <d v="2018-04-01T00:00:00"/>
    <d v="2018-06-30T00:00:00"/>
    <s v="Open"/>
    <s v="Orange"/>
    <s v="13 - Orange"/>
    <n v="1015"/>
    <s v="Non Profit Other"/>
    <s v="Comparable"/>
    <s v="Teaching"/>
    <s v="714-456-7890"/>
    <s v="101 CITY DRIVE SOUTH"/>
    <s v="ORANGE"/>
    <n v="92868"/>
    <s v="TERRY BELMONT"/>
    <n v="417"/>
    <n v="417"/>
    <n v="417"/>
    <n v="1154"/>
    <n v="566"/>
    <n v="699"/>
    <n v="1348"/>
    <n v="0"/>
    <n v="0"/>
    <n v="136"/>
    <n v="1171"/>
    <n v="173"/>
    <n v="0"/>
    <n v="5247"/>
    <n v="0"/>
    <n v="5982"/>
    <n v="2847"/>
    <n v="7269"/>
    <n v="6924"/>
    <n v="0"/>
    <n v="0"/>
    <n v="543"/>
    <n v="6321"/>
    <n v="526"/>
    <n v="0"/>
    <n v="30412"/>
    <n v="0"/>
    <n v="60824"/>
    <n v="53510"/>
    <n v="9529"/>
    <n v="8829"/>
    <n v="39455"/>
    <n v="520"/>
    <n v="0"/>
    <n v="581"/>
    <n v="57695"/>
    <n v="5253"/>
    <n v="0"/>
    <n v="175372"/>
    <n v="127726861"/>
    <n v="66402584"/>
    <n v="99630313"/>
    <n v="148363825"/>
    <n v="0"/>
    <n v="0"/>
    <n v="18443638"/>
    <n v="132320131"/>
    <n v="15064236"/>
    <n v="0"/>
    <n v="607951588"/>
    <n v="127241687"/>
    <n v="37485795"/>
    <n v="17204271"/>
    <n v="84707972"/>
    <n v="853123"/>
    <n v="0"/>
    <n v="4579266"/>
    <n v="133711137"/>
    <n v="20348470"/>
    <n v="0"/>
    <n v="426131721"/>
    <n v="14654224"/>
    <n v="229870935"/>
    <n v="67256432"/>
    <n v="-27811804"/>
    <n v="189160484"/>
    <n v="0"/>
    <n v="4267973"/>
    <n v="0"/>
    <n v="0"/>
    <n v="158423135"/>
    <n v="0"/>
    <n v="25169993"/>
    <n v="0"/>
    <n v="1970400"/>
    <n v="-1970400"/>
    <n v="12171742"/>
    <n v="673163114"/>
    <n v="0"/>
    <n v="477851"/>
    <n v="0"/>
    <n v="0"/>
    <n v="477851"/>
    <n v="25097613"/>
    <n v="36631947"/>
    <n v="144646388"/>
    <n v="44389164"/>
    <n v="-3414850"/>
    <n v="0"/>
    <n v="8368680"/>
    <n v="107608133"/>
    <n v="-1929029"/>
    <n v="0"/>
    <n v="361398046"/>
    <n v="16585828"/>
    <n v="271875026"/>
    <n v="0"/>
    <n v="3920312"/>
    <n v="0"/>
    <n v="0"/>
    <n v="0"/>
    <n v="0"/>
    <n v="31718439"/>
    <n v="764559415"/>
    <n v="0"/>
    <n v="0"/>
    <n v="0"/>
    <n v="0"/>
    <n v="0"/>
    <n v="0"/>
    <n v="0"/>
    <n v="0"/>
    <n v="0"/>
    <n v="0"/>
    <n v="0"/>
    <n v="0"/>
    <n v="0"/>
  </r>
  <r>
    <n v="106370782"/>
    <s v="UNIVERSITY OF CALIFORNIA SAN DIEGO MEDICAL CENTER"/>
    <n v="20182"/>
    <d v="2018-04-01T00:00:00"/>
    <d v="2018-06-30T00:00:00"/>
    <s v="Open"/>
    <s v="San Diego"/>
    <s v="14 - San Diego/Imperial"/>
    <n v="1418"/>
    <s v="Non Profit Other"/>
    <s v="Comparable"/>
    <s v="Teaching"/>
    <s v="858-657-7000"/>
    <s v="200 WEST ARBOR DRIVE"/>
    <s v="SAN DIEGO"/>
    <n v="92103"/>
    <s v="PATTY MAYSENT"/>
    <n v="808"/>
    <n v="707"/>
    <n v="707"/>
    <n v="2029"/>
    <n v="700"/>
    <n v="841"/>
    <n v="2042"/>
    <n v="0"/>
    <n v="0"/>
    <n v="226"/>
    <n v="2050"/>
    <n v="120"/>
    <n v="0"/>
    <n v="8008"/>
    <n v="0"/>
    <n v="13677"/>
    <n v="4247"/>
    <n v="8027"/>
    <n v="11528"/>
    <n v="0"/>
    <n v="0"/>
    <n v="1215"/>
    <n v="11800"/>
    <n v="386"/>
    <n v="0"/>
    <n v="50880"/>
    <n v="0"/>
    <n v="101760"/>
    <n v="46691"/>
    <n v="8166"/>
    <n v="19014"/>
    <n v="27522"/>
    <n v="36"/>
    <n v="0"/>
    <n v="2542"/>
    <n v="136588"/>
    <n v="2229"/>
    <n v="0"/>
    <n v="242788"/>
    <n v="200789313"/>
    <n v="65536485"/>
    <n v="88981552"/>
    <n v="152939372"/>
    <n v="87838"/>
    <n v="0"/>
    <n v="17752734"/>
    <n v="183572300"/>
    <n v="24210141"/>
    <n v="0"/>
    <n v="733869735"/>
    <n v="189703778"/>
    <n v="55759459"/>
    <n v="34812243"/>
    <n v="135260384"/>
    <n v="0"/>
    <n v="0"/>
    <n v="19308017"/>
    <n v="278432254"/>
    <n v="56549980"/>
    <n v="0"/>
    <n v="769826115"/>
    <n v="5354150"/>
    <n v="292408912"/>
    <n v="90135677"/>
    <n v="45804176"/>
    <n v="181315502"/>
    <n v="-61907831"/>
    <n v="15743"/>
    <n v="0"/>
    <n v="26017560"/>
    <n v="211223684"/>
    <n v="0"/>
    <n v="64771205"/>
    <n v="0"/>
    <n v="0"/>
    <n v="0"/>
    <n v="18666810"/>
    <n v="873805588"/>
    <n v="0"/>
    <n v="0"/>
    <n v="0"/>
    <n v="0"/>
    <n v="0"/>
    <n v="98084179"/>
    <n v="31160267"/>
    <n v="79997450"/>
    <n v="166884253"/>
    <n v="8079"/>
    <n v="0"/>
    <n v="5689042"/>
    <n v="232114060"/>
    <n v="15952932"/>
    <n v="0"/>
    <n v="629890262"/>
    <n v="-29188352"/>
    <n v="501944188"/>
    <n v="0"/>
    <n v="4406650"/>
    <n v="0"/>
    <n v="0"/>
    <n v="0"/>
    <n v="0"/>
    <n v="29222426"/>
    <n v="1634680483"/>
    <n v="0"/>
    <n v="0"/>
    <n v="0"/>
    <n v="0"/>
    <n v="0"/>
    <n v="0"/>
    <n v="0"/>
    <n v="0"/>
    <n v="0"/>
    <n v="0"/>
    <n v="0"/>
    <n v="0"/>
    <n v="0"/>
  </r>
  <r>
    <n v="106191216"/>
    <s v="USC KENNETH NORRIS JR. CANCER HOSPITAL"/>
    <n v="20182"/>
    <d v="2018-04-01T00:00:00"/>
    <d v="2018-06-30T00:00:00"/>
    <s v="Open"/>
    <s v="Los Angeles"/>
    <s v="11 - Los Angeles"/>
    <n v="925"/>
    <s v="Non Profit Corp."/>
    <s v="Comparable"/>
    <s v=""/>
    <s v="323-865-3000"/>
    <s v="1441 EASTLAKE AVENUE"/>
    <s v="LOS ANGELES"/>
    <n v="90089"/>
    <s v="RICHARD PINEDA"/>
    <n v="60"/>
    <n v="60"/>
    <n v="41"/>
    <n v="125"/>
    <n v="39"/>
    <n v="51"/>
    <n v="66"/>
    <n v="0"/>
    <n v="0"/>
    <n v="11"/>
    <n v="148"/>
    <n v="0"/>
    <n v="0"/>
    <n v="440"/>
    <n v="0"/>
    <n v="883"/>
    <n v="363"/>
    <n v="654"/>
    <n v="749"/>
    <n v="0"/>
    <n v="0"/>
    <n v="95"/>
    <n v="986"/>
    <n v="0"/>
    <n v="0"/>
    <n v="3730"/>
    <n v="0"/>
    <n v="7460"/>
    <n v="14411"/>
    <n v="2272"/>
    <n v="1779"/>
    <n v="1926"/>
    <n v="0"/>
    <n v="0"/>
    <n v="1380"/>
    <n v="13289"/>
    <n v="0"/>
    <n v="249"/>
    <n v="35306"/>
    <n v="10416150"/>
    <n v="4622537"/>
    <n v="7847734"/>
    <n v="7856827"/>
    <n v="0"/>
    <n v="0"/>
    <n v="1771758"/>
    <n v="15515516"/>
    <n v="0"/>
    <n v="0"/>
    <n v="48030522"/>
    <n v="77185297"/>
    <n v="11480681"/>
    <n v="10661925"/>
    <n v="10647140"/>
    <n v="0"/>
    <n v="0"/>
    <n v="3240546"/>
    <n v="54840812"/>
    <n v="0"/>
    <n v="618587"/>
    <n v="168674988"/>
    <n v="-57506"/>
    <n v="68056644"/>
    <n v="8949053"/>
    <n v="15943728"/>
    <n v="10876921"/>
    <n v="0"/>
    <n v="0"/>
    <n v="0"/>
    <n v="4892623"/>
    <n v="39526532"/>
    <n v="0"/>
    <n v="0"/>
    <n v="0"/>
    <n v="0"/>
    <n v="0"/>
    <n v="581512"/>
    <n v="148769507"/>
    <n v="0"/>
    <n v="0"/>
    <n v="0"/>
    <n v="0"/>
    <n v="0"/>
    <n v="19568050"/>
    <n v="7158438"/>
    <n v="2570844"/>
    <n v="7631957"/>
    <n v="0"/>
    <n v="0"/>
    <n v="121010"/>
    <n v="30848560"/>
    <n v="0"/>
    <n v="37144"/>
    <n v="67936003"/>
    <n v="1933108"/>
    <n v="53577631"/>
    <n v="0"/>
    <n v="0"/>
    <n v="0"/>
    <n v="0"/>
    <n v="0"/>
    <n v="0"/>
    <n v="128985"/>
    <n v="38128701"/>
    <n v="0"/>
    <n v="0"/>
    <n v="0"/>
    <n v="0"/>
    <n v="0"/>
    <n v="0"/>
    <n v="0"/>
    <n v="0"/>
    <n v="0"/>
    <n v="0"/>
    <n v="0"/>
    <n v="0"/>
    <n v="0"/>
  </r>
  <r>
    <n v="106190818"/>
    <s v="USC VERDUGO HILLS HOSPITAL"/>
    <n v="20182"/>
    <d v="2018-04-01T00:00:00"/>
    <d v="2018-06-30T00:00:00"/>
    <s v="Open"/>
    <s v="Los Angeles"/>
    <s v="11 - Los Angeles"/>
    <n v="937"/>
    <s v="Non Profit Corp."/>
    <s v="Comparable"/>
    <s v=""/>
    <s v="818-790-7100"/>
    <s v="1812 VERDUGO BOULEVARD"/>
    <s v="GLENDALE"/>
    <n v="91208"/>
    <s v="KEITH HOBBS"/>
    <n v="158"/>
    <n v="158"/>
    <n v="85"/>
    <n v="685"/>
    <n v="198"/>
    <n v="24"/>
    <n v="142"/>
    <n v="0"/>
    <n v="0"/>
    <n v="0"/>
    <n v="553"/>
    <n v="15"/>
    <n v="4"/>
    <n v="1621"/>
    <n v="0"/>
    <n v="3744"/>
    <n v="1518"/>
    <n v="120"/>
    <n v="379"/>
    <n v="0"/>
    <n v="0"/>
    <n v="0"/>
    <n v="1842"/>
    <n v="21"/>
    <n v="9"/>
    <n v="7633"/>
    <n v="0"/>
    <n v="15266"/>
    <n v="5436"/>
    <n v="696"/>
    <n v="233"/>
    <n v="1690"/>
    <n v="0"/>
    <n v="0"/>
    <n v="0"/>
    <n v="7250"/>
    <n v="498"/>
    <n v="268"/>
    <n v="16071"/>
    <n v="38715438"/>
    <n v="8807017"/>
    <n v="2120222"/>
    <n v="6830106"/>
    <n v="0"/>
    <n v="0"/>
    <n v="0"/>
    <n v="26305597"/>
    <n v="24815"/>
    <n v="131052"/>
    <n v="82934247"/>
    <n v="26390774"/>
    <n v="5832978"/>
    <n v="1445271"/>
    <n v="4655811"/>
    <n v="0"/>
    <n v="0"/>
    <n v="0"/>
    <n v="17658814"/>
    <n v="16916"/>
    <n v="532412"/>
    <n v="56532976"/>
    <n v="522934"/>
    <n v="50548661"/>
    <n v="11172436"/>
    <n v="2768259"/>
    <n v="8917701"/>
    <n v="0"/>
    <n v="0"/>
    <n v="0"/>
    <n v="0"/>
    <n v="34773541"/>
    <n v="0"/>
    <n v="32400"/>
    <n v="0"/>
    <n v="0"/>
    <n v="0"/>
    <n v="69776"/>
    <n v="108805708"/>
    <n v="0"/>
    <n v="0"/>
    <n v="0"/>
    <n v="0"/>
    <n v="0"/>
    <n v="14557551"/>
    <n v="3467559"/>
    <n v="797234"/>
    <n v="2568216"/>
    <n v="0"/>
    <n v="0"/>
    <n v="0"/>
    <n v="9190870"/>
    <n v="9331"/>
    <n v="70754"/>
    <n v="30661515"/>
    <n v="779926"/>
    <n v="36876992"/>
    <n v="0"/>
    <n v="-344325"/>
    <n v="0"/>
    <n v="0"/>
    <n v="0"/>
    <n v="0"/>
    <n v="1326949"/>
    <n v="30215980"/>
    <n v="0"/>
    <n v="0"/>
    <n v="0"/>
    <n v="0"/>
    <n v="0"/>
    <n v="0"/>
    <n v="0"/>
    <n v="0"/>
    <n v="0"/>
    <n v="0"/>
    <n v="0"/>
    <n v="0"/>
    <n v="0"/>
  </r>
  <r>
    <n v="106204019"/>
    <s v="VALLEY CHILDREN'S HOSPITAL"/>
    <n v="20182"/>
    <d v="2018-04-01T00:00:00"/>
    <d v="2018-06-30T00:00:00"/>
    <s v="Open"/>
    <s v="Madera"/>
    <s v="09 - Central"/>
    <n v="601"/>
    <s v="Non Profit Corp."/>
    <s v="Comparable"/>
    <s v=""/>
    <s v="559-353-3000"/>
    <s v="9300 VALLEY CHILDREN'S PLACE"/>
    <s v="MADERA"/>
    <n v="93636"/>
    <s v="TODD SUNTRAPAK"/>
    <n v="358"/>
    <n v="358"/>
    <n v="205"/>
    <n v="1"/>
    <n v="0"/>
    <n v="1504"/>
    <n v="886"/>
    <n v="0"/>
    <n v="0"/>
    <n v="40"/>
    <n v="701"/>
    <n v="9"/>
    <n v="15"/>
    <n v="3156"/>
    <n v="0"/>
    <n v="4"/>
    <n v="0"/>
    <n v="10174"/>
    <n v="2533"/>
    <n v="0"/>
    <n v="0"/>
    <n v="288"/>
    <n v="3098"/>
    <n v="11"/>
    <n v="58"/>
    <n v="16166"/>
    <n v="0"/>
    <n v="32332"/>
    <n v="93"/>
    <n v="0"/>
    <n v="18620"/>
    <n v="49311"/>
    <n v="0"/>
    <n v="0"/>
    <n v="977"/>
    <n v="17719"/>
    <n v="17"/>
    <n v="2740"/>
    <n v="89477"/>
    <n v="49987"/>
    <n v="0"/>
    <n v="164034886"/>
    <n v="32278092"/>
    <n v="0"/>
    <n v="0"/>
    <n v="3116585"/>
    <n v="48381313"/>
    <n v="54193"/>
    <n v="662557"/>
    <n v="248577613"/>
    <n v="255363"/>
    <n v="0"/>
    <n v="53890600"/>
    <n v="69379067"/>
    <n v="0"/>
    <n v="0"/>
    <n v="1404622"/>
    <n v="38038250"/>
    <n v="9175"/>
    <n v="788469"/>
    <n v="163765546"/>
    <n v="1348861"/>
    <n v="284380"/>
    <n v="0"/>
    <n v="158826580"/>
    <n v="77725055"/>
    <n v="-2425000"/>
    <n v="0"/>
    <n v="0"/>
    <n v="1719097"/>
    <n v="46645604"/>
    <n v="0"/>
    <n v="63368"/>
    <n v="0"/>
    <n v="0"/>
    <n v="0"/>
    <n v="361935"/>
    <n v="284549880"/>
    <n v="0"/>
    <n v="0"/>
    <n v="0"/>
    <n v="0"/>
    <n v="0"/>
    <n v="20970"/>
    <n v="0"/>
    <n v="61523906"/>
    <n v="23932104"/>
    <n v="0"/>
    <n v="0"/>
    <n v="2779640"/>
    <n v="39318183"/>
    <n v="0"/>
    <n v="218476"/>
    <n v="127793279"/>
    <n v="5193689"/>
    <n v="136041177"/>
    <n v="0"/>
    <n v="3149521"/>
    <n v="0"/>
    <n v="0"/>
    <n v="0"/>
    <n v="0"/>
    <n v="8561375"/>
    <n v="268739042"/>
    <n v="0"/>
    <n v="0"/>
    <n v="0"/>
    <n v="0"/>
    <n v="0"/>
    <n v="0"/>
    <n v="0"/>
    <n v="0"/>
    <n v="0"/>
    <n v="0"/>
    <n v="0"/>
    <n v="0"/>
    <n v="0"/>
  </r>
  <r>
    <n v="106190812"/>
    <s v="VALLEY PRESBYTERIAN HOSPITAL"/>
    <n v="20182"/>
    <d v="2018-04-01T00:00:00"/>
    <d v="2018-06-30T00:00:00"/>
    <s v="Open"/>
    <s v="Los Angeles"/>
    <s v="11 - Los Angeles"/>
    <n v="905"/>
    <s v="Non Profit Corp."/>
    <s v="Comparable"/>
    <s v=""/>
    <s v="818-782-6600"/>
    <s v="15107 VANOWEN STREET"/>
    <s v="VAN NUYS"/>
    <n v="91405"/>
    <s v="GUSTAVO VALDESPINO"/>
    <n v="350"/>
    <n v="348"/>
    <n v="211"/>
    <n v="624"/>
    <n v="186"/>
    <n v="641"/>
    <n v="1435"/>
    <n v="0"/>
    <n v="0"/>
    <n v="37"/>
    <n v="260"/>
    <n v="3"/>
    <n v="18"/>
    <n v="3204"/>
    <n v="0"/>
    <n v="4914"/>
    <n v="934"/>
    <n v="3631"/>
    <n v="6766"/>
    <n v="0"/>
    <n v="0"/>
    <n v="69"/>
    <n v="1096"/>
    <n v="8"/>
    <n v="82"/>
    <n v="17500"/>
    <n v="0"/>
    <n v="35000"/>
    <n v="2379"/>
    <n v="665"/>
    <n v="4813"/>
    <n v="14020"/>
    <n v="0"/>
    <n v="0"/>
    <n v="192"/>
    <n v="2470"/>
    <n v="21"/>
    <n v="2047"/>
    <n v="26607"/>
    <n v="43822465"/>
    <n v="10958822"/>
    <n v="29059358"/>
    <n v="58360950"/>
    <n v="0"/>
    <n v="0"/>
    <n v="1702456"/>
    <n v="14233116"/>
    <n v="87941"/>
    <n v="1054908"/>
    <n v="159280016"/>
    <n v="9551604"/>
    <n v="3071777"/>
    <n v="8175549"/>
    <n v="34369896"/>
    <n v="0"/>
    <n v="0"/>
    <n v="751553"/>
    <n v="7718745"/>
    <n v="41201"/>
    <n v="1815852"/>
    <n v="65496177"/>
    <n v="1552226"/>
    <n v="37576861"/>
    <n v="10327670"/>
    <n v="-1717277"/>
    <n v="63727848"/>
    <n v="-5535777"/>
    <n v="0"/>
    <n v="0"/>
    <n v="1418998"/>
    <n v="14516677"/>
    <n v="0"/>
    <n v="129142"/>
    <n v="0"/>
    <n v="0"/>
    <n v="0"/>
    <n v="1902926"/>
    <n v="123899294"/>
    <n v="0"/>
    <n v="23671939"/>
    <n v="0"/>
    <n v="0"/>
    <n v="23671939"/>
    <n v="15433821"/>
    <n v="3679771"/>
    <n v="44399336"/>
    <n v="52662949"/>
    <n v="0"/>
    <n v="0"/>
    <n v="1366874"/>
    <n v="6957168"/>
    <n v="-314"/>
    <n v="49233"/>
    <n v="124548838"/>
    <n v="2927355"/>
    <n v="104961792"/>
    <n v="0"/>
    <n v="3021209"/>
    <n v="0"/>
    <n v="0"/>
    <n v="0"/>
    <n v="0"/>
    <n v="2878096"/>
    <n v="101977147"/>
    <n v="0"/>
    <n v="0"/>
    <n v="0"/>
    <n v="0"/>
    <n v="0"/>
    <n v="0"/>
    <n v="0"/>
    <n v="0"/>
    <n v="0"/>
    <n v="0"/>
    <n v="0"/>
    <n v="0"/>
    <n v="0"/>
  </r>
  <r>
    <n v="106014050"/>
    <s v="VALLEYCARE MEDICAL CENTER"/>
    <n v="20182"/>
    <d v="2018-04-01T00:00:00"/>
    <d v="2018-06-30T00:00:00"/>
    <s v="Open"/>
    <s v="Alameda"/>
    <s v="05 - East Bay"/>
    <n v="419"/>
    <s v="Non Profit Corp."/>
    <s v="Comparable"/>
    <s v=""/>
    <s v="925-447-7000"/>
    <s v="5555 WEST LAS POSITAS BOULEVARD."/>
    <s v="PLEASANTON"/>
    <n v="94588"/>
    <s v="SCOTT GREGERSON"/>
    <n v="242"/>
    <n v="110"/>
    <n v="110"/>
    <n v="675"/>
    <n v="134"/>
    <n v="93"/>
    <n v="163"/>
    <n v="0"/>
    <n v="0"/>
    <n v="88"/>
    <n v="580"/>
    <n v="6"/>
    <n v="6"/>
    <n v="1745"/>
    <n v="115"/>
    <n v="4024"/>
    <n v="749"/>
    <n v="389"/>
    <n v="613"/>
    <n v="0"/>
    <n v="0"/>
    <n v="353"/>
    <n v="1926"/>
    <n v="11"/>
    <n v="22"/>
    <n v="8087"/>
    <n v="1801"/>
    <n v="17975"/>
    <n v="14619"/>
    <n v="2323"/>
    <n v="1313"/>
    <n v="4556"/>
    <n v="0"/>
    <n v="0"/>
    <n v="1745"/>
    <n v="21095"/>
    <n v="719"/>
    <n v="2774"/>
    <n v="49144"/>
    <n v="72539431"/>
    <n v="14088582"/>
    <n v="9394324"/>
    <n v="10956964"/>
    <n v="0"/>
    <n v="0"/>
    <n v="6935357"/>
    <n v="43779386"/>
    <n v="1617403"/>
    <n v="920206"/>
    <n v="160231653"/>
    <n v="46293135"/>
    <n v="7356706"/>
    <n v="4156345"/>
    <n v="14428107"/>
    <n v="0"/>
    <n v="0"/>
    <n v="5525465"/>
    <n v="66800989"/>
    <n v="2276571"/>
    <n v="8785612"/>
    <n v="155622930"/>
    <n v="4728797"/>
    <n v="100527159"/>
    <n v="18438583"/>
    <n v="11371499"/>
    <n v="23604952"/>
    <n v="0"/>
    <n v="0"/>
    <n v="0"/>
    <n v="9880748"/>
    <n v="66053293"/>
    <n v="0"/>
    <n v="3893974"/>
    <n v="0"/>
    <n v="0"/>
    <n v="0"/>
    <n v="13491458"/>
    <n v="251990463"/>
    <n v="0"/>
    <n v="0"/>
    <n v="0"/>
    <n v="0"/>
    <n v="0"/>
    <n v="15999012"/>
    <n v="2627875"/>
    <n v="1904605"/>
    <n v="1555832"/>
    <n v="0"/>
    <n v="0"/>
    <n v="2254998"/>
    <n v="38916880"/>
    <n v="0"/>
    <n v="604918"/>
    <n v="63864120"/>
    <n v="1878153"/>
    <n v="76356698"/>
    <n v="2186686"/>
    <n v="108007"/>
    <n v="0"/>
    <n v="0"/>
    <n v="0"/>
    <n v="0"/>
    <n v="51887496"/>
    <n v="182324785"/>
    <n v="0"/>
    <n v="0"/>
    <n v="0"/>
    <n v="0"/>
    <n v="0"/>
    <n v="0"/>
    <n v="0"/>
    <n v="0"/>
    <n v="0"/>
    <n v="0"/>
    <n v="0"/>
    <n v="0"/>
    <n v="0"/>
  </r>
  <r>
    <n v="106560481"/>
    <s v="VENTURA COUNTY MEDICAL CENTER"/>
    <n v="20182"/>
    <d v="2018-04-01T00:00:00"/>
    <d v="2018-06-30T00:00:00"/>
    <s v="Open"/>
    <s v="Ventura"/>
    <s v="10 - Santa Barbara/Ventura"/>
    <n v="809"/>
    <s v="City/County"/>
    <s v="Comparable"/>
    <s v=""/>
    <s v="805-652-6000"/>
    <s v="300 HILLMONT AVENUE"/>
    <s v="VENTURA"/>
    <n v="93003"/>
    <s v="KIM MILSTEIN"/>
    <n v="272"/>
    <n v="259"/>
    <n v="133"/>
    <n v="395"/>
    <n v="70"/>
    <n v="454"/>
    <n v="755"/>
    <n v="0"/>
    <n v="0"/>
    <n v="254"/>
    <n v="402"/>
    <n v="0"/>
    <n v="81"/>
    <n v="2411"/>
    <n v="0"/>
    <n v="1806"/>
    <n v="365"/>
    <n v="2177"/>
    <n v="2645"/>
    <n v="0"/>
    <n v="0"/>
    <n v="2364"/>
    <n v="1506"/>
    <n v="0"/>
    <n v="131"/>
    <n v="10994"/>
    <n v="0"/>
    <n v="21988"/>
    <n v="5791"/>
    <n v="674"/>
    <n v="4646"/>
    <n v="19120"/>
    <n v="0"/>
    <n v="0"/>
    <n v="1462"/>
    <n v="9193"/>
    <n v="0"/>
    <n v="3743"/>
    <n v="44629"/>
    <n v="33561404"/>
    <n v="7152789"/>
    <n v="42476297"/>
    <n v="57665556"/>
    <n v="0"/>
    <n v="0"/>
    <n v="31016934"/>
    <n v="27319150"/>
    <n v="0"/>
    <n v="3730133"/>
    <n v="202922263"/>
    <n v="37128854"/>
    <n v="4005359"/>
    <n v="23638216"/>
    <n v="110122485"/>
    <n v="0"/>
    <n v="0"/>
    <n v="7944124"/>
    <n v="49056953"/>
    <n v="0"/>
    <n v="13699091"/>
    <n v="245595082"/>
    <n v="14277857"/>
    <n v="55260925"/>
    <n v="8316782"/>
    <n v="62216613"/>
    <n v="127188085"/>
    <n v="-47752643"/>
    <n v="0"/>
    <n v="0"/>
    <n v="4782708"/>
    <n v="41001595"/>
    <n v="0"/>
    <n v="0"/>
    <n v="0"/>
    <n v="0"/>
    <n v="0"/>
    <n v="7519798"/>
    <n v="272811720"/>
    <n v="0"/>
    <n v="3528296"/>
    <n v="0"/>
    <n v="1417288"/>
    <n v="4945584"/>
    <n v="15429333"/>
    <n v="2841366"/>
    <n v="3897899"/>
    <n v="40599956"/>
    <n v="0"/>
    <n v="0"/>
    <n v="34178350"/>
    <n v="35374510"/>
    <n v="0"/>
    <n v="48329795"/>
    <n v="180651209"/>
    <n v="12964559"/>
    <n v="101611859"/>
    <n v="0"/>
    <n v="14528725"/>
    <n v="0"/>
    <n v="0"/>
    <n v="0"/>
    <n v="0"/>
    <n v="18740346"/>
    <n v="437217337"/>
    <n v="0"/>
    <n v="0"/>
    <n v="0"/>
    <n v="0"/>
    <n v="0"/>
    <n v="0"/>
    <n v="0"/>
    <n v="0"/>
    <n v="0"/>
    <n v="0"/>
    <n v="0"/>
    <n v="0"/>
    <n v="0"/>
  </r>
  <r>
    <n v="106454012"/>
    <s v="VIBRA HOSPITAL OF NORTHERN CALIFORNIA"/>
    <n v="20182"/>
    <d v="2018-04-01T00:00:00"/>
    <d v="2018-06-30T00:00:00"/>
    <s v="Open"/>
    <s v="Shasta"/>
    <s v="01 - Northern California"/>
    <n v="209"/>
    <s v="Investor - Corp."/>
    <s v="Comparable"/>
    <s v=""/>
    <s v="530-246-9000"/>
    <s v="2801 EUREKA WAY"/>
    <s v="REDDING"/>
    <n v="96001"/>
    <s v="CHRIS JONES"/>
    <n v="88"/>
    <n v="88"/>
    <n v="88"/>
    <n v="207"/>
    <n v="3"/>
    <n v="1"/>
    <n v="52"/>
    <n v="0"/>
    <n v="0"/>
    <n v="0"/>
    <n v="27"/>
    <n v="0"/>
    <n v="0"/>
    <n v="290"/>
    <n v="0"/>
    <n v="4201"/>
    <n v="77"/>
    <n v="30"/>
    <n v="1635"/>
    <n v="0"/>
    <n v="0"/>
    <n v="0"/>
    <n v="637"/>
    <n v="0"/>
    <n v="0"/>
    <n v="6580"/>
    <n v="0"/>
    <n v="13160"/>
    <n v="1119"/>
    <n v="0"/>
    <n v="0"/>
    <n v="0"/>
    <n v="0"/>
    <n v="0"/>
    <n v="0"/>
    <n v="345"/>
    <n v="0"/>
    <n v="0"/>
    <n v="1464"/>
    <n v="39768068"/>
    <n v="1158729"/>
    <n v="73510"/>
    <n v="17894929"/>
    <n v="0"/>
    <n v="0"/>
    <n v="0"/>
    <n v="6206326"/>
    <n v="0"/>
    <n v="0"/>
    <n v="65101562"/>
    <n v="887173"/>
    <n v="0"/>
    <n v="0"/>
    <n v="0"/>
    <n v="0"/>
    <n v="0"/>
    <n v="0"/>
    <n v="151510"/>
    <n v="0"/>
    <n v="0"/>
    <n v="1038683"/>
    <n v="0"/>
    <n v="34789762"/>
    <n v="1355209"/>
    <n v="105505"/>
    <n v="14781349"/>
    <n v="0"/>
    <n v="0"/>
    <n v="0"/>
    <n v="0"/>
    <n v="5559158"/>
    <n v="0"/>
    <n v="0"/>
    <n v="0"/>
    <n v="0"/>
    <n v="0"/>
    <n v="0"/>
    <n v="56590983"/>
    <n v="0"/>
    <n v="0"/>
    <n v="0"/>
    <n v="0"/>
    <n v="0"/>
    <n v="5865479"/>
    <n v="-196480"/>
    <n v="-30365"/>
    <n v="3113580"/>
    <n v="0"/>
    <n v="0"/>
    <n v="0"/>
    <n v="797048"/>
    <n v="0"/>
    <n v="0"/>
    <n v="9549262"/>
    <n v="30503"/>
    <n v="7237815"/>
    <n v="0"/>
    <n v="0"/>
    <n v="0"/>
    <n v="0"/>
    <n v="0"/>
    <n v="0"/>
    <n v="337597"/>
    <n v="1275645"/>
    <n v="0"/>
    <n v="0"/>
    <n v="0"/>
    <n v="0"/>
    <n v="0"/>
    <n v="0"/>
    <n v="0"/>
    <n v="0"/>
    <n v="0"/>
    <n v="0"/>
    <n v="0"/>
    <n v="0"/>
    <n v="0"/>
  </r>
  <r>
    <n v="106344035"/>
    <s v="VIBRA HOSPITAL OF SACRAMENTO"/>
    <n v="20182"/>
    <d v="2018-04-01T00:00:00"/>
    <d v="2018-06-30T00:00:00"/>
    <s v="Open"/>
    <s v="Sacramento"/>
    <s v="02 - Golden Empire"/>
    <n v="309"/>
    <s v="Investor - Corp."/>
    <s v="Comparable"/>
    <s v=""/>
    <s v="916-351-9151"/>
    <s v="330 MONTROSE DRIVE"/>
    <s v="FOLSOM"/>
    <n v="95630"/>
    <s v="KIM HORTON"/>
    <n v="58"/>
    <n v="58"/>
    <n v="58"/>
    <n v="31"/>
    <n v="8"/>
    <n v="4"/>
    <n v="18"/>
    <n v="0"/>
    <n v="0"/>
    <n v="0"/>
    <n v="17"/>
    <n v="0"/>
    <n v="0"/>
    <n v="78"/>
    <n v="0"/>
    <n v="1190"/>
    <n v="503"/>
    <n v="461"/>
    <n v="1009"/>
    <n v="0"/>
    <n v="0"/>
    <n v="0"/>
    <n v="678"/>
    <n v="0"/>
    <n v="0"/>
    <n v="3841"/>
    <n v="0"/>
    <n v="7682"/>
    <n v="0"/>
    <n v="0"/>
    <n v="0"/>
    <n v="0"/>
    <n v="0"/>
    <n v="0"/>
    <n v="0"/>
    <n v="0"/>
    <n v="0"/>
    <n v="0"/>
    <n v="0"/>
    <n v="11288244"/>
    <n v="4169604"/>
    <n v="3865656"/>
    <n v="8758454"/>
    <n v="0"/>
    <n v="0"/>
    <n v="0"/>
    <n v="6001652"/>
    <n v="0"/>
    <n v="0"/>
    <n v="34083610"/>
    <n v="0"/>
    <n v="0"/>
    <n v="0"/>
    <n v="0"/>
    <n v="0"/>
    <n v="0"/>
    <n v="0"/>
    <n v="0"/>
    <n v="0"/>
    <n v="0"/>
    <n v="0"/>
    <n v="0"/>
    <n v="10438352"/>
    <n v="3294927"/>
    <n v="3461253"/>
    <n v="6514900"/>
    <n v="0"/>
    <n v="0"/>
    <n v="0"/>
    <n v="0"/>
    <n v="2925337"/>
    <n v="0"/>
    <n v="0"/>
    <n v="0"/>
    <n v="0"/>
    <n v="0"/>
    <n v="0"/>
    <n v="26634769"/>
    <n v="0"/>
    <n v="0"/>
    <n v="0"/>
    <n v="0"/>
    <n v="0"/>
    <n v="849893"/>
    <n v="874677"/>
    <n v="404402"/>
    <n v="2243555"/>
    <n v="0"/>
    <n v="0"/>
    <n v="0"/>
    <n v="3076314"/>
    <n v="0"/>
    <n v="0"/>
    <n v="7448841"/>
    <n v="18242"/>
    <n v="6567633"/>
    <n v="0"/>
    <n v="0"/>
    <n v="0"/>
    <n v="0"/>
    <n v="0"/>
    <n v="0"/>
    <n v="35925"/>
    <n v="442909"/>
    <n v="0"/>
    <n v="0"/>
    <n v="0"/>
    <n v="0"/>
    <n v="0"/>
    <n v="0"/>
    <n v="0"/>
    <n v="0"/>
    <n v="0"/>
    <n v="0"/>
    <n v="0"/>
    <n v="0"/>
    <n v="0"/>
  </r>
  <r>
    <n v="106374094"/>
    <s v="VIBRA HOSPITAL OF SAN DIEGO"/>
    <n v="20182"/>
    <d v="2018-04-01T00:00:00"/>
    <d v="2018-06-30T00:00:00"/>
    <s v="Open"/>
    <s v="San Diego"/>
    <s v="14 - San Diego/Imperial"/>
    <n v="1418"/>
    <s v="Investor - Corp."/>
    <s v="Comparable"/>
    <s v=""/>
    <s v="619-260-8300"/>
    <s v="555 WASHINGTON STREET"/>
    <s v="SAN DIEGO"/>
    <n v="92103"/>
    <s v="YAMEEKA JONES"/>
    <n v="110"/>
    <n v="110"/>
    <n v="110"/>
    <n v="97"/>
    <n v="12"/>
    <n v="0"/>
    <n v="29"/>
    <n v="0"/>
    <n v="0"/>
    <n v="27"/>
    <n v="0"/>
    <n v="0"/>
    <n v="0"/>
    <n v="165"/>
    <n v="0"/>
    <n v="3074"/>
    <n v="607"/>
    <n v="91"/>
    <n v="1024"/>
    <n v="0"/>
    <n v="0"/>
    <n v="1234"/>
    <n v="0"/>
    <n v="0"/>
    <n v="0"/>
    <n v="6030"/>
    <n v="0"/>
    <n v="12060"/>
    <n v="315"/>
    <n v="24"/>
    <n v="0"/>
    <n v="79"/>
    <n v="0"/>
    <n v="0"/>
    <n v="504"/>
    <n v="0"/>
    <n v="0"/>
    <n v="0"/>
    <n v="922"/>
    <n v="36013103"/>
    <n v="6756968"/>
    <n v="788637"/>
    <n v="12147867"/>
    <n v="0"/>
    <n v="0"/>
    <n v="13041574"/>
    <n v="0"/>
    <n v="0"/>
    <n v="0"/>
    <n v="68748149"/>
    <n v="366391"/>
    <n v="30085"/>
    <n v="0"/>
    <n v="92179"/>
    <n v="0"/>
    <n v="0"/>
    <n v="584486"/>
    <n v="0"/>
    <n v="0"/>
    <n v="0"/>
    <n v="1073141"/>
    <n v="172806"/>
    <n v="30131802"/>
    <n v="5845184"/>
    <n v="788637"/>
    <n v="9772991"/>
    <n v="0"/>
    <n v="0"/>
    <n v="0"/>
    <n v="10301242"/>
    <n v="0"/>
    <n v="0"/>
    <n v="0"/>
    <n v="0"/>
    <n v="0"/>
    <n v="0"/>
    <n v="0"/>
    <n v="57012662"/>
    <n v="0"/>
    <n v="0"/>
    <n v="0"/>
    <n v="0"/>
    <n v="0"/>
    <n v="6074886"/>
    <n v="941869"/>
    <n v="0"/>
    <n v="2467055"/>
    <n v="0"/>
    <n v="0"/>
    <n v="3324818"/>
    <n v="0"/>
    <n v="0"/>
    <n v="0"/>
    <n v="12808628"/>
    <n v="56261"/>
    <n v="9689230"/>
    <n v="0"/>
    <n v="0"/>
    <n v="0"/>
    <n v="0"/>
    <n v="0"/>
    <n v="0"/>
    <n v="34685"/>
    <n v="1000249"/>
    <n v="0"/>
    <n v="0"/>
    <n v="0"/>
    <n v="0"/>
    <n v="0"/>
    <n v="0"/>
    <n v="0"/>
    <n v="0"/>
    <n v="0"/>
    <n v="0"/>
    <n v="0"/>
    <n v="0"/>
    <n v="0"/>
  </r>
  <r>
    <n v="106361370"/>
    <s v="VICTOR VALLEY GLOBAL MEDICAL CENTER"/>
    <n v="20182"/>
    <d v="2018-04-01T00:00:00"/>
    <d v="2018-06-30T00:00:00"/>
    <s v="Open"/>
    <s v="San Bernardino"/>
    <s v="12 - Inland Counties"/>
    <n v="1211"/>
    <s v="Investor - Corp."/>
    <s v="Comparable"/>
    <s v="Rural"/>
    <s v="760-245-8691"/>
    <s v="15248 ELEVENTH STREET"/>
    <s v="VICTORVILLE"/>
    <n v="92395"/>
    <s v="PETER BARONOFF"/>
    <n v="101"/>
    <n v="101"/>
    <n v="101"/>
    <n v="189"/>
    <n v="154"/>
    <n v="113"/>
    <n v="534"/>
    <n v="0"/>
    <n v="0"/>
    <n v="146"/>
    <n v="97"/>
    <n v="16"/>
    <n v="0"/>
    <n v="1249"/>
    <n v="0"/>
    <n v="1270"/>
    <n v="589"/>
    <n v="401"/>
    <n v="1846"/>
    <n v="0"/>
    <n v="0"/>
    <n v="651"/>
    <n v="281"/>
    <n v="52"/>
    <n v="0"/>
    <n v="5090"/>
    <n v="0"/>
    <n v="10180"/>
    <n v="574"/>
    <n v="1038"/>
    <n v="1275"/>
    <n v="7599"/>
    <n v="0"/>
    <n v="0"/>
    <n v="1079"/>
    <n v="542"/>
    <n v="1273"/>
    <n v="0"/>
    <n v="13380"/>
    <n v="11796698"/>
    <n v="7437313"/>
    <n v="3791423"/>
    <n v="18391942"/>
    <n v="0"/>
    <n v="0"/>
    <n v="5629139"/>
    <n v="3942901"/>
    <n v="174906"/>
    <n v="0"/>
    <n v="51164322"/>
    <n v="2051235"/>
    <n v="4494365"/>
    <n v="2379211"/>
    <n v="16546867"/>
    <n v="0"/>
    <n v="0"/>
    <n v="3940432"/>
    <n v="2340510"/>
    <n v="1142165"/>
    <n v="0"/>
    <n v="32894785"/>
    <n v="250000"/>
    <n v="10652460"/>
    <n v="8828781"/>
    <n v="4465791"/>
    <n v="32261620"/>
    <n v="0"/>
    <n v="0"/>
    <n v="0"/>
    <n v="5663837"/>
    <n v="3443000"/>
    <n v="0"/>
    <n v="953601"/>
    <n v="0"/>
    <n v="0"/>
    <n v="0"/>
    <n v="0"/>
    <n v="66519090"/>
    <n v="0"/>
    <n v="0"/>
    <n v="0"/>
    <n v="0"/>
    <n v="0"/>
    <n v="3195474"/>
    <n v="3102897"/>
    <n v="1704844"/>
    <n v="2677190"/>
    <n v="0"/>
    <n v="0"/>
    <n v="3905734"/>
    <n v="2840410"/>
    <n v="0"/>
    <n v="113468"/>
    <n v="17540017"/>
    <n v="355831"/>
    <n v="20185639"/>
    <n v="783717"/>
    <n v="0"/>
    <n v="0"/>
    <n v="0"/>
    <n v="0"/>
    <n v="0"/>
    <n v="286478"/>
    <n v="13609662"/>
    <n v="0"/>
    <n v="0"/>
    <n v="0"/>
    <n v="0"/>
    <n v="0"/>
    <n v="0"/>
    <n v="0"/>
    <n v="0"/>
    <n v="0"/>
    <n v="0"/>
    <n v="0"/>
    <n v="0"/>
    <n v="0"/>
  </r>
  <r>
    <n v="106010987"/>
    <s v="WASHINGTON HOSPITAL - FREMONT"/>
    <n v="20182"/>
    <d v="2018-04-01T00:00:00"/>
    <d v="2018-06-30T00:00:00"/>
    <s v="Open"/>
    <s v="Alameda"/>
    <s v="05 - East Bay"/>
    <n v="421"/>
    <s v="District"/>
    <s v="Comparable"/>
    <s v=""/>
    <s v="510-797-1111"/>
    <s v="2000 MOWRY AVENUE"/>
    <s v="FREMONT"/>
    <n v="94538"/>
    <s v="NANCY FARBER"/>
    <n v="341"/>
    <n v="319"/>
    <n v="151"/>
    <n v="1248"/>
    <n v="186"/>
    <n v="226"/>
    <n v="407"/>
    <n v="0"/>
    <n v="0"/>
    <n v="81"/>
    <n v="828"/>
    <n v="12"/>
    <n v="33"/>
    <n v="3021"/>
    <n v="0"/>
    <n v="6220"/>
    <n v="839"/>
    <n v="1415"/>
    <n v="2038"/>
    <n v="0"/>
    <n v="0"/>
    <n v="201"/>
    <n v="2803"/>
    <n v="18"/>
    <n v="164"/>
    <n v="13698"/>
    <n v="0"/>
    <n v="27396"/>
    <n v="12541"/>
    <n v="1106"/>
    <n v="906"/>
    <n v="5546"/>
    <n v="0"/>
    <n v="0"/>
    <n v="1008"/>
    <n v="11707"/>
    <n v="62"/>
    <n v="1288"/>
    <n v="34164"/>
    <n v="175707642"/>
    <n v="21775870"/>
    <n v="34254848"/>
    <n v="48153612"/>
    <n v="0"/>
    <n v="0"/>
    <n v="7976964"/>
    <n v="73449714"/>
    <n v="359188"/>
    <n v="4727422"/>
    <n v="366405260"/>
    <n v="55300553"/>
    <n v="6082493"/>
    <n v="3508086"/>
    <n v="19778072"/>
    <n v="0"/>
    <n v="0"/>
    <n v="2627349"/>
    <n v="38765285"/>
    <n v="377983"/>
    <n v="4721103"/>
    <n v="131160924"/>
    <n v="9785217"/>
    <n v="200885738"/>
    <n v="24050523"/>
    <n v="28099176"/>
    <n v="61457972"/>
    <n v="0"/>
    <n v="0"/>
    <n v="0"/>
    <n v="6950085"/>
    <n v="49815210"/>
    <n v="0"/>
    <n v="737170"/>
    <n v="0"/>
    <n v="0"/>
    <n v="0"/>
    <n v="709562"/>
    <n v="382490653"/>
    <n v="0"/>
    <n v="0"/>
    <n v="0"/>
    <n v="0"/>
    <n v="0"/>
    <n v="30053944"/>
    <n v="3804568"/>
    <n v="9151167"/>
    <n v="6482313"/>
    <n v="0"/>
    <n v="0"/>
    <n v="3626254"/>
    <n v="59635580"/>
    <n v="0"/>
    <n v="2321705"/>
    <n v="115075531"/>
    <n v="2869112"/>
    <n v="107356255"/>
    <n v="0"/>
    <n v="4987562"/>
    <n v="0"/>
    <n v="0"/>
    <n v="0"/>
    <n v="0"/>
    <n v="43252612"/>
    <n v="723184552"/>
    <n v="0"/>
    <n v="13"/>
    <n v="45"/>
    <n v="162"/>
    <n v="1208312"/>
    <n v="1007205"/>
    <n v="599776"/>
    <n v="364990"/>
    <n v="0"/>
    <n v="1980731"/>
    <n v="0"/>
    <n v="0"/>
    <n v="0"/>
  </r>
  <r>
    <n v="106444013"/>
    <s v="WATSONVILLE COMMUNITY HOSPITAL"/>
    <n v="20182"/>
    <d v="2018-04-01T00:00:00"/>
    <d v="2018-06-30T00:00:00"/>
    <s v="Open"/>
    <s v="Santa Cruz"/>
    <s v="08 - Mid-Coast"/>
    <n v="711"/>
    <s v="Investor - Corp."/>
    <s v="Comparable"/>
    <s v=""/>
    <s v="831-724-4741"/>
    <s v="75 NIELSON STREET"/>
    <s v="WATSONVILLE"/>
    <n v="95076"/>
    <s v="AUDRA EARLE"/>
    <n v="106"/>
    <n v="106"/>
    <n v="91"/>
    <n v="275"/>
    <n v="10"/>
    <n v="94"/>
    <n v="358"/>
    <n v="0"/>
    <n v="0"/>
    <n v="0"/>
    <n v="116"/>
    <n v="0"/>
    <n v="21"/>
    <n v="874"/>
    <n v="0"/>
    <n v="1367"/>
    <n v="40"/>
    <n v="366"/>
    <n v="1177"/>
    <n v="0"/>
    <n v="0"/>
    <n v="0"/>
    <n v="482"/>
    <n v="0"/>
    <n v="79"/>
    <n v="3511"/>
    <n v="0"/>
    <n v="7022"/>
    <n v="4132"/>
    <n v="80"/>
    <n v="1960"/>
    <n v="6619"/>
    <n v="12"/>
    <n v="0"/>
    <n v="30"/>
    <n v="3884"/>
    <n v="2"/>
    <n v="907"/>
    <n v="17626"/>
    <n v="40498770"/>
    <n v="1161070"/>
    <n v="16708620"/>
    <n v="30949414"/>
    <n v="0"/>
    <n v="0"/>
    <n v="0"/>
    <n v="16589049"/>
    <n v="0"/>
    <n v="2955697"/>
    <n v="108862620"/>
    <n v="28315494"/>
    <n v="945153"/>
    <n v="20896080"/>
    <n v="35510904"/>
    <n v="72019"/>
    <n v="0"/>
    <n v="225982"/>
    <n v="32501485"/>
    <n v="6421"/>
    <n v="6752422"/>
    <n v="125225960"/>
    <n v="854331"/>
    <n v="62244833"/>
    <n v="1845503"/>
    <n v="30946076"/>
    <n v="61724967"/>
    <n v="0"/>
    <n v="61216"/>
    <n v="0"/>
    <n v="86380"/>
    <n v="40056075"/>
    <n v="0"/>
    <n v="6421"/>
    <n v="0"/>
    <n v="0"/>
    <n v="0"/>
    <n v="7415094"/>
    <n v="205240896"/>
    <n v="0"/>
    <n v="0"/>
    <n v="0"/>
    <n v="0"/>
    <n v="0"/>
    <n v="6569431"/>
    <n v="260720"/>
    <n v="6658624"/>
    <n v="4735353"/>
    <n v="10803"/>
    <n v="0"/>
    <n v="139602"/>
    <n v="9034457"/>
    <n v="6421"/>
    <n v="1432273"/>
    <n v="28847684"/>
    <n v="40117"/>
    <n v="28236599"/>
    <n v="0"/>
    <n v="118947"/>
    <n v="0"/>
    <n v="0"/>
    <n v="0"/>
    <n v="0"/>
    <n v="546901"/>
    <n v="36262895"/>
    <n v="0"/>
    <n v="0"/>
    <n v="0"/>
    <n v="0"/>
    <n v="0"/>
    <n v="0"/>
    <n v="0"/>
    <n v="0"/>
    <n v="0"/>
    <n v="0"/>
    <n v="0"/>
    <n v="0"/>
    <n v="0"/>
  </r>
  <r>
    <n v="106301379"/>
    <s v="WEST ANAHEIM MEDICAL CENTER"/>
    <n v="20182"/>
    <d v="2018-04-01T00:00:00"/>
    <d v="2018-06-30T00:00:00"/>
    <s v="Open"/>
    <s v="Orange"/>
    <s v="13 - Orange"/>
    <n v="1012"/>
    <s v="Investor - Corp."/>
    <s v="Comparable"/>
    <s v=""/>
    <s v="714-827-3000"/>
    <s v="3033 WEST ORANGE AVENUE"/>
    <s v="ANAHEIM"/>
    <n v="92804"/>
    <s v="EDWARD MIRZABEGIAN"/>
    <n v="219"/>
    <n v="219"/>
    <n v="219"/>
    <n v="610"/>
    <n v="247"/>
    <n v="137"/>
    <n v="424"/>
    <n v="0"/>
    <n v="0"/>
    <n v="96"/>
    <n v="57"/>
    <n v="0"/>
    <n v="57"/>
    <n v="1628"/>
    <n v="0"/>
    <n v="4054"/>
    <n v="817"/>
    <n v="636"/>
    <n v="1419"/>
    <n v="0"/>
    <n v="0"/>
    <n v="341"/>
    <n v="209"/>
    <n v="0"/>
    <n v="91"/>
    <n v="7567"/>
    <n v="0"/>
    <n v="15134"/>
    <n v="2094"/>
    <n v="549"/>
    <n v="674"/>
    <n v="3085"/>
    <n v="0"/>
    <n v="0"/>
    <n v="615"/>
    <n v="723"/>
    <n v="0"/>
    <n v="552"/>
    <n v="8292"/>
    <n v="37778293"/>
    <n v="12392281"/>
    <n v="11257838"/>
    <n v="31337932"/>
    <n v="0"/>
    <n v="0"/>
    <n v="5428830"/>
    <n v="3978869"/>
    <n v="0"/>
    <n v="154846"/>
    <n v="102328889"/>
    <n v="3619758"/>
    <n v="2779842"/>
    <n v="2390509"/>
    <n v="9971716"/>
    <n v="0"/>
    <n v="0"/>
    <n v="2533202"/>
    <n v="1894822"/>
    <n v="0"/>
    <n v="1746537"/>
    <n v="24936386"/>
    <n v="1004861"/>
    <n v="31928972"/>
    <n v="11676283"/>
    <n v="11178930"/>
    <n v="30418654"/>
    <n v="0"/>
    <n v="0"/>
    <n v="0"/>
    <n v="4604699"/>
    <n v="5114823"/>
    <n v="0"/>
    <n v="202960"/>
    <n v="0"/>
    <n v="0"/>
    <n v="0"/>
    <n v="0"/>
    <n v="96130182"/>
    <n v="0"/>
    <n v="0"/>
    <n v="0"/>
    <n v="0"/>
    <n v="0"/>
    <n v="9469079"/>
    <n v="3495839"/>
    <n v="2469417"/>
    <n v="10890993"/>
    <n v="0"/>
    <n v="0"/>
    <n v="3357333"/>
    <n v="758868"/>
    <n v="0"/>
    <n v="693564"/>
    <n v="31135093"/>
    <n v="219966"/>
    <n v="26940988"/>
    <n v="0"/>
    <n v="1707"/>
    <n v="0"/>
    <n v="0"/>
    <n v="0"/>
    <n v="0"/>
    <n v="813735"/>
    <n v="19102714"/>
    <n v="0"/>
    <n v="0"/>
    <n v="0"/>
    <n v="0"/>
    <n v="0"/>
    <n v="0"/>
    <n v="0"/>
    <n v="0"/>
    <n v="0"/>
    <n v="0"/>
    <n v="0"/>
    <n v="0"/>
    <n v="0"/>
  </r>
  <r>
    <n v="106190857"/>
    <s v="WEST COVINA MEDICAL CENTER"/>
    <n v="20182"/>
    <d v="2018-04-01T00:00:00"/>
    <d v="2018-06-30T00:00:00"/>
    <s v="Open"/>
    <s v="Los Angeles"/>
    <s v="11 - Los Angeles"/>
    <n v="915"/>
    <s v="Investor - Corp."/>
    <s v="Comparable"/>
    <s v=""/>
    <s v="626-338-8481"/>
    <s v="725 SOUTH ORANGE AVENUE"/>
    <s v="WEST COVINA"/>
    <n v="91790"/>
    <s v="KAMI HORVAT"/>
    <n v="46"/>
    <n v="46"/>
    <n v="46"/>
    <n v="103"/>
    <n v="2"/>
    <n v="1"/>
    <n v="8"/>
    <n v="0"/>
    <n v="0"/>
    <n v="7"/>
    <n v="2"/>
    <n v="0"/>
    <n v="1"/>
    <n v="124"/>
    <n v="5"/>
    <n v="421"/>
    <n v="38"/>
    <n v="27"/>
    <n v="1799"/>
    <n v="0"/>
    <n v="0"/>
    <n v="14"/>
    <n v="6"/>
    <n v="0"/>
    <n v="2"/>
    <n v="2307"/>
    <n v="3108"/>
    <n v="7722"/>
    <n v="150"/>
    <n v="2"/>
    <n v="6"/>
    <n v="90"/>
    <n v="0"/>
    <n v="0"/>
    <n v="10"/>
    <n v="14"/>
    <n v="0"/>
    <n v="1"/>
    <n v="273"/>
    <n v="1659647"/>
    <n v="265054"/>
    <n v="7551346"/>
    <n v="308898"/>
    <n v="0"/>
    <n v="0"/>
    <n v="501228"/>
    <n v="194731"/>
    <n v="0"/>
    <n v="260064"/>
    <n v="10740968"/>
    <n v="1324779"/>
    <n v="21222"/>
    <n v="311076"/>
    <n v="208025"/>
    <n v="0"/>
    <n v="0"/>
    <n v="1015285"/>
    <n v="220602"/>
    <n v="0"/>
    <n v="321381"/>
    <n v="3422370"/>
    <n v="431366"/>
    <n v="2090345"/>
    <n v="260332"/>
    <n v="3485224"/>
    <n v="6904"/>
    <n v="0"/>
    <n v="0"/>
    <n v="0"/>
    <n v="453263"/>
    <n v="404139"/>
    <n v="0"/>
    <n v="0"/>
    <n v="0"/>
    <n v="0"/>
    <n v="0"/>
    <n v="226574"/>
    <n v="7358147"/>
    <n v="0"/>
    <n v="0"/>
    <n v="0"/>
    <n v="0"/>
    <n v="0"/>
    <n v="894081"/>
    <n v="25944"/>
    <n v="4377198"/>
    <n v="504645"/>
    <n v="0"/>
    <n v="0"/>
    <n v="367413"/>
    <n v="11194"/>
    <n v="0"/>
    <n v="624716"/>
    <n v="6805191"/>
    <n v="322832"/>
    <n v="3984136"/>
    <n v="0"/>
    <n v="0"/>
    <n v="0"/>
    <n v="0"/>
    <n v="0"/>
    <n v="0"/>
    <n v="53972"/>
    <n v="1705524"/>
    <n v="0"/>
    <n v="0"/>
    <n v="0"/>
    <n v="0"/>
    <n v="0"/>
    <n v="0"/>
    <n v="0"/>
    <n v="0"/>
    <n v="0"/>
    <n v="0"/>
    <n v="0"/>
    <n v="0"/>
    <n v="0"/>
  </r>
  <r>
    <n v="106190859"/>
    <s v="WEST HILLS HOSPITAL AND MEDICAL CENTER"/>
    <n v="20182"/>
    <d v="2018-04-01T00:00:00"/>
    <d v="2018-06-30T00:00:00"/>
    <s v="Open"/>
    <s v="Los Angeles"/>
    <s v="11 - Los Angeles"/>
    <n v="905"/>
    <s v="Investor - Corp."/>
    <s v="Comparable"/>
    <s v=""/>
    <s v="818-676-4000"/>
    <s v="7300 MEDICAL CENTER DRIVE"/>
    <s v="WEST HILLS"/>
    <n v="91307"/>
    <s v="COLLIER LONG"/>
    <n v="260"/>
    <n v="228"/>
    <n v="228"/>
    <n v="1010"/>
    <n v="248"/>
    <n v="108"/>
    <n v="260"/>
    <n v="0"/>
    <n v="0"/>
    <n v="30"/>
    <n v="479"/>
    <n v="3"/>
    <n v="6"/>
    <n v="2144"/>
    <n v="0"/>
    <n v="5029"/>
    <n v="944"/>
    <n v="549"/>
    <n v="1121"/>
    <n v="0"/>
    <n v="0"/>
    <n v="288"/>
    <n v="1529"/>
    <n v="20"/>
    <n v="25"/>
    <n v="9505"/>
    <n v="0"/>
    <n v="19010"/>
    <n v="8492"/>
    <n v="1104"/>
    <n v="1037"/>
    <n v="5170"/>
    <n v="0"/>
    <n v="0"/>
    <n v="510"/>
    <n v="5352"/>
    <n v="175"/>
    <n v="1310"/>
    <n v="23150"/>
    <n v="154876605"/>
    <n v="32192206"/>
    <n v="14409445"/>
    <n v="33401033"/>
    <n v="0"/>
    <n v="0"/>
    <n v="9187324"/>
    <n v="53286063"/>
    <n v="402378"/>
    <n v="167747"/>
    <n v="297922801"/>
    <n v="46562306"/>
    <n v="13511984"/>
    <n v="8281946"/>
    <n v="33332992"/>
    <n v="0"/>
    <n v="0"/>
    <n v="4997205"/>
    <n v="46368585"/>
    <n v="783866"/>
    <n v="9946987"/>
    <n v="163785871"/>
    <n v="2082145"/>
    <n v="179424871"/>
    <n v="42312846"/>
    <n v="22656244"/>
    <n v="66589145"/>
    <n v="0"/>
    <n v="0"/>
    <n v="0"/>
    <n v="12557193"/>
    <n v="74291809"/>
    <n v="0"/>
    <n v="1186244"/>
    <n v="0"/>
    <n v="0"/>
    <n v="0"/>
    <n v="7840284"/>
    <n v="408940781"/>
    <n v="0"/>
    <n v="0"/>
    <n v="0"/>
    <n v="0"/>
    <n v="0"/>
    <n v="22014040"/>
    <n v="3391344"/>
    <n v="35147"/>
    <n v="144880"/>
    <n v="0"/>
    <n v="0"/>
    <n v="1627336"/>
    <n v="25362839"/>
    <n v="0"/>
    <n v="192305"/>
    <n v="52767891"/>
    <n v="2526702"/>
    <n v="55177660"/>
    <n v="0"/>
    <n v="95184"/>
    <n v="0"/>
    <n v="0"/>
    <n v="0"/>
    <n v="0"/>
    <n v="7614279"/>
    <n v="90622361"/>
    <n v="0"/>
    <n v="0"/>
    <n v="0"/>
    <n v="0"/>
    <n v="0"/>
    <n v="0"/>
    <n v="0"/>
    <n v="0"/>
    <n v="0"/>
    <n v="0"/>
    <n v="0"/>
    <n v="0"/>
    <n v="0"/>
  </r>
  <r>
    <n v="106190883"/>
    <s v="WHITTIER HOSPITAL MEDICAL CENTER"/>
    <n v="20182"/>
    <d v="2018-04-01T00:00:00"/>
    <d v="2018-06-30T00:00:00"/>
    <s v="Open"/>
    <s v="Los Angeles"/>
    <s v="11 - Los Angeles"/>
    <n v="919"/>
    <s v="Investor - Corp."/>
    <s v="Comparable"/>
    <s v=""/>
    <s v="562-945-3561"/>
    <s v="9080 COLIMA ROAD"/>
    <s v="WHITTIER"/>
    <n v="90605"/>
    <s v="RICHARD CASTRO"/>
    <n v="178"/>
    <n v="178"/>
    <n v="178"/>
    <n v="306"/>
    <n v="271"/>
    <n v="155"/>
    <n v="561"/>
    <n v="0"/>
    <n v="0"/>
    <n v="11"/>
    <n v="275"/>
    <n v="4"/>
    <n v="169"/>
    <n v="1752"/>
    <n v="0"/>
    <n v="1222"/>
    <n v="1186"/>
    <n v="2116"/>
    <n v="2071"/>
    <n v="0"/>
    <n v="0"/>
    <n v="53"/>
    <n v="727"/>
    <n v="18"/>
    <n v="455"/>
    <n v="7848"/>
    <n v="0"/>
    <n v="15696"/>
    <n v="656"/>
    <n v="640"/>
    <n v="1697"/>
    <n v="4235"/>
    <n v="0"/>
    <n v="0"/>
    <n v="88"/>
    <n v="1957"/>
    <n v="10"/>
    <n v="1075"/>
    <n v="10358"/>
    <n v="20984032"/>
    <n v="20466790"/>
    <n v="28580783"/>
    <n v="27483312"/>
    <n v="0"/>
    <n v="0"/>
    <n v="1326312"/>
    <n v="13796828"/>
    <n v="286230"/>
    <n v="7260292"/>
    <n v="120184579"/>
    <n v="6562376"/>
    <n v="7752738"/>
    <n v="6150956"/>
    <n v="23058123"/>
    <n v="0"/>
    <n v="0"/>
    <n v="693757"/>
    <n v="16568370"/>
    <n v="39054"/>
    <n v="2674152"/>
    <n v="63499526"/>
    <n v="2107762"/>
    <n v="23200887"/>
    <n v="23599942"/>
    <n v="22715811"/>
    <n v="38076181"/>
    <n v="-641354"/>
    <n v="0"/>
    <n v="0"/>
    <n v="3060602"/>
    <n v="22924224"/>
    <n v="0"/>
    <n v="325284"/>
    <n v="0"/>
    <n v="0"/>
    <n v="0"/>
    <n v="6845541"/>
    <n v="142214880"/>
    <n v="0"/>
    <n v="0"/>
    <n v="0"/>
    <n v="0"/>
    <n v="0"/>
    <n v="4345521"/>
    <n v="4619587"/>
    <n v="12657281"/>
    <n v="12465254"/>
    <n v="0"/>
    <n v="0"/>
    <n v="345857"/>
    <n v="6054584"/>
    <n v="0"/>
    <n v="981141"/>
    <n v="41469225"/>
    <n v="19696"/>
    <n v="29845712"/>
    <n v="0"/>
    <n v="0"/>
    <n v="0"/>
    <n v="0"/>
    <n v="0"/>
    <n v="0"/>
    <n v="993591"/>
    <n v="5723979"/>
    <n v="0"/>
    <n v="0"/>
    <n v="0"/>
    <n v="0"/>
    <n v="0"/>
    <n v="0"/>
    <n v="0"/>
    <n v="0"/>
    <n v="0"/>
    <n v="0"/>
    <n v="0"/>
    <n v="0"/>
    <n v="0"/>
  </r>
  <r>
    <n v="106571086"/>
    <s v="WOODLAND MEMORIAL HOSPITAL"/>
    <n v="20182"/>
    <d v="2018-04-01T00:00:00"/>
    <d v="2018-06-30T00:00:00"/>
    <s v="Open"/>
    <s v="Yolo"/>
    <s v="02 - Golden Empire"/>
    <n v="313"/>
    <s v="Non Profit Corp."/>
    <s v="Comparable"/>
    <s v=""/>
    <s v="530-669-5500"/>
    <s v="1325 COTTONWOOD STREET"/>
    <s v="WOODLAND"/>
    <n v="95695"/>
    <s v="KEVIN VAZIRI"/>
    <n v="108"/>
    <n v="108"/>
    <n v="108"/>
    <n v="305"/>
    <n v="162"/>
    <n v="166"/>
    <n v="185"/>
    <n v="0"/>
    <n v="0"/>
    <n v="22"/>
    <n v="282"/>
    <n v="8"/>
    <n v="10"/>
    <n v="1140"/>
    <n v="0"/>
    <n v="1204"/>
    <n v="882"/>
    <n v="1090"/>
    <n v="582"/>
    <n v="0"/>
    <n v="0"/>
    <n v="63"/>
    <n v="1211"/>
    <n v="17"/>
    <n v="23"/>
    <n v="5072"/>
    <n v="0"/>
    <n v="10144"/>
    <n v="3588"/>
    <n v="2237"/>
    <n v="3439"/>
    <n v="4793"/>
    <n v="1"/>
    <n v="0"/>
    <n v="245"/>
    <n v="4557"/>
    <n v="200"/>
    <n v="796"/>
    <n v="19856"/>
    <n v="23491671"/>
    <n v="12792642"/>
    <n v="9332062"/>
    <n v="13247837"/>
    <n v="0"/>
    <n v="0"/>
    <n v="1916665"/>
    <n v="17345220"/>
    <n v="397637"/>
    <n v="545036"/>
    <n v="79068770"/>
    <n v="23546674"/>
    <n v="11694145"/>
    <n v="3558726"/>
    <n v="27183282"/>
    <n v="4432"/>
    <n v="0"/>
    <n v="1938076"/>
    <n v="29943543"/>
    <n v="1011409"/>
    <n v="1325310"/>
    <n v="100205597"/>
    <n v="2496211"/>
    <n v="39139904"/>
    <n v="21648366"/>
    <n v="9305821"/>
    <n v="35950226"/>
    <n v="0"/>
    <n v="3715"/>
    <n v="0"/>
    <n v="2825109"/>
    <n v="33976112"/>
    <n v="0"/>
    <n v="1869230"/>
    <n v="0"/>
    <n v="0"/>
    <n v="0"/>
    <n v="1487262"/>
    <n v="148701956"/>
    <n v="3845811"/>
    <n v="2867231"/>
    <n v="0"/>
    <n v="6717816"/>
    <n v="13430858"/>
    <n v="7220070"/>
    <n v="6336009"/>
    <n v="3160476"/>
    <n v="7107748"/>
    <n v="692"/>
    <n v="0"/>
    <n v="977990"/>
    <n v="19014465"/>
    <n v="0"/>
    <n v="185819"/>
    <n v="44003269"/>
    <n v="913532"/>
    <n v="46969358"/>
    <n v="0"/>
    <n v="227545"/>
    <n v="0"/>
    <n v="0"/>
    <n v="0"/>
    <n v="0"/>
    <n v="1911325"/>
    <n v="40033327"/>
    <n v="0"/>
    <n v="0"/>
    <n v="0"/>
    <n v="0"/>
    <n v="0"/>
    <n v="0"/>
    <n v="0"/>
    <n v="0"/>
    <n v="0"/>
    <n v="0"/>
    <n v="0"/>
    <n v="0"/>
    <n v="0"/>
  </r>
  <r>
    <n v="106380939"/>
    <s v="ZUCKERBERG SAN FRANCISCO GENERAL HOSPITAL &amp; TRAUMA CENTER"/>
    <n v="20182"/>
    <d v="2018-04-01T00:00:00"/>
    <d v="2018-06-30T00:00:00"/>
    <s v="Open"/>
    <s v="San Francisco"/>
    <s v="04 - West Bay"/>
    <n v="423"/>
    <s v="City/County"/>
    <s v="Comparable"/>
    <s v="Teaching"/>
    <s v="415-206-8000"/>
    <s v="1001 POTRERO AVENUE"/>
    <s v="SAN FRANCISCO"/>
    <n v="94110"/>
    <s v="SUSAN P. EHRLICH"/>
    <n v="397"/>
    <n v="324"/>
    <n v="305"/>
    <n v="854"/>
    <n v="172"/>
    <n v="1111"/>
    <n v="1461"/>
    <n v="51"/>
    <n v="0"/>
    <n v="443"/>
    <n v="192"/>
    <n v="0"/>
    <n v="44"/>
    <n v="4328"/>
    <n v="0"/>
    <n v="7106"/>
    <n v="1051"/>
    <n v="6143"/>
    <n v="7807"/>
    <n v="310"/>
    <n v="0"/>
    <n v="4134"/>
    <n v="579"/>
    <n v="0"/>
    <n v="30"/>
    <n v="27160"/>
    <n v="0"/>
    <n v="54320"/>
    <n v="40131"/>
    <n v="622"/>
    <n v="26595"/>
    <n v="62072"/>
    <n v="11559"/>
    <n v="0"/>
    <n v="4434"/>
    <n v="15352"/>
    <n v="345"/>
    <n v="3848"/>
    <n v="164958"/>
    <n v="125107343"/>
    <n v="28421589"/>
    <n v="115932979"/>
    <n v="156674684"/>
    <n v="8688168"/>
    <n v="0"/>
    <n v="57746197"/>
    <n v="19772334"/>
    <n v="0"/>
    <n v="2131965"/>
    <n v="514475259"/>
    <n v="76235979"/>
    <n v="3693005"/>
    <n v="50271450"/>
    <n v="122705276"/>
    <n v="26545599"/>
    <n v="0"/>
    <n v="20673768"/>
    <n v="28619030"/>
    <n v="2052019"/>
    <n v="9907099"/>
    <n v="340703225"/>
    <n v="29133140"/>
    <n v="160369995"/>
    <n v="25750323"/>
    <n v="125411642"/>
    <n v="258711980"/>
    <n v="-30693159"/>
    <n v="8675526"/>
    <n v="0"/>
    <n v="43610346"/>
    <n v="35027300"/>
    <n v="0"/>
    <n v="1962810"/>
    <n v="0"/>
    <n v="0"/>
    <n v="0"/>
    <n v="4399373"/>
    <n v="662359276"/>
    <n v="0"/>
    <n v="26650489"/>
    <n v="0"/>
    <n v="17064119"/>
    <n v="43714608"/>
    <n v="37560284"/>
    <n v="5834133"/>
    <n v="65531228"/>
    <n v="43376881"/>
    <n v="24345962"/>
    <n v="0"/>
    <n v="31910008"/>
    <n v="27893542"/>
    <n v="81778"/>
    <n v="0"/>
    <n v="236533816"/>
    <n v="31606347"/>
    <n v="298314687"/>
    <n v="0"/>
    <n v="82693438"/>
    <n v="0"/>
    <n v="0"/>
    <n v="0"/>
    <n v="0"/>
    <n v="72078"/>
    <n v="146414080"/>
    <n v="0"/>
    <n v="0"/>
    <n v="0"/>
    <n v="0"/>
    <n v="0"/>
    <n v="0"/>
    <n v="0"/>
    <n v="0"/>
    <n v="0"/>
    <n v="0"/>
    <n v="0"/>
    <n v="0"/>
    <n v="0"/>
  </r>
  <r>
    <n v="106150788"/>
    <s v="ADVENTIST HEALTH BAKERSFIELD"/>
    <n v="20181"/>
    <d v="2018-01-01T00:00:00"/>
    <d v="2018-03-31T00:00:00"/>
    <s v="Open"/>
    <s v="Kern"/>
    <n v="9"/>
    <n v="617"/>
    <s v="Non Profit Corp."/>
    <s v="Comparable"/>
    <s v=""/>
    <s v="661-395-3000"/>
    <s v="2615 CHESTER AVENUE"/>
    <s v="BAKERSFIELD"/>
    <n v="93301"/>
    <s v="SHARLET BRIGGS"/>
    <n v="254"/>
    <n v="254"/>
    <n v="198"/>
    <n v="1019"/>
    <n v="863"/>
    <n v="238"/>
    <n v="1024"/>
    <n v="0"/>
    <n v="0"/>
    <n v="230"/>
    <n v="1109"/>
    <n v="0"/>
    <n v="71"/>
    <n v="4554"/>
    <n v="0"/>
    <n v="4678"/>
    <n v="3613"/>
    <n v="839"/>
    <n v="3528"/>
    <n v="0"/>
    <n v="0"/>
    <n v="970"/>
    <n v="3521"/>
    <n v="0"/>
    <n v="293"/>
    <n v="17442"/>
    <n v="0"/>
    <n v="34884"/>
    <n v="10736"/>
    <n v="4019"/>
    <n v="1350"/>
    <n v="12455"/>
    <n v="0"/>
    <n v="0"/>
    <n v="2500"/>
    <n v="17248"/>
    <n v="0"/>
    <n v="2355"/>
    <n v="50663"/>
    <n v="83339314"/>
    <n v="71852844"/>
    <n v="18871588"/>
    <n v="56047922"/>
    <n v="0"/>
    <n v="0"/>
    <n v="13756144"/>
    <n v="68256731"/>
    <n v="0"/>
    <n v="526184"/>
    <n v="312650727"/>
    <n v="40243353"/>
    <n v="31006242"/>
    <n v="4980337"/>
    <n v="44450265"/>
    <n v="0"/>
    <n v="0"/>
    <n v="14336644"/>
    <n v="59411430"/>
    <n v="0"/>
    <n v="4166506"/>
    <n v="198594777"/>
    <n v="1936874"/>
    <n v="101722217"/>
    <n v="89551377"/>
    <n v="21397554"/>
    <n v="67689524"/>
    <n v="0"/>
    <n v="0"/>
    <n v="0"/>
    <n v="21988192"/>
    <n v="94647057"/>
    <n v="0"/>
    <n v="1838844"/>
    <n v="0"/>
    <n v="0"/>
    <n v="0"/>
    <n v="7674227"/>
    <n v="408445866"/>
    <n v="0"/>
    <n v="0"/>
    <n v="0"/>
    <n v="0"/>
    <n v="0"/>
    <n v="21359200"/>
    <n v="12842271"/>
    <n v="2381286"/>
    <n v="32696145"/>
    <n v="0"/>
    <n v="0"/>
    <n v="5474388"/>
    <n v="30046649"/>
    <n v="0"/>
    <n v="-2000301"/>
    <n v="102799638"/>
    <n v="1014547"/>
    <n v="98453101"/>
    <n v="0"/>
    <n v="810730"/>
    <n v="0"/>
    <n v="0"/>
    <n v="0"/>
    <n v="0"/>
    <n v="619601"/>
    <n v="134342013"/>
    <n v="0"/>
    <n v="0"/>
    <n v="0"/>
    <n v="0"/>
    <n v="0"/>
    <n v="0"/>
    <n v="0"/>
    <n v="0"/>
    <n v="0"/>
    <n v="0"/>
    <n v="0"/>
    <n v="0"/>
    <n v="0"/>
  </r>
  <r>
    <n v="106171049"/>
    <s v="ADVENTIST HEALTH CLEARLAKE"/>
    <n v="20181"/>
    <d v="2018-01-01T00:00:00"/>
    <d v="2018-03-31T00:00:00"/>
    <s v="Open"/>
    <s v="Lake"/>
    <n v="1"/>
    <n v="115"/>
    <s v="Non Profit Corp."/>
    <s v="Comparable"/>
    <s v="Teaching"/>
    <s v="707-995-5820"/>
    <s v="15630 18TH AVENUE"/>
    <s v="CLEARLAKE"/>
    <n v="95422"/>
    <s v="DAVID SANTOS"/>
    <n v="25"/>
    <n v="25"/>
    <n v="20"/>
    <n v="185"/>
    <n v="2"/>
    <n v="5"/>
    <n v="146"/>
    <n v="0"/>
    <n v="0"/>
    <n v="0"/>
    <n v="36"/>
    <n v="0"/>
    <n v="5"/>
    <n v="379"/>
    <n v="0"/>
    <n v="797"/>
    <n v="6"/>
    <n v="13"/>
    <n v="474"/>
    <n v="0"/>
    <n v="0"/>
    <n v="0"/>
    <n v="135"/>
    <n v="0"/>
    <n v="12"/>
    <n v="1437"/>
    <n v="0"/>
    <n v="2874"/>
    <n v="20811"/>
    <n v="275"/>
    <n v="6624"/>
    <n v="23197"/>
    <n v="0"/>
    <n v="0"/>
    <n v="6067"/>
    <n v="3084"/>
    <n v="0"/>
    <n v="993"/>
    <n v="61051"/>
    <n v="8945794"/>
    <n v="72599"/>
    <n v="357672"/>
    <n v="5668685"/>
    <n v="0"/>
    <n v="0"/>
    <n v="0"/>
    <n v="1656039"/>
    <n v="0"/>
    <n v="116687"/>
    <n v="16817476"/>
    <n v="18801602"/>
    <n v="671151"/>
    <n v="3306838"/>
    <n v="19124190"/>
    <n v="0"/>
    <n v="0"/>
    <n v="422116"/>
    <n v="7161038"/>
    <n v="0"/>
    <n v="942839"/>
    <n v="50429774"/>
    <n v="-324698"/>
    <n v="18831584"/>
    <n v="650963"/>
    <n v="2189728"/>
    <n v="15253167"/>
    <n v="-130500"/>
    <n v="0"/>
    <n v="0"/>
    <n v="93644"/>
    <n v="3613312"/>
    <n v="0"/>
    <n v="1766592"/>
    <n v="0"/>
    <n v="0"/>
    <n v="0"/>
    <n v="974334"/>
    <n v="42918126"/>
    <n v="0"/>
    <n v="2715284"/>
    <n v="0"/>
    <n v="0"/>
    <n v="2715284"/>
    <n v="8871330"/>
    <n v="66961"/>
    <n v="1362757"/>
    <n v="12194824"/>
    <n v="0"/>
    <n v="0"/>
    <n v="390088"/>
    <n v="4947382"/>
    <n v="0"/>
    <n v="-788934"/>
    <n v="27044408"/>
    <n v="951441"/>
    <n v="24229517"/>
    <n v="0"/>
    <n v="16328"/>
    <n v="0"/>
    <n v="0"/>
    <n v="0"/>
    <n v="0"/>
    <n v="370008"/>
    <n v="31753882"/>
    <n v="0"/>
    <n v="0"/>
    <n v="0"/>
    <n v="0"/>
    <n v="0"/>
    <n v="0"/>
    <n v="0"/>
    <n v="0"/>
    <n v="0"/>
    <n v="0"/>
    <n v="0"/>
    <n v="0"/>
    <n v="0"/>
  </r>
  <r>
    <n v="106040875"/>
    <s v="ADVENTIST HEALTH FEATHER RIVER"/>
    <n v="20181"/>
    <d v="2018-01-01T00:00:00"/>
    <d v="2018-03-31T00:00:00"/>
    <s v="Open"/>
    <s v="Butte"/>
    <n v="1"/>
    <n v="220"/>
    <s v="Church"/>
    <s v="Comparable"/>
    <s v=""/>
    <s v="530-877-9361"/>
    <s v="5974 PENTZ ROAD"/>
    <s v="PARADISE"/>
    <n v="95969"/>
    <s v="MONTY KNITTEL"/>
    <n v="100"/>
    <n v="100"/>
    <n v="57"/>
    <n v="721"/>
    <n v="28"/>
    <n v="43"/>
    <n v="296"/>
    <n v="0"/>
    <n v="0"/>
    <n v="2"/>
    <n v="187"/>
    <n v="0"/>
    <n v="15"/>
    <n v="1292"/>
    <n v="0"/>
    <n v="2932"/>
    <n v="99"/>
    <n v="140"/>
    <n v="1008"/>
    <n v="0"/>
    <n v="0"/>
    <n v="6"/>
    <n v="556"/>
    <n v="0"/>
    <n v="65"/>
    <n v="4806"/>
    <n v="0"/>
    <n v="9612"/>
    <n v="43767"/>
    <n v="1358"/>
    <n v="7809"/>
    <n v="27321"/>
    <n v="0"/>
    <n v="0"/>
    <n v="839"/>
    <n v="15526"/>
    <n v="0"/>
    <n v="1494"/>
    <n v="98114"/>
    <n v="83468036"/>
    <n v="3078200"/>
    <n v="2909419"/>
    <n v="26157446"/>
    <n v="0"/>
    <n v="0"/>
    <n v="296458"/>
    <n v="15488936"/>
    <n v="0"/>
    <n v="1396908"/>
    <n v="132795403"/>
    <n v="103974858"/>
    <n v="4094730"/>
    <n v="7365771"/>
    <n v="56955711"/>
    <n v="0"/>
    <n v="0"/>
    <n v="910756"/>
    <n v="41865454"/>
    <n v="0"/>
    <n v="3131677"/>
    <n v="218298957"/>
    <n v="6817"/>
    <n v="166699596"/>
    <n v="6144430"/>
    <n v="6790077"/>
    <n v="70521006"/>
    <n v="-221206"/>
    <n v="0"/>
    <n v="0"/>
    <n v="535723"/>
    <n v="39383011"/>
    <n v="0"/>
    <n v="2807424"/>
    <n v="0"/>
    <n v="0"/>
    <n v="0"/>
    <n v="4968432"/>
    <n v="297635310"/>
    <n v="0"/>
    <n v="0"/>
    <n v="0"/>
    <n v="0"/>
    <n v="0"/>
    <n v="18901721"/>
    <n v="1006563"/>
    <n v="3344045"/>
    <n v="13031546"/>
    <n v="0"/>
    <n v="0"/>
    <n v="304139"/>
    <n v="16424704"/>
    <n v="0"/>
    <n v="446332"/>
    <n v="53459050"/>
    <n v="5180886"/>
    <n v="56031120"/>
    <n v="0"/>
    <n v="80409"/>
    <n v="0"/>
    <n v="0"/>
    <n v="0"/>
    <n v="0"/>
    <n v="1026533"/>
    <n v="54937558"/>
    <n v="0"/>
    <n v="0"/>
    <n v="0"/>
    <n v="0"/>
    <n v="0"/>
    <n v="0"/>
    <n v="0"/>
    <n v="0"/>
    <n v="0"/>
    <n v="0"/>
    <n v="0"/>
    <n v="0"/>
    <n v="0"/>
  </r>
  <r>
    <n v="106190323"/>
    <s v="ADVENTIST HEALTH GLENDALE"/>
    <n v="20181"/>
    <d v="2018-01-01T00:00:00"/>
    <d v="2018-03-31T00:00:00"/>
    <s v="Open"/>
    <s v="Los Angeles"/>
    <n v="11"/>
    <n v="909"/>
    <s v="Church"/>
    <s v="Comparable"/>
    <s v=""/>
    <s v="818-409-8000"/>
    <s v="1509 WILSON TERRACE"/>
    <s v="GLENDALE"/>
    <n v="91206"/>
    <s v="KEVIN ROBERTS"/>
    <n v="515"/>
    <n v="462"/>
    <n v="308"/>
    <n v="2266"/>
    <n v="455"/>
    <n v="352"/>
    <n v="962"/>
    <n v="0"/>
    <n v="0"/>
    <n v="37"/>
    <n v="945"/>
    <n v="0"/>
    <n v="159"/>
    <n v="5176"/>
    <n v="0"/>
    <n v="14332"/>
    <n v="2129"/>
    <n v="2471"/>
    <n v="3674"/>
    <n v="0"/>
    <n v="0"/>
    <n v="87"/>
    <n v="4017"/>
    <n v="0"/>
    <n v="673"/>
    <n v="27383"/>
    <n v="0"/>
    <n v="54766"/>
    <n v="15351"/>
    <n v="2096"/>
    <n v="1586"/>
    <n v="9854"/>
    <n v="0"/>
    <n v="0"/>
    <n v="2356"/>
    <n v="19281"/>
    <n v="0"/>
    <n v="1715"/>
    <n v="52239"/>
    <n v="229128167"/>
    <n v="46590964"/>
    <n v="35132343"/>
    <n v="82131365"/>
    <n v="0"/>
    <n v="0"/>
    <n v="453922"/>
    <n v="69816895"/>
    <n v="0"/>
    <n v="2584374"/>
    <n v="465838030"/>
    <n v="56117207"/>
    <n v="16236736"/>
    <n v="7255081"/>
    <n v="48170318"/>
    <n v="0"/>
    <n v="0"/>
    <n v="2300607"/>
    <n v="49650915"/>
    <n v="0"/>
    <n v="21689250"/>
    <n v="201420114"/>
    <n v="1426529"/>
    <n v="241626538"/>
    <n v="46693331"/>
    <n v="35506839"/>
    <n v="112917257"/>
    <n v="0"/>
    <n v="0"/>
    <n v="0"/>
    <n v="1376271"/>
    <n v="76179316"/>
    <n v="0"/>
    <n v="18865234"/>
    <n v="0"/>
    <n v="0"/>
    <n v="0"/>
    <n v="11737139"/>
    <n v="546328454"/>
    <n v="0"/>
    <n v="0"/>
    <n v="0"/>
    <n v="0"/>
    <n v="0"/>
    <n v="39634776"/>
    <n v="15263565"/>
    <n v="6589711"/>
    <n v="16569385"/>
    <n v="0"/>
    <n v="0"/>
    <n v="1133892"/>
    <n v="40783835"/>
    <n v="0"/>
    <n v="954526"/>
    <n v="120929690"/>
    <n v="5094174"/>
    <n v="120197505"/>
    <n v="0"/>
    <n v="329312"/>
    <n v="0"/>
    <n v="0"/>
    <n v="0"/>
    <n v="0"/>
    <n v="5287062"/>
    <n v="206170126"/>
    <n v="0"/>
    <n v="0"/>
    <n v="0"/>
    <n v="0"/>
    <n v="0"/>
    <n v="0"/>
    <n v="0"/>
    <n v="0"/>
    <n v="0"/>
    <n v="0"/>
    <n v="0"/>
    <n v="0"/>
    <n v="0"/>
  </r>
  <r>
    <n v="106164029"/>
    <s v="ADVENTIST HEALTH HANFORD"/>
    <n v="20181"/>
    <d v="2018-01-01T00:00:00"/>
    <d v="2018-03-31T00:00:00"/>
    <s v="Open"/>
    <s v="Kings"/>
    <n v="9"/>
    <n v="615"/>
    <s v="Church"/>
    <s v="Comparable"/>
    <s v="Teaching"/>
    <s v="559-582-9000"/>
    <s v="115 MALL DRIVE"/>
    <s v="HANFORD"/>
    <n v="93230"/>
    <s v="WAYNE FERCH"/>
    <n v="230"/>
    <n v="230"/>
    <n v="137"/>
    <n v="925"/>
    <n v="217"/>
    <n v="207"/>
    <n v="885"/>
    <n v="0"/>
    <n v="0"/>
    <n v="157"/>
    <n v="410"/>
    <n v="2"/>
    <n v="54"/>
    <n v="2857"/>
    <n v="0"/>
    <n v="5055"/>
    <n v="1196"/>
    <n v="868"/>
    <n v="3037"/>
    <n v="0"/>
    <n v="0"/>
    <n v="470"/>
    <n v="1451"/>
    <n v="15"/>
    <n v="162"/>
    <n v="12254"/>
    <n v="0"/>
    <n v="24508"/>
    <n v="14938"/>
    <n v="2098"/>
    <n v="3763"/>
    <n v="29964"/>
    <n v="0"/>
    <n v="0"/>
    <n v="4794"/>
    <n v="15543"/>
    <n v="10"/>
    <n v="2639"/>
    <n v="73749"/>
    <n v="46252228"/>
    <n v="10541571"/>
    <n v="7520104"/>
    <n v="31689954"/>
    <n v="0"/>
    <n v="0"/>
    <n v="4158952"/>
    <n v="15803416"/>
    <n v="138349"/>
    <n v="1812129"/>
    <n v="117916703"/>
    <n v="34480327"/>
    <n v="6807414"/>
    <n v="9807465"/>
    <n v="73242133"/>
    <n v="0"/>
    <n v="0"/>
    <n v="9927747"/>
    <n v="34839085"/>
    <n v="36185"/>
    <n v="8005264"/>
    <n v="177145620"/>
    <n v="5370008"/>
    <n v="64608643"/>
    <n v="13782464"/>
    <n v="11537869"/>
    <n v="80376167"/>
    <n v="-1378254"/>
    <n v="0"/>
    <n v="0"/>
    <n v="8056974"/>
    <n v="23483037"/>
    <n v="0"/>
    <n v="2527629"/>
    <n v="0"/>
    <n v="0"/>
    <n v="0"/>
    <n v="7868888"/>
    <n v="216233425"/>
    <n v="0"/>
    <n v="4482808"/>
    <n v="0"/>
    <n v="0"/>
    <n v="4482808"/>
    <n v="14761494"/>
    <n v="2760395"/>
    <n v="8131898"/>
    <n v="29350602"/>
    <n v="0"/>
    <n v="0"/>
    <n v="2572068"/>
    <n v="24544142"/>
    <n v="1035"/>
    <n v="1190072"/>
    <n v="83311706"/>
    <n v="643217"/>
    <n v="71134129"/>
    <n v="0"/>
    <n v="-2013140"/>
    <n v="0"/>
    <n v="0"/>
    <n v="0"/>
    <n v="0"/>
    <n v="3472654"/>
    <n v="190648824"/>
    <n v="0"/>
    <n v="0"/>
    <n v="0"/>
    <n v="0"/>
    <n v="0"/>
    <n v="0"/>
    <n v="0"/>
    <n v="0"/>
    <n v="0"/>
    <n v="0"/>
    <n v="0"/>
    <n v="0"/>
    <n v="0"/>
  </r>
  <r>
    <n v="106234038"/>
    <s v="ADVENTIST HEALTH HOWARD MEMORIAL"/>
    <n v="20181"/>
    <d v="2018-01-01T00:00:00"/>
    <d v="2018-03-31T00:00:00"/>
    <s v="Open"/>
    <s v="Mendocino"/>
    <n v="1"/>
    <n v="112"/>
    <s v="Non Profit Corp."/>
    <s v="Comparable"/>
    <s v=""/>
    <s v="707-459-6801"/>
    <s v="1 MARCELA DRIVE"/>
    <s v="WILLITS"/>
    <n v="95490"/>
    <s v="JASON WELLS"/>
    <n v="25"/>
    <n v="25"/>
    <n v="25"/>
    <n v="227"/>
    <n v="20"/>
    <n v="24"/>
    <n v="89"/>
    <n v="0"/>
    <n v="0"/>
    <n v="9"/>
    <n v="63"/>
    <n v="0"/>
    <n v="5"/>
    <n v="437"/>
    <n v="0"/>
    <n v="1062"/>
    <n v="89"/>
    <n v="69"/>
    <n v="368"/>
    <n v="0"/>
    <n v="0"/>
    <n v="29"/>
    <n v="259"/>
    <n v="0"/>
    <n v="25"/>
    <n v="1901"/>
    <n v="0"/>
    <n v="3802"/>
    <n v="5185"/>
    <n v="454"/>
    <n v="249"/>
    <n v="3914"/>
    <n v="0"/>
    <n v="0"/>
    <n v="325"/>
    <n v="3475"/>
    <n v="0"/>
    <n v="401"/>
    <n v="14003"/>
    <n v="14228633"/>
    <n v="1275016"/>
    <n v="1069710"/>
    <n v="5166933"/>
    <n v="0"/>
    <n v="0"/>
    <n v="568742"/>
    <n v="4506225"/>
    <n v="0"/>
    <n v="275975"/>
    <n v="27091234"/>
    <n v="7031949"/>
    <n v="704872"/>
    <n v="680885"/>
    <n v="6596066"/>
    <n v="0"/>
    <n v="0"/>
    <n v="511589"/>
    <n v="4472449"/>
    <n v="0"/>
    <n v="635187"/>
    <n v="20632997"/>
    <n v="410961"/>
    <n v="13665242"/>
    <n v="1076798"/>
    <n v="1386405"/>
    <n v="9331431"/>
    <n v="0"/>
    <n v="0"/>
    <n v="0"/>
    <n v="135388"/>
    <n v="3910953"/>
    <n v="0"/>
    <n v="752355"/>
    <n v="0"/>
    <n v="0"/>
    <n v="0"/>
    <n v="1096206"/>
    <n v="31765739"/>
    <n v="0"/>
    <n v="1261838"/>
    <n v="0"/>
    <n v="0"/>
    <n v="1261838"/>
    <n v="7277729"/>
    <n v="825099"/>
    <n v="6594"/>
    <n v="3645368"/>
    <n v="0"/>
    <n v="0"/>
    <n v="865855"/>
    <n v="4650356"/>
    <n v="0"/>
    <n v="-50671"/>
    <n v="17220330"/>
    <n v="520512"/>
    <n v="16121832"/>
    <n v="0"/>
    <n v="402667"/>
    <n v="0"/>
    <n v="0"/>
    <n v="0"/>
    <n v="0"/>
    <n v="64294"/>
    <n v="59912413"/>
    <n v="0"/>
    <n v="0"/>
    <n v="0"/>
    <n v="0"/>
    <n v="0"/>
    <n v="0"/>
    <n v="0"/>
    <n v="0"/>
    <n v="0"/>
    <n v="0"/>
    <n v="0"/>
    <n v="0"/>
    <n v="0"/>
  </r>
  <r>
    <n v="106390923"/>
    <s v="ADVENTIST HEALTH LODI MEMORIAL"/>
    <n v="20181"/>
    <d v="2018-01-01T00:00:00"/>
    <d v="2018-03-31T00:00:00"/>
    <s v="Open"/>
    <s v="San Joaquin"/>
    <n v="6"/>
    <n v="505"/>
    <s v="Non Profit Corp."/>
    <s v="Comparable"/>
    <s v=""/>
    <s v="209-334-3411"/>
    <s v="975 SOUTH FAIRMONT AVENUE"/>
    <s v="LODI"/>
    <n v="95240"/>
    <s v="DANIEL WOLCOTT"/>
    <n v="190"/>
    <n v="190"/>
    <n v="117"/>
    <n v="1175"/>
    <n v="227"/>
    <n v="179"/>
    <n v="608"/>
    <n v="0"/>
    <n v="0"/>
    <n v="52"/>
    <n v="376"/>
    <n v="1"/>
    <n v="24"/>
    <n v="2642"/>
    <n v="0"/>
    <n v="4865"/>
    <n v="1000"/>
    <n v="757"/>
    <n v="2419"/>
    <n v="0"/>
    <n v="0"/>
    <n v="183"/>
    <n v="1097"/>
    <n v="21"/>
    <n v="82"/>
    <n v="10424"/>
    <n v="0"/>
    <n v="20848"/>
    <n v="21506"/>
    <n v="3387"/>
    <n v="3978"/>
    <n v="28139"/>
    <n v="0"/>
    <n v="0"/>
    <n v="3680"/>
    <n v="14840"/>
    <n v="18"/>
    <n v="1772"/>
    <n v="77320"/>
    <n v="121301596"/>
    <n v="22873531"/>
    <n v="16255095"/>
    <n v="53943872"/>
    <n v="0"/>
    <n v="0"/>
    <n v="4702005"/>
    <n v="29589565"/>
    <n v="969578"/>
    <n v="2177280"/>
    <n v="251812522"/>
    <n v="42302648"/>
    <n v="10567253"/>
    <n v="9748994"/>
    <n v="57230293"/>
    <n v="0"/>
    <n v="0"/>
    <n v="5784197"/>
    <n v="35347069"/>
    <n v="74529"/>
    <n v="5381592"/>
    <n v="166436575"/>
    <n v="1738012"/>
    <n v="145239766"/>
    <n v="28985177"/>
    <n v="21090952"/>
    <n v="93028482"/>
    <n v="0"/>
    <n v="0"/>
    <n v="0"/>
    <n v="11914578"/>
    <n v="41962754"/>
    <n v="0"/>
    <n v="2137865"/>
    <n v="0"/>
    <n v="0"/>
    <n v="0"/>
    <n v="8308099"/>
    <n v="354405685"/>
    <n v="0"/>
    <n v="493096"/>
    <n v="0"/>
    <n v="0"/>
    <n v="493096"/>
    <n v="19855515"/>
    <n v="3643575"/>
    <n v="3788510"/>
    <n v="13381312"/>
    <n v="0"/>
    <n v="0"/>
    <n v="1768439"/>
    <n v="21516356"/>
    <n v="23864"/>
    <n v="358937"/>
    <n v="64336508"/>
    <n v="979552"/>
    <n v="60330425"/>
    <n v="0"/>
    <n v="-4131923"/>
    <n v="0"/>
    <n v="0"/>
    <n v="0"/>
    <n v="0"/>
    <n v="434127"/>
    <n v="143561412"/>
    <n v="0"/>
    <n v="0"/>
    <n v="0"/>
    <n v="0"/>
    <n v="0"/>
    <n v="0"/>
    <n v="0"/>
    <n v="0"/>
    <n v="0"/>
    <n v="0"/>
    <n v="0"/>
    <n v="0"/>
    <n v="0"/>
  </r>
  <r>
    <n v="106100797"/>
    <s v="ADVENTIST HEALTH REEDLEY"/>
    <n v="20181"/>
    <d v="2018-01-01T00:00:00"/>
    <d v="2018-03-31T00:00:00"/>
    <s v="Open"/>
    <s v="Fresno"/>
    <n v="9"/>
    <n v="607"/>
    <s v="District"/>
    <s v="Comparable"/>
    <s v="Teaching"/>
    <s v="559-582-9000"/>
    <s v="372 WEST CYPRESS AVENUE"/>
    <s v="REEDLEY"/>
    <n v="93654"/>
    <s v="WAYNE FERCH"/>
    <n v="49"/>
    <n v="49"/>
    <n v="17"/>
    <n v="55"/>
    <n v="13"/>
    <n v="76"/>
    <n v="239"/>
    <n v="0"/>
    <n v="0"/>
    <n v="3"/>
    <n v="54"/>
    <n v="0"/>
    <n v="8"/>
    <n v="448"/>
    <n v="0"/>
    <n v="264"/>
    <n v="45"/>
    <n v="204"/>
    <n v="536"/>
    <n v="0"/>
    <n v="0"/>
    <n v="8"/>
    <n v="100"/>
    <n v="0"/>
    <n v="42"/>
    <n v="1199"/>
    <n v="0"/>
    <n v="2398"/>
    <n v="20707"/>
    <n v="3882"/>
    <n v="14223"/>
    <n v="98433"/>
    <n v="0"/>
    <n v="0"/>
    <n v="1466"/>
    <n v="21085"/>
    <n v="307"/>
    <n v="6784"/>
    <n v="166887"/>
    <n v="1779727"/>
    <n v="371428"/>
    <n v="1582033"/>
    <n v="4746788"/>
    <n v="0"/>
    <n v="0"/>
    <n v="59378"/>
    <n v="1021871"/>
    <n v="0"/>
    <n v="264916"/>
    <n v="9826141"/>
    <n v="8844778"/>
    <n v="1444114"/>
    <n v="6883408"/>
    <n v="38707240"/>
    <n v="0"/>
    <n v="0"/>
    <n v="1044907"/>
    <n v="8653672"/>
    <n v="60734"/>
    <n v="3006298"/>
    <n v="68645151"/>
    <n v="1726020"/>
    <n v="4156105"/>
    <n v="1073230"/>
    <n v="3769683"/>
    <n v="12981280"/>
    <n v="-909317"/>
    <n v="0"/>
    <n v="0"/>
    <n v="214826"/>
    <n v="4507024"/>
    <n v="0"/>
    <n v="1202010"/>
    <n v="0"/>
    <n v="0"/>
    <n v="0"/>
    <n v="2140460"/>
    <n v="30861321"/>
    <n v="0"/>
    <n v="0"/>
    <n v="0"/>
    <n v="542093"/>
    <n v="542093"/>
    <n v="3463395"/>
    <n v="494904"/>
    <n v="5981264"/>
    <n v="31345297"/>
    <n v="0"/>
    <n v="0"/>
    <n v="270317"/>
    <n v="5790062"/>
    <n v="8872"/>
    <n v="797953"/>
    <n v="48152064"/>
    <n v="995314"/>
    <n v="41032934"/>
    <n v="0"/>
    <n v="166873"/>
    <n v="0"/>
    <n v="0"/>
    <n v="0"/>
    <n v="0"/>
    <n v="1217923"/>
    <n v="21106421"/>
    <n v="0"/>
    <n v="0"/>
    <n v="0"/>
    <n v="0"/>
    <n v="0"/>
    <n v="0"/>
    <n v="0"/>
    <n v="0"/>
    <n v="0"/>
    <n v="0"/>
    <n v="0"/>
    <n v="0"/>
    <n v="0"/>
  </r>
  <r>
    <n v="106560525"/>
    <s v="ADVENTIST HEALTH SIMI VALLEY"/>
    <n v="20181"/>
    <d v="2018-01-01T00:00:00"/>
    <d v="2018-03-31T00:00:00"/>
    <s v="Open"/>
    <s v="Ventura"/>
    <n v="10"/>
    <n v="813"/>
    <s v="Church"/>
    <s v="Comparable"/>
    <s v=""/>
    <s v="805-955-6000"/>
    <s v="2975 SYCAMORE DRIVE"/>
    <s v="SIMI VALLEY"/>
    <n v="93065"/>
    <s v="JENNIFER SWENSON"/>
    <n v="144"/>
    <n v="85"/>
    <n v="85"/>
    <n v="683"/>
    <n v="222"/>
    <n v="42"/>
    <n v="214"/>
    <n v="0"/>
    <n v="0"/>
    <n v="29"/>
    <n v="487"/>
    <n v="0"/>
    <n v="51"/>
    <n v="1728"/>
    <n v="0"/>
    <n v="3521"/>
    <n v="967"/>
    <n v="202"/>
    <n v="893"/>
    <n v="0"/>
    <n v="0"/>
    <n v="70"/>
    <n v="1763"/>
    <n v="0"/>
    <n v="216"/>
    <n v="7632"/>
    <n v="0"/>
    <n v="15264"/>
    <n v="6233"/>
    <n v="834"/>
    <n v="475"/>
    <n v="3768"/>
    <n v="0"/>
    <n v="0"/>
    <n v="2990"/>
    <n v="9698"/>
    <n v="0"/>
    <n v="730"/>
    <n v="24728"/>
    <n v="54627582"/>
    <n v="16971070"/>
    <n v="3898183"/>
    <n v="13013230"/>
    <n v="0"/>
    <n v="0"/>
    <n v="984162"/>
    <n v="27146584"/>
    <n v="0"/>
    <n v="1972280"/>
    <n v="118613091"/>
    <n v="16161385"/>
    <n v="5209156"/>
    <n v="2879079"/>
    <n v="14585503"/>
    <n v="0"/>
    <n v="0"/>
    <n v="1011948"/>
    <n v="27588173"/>
    <n v="0"/>
    <n v="2177783"/>
    <n v="69613027"/>
    <n v="143443"/>
    <n v="57688583"/>
    <n v="14432393"/>
    <n v="3937342"/>
    <n v="29133277"/>
    <n v="0"/>
    <n v="0"/>
    <n v="0"/>
    <n v="1610485"/>
    <n v="34389760"/>
    <n v="0"/>
    <n v="1685564"/>
    <n v="0"/>
    <n v="0"/>
    <n v="0"/>
    <n v="4896490"/>
    <n v="147917337"/>
    <n v="0"/>
    <n v="0"/>
    <n v="0"/>
    <n v="0"/>
    <n v="0"/>
    <n v="12484904"/>
    <n v="7544893"/>
    <n v="2797744"/>
    <n v="-1560489"/>
    <n v="0"/>
    <n v="0"/>
    <n v="100976"/>
    <n v="18955731"/>
    <n v="0"/>
    <n v="-14978"/>
    <n v="40308781"/>
    <n v="372089"/>
    <n v="38871675"/>
    <n v="0"/>
    <n v="113289"/>
    <n v="0"/>
    <n v="0"/>
    <n v="0"/>
    <n v="0"/>
    <n v="0"/>
    <n v="129259482"/>
    <n v="0"/>
    <n v="0"/>
    <n v="0"/>
    <n v="0"/>
    <n v="0"/>
    <n v="0"/>
    <n v="0"/>
    <n v="0"/>
    <n v="0"/>
    <n v="0"/>
    <n v="0"/>
    <n v="0"/>
    <n v="0"/>
  </r>
  <r>
    <n v="106554011"/>
    <s v="ADVENTIST HEALTH SONORA - GREENLEY"/>
    <n v="20181"/>
    <d v="2018-01-01T00:00:00"/>
    <d v="2018-03-31T00:00:00"/>
    <s v="Open"/>
    <s v="Tuolumne"/>
    <n v="6"/>
    <n v="513"/>
    <s v="Church"/>
    <s v="Comparable"/>
    <s v="Teaching"/>
    <s v="209-536-5000"/>
    <s v="1000 GREENLEY ROAD"/>
    <s v="SONORA"/>
    <n v="95370"/>
    <s v="MICHELLE FUENTES"/>
    <n v="152"/>
    <n v="152"/>
    <n v="120"/>
    <n v="650"/>
    <n v="50"/>
    <n v="45"/>
    <n v="175"/>
    <n v="0"/>
    <n v="0"/>
    <n v="33"/>
    <n v="173"/>
    <n v="0"/>
    <n v="9"/>
    <n v="1135"/>
    <n v="19"/>
    <n v="2967"/>
    <n v="275"/>
    <n v="5990"/>
    <n v="697"/>
    <n v="0"/>
    <n v="0"/>
    <n v="219"/>
    <n v="511"/>
    <n v="0"/>
    <n v="27"/>
    <n v="10686"/>
    <n v="5967"/>
    <n v="27339"/>
    <n v="50804"/>
    <n v="2455"/>
    <n v="4729"/>
    <n v="17094"/>
    <n v="0"/>
    <n v="0"/>
    <n v="6678"/>
    <n v="27246"/>
    <n v="10"/>
    <n v="2414"/>
    <n v="111430"/>
    <n v="49886697"/>
    <n v="4487473"/>
    <n v="5203783"/>
    <n v="14631938"/>
    <n v="0"/>
    <n v="0"/>
    <n v="2780824"/>
    <n v="11782725"/>
    <n v="0"/>
    <n v="641620"/>
    <n v="89415060"/>
    <n v="85486742"/>
    <n v="4480258"/>
    <n v="3853680"/>
    <n v="23877255"/>
    <n v="0"/>
    <n v="0"/>
    <n v="8004016"/>
    <n v="36868231"/>
    <n v="12840"/>
    <n v="2313602"/>
    <n v="164896624"/>
    <n v="867152"/>
    <n v="107083324"/>
    <n v="7424867"/>
    <n v="2915002"/>
    <n v="31406404"/>
    <n v="0"/>
    <n v="0"/>
    <n v="0"/>
    <n v="5209788"/>
    <n v="27454031"/>
    <n v="0"/>
    <n v="1959950"/>
    <n v="0"/>
    <n v="0"/>
    <n v="0"/>
    <n v="5340882"/>
    <n v="189661400"/>
    <n v="0"/>
    <n v="0"/>
    <n v="0"/>
    <n v="0"/>
    <n v="0"/>
    <n v="25250609"/>
    <n v="1439345"/>
    <n v="7406629"/>
    <n v="7218044"/>
    <n v="0"/>
    <n v="0"/>
    <n v="2832296"/>
    <n v="19859008"/>
    <n v="1609"/>
    <n v="642744"/>
    <n v="64650284"/>
    <n v="347290"/>
    <n v="60144588"/>
    <n v="0"/>
    <n v="566231"/>
    <n v="0"/>
    <n v="0"/>
    <n v="0"/>
    <n v="0"/>
    <n v="7288063"/>
    <n v="87401085"/>
    <n v="0"/>
    <n v="0"/>
    <n v="0"/>
    <n v="0"/>
    <n v="0"/>
    <n v="0"/>
    <n v="0"/>
    <n v="0"/>
    <n v="0"/>
    <n v="0"/>
    <n v="0"/>
    <n v="0"/>
    <n v="0"/>
  </r>
  <r>
    <n v="106281078"/>
    <s v="ADVENTIST HEALTH ST. HELENA"/>
    <n v="20181"/>
    <d v="2018-01-01T00:00:00"/>
    <d v="2018-03-31T00:00:00"/>
    <s v="Open"/>
    <s v="Napa"/>
    <n v="3"/>
    <n v="407"/>
    <s v="Non Profit Corp."/>
    <s v="Comparable"/>
    <s v=""/>
    <s v="707-963-3611"/>
    <s v="10 WOODLAND ROAD"/>
    <s v="ST. HELENA"/>
    <n v="94574"/>
    <s v="STEVEN HERBER"/>
    <n v="151"/>
    <n v="151"/>
    <n v="81"/>
    <n v="575"/>
    <n v="37"/>
    <n v="145"/>
    <n v="181"/>
    <n v="0"/>
    <n v="0"/>
    <n v="0"/>
    <n v="200"/>
    <n v="0"/>
    <n v="0"/>
    <n v="1138"/>
    <n v="0"/>
    <n v="3664"/>
    <n v="335"/>
    <n v="1111"/>
    <n v="764"/>
    <n v="0"/>
    <n v="0"/>
    <n v="0"/>
    <n v="1029"/>
    <n v="0"/>
    <n v="0"/>
    <n v="6903"/>
    <n v="0"/>
    <n v="13806"/>
    <n v="8232"/>
    <n v="174"/>
    <n v="179"/>
    <n v="1628"/>
    <n v="0"/>
    <n v="0"/>
    <n v="1237"/>
    <n v="4169"/>
    <n v="0"/>
    <n v="214"/>
    <n v="15833"/>
    <n v="91782151"/>
    <n v="10025822"/>
    <n v="8508150"/>
    <n v="15811965"/>
    <n v="0"/>
    <n v="0"/>
    <n v="0"/>
    <n v="27434447"/>
    <n v="0"/>
    <n v="0"/>
    <n v="153562535"/>
    <n v="69427408"/>
    <n v="2535905"/>
    <n v="1115058"/>
    <n v="13974117"/>
    <n v="0"/>
    <n v="0"/>
    <n v="4053810"/>
    <n v="23836477"/>
    <n v="0"/>
    <n v="1447762"/>
    <n v="116390537"/>
    <n v="-566701"/>
    <n v="137540840"/>
    <n v="3281788"/>
    <n v="7879710"/>
    <n v="26652881"/>
    <n v="-316578"/>
    <n v="0"/>
    <n v="0"/>
    <n v="6785650"/>
    <n v="31176429"/>
    <n v="0"/>
    <n v="3358916"/>
    <n v="0"/>
    <n v="0"/>
    <n v="0"/>
    <n v="2759223"/>
    <n v="218552158"/>
    <n v="0"/>
    <n v="7508106"/>
    <n v="0"/>
    <n v="0"/>
    <n v="7508106"/>
    <n v="21910241"/>
    <n v="9265743"/>
    <n v="1736577"/>
    <n v="10778311"/>
    <n v="0"/>
    <n v="0"/>
    <n v="1690300"/>
    <n v="14463698"/>
    <n v="0"/>
    <n v="-935850"/>
    <n v="58909020"/>
    <n v="1673580"/>
    <n v="58582959"/>
    <n v="0"/>
    <n v="38141"/>
    <n v="0"/>
    <n v="0"/>
    <n v="0"/>
    <n v="0"/>
    <n v="236750788"/>
    <n v="87653865"/>
    <n v="0"/>
    <n v="0"/>
    <n v="0"/>
    <n v="0"/>
    <n v="0"/>
    <n v="0"/>
    <n v="0"/>
    <n v="0"/>
    <n v="0"/>
    <n v="0"/>
    <n v="0"/>
    <n v="0"/>
    <n v="0"/>
  </r>
  <r>
    <n v="106150808"/>
    <s v="ADVENTIST HEALTH TEHACHAPI VALLEY"/>
    <n v="20181"/>
    <d v="2018-01-01T00:00:00"/>
    <d v="2018-03-31T00:00:00"/>
    <s v="Open"/>
    <s v="Kern"/>
    <n v="9"/>
    <n v="623"/>
    <s v="District"/>
    <s v="Comparable"/>
    <s v="Teaching"/>
    <s v="661-823-3000"/>
    <s v="115 WEST E STREET"/>
    <s v="TEHACHAPI"/>
    <n v="93561"/>
    <s v="DAVID EASTMAN"/>
    <n v="28"/>
    <n v="24"/>
    <n v="13"/>
    <n v="1"/>
    <n v="1"/>
    <n v="11"/>
    <n v="0"/>
    <n v="0"/>
    <n v="0"/>
    <n v="5"/>
    <n v="0"/>
    <n v="0"/>
    <n v="0"/>
    <n v="18"/>
    <n v="0"/>
    <n v="42"/>
    <n v="25"/>
    <n v="628"/>
    <n v="0"/>
    <n v="0"/>
    <n v="0"/>
    <n v="141"/>
    <n v="0"/>
    <n v="0"/>
    <n v="0"/>
    <n v="836"/>
    <n v="0"/>
    <n v="1672"/>
    <n v="846"/>
    <n v="264"/>
    <n v="717"/>
    <n v="4135"/>
    <n v="0"/>
    <n v="0"/>
    <n v="206"/>
    <n v="728"/>
    <n v="0"/>
    <n v="284"/>
    <n v="7180"/>
    <n v="296721"/>
    <n v="27286"/>
    <n v="190044"/>
    <n v="0"/>
    <n v="0"/>
    <n v="0"/>
    <n v="84976"/>
    <n v="0"/>
    <n v="0"/>
    <n v="0"/>
    <n v="599027"/>
    <n v="2863125"/>
    <n v="1610758"/>
    <n v="1101179"/>
    <n v="5783191"/>
    <n v="0"/>
    <n v="0"/>
    <n v="1051806"/>
    <n v="2876744"/>
    <n v="0"/>
    <n v="819876"/>
    <n v="16106679"/>
    <n v="132723"/>
    <n v="1742143"/>
    <n v="1270520"/>
    <n v="1011474"/>
    <n v="3436994"/>
    <n v="0"/>
    <n v="0"/>
    <n v="0"/>
    <n v="666162"/>
    <n v="1539635"/>
    <n v="0"/>
    <n v="684979"/>
    <n v="0"/>
    <n v="0"/>
    <n v="0"/>
    <n v="1371149"/>
    <n v="11855779"/>
    <n v="0"/>
    <n v="1470"/>
    <n v="0"/>
    <n v="0"/>
    <n v="1470"/>
    <n v="1417703"/>
    <n v="367524"/>
    <n v="279749"/>
    <n v="633921"/>
    <n v="0"/>
    <n v="0"/>
    <n v="470620"/>
    <n v="1337109"/>
    <n v="0"/>
    <n v="344771"/>
    <n v="4851397"/>
    <n v="11381"/>
    <n v="6035950"/>
    <n v="0"/>
    <n v="13714"/>
    <n v="0"/>
    <n v="0"/>
    <n v="0"/>
    <n v="0"/>
    <n v="1011468"/>
    <n v="31672581"/>
    <n v="0"/>
    <n v="0"/>
    <n v="0"/>
    <n v="0"/>
    <n v="0"/>
    <n v="0"/>
    <n v="0"/>
    <n v="0"/>
    <n v="0"/>
    <n v="0"/>
    <n v="0"/>
    <n v="0"/>
    <n v="0"/>
  </r>
  <r>
    <n v="106231396"/>
    <s v="ADVENTIST HEALTH UKIAH VALLEY"/>
    <n v="20181"/>
    <d v="2018-01-01T00:00:00"/>
    <d v="2018-03-31T00:00:00"/>
    <s v="Open"/>
    <s v="Mendocino"/>
    <n v="1"/>
    <n v="113"/>
    <s v="Church"/>
    <s v="Comparable"/>
    <s v="Teaching"/>
    <s v="707-462-3111"/>
    <s v="275 HOSPITAL DRIVE"/>
    <s v="UKIAH"/>
    <n v="95482"/>
    <s v="GWEN MATTHEWS"/>
    <n v="67"/>
    <n v="50"/>
    <n v="40"/>
    <n v="364"/>
    <n v="35"/>
    <n v="64"/>
    <n v="277"/>
    <n v="0"/>
    <n v="0"/>
    <n v="28"/>
    <n v="129"/>
    <n v="0"/>
    <n v="5"/>
    <n v="902"/>
    <n v="0"/>
    <n v="1514"/>
    <n v="149"/>
    <n v="233"/>
    <n v="901"/>
    <n v="0"/>
    <n v="0"/>
    <n v="115"/>
    <n v="306"/>
    <n v="0"/>
    <n v="7"/>
    <n v="3225"/>
    <n v="0"/>
    <n v="6450"/>
    <n v="23181"/>
    <n v="1486"/>
    <n v="1110"/>
    <n v="19825"/>
    <n v="0"/>
    <n v="0"/>
    <n v="2130"/>
    <n v="16498"/>
    <n v="0"/>
    <n v="1343"/>
    <n v="65573"/>
    <n v="18571825"/>
    <n v="1838906"/>
    <n v="2956515"/>
    <n v="11884137"/>
    <n v="0"/>
    <n v="0"/>
    <n v="1502957"/>
    <n v="4591903"/>
    <n v="0"/>
    <n v="115664"/>
    <n v="41461907"/>
    <n v="35734970"/>
    <n v="2350687"/>
    <n v="2054951"/>
    <n v="27652580"/>
    <n v="0"/>
    <n v="0"/>
    <n v="2483911"/>
    <n v="19094610"/>
    <n v="0"/>
    <n v="1789791"/>
    <n v="91161500"/>
    <n v="913869"/>
    <n v="40778773"/>
    <n v="3002241"/>
    <n v="3356245"/>
    <n v="31094805"/>
    <n v="-115839"/>
    <n v="0"/>
    <n v="0"/>
    <n v="1567895"/>
    <n v="12022917"/>
    <n v="0"/>
    <n v="2477771"/>
    <n v="0"/>
    <n v="0"/>
    <n v="0"/>
    <n v="1927434"/>
    <n v="97026111"/>
    <n v="0"/>
    <n v="11336871"/>
    <n v="0"/>
    <n v="0"/>
    <n v="11336871"/>
    <n v="12451750"/>
    <n v="1078282"/>
    <n v="1568525"/>
    <n v="19366517"/>
    <n v="0"/>
    <n v="0"/>
    <n v="2270120"/>
    <n v="10531630"/>
    <n v="0"/>
    <n v="-332657"/>
    <n v="46934167"/>
    <n v="810219"/>
    <n v="42442829"/>
    <n v="0"/>
    <n v="20697"/>
    <n v="0"/>
    <n v="0"/>
    <n v="0"/>
    <n v="0"/>
    <n v="5967227"/>
    <n v="64716262"/>
    <n v="0"/>
    <n v="0"/>
    <n v="0"/>
    <n v="0"/>
    <n v="0"/>
    <n v="0"/>
    <n v="0"/>
    <n v="0"/>
    <n v="0"/>
    <n v="0"/>
    <n v="0"/>
    <n v="0"/>
    <n v="0"/>
  </r>
  <r>
    <n v="106481015"/>
    <s v="ADVENTIST HEALTH VALLEJO"/>
    <n v="20181"/>
    <d v="2018-01-01T00:00:00"/>
    <d v="2018-03-31T00:00:00"/>
    <s v="Open"/>
    <s v="Solano"/>
    <n v="3"/>
    <n v="409"/>
    <s v="Non Profit Corp."/>
    <s v="Comparable"/>
    <s v=""/>
    <s v="707-963-3611"/>
    <s v="525 OREGON STREET"/>
    <s v="VALLEJO"/>
    <n v="94590"/>
    <s v="DR STEVE HERBER"/>
    <n v="61"/>
    <n v="61"/>
    <n v="60"/>
    <n v="140"/>
    <n v="44"/>
    <n v="118"/>
    <n v="0"/>
    <n v="0"/>
    <n v="0"/>
    <n v="55"/>
    <n v="251"/>
    <n v="0"/>
    <n v="0"/>
    <n v="608"/>
    <n v="0"/>
    <n v="1546"/>
    <n v="337"/>
    <n v="1141"/>
    <n v="0"/>
    <n v="0"/>
    <n v="0"/>
    <n v="399"/>
    <n v="1697"/>
    <n v="0"/>
    <n v="0"/>
    <n v="5120"/>
    <n v="0"/>
    <n v="10240"/>
    <n v="728"/>
    <n v="0"/>
    <n v="0"/>
    <n v="0"/>
    <n v="0"/>
    <n v="0"/>
    <n v="207"/>
    <n v="407"/>
    <n v="0"/>
    <n v="0"/>
    <n v="1342"/>
    <n v="6225162"/>
    <n v="1416072"/>
    <n v="4364029"/>
    <n v="0"/>
    <n v="0"/>
    <n v="0"/>
    <n v="587674"/>
    <n v="7318559"/>
    <n v="0"/>
    <n v="0"/>
    <n v="19911496"/>
    <n v="2198061"/>
    <n v="0"/>
    <n v="0"/>
    <n v="0"/>
    <n v="0"/>
    <n v="0"/>
    <n v="39694"/>
    <n v="1060438"/>
    <n v="0"/>
    <n v="0"/>
    <n v="3298193"/>
    <n v="-143043"/>
    <n v="5972357"/>
    <n v="218867"/>
    <n v="2930944"/>
    <n v="-142"/>
    <n v="0"/>
    <n v="0"/>
    <n v="0"/>
    <n v="-43348"/>
    <n v="1211959"/>
    <n v="0"/>
    <n v="419013"/>
    <n v="0"/>
    <n v="0"/>
    <n v="0"/>
    <n v="57945"/>
    <n v="10624552"/>
    <n v="0"/>
    <n v="0"/>
    <n v="0"/>
    <n v="0"/>
    <n v="0"/>
    <n v="2233672"/>
    <n v="1376702"/>
    <n v="1467245"/>
    <n v="-11849"/>
    <n v="0"/>
    <n v="0"/>
    <n v="647694"/>
    <n v="7154274"/>
    <n v="0"/>
    <n v="-282601"/>
    <n v="12585137"/>
    <n v="-31181"/>
    <n v="5983041"/>
    <n v="0"/>
    <n v="0"/>
    <n v="0"/>
    <n v="0"/>
    <n v="0"/>
    <n v="0"/>
    <n v="0"/>
    <n v="0"/>
    <n v="0"/>
    <n v="0"/>
    <n v="0"/>
    <n v="0"/>
    <n v="0"/>
    <n v="0"/>
    <n v="0"/>
    <n v="0"/>
    <n v="0"/>
    <n v="0"/>
    <n v="0"/>
    <n v="0"/>
    <n v="0"/>
  </r>
  <r>
    <n v="106190878"/>
    <s v="ADVENTIST HEALTH WHITE MEMORIAL"/>
    <n v="20181"/>
    <d v="2018-01-01T00:00:00"/>
    <d v="2018-03-31T00:00:00"/>
    <s v="Open"/>
    <s v="Los Angeles"/>
    <n v="11"/>
    <n v="925"/>
    <s v="Non Profit Corp."/>
    <s v="Comparable"/>
    <s v="Rural"/>
    <s v="323-268-5000"/>
    <s v="1720 CESAR E. CHAVEZ AVENUE"/>
    <s v="LOS ANGELES"/>
    <n v="90033"/>
    <s v="JOHN RAFFOUL"/>
    <n v="353"/>
    <n v="353"/>
    <n v="244"/>
    <n v="787"/>
    <n v="701"/>
    <n v="1130"/>
    <n v="1627"/>
    <n v="0"/>
    <n v="0"/>
    <n v="51"/>
    <n v="586"/>
    <n v="0"/>
    <n v="105"/>
    <n v="4987"/>
    <n v="0"/>
    <n v="4797"/>
    <n v="2817"/>
    <n v="5024"/>
    <n v="6509"/>
    <n v="0"/>
    <n v="0"/>
    <n v="416"/>
    <n v="1764"/>
    <n v="0"/>
    <n v="228"/>
    <n v="21555"/>
    <n v="0"/>
    <n v="43110"/>
    <n v="7842"/>
    <n v="4110"/>
    <n v="4832"/>
    <n v="13732"/>
    <n v="0"/>
    <n v="0"/>
    <n v="2325"/>
    <n v="7674"/>
    <n v="0"/>
    <n v="2025"/>
    <n v="42540"/>
    <n v="86180138"/>
    <n v="75033536"/>
    <n v="79482254"/>
    <n v="138910862"/>
    <n v="0"/>
    <n v="0"/>
    <n v="312640"/>
    <n v="42402792"/>
    <n v="0"/>
    <n v="4832878"/>
    <n v="427155100"/>
    <n v="25272201"/>
    <n v="24520520"/>
    <n v="19985003"/>
    <n v="74087674"/>
    <n v="0"/>
    <n v="0"/>
    <n v="673784"/>
    <n v="31418007"/>
    <n v="0"/>
    <n v="4735662"/>
    <n v="180692851"/>
    <n v="2130513"/>
    <n v="93755147"/>
    <n v="63486146"/>
    <n v="94821053"/>
    <n v="188451122"/>
    <n v="-7424370"/>
    <n v="0"/>
    <n v="0"/>
    <n v="185761"/>
    <n v="50876099"/>
    <n v="0"/>
    <n v="2308181"/>
    <n v="0"/>
    <n v="0"/>
    <n v="0"/>
    <n v="14982507"/>
    <n v="503572159"/>
    <n v="48177"/>
    <n v="9504883"/>
    <n v="0"/>
    <n v="0"/>
    <n v="9553060"/>
    <n v="15690752"/>
    <n v="35091810"/>
    <n v="11858244"/>
    <n v="33583196"/>
    <n v="0"/>
    <n v="0"/>
    <n v="342310"/>
    <n v="15890277"/>
    <n v="0"/>
    <n v="1372263"/>
    <n v="113828852"/>
    <n v="4037067"/>
    <n v="110123541"/>
    <n v="0"/>
    <n v="1950585"/>
    <n v="0"/>
    <n v="0"/>
    <n v="0"/>
    <n v="0"/>
    <n v="1779446"/>
    <n v="156142040"/>
    <n v="0"/>
    <n v="0"/>
    <n v="0"/>
    <n v="0"/>
    <n v="0"/>
    <n v="0"/>
    <n v="0"/>
    <n v="0"/>
    <n v="0"/>
    <n v="0"/>
    <n v="0"/>
    <n v="0"/>
    <n v="0"/>
  </r>
  <r>
    <n v="106301098"/>
    <s v="AHMC ANAHEIM REGIONAL MEDICAL CENTER"/>
    <n v="20181"/>
    <d v="2018-01-01T00:00:00"/>
    <d v="2018-03-31T00:00:00"/>
    <s v="Open"/>
    <s v="Orange"/>
    <n v="13"/>
    <n v="1012"/>
    <s v="Non Profit Other"/>
    <s v="Comparable"/>
    <s v=""/>
    <s v="714-999-5102"/>
    <s v="1111 WEST LA PALMA AVENUE"/>
    <s v="ANAHEIM"/>
    <n v="92801"/>
    <s v="RICHARD CASTRO"/>
    <n v="223"/>
    <n v="223"/>
    <n v="223"/>
    <n v="683"/>
    <n v="525"/>
    <n v="285"/>
    <n v="795"/>
    <n v="0"/>
    <n v="0"/>
    <n v="23"/>
    <n v="426"/>
    <n v="0"/>
    <n v="48"/>
    <n v="2785"/>
    <n v="0"/>
    <n v="3300"/>
    <n v="2454"/>
    <n v="1463"/>
    <n v="3055"/>
    <n v="0"/>
    <n v="0"/>
    <n v="154"/>
    <n v="1238"/>
    <n v="0"/>
    <n v="185"/>
    <n v="11849"/>
    <n v="0"/>
    <n v="23698"/>
    <n v="2016"/>
    <n v="1678"/>
    <n v="1956"/>
    <n v="5125"/>
    <n v="0"/>
    <n v="0"/>
    <n v="496"/>
    <n v="2516"/>
    <n v="0"/>
    <n v="697"/>
    <n v="14484"/>
    <n v="67857772"/>
    <n v="55096406"/>
    <n v="24590209"/>
    <n v="58789825"/>
    <n v="0"/>
    <n v="0"/>
    <n v="2971080"/>
    <n v="38028826"/>
    <n v="0"/>
    <n v="3008812"/>
    <n v="250342930"/>
    <n v="15162792"/>
    <n v="24250851"/>
    <n v="7336151"/>
    <n v="33101178"/>
    <n v="0"/>
    <n v="0"/>
    <n v="3339242"/>
    <n v="20474389"/>
    <n v="0"/>
    <n v="2197266"/>
    <n v="105861869"/>
    <n v="2848841"/>
    <n v="72581370"/>
    <n v="69137510"/>
    <n v="21089012"/>
    <n v="85718945"/>
    <n v="-789468"/>
    <n v="0"/>
    <n v="0"/>
    <n v="4885006"/>
    <n v="47626035"/>
    <n v="0"/>
    <n v="0"/>
    <n v="0"/>
    <n v="0"/>
    <n v="0"/>
    <n v="536315"/>
    <n v="303633566"/>
    <n v="0"/>
    <n v="0"/>
    <n v="0"/>
    <n v="0"/>
    <n v="0"/>
    <n v="10439195"/>
    <n v="10209747"/>
    <n v="11626816"/>
    <n v="6172057"/>
    <n v="0"/>
    <n v="0"/>
    <n v="1425316"/>
    <n v="10877180"/>
    <n v="0"/>
    <n v="1820922"/>
    <n v="52571233"/>
    <n v="231163"/>
    <n v="57230913"/>
    <n v="0"/>
    <n v="0"/>
    <n v="0"/>
    <n v="0"/>
    <n v="0"/>
    <n v="0"/>
    <n v="256726"/>
    <n v="5583542"/>
    <n v="0"/>
    <n v="0"/>
    <n v="0"/>
    <n v="0"/>
    <n v="0"/>
    <n v="0"/>
    <n v="0"/>
    <n v="0"/>
    <n v="0"/>
    <n v="0"/>
    <n v="0"/>
    <n v="0"/>
    <n v="0"/>
  </r>
  <r>
    <n v="106010735"/>
    <s v="ALAMEDA HOSPITAL"/>
    <n v="20181"/>
    <d v="2018-01-01T00:00:00"/>
    <d v="2018-03-31T00:00:00"/>
    <s v="Open"/>
    <s v="Alameda"/>
    <n v="5"/>
    <n v="417"/>
    <s v="Non Profit Corp."/>
    <s v="Comparable"/>
    <s v="Rural"/>
    <s v="510-437-4800"/>
    <s v="2070 CLINTON AVENUE"/>
    <s v="ALAMEDA"/>
    <n v="94501"/>
    <s v="DELVECCHIO FINLEY"/>
    <n v="251"/>
    <n v="217"/>
    <n v="217"/>
    <n v="341"/>
    <n v="39"/>
    <n v="58"/>
    <n v="127"/>
    <n v="0"/>
    <n v="9"/>
    <n v="7"/>
    <n v="102"/>
    <n v="0"/>
    <n v="12"/>
    <n v="695"/>
    <n v="0"/>
    <n v="4481"/>
    <n v="485"/>
    <n v="11311"/>
    <n v="1114"/>
    <n v="0"/>
    <n v="45"/>
    <n v="33"/>
    <n v="1121"/>
    <n v="0"/>
    <n v="246"/>
    <n v="18836"/>
    <n v="0"/>
    <n v="37672"/>
    <n v="2092"/>
    <n v="169"/>
    <n v="242"/>
    <n v="2109"/>
    <n v="0"/>
    <n v="102"/>
    <n v="292"/>
    <n v="1580"/>
    <n v="0"/>
    <n v="1368"/>
    <n v="7954"/>
    <n v="33321517"/>
    <n v="3021946"/>
    <n v="16857157"/>
    <n v="10211436"/>
    <n v="0"/>
    <n v="535307"/>
    <n v="459370"/>
    <n v="4433854"/>
    <n v="0"/>
    <n v="764071"/>
    <n v="69604658"/>
    <n v="13681130"/>
    <n v="1589997"/>
    <n v="1320781"/>
    <n v="11385336"/>
    <n v="0"/>
    <n v="1536073"/>
    <n v="1031311"/>
    <n v="6585291"/>
    <n v="0"/>
    <n v="1469781"/>
    <n v="38599700"/>
    <n v="1676506"/>
    <n v="38920113"/>
    <n v="3665246"/>
    <n v="15767450"/>
    <n v="18443629"/>
    <n v="-541500"/>
    <n v="0"/>
    <n v="2071379"/>
    <n v="1247165"/>
    <n v="7781371"/>
    <n v="0"/>
    <n v="445654"/>
    <n v="0"/>
    <n v="0"/>
    <n v="0"/>
    <n v="0"/>
    <n v="89477013"/>
    <n v="0"/>
    <n v="0"/>
    <n v="277189"/>
    <n v="0"/>
    <n v="277189"/>
    <n v="8082534"/>
    <n v="946697"/>
    <n v="2951988"/>
    <n v="3153143"/>
    <n v="0"/>
    <n v="277190"/>
    <n v="243516"/>
    <n v="3237774"/>
    <n v="0"/>
    <n v="111692"/>
    <n v="19004534"/>
    <n v="41716"/>
    <n v="27188167"/>
    <n v="0"/>
    <n v="1413786"/>
    <n v="0"/>
    <n v="0"/>
    <n v="0"/>
    <n v="0"/>
    <n v="332041"/>
    <n v="7265266"/>
    <n v="0"/>
    <n v="0"/>
    <n v="0"/>
    <n v="0"/>
    <n v="0"/>
    <n v="0"/>
    <n v="0"/>
    <n v="0"/>
    <n v="0"/>
    <n v="0"/>
    <n v="0"/>
    <n v="0"/>
    <n v="0"/>
  </r>
  <r>
    <n v="106190017"/>
    <s v="ALHAMBRA HOSPITAL MEDICAL CENTER"/>
    <n v="20181"/>
    <d v="2018-01-01T00:00:00"/>
    <d v="2018-03-31T00:00:00"/>
    <s v="Open"/>
    <s v="Los Angeles"/>
    <n v="11"/>
    <n v="913"/>
    <s v="Investor - Ptnr."/>
    <s v="Comparable"/>
    <s v=""/>
    <s v="626-570-1606"/>
    <s v="100 SOUTH RAYMOND AVENUE"/>
    <s v="ALHAMBRA"/>
    <n v="91801"/>
    <s v="IRIS LAI"/>
    <n v="144"/>
    <n v="144"/>
    <n v="144"/>
    <n v="457"/>
    <n v="340"/>
    <n v="36"/>
    <n v="505"/>
    <n v="0"/>
    <n v="0"/>
    <n v="5"/>
    <n v="115"/>
    <n v="0"/>
    <n v="9"/>
    <n v="1467"/>
    <n v="5"/>
    <n v="3259"/>
    <n v="1316"/>
    <n v="562"/>
    <n v="3414"/>
    <n v="0"/>
    <n v="0"/>
    <n v="11"/>
    <n v="348"/>
    <n v="0"/>
    <n v="62"/>
    <n v="8972"/>
    <n v="2311"/>
    <n v="20255"/>
    <n v="1041"/>
    <n v="682"/>
    <n v="482"/>
    <n v="2845"/>
    <n v="0"/>
    <n v="0"/>
    <n v="29"/>
    <n v="751"/>
    <n v="0"/>
    <n v="1749"/>
    <n v="7579"/>
    <n v="44250691"/>
    <n v="20719106"/>
    <n v="4772603"/>
    <n v="35927872"/>
    <n v="0"/>
    <n v="0"/>
    <n v="246849"/>
    <n v="6030453"/>
    <n v="0"/>
    <n v="575833"/>
    <n v="112523407"/>
    <n v="7653424"/>
    <n v="4770791"/>
    <n v="1535880"/>
    <n v="11816344"/>
    <n v="0"/>
    <n v="0"/>
    <n v="281360"/>
    <n v="5118935"/>
    <n v="0"/>
    <n v="2068045"/>
    <n v="33244779"/>
    <n v="370076"/>
    <n v="44565290"/>
    <n v="24671517"/>
    <n v="5701514"/>
    <n v="47557206"/>
    <n v="0"/>
    <n v="0"/>
    <n v="0"/>
    <n v="422980"/>
    <n v="8773600"/>
    <n v="0"/>
    <n v="0"/>
    <n v="0"/>
    <n v="0"/>
    <n v="0"/>
    <n v="1243161"/>
    <n v="133305344"/>
    <n v="23033833"/>
    <n v="3301585"/>
    <n v="0"/>
    <n v="0"/>
    <n v="26335418"/>
    <n v="7338823"/>
    <n v="23852213"/>
    <n v="606970"/>
    <n v="3488596"/>
    <n v="0"/>
    <n v="0"/>
    <n v="105230"/>
    <n v="2375787"/>
    <n v="0"/>
    <n v="1030641"/>
    <n v="38798260"/>
    <n v="161266"/>
    <n v="43160744"/>
    <n v="0"/>
    <n v="107204"/>
    <n v="0"/>
    <n v="0"/>
    <n v="0"/>
    <n v="0"/>
    <n v="4152840"/>
    <n v="10823436"/>
    <n v="0"/>
    <n v="0"/>
    <n v="0"/>
    <n v="0"/>
    <n v="0"/>
    <n v="0"/>
    <n v="0"/>
    <n v="0"/>
    <n v="0"/>
    <n v="0"/>
    <n v="0"/>
    <n v="0"/>
    <n v="0"/>
  </r>
  <r>
    <n v="106010739"/>
    <s v="ALTA BATES SUMMIT MEDICAL CENTER - ALTA BATES CAMPUS"/>
    <n v="20181"/>
    <d v="2018-01-01T00:00:00"/>
    <d v="2018-03-31T00:00:00"/>
    <s v="Open"/>
    <s v="Alameda"/>
    <n v="5"/>
    <n v="415"/>
    <s v="Non Profit Corp."/>
    <s v="Comparable"/>
    <s v=""/>
    <s v="510-204-4444"/>
    <s v="2450 ASHBY AVENUE"/>
    <s v="BERKELEY"/>
    <n v="94705"/>
    <s v="CHARLES PROSPER"/>
    <n v="397"/>
    <n v="397"/>
    <n v="245"/>
    <n v="894"/>
    <n v="269"/>
    <n v="568"/>
    <n v="914"/>
    <n v="0"/>
    <n v="0"/>
    <n v="128"/>
    <n v="1230"/>
    <n v="28"/>
    <n v="10"/>
    <n v="4041"/>
    <n v="0"/>
    <n v="4384"/>
    <n v="1347"/>
    <n v="2632"/>
    <n v="3305"/>
    <n v="0"/>
    <n v="0"/>
    <n v="1799"/>
    <n v="4937"/>
    <n v="84"/>
    <n v="27"/>
    <n v="18515"/>
    <n v="0"/>
    <n v="37030"/>
    <n v="7312"/>
    <n v="1573"/>
    <n v="1271"/>
    <n v="7536"/>
    <n v="3"/>
    <n v="0"/>
    <n v="582"/>
    <n v="9923"/>
    <n v="156"/>
    <n v="313"/>
    <n v="28669"/>
    <n v="67879055"/>
    <n v="20709832"/>
    <n v="32981893"/>
    <n v="55185071"/>
    <n v="0"/>
    <n v="0"/>
    <n v="22686091"/>
    <n v="67966380"/>
    <n v="1139378"/>
    <n v="351750"/>
    <n v="268899450"/>
    <n v="66117120"/>
    <n v="16120047"/>
    <n v="5460564"/>
    <n v="36959067"/>
    <n v="158877"/>
    <n v="0"/>
    <n v="2820550"/>
    <n v="65239898"/>
    <n v="1289373"/>
    <n v="1978169"/>
    <n v="196143665"/>
    <n v="352637"/>
    <n v="103827882"/>
    <n v="30372202"/>
    <n v="19381153"/>
    <n v="74701361"/>
    <n v="0"/>
    <n v="84934"/>
    <n v="0"/>
    <n v="19180301"/>
    <n v="62270208"/>
    <n v="0"/>
    <n v="2428751"/>
    <n v="0"/>
    <n v="0"/>
    <n v="0"/>
    <n v="1758484"/>
    <n v="314357913"/>
    <n v="952793"/>
    <n v="0"/>
    <n v="0"/>
    <n v="5638792"/>
    <n v="6591585"/>
    <n v="30168293"/>
    <n v="7410470"/>
    <n v="19061304"/>
    <n v="17442777"/>
    <n v="73943"/>
    <n v="0"/>
    <n v="6326340"/>
    <n v="76574862"/>
    <n v="0"/>
    <n v="218798"/>
    <n v="157276787"/>
    <n v="1986539"/>
    <n v="181113791"/>
    <n v="0"/>
    <n v="-592081"/>
    <n v="0"/>
    <n v="0"/>
    <n v="0"/>
    <n v="0"/>
    <n v="3118219"/>
    <n v="80569970"/>
    <n v="0"/>
    <n v="0"/>
    <n v="0"/>
    <n v="0"/>
    <n v="0"/>
    <n v="0"/>
    <n v="0"/>
    <n v="0"/>
    <n v="0"/>
    <n v="0"/>
    <n v="0"/>
    <n v="0"/>
    <n v="0"/>
  </r>
  <r>
    <n v="106010937"/>
    <s v="ALTA BATES SUMMIT MEDICAL CENTER - SUMMIT HAWTHORNE"/>
    <n v="20181"/>
    <d v="2018-01-01T00:00:00"/>
    <d v="2018-03-31T00:00:00"/>
    <s v="Open"/>
    <s v="Alameda"/>
    <n v="5"/>
    <n v="417"/>
    <s v="Non Profit Corp."/>
    <s v="Comparable"/>
    <s v=""/>
    <s v="510-655-4000"/>
    <s v="350 HAWTHORNE AVENUE"/>
    <s v="OAKLAND"/>
    <n v="94609"/>
    <s v="CHARLES PROSPER"/>
    <n v="354"/>
    <n v="354"/>
    <n v="240"/>
    <n v="1626"/>
    <n v="392"/>
    <n v="224"/>
    <n v="623"/>
    <n v="0"/>
    <n v="1"/>
    <n v="71"/>
    <n v="507"/>
    <n v="23"/>
    <n v="0"/>
    <n v="3467"/>
    <n v="0"/>
    <n v="8711"/>
    <n v="1975"/>
    <n v="1721"/>
    <n v="3126"/>
    <n v="0"/>
    <n v="1"/>
    <n v="350"/>
    <n v="2482"/>
    <n v="73"/>
    <n v="0"/>
    <n v="18439"/>
    <n v="0"/>
    <n v="36878"/>
    <n v="3362"/>
    <n v="485"/>
    <n v="745"/>
    <n v="7358"/>
    <n v="1"/>
    <n v="0"/>
    <n v="122"/>
    <n v="2572"/>
    <n v="431"/>
    <n v="179"/>
    <n v="15255"/>
    <n v="145450575"/>
    <n v="32186999"/>
    <n v="24867127"/>
    <n v="48357633"/>
    <n v="0"/>
    <n v="54229"/>
    <n v="4997535"/>
    <n v="48925163"/>
    <n v="1096204"/>
    <n v="0"/>
    <n v="305935465"/>
    <n v="42224471"/>
    <n v="12251455"/>
    <n v="6227659"/>
    <n v="31478239"/>
    <n v="2481"/>
    <n v="0"/>
    <n v="2097881"/>
    <n v="40550472"/>
    <n v="2542234"/>
    <n v="1023349"/>
    <n v="138398241"/>
    <n v="209207"/>
    <n v="151865346"/>
    <n v="36848774"/>
    <n v="17542010"/>
    <n v="66511948"/>
    <n v="0"/>
    <n v="1499"/>
    <n v="22001"/>
    <n v="7095416"/>
    <n v="35844785"/>
    <n v="0"/>
    <n v="3638438"/>
    <n v="0"/>
    <n v="0"/>
    <n v="0"/>
    <n v="0"/>
    <n v="319579424"/>
    <n v="0"/>
    <n v="0"/>
    <n v="0"/>
    <n v="0"/>
    <n v="0"/>
    <n v="35809700"/>
    <n v="7589680"/>
    <n v="13552776"/>
    <n v="13323924"/>
    <n v="982"/>
    <n v="32228"/>
    <n v="0"/>
    <n v="53630850"/>
    <n v="0"/>
    <n v="814142"/>
    <n v="124754282"/>
    <n v="22869650"/>
    <n v="137960941"/>
    <n v="0"/>
    <n v="-728210"/>
    <n v="0"/>
    <n v="0"/>
    <n v="0"/>
    <n v="0"/>
    <n v="10685202"/>
    <n v="509993233"/>
    <n v="0"/>
    <n v="0"/>
    <n v="0"/>
    <n v="0"/>
    <n v="0"/>
    <n v="0"/>
    <n v="0"/>
    <n v="0"/>
    <n v="0"/>
    <n v="0"/>
    <n v="0"/>
    <n v="0"/>
    <n v="0"/>
  </r>
  <r>
    <n v="106370749"/>
    <s v="ALVARADO PARKWAY INSTITUTE BHS"/>
    <n v="20181"/>
    <d v="2018-01-01T00:00:00"/>
    <d v="2018-03-31T00:00:00"/>
    <s v="Open"/>
    <s v="San Diego"/>
    <n v="14"/>
    <n v="1422"/>
    <s v="Investor - Corp."/>
    <s v="Comparable"/>
    <s v=""/>
    <s v="619-465-4411"/>
    <s v="7050 PARKWAY DRIVE"/>
    <s v="LA MESA"/>
    <n v="91942"/>
    <s v="MEGAN MONTGOMERY-WEST"/>
    <n v="66"/>
    <n v="66"/>
    <n v="66"/>
    <n v="170"/>
    <n v="37"/>
    <n v="44"/>
    <n v="0"/>
    <n v="0"/>
    <n v="0"/>
    <n v="0"/>
    <n v="265"/>
    <n v="0"/>
    <n v="3"/>
    <n v="519"/>
    <n v="0"/>
    <n v="2300"/>
    <n v="528"/>
    <n v="800"/>
    <n v="0"/>
    <n v="0"/>
    <n v="0"/>
    <n v="0"/>
    <n v="1685"/>
    <n v="0"/>
    <n v="29"/>
    <n v="5342"/>
    <n v="0"/>
    <n v="10684"/>
    <n v="16423"/>
    <n v="2253"/>
    <n v="4498"/>
    <n v="8333"/>
    <n v="0"/>
    <n v="0"/>
    <n v="0"/>
    <n v="2298"/>
    <n v="0"/>
    <n v="43"/>
    <n v="33848"/>
    <n v="6185073"/>
    <n v="1320000"/>
    <n v="2000000"/>
    <n v="0"/>
    <n v="0"/>
    <n v="0"/>
    <n v="0"/>
    <n v="4212500"/>
    <n v="0"/>
    <n v="72500"/>
    <n v="13790073"/>
    <n v="3524223"/>
    <n v="473130"/>
    <n v="944580"/>
    <n v="1749930"/>
    <n v="0"/>
    <n v="0"/>
    <n v="0"/>
    <n v="501307"/>
    <n v="0"/>
    <n v="9030"/>
    <n v="7202200"/>
    <n v="183430"/>
    <n v="4348136"/>
    <n v="803021"/>
    <n v="1477870"/>
    <n v="0"/>
    <n v="0"/>
    <n v="0"/>
    <n v="0"/>
    <n v="0"/>
    <n v="4325733"/>
    <n v="0"/>
    <n v="0"/>
    <n v="0"/>
    <n v="0"/>
    <n v="0"/>
    <n v="0"/>
    <n v="11138190"/>
    <n v="0"/>
    <n v="0"/>
    <n v="0"/>
    <n v="0"/>
    <n v="0"/>
    <n v="5177731"/>
    <n v="990109"/>
    <n v="1466710"/>
    <n v="1749930"/>
    <n v="0"/>
    <n v="0"/>
    <n v="0"/>
    <n v="388073"/>
    <n v="0"/>
    <n v="81530"/>
    <n v="9854083"/>
    <n v="0"/>
    <n v="6679063"/>
    <n v="0"/>
    <n v="0"/>
    <n v="0"/>
    <n v="0"/>
    <n v="0"/>
    <n v="0"/>
    <n v="176680"/>
    <n v="1784731"/>
    <n v="0"/>
    <n v="0"/>
    <n v="0"/>
    <n v="0"/>
    <n v="0"/>
    <n v="0"/>
    <n v="0"/>
    <n v="0"/>
    <n v="0"/>
    <n v="0"/>
    <n v="0"/>
    <n v="0"/>
    <n v="0"/>
  </r>
  <r>
    <n v="106194010"/>
    <s v="AMERICAN RECOVERY CENTER"/>
    <n v="20181"/>
    <d v="2018-01-01T00:00:00"/>
    <d v="2018-03-31T00:00:00"/>
    <s v="Open"/>
    <s v="Los Angeles"/>
    <n v="11"/>
    <n v="917"/>
    <s v="Non Profit Corp."/>
    <s v="Comparable"/>
    <s v=""/>
    <s v="909-865-2336"/>
    <s v="2180 VALLEY BOULEVARD"/>
    <s v="POMONA"/>
    <n v="91768"/>
    <s v="SHIRLEY SUMMERS"/>
    <n v="173"/>
    <n v="173"/>
    <n v="173"/>
    <n v="0"/>
    <n v="0"/>
    <n v="0"/>
    <n v="0"/>
    <n v="478"/>
    <n v="0"/>
    <n v="0"/>
    <n v="0"/>
    <n v="0"/>
    <n v="0"/>
    <n v="478"/>
    <n v="0"/>
    <n v="0"/>
    <n v="0"/>
    <n v="0"/>
    <n v="0"/>
    <n v="8068"/>
    <n v="0"/>
    <n v="0"/>
    <n v="0"/>
    <n v="0"/>
    <n v="0"/>
    <n v="8068"/>
    <n v="0"/>
    <n v="16136"/>
    <n v="0"/>
    <n v="0"/>
    <n v="0"/>
    <n v="0"/>
    <n v="1536"/>
    <n v="0"/>
    <n v="0"/>
    <n v="0"/>
    <n v="0"/>
    <n v="0"/>
    <n v="1536"/>
    <n v="0"/>
    <n v="0"/>
    <n v="0"/>
    <n v="0"/>
    <n v="1374341"/>
    <n v="0"/>
    <n v="0"/>
    <n v="0"/>
    <n v="0"/>
    <n v="0"/>
    <n v="1374341"/>
    <n v="0"/>
    <n v="0"/>
    <n v="0"/>
    <n v="0"/>
    <n v="74002"/>
    <n v="0"/>
    <n v="0"/>
    <n v="0"/>
    <n v="0"/>
    <n v="0"/>
    <n v="74002"/>
    <n v="0"/>
    <n v="0"/>
    <n v="0"/>
    <n v="0"/>
    <n v="0"/>
    <n v="0"/>
    <n v="0"/>
    <n v="0"/>
    <n v="0"/>
    <n v="0"/>
    <n v="0"/>
    <n v="0"/>
    <n v="0"/>
    <n v="0"/>
    <n v="0"/>
    <n v="0"/>
    <n v="0"/>
    <n v="0"/>
    <n v="0"/>
    <n v="0"/>
    <n v="0"/>
    <n v="0"/>
    <n v="0"/>
    <n v="0"/>
    <n v="0"/>
    <n v="0"/>
    <n v="1448343"/>
    <n v="0"/>
    <n v="0"/>
    <n v="0"/>
    <n v="0"/>
    <n v="0"/>
    <n v="1448343"/>
    <n v="0"/>
    <n v="1330781"/>
    <n v="0"/>
    <n v="0"/>
    <n v="0"/>
    <n v="0"/>
    <n v="0"/>
    <n v="0"/>
    <n v="0"/>
    <n v="2421043"/>
    <n v="0"/>
    <n v="0"/>
    <n v="0"/>
    <n v="0"/>
    <n v="0"/>
    <n v="0"/>
    <n v="0"/>
    <n v="0"/>
    <n v="0"/>
    <n v="0"/>
    <n v="0"/>
    <n v="0"/>
    <n v="0"/>
  </r>
  <r>
    <n v="106301188"/>
    <s v="ANAHEIM GLOBAL MEDICAL CENTER"/>
    <n v="20181"/>
    <d v="2018-01-01T00:00:00"/>
    <d v="2018-03-31T00:00:00"/>
    <s v="Open"/>
    <s v="Orange"/>
    <n v="13"/>
    <n v="1012"/>
    <s v="Investor - Corp."/>
    <s v="Comparable"/>
    <s v=""/>
    <s v="714-835-3555"/>
    <s v="1025 SOUTH ANAHEIM BOULEVARD"/>
    <s v="ANAHEIM"/>
    <n v="92805"/>
    <s v="SUZANNE RICHARDS"/>
    <n v="188"/>
    <n v="188"/>
    <n v="188"/>
    <n v="126"/>
    <n v="159"/>
    <n v="390"/>
    <n v="169"/>
    <n v="0"/>
    <n v="0"/>
    <n v="116"/>
    <n v="77"/>
    <n v="0"/>
    <n v="28"/>
    <n v="1065"/>
    <n v="0"/>
    <n v="1613"/>
    <n v="1522"/>
    <n v="4759"/>
    <n v="1109"/>
    <n v="0"/>
    <n v="0"/>
    <n v="1410"/>
    <n v="407"/>
    <n v="0"/>
    <n v="124"/>
    <n v="10944"/>
    <n v="0"/>
    <n v="21888"/>
    <n v="646"/>
    <n v="158"/>
    <n v="1590"/>
    <n v="1902"/>
    <n v="0"/>
    <n v="0"/>
    <n v="951"/>
    <n v="582"/>
    <n v="0"/>
    <n v="937"/>
    <n v="6766"/>
    <n v="10357111"/>
    <n v="6260614"/>
    <n v="15090123"/>
    <n v="9132880"/>
    <n v="0"/>
    <n v="0"/>
    <n v="4599309"/>
    <n v="4343017"/>
    <n v="0"/>
    <n v="1027439"/>
    <n v="50810493"/>
    <n v="3530986"/>
    <n v="1655794"/>
    <n v="3997694"/>
    <n v="7727853"/>
    <n v="0"/>
    <n v="0"/>
    <n v="2412616"/>
    <n v="4314754"/>
    <n v="0"/>
    <n v="2233024"/>
    <n v="25872721"/>
    <n v="2180458"/>
    <n v="8115562"/>
    <n v="6171661"/>
    <n v="16228046"/>
    <n v="14514037"/>
    <n v="-935779"/>
    <n v="0"/>
    <n v="0"/>
    <n v="5527327"/>
    <n v="2667030"/>
    <n v="0"/>
    <n v="0"/>
    <n v="0"/>
    <n v="0"/>
    <n v="0"/>
    <n v="870347"/>
    <n v="55338689"/>
    <n v="0"/>
    <n v="0"/>
    <n v="0"/>
    <n v="0"/>
    <n v="0"/>
    <n v="5772535"/>
    <n v="1744747"/>
    <n v="2859770"/>
    <n v="3282475"/>
    <n v="0"/>
    <n v="0"/>
    <n v="1484598"/>
    <n v="5990741"/>
    <n v="0"/>
    <n v="209659"/>
    <n v="21344525"/>
    <n v="48581"/>
    <n v="20222003"/>
    <n v="329040"/>
    <n v="0"/>
    <n v="0"/>
    <n v="0"/>
    <n v="0"/>
    <n v="0"/>
    <n v="777731"/>
    <n v="2774600"/>
    <n v="0"/>
    <n v="0"/>
    <n v="0"/>
    <n v="0"/>
    <n v="0"/>
    <n v="0"/>
    <n v="0"/>
    <n v="0"/>
    <n v="0"/>
    <n v="0"/>
    <n v="0"/>
    <n v="0"/>
    <n v="0"/>
  </r>
  <r>
    <n v="106190034"/>
    <s v="ANTELOPE VALLEY HOSPITAL"/>
    <n v="20181"/>
    <d v="2018-01-01T00:00:00"/>
    <d v="2018-03-31T00:00:00"/>
    <s v="Open"/>
    <s v="Los Angeles"/>
    <n v="11"/>
    <n v="901"/>
    <s v="District"/>
    <s v="Comparable"/>
    <s v=""/>
    <s v="661-949-5000"/>
    <s v="1600 WEST AVENUE J"/>
    <s v="LANCASTER"/>
    <n v="93534"/>
    <s v="MICHAEL WALL"/>
    <n v="420"/>
    <n v="393"/>
    <n v="265"/>
    <n v="986"/>
    <n v="803"/>
    <n v="715"/>
    <n v="1559"/>
    <n v="0"/>
    <n v="0"/>
    <n v="1196"/>
    <n v="0"/>
    <n v="79"/>
    <n v="16"/>
    <n v="5354"/>
    <n v="0"/>
    <n v="5234"/>
    <n v="3360"/>
    <n v="3384"/>
    <n v="5536"/>
    <n v="0"/>
    <n v="0"/>
    <n v="3987"/>
    <n v="0"/>
    <n v="316"/>
    <n v="111"/>
    <n v="21928"/>
    <n v="0"/>
    <n v="43856"/>
    <n v="5172"/>
    <n v="2848"/>
    <n v="4666"/>
    <n v="16228"/>
    <n v="0"/>
    <n v="0"/>
    <n v="7684"/>
    <n v="0"/>
    <n v="6825"/>
    <n v="533"/>
    <n v="43956"/>
    <n v="83111877"/>
    <n v="58460332"/>
    <n v="43045048"/>
    <n v="81838718"/>
    <n v="0"/>
    <n v="0"/>
    <n v="65587325"/>
    <n v="0"/>
    <n v="5407556"/>
    <n v="1749038"/>
    <n v="339199894"/>
    <n v="17487965"/>
    <n v="26173927"/>
    <n v="13384528"/>
    <n v="51638096"/>
    <n v="0"/>
    <n v="0"/>
    <n v="36832010"/>
    <n v="0"/>
    <n v="5444253"/>
    <n v="2638492"/>
    <n v="153599271"/>
    <n v="4468074"/>
    <n v="79366387"/>
    <n v="64793890"/>
    <n v="46706609"/>
    <n v="111075739"/>
    <n v="-808325"/>
    <n v="0"/>
    <n v="0"/>
    <n v="76376412"/>
    <n v="0"/>
    <n v="0"/>
    <n v="3787394"/>
    <n v="0"/>
    <n v="0"/>
    <n v="0"/>
    <n v="549960"/>
    <n v="386316140"/>
    <n v="0"/>
    <n v="0"/>
    <n v="0"/>
    <n v="0"/>
    <n v="0"/>
    <n v="21233455"/>
    <n v="19840368"/>
    <n v="10531293"/>
    <n v="22401075"/>
    <n v="0"/>
    <n v="0"/>
    <n v="26042923"/>
    <n v="0"/>
    <n v="2596340"/>
    <n v="3837571"/>
    <n v="106483025"/>
    <n v="1948048"/>
    <n v="106560812"/>
    <n v="0"/>
    <n v="21384"/>
    <n v="0"/>
    <n v="0"/>
    <n v="0"/>
    <n v="0"/>
    <n v="28979114"/>
    <n v="180022878"/>
    <n v="0"/>
    <n v="0"/>
    <n v="0"/>
    <n v="0"/>
    <n v="0"/>
    <n v="0"/>
    <n v="0"/>
    <n v="0"/>
    <n v="0"/>
    <n v="0"/>
    <n v="0"/>
    <n v="0"/>
    <n v="0"/>
  </r>
  <r>
    <n v="106364231"/>
    <s v="ARROWHEAD REGIONAL MEDICAL CENTER"/>
    <n v="20181"/>
    <d v="2018-01-01T00:00:00"/>
    <d v="2018-03-31T00:00:00"/>
    <s v="Open"/>
    <s v="San Bernardino"/>
    <n v="12"/>
    <n v="1209"/>
    <s v="City/County"/>
    <s v="Comparable"/>
    <s v="Rural"/>
    <s v="909-580-1000"/>
    <s v="400 N. PEPPER AVENUE"/>
    <s v="COLTON"/>
    <n v="92324"/>
    <s v="WILLIAM GILBERT"/>
    <n v="456"/>
    <n v="436"/>
    <n v="368"/>
    <n v="599"/>
    <n v="0"/>
    <n v="2204"/>
    <n v="2137"/>
    <n v="0"/>
    <n v="0"/>
    <n v="235"/>
    <n v="0"/>
    <n v="152"/>
    <n v="1"/>
    <n v="5328"/>
    <n v="0"/>
    <n v="4417"/>
    <n v="0"/>
    <n v="13586"/>
    <n v="9045"/>
    <n v="0"/>
    <n v="0"/>
    <n v="1218"/>
    <n v="0"/>
    <n v="714"/>
    <n v="4"/>
    <n v="28984"/>
    <n v="0"/>
    <n v="57968"/>
    <n v="13243"/>
    <n v="0"/>
    <n v="53032"/>
    <n v="12212"/>
    <n v="4"/>
    <n v="0"/>
    <n v="2264"/>
    <n v="0"/>
    <n v="5781"/>
    <n v="145"/>
    <n v="86681"/>
    <n v="52342104"/>
    <n v="0"/>
    <n v="67290968"/>
    <n v="71535486"/>
    <n v="0"/>
    <n v="0"/>
    <n v="19290595"/>
    <n v="0"/>
    <n v="4879258"/>
    <n v="27335"/>
    <n v="215365746"/>
    <n v="23671457"/>
    <n v="0"/>
    <n v="50489225"/>
    <n v="39163674"/>
    <n v="5197"/>
    <n v="0"/>
    <n v="7320683"/>
    <n v="0"/>
    <n v="15733332"/>
    <n v="394626"/>
    <n v="136778194"/>
    <n v="363390"/>
    <n v="52173117"/>
    <n v="0"/>
    <n v="73008412"/>
    <n v="97687302"/>
    <n v="-19288179"/>
    <n v="5197"/>
    <n v="0"/>
    <n v="17653583"/>
    <n v="0"/>
    <n v="0"/>
    <n v="17751443"/>
    <n v="0"/>
    <n v="0"/>
    <n v="0"/>
    <n v="0"/>
    <n v="239354265"/>
    <n v="0"/>
    <n v="0"/>
    <n v="0"/>
    <n v="0"/>
    <n v="0"/>
    <n v="23840444"/>
    <n v="0"/>
    <n v="64059960"/>
    <n v="13011858"/>
    <n v="0"/>
    <n v="0"/>
    <n v="8957695"/>
    <n v="0"/>
    <n v="2861148"/>
    <n v="58570"/>
    <n v="112789675"/>
    <n v="29054929"/>
    <n v="141257061"/>
    <n v="0"/>
    <n v="2917046"/>
    <n v="0"/>
    <n v="0"/>
    <n v="0"/>
    <n v="0"/>
    <n v="2792418"/>
    <n v="344845467"/>
    <n v="0"/>
    <n v="0"/>
    <n v="0"/>
    <n v="0"/>
    <n v="0"/>
    <n v="0"/>
    <n v="0"/>
    <n v="0"/>
    <n v="0"/>
    <n v="0"/>
    <n v="0"/>
    <n v="0"/>
    <n v="0"/>
  </r>
  <r>
    <n v="106400683"/>
    <s v="ATASCADERO STATE HOSPITAL"/>
    <n v="20181"/>
    <d v="2018-01-01T00:00:00"/>
    <d v="2018-03-31T00:00:00"/>
    <s v="Open"/>
    <s v="San Luis Obispo"/>
    <n v="8"/>
    <n v="801"/>
    <s v="State"/>
    <s v="State Hospitals"/>
    <s v=""/>
    <s v="805-468-2000"/>
    <s v="10333 EL CAMINO REAL"/>
    <s v="ATASCADERO"/>
    <n v="93422"/>
    <s v="JON MORALES"/>
    <n v="1275"/>
    <n v="1183"/>
    <n v="1183"/>
    <n v="3"/>
    <n v="0"/>
    <n v="0"/>
    <n v="0"/>
    <n v="0"/>
    <n v="0"/>
    <n v="364"/>
    <n v="0"/>
    <n v="0"/>
    <n v="0"/>
    <n v="367"/>
    <n v="0"/>
    <n v="99619"/>
    <n v="0"/>
    <n v="0"/>
    <n v="0"/>
    <n v="0"/>
    <n v="0"/>
    <n v="801"/>
    <n v="0"/>
    <n v="0"/>
    <n v="0"/>
    <n v="100420"/>
    <n v="0"/>
    <n v="200840"/>
    <n v="0"/>
    <n v="0"/>
    <n v="0"/>
    <n v="0"/>
    <n v="0"/>
    <n v="0"/>
    <n v="0"/>
    <n v="0"/>
    <n v="0"/>
    <n v="0"/>
    <n v="0"/>
    <n v="51580233"/>
    <n v="0"/>
    <n v="0"/>
    <n v="0"/>
    <n v="0"/>
    <n v="0"/>
    <n v="414864"/>
    <n v="0"/>
    <n v="0"/>
    <n v="0"/>
    <n v="51995097"/>
    <n v="0"/>
    <n v="0"/>
    <n v="0"/>
    <n v="0"/>
    <n v="0"/>
    <n v="0"/>
    <n v="0"/>
    <n v="0"/>
    <n v="0"/>
    <n v="0"/>
    <n v="0"/>
    <n v="0"/>
    <n v="0"/>
    <n v="0"/>
    <n v="0"/>
    <n v="0"/>
    <n v="0"/>
    <n v="0"/>
    <n v="0"/>
    <n v="0"/>
    <n v="0"/>
    <n v="0"/>
    <n v="0"/>
    <n v="0"/>
    <n v="0"/>
    <n v="0"/>
    <n v="0"/>
    <n v="0"/>
    <n v="0"/>
    <n v="0"/>
    <n v="0"/>
    <n v="0"/>
    <n v="0"/>
    <n v="51580233"/>
    <n v="0"/>
    <n v="0"/>
    <n v="0"/>
    <n v="0"/>
    <n v="0"/>
    <n v="414864"/>
    <n v="0"/>
    <n v="0"/>
    <n v="0"/>
    <n v="51995097"/>
    <n v="0"/>
    <n v="52219803"/>
    <n v="0"/>
    <n v="224706"/>
    <n v="0"/>
    <n v="0"/>
    <n v="0"/>
    <n v="0"/>
    <n v="0"/>
    <n v="0"/>
    <n v="0"/>
    <n v="0"/>
    <n v="0"/>
    <n v="0"/>
    <n v="0"/>
    <n v="0"/>
    <n v="0"/>
    <n v="0"/>
    <n v="0"/>
    <n v="0"/>
    <n v="0"/>
    <n v="0"/>
    <n v="0"/>
  </r>
  <r>
    <n v="106494048"/>
    <s v="AURORA BEHAVIORAL HEALTHCARE - SANTA ROSA"/>
    <n v="20181"/>
    <d v="2018-01-01T00:00:00"/>
    <d v="2018-03-31T00:00:00"/>
    <s v="Open"/>
    <s v="Sonoma"/>
    <n v="3"/>
    <n v="401"/>
    <s v="Investor - Corp."/>
    <s v="Comparable"/>
    <s v=""/>
    <s v="707-800-7700"/>
    <s v="1287 FULTON ROAD"/>
    <s v="SANTA ROSA"/>
    <n v="95401"/>
    <s v="SUSAN ROSE"/>
    <n v="95"/>
    <n v="95"/>
    <n v="71"/>
    <n v="115"/>
    <n v="9"/>
    <n v="244"/>
    <n v="0"/>
    <n v="101"/>
    <n v="0"/>
    <n v="9"/>
    <n v="249"/>
    <n v="0"/>
    <n v="1"/>
    <n v="728"/>
    <n v="0"/>
    <n v="1398"/>
    <n v="89"/>
    <n v="2203"/>
    <n v="0"/>
    <n v="944"/>
    <n v="0"/>
    <n v="94"/>
    <n v="1610"/>
    <n v="0"/>
    <n v="8"/>
    <n v="6346"/>
    <n v="0"/>
    <n v="12692"/>
    <n v="100"/>
    <n v="15"/>
    <n v="0"/>
    <n v="0"/>
    <n v="0"/>
    <n v="0"/>
    <n v="0"/>
    <n v="629"/>
    <n v="0"/>
    <n v="0"/>
    <n v="744"/>
    <n v="2798950"/>
    <n v="178275"/>
    <n v="4412475"/>
    <n v="0"/>
    <n v="1890650"/>
    <n v="0"/>
    <n v="188225"/>
    <n v="3224675"/>
    <n v="0"/>
    <n v="16025"/>
    <n v="12709275"/>
    <n v="59325"/>
    <n v="9450"/>
    <n v="0"/>
    <n v="0"/>
    <n v="0"/>
    <n v="0"/>
    <n v="0"/>
    <n v="369600"/>
    <n v="0"/>
    <n v="0"/>
    <n v="438375"/>
    <n v="0"/>
    <n v="1233583"/>
    <n v="46045"/>
    <n v="1747248"/>
    <n v="0"/>
    <n v="0"/>
    <n v="856718"/>
    <n v="0"/>
    <n v="50507"/>
    <n v="1018239"/>
    <n v="0"/>
    <n v="0"/>
    <n v="0"/>
    <n v="0"/>
    <n v="0"/>
    <n v="3065"/>
    <n v="4955405"/>
    <n v="0"/>
    <n v="0"/>
    <n v="0"/>
    <n v="0"/>
    <n v="0"/>
    <n v="1624692"/>
    <n v="141680"/>
    <n v="2665227"/>
    <n v="0"/>
    <n v="1033932"/>
    <n v="0"/>
    <n v="137718"/>
    <n v="2576036"/>
    <n v="0"/>
    <n v="12960"/>
    <n v="8192245"/>
    <n v="2923"/>
    <n v="8137156"/>
    <n v="1250620"/>
    <n v="-1097"/>
    <n v="0"/>
    <n v="0"/>
    <n v="0"/>
    <n v="0"/>
    <n v="14700"/>
    <n v="183796"/>
    <n v="0"/>
    <n v="0"/>
    <n v="0"/>
    <n v="0"/>
    <n v="0"/>
    <n v="0"/>
    <n v="0"/>
    <n v="0"/>
    <n v="0"/>
    <n v="0"/>
    <n v="0"/>
    <n v="0"/>
    <n v="0"/>
  </r>
  <r>
    <n v="106190163"/>
    <s v="AURORA CHARTER OAK"/>
    <n v="20181"/>
    <d v="2018-01-01T00:00:00"/>
    <d v="2018-03-31T00:00:00"/>
    <s v="Open"/>
    <s v="Los Angeles"/>
    <n v="11"/>
    <n v="915"/>
    <s v="Investor - Corp."/>
    <s v="Comparable"/>
    <s v=""/>
    <s v="626-966-1632"/>
    <s v="1161 EAST COVINA BOULEVARD"/>
    <s v="COVINA"/>
    <n v="91724"/>
    <s v="TODD SMITH"/>
    <n v="134"/>
    <n v="134"/>
    <n v="128"/>
    <n v="168"/>
    <n v="121"/>
    <n v="380"/>
    <n v="0"/>
    <n v="125"/>
    <n v="0"/>
    <n v="65"/>
    <n v="476"/>
    <n v="222"/>
    <n v="11"/>
    <n v="1568"/>
    <n v="0"/>
    <n v="1798"/>
    <n v="1410"/>
    <n v="2782"/>
    <n v="0"/>
    <n v="987"/>
    <n v="0"/>
    <n v="522"/>
    <n v="3063"/>
    <n v="851"/>
    <n v="36"/>
    <n v="11449"/>
    <n v="0"/>
    <n v="22898"/>
    <n v="1082"/>
    <n v="448"/>
    <n v="0"/>
    <n v="0"/>
    <n v="0"/>
    <n v="0"/>
    <n v="51"/>
    <n v="1441"/>
    <n v="0"/>
    <n v="25"/>
    <n v="3047"/>
    <n v="2830150"/>
    <n v="2098600"/>
    <n v="4186950"/>
    <n v="0"/>
    <n v="1386025"/>
    <n v="0"/>
    <n v="784600"/>
    <n v="4635650"/>
    <n v="1258050"/>
    <n v="57200"/>
    <n v="17237225"/>
    <n v="536480"/>
    <n v="227680"/>
    <n v="0"/>
    <n v="0"/>
    <n v="0"/>
    <n v="0"/>
    <n v="25120"/>
    <n v="696160"/>
    <n v="0"/>
    <n v="11520"/>
    <n v="1496960"/>
    <n v="334417"/>
    <n v="1304198"/>
    <n v="1075104"/>
    <n v="2107892"/>
    <n v="0"/>
    <n v="-133407"/>
    <n v="961696"/>
    <n v="0"/>
    <n v="398930"/>
    <n v="2053830"/>
    <n v="0"/>
    <n v="1055605"/>
    <n v="0"/>
    <n v="0"/>
    <n v="0"/>
    <n v="34000"/>
    <n v="9192265"/>
    <n v="0"/>
    <n v="0"/>
    <n v="0"/>
    <n v="0"/>
    <n v="0"/>
    <n v="2062432"/>
    <n v="1251176"/>
    <n v="1878048"/>
    <n v="0"/>
    <n v="424329"/>
    <n v="0"/>
    <n v="410790"/>
    <n v="3277980"/>
    <n v="202445"/>
    <n v="34720"/>
    <n v="9541920"/>
    <n v="14602"/>
    <n v="9273611"/>
    <n v="210190"/>
    <n v="371040"/>
    <n v="0"/>
    <n v="0"/>
    <n v="0"/>
    <n v="0"/>
    <n v="564472"/>
    <n v="1891399"/>
    <n v="0"/>
    <n v="0"/>
    <n v="0"/>
    <n v="0"/>
    <n v="0"/>
    <n v="0"/>
    <n v="0"/>
    <n v="0"/>
    <n v="0"/>
    <n v="0"/>
    <n v="0"/>
    <n v="0"/>
    <n v="0"/>
  </r>
  <r>
    <n v="106190462"/>
    <s v="AURORA LAS ENCINAS HOSPITAL"/>
    <n v="20181"/>
    <d v="2018-01-01T00:00:00"/>
    <d v="2018-03-31T00:00:00"/>
    <s v="Open"/>
    <s v="Los Angeles"/>
    <n v="11"/>
    <n v="911"/>
    <s v="Investor - Corp."/>
    <s v="Comparable"/>
    <s v=""/>
    <s v="626-795-9901"/>
    <s v="2900 EAST DEL MAR BOULEVARD"/>
    <s v="PASADENA"/>
    <n v="91107"/>
    <s v="TOM MAHLE"/>
    <n v="118"/>
    <n v="118"/>
    <n v="83"/>
    <n v="197"/>
    <n v="83"/>
    <n v="81"/>
    <n v="4"/>
    <n v="25"/>
    <n v="0"/>
    <n v="428"/>
    <n v="476"/>
    <n v="14"/>
    <n v="23"/>
    <n v="1331"/>
    <n v="0"/>
    <n v="1705"/>
    <n v="660"/>
    <n v="478"/>
    <n v="25"/>
    <n v="91"/>
    <n v="0"/>
    <n v="1691"/>
    <n v="2559"/>
    <n v="52"/>
    <n v="194"/>
    <n v="7455"/>
    <n v="0"/>
    <n v="14910"/>
    <n v="508"/>
    <n v="55"/>
    <n v="0"/>
    <n v="0"/>
    <n v="0"/>
    <n v="0"/>
    <n v="128"/>
    <n v="2238"/>
    <n v="0"/>
    <n v="57"/>
    <n v="2986"/>
    <n v="2565525"/>
    <n v="970875"/>
    <n v="719075"/>
    <n v="37600"/>
    <n v="137125"/>
    <n v="0"/>
    <n v="2556975"/>
    <n v="3916150"/>
    <n v="68000"/>
    <n v="281075"/>
    <n v="11252400"/>
    <n v="240640"/>
    <n v="24480"/>
    <n v="0"/>
    <n v="0"/>
    <n v="0"/>
    <n v="0"/>
    <n v="78880"/>
    <n v="1093600"/>
    <n v="0"/>
    <n v="38400"/>
    <n v="1476000"/>
    <n v="389677"/>
    <n v="1004935"/>
    <n v="373123"/>
    <n v="402858"/>
    <n v="15411"/>
    <n v="0"/>
    <n v="57955"/>
    <n v="0"/>
    <n v="976075"/>
    <n v="1569223"/>
    <n v="0"/>
    <n v="170646"/>
    <n v="0"/>
    <n v="0"/>
    <n v="0"/>
    <n v="279393"/>
    <n v="5239296"/>
    <n v="0"/>
    <n v="0"/>
    <n v="0"/>
    <n v="0"/>
    <n v="0"/>
    <n v="1551316"/>
    <n v="557491"/>
    <n v="262526"/>
    <n v="22174"/>
    <n v="68730"/>
    <n v="0"/>
    <n v="1654463"/>
    <n v="3180734"/>
    <n v="0"/>
    <n v="191670"/>
    <n v="7489104"/>
    <n v="10701"/>
    <n v="7337413"/>
    <n v="419920"/>
    <n v="379164"/>
    <n v="0"/>
    <n v="0"/>
    <n v="0"/>
    <n v="0"/>
    <n v="84953"/>
    <n v="1853741"/>
    <n v="0"/>
    <n v="0"/>
    <n v="0"/>
    <n v="0"/>
    <n v="0"/>
    <n v="0"/>
    <n v="0"/>
    <n v="0"/>
    <n v="0"/>
    <n v="0"/>
    <n v="0"/>
    <n v="0"/>
    <n v="0"/>
  </r>
  <r>
    <n v="106374024"/>
    <s v="AURORA SAN DIEGO"/>
    <n v="20181"/>
    <d v="2018-01-01T00:00:00"/>
    <d v="2018-03-31T00:00:00"/>
    <s v="Open"/>
    <s v="San Diego"/>
    <n v="14"/>
    <n v="1412"/>
    <s v="Investor - Corp."/>
    <s v="Comparable"/>
    <s v=""/>
    <s v="858-675-4200"/>
    <s v="11878 AVENUE OF INDUSTRY"/>
    <s v="SAN DIEGO"/>
    <n v="92128"/>
    <s v="ALAIN AZCONA"/>
    <n v="80"/>
    <n v="80"/>
    <n v="76"/>
    <n v="41"/>
    <n v="57"/>
    <n v="44"/>
    <n v="0"/>
    <n v="9"/>
    <n v="0"/>
    <n v="151"/>
    <n v="395"/>
    <n v="7"/>
    <n v="11"/>
    <n v="715"/>
    <n v="0"/>
    <n v="494"/>
    <n v="610"/>
    <n v="308"/>
    <n v="0"/>
    <n v="67"/>
    <n v="0"/>
    <n v="2417"/>
    <n v="2806"/>
    <n v="29"/>
    <n v="106"/>
    <n v="6837"/>
    <n v="0"/>
    <n v="13674"/>
    <n v="273"/>
    <n v="136"/>
    <n v="0"/>
    <n v="0"/>
    <n v="0"/>
    <n v="0"/>
    <n v="552"/>
    <n v="2579"/>
    <n v="0"/>
    <n v="13"/>
    <n v="3553"/>
    <n v="743875"/>
    <n v="917225"/>
    <n v="449332"/>
    <n v="0"/>
    <n v="100600"/>
    <n v="0"/>
    <n v="3629100"/>
    <n v="4219064"/>
    <n v="43679"/>
    <n v="159250"/>
    <n v="10262125"/>
    <n v="126720"/>
    <n v="69280"/>
    <n v="0"/>
    <n v="0"/>
    <n v="0"/>
    <n v="0"/>
    <n v="299040"/>
    <n v="1391040"/>
    <n v="0"/>
    <n v="8640"/>
    <n v="1894720"/>
    <n v="40859"/>
    <n v="341804"/>
    <n v="359335"/>
    <n v="225127"/>
    <n v="0"/>
    <n v="0"/>
    <n v="64649"/>
    <n v="0"/>
    <n v="1119297"/>
    <n v="2184034"/>
    <n v="0"/>
    <n v="43679"/>
    <n v="0"/>
    <n v="0"/>
    <n v="0"/>
    <n v="122728"/>
    <n v="4501512"/>
    <n v="0"/>
    <n v="0"/>
    <n v="0"/>
    <n v="0"/>
    <n v="0"/>
    <n v="528791"/>
    <n v="627170"/>
    <n v="224205"/>
    <n v="0"/>
    <n v="35951"/>
    <n v="0"/>
    <n v="2808843"/>
    <n v="3385211"/>
    <n v="0"/>
    <n v="45162"/>
    <n v="7655333"/>
    <n v="12455"/>
    <n v="6576055"/>
    <n v="220736"/>
    <n v="-1027"/>
    <n v="0"/>
    <n v="0"/>
    <n v="0"/>
    <n v="0"/>
    <n v="2621"/>
    <n v="446911"/>
    <n v="0"/>
    <n v="0"/>
    <n v="0"/>
    <n v="0"/>
    <n v="0"/>
    <n v="0"/>
    <n v="0"/>
    <n v="0"/>
    <n v="0"/>
    <n v="0"/>
    <n v="0"/>
    <n v="0"/>
    <n v="0"/>
  </r>
  <r>
    <n v="106560203"/>
    <s v="AURORA VISTA DEL MAR HOSPITAL"/>
    <n v="20181"/>
    <d v="2018-01-01T00:00:00"/>
    <d v="2018-03-31T00:00:00"/>
    <s v="Open"/>
    <s v="Ventura"/>
    <n v="10"/>
    <n v="809"/>
    <s v="Investor - Corp."/>
    <s v="Comparable"/>
    <s v=""/>
    <s v="805-653-6434"/>
    <s v="801 SENECA STREET"/>
    <s v="VENTURA"/>
    <n v="93001"/>
    <s v="JENIFER NYHUIS"/>
    <n v="8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6262"/>
    <n v="59880"/>
    <n v="0"/>
    <n v="19554"/>
    <n v="0"/>
    <n v="0"/>
    <n v="0"/>
    <n v="0"/>
    <n v="158800"/>
    <n v="432853"/>
    <n v="0"/>
    <n v="0"/>
    <n v="0"/>
    <n v="0"/>
    <n v="0"/>
    <n v="0"/>
    <n v="0"/>
    <n v="0"/>
    <n v="0"/>
    <n v="0"/>
    <n v="0"/>
    <n v="0"/>
    <n v="0"/>
  </r>
  <r>
    <n v="106154044"/>
    <s v="BAKERSFIELD BEHAVIORAL HEALTHCARE HOSPITAL"/>
    <n v="20181"/>
    <d v="2018-01-01T00:00:00"/>
    <d v="2018-03-31T00:00:00"/>
    <s v="Open"/>
    <s v="Kern"/>
    <n v="9"/>
    <n v="617"/>
    <s v="Non Profit Corp."/>
    <s v="Comparable"/>
    <s v=""/>
    <s v="661-398-1800"/>
    <s v="5201 WHITE LANE"/>
    <s v="BAKERSFIELD"/>
    <n v="93309"/>
    <s v="BECKIE SHAUINGER"/>
    <n v="90"/>
    <n v="90"/>
    <n v="57"/>
    <n v="95"/>
    <n v="21"/>
    <n v="250"/>
    <n v="0"/>
    <n v="121"/>
    <n v="0"/>
    <n v="19"/>
    <n v="193"/>
    <n v="6"/>
    <n v="3"/>
    <n v="708"/>
    <n v="0"/>
    <n v="1033"/>
    <n v="114"/>
    <n v="1788"/>
    <n v="0"/>
    <n v="926"/>
    <n v="0"/>
    <n v="131"/>
    <n v="1028"/>
    <n v="30"/>
    <n v="3"/>
    <n v="5053"/>
    <n v="0"/>
    <n v="10106"/>
    <n v="223"/>
    <n v="45"/>
    <n v="0"/>
    <n v="0"/>
    <n v="0"/>
    <n v="0"/>
    <n v="12"/>
    <n v="546"/>
    <n v="0"/>
    <n v="6"/>
    <n v="832"/>
    <n v="2068325"/>
    <n v="228550"/>
    <n v="3582350"/>
    <n v="0"/>
    <n v="1854925"/>
    <n v="0"/>
    <n v="262450"/>
    <n v="2060675"/>
    <n v="60075"/>
    <n v="6000"/>
    <n v="10123350"/>
    <n v="124950"/>
    <n v="23625"/>
    <n v="0"/>
    <n v="0"/>
    <n v="0"/>
    <n v="0"/>
    <n v="9450"/>
    <n v="303275"/>
    <n v="0"/>
    <n v="3150"/>
    <n v="464450"/>
    <n v="0"/>
    <n v="1149626"/>
    <n v="150068"/>
    <n v="2413698"/>
    <n v="0"/>
    <n v="0"/>
    <n v="1269107"/>
    <n v="0"/>
    <n v="106619"/>
    <n v="1094340"/>
    <n v="0"/>
    <n v="43324"/>
    <n v="0"/>
    <n v="0"/>
    <n v="0"/>
    <n v="6984"/>
    <n v="6233766"/>
    <n v="0"/>
    <n v="0"/>
    <n v="0"/>
    <n v="0"/>
    <n v="0"/>
    <n v="1043649"/>
    <n v="102107"/>
    <n v="1168652"/>
    <n v="0"/>
    <n v="585818"/>
    <n v="0"/>
    <n v="165281"/>
    <n v="1269610"/>
    <n v="16751"/>
    <n v="2166"/>
    <n v="4354034"/>
    <n v="9599"/>
    <n v="4708809"/>
    <n v="181000"/>
    <n v="-756"/>
    <n v="0"/>
    <n v="0"/>
    <n v="0"/>
    <n v="0"/>
    <n v="18152"/>
    <n v="509249"/>
    <n v="0"/>
    <n v="0"/>
    <n v="0"/>
    <n v="0"/>
    <n v="0"/>
    <n v="0"/>
    <n v="0"/>
    <n v="0"/>
    <n v="0"/>
    <n v="0"/>
    <n v="0"/>
    <n v="0"/>
    <n v="0"/>
  </r>
  <r>
    <n v="106154101"/>
    <s v="BAKERSFIELD HEART HOSPITAL"/>
    <n v="20181"/>
    <d v="2018-01-01T00:00:00"/>
    <d v="2018-03-31T00:00:00"/>
    <s v="Open"/>
    <s v="Kern"/>
    <n v="9"/>
    <n v="617"/>
    <s v="Investor - Corp."/>
    <s v="Comparable"/>
    <s v=""/>
    <s v="661-316-6000"/>
    <s v="3001 SILLECT AVENUE"/>
    <s v="BAKERSFIELD"/>
    <n v="93308"/>
    <s v="MICHELLE OXFORD"/>
    <n v="47"/>
    <n v="47"/>
    <n v="47"/>
    <n v="499"/>
    <n v="61"/>
    <n v="35"/>
    <n v="106"/>
    <n v="0"/>
    <n v="0"/>
    <n v="86"/>
    <n v="0"/>
    <n v="0"/>
    <n v="18"/>
    <n v="805"/>
    <n v="0"/>
    <n v="1991"/>
    <n v="245"/>
    <n v="140"/>
    <n v="424"/>
    <n v="0"/>
    <n v="0"/>
    <n v="341"/>
    <n v="0"/>
    <n v="0"/>
    <n v="72"/>
    <n v="3213"/>
    <n v="0"/>
    <n v="6426"/>
    <n v="1901"/>
    <n v="317"/>
    <n v="92"/>
    <n v="694"/>
    <n v="0"/>
    <n v="0"/>
    <n v="827"/>
    <n v="0"/>
    <n v="0"/>
    <n v="282"/>
    <n v="4113"/>
    <n v="35287278"/>
    <n v="4340889"/>
    <n v="2478071"/>
    <n v="7515380"/>
    <n v="0"/>
    <n v="0"/>
    <n v="6047618"/>
    <n v="0"/>
    <n v="0"/>
    <n v="1277406"/>
    <n v="56946642"/>
    <n v="24657782"/>
    <n v="4108168"/>
    <n v="1195600"/>
    <n v="8998609"/>
    <n v="0"/>
    <n v="0"/>
    <n v="10720467"/>
    <n v="0"/>
    <n v="0"/>
    <n v="3655924"/>
    <n v="53336550"/>
    <n v="0"/>
    <n v="52367857"/>
    <n v="5000394"/>
    <n v="1453199"/>
    <n v="16065133"/>
    <n v="0"/>
    <n v="0"/>
    <n v="0"/>
    <n v="16002845"/>
    <n v="0"/>
    <n v="0"/>
    <n v="4912"/>
    <n v="0"/>
    <n v="0"/>
    <n v="0"/>
    <n v="1042280"/>
    <n v="91936620"/>
    <n v="0"/>
    <n v="0"/>
    <n v="0"/>
    <n v="0"/>
    <n v="0"/>
    <n v="7577203"/>
    <n v="3448663"/>
    <n v="2220472"/>
    <n v="448855"/>
    <n v="0"/>
    <n v="0"/>
    <n v="765238"/>
    <n v="0"/>
    <n v="0"/>
    <n v="3886141"/>
    <n v="18346572"/>
    <n v="123722"/>
    <n v="17492490"/>
    <n v="138908"/>
    <n v="6437"/>
    <n v="0"/>
    <n v="0"/>
    <n v="0"/>
    <n v="0"/>
    <n v="256084"/>
    <n v="40654956"/>
    <n v="0"/>
    <n v="0"/>
    <n v="0"/>
    <n v="0"/>
    <n v="0"/>
    <n v="0"/>
    <n v="0"/>
    <n v="0"/>
    <n v="0"/>
    <n v="0"/>
    <n v="0"/>
    <n v="0"/>
    <n v="0"/>
  </r>
  <r>
    <n v="106150722"/>
    <s v="BAKERSFIELD MEMORIAL HOSPITAL"/>
    <n v="20181"/>
    <d v="2018-01-01T00:00:00"/>
    <d v="2018-03-31T00:00:00"/>
    <s v="Open"/>
    <s v="Kern"/>
    <n v="9"/>
    <n v="617"/>
    <s v="Non Profit Corp."/>
    <s v="Comparable"/>
    <s v=""/>
    <s v="661-327-4647"/>
    <s v="420 34TH STREET"/>
    <s v="BAKERSFIELD"/>
    <n v="93301"/>
    <s v="JON VAN BOENING"/>
    <n v="421"/>
    <n v="398"/>
    <n v="398"/>
    <n v="944"/>
    <n v="506"/>
    <n v="463"/>
    <n v="1317"/>
    <n v="0"/>
    <n v="0"/>
    <n v="74"/>
    <n v="672"/>
    <n v="8"/>
    <n v="7"/>
    <n v="3991"/>
    <n v="0"/>
    <n v="4574"/>
    <n v="2250"/>
    <n v="2759"/>
    <n v="4318"/>
    <n v="0"/>
    <n v="0"/>
    <n v="229"/>
    <n v="2221"/>
    <n v="32"/>
    <n v="36"/>
    <n v="16419"/>
    <n v="0"/>
    <n v="32838"/>
    <n v="7939"/>
    <n v="1797"/>
    <n v="2937"/>
    <n v="17660"/>
    <n v="0"/>
    <n v="0"/>
    <n v="536"/>
    <n v="6361"/>
    <n v="1754"/>
    <n v="1247"/>
    <n v="40231"/>
    <n v="104126011"/>
    <n v="48521267"/>
    <n v="39952087"/>
    <n v="76515754"/>
    <n v="0"/>
    <n v="0"/>
    <n v="5762631"/>
    <n v="53859330"/>
    <n v="518102"/>
    <n v="582483"/>
    <n v="329837665"/>
    <n v="27900706"/>
    <n v="19035503"/>
    <n v="10102365"/>
    <n v="56537837"/>
    <n v="0"/>
    <n v="0"/>
    <n v="3423787"/>
    <n v="33739873"/>
    <n v="1635417"/>
    <n v="1162468"/>
    <n v="153537956"/>
    <n v="1699231"/>
    <n v="110361339"/>
    <n v="59690537"/>
    <n v="28278257"/>
    <n v="112422197"/>
    <n v="0"/>
    <n v="0"/>
    <n v="0"/>
    <n v="6926271"/>
    <n v="55984618"/>
    <n v="0"/>
    <n v="2316785"/>
    <n v="0"/>
    <n v="0"/>
    <n v="0"/>
    <n v="2271975"/>
    <n v="379951210"/>
    <n v="6056750"/>
    <n v="0"/>
    <n v="0"/>
    <n v="5075311"/>
    <n v="11132061"/>
    <n v="21102053"/>
    <n v="13847790"/>
    <n v="20907778"/>
    <n v="20385653"/>
    <n v="0"/>
    <n v="0"/>
    <n v="2242875"/>
    <n v="35993133"/>
    <n v="0"/>
    <n v="77190"/>
    <n v="114556472"/>
    <n v="953003"/>
    <n v="110750253"/>
    <n v="0"/>
    <n v="4382612"/>
    <n v="0"/>
    <n v="0"/>
    <n v="0"/>
    <n v="0"/>
    <n v="1854099"/>
    <n v="155657197"/>
    <n v="0"/>
    <n v="0"/>
    <n v="0"/>
    <n v="0"/>
    <n v="0"/>
    <n v="0"/>
    <n v="0"/>
    <n v="0"/>
    <n v="0"/>
    <n v="0"/>
    <n v="0"/>
    <n v="0"/>
    <n v="0"/>
  </r>
  <r>
    <n v="106364121"/>
    <s v="BALLARD REHABILITATION HOSPITAL"/>
    <n v="20181"/>
    <d v="2018-01-01T00:00:00"/>
    <d v="2018-03-31T00:00:00"/>
    <s v="Open"/>
    <s v="San Bernardino"/>
    <n v="12"/>
    <n v="1209"/>
    <s v="Investor - Ptnr."/>
    <s v="Comparable"/>
    <s v=""/>
    <s v="909-473-1200"/>
    <s v="1760 WEST 16TH STREET"/>
    <s v="SAN BERNARDINO"/>
    <n v="92411"/>
    <s v="MARY HUNT"/>
    <n v="60"/>
    <n v="60"/>
    <n v="60"/>
    <n v="87"/>
    <n v="38"/>
    <n v="26"/>
    <n v="35"/>
    <n v="0"/>
    <n v="0"/>
    <n v="0"/>
    <n v="0"/>
    <n v="0"/>
    <n v="34"/>
    <n v="220"/>
    <n v="0"/>
    <n v="1061"/>
    <n v="533"/>
    <n v="549"/>
    <n v="487"/>
    <n v="0"/>
    <n v="0"/>
    <n v="0"/>
    <n v="0"/>
    <n v="0"/>
    <n v="722"/>
    <n v="3352"/>
    <n v="0"/>
    <n v="6704"/>
    <n v="459"/>
    <n v="152"/>
    <n v="15"/>
    <n v="723"/>
    <n v="0"/>
    <n v="0"/>
    <n v="0"/>
    <n v="0"/>
    <n v="0"/>
    <n v="963"/>
    <n v="2312"/>
    <n v="3280481"/>
    <n v="1407842"/>
    <n v="1872473"/>
    <n v="1320936"/>
    <n v="0"/>
    <n v="0"/>
    <n v="0"/>
    <n v="0"/>
    <n v="0"/>
    <n v="1410850"/>
    <n v="9292582"/>
    <n v="84436"/>
    <n v="122268"/>
    <n v="3191"/>
    <n v="154446"/>
    <n v="0"/>
    <n v="0"/>
    <n v="0"/>
    <n v="0"/>
    <n v="0"/>
    <n v="321676"/>
    <n v="686017"/>
    <n v="30665"/>
    <n v="1095480"/>
    <n v="467423"/>
    <n v="537058"/>
    <n v="835001"/>
    <n v="0"/>
    <n v="0"/>
    <n v="0"/>
    <n v="0"/>
    <n v="0"/>
    <n v="0"/>
    <n v="0"/>
    <n v="0"/>
    <n v="0"/>
    <n v="0"/>
    <n v="920741"/>
    <n v="3886368"/>
    <n v="0"/>
    <n v="0"/>
    <n v="0"/>
    <n v="0"/>
    <n v="0"/>
    <n v="2238772"/>
    <n v="1062687"/>
    <n v="1338606"/>
    <n v="640381"/>
    <n v="0"/>
    <n v="0"/>
    <n v="0"/>
    <n v="0"/>
    <n v="0"/>
    <n v="811785"/>
    <n v="6092231"/>
    <n v="293038"/>
    <n v="4114145"/>
    <n v="0"/>
    <n v="0"/>
    <n v="0"/>
    <n v="0"/>
    <n v="0"/>
    <n v="0"/>
    <n v="34688"/>
    <n v="500934"/>
    <n v="0"/>
    <n v="0"/>
    <n v="0"/>
    <n v="0"/>
    <n v="0"/>
    <n v="0"/>
    <n v="0"/>
    <n v="0"/>
    <n v="0"/>
    <n v="0"/>
    <n v="0"/>
    <n v="0"/>
    <n v="0"/>
  </r>
  <r>
    <n v="106184008"/>
    <s v="BANNER LASSEN MEDICAL CENTER"/>
    <n v="20181"/>
    <d v="2018-01-01T00:00:00"/>
    <d v="2018-03-31T00:00:00"/>
    <s v="Open"/>
    <s v="Lassen"/>
    <n v="1"/>
    <n v="213"/>
    <s v="Non Profit Corp."/>
    <s v="Comparable"/>
    <s v="Teaching"/>
    <s v="530-252-2000"/>
    <s v="1800 SPRING RIDGE DRIVE"/>
    <s v="SUSANVILLE"/>
    <n v="96130"/>
    <s v="SANDY DUGGER"/>
    <n v="25"/>
    <n v="25"/>
    <n v="25"/>
    <n v="109"/>
    <n v="2"/>
    <n v="91"/>
    <n v="0"/>
    <n v="0"/>
    <n v="0"/>
    <n v="73"/>
    <n v="0"/>
    <n v="2"/>
    <n v="2"/>
    <n v="279"/>
    <n v="0"/>
    <n v="460"/>
    <n v="6"/>
    <n v="274"/>
    <n v="0"/>
    <n v="0"/>
    <n v="0"/>
    <n v="212"/>
    <n v="0"/>
    <n v="4"/>
    <n v="4"/>
    <n v="960"/>
    <n v="0"/>
    <n v="1920"/>
    <n v="2659"/>
    <n v="14"/>
    <n v="2317"/>
    <n v="0"/>
    <n v="0"/>
    <n v="0"/>
    <n v="2854"/>
    <n v="0"/>
    <n v="186"/>
    <n v="93"/>
    <n v="8123"/>
    <n v="2422236"/>
    <n v="27676"/>
    <n v="2235803"/>
    <n v="0"/>
    <n v="0"/>
    <n v="0"/>
    <n v="1584096"/>
    <n v="0"/>
    <n v="41984"/>
    <n v="21627"/>
    <n v="6333422"/>
    <n v="5073069"/>
    <n v="120788"/>
    <n v="4377195"/>
    <n v="0"/>
    <n v="0"/>
    <n v="0"/>
    <n v="5897112"/>
    <n v="0"/>
    <n v="350165"/>
    <n v="128345"/>
    <n v="15946674"/>
    <n v="537550"/>
    <n v="5136089"/>
    <n v="34933"/>
    <n v="2875209"/>
    <n v="0"/>
    <n v="0"/>
    <n v="0"/>
    <n v="0"/>
    <n v="1680225"/>
    <n v="0"/>
    <n v="0"/>
    <n v="368196"/>
    <n v="0"/>
    <n v="0"/>
    <n v="0"/>
    <n v="96369"/>
    <n v="10728571"/>
    <n v="0"/>
    <n v="0"/>
    <n v="0"/>
    <n v="0"/>
    <n v="0"/>
    <n v="2147628"/>
    <n v="113526"/>
    <n v="3676854"/>
    <n v="0"/>
    <n v="0"/>
    <n v="0"/>
    <n v="5507741"/>
    <n v="0"/>
    <n v="56230"/>
    <n v="49546"/>
    <n v="11551525"/>
    <n v="6828"/>
    <n v="9039605"/>
    <n v="848291"/>
    <n v="0"/>
    <n v="0"/>
    <n v="0"/>
    <n v="0"/>
    <n v="0"/>
    <n v="332701"/>
    <n v="14451641"/>
    <n v="0"/>
    <n v="0"/>
    <n v="0"/>
    <n v="0"/>
    <n v="0"/>
    <n v="0"/>
    <n v="0"/>
    <n v="0"/>
    <n v="0"/>
    <n v="0"/>
    <n v="0"/>
    <n v="0"/>
    <n v="0"/>
  </r>
  <r>
    <n v="106190052"/>
    <s v="BARLOW RESPIRATORY HOSPITAL"/>
    <n v="20181"/>
    <d v="2018-01-01T00:00:00"/>
    <d v="2018-03-31T00:00:00"/>
    <s v="Open"/>
    <s v="Los Angeles"/>
    <n v="11"/>
    <n v="925"/>
    <s v="Non Profit Corp."/>
    <s v="Comparable"/>
    <s v=""/>
    <s v="213-250-4200"/>
    <s v="2000 STADIUM WAY"/>
    <s v="LOS ANGELES"/>
    <n v="90026"/>
    <s v="AMIT MOHAN"/>
    <n v="105"/>
    <n v="105"/>
    <n v="105"/>
    <n v="168"/>
    <n v="9"/>
    <n v="17"/>
    <n v="10"/>
    <n v="0"/>
    <n v="0"/>
    <n v="8"/>
    <n v="18"/>
    <n v="0"/>
    <n v="0"/>
    <n v="230"/>
    <n v="0"/>
    <n v="4902"/>
    <n v="314"/>
    <n v="799"/>
    <n v="472"/>
    <n v="0"/>
    <n v="0"/>
    <n v="253"/>
    <n v="754"/>
    <n v="0"/>
    <n v="0"/>
    <n v="7494"/>
    <n v="0"/>
    <n v="14988"/>
    <n v="0"/>
    <n v="0"/>
    <n v="0"/>
    <n v="0"/>
    <n v="0"/>
    <n v="0"/>
    <n v="0"/>
    <n v="0"/>
    <n v="0"/>
    <n v="0"/>
    <n v="0"/>
    <n v="82964858"/>
    <n v="5683603"/>
    <n v="13530876"/>
    <n v="8796456"/>
    <n v="0"/>
    <n v="0"/>
    <n v="4222850"/>
    <n v="16061698"/>
    <n v="0"/>
    <n v="0"/>
    <n v="131260341"/>
    <n v="0"/>
    <n v="0"/>
    <n v="0"/>
    <n v="0"/>
    <n v="0"/>
    <n v="0"/>
    <n v="0"/>
    <n v="0"/>
    <n v="0"/>
    <n v="0"/>
    <n v="0"/>
    <n v="1226003"/>
    <n v="70296718"/>
    <n v="5013882"/>
    <n v="12341457"/>
    <n v="7964325"/>
    <n v="0"/>
    <n v="0"/>
    <n v="0"/>
    <n v="2338833"/>
    <n v="14124401"/>
    <n v="0"/>
    <n v="0"/>
    <n v="0"/>
    <n v="0"/>
    <n v="0"/>
    <n v="0"/>
    <n v="113305619"/>
    <n v="0"/>
    <n v="0"/>
    <n v="0"/>
    <n v="0"/>
    <n v="0"/>
    <n v="12668140"/>
    <n v="669721"/>
    <n v="1189419"/>
    <n v="832131"/>
    <n v="0"/>
    <n v="0"/>
    <n v="658014"/>
    <n v="1937297"/>
    <n v="0"/>
    <n v="0"/>
    <n v="17954722"/>
    <n v="168351"/>
    <n v="15892278"/>
    <n v="0"/>
    <n v="0"/>
    <n v="0"/>
    <n v="0"/>
    <n v="0"/>
    <n v="0"/>
    <n v="420885"/>
    <n v="10641350"/>
    <n v="0"/>
    <n v="0"/>
    <n v="0"/>
    <n v="0"/>
    <n v="0"/>
    <n v="0"/>
    <n v="0"/>
    <n v="0"/>
    <n v="0"/>
    <n v="0"/>
    <n v="0"/>
    <n v="0"/>
    <n v="0"/>
  </r>
  <r>
    <n v="106364430"/>
    <s v="BARSTOW COMMUNITY HOSPITAL"/>
    <n v="20181"/>
    <d v="2018-01-01T00:00:00"/>
    <d v="2018-03-31T00:00:00"/>
    <s v="Open"/>
    <s v="San Bernardino"/>
    <n v="12"/>
    <n v="1213"/>
    <s v="Investor - Corp."/>
    <s v="Comparable"/>
    <s v="Teaching"/>
    <s v="760-957-3221"/>
    <s v="820 EAST MOUNTAIN VIEW STREET"/>
    <s v="BARSTOW"/>
    <n v="92311"/>
    <s v="MATTHEW BLEVINS"/>
    <n v="30"/>
    <n v="30"/>
    <n v="30"/>
    <n v="173"/>
    <n v="105"/>
    <n v="91"/>
    <n v="143"/>
    <n v="0"/>
    <n v="0"/>
    <n v="42"/>
    <n v="60"/>
    <n v="0"/>
    <n v="19"/>
    <n v="633"/>
    <n v="0"/>
    <n v="613"/>
    <n v="311"/>
    <n v="270"/>
    <n v="379"/>
    <n v="0"/>
    <n v="0"/>
    <n v="117"/>
    <n v="177"/>
    <n v="0"/>
    <n v="46"/>
    <n v="1913"/>
    <n v="0"/>
    <n v="3826"/>
    <n v="1540"/>
    <n v="616"/>
    <n v="2494"/>
    <n v="3315"/>
    <n v="0"/>
    <n v="0"/>
    <n v="739"/>
    <n v="874"/>
    <n v="0"/>
    <n v="1285"/>
    <n v="10863"/>
    <n v="16430185"/>
    <n v="9347775"/>
    <n v="7988646"/>
    <n v="10510704"/>
    <n v="0"/>
    <n v="0"/>
    <n v="3223065"/>
    <n v="4998475"/>
    <n v="0"/>
    <n v="1462290"/>
    <n v="53961140"/>
    <n v="12344854"/>
    <n v="5499674"/>
    <n v="15047339"/>
    <n v="22899663"/>
    <n v="0"/>
    <n v="0"/>
    <n v="6816454"/>
    <n v="7586042"/>
    <n v="0"/>
    <n v="4733893"/>
    <n v="74927919"/>
    <n v="2420772"/>
    <n v="26899994"/>
    <n v="13420507"/>
    <n v="20045587"/>
    <n v="32120336"/>
    <n v="0"/>
    <n v="0"/>
    <n v="0"/>
    <n v="6424054"/>
    <n v="10152548"/>
    <n v="0"/>
    <n v="0"/>
    <n v="0"/>
    <n v="0"/>
    <n v="0"/>
    <n v="2509970"/>
    <n v="113993768"/>
    <n v="0"/>
    <n v="0"/>
    <n v="0"/>
    <n v="0"/>
    <n v="0"/>
    <n v="1872624"/>
    <n v="1424521"/>
    <n v="2987977"/>
    <n v="1285189"/>
    <n v="0"/>
    <n v="0"/>
    <n v="3591257"/>
    <n v="2400499"/>
    <n v="0"/>
    <n v="1333224"/>
    <n v="14895291"/>
    <n v="10808"/>
    <n v="10822815"/>
    <n v="0"/>
    <n v="0"/>
    <n v="0"/>
    <n v="0"/>
    <n v="0"/>
    <n v="0"/>
    <n v="22115"/>
    <n v="57249035"/>
    <n v="0"/>
    <n v="0"/>
    <n v="0"/>
    <n v="0"/>
    <n v="0"/>
    <n v="0"/>
    <n v="0"/>
    <n v="0"/>
    <n v="0"/>
    <n v="0"/>
    <n v="0"/>
    <n v="0"/>
    <n v="0"/>
  </r>
  <r>
    <n v="106090793"/>
    <s v="BARTON MEMORIAL HOSPITAL"/>
    <n v="20181"/>
    <d v="2018-01-01T00:00:00"/>
    <d v="2018-03-31T00:00:00"/>
    <s v="Open"/>
    <s v="El Dorado"/>
    <n v="2"/>
    <n v="306"/>
    <s v="Non Profit Corp."/>
    <s v="Comparable"/>
    <s v="Teaching"/>
    <s v="530-541-3420"/>
    <s v="2170 SOUTH AVENUE"/>
    <s v="SOUTH LAKE TAHOE"/>
    <n v="96150"/>
    <s v="CLINT PURVANCE"/>
    <n v="111"/>
    <n v="111"/>
    <n v="111"/>
    <n v="166"/>
    <n v="19"/>
    <n v="32"/>
    <n v="140"/>
    <n v="0"/>
    <n v="0"/>
    <n v="56"/>
    <n v="144"/>
    <n v="20"/>
    <n v="25"/>
    <n v="602"/>
    <n v="4"/>
    <n v="580"/>
    <n v="80"/>
    <n v="102"/>
    <n v="360"/>
    <n v="0"/>
    <n v="0"/>
    <n v="170"/>
    <n v="493"/>
    <n v="61"/>
    <n v="59"/>
    <n v="1905"/>
    <n v="3194"/>
    <n v="7004"/>
    <n v="2513"/>
    <n v="204"/>
    <n v="480"/>
    <n v="2576"/>
    <n v="0"/>
    <n v="0"/>
    <n v="1029"/>
    <n v="2763"/>
    <n v="236"/>
    <n v="788"/>
    <n v="10589"/>
    <n v="13518428"/>
    <n v="1219996"/>
    <n v="3384940"/>
    <n v="7661349"/>
    <n v="0"/>
    <n v="0"/>
    <n v="4967996"/>
    <n v="9921124"/>
    <n v="1715965"/>
    <n v="1448192"/>
    <n v="43837990"/>
    <n v="16283817"/>
    <n v="1252625"/>
    <n v="3061594"/>
    <n v="13753437"/>
    <n v="0"/>
    <n v="0"/>
    <n v="8789146"/>
    <n v="21363178"/>
    <n v="2190460"/>
    <n v="2868981"/>
    <n v="69563238"/>
    <n v="4100000"/>
    <n v="26225976"/>
    <n v="2101728"/>
    <n v="5415088"/>
    <n v="18630864"/>
    <n v="0"/>
    <n v="0"/>
    <n v="0"/>
    <n v="5778000"/>
    <n v="9228869"/>
    <n v="0"/>
    <n v="1528640"/>
    <n v="0"/>
    <n v="0"/>
    <n v="0"/>
    <n v="1024875"/>
    <n v="74034040"/>
    <n v="0"/>
    <n v="0"/>
    <n v="0"/>
    <n v="0"/>
    <n v="0"/>
    <n v="3576269"/>
    <n v="370893"/>
    <n v="1031445"/>
    <n v="2783922"/>
    <n v="0"/>
    <n v="0"/>
    <n v="3879142"/>
    <n v="22055433"/>
    <n v="3906425"/>
    <n v="1763659"/>
    <n v="39367188"/>
    <n v="6189842"/>
    <n v="41472321"/>
    <n v="0"/>
    <n v="-362443"/>
    <n v="0"/>
    <n v="0"/>
    <n v="0"/>
    <n v="0"/>
    <n v="2961066"/>
    <n v="89030886"/>
    <n v="0"/>
    <n v="0"/>
    <n v="0"/>
    <n v="0"/>
    <n v="0"/>
    <n v="0"/>
    <n v="0"/>
    <n v="0"/>
    <n v="0"/>
    <n v="0"/>
    <n v="0"/>
    <n v="0"/>
    <n v="0"/>
  </r>
  <r>
    <n v="106361110"/>
    <s v="BEAR VALLEY COMMUNITY HOSPITAL"/>
    <n v="20181"/>
    <d v="2018-01-01T00:00:00"/>
    <d v="2018-03-31T00:00:00"/>
    <s v="Open"/>
    <s v="San Bernardino"/>
    <n v="12"/>
    <n v="1217"/>
    <s v="District"/>
    <s v="Comparable"/>
    <s v="Teaching"/>
    <s v="909-866-6501"/>
    <s v="41870 GARSTIN DRIVE"/>
    <s v="BIG BEAR LAKE"/>
    <n v="92315"/>
    <s v="JOHN P. FRIEL"/>
    <n v="30"/>
    <n v="30"/>
    <n v="26"/>
    <n v="28"/>
    <n v="8"/>
    <n v="5"/>
    <n v="0"/>
    <n v="0"/>
    <n v="0"/>
    <n v="8"/>
    <n v="2"/>
    <n v="0"/>
    <n v="0"/>
    <n v="51"/>
    <n v="3"/>
    <n v="451"/>
    <n v="18"/>
    <n v="1355"/>
    <n v="0"/>
    <n v="0"/>
    <n v="0"/>
    <n v="20"/>
    <n v="4"/>
    <n v="0"/>
    <n v="0"/>
    <n v="1848"/>
    <n v="1633"/>
    <n v="5329"/>
    <n v="3326"/>
    <n v="1221"/>
    <n v="5375"/>
    <n v="433"/>
    <n v="0"/>
    <n v="0"/>
    <n v="2148"/>
    <n v="196"/>
    <n v="0"/>
    <n v="743"/>
    <n v="13442"/>
    <n v="704208"/>
    <n v="108179"/>
    <n v="671135"/>
    <n v="0"/>
    <n v="0"/>
    <n v="0"/>
    <n v="99835"/>
    <n v="26801"/>
    <n v="0"/>
    <n v="0"/>
    <n v="1610158"/>
    <n v="1794200"/>
    <n v="1692500"/>
    <n v="3554184"/>
    <n v="1135232"/>
    <n v="0"/>
    <n v="0"/>
    <n v="3324855"/>
    <n v="563406"/>
    <n v="0"/>
    <n v="818486"/>
    <n v="12882863"/>
    <n v="638134"/>
    <n v="1427461"/>
    <n v="792299"/>
    <n v="2282901"/>
    <n v="851424"/>
    <n v="0"/>
    <n v="0"/>
    <n v="0"/>
    <n v="1712345"/>
    <n v="259691"/>
    <n v="0"/>
    <n v="0"/>
    <n v="0"/>
    <n v="0"/>
    <n v="0"/>
    <n v="155364"/>
    <n v="8119619"/>
    <n v="0"/>
    <n v="0"/>
    <n v="0"/>
    <n v="0"/>
    <n v="0"/>
    <n v="1070947"/>
    <n v="1008380"/>
    <n v="1942418"/>
    <n v="283808"/>
    <n v="0"/>
    <n v="0"/>
    <n v="1712345"/>
    <n v="330515"/>
    <n v="0"/>
    <n v="24989"/>
    <n v="6373402"/>
    <n v="345298"/>
    <n v="6048099"/>
    <n v="0"/>
    <n v="605595"/>
    <n v="0"/>
    <n v="0"/>
    <n v="0"/>
    <n v="0"/>
    <n v="123008"/>
    <n v="8686449"/>
    <n v="0"/>
    <n v="0"/>
    <n v="0"/>
    <n v="0"/>
    <n v="0"/>
    <n v="0"/>
    <n v="0"/>
    <n v="0"/>
    <n v="0"/>
    <n v="0"/>
    <n v="0"/>
    <n v="0"/>
    <n v="0"/>
  </r>
  <r>
    <n v="106190081"/>
    <s v="BEVERLY HOSPITAL"/>
    <n v="20181"/>
    <d v="2018-01-01T00:00:00"/>
    <d v="2018-03-31T00:00:00"/>
    <s v="Open"/>
    <s v="Los Angeles"/>
    <n v="11"/>
    <n v="919"/>
    <s v="Non Profit Corp."/>
    <s v="Comparable"/>
    <s v=""/>
    <s v="323-726-1222"/>
    <s v="309 WEST BEVERLY BOULEVARD"/>
    <s v="MONTEBELLO"/>
    <n v="90640"/>
    <s v="ALICE CHENG"/>
    <n v="202"/>
    <n v="167"/>
    <n v="120"/>
    <n v="502"/>
    <n v="432"/>
    <n v="261"/>
    <n v="1019"/>
    <n v="0"/>
    <n v="0"/>
    <n v="16"/>
    <n v="200"/>
    <n v="0"/>
    <n v="36"/>
    <n v="2466"/>
    <n v="0"/>
    <n v="2800"/>
    <n v="1794"/>
    <n v="1016"/>
    <n v="3908"/>
    <n v="0"/>
    <n v="0"/>
    <n v="80"/>
    <n v="778"/>
    <n v="0"/>
    <n v="89"/>
    <n v="10465"/>
    <n v="0"/>
    <n v="20930"/>
    <n v="1422"/>
    <n v="1511"/>
    <n v="1446"/>
    <n v="4375"/>
    <n v="0"/>
    <n v="0"/>
    <n v="306"/>
    <n v="1788"/>
    <n v="36"/>
    <n v="1037"/>
    <n v="11921"/>
    <n v="18563688"/>
    <n v="16571601"/>
    <n v="6507689"/>
    <n v="23333213"/>
    <n v="0"/>
    <n v="0"/>
    <n v="512507"/>
    <n v="5906395"/>
    <n v="0"/>
    <n v="583070"/>
    <n v="71978163"/>
    <n v="5574461"/>
    <n v="9071483"/>
    <n v="2270332"/>
    <n v="12101122"/>
    <n v="0"/>
    <n v="0"/>
    <n v="439529"/>
    <n v="5403660"/>
    <n v="96621"/>
    <n v="2181335"/>
    <n v="37138543"/>
    <n v="1591891"/>
    <n v="15606804"/>
    <n v="19065300"/>
    <n v="-3413667"/>
    <n v="29554635"/>
    <n v="-1725000"/>
    <n v="0"/>
    <n v="0"/>
    <n v="116790"/>
    <n v="9288279"/>
    <n v="0"/>
    <n v="96621"/>
    <n v="0"/>
    <n v="0"/>
    <n v="0"/>
    <n v="1001445"/>
    <n v="71183098"/>
    <n v="235641"/>
    <n v="12829606"/>
    <n v="0"/>
    <n v="0"/>
    <n v="13065247"/>
    <n v="8531345"/>
    <n v="6813425"/>
    <n v="13916688"/>
    <n v="18709306"/>
    <n v="0"/>
    <n v="0"/>
    <n v="835246"/>
    <n v="2021776"/>
    <n v="0"/>
    <n v="171069"/>
    <n v="50998855"/>
    <n v="250497"/>
    <n v="48802446"/>
    <n v="1184136"/>
    <n v="39626"/>
    <n v="0"/>
    <n v="0"/>
    <n v="0"/>
    <n v="0"/>
    <n v="3232919"/>
    <n v="82669111"/>
    <n v="0"/>
    <n v="0"/>
    <n v="0"/>
    <n v="0"/>
    <n v="0"/>
    <n v="0"/>
    <n v="0"/>
    <n v="0"/>
    <n v="0"/>
    <n v="0"/>
    <n v="0"/>
    <n v="0"/>
    <n v="0"/>
  </r>
  <r>
    <n v="106190020"/>
    <s v="BHC ALHAMBRA HOSPITAL"/>
    <n v="20181"/>
    <d v="2018-01-01T00:00:00"/>
    <d v="2018-03-31T00:00:00"/>
    <s v="Open"/>
    <s v="Los Angeles"/>
    <n v="11"/>
    <n v="913"/>
    <s v="Investor - Corp."/>
    <s v="Comparable"/>
    <s v=""/>
    <s v="626-286-1191"/>
    <s v="4619 ROSEMEAD BOULEVARD"/>
    <s v="ROSEMEAD"/>
    <n v="91770"/>
    <s v="MARGARET MINNICK"/>
    <n v="97"/>
    <n v="97"/>
    <n v="97"/>
    <n v="105"/>
    <n v="25"/>
    <n v="263"/>
    <n v="0"/>
    <n v="0"/>
    <n v="0"/>
    <n v="14"/>
    <n v="937"/>
    <n v="7"/>
    <n v="0"/>
    <n v="1351"/>
    <n v="0"/>
    <n v="1306"/>
    <n v="326"/>
    <n v="1675"/>
    <n v="0"/>
    <n v="0"/>
    <n v="0"/>
    <n v="368"/>
    <n v="4621"/>
    <n v="19"/>
    <n v="0"/>
    <n v="8315"/>
    <n v="0"/>
    <n v="16630"/>
    <n v="3681"/>
    <n v="0"/>
    <n v="0"/>
    <n v="0"/>
    <n v="0"/>
    <n v="0"/>
    <n v="0"/>
    <n v="1075"/>
    <n v="0"/>
    <n v="0"/>
    <n v="4756"/>
    <n v="2089600"/>
    <n v="521600"/>
    <n v="2681600"/>
    <n v="0"/>
    <n v="0"/>
    <n v="0"/>
    <n v="588800"/>
    <n v="7398672"/>
    <n v="30400"/>
    <n v="0"/>
    <n v="13310672"/>
    <n v="1881075"/>
    <n v="0"/>
    <n v="0"/>
    <n v="0"/>
    <n v="0"/>
    <n v="0"/>
    <n v="0"/>
    <n v="725775"/>
    <n v="0"/>
    <n v="0"/>
    <n v="2606850"/>
    <n v="199747"/>
    <n v="1861742"/>
    <n v="185702"/>
    <n v="1384308"/>
    <n v="0"/>
    <n v="0"/>
    <n v="0"/>
    <n v="0"/>
    <n v="159563"/>
    <n v="2933381"/>
    <n v="0"/>
    <n v="30400"/>
    <n v="0"/>
    <n v="0"/>
    <n v="0"/>
    <n v="0"/>
    <n v="6754843"/>
    <n v="0"/>
    <n v="0"/>
    <n v="0"/>
    <n v="0"/>
    <n v="0"/>
    <n v="2063939"/>
    <n v="328732"/>
    <n v="1269614"/>
    <n v="0"/>
    <n v="0"/>
    <n v="0"/>
    <n v="420079"/>
    <n v="5080315"/>
    <n v="0"/>
    <n v="0"/>
    <n v="9162679"/>
    <n v="3655"/>
    <n v="6073336"/>
    <n v="200560"/>
    <n v="21091"/>
    <n v="0"/>
    <n v="0"/>
    <n v="0"/>
    <n v="0"/>
    <n v="63170"/>
    <n v="7851521"/>
    <n v="0"/>
    <n v="0"/>
    <n v="0"/>
    <n v="0"/>
    <n v="0"/>
    <n v="0"/>
    <n v="0"/>
    <n v="0"/>
    <n v="0"/>
    <n v="0"/>
    <n v="0"/>
    <n v="0"/>
    <n v="0"/>
  </r>
  <r>
    <n v="106044006"/>
    <s v="BUTTE COUNTY MENTAL HEALTH - PHF"/>
    <n v="20181"/>
    <d v="2018-01-01T00:00:00"/>
    <d v="2018-03-31T00:00:00"/>
    <s v="Open"/>
    <s v="Butte"/>
    <n v="1"/>
    <n v="219"/>
    <s v="City/County"/>
    <s v="Psychiatric Health Facilities"/>
    <s v=""/>
    <s v="530-891-2775"/>
    <s v="592 RIO LINDO AVENUE"/>
    <s v="CHICO"/>
    <n v="95926"/>
    <s v="DORIAN KITTRELL"/>
    <n v="16"/>
    <n v="16"/>
    <n v="16"/>
    <n v="0"/>
    <n v="0"/>
    <n v="0"/>
    <n v="0"/>
    <n v="0"/>
    <n v="0"/>
    <n v="66"/>
    <n v="0"/>
    <n v="0"/>
    <n v="0"/>
    <n v="66"/>
    <n v="0"/>
    <n v="0"/>
    <n v="0"/>
    <n v="0"/>
    <n v="0"/>
    <n v="0"/>
    <n v="0"/>
    <n v="1384"/>
    <n v="0"/>
    <n v="0"/>
    <n v="0"/>
    <n v="1384"/>
    <n v="0"/>
    <n v="2768"/>
    <n v="0"/>
    <n v="0"/>
    <n v="0"/>
    <n v="0"/>
    <n v="0"/>
    <n v="0"/>
    <n v="0"/>
    <n v="0"/>
    <n v="0"/>
    <n v="0"/>
    <n v="0"/>
    <n v="0"/>
    <n v="0"/>
    <n v="0"/>
    <n v="0"/>
    <n v="0"/>
    <n v="0"/>
    <n v="246381"/>
    <n v="0"/>
    <n v="0"/>
    <n v="0"/>
    <n v="246381"/>
    <n v="0"/>
    <n v="0"/>
    <n v="0"/>
    <n v="0"/>
    <n v="0"/>
    <n v="0"/>
    <n v="0"/>
    <n v="0"/>
    <n v="0"/>
    <n v="0"/>
    <n v="0"/>
    <n v="0"/>
    <n v="0"/>
    <n v="0"/>
    <n v="0"/>
    <n v="0"/>
    <n v="-16515"/>
    <n v="0"/>
    <n v="0"/>
    <n v="0"/>
    <n v="0"/>
    <n v="0"/>
    <n v="0"/>
    <n v="0"/>
    <n v="0"/>
    <n v="0"/>
    <n v="0"/>
    <n v="-16515"/>
    <n v="0"/>
    <n v="0"/>
    <n v="0"/>
    <n v="0"/>
    <n v="0"/>
    <n v="0"/>
    <n v="0"/>
    <n v="0"/>
    <n v="0"/>
    <n v="0"/>
    <n v="0"/>
    <n v="262896"/>
    <n v="0"/>
    <n v="0"/>
    <n v="0"/>
    <n v="262896"/>
    <n v="0"/>
    <n v="957626"/>
    <n v="0"/>
    <n v="0"/>
    <n v="0"/>
    <n v="0"/>
    <n v="0"/>
    <n v="0"/>
    <n v="0"/>
    <n v="0"/>
    <n v="0"/>
    <n v="0"/>
    <n v="0"/>
    <n v="0"/>
    <n v="0"/>
    <n v="0"/>
    <n v="0"/>
    <n v="0"/>
    <n v="0"/>
    <n v="0"/>
    <n v="0"/>
    <n v="0"/>
    <n v="0"/>
  </r>
  <r>
    <n v="106190125"/>
    <s v="CALIFORNIA HOSPITAL MEDICAL CENTER"/>
    <n v="20181"/>
    <d v="2018-01-01T00:00:00"/>
    <d v="2018-03-31T00:00:00"/>
    <s v="Open"/>
    <s v="Los Angeles"/>
    <n v="11"/>
    <n v="925"/>
    <s v="Non Profit Corp."/>
    <s v="Comparable"/>
    <s v="Rural"/>
    <s v="213-748-2411"/>
    <s v="1401 SOUTH GRAND AVENUE"/>
    <s v="LOS ANGELES"/>
    <n v="90015"/>
    <s v="MARGARET PETERSEN"/>
    <n v="318"/>
    <n v="243"/>
    <n v="232"/>
    <n v="350"/>
    <n v="390"/>
    <n v="1028"/>
    <n v="2642"/>
    <n v="0"/>
    <n v="0"/>
    <n v="20"/>
    <n v="252"/>
    <n v="5"/>
    <n v="24"/>
    <n v="4711"/>
    <n v="0"/>
    <n v="2145"/>
    <n v="1697"/>
    <n v="4792"/>
    <n v="9321"/>
    <n v="0"/>
    <n v="0"/>
    <n v="110"/>
    <n v="813"/>
    <n v="21"/>
    <n v="96"/>
    <n v="18995"/>
    <n v="0"/>
    <n v="37990"/>
    <n v="1202"/>
    <n v="1014"/>
    <n v="5284"/>
    <n v="15087"/>
    <n v="0"/>
    <n v="0"/>
    <n v="364"/>
    <n v="1303"/>
    <n v="1275"/>
    <n v="794"/>
    <n v="26323"/>
    <n v="29165611"/>
    <n v="23765766"/>
    <n v="61179563"/>
    <n v="117927641"/>
    <n v="0"/>
    <n v="0"/>
    <n v="921499"/>
    <n v="13084507"/>
    <n v="183271"/>
    <n v="837790"/>
    <n v="247065648"/>
    <n v="9899486"/>
    <n v="6880715"/>
    <n v="23380110"/>
    <n v="70015474"/>
    <n v="0"/>
    <n v="0"/>
    <n v="1478301"/>
    <n v="9124952"/>
    <n v="3562631"/>
    <n v="2219602"/>
    <n v="126561271"/>
    <n v="5383189"/>
    <n v="28984318"/>
    <n v="21864167"/>
    <n v="47566013"/>
    <n v="162259273"/>
    <n v="-27404171"/>
    <n v="0"/>
    <n v="0"/>
    <n v="1613372"/>
    <n v="10172998"/>
    <n v="0"/>
    <n v="6956785"/>
    <n v="0"/>
    <n v="0"/>
    <n v="0"/>
    <n v="1872197"/>
    <n v="259268141"/>
    <n v="456839"/>
    <n v="20179079"/>
    <n v="0"/>
    <n v="0"/>
    <n v="20635918"/>
    <n v="9712279"/>
    <n v="9098467"/>
    <n v="49054795"/>
    <n v="55246373"/>
    <n v="0"/>
    <n v="0"/>
    <n v="715191"/>
    <n v="10999527"/>
    <n v="0"/>
    <n v="168064"/>
    <n v="134994696"/>
    <n v="6230571"/>
    <n v="106369516"/>
    <n v="0"/>
    <n v="254514"/>
    <n v="0"/>
    <n v="0"/>
    <n v="0"/>
    <n v="0"/>
    <n v="1608993"/>
    <n v="75094373"/>
    <n v="0"/>
    <n v="0"/>
    <n v="0"/>
    <n v="0"/>
    <n v="0"/>
    <n v="0"/>
    <n v="0"/>
    <n v="0"/>
    <n v="0"/>
    <n v="0"/>
    <n v="0"/>
    <n v="0"/>
    <n v="0"/>
  </r>
  <r>
    <n v="106380929"/>
    <s v="CALIFORNIA PACIFIC MEDICAL CENTER"/>
    <n v="20181"/>
    <d v="2018-01-01T00:00:00"/>
    <d v="2018-03-31T00:00:00"/>
    <s v="Open"/>
    <s v="San Francisco"/>
    <n v="4"/>
    <n v="423"/>
    <s v="Non Profit Corp."/>
    <s v="Comparable"/>
    <s v=""/>
    <s v="415-600-6000"/>
    <s v="2333 BUCHANAN STREET"/>
    <s v="SAN FRANCISCO"/>
    <n v="94115"/>
    <s v="WARREN BROWNER, MD"/>
    <n v="831"/>
    <n v="831"/>
    <n v="467"/>
    <n v="1931"/>
    <n v="662"/>
    <n v="247"/>
    <n v="710"/>
    <n v="0"/>
    <n v="0"/>
    <n v="126"/>
    <n v="2114"/>
    <n v="28"/>
    <n v="48"/>
    <n v="5866"/>
    <n v="0"/>
    <n v="12072"/>
    <n v="4272"/>
    <n v="2792"/>
    <n v="4493"/>
    <n v="0"/>
    <n v="0"/>
    <n v="1063"/>
    <n v="9518"/>
    <n v="145"/>
    <n v="209"/>
    <n v="34564"/>
    <n v="0"/>
    <n v="69128"/>
    <n v="4840"/>
    <n v="1404"/>
    <n v="577"/>
    <n v="4809"/>
    <n v="8"/>
    <n v="0"/>
    <n v="298"/>
    <n v="8375"/>
    <n v="588"/>
    <n v="2147"/>
    <n v="23046"/>
    <n v="204909513"/>
    <n v="65000558"/>
    <n v="36526987"/>
    <n v="72164675"/>
    <n v="0"/>
    <n v="0"/>
    <n v="16218853"/>
    <n v="171954020"/>
    <n v="2176046"/>
    <n v="2922550"/>
    <n v="571873202"/>
    <n v="85397852"/>
    <n v="27209779"/>
    <n v="2965523"/>
    <n v="31324122"/>
    <n v="31848"/>
    <n v="0"/>
    <n v="5603062"/>
    <n v="126204489"/>
    <n v="4171154"/>
    <n v="15182321"/>
    <n v="298090150"/>
    <n v="39508"/>
    <n v="230787415"/>
    <n v="73139614"/>
    <n v="23798566"/>
    <n v="86798040"/>
    <n v="0"/>
    <n v="31848"/>
    <n v="0"/>
    <n v="12994366"/>
    <n v="128050948"/>
    <n v="0"/>
    <n v="6347200"/>
    <n v="0"/>
    <n v="0"/>
    <n v="0"/>
    <n v="14113472"/>
    <n v="576100977"/>
    <n v="0"/>
    <n v="7517488"/>
    <n v="0"/>
    <n v="4729139"/>
    <n v="12246627"/>
    <n v="59519950"/>
    <n v="19070723"/>
    <n v="15693944"/>
    <n v="24208245"/>
    <n v="0"/>
    <n v="0"/>
    <n v="8827549"/>
    <n v="174836700"/>
    <n v="0"/>
    <n v="3951891"/>
    <n v="306109002"/>
    <n v="5288523"/>
    <n v="234253125"/>
    <n v="0"/>
    <n v="7841132"/>
    <n v="0"/>
    <n v="0"/>
    <n v="0"/>
    <n v="0"/>
    <n v="68720735"/>
    <n v="2095470707"/>
    <n v="0"/>
    <n v="0"/>
    <n v="0"/>
    <n v="0"/>
    <n v="0"/>
    <n v="0"/>
    <n v="0"/>
    <n v="0"/>
    <n v="0"/>
    <n v="0"/>
    <n v="0"/>
    <n v="0"/>
    <n v="0"/>
  </r>
  <r>
    <n v="106380964"/>
    <s v="CALIFORNIA PACIFIC MEDICAL CENTER - ST LUKES CAMPUS"/>
    <n v="20181"/>
    <d v="2018-01-01T00:00:00"/>
    <d v="2018-03-31T00:00:00"/>
    <s v="Open"/>
    <s v="San Francisco"/>
    <n v="4"/>
    <n v="423"/>
    <s v="Non Profit Corp."/>
    <s v="Comparable"/>
    <s v=""/>
    <s v="415-600-6000"/>
    <s v="3555 CESAR CHAVEZ STREET"/>
    <s v="SAN FRANCISCO"/>
    <n v="94110"/>
    <s v="WARREN BROWNER, MD"/>
    <n v="149"/>
    <n v="149"/>
    <n v="77"/>
    <n v="277"/>
    <n v="106"/>
    <n v="133"/>
    <n v="226"/>
    <n v="0"/>
    <n v="0"/>
    <n v="6"/>
    <n v="132"/>
    <n v="10"/>
    <n v="17"/>
    <n v="907"/>
    <n v="0"/>
    <n v="2463"/>
    <n v="651"/>
    <n v="1071"/>
    <n v="895"/>
    <n v="0"/>
    <n v="0"/>
    <n v="27"/>
    <n v="386"/>
    <n v="32"/>
    <n v="46"/>
    <n v="5571"/>
    <n v="0"/>
    <n v="11142"/>
    <n v="990"/>
    <n v="312"/>
    <n v="949"/>
    <n v="4012"/>
    <n v="2"/>
    <n v="0"/>
    <n v="79"/>
    <n v="1500"/>
    <n v="493"/>
    <n v="123"/>
    <n v="8460"/>
    <n v="28475465"/>
    <n v="7900071"/>
    <n v="14054210"/>
    <n v="13119896"/>
    <n v="0"/>
    <n v="0"/>
    <n v="311330"/>
    <n v="6786054"/>
    <n v="387741"/>
    <n v="511254"/>
    <n v="71546021"/>
    <n v="7810646"/>
    <n v="3386750"/>
    <n v="2489931"/>
    <n v="11914109"/>
    <n v="5424"/>
    <n v="0"/>
    <n v="695357"/>
    <n v="9869364"/>
    <n v="2193330"/>
    <n v="573015"/>
    <n v="38937926"/>
    <n v="5138"/>
    <n v="29972751"/>
    <n v="11286821"/>
    <n v="8200491"/>
    <n v="23342093"/>
    <n v="-419188"/>
    <n v="5424"/>
    <n v="0"/>
    <n v="866751"/>
    <n v="7155219"/>
    <n v="0"/>
    <n v="2581071"/>
    <n v="0"/>
    <n v="0"/>
    <n v="0"/>
    <n v="590052"/>
    <n v="83586623"/>
    <n v="0"/>
    <n v="0"/>
    <n v="0"/>
    <n v="0"/>
    <n v="0"/>
    <n v="6313360"/>
    <n v="0"/>
    <n v="8762838"/>
    <n v="1691912"/>
    <n v="0"/>
    <n v="0"/>
    <n v="139936"/>
    <n v="9500199"/>
    <n v="0"/>
    <n v="489079"/>
    <n v="26897324"/>
    <n v="666561"/>
    <n v="51975188"/>
    <n v="0"/>
    <n v="7500"/>
    <n v="0"/>
    <n v="0"/>
    <n v="0"/>
    <n v="0"/>
    <n v="26521527"/>
    <n v="475606182"/>
    <n v="0"/>
    <n v="0"/>
    <n v="0"/>
    <n v="0"/>
    <n v="0"/>
    <n v="0"/>
    <n v="0"/>
    <n v="0"/>
    <n v="0"/>
    <n v="0"/>
    <n v="0"/>
    <n v="0"/>
    <n v="0"/>
  </r>
  <r>
    <n v="106190155"/>
    <s v="CALIFORNIA REHABILITATION INSTITUTE"/>
    <n v="20181"/>
    <d v="2018-01-01T00:00:00"/>
    <d v="2018-03-31T00:00:00"/>
    <s v="Open"/>
    <s v="Los Angeles"/>
    <n v="11"/>
    <n v="927"/>
    <s v="Investor - Corp."/>
    <s v="Comparable"/>
    <s v=""/>
    <s v="424-522-7100"/>
    <s v="2070 CENTURY PARK EAST"/>
    <s v="LOS ANGELES"/>
    <n v="90067"/>
    <s v="SCOTT ROTSTED"/>
    <n v="138"/>
    <n v="138"/>
    <n v="100"/>
    <n v="378"/>
    <n v="22"/>
    <n v="0"/>
    <n v="0"/>
    <n v="0"/>
    <n v="0"/>
    <n v="188"/>
    <n v="0"/>
    <n v="0"/>
    <n v="2"/>
    <n v="590"/>
    <n v="590"/>
    <n v="5036"/>
    <n v="319"/>
    <n v="0"/>
    <n v="0"/>
    <n v="0"/>
    <n v="0"/>
    <n v="2970"/>
    <n v="0"/>
    <n v="0"/>
    <n v="26"/>
    <n v="8351"/>
    <n v="8351"/>
    <n v="25053"/>
    <n v="0"/>
    <n v="0"/>
    <n v="0"/>
    <n v="0"/>
    <n v="0"/>
    <n v="0"/>
    <n v="0"/>
    <n v="0"/>
    <n v="0"/>
    <n v="0"/>
    <n v="0"/>
    <n v="29690915"/>
    <n v="1825727"/>
    <n v="0"/>
    <n v="0"/>
    <n v="0"/>
    <n v="0"/>
    <n v="17465623"/>
    <n v="0"/>
    <n v="0"/>
    <n v="162018"/>
    <n v="49144283"/>
    <n v="0"/>
    <n v="0"/>
    <n v="0"/>
    <n v="0"/>
    <n v="0"/>
    <n v="0"/>
    <n v="0"/>
    <n v="0"/>
    <n v="0"/>
    <n v="0"/>
    <n v="0"/>
    <n v="457550"/>
    <n v="20498509"/>
    <n v="1209988"/>
    <n v="0"/>
    <n v="0"/>
    <n v="0"/>
    <n v="0"/>
    <n v="0"/>
    <n v="4469578"/>
    <n v="0"/>
    <n v="0"/>
    <n v="0"/>
    <n v="0"/>
    <n v="0"/>
    <n v="0"/>
    <n v="87418"/>
    <n v="26723043"/>
    <n v="0"/>
    <n v="0"/>
    <n v="0"/>
    <n v="0"/>
    <n v="0"/>
    <n v="9008584"/>
    <n v="603424"/>
    <n v="0"/>
    <n v="0"/>
    <n v="0"/>
    <n v="0"/>
    <n v="12736124"/>
    <n v="0"/>
    <n v="0"/>
    <n v="73108"/>
    <n v="22421240"/>
    <n v="21611"/>
    <n v="19250067"/>
    <n v="0"/>
    <n v="0"/>
    <n v="0"/>
    <n v="0"/>
    <n v="0"/>
    <n v="0"/>
    <n v="86697"/>
    <n v="7661598"/>
    <n v="0"/>
    <n v="0"/>
    <n v="0"/>
    <n v="0"/>
    <n v="0"/>
    <n v="0"/>
    <n v="0"/>
    <n v="0"/>
    <n v="0"/>
    <n v="0"/>
    <n v="0"/>
    <n v="0"/>
    <n v="0"/>
  </r>
  <r>
    <n v="106364050"/>
    <s v="CANYON RIDGE HOSPITAL"/>
    <n v="20181"/>
    <d v="2018-01-01T00:00:00"/>
    <d v="2018-03-31T00:00:00"/>
    <s v="Open"/>
    <s v="San Bernardino"/>
    <n v="12"/>
    <n v="1207"/>
    <s v="Investor - Corp."/>
    <s v="Comparable"/>
    <s v=""/>
    <s v="909-590-3700"/>
    <s v="5353 G STREET"/>
    <s v="CHINO"/>
    <n v="91710"/>
    <s v="STEPHANIE BERNIER"/>
    <n v="106"/>
    <n v="106"/>
    <n v="106"/>
    <n v="163"/>
    <n v="122"/>
    <n v="0"/>
    <n v="182"/>
    <n v="0"/>
    <n v="119"/>
    <n v="30"/>
    <n v="813"/>
    <n v="8"/>
    <n v="0"/>
    <n v="1437"/>
    <n v="0"/>
    <n v="1960"/>
    <n v="687"/>
    <n v="0"/>
    <n v="824"/>
    <n v="0"/>
    <n v="458"/>
    <n v="143"/>
    <n v="4664"/>
    <n v="39"/>
    <n v="0"/>
    <n v="8775"/>
    <n v="0"/>
    <n v="17550"/>
    <n v="1240"/>
    <n v="0"/>
    <n v="0"/>
    <n v="0"/>
    <n v="0"/>
    <n v="0"/>
    <n v="0"/>
    <n v="1859"/>
    <n v="0"/>
    <n v="0"/>
    <n v="3099"/>
    <n v="3528000"/>
    <n v="1236600"/>
    <n v="0"/>
    <n v="1483200"/>
    <n v="0"/>
    <n v="824400"/>
    <n v="257400"/>
    <n v="8399917"/>
    <n v="70200"/>
    <n v="0"/>
    <n v="15799717"/>
    <n v="910440"/>
    <n v="0"/>
    <n v="0"/>
    <n v="0"/>
    <n v="0"/>
    <n v="0"/>
    <n v="0"/>
    <n v="1404180"/>
    <n v="0"/>
    <n v="0"/>
    <n v="2314620"/>
    <n v="247090"/>
    <n v="2309475"/>
    <n v="592954"/>
    <n v="0"/>
    <n v="935829"/>
    <n v="0"/>
    <n v="0"/>
    <n v="521438"/>
    <n v="142401"/>
    <n v="4999384"/>
    <n v="0"/>
    <n v="70200"/>
    <n v="0"/>
    <n v="0"/>
    <n v="0"/>
    <n v="0"/>
    <n v="9818771"/>
    <n v="0"/>
    <n v="0"/>
    <n v="0"/>
    <n v="0"/>
    <n v="0"/>
    <n v="2067386"/>
    <n v="625029"/>
    <n v="0"/>
    <n v="531539"/>
    <n v="0"/>
    <n v="294199"/>
    <n v="111673"/>
    <n v="4665740"/>
    <n v="0"/>
    <n v="0"/>
    <n v="8295566"/>
    <n v="4201"/>
    <n v="4958404"/>
    <n v="150220"/>
    <n v="15001"/>
    <n v="0"/>
    <n v="0"/>
    <n v="0"/>
    <n v="0"/>
    <n v="562202"/>
    <n v="13265487"/>
    <n v="0"/>
    <n v="0"/>
    <n v="0"/>
    <n v="0"/>
    <n v="0"/>
    <n v="0"/>
    <n v="0"/>
    <n v="0"/>
    <n v="0"/>
    <n v="0"/>
    <n v="0"/>
    <n v="0"/>
    <n v="0"/>
  </r>
  <r>
    <n v="106190137"/>
    <s v="CASA COLINA HOSPITAL AND CENTER FOR HEALTH CARE"/>
    <n v="20181"/>
    <d v="2018-01-01T00:00:00"/>
    <d v="2018-03-31T00:00:00"/>
    <s v="Open"/>
    <s v="Los Angeles"/>
    <n v="11"/>
    <n v="917"/>
    <s v="Non Profit Corp."/>
    <s v="Comparable"/>
    <s v=""/>
    <s v="909-596-7733"/>
    <s v="255 EAST BONITA AVENUE"/>
    <s v="POMONA"/>
    <n v="91767"/>
    <s v="FELICE L LOVERSO"/>
    <n v="99"/>
    <n v="99"/>
    <n v="99"/>
    <n v="357"/>
    <n v="93"/>
    <n v="20"/>
    <n v="27"/>
    <n v="0"/>
    <n v="0"/>
    <n v="114"/>
    <n v="94"/>
    <n v="0"/>
    <n v="1"/>
    <n v="706"/>
    <n v="0"/>
    <n v="3289"/>
    <n v="649"/>
    <n v="250"/>
    <n v="242"/>
    <n v="0"/>
    <n v="0"/>
    <n v="1328"/>
    <n v="866"/>
    <n v="0"/>
    <n v="3"/>
    <n v="6627"/>
    <n v="0"/>
    <n v="13254"/>
    <n v="8395"/>
    <n v="1313"/>
    <n v="158"/>
    <n v="1445"/>
    <n v="0"/>
    <n v="0"/>
    <n v="9542"/>
    <n v="4398"/>
    <n v="0"/>
    <n v="2301"/>
    <n v="27552"/>
    <n v="22026811"/>
    <n v="7147476"/>
    <n v="1130897"/>
    <n v="1838243"/>
    <n v="0"/>
    <n v="0"/>
    <n v="11061024"/>
    <n v="6993900"/>
    <n v="0"/>
    <n v="61047"/>
    <n v="50259398"/>
    <n v="2496362"/>
    <n v="477134"/>
    <n v="44941"/>
    <n v="525042"/>
    <n v="0"/>
    <n v="0"/>
    <n v="2900213"/>
    <n v="1426389"/>
    <n v="0"/>
    <n v="1186854"/>
    <n v="9056935"/>
    <n v="187540"/>
    <n v="20056463"/>
    <n v="1079682"/>
    <n v="1406114"/>
    <n v="1823677"/>
    <n v="0"/>
    <n v="0"/>
    <n v="0"/>
    <n v="10396696"/>
    <n v="6682444"/>
    <n v="0"/>
    <n v="0"/>
    <n v="0"/>
    <n v="0"/>
    <n v="0"/>
    <n v="-2554410"/>
    <n v="39078206"/>
    <n v="0"/>
    <n v="0"/>
    <n v="0"/>
    <n v="0"/>
    <n v="0"/>
    <n v="4279170"/>
    <n v="6544928"/>
    <n v="-230276"/>
    <n v="539608"/>
    <n v="0"/>
    <n v="0"/>
    <n v="3564541"/>
    <n v="1737845"/>
    <n v="0"/>
    <n v="3802311"/>
    <n v="20238127"/>
    <n v="118673"/>
    <n v="19378556"/>
    <n v="0"/>
    <n v="1072904"/>
    <n v="0"/>
    <n v="0"/>
    <n v="0"/>
    <n v="0"/>
    <n v="482868"/>
    <n v="85162567"/>
    <n v="0"/>
    <n v="0"/>
    <n v="0"/>
    <n v="0"/>
    <n v="0"/>
    <n v="0"/>
    <n v="0"/>
    <n v="0"/>
    <n v="0"/>
    <n v="0"/>
    <n v="0"/>
    <n v="0"/>
    <n v="0"/>
  </r>
  <r>
    <n v="106190045"/>
    <s v="CATALINA ISLAND MEDICAL CENTER"/>
    <n v="20181"/>
    <d v="2018-01-01T00:00:00"/>
    <d v="2018-03-31T00:00:00"/>
    <s v="Open"/>
    <s v="Los Angeles"/>
    <n v="11"/>
    <n v="933"/>
    <s v="Non Profit Corp."/>
    <s v="Comparable"/>
    <s v="Teaching"/>
    <s v="310-510-0700"/>
    <s v="100 FALLS CANYON ROAD"/>
    <s v="AVALON"/>
    <n v="90704"/>
    <s v="JASON PARET"/>
    <n v="12"/>
    <n v="12"/>
    <n v="12"/>
    <n v="4"/>
    <n v="0"/>
    <n v="0"/>
    <n v="0"/>
    <n v="0"/>
    <n v="0"/>
    <n v="1"/>
    <n v="0"/>
    <n v="0"/>
    <n v="0"/>
    <n v="5"/>
    <n v="0"/>
    <n v="88"/>
    <n v="0"/>
    <n v="621"/>
    <n v="0"/>
    <n v="0"/>
    <n v="0"/>
    <n v="17"/>
    <n v="0"/>
    <n v="0"/>
    <n v="0"/>
    <n v="726"/>
    <n v="0"/>
    <n v="1452"/>
    <n v="864"/>
    <n v="0"/>
    <n v="868"/>
    <n v="0"/>
    <n v="0"/>
    <n v="0"/>
    <n v="1121"/>
    <n v="0"/>
    <n v="0"/>
    <n v="195"/>
    <n v="3048"/>
    <n v="242305"/>
    <n v="0"/>
    <n v="369504"/>
    <n v="0"/>
    <n v="0"/>
    <n v="0"/>
    <n v="41911"/>
    <n v="0"/>
    <n v="0"/>
    <n v="0"/>
    <n v="653720"/>
    <n v="1021686"/>
    <n v="0"/>
    <n v="805999"/>
    <n v="0"/>
    <n v="0"/>
    <n v="0"/>
    <n v="1651187"/>
    <n v="0"/>
    <n v="0"/>
    <n v="280826"/>
    <n v="3759698"/>
    <n v="275489"/>
    <n v="286541"/>
    <n v="0"/>
    <n v="575483"/>
    <n v="0"/>
    <n v="0"/>
    <n v="0"/>
    <n v="0"/>
    <n v="807319"/>
    <n v="0"/>
    <n v="0"/>
    <n v="29365"/>
    <n v="0"/>
    <n v="0"/>
    <n v="0"/>
    <n v="16662"/>
    <n v="1990859"/>
    <n v="0"/>
    <n v="0"/>
    <n v="0"/>
    <n v="0"/>
    <n v="0"/>
    <n v="977450"/>
    <n v="0"/>
    <n v="600020"/>
    <n v="0"/>
    <n v="0"/>
    <n v="0"/>
    <n v="885779"/>
    <n v="0"/>
    <n v="0"/>
    <n v="-40690"/>
    <n v="2422559"/>
    <n v="45943"/>
    <n v="2650975"/>
    <n v="0"/>
    <n v="0"/>
    <n v="0"/>
    <n v="0"/>
    <n v="0"/>
    <n v="0"/>
    <n v="17250"/>
    <n v="1978297"/>
    <n v="0"/>
    <n v="0"/>
    <n v="0"/>
    <n v="0"/>
    <n v="0"/>
    <n v="0"/>
    <n v="0"/>
    <n v="0"/>
    <n v="0"/>
    <n v="0"/>
    <n v="0"/>
    <n v="0"/>
    <n v="0"/>
  </r>
  <r>
    <n v="106190555"/>
    <s v="CEDARS-SINAI MEDICAL CENTER"/>
    <n v="20181"/>
    <d v="2018-01-01T00:00:00"/>
    <d v="2018-03-31T00:00:00"/>
    <s v="Open"/>
    <s v="Los Angeles"/>
    <n v="11"/>
    <n v="925"/>
    <s v="Non Profit Corp."/>
    <s v="Comparable"/>
    <s v="Rural"/>
    <s v="310-423-5000"/>
    <s v="8700 BEVERLY BOULEVARD"/>
    <s v="LOS ANGELES"/>
    <n v="90048"/>
    <s v="THOMAS M. PRISELAC"/>
    <n v="886"/>
    <n v="885"/>
    <n v="885"/>
    <n v="5536"/>
    <n v="586"/>
    <n v="647"/>
    <n v="767"/>
    <n v="0"/>
    <n v="0"/>
    <n v="288"/>
    <n v="4614"/>
    <n v="0"/>
    <n v="184"/>
    <n v="12622"/>
    <n v="0"/>
    <n v="32059"/>
    <n v="3767"/>
    <n v="4075"/>
    <n v="4660"/>
    <n v="0"/>
    <n v="0"/>
    <n v="1264"/>
    <n v="20603"/>
    <n v="0"/>
    <n v="540"/>
    <n v="66968"/>
    <n v="0"/>
    <n v="133936"/>
    <n v="74969"/>
    <n v="7505"/>
    <n v="6676"/>
    <n v="7748"/>
    <n v="0"/>
    <n v="0"/>
    <n v="4999"/>
    <n v="98521"/>
    <n v="347"/>
    <n v="23835"/>
    <n v="224600"/>
    <n v="1312313702"/>
    <n v="179885123"/>
    <n v="147399471"/>
    <n v="194357211"/>
    <n v="0"/>
    <n v="0"/>
    <n v="56372264"/>
    <n v="816923019"/>
    <n v="0"/>
    <n v="29576031"/>
    <n v="2736826821"/>
    <n v="608356000"/>
    <n v="56884039"/>
    <n v="47214315"/>
    <n v="58313262"/>
    <n v="0"/>
    <n v="0"/>
    <n v="22989900"/>
    <n v="638469227"/>
    <n v="496066"/>
    <n v="45000199"/>
    <n v="1477723008"/>
    <n v="-3793899"/>
    <n v="1707885516"/>
    <n v="202573289"/>
    <n v="91344479"/>
    <n v="189650582"/>
    <n v="0"/>
    <n v="0"/>
    <n v="0"/>
    <n v="64620046"/>
    <n v="988897251"/>
    <n v="0"/>
    <n v="5600335"/>
    <n v="0"/>
    <n v="0"/>
    <n v="0"/>
    <n v="135795341"/>
    <n v="3382572940"/>
    <n v="4532984"/>
    <n v="0"/>
    <n v="0"/>
    <n v="0"/>
    <n v="4532984"/>
    <n v="177088039"/>
    <n v="34901715"/>
    <n v="100407575"/>
    <n v="58978023"/>
    <n v="0"/>
    <n v="0"/>
    <n v="13613052"/>
    <n v="444231222"/>
    <n v="0"/>
    <n v="7290247"/>
    <n v="836509873"/>
    <n v="99997595"/>
    <n v="866116774"/>
    <n v="0"/>
    <n v="19358527"/>
    <n v="0"/>
    <n v="0"/>
    <n v="0"/>
    <n v="0"/>
    <n v="67798322"/>
    <n v="2163547155"/>
    <n v="0"/>
    <n v="0"/>
    <n v="0"/>
    <n v="0"/>
    <n v="0"/>
    <n v="0"/>
    <n v="0"/>
    <n v="0"/>
    <n v="0"/>
    <n v="0"/>
    <n v="111843152"/>
    <n v="86978809"/>
    <n v="25730791"/>
  </r>
  <r>
    <n v="106190148"/>
    <s v="CENTINELA HOSPITAL MEDICAL CENTER"/>
    <n v="20181"/>
    <d v="2018-01-01T00:00:00"/>
    <d v="2018-03-31T00:00:00"/>
    <s v="Open"/>
    <s v="Los Angeles"/>
    <n v="11"/>
    <n v="929"/>
    <s v="Investor - Corp."/>
    <s v="Comparable"/>
    <s v=""/>
    <s v="310-673-4660"/>
    <s v="555 EAST HARDY STREET"/>
    <s v="INGLEWOOD"/>
    <n v="90301"/>
    <s v="LINDA BRADLEY"/>
    <n v="374"/>
    <n v="374"/>
    <n v="374"/>
    <n v="1317"/>
    <n v="598"/>
    <n v="379"/>
    <n v="1288"/>
    <n v="0"/>
    <n v="0"/>
    <n v="266"/>
    <n v="0"/>
    <n v="0"/>
    <n v="154"/>
    <n v="4002"/>
    <n v="0"/>
    <n v="6340"/>
    <n v="2035"/>
    <n v="1889"/>
    <n v="4460"/>
    <n v="0"/>
    <n v="0"/>
    <n v="947"/>
    <n v="0"/>
    <n v="0"/>
    <n v="377"/>
    <n v="16048"/>
    <n v="0"/>
    <n v="32096"/>
    <n v="1495"/>
    <n v="806"/>
    <n v="1008"/>
    <n v="5213"/>
    <n v="0"/>
    <n v="0"/>
    <n v="1786"/>
    <n v="0"/>
    <n v="1"/>
    <n v="1897"/>
    <n v="12206"/>
    <n v="96798991"/>
    <n v="29682430"/>
    <n v="24120776"/>
    <n v="66157779"/>
    <n v="0"/>
    <n v="0"/>
    <n v="15067034"/>
    <n v="0"/>
    <n v="0"/>
    <n v="5235511"/>
    <n v="237062521"/>
    <n v="9496024"/>
    <n v="5312063"/>
    <n v="3494121"/>
    <n v="18568242"/>
    <n v="0"/>
    <n v="0"/>
    <n v="5827260"/>
    <n v="0"/>
    <n v="141"/>
    <n v="5625767"/>
    <n v="48323618"/>
    <n v="2355976"/>
    <n v="87286719"/>
    <n v="28968254"/>
    <n v="23311059"/>
    <n v="63351214"/>
    <n v="-816315"/>
    <n v="0"/>
    <n v="0"/>
    <n v="16961741"/>
    <n v="0"/>
    <n v="0"/>
    <n v="141"/>
    <n v="0"/>
    <n v="0"/>
    <n v="0"/>
    <n v="703063"/>
    <n v="222121852"/>
    <n v="0"/>
    <n v="0"/>
    <n v="0"/>
    <n v="0"/>
    <n v="0"/>
    <n v="19008296"/>
    <n v="6026239"/>
    <n v="5120153"/>
    <n v="21374808"/>
    <n v="0"/>
    <n v="0"/>
    <n v="3932553"/>
    <n v="0"/>
    <n v="0"/>
    <n v="7802238"/>
    <n v="63264287"/>
    <n v="501768"/>
    <n v="57601206"/>
    <n v="0"/>
    <n v="-503199"/>
    <n v="0"/>
    <n v="0"/>
    <n v="0"/>
    <n v="0"/>
    <n v="3787219"/>
    <n v="153735511"/>
    <n v="0"/>
    <n v="0"/>
    <n v="0"/>
    <n v="0"/>
    <n v="0"/>
    <n v="0"/>
    <n v="0"/>
    <n v="0"/>
    <n v="0"/>
    <n v="0"/>
    <n v="0"/>
    <n v="0"/>
    <n v="0"/>
  </r>
  <r>
    <n v="106105125"/>
    <s v="CENTRAL STAR - PHF"/>
    <n v="20181"/>
    <d v="2018-01-01T00:00:00"/>
    <d v="2018-03-31T00:00:00"/>
    <s v="Open"/>
    <s v="Fresno"/>
    <n v="9"/>
    <n v="605"/>
    <s v="Investor - Corp."/>
    <s v="Psychiatric Health Facilities"/>
    <s v=""/>
    <s v="559-892-1128"/>
    <s v="4411 E. KINGS CANYON ROAD"/>
    <s v="FRESNO"/>
    <n v="93702"/>
    <s v="DEBORAH TOBIAS-GATEWOOD"/>
    <n v="16"/>
    <n v="16"/>
    <n v="14"/>
    <n v="0"/>
    <n v="0"/>
    <n v="165"/>
    <n v="0"/>
    <n v="0"/>
    <n v="0"/>
    <n v="0"/>
    <n v="0"/>
    <n v="0"/>
    <n v="32"/>
    <n v="197"/>
    <n v="0"/>
    <n v="0"/>
    <n v="0"/>
    <n v="1009"/>
    <n v="0"/>
    <n v="0"/>
    <n v="0"/>
    <n v="0"/>
    <n v="0"/>
    <n v="0"/>
    <n v="219"/>
    <n v="1228"/>
    <n v="0"/>
    <n v="2456"/>
    <n v="0"/>
    <n v="0"/>
    <n v="0"/>
    <n v="0"/>
    <n v="0"/>
    <n v="0"/>
    <n v="0"/>
    <n v="0"/>
    <n v="0"/>
    <n v="0"/>
    <n v="0"/>
    <n v="0"/>
    <n v="0"/>
    <n v="1035180"/>
    <n v="0"/>
    <n v="0"/>
    <n v="0"/>
    <n v="0"/>
    <n v="0"/>
    <n v="0"/>
    <n v="203451"/>
    <n v="1238631"/>
    <n v="0"/>
    <n v="0"/>
    <n v="0"/>
    <n v="0"/>
    <n v="0"/>
    <n v="0"/>
    <n v="0"/>
    <n v="0"/>
    <n v="0"/>
    <n v="0"/>
    <n v="0"/>
    <n v="0"/>
    <n v="0"/>
    <n v="0"/>
    <n v="0"/>
    <n v="0"/>
    <n v="0"/>
    <n v="0"/>
    <n v="0"/>
    <n v="0"/>
    <n v="0"/>
    <n v="0"/>
    <n v="0"/>
    <n v="0"/>
    <n v="0"/>
    <n v="0"/>
    <n v="0"/>
    <n v="0"/>
    <n v="0"/>
    <n v="0"/>
    <n v="0"/>
    <n v="0"/>
    <n v="0"/>
    <n v="0"/>
    <n v="0"/>
    <n v="1035180"/>
    <n v="0"/>
    <n v="0"/>
    <n v="0"/>
    <n v="0"/>
    <n v="0"/>
    <n v="0"/>
    <n v="203451"/>
    <n v="1238631"/>
    <n v="0"/>
    <n v="2166601"/>
    <n v="169845"/>
    <n v="0"/>
    <n v="0"/>
    <n v="0"/>
    <n v="0"/>
    <n v="0"/>
    <n v="0"/>
    <n v="0"/>
    <n v="0"/>
    <n v="0"/>
    <n v="0"/>
    <n v="0"/>
    <n v="0"/>
    <n v="0"/>
    <n v="0"/>
    <n v="0"/>
    <n v="0"/>
    <n v="0"/>
    <n v="0"/>
    <n v="0"/>
    <n v="0"/>
  </r>
  <r>
    <n v="106500954"/>
    <s v="CENTRAL VALLEY SPECIALTY HOSPITAL"/>
    <n v="20181"/>
    <d v="2018-01-01T00:00:00"/>
    <d v="2018-03-31T00:00:00"/>
    <s v="Open"/>
    <s v="Stanislaus"/>
    <n v="6"/>
    <n v="511"/>
    <s v="Investor - Corp."/>
    <s v="Comparable"/>
    <s v=""/>
    <s v="209-248-7700"/>
    <s v="730 17TH STREET"/>
    <s v="MODESTO"/>
    <n v="95354"/>
    <s v="GIA SMITH"/>
    <n v="100"/>
    <n v="100"/>
    <n v="100"/>
    <n v="139"/>
    <n v="0"/>
    <n v="8"/>
    <n v="0"/>
    <n v="0"/>
    <n v="0"/>
    <n v="122"/>
    <n v="0"/>
    <n v="0"/>
    <n v="0"/>
    <n v="269"/>
    <n v="0"/>
    <n v="3467"/>
    <n v="0"/>
    <n v="350"/>
    <n v="0"/>
    <n v="0"/>
    <n v="0"/>
    <n v="3939"/>
    <n v="0"/>
    <n v="0"/>
    <n v="0"/>
    <n v="7756"/>
    <n v="0"/>
    <n v="15512"/>
    <n v="0"/>
    <n v="0"/>
    <n v="0"/>
    <n v="0"/>
    <n v="0"/>
    <n v="0"/>
    <n v="0"/>
    <n v="0"/>
    <n v="0"/>
    <n v="0"/>
    <n v="0"/>
    <n v="23669983"/>
    <n v="0"/>
    <n v="1975258"/>
    <n v="0"/>
    <n v="0"/>
    <n v="0"/>
    <n v="23396193"/>
    <n v="0"/>
    <n v="0"/>
    <n v="0"/>
    <n v="49041434"/>
    <n v="0"/>
    <n v="0"/>
    <n v="0"/>
    <n v="0"/>
    <n v="0"/>
    <n v="0"/>
    <n v="0"/>
    <n v="0"/>
    <n v="0"/>
    <n v="0"/>
    <n v="0"/>
    <n v="0"/>
    <n v="16920026"/>
    <n v="0"/>
    <n v="1411974"/>
    <n v="0"/>
    <n v="0"/>
    <n v="0"/>
    <n v="0"/>
    <n v="16724314"/>
    <n v="0"/>
    <n v="0"/>
    <n v="0"/>
    <n v="0"/>
    <n v="0"/>
    <n v="0"/>
    <n v="0"/>
    <n v="35056314"/>
    <n v="0"/>
    <n v="0"/>
    <n v="0"/>
    <n v="0"/>
    <n v="0"/>
    <n v="6749957"/>
    <n v="0"/>
    <n v="563283"/>
    <n v="0"/>
    <n v="0"/>
    <n v="0"/>
    <n v="6671880"/>
    <n v="0"/>
    <n v="0"/>
    <n v="0"/>
    <n v="13985120"/>
    <n v="75930"/>
    <n v="11023673"/>
    <n v="0"/>
    <n v="0"/>
    <n v="0"/>
    <n v="0"/>
    <n v="0"/>
    <n v="0"/>
    <n v="0"/>
    <n v="530707"/>
    <n v="0"/>
    <n v="0"/>
    <n v="0"/>
    <n v="0"/>
    <n v="0"/>
    <n v="0"/>
    <n v="0"/>
    <n v="0"/>
    <n v="0"/>
    <n v="0"/>
    <n v="0"/>
    <n v="0"/>
    <n v="0"/>
  </r>
  <r>
    <n v="106301140"/>
    <s v="CHAPMAN GLOBAL MEDICAL CENTER"/>
    <n v="20181"/>
    <d v="2018-01-01T00:00:00"/>
    <d v="2018-03-31T00:00:00"/>
    <s v="Open"/>
    <s v="Orange"/>
    <n v="13"/>
    <n v="1015"/>
    <s v="Investor - Corp."/>
    <s v="Comparable"/>
    <s v=""/>
    <s v="714-633-0011"/>
    <s v="2601 EAST CHAPMAN AVENUE"/>
    <s v="ORANGE"/>
    <n v="92869"/>
    <s v="SUZANNE RICHARDS"/>
    <n v="114"/>
    <n v="100"/>
    <n v="100"/>
    <n v="125"/>
    <n v="46"/>
    <n v="15"/>
    <n v="112"/>
    <n v="0"/>
    <n v="0"/>
    <n v="69"/>
    <n v="137"/>
    <n v="0"/>
    <n v="14"/>
    <n v="518"/>
    <n v="0"/>
    <n v="966"/>
    <n v="576"/>
    <n v="183"/>
    <n v="2138"/>
    <n v="0"/>
    <n v="0"/>
    <n v="224"/>
    <n v="840"/>
    <n v="0"/>
    <n v="33"/>
    <n v="4960"/>
    <n v="0"/>
    <n v="9920"/>
    <n v="307"/>
    <n v="191"/>
    <n v="141"/>
    <n v="780"/>
    <n v="0"/>
    <n v="0"/>
    <n v="791"/>
    <n v="967"/>
    <n v="0"/>
    <n v="357"/>
    <n v="3534"/>
    <n v="8472589"/>
    <n v="4451566"/>
    <n v="1679495"/>
    <n v="13631482"/>
    <n v="0"/>
    <n v="0"/>
    <n v="1683657"/>
    <n v="8185367"/>
    <n v="0"/>
    <n v="702558"/>
    <n v="38806714"/>
    <n v="1194422"/>
    <n v="1037719"/>
    <n v="640628"/>
    <n v="3155859"/>
    <n v="0"/>
    <n v="0"/>
    <n v="1748040"/>
    <n v="4784226"/>
    <n v="0"/>
    <n v="804939"/>
    <n v="13365833"/>
    <n v="1719365"/>
    <n v="7136948"/>
    <n v="3713109"/>
    <n v="1973327"/>
    <n v="15554367"/>
    <n v="0"/>
    <n v="0"/>
    <n v="0"/>
    <n v="3284448"/>
    <n v="8054637"/>
    <n v="0"/>
    <n v="0"/>
    <n v="0"/>
    <n v="0"/>
    <n v="0"/>
    <n v="253290"/>
    <n v="41689491"/>
    <n v="0"/>
    <n v="0"/>
    <n v="0"/>
    <n v="0"/>
    <n v="0"/>
    <n v="2530063"/>
    <n v="1776175"/>
    <n v="346795"/>
    <n v="1232974"/>
    <n v="0"/>
    <n v="0"/>
    <n v="147249"/>
    <n v="4914956"/>
    <n v="0"/>
    <n v="-465156"/>
    <n v="10483056"/>
    <n v="78298"/>
    <n v="10677066"/>
    <n v="158115"/>
    <n v="0"/>
    <n v="0"/>
    <n v="0"/>
    <n v="0"/>
    <n v="0"/>
    <n v="256653"/>
    <n v="2528124"/>
    <n v="0"/>
    <n v="0"/>
    <n v="0"/>
    <n v="0"/>
    <n v="0"/>
    <n v="0"/>
    <n v="0"/>
    <n v="0"/>
    <n v="0"/>
    <n v="0"/>
    <n v="0"/>
    <n v="0"/>
    <n v="0"/>
  </r>
  <r>
    <n v="106190170"/>
    <s v="CHILDREN'S HOSPITAL - LOS ANGELES"/>
    <n v="20181"/>
    <d v="2018-01-01T00:00:00"/>
    <d v="2018-03-31T00:00:00"/>
    <s v="Open"/>
    <s v="Los Angeles"/>
    <n v="11"/>
    <n v="925"/>
    <s v="Non Profit Corp."/>
    <s v="Comparable"/>
    <s v="Rural"/>
    <s v="323-669-2450"/>
    <s v="4650 W. SUNSET BOULEVARD"/>
    <s v="LOS ANGELES"/>
    <n v="90027"/>
    <s v="PAUL VIVIANO"/>
    <n v="495"/>
    <n v="374"/>
    <n v="374"/>
    <n v="8"/>
    <n v="0"/>
    <n v="2074"/>
    <n v="1136"/>
    <n v="0"/>
    <n v="0"/>
    <n v="49"/>
    <n v="1116"/>
    <n v="13"/>
    <n v="6"/>
    <n v="4402"/>
    <n v="0"/>
    <n v="62"/>
    <n v="0"/>
    <n v="17028"/>
    <n v="3370"/>
    <n v="0"/>
    <n v="0"/>
    <n v="1075"/>
    <n v="8137"/>
    <n v="43"/>
    <n v="18"/>
    <n v="29733"/>
    <n v="0"/>
    <n v="59466"/>
    <n v="511"/>
    <n v="0"/>
    <n v="44801"/>
    <n v="34135"/>
    <n v="0"/>
    <n v="0"/>
    <n v="4095"/>
    <n v="26434"/>
    <n v="462"/>
    <n v="2275"/>
    <n v="112713"/>
    <n v="927710"/>
    <n v="0"/>
    <n v="300796965"/>
    <n v="47491615"/>
    <n v="0"/>
    <n v="0"/>
    <n v="16296926"/>
    <n v="165989660"/>
    <n v="527384"/>
    <n v="218407"/>
    <n v="532248667"/>
    <n v="837375"/>
    <n v="0"/>
    <n v="75683989"/>
    <n v="50621422"/>
    <n v="0"/>
    <n v="0"/>
    <n v="10342546"/>
    <n v="51981371"/>
    <n v="67808"/>
    <n v="3971786"/>
    <n v="193506297"/>
    <n v="3181053"/>
    <n v="1470733"/>
    <n v="0"/>
    <n v="222807446"/>
    <n v="80385803"/>
    <n v="-3875000"/>
    <n v="0"/>
    <n v="0"/>
    <n v="10445421"/>
    <n v="127741723"/>
    <n v="0"/>
    <n v="595192"/>
    <n v="-450000"/>
    <n v="0"/>
    <n v="0"/>
    <n v="2141293"/>
    <n v="444443664"/>
    <n v="0"/>
    <n v="0"/>
    <n v="0"/>
    <n v="0"/>
    <n v="0"/>
    <n v="288808"/>
    <n v="0"/>
    <n v="155750756"/>
    <n v="17443394"/>
    <n v="0"/>
    <n v="0"/>
    <n v="16096651"/>
    <n v="89237249"/>
    <n v="0"/>
    <n v="2494442"/>
    <n v="281311300"/>
    <n v="35452941"/>
    <n v="299600417"/>
    <n v="0"/>
    <n v="11300436"/>
    <n v="0"/>
    <n v="0"/>
    <n v="0"/>
    <n v="0"/>
    <n v="14149459"/>
    <n v="873192240"/>
    <n v="0"/>
    <n v="0"/>
    <n v="0"/>
    <n v="0"/>
    <n v="0"/>
    <n v="0"/>
    <n v="0"/>
    <n v="0"/>
    <n v="0"/>
    <n v="0"/>
    <n v="0"/>
    <n v="0"/>
    <n v="0"/>
  </r>
  <r>
    <n v="106304113"/>
    <s v="CHILDREN'S HOSPITAL - MISSION"/>
    <n v="20181"/>
    <d v="2018-01-01T00:00:00"/>
    <d v="2018-03-31T00:00:00"/>
    <s v="Open"/>
    <s v="Orange"/>
    <n v="13"/>
    <n v="1017"/>
    <s v="Non Profit Corp."/>
    <s v="Comparable"/>
    <s v=""/>
    <s v="714-997-3000"/>
    <s v="27700 MEDICAL CENTER ROAD"/>
    <s v="MISSION VIEJO"/>
    <n v="92691"/>
    <s v="KIMBERLY CRIPE"/>
    <n v="54"/>
    <n v="54"/>
    <n v="24"/>
    <n v="0"/>
    <n v="0"/>
    <n v="110"/>
    <n v="191"/>
    <n v="0"/>
    <n v="0"/>
    <n v="15"/>
    <n v="341"/>
    <n v="2"/>
    <n v="13"/>
    <n v="672"/>
    <n v="0"/>
    <n v="0"/>
    <n v="0"/>
    <n v="426"/>
    <n v="452"/>
    <n v="0"/>
    <n v="0"/>
    <n v="15"/>
    <n v="1228"/>
    <n v="4"/>
    <n v="31"/>
    <n v="2156"/>
    <n v="0"/>
    <n v="4312"/>
    <n v="0"/>
    <n v="0"/>
    <n v="242"/>
    <n v="2496"/>
    <n v="0"/>
    <n v="0"/>
    <n v="119"/>
    <n v="3144"/>
    <n v="0"/>
    <n v="117"/>
    <n v="6118"/>
    <n v="0"/>
    <n v="0"/>
    <n v="7945519"/>
    <n v="7579535"/>
    <n v="0"/>
    <n v="0"/>
    <n v="201843"/>
    <n v="20430459"/>
    <n v="76287"/>
    <n v="423560"/>
    <n v="36657203"/>
    <n v="0"/>
    <n v="0"/>
    <n v="944554"/>
    <n v="8782276"/>
    <n v="0"/>
    <n v="0"/>
    <n v="710014"/>
    <n v="12378035"/>
    <n v="0"/>
    <n v="362146"/>
    <n v="23177025"/>
    <n v="1441498"/>
    <n v="0"/>
    <n v="0"/>
    <n v="4369250"/>
    <n v="14334060"/>
    <n v="-485297"/>
    <n v="0"/>
    <n v="0"/>
    <n v="596954"/>
    <n v="21478331"/>
    <n v="0"/>
    <n v="32594"/>
    <n v="0"/>
    <n v="0"/>
    <n v="0"/>
    <n v="200900"/>
    <n v="41968290"/>
    <n v="0"/>
    <n v="0"/>
    <n v="0"/>
    <n v="0"/>
    <n v="0"/>
    <n v="0"/>
    <n v="0"/>
    <n v="4691675"/>
    <n v="2342196"/>
    <n v="0"/>
    <n v="0"/>
    <n v="314903"/>
    <n v="9888665"/>
    <n v="0"/>
    <n v="628499"/>
    <n v="17865938"/>
    <n v="107749"/>
    <n v="14698091"/>
    <n v="0"/>
    <n v="52862"/>
    <n v="0"/>
    <n v="0"/>
    <n v="0"/>
    <n v="0"/>
    <n v="468618"/>
    <n v="7669659"/>
    <n v="0"/>
    <n v="0"/>
    <n v="0"/>
    <n v="0"/>
    <n v="0"/>
    <n v="0"/>
    <n v="0"/>
    <n v="0"/>
    <n v="0"/>
    <n v="0"/>
    <n v="0"/>
    <n v="3419059"/>
    <n v="0"/>
  </r>
  <r>
    <n v="106300032"/>
    <s v="CHILDREN'S HOSPITAL - ORANGE COUNTY"/>
    <n v="20181"/>
    <d v="2018-01-01T00:00:00"/>
    <d v="2018-03-31T00:00:00"/>
    <s v="Open"/>
    <s v="Orange"/>
    <n v="13"/>
    <n v="1015"/>
    <s v="Non Profit Corp."/>
    <s v="Comparable"/>
    <s v=""/>
    <s v="714-997-3000"/>
    <s v="1201 WEST LA VETA AVENUE"/>
    <s v="ORANGE"/>
    <n v="92868"/>
    <s v="KIM CRIPE"/>
    <n v="315"/>
    <n v="315"/>
    <n v="315"/>
    <n v="6"/>
    <n v="0"/>
    <n v="1308"/>
    <n v="796"/>
    <n v="0"/>
    <n v="0"/>
    <n v="33"/>
    <n v="1206"/>
    <n v="0"/>
    <n v="45"/>
    <n v="3394"/>
    <n v="0"/>
    <n v="27"/>
    <n v="0"/>
    <n v="9105"/>
    <n v="2067"/>
    <n v="0"/>
    <n v="0"/>
    <n v="97"/>
    <n v="6591"/>
    <n v="0"/>
    <n v="175"/>
    <n v="18062"/>
    <n v="0"/>
    <n v="36124"/>
    <n v="58"/>
    <n v="0"/>
    <n v="11166"/>
    <n v="24774"/>
    <n v="0"/>
    <n v="0"/>
    <n v="297"/>
    <n v="12241"/>
    <n v="0"/>
    <n v="470"/>
    <n v="49006"/>
    <n v="966160"/>
    <n v="0"/>
    <n v="222955994"/>
    <n v="43045451"/>
    <n v="0"/>
    <n v="0"/>
    <n v="2800966"/>
    <n v="140366799"/>
    <n v="0"/>
    <n v="670890"/>
    <n v="410806260"/>
    <n v="340056"/>
    <n v="0"/>
    <n v="64103886"/>
    <n v="75821716"/>
    <n v="0"/>
    <n v="0"/>
    <n v="1324522"/>
    <n v="71418030"/>
    <n v="0"/>
    <n v="602044"/>
    <n v="213610254"/>
    <n v="6771982"/>
    <n v="948177"/>
    <n v="0"/>
    <n v="250750943"/>
    <n v="103832185"/>
    <n v="-4793779"/>
    <n v="0"/>
    <n v="0"/>
    <n v="2306534"/>
    <n v="118407565"/>
    <n v="0"/>
    <n v="0"/>
    <n v="0"/>
    <n v="0"/>
    <n v="0"/>
    <n v="1272934"/>
    <n v="479496541"/>
    <n v="0"/>
    <n v="7555477"/>
    <n v="0"/>
    <n v="0"/>
    <n v="7555477"/>
    <n v="358039"/>
    <n v="0"/>
    <n v="39698959"/>
    <n v="23994217"/>
    <n v="0"/>
    <n v="0"/>
    <n v="1818954"/>
    <n v="86605281"/>
    <n v="0"/>
    <n v="0"/>
    <n v="152475450"/>
    <n v="12508959"/>
    <n v="140470096"/>
    <n v="0"/>
    <n v="-4077966"/>
    <n v="0"/>
    <n v="0"/>
    <n v="0"/>
    <n v="0"/>
    <n v="6195701"/>
    <n v="620116517"/>
    <n v="0"/>
    <n v="0"/>
    <n v="0"/>
    <n v="0"/>
    <n v="0"/>
    <n v="0"/>
    <n v="0"/>
    <n v="0"/>
    <n v="0"/>
    <n v="0"/>
    <n v="0"/>
    <n v="0"/>
    <n v="0"/>
  </r>
  <r>
    <n v="106010776"/>
    <s v="CHILDREN'S HOSPITAL AND RESEARCH CENTER AT OAKLAND"/>
    <n v="20181"/>
    <d v="2018-01-01T00:00:00"/>
    <d v="2018-03-31T00:00:00"/>
    <s v="Open"/>
    <s v="Alameda"/>
    <n v="5"/>
    <n v="417"/>
    <s v="Non Profit Corp."/>
    <s v="Comparable"/>
    <s v=""/>
    <s v="510-428-3885"/>
    <s v="747 52ND STREET"/>
    <s v="OAKLAND"/>
    <n v="94609"/>
    <s v="MICHAEL ANDERSON, MD"/>
    <n v="190"/>
    <n v="190"/>
    <n v="190"/>
    <n v="7"/>
    <n v="0"/>
    <n v="893"/>
    <n v="914"/>
    <n v="0"/>
    <n v="0"/>
    <n v="0"/>
    <n v="644"/>
    <n v="0"/>
    <n v="40"/>
    <n v="2498"/>
    <n v="0"/>
    <n v="46"/>
    <n v="0"/>
    <n v="5540"/>
    <n v="3010"/>
    <n v="0"/>
    <n v="0"/>
    <n v="0"/>
    <n v="3108"/>
    <n v="0"/>
    <n v="89"/>
    <n v="11793"/>
    <n v="0"/>
    <n v="23586"/>
    <n v="267"/>
    <n v="0"/>
    <n v="16202"/>
    <n v="34128"/>
    <n v="0"/>
    <n v="0"/>
    <n v="0"/>
    <n v="19347"/>
    <n v="179"/>
    <n v="3404"/>
    <n v="73527"/>
    <n v="524418"/>
    <n v="0"/>
    <n v="102376351"/>
    <n v="48933416"/>
    <n v="0"/>
    <n v="0"/>
    <n v="0"/>
    <n v="62962932"/>
    <n v="0"/>
    <n v="120861"/>
    <n v="214917978"/>
    <n v="1999596"/>
    <n v="0"/>
    <n v="40746649"/>
    <n v="67044368"/>
    <n v="0"/>
    <n v="0"/>
    <n v="0"/>
    <n v="57479751"/>
    <n v="93234"/>
    <n v="1690959"/>
    <n v="169054557"/>
    <n v="-1302714"/>
    <n v="1889963"/>
    <n v="0"/>
    <n v="92957864"/>
    <n v="99116136"/>
    <n v="-20143015"/>
    <n v="0"/>
    <n v="0"/>
    <n v="0"/>
    <n v="65863159"/>
    <n v="0"/>
    <n v="-42837"/>
    <n v="0"/>
    <n v="0"/>
    <n v="0"/>
    <n v="0"/>
    <n v="238338556"/>
    <n v="0"/>
    <n v="0"/>
    <n v="0"/>
    <n v="0"/>
    <n v="0"/>
    <n v="634051"/>
    <n v="0"/>
    <n v="70308151"/>
    <n v="16861648"/>
    <n v="0"/>
    <n v="0"/>
    <n v="0"/>
    <n v="54579524"/>
    <n v="185934"/>
    <n v="3064671"/>
    <n v="145633979"/>
    <n v="15200848"/>
    <n v="152007891"/>
    <n v="0"/>
    <n v="3552000"/>
    <n v="0"/>
    <n v="0"/>
    <n v="0"/>
    <n v="0"/>
    <n v="17203176"/>
    <n v="320710111"/>
    <n v="0"/>
    <n v="0"/>
    <n v="0"/>
    <n v="0"/>
    <n v="0"/>
    <n v="0"/>
    <n v="0"/>
    <n v="0"/>
    <n v="0"/>
    <n v="0"/>
    <n v="0"/>
    <n v="0"/>
    <n v="0"/>
  </r>
  <r>
    <n v="106434051"/>
    <s v="CHILDRENS RECOVERY CENTER OF NORTHERN CALIFORNIA"/>
    <n v="20181"/>
    <d v="2018-01-01T00:00:00"/>
    <d v="2018-03-31T00:00:00"/>
    <s v="Open"/>
    <s v="Santa Clara"/>
    <n v="7"/>
    <n v="431"/>
    <s v="Investor - Corp."/>
    <s v="Comparable"/>
    <s v=""/>
    <s v="408-378-8875"/>
    <s v="3777 SOUTH BASCOM AVENUE"/>
    <s v="CAMPBELL"/>
    <n v="95008"/>
    <s v="KEN MC GUIRE"/>
    <n v="29"/>
    <n v="27"/>
    <n v="26"/>
    <n v="0"/>
    <n v="0"/>
    <n v="3"/>
    <n v="1"/>
    <n v="0"/>
    <n v="0"/>
    <n v="0"/>
    <n v="0"/>
    <n v="0"/>
    <n v="0"/>
    <n v="4"/>
    <n v="0"/>
    <n v="0"/>
    <n v="0"/>
    <n v="1780"/>
    <n v="460"/>
    <n v="0"/>
    <n v="0"/>
    <n v="0"/>
    <n v="52"/>
    <n v="0"/>
    <n v="0"/>
    <n v="2292"/>
    <n v="0"/>
    <n v="4584"/>
    <n v="0"/>
    <n v="0"/>
    <n v="0"/>
    <n v="0"/>
    <n v="0"/>
    <n v="0"/>
    <n v="0"/>
    <n v="0"/>
    <n v="0"/>
    <n v="0"/>
    <n v="0"/>
    <n v="0"/>
    <n v="0"/>
    <n v="3016730"/>
    <n v="786642"/>
    <n v="0"/>
    <n v="0"/>
    <n v="0"/>
    <n v="98800"/>
    <n v="0"/>
    <n v="0"/>
    <n v="3902172"/>
    <n v="0"/>
    <n v="0"/>
    <n v="0"/>
    <n v="0"/>
    <n v="0"/>
    <n v="0"/>
    <n v="0"/>
    <n v="0"/>
    <n v="0"/>
    <n v="0"/>
    <n v="0"/>
    <n v="0"/>
    <n v="0"/>
    <n v="0"/>
    <n v="1173937"/>
    <n v="326529"/>
    <n v="0"/>
    <n v="0"/>
    <n v="0"/>
    <n v="0"/>
    <n v="38012"/>
    <n v="0"/>
    <n v="0"/>
    <n v="0"/>
    <n v="0"/>
    <n v="0"/>
    <n v="0"/>
    <n v="1538478"/>
    <n v="0"/>
    <n v="0"/>
    <n v="0"/>
    <n v="0"/>
    <n v="0"/>
    <n v="0"/>
    <n v="0"/>
    <n v="1842793"/>
    <n v="460113"/>
    <n v="0"/>
    <n v="0"/>
    <n v="0"/>
    <n v="60788"/>
    <n v="0"/>
    <n v="0"/>
    <n v="2363694"/>
    <n v="0"/>
    <n v="2459787"/>
    <n v="0"/>
    <n v="0"/>
    <n v="0"/>
    <n v="0"/>
    <n v="0"/>
    <n v="0"/>
    <n v="2152"/>
    <n v="594148"/>
    <n v="0"/>
    <n v="0"/>
    <n v="0"/>
    <n v="0"/>
    <n v="0"/>
    <n v="0"/>
    <n v="0"/>
    <n v="0"/>
    <n v="0"/>
    <n v="0"/>
    <n v="0"/>
    <n v="0"/>
    <n v="0"/>
  </r>
  <r>
    <n v="106382715"/>
    <s v="CHINESE HOSPITAL"/>
    <n v="20181"/>
    <d v="2018-01-01T00:00:00"/>
    <d v="2018-03-31T00:00:00"/>
    <s v="Open"/>
    <s v="San Francisco"/>
    <n v="4"/>
    <n v="423"/>
    <s v="Non Profit Corp."/>
    <s v="Comparable"/>
    <s v=""/>
    <s v="415-982-2400"/>
    <s v="845 JACKSON STREET"/>
    <s v="SAN FRANCISCO"/>
    <n v="94133"/>
    <s v="JIAN ZHANG"/>
    <n v="65"/>
    <n v="60"/>
    <n v="20"/>
    <n v="161"/>
    <n v="83"/>
    <n v="10"/>
    <n v="17"/>
    <n v="0"/>
    <n v="0"/>
    <n v="42"/>
    <n v="0"/>
    <n v="0"/>
    <n v="7"/>
    <n v="320"/>
    <n v="0"/>
    <n v="951"/>
    <n v="398"/>
    <n v="26"/>
    <n v="65"/>
    <n v="0"/>
    <n v="0"/>
    <n v="151"/>
    <n v="0"/>
    <n v="0"/>
    <n v="49"/>
    <n v="1640"/>
    <n v="0"/>
    <n v="3280"/>
    <n v="4175"/>
    <n v="4336"/>
    <n v="909"/>
    <n v="1439"/>
    <n v="0"/>
    <n v="0"/>
    <n v="4720"/>
    <n v="47"/>
    <n v="35"/>
    <n v="156"/>
    <n v="15817"/>
    <n v="7503379"/>
    <n v="4395152"/>
    <n v="387861"/>
    <n v="641665"/>
    <n v="0"/>
    <n v="0"/>
    <n v="1116210"/>
    <n v="0"/>
    <n v="0"/>
    <n v="1037416"/>
    <n v="15081683"/>
    <n v="10405626"/>
    <n v="7737704"/>
    <n v="843119"/>
    <n v="2317599"/>
    <n v="0"/>
    <n v="0"/>
    <n v="8298004"/>
    <n v="84129"/>
    <n v="30988"/>
    <n v="356468"/>
    <n v="30073637"/>
    <n v="534230"/>
    <n v="5086951"/>
    <n v="12132856"/>
    <n v="1544454"/>
    <n v="2959264"/>
    <n v="0"/>
    <n v="0"/>
    <n v="0"/>
    <n v="3953419"/>
    <n v="273929"/>
    <n v="0"/>
    <n v="424873"/>
    <n v="0"/>
    <n v="0"/>
    <n v="0"/>
    <n v="148192"/>
    <n v="27058168"/>
    <n v="5074616"/>
    <n v="3049446"/>
    <n v="0"/>
    <n v="712675"/>
    <n v="8836737"/>
    <n v="12822054"/>
    <n v="5074616"/>
    <n v="-313474"/>
    <n v="3049446"/>
    <n v="0"/>
    <n v="0"/>
    <n v="5270995"/>
    <n v="712675"/>
    <n v="-393885"/>
    <n v="711462"/>
    <n v="26933889"/>
    <n v="5579550"/>
    <n v="26303081"/>
    <n v="1168609"/>
    <n v="-30212"/>
    <n v="0"/>
    <n v="0"/>
    <n v="0"/>
    <n v="0"/>
    <n v="465199"/>
    <n v="249221910"/>
    <n v="0"/>
    <n v="0"/>
    <n v="0"/>
    <n v="0"/>
    <n v="0"/>
    <n v="0"/>
    <n v="0"/>
    <n v="0"/>
    <n v="0"/>
    <n v="0"/>
    <n v="0"/>
    <n v="0"/>
    <n v="0"/>
  </r>
  <r>
    <n v="106361144"/>
    <s v="CHINO VALLEY MEDICAL CENTER"/>
    <n v="20181"/>
    <d v="2018-01-01T00:00:00"/>
    <d v="2018-03-31T00:00:00"/>
    <s v="Open"/>
    <s v="San Bernardino"/>
    <n v="12"/>
    <n v="1207"/>
    <s v="Investor - Corp."/>
    <s v="Comparable"/>
    <s v=""/>
    <s v="909-464-8600"/>
    <s v="5451 WALNUT AVENUE"/>
    <s v="CHINO"/>
    <n v="91710"/>
    <s v="MIKE SARIAN"/>
    <n v="112"/>
    <n v="112"/>
    <n v="112"/>
    <n v="238"/>
    <n v="284"/>
    <n v="166"/>
    <n v="443"/>
    <n v="0"/>
    <n v="0"/>
    <n v="242"/>
    <n v="26"/>
    <n v="0"/>
    <n v="31"/>
    <n v="1430"/>
    <n v="0"/>
    <n v="802"/>
    <n v="1085"/>
    <n v="474"/>
    <n v="1151"/>
    <n v="0"/>
    <n v="0"/>
    <n v="568"/>
    <n v="71"/>
    <n v="0"/>
    <n v="68"/>
    <n v="4219"/>
    <n v="0"/>
    <n v="8438"/>
    <n v="513"/>
    <n v="480"/>
    <n v="1482"/>
    <n v="5479"/>
    <n v="0"/>
    <n v="0"/>
    <n v="2081"/>
    <n v="119"/>
    <n v="0"/>
    <n v="1585"/>
    <n v="11739"/>
    <n v="11222276"/>
    <n v="14610986"/>
    <n v="6840226"/>
    <n v="16583768"/>
    <n v="0"/>
    <n v="0"/>
    <n v="9529409"/>
    <n v="1010430"/>
    <n v="0"/>
    <n v="1150875"/>
    <n v="60947970"/>
    <n v="2687045"/>
    <n v="4073178"/>
    <n v="5324108"/>
    <n v="16430535"/>
    <n v="0"/>
    <n v="0"/>
    <n v="8743527"/>
    <n v="453081"/>
    <n v="0"/>
    <n v="3168890"/>
    <n v="40880364"/>
    <n v="3676286"/>
    <n v="10292462"/>
    <n v="13933631"/>
    <n v="9614166"/>
    <n v="27136227"/>
    <n v="0"/>
    <n v="0"/>
    <n v="0"/>
    <n v="10039435"/>
    <n v="808727"/>
    <n v="0"/>
    <n v="286572"/>
    <n v="0"/>
    <n v="0"/>
    <n v="0"/>
    <n v="148878"/>
    <n v="75936384"/>
    <n v="623482"/>
    <n v="0"/>
    <n v="0"/>
    <n v="0"/>
    <n v="623482"/>
    <n v="3616859"/>
    <n v="5374015"/>
    <n v="2550168"/>
    <n v="5878076"/>
    <n v="0"/>
    <n v="0"/>
    <n v="8233501"/>
    <n v="654784"/>
    <n v="0"/>
    <n v="208029"/>
    <n v="26515432"/>
    <n v="178031"/>
    <n v="21632760"/>
    <n v="0"/>
    <n v="-5112"/>
    <n v="0"/>
    <n v="0"/>
    <n v="0"/>
    <n v="0"/>
    <n v="112257"/>
    <n v="48113141"/>
    <n v="0"/>
    <n v="9"/>
    <n v="24"/>
    <n v="40"/>
    <n v="350086"/>
    <n v="165370"/>
    <n v="120708"/>
    <n v="0"/>
    <n v="0"/>
    <n v="394748"/>
    <n v="1450376"/>
    <n v="1162457"/>
    <n v="1846629"/>
  </r>
  <r>
    <n v="106190636"/>
    <s v="CITRUS VALLEY MEDICAL CENTER - QV CAMPUS"/>
    <n v="20181"/>
    <d v="2018-01-01T00:00:00"/>
    <d v="2018-03-31T00:00:00"/>
    <s v="Open"/>
    <s v="Los Angeles"/>
    <n v="11"/>
    <n v="915"/>
    <s v="Non Profit Corp."/>
    <s v="Comparable"/>
    <s v=""/>
    <s v="626-858-8541"/>
    <s v="1115 SOUTH SUNSET AVENUE"/>
    <s v="WEST COVINA"/>
    <n v="91790"/>
    <s v="ROB CURRY"/>
    <n v="516"/>
    <n v="516"/>
    <n v="342"/>
    <n v="1400"/>
    <n v="1123"/>
    <n v="1024"/>
    <n v="1598"/>
    <n v="0"/>
    <n v="0"/>
    <n v="28"/>
    <n v="863"/>
    <n v="32"/>
    <n v="163"/>
    <n v="6231"/>
    <n v="0"/>
    <n v="9029"/>
    <n v="4750"/>
    <n v="4913"/>
    <n v="6118"/>
    <n v="0"/>
    <n v="0"/>
    <n v="57"/>
    <n v="3387"/>
    <n v="80"/>
    <n v="385"/>
    <n v="28719"/>
    <n v="0"/>
    <n v="57438"/>
    <n v="8566"/>
    <n v="6491"/>
    <n v="4587"/>
    <n v="18746"/>
    <n v="0"/>
    <n v="0"/>
    <n v="474"/>
    <n v="9921"/>
    <n v="1459"/>
    <n v="2439"/>
    <n v="52683"/>
    <n v="67307273"/>
    <n v="48936945"/>
    <n v="32177579"/>
    <n v="48645978"/>
    <n v="0"/>
    <n v="0"/>
    <n v="1170567"/>
    <n v="29868997"/>
    <n v="590218"/>
    <n v="2953210"/>
    <n v="231650767"/>
    <n v="18920929"/>
    <n v="18848693"/>
    <n v="8121049"/>
    <n v="35853451"/>
    <n v="0"/>
    <n v="0"/>
    <n v="923101"/>
    <n v="22284327"/>
    <n v="196254"/>
    <n v="5220069"/>
    <n v="110367873"/>
    <n v="2768701"/>
    <n v="63528624"/>
    <n v="45349279"/>
    <n v="27360685"/>
    <n v="65024554"/>
    <n v="-2230563"/>
    <n v="0"/>
    <n v="0"/>
    <n v="1440194"/>
    <n v="28331423"/>
    <n v="0"/>
    <n v="786472"/>
    <n v="0"/>
    <n v="0"/>
    <n v="0"/>
    <n v="5500508"/>
    <n v="237859877"/>
    <n v="0"/>
    <n v="3982926"/>
    <n v="0"/>
    <n v="0"/>
    <n v="3982926"/>
    <n v="22699578"/>
    <n v="22436359"/>
    <n v="15168506"/>
    <n v="23457801"/>
    <n v="0"/>
    <n v="0"/>
    <n v="653474"/>
    <n v="23821901"/>
    <n v="0"/>
    <n v="-95930"/>
    <n v="108141689"/>
    <n v="1141115"/>
    <n v="102766244"/>
    <n v="2107131"/>
    <n v="-270904"/>
    <n v="0"/>
    <n v="0"/>
    <n v="2668561"/>
    <n v="1314365"/>
    <n v="1652825"/>
    <n v="120922777"/>
    <n v="0"/>
    <n v="0"/>
    <n v="0"/>
    <n v="0"/>
    <n v="0"/>
    <n v="0"/>
    <n v="0"/>
    <n v="0"/>
    <n v="0"/>
    <n v="0"/>
    <n v="0"/>
    <n v="0"/>
    <n v="0"/>
  </r>
  <r>
    <n v="106190176"/>
    <s v="CITY OF HOPE HELFORD CLINICAL RESEARCH HOSPITAL"/>
    <n v="20181"/>
    <d v="2018-01-01T00:00:00"/>
    <d v="2018-03-31T00:00:00"/>
    <s v="Open"/>
    <s v="Los Angeles"/>
    <n v="11"/>
    <n v="913"/>
    <s v="Non Profit Corp."/>
    <s v="Comparable"/>
    <s v=""/>
    <s v="626-256-4673"/>
    <s v="1500 DUARTE ROAD"/>
    <s v="DUARTE"/>
    <n v="91010"/>
    <s v="ROBERT STONE"/>
    <n v="217"/>
    <n v="215"/>
    <n v="215"/>
    <n v="575"/>
    <n v="26"/>
    <n v="192"/>
    <n v="104"/>
    <n v="0"/>
    <n v="0"/>
    <n v="743"/>
    <n v="37"/>
    <n v="0"/>
    <n v="15"/>
    <n v="1692"/>
    <n v="0"/>
    <n v="5000"/>
    <n v="207"/>
    <n v="2714"/>
    <n v="707"/>
    <n v="0"/>
    <n v="0"/>
    <n v="8568"/>
    <n v="375"/>
    <n v="0"/>
    <n v="127"/>
    <n v="17698"/>
    <n v="0"/>
    <n v="35396"/>
    <n v="15281"/>
    <n v="623"/>
    <n v="2004"/>
    <n v="2205"/>
    <n v="0"/>
    <n v="0"/>
    <n v="15871"/>
    <n v="656"/>
    <n v="0"/>
    <n v="570"/>
    <n v="37210"/>
    <n v="114877054"/>
    <n v="4311533"/>
    <n v="84677005"/>
    <n v="19235578"/>
    <n v="0"/>
    <n v="0"/>
    <n v="194328593"/>
    <n v="16491845"/>
    <n v="0"/>
    <n v="2194911"/>
    <n v="436116519"/>
    <n v="210946989"/>
    <n v="10972916"/>
    <n v="31051914"/>
    <n v="30938249"/>
    <n v="0"/>
    <n v="0"/>
    <n v="192462641"/>
    <n v="32051819"/>
    <n v="0"/>
    <n v="4010198"/>
    <n v="512434726"/>
    <n v="8096232"/>
    <n v="271353787"/>
    <n v="5532628"/>
    <n v="12531681"/>
    <n v="37995067"/>
    <n v="0"/>
    <n v="0"/>
    <n v="0"/>
    <n v="250411971"/>
    <n v="16124240"/>
    <n v="0"/>
    <n v="-165578"/>
    <n v="0"/>
    <n v="0"/>
    <n v="0"/>
    <n v="0"/>
    <n v="601880028"/>
    <n v="0"/>
    <n v="0"/>
    <n v="0"/>
    <n v="0"/>
    <n v="0"/>
    <n v="54444941"/>
    <n v="9751820"/>
    <n v="103199665"/>
    <n v="12178759"/>
    <n v="0"/>
    <n v="0"/>
    <n v="136599307"/>
    <n v="28091416"/>
    <n v="0"/>
    <n v="2405309"/>
    <n v="346671217"/>
    <n v="8302832"/>
    <n v="300120260"/>
    <n v="0"/>
    <n v="27154525"/>
    <n v="0"/>
    <n v="0"/>
    <n v="0"/>
    <n v="0"/>
    <n v="15818420"/>
    <n v="486684999"/>
    <n v="0"/>
    <n v="0"/>
    <n v="0"/>
    <n v="0"/>
    <n v="0"/>
    <n v="0"/>
    <n v="0"/>
    <n v="0"/>
    <n v="0"/>
    <n v="0"/>
    <n v="0"/>
    <n v="0"/>
    <n v="0"/>
  </r>
  <r>
    <n v="106100005"/>
    <s v="CLOVIS COMMUNITY MEDICAL CENTER"/>
    <n v="20181"/>
    <d v="2018-01-01T00:00:00"/>
    <d v="2018-03-31T00:00:00"/>
    <s v="Open"/>
    <s v="Fresno"/>
    <n v="9"/>
    <n v="605"/>
    <s v="Non Profit Corp."/>
    <s v="Comparable"/>
    <s v=""/>
    <s v="559-324-4000"/>
    <s v="2755 HERNDON AVENUE"/>
    <s v="CLOVIS"/>
    <n v="93611"/>
    <s v="CRAIG WAGONER"/>
    <n v="208"/>
    <n v="208"/>
    <n v="194"/>
    <n v="1087"/>
    <n v="382"/>
    <n v="173"/>
    <n v="873"/>
    <n v="0"/>
    <n v="0"/>
    <n v="21"/>
    <n v="1236"/>
    <n v="19"/>
    <n v="32"/>
    <n v="3823"/>
    <n v="0"/>
    <n v="6877"/>
    <n v="2421"/>
    <n v="707"/>
    <n v="3128"/>
    <n v="0"/>
    <n v="0"/>
    <n v="71"/>
    <n v="4132"/>
    <n v="28"/>
    <n v="49"/>
    <n v="17413"/>
    <n v="0"/>
    <n v="34826"/>
    <n v="9309"/>
    <n v="3277"/>
    <n v="957"/>
    <n v="4234"/>
    <n v="0"/>
    <n v="0"/>
    <n v="250"/>
    <n v="5364"/>
    <n v="93"/>
    <n v="86"/>
    <n v="23570"/>
    <n v="88540293"/>
    <n v="30781210"/>
    <n v="8368983"/>
    <n v="37395356"/>
    <n v="0"/>
    <n v="0"/>
    <n v="1128107"/>
    <n v="56807607"/>
    <n v="353255"/>
    <n v="576364"/>
    <n v="223951175"/>
    <n v="35404236"/>
    <n v="11927319"/>
    <n v="3817717"/>
    <n v="29422535"/>
    <n v="0"/>
    <n v="0"/>
    <n v="5482922"/>
    <n v="65716602"/>
    <n v="1698270"/>
    <n v="3153931"/>
    <n v="156623532"/>
    <n v="7447046"/>
    <n v="98065710"/>
    <n v="36529888"/>
    <n v="-665403"/>
    <n v="59977278"/>
    <n v="0"/>
    <n v="0"/>
    <n v="0"/>
    <n v="4170135"/>
    <n v="77286371"/>
    <n v="0"/>
    <n v="543305"/>
    <n v="0"/>
    <n v="0"/>
    <n v="0"/>
    <n v="0"/>
    <n v="283354330"/>
    <n v="0"/>
    <n v="0"/>
    <n v="0"/>
    <n v="153670"/>
    <n v="153670"/>
    <n v="23455735"/>
    <n v="5343700"/>
    <n v="12613856"/>
    <n v="5534340"/>
    <n v="0"/>
    <n v="0"/>
    <n v="2311650"/>
    <n v="42996190"/>
    <n v="1945059"/>
    <n v="3173517"/>
    <n v="97374047"/>
    <n v="618236"/>
    <n v="97869902"/>
    <n v="3658901"/>
    <n v="-682386"/>
    <n v="0"/>
    <n v="0"/>
    <n v="0"/>
    <n v="0"/>
    <n v="16694267"/>
    <n v="412998183"/>
    <n v="0"/>
    <n v="0"/>
    <n v="0"/>
    <n v="0"/>
    <n v="0"/>
    <n v="0"/>
    <n v="0"/>
    <n v="0"/>
    <n v="0"/>
    <n v="0"/>
    <n v="0"/>
    <n v="0"/>
    <n v="0"/>
  </r>
  <r>
    <n v="106100697"/>
    <s v="COALINGA REGIONAL MEDICAL CENTER"/>
    <n v="20181"/>
    <d v="2018-01-01T00:00:00"/>
    <d v="2018-03-31T00:00:00"/>
    <s v="Open"/>
    <s v="Fresno"/>
    <n v="9"/>
    <n v="609"/>
    <s v="District"/>
    <s v="Comparable"/>
    <s v="Teaching"/>
    <s v="559-935-6400"/>
    <s v="1191 PHELPS AVENUE"/>
    <s v="COALINGA"/>
    <n v="93210"/>
    <s v="SHARON A. SPURGEON"/>
    <n v="123"/>
    <n v="116"/>
    <n v="90"/>
    <n v="24"/>
    <n v="2"/>
    <n v="5"/>
    <n v="18"/>
    <n v="0"/>
    <n v="0"/>
    <n v="2"/>
    <n v="12"/>
    <n v="0"/>
    <n v="1"/>
    <n v="64"/>
    <n v="9"/>
    <n v="396"/>
    <n v="7"/>
    <n v="5826"/>
    <n v="150"/>
    <n v="0"/>
    <n v="0"/>
    <n v="6"/>
    <n v="51"/>
    <n v="0"/>
    <n v="62"/>
    <n v="6498"/>
    <n v="6259"/>
    <n v="19255"/>
    <n v="837"/>
    <n v="141"/>
    <n v="432"/>
    <n v="2697"/>
    <n v="0"/>
    <n v="0"/>
    <n v="204"/>
    <n v="2328"/>
    <n v="9"/>
    <n v="322"/>
    <n v="6970"/>
    <n v="538589"/>
    <n v="28336"/>
    <n v="2490679"/>
    <n v="260547"/>
    <n v="0"/>
    <n v="0"/>
    <n v="23603"/>
    <n v="161358"/>
    <n v="0"/>
    <n v="32673"/>
    <n v="3535785"/>
    <n v="615105"/>
    <n v="108555"/>
    <n v="436761"/>
    <n v="1814129"/>
    <n v="0"/>
    <n v="0"/>
    <n v="169321"/>
    <n v="1131347"/>
    <n v="21593"/>
    <n v="238989"/>
    <n v="4535800"/>
    <n v="116668"/>
    <n v="501697"/>
    <n v="65708"/>
    <n v="940183"/>
    <n v="1680487"/>
    <n v="-23183"/>
    <n v="0"/>
    <n v="0"/>
    <n v="111896"/>
    <n v="484616"/>
    <n v="0"/>
    <n v="31223"/>
    <n v="0"/>
    <n v="0"/>
    <n v="0"/>
    <n v="0"/>
    <n v="3909295"/>
    <n v="0"/>
    <n v="0"/>
    <n v="0"/>
    <n v="0"/>
    <n v="0"/>
    <n v="651997"/>
    <n v="71183"/>
    <n v="2010440"/>
    <n v="394189"/>
    <n v="0"/>
    <n v="0"/>
    <n v="81028"/>
    <n v="808089"/>
    <n v="0"/>
    <n v="145364"/>
    <n v="4162290"/>
    <n v="163030"/>
    <n v="5400835"/>
    <n v="0"/>
    <n v="-275016"/>
    <n v="0"/>
    <n v="0"/>
    <n v="0"/>
    <n v="0"/>
    <n v="24922"/>
    <n v="7295438"/>
    <n v="0"/>
    <n v="0"/>
    <n v="0"/>
    <n v="0"/>
    <n v="0"/>
    <n v="0"/>
    <n v="0"/>
    <n v="0"/>
    <n v="0"/>
    <n v="0"/>
    <n v="0"/>
    <n v="0"/>
    <n v="0"/>
  </r>
  <r>
    <n v="106105051"/>
    <s v="COALINGA STATE HOSPITAL"/>
    <n v="20181"/>
    <d v="2018-01-01T00:00:00"/>
    <d v="2018-03-31T00:00:00"/>
    <s v="Open"/>
    <s v="Fresno"/>
    <n v="9"/>
    <n v="609"/>
    <s v="State"/>
    <s v="State Hospitals"/>
    <s v=""/>
    <s v="559-935-4300"/>
    <s v="24511 WEST JAYNE AVENUE"/>
    <s v="COALINGA"/>
    <n v="93210"/>
    <s v="TOM VOSS"/>
    <n v="1500"/>
    <n v="1310"/>
    <n v="1310"/>
    <n v="1"/>
    <n v="0"/>
    <n v="0"/>
    <n v="0"/>
    <n v="0"/>
    <n v="0"/>
    <n v="0"/>
    <n v="0"/>
    <n v="0"/>
    <n v="54"/>
    <n v="55"/>
    <n v="0"/>
    <n v="2380"/>
    <n v="0"/>
    <n v="0"/>
    <n v="0"/>
    <n v="0"/>
    <n v="0"/>
    <n v="0"/>
    <n v="0"/>
    <n v="0"/>
    <n v="106594"/>
    <n v="108974"/>
    <n v="0"/>
    <n v="217948"/>
    <n v="0"/>
    <n v="0"/>
    <n v="0"/>
    <n v="0"/>
    <n v="0"/>
    <n v="0"/>
    <n v="0"/>
    <n v="0"/>
    <n v="0"/>
    <n v="0"/>
    <n v="0"/>
    <n v="1448732"/>
    <n v="0"/>
    <n v="0"/>
    <n v="0"/>
    <n v="0"/>
    <n v="0"/>
    <n v="0"/>
    <n v="0"/>
    <n v="0"/>
    <n v="64879018"/>
    <n v="66327750"/>
    <n v="0"/>
    <n v="0"/>
    <n v="0"/>
    <n v="0"/>
    <n v="0"/>
    <n v="0"/>
    <n v="0"/>
    <n v="0"/>
    <n v="0"/>
    <n v="0"/>
    <n v="0"/>
    <n v="0"/>
    <n v="0"/>
    <n v="0"/>
    <n v="0"/>
    <n v="0"/>
    <n v="0"/>
    <n v="0"/>
    <n v="0"/>
    <n v="0"/>
    <n v="0"/>
    <n v="0"/>
    <n v="0"/>
    <n v="0"/>
    <n v="0"/>
    <n v="0"/>
    <n v="0"/>
    <n v="0"/>
    <n v="0"/>
    <n v="0"/>
    <n v="0"/>
    <n v="0"/>
    <n v="0"/>
    <n v="1448732"/>
    <n v="0"/>
    <n v="0"/>
    <n v="0"/>
    <n v="0"/>
    <n v="0"/>
    <n v="0"/>
    <n v="0"/>
    <n v="0"/>
    <n v="64879018"/>
    <n v="66327750"/>
    <n v="0"/>
    <n v="70056420"/>
    <n v="0"/>
    <n v="3728670"/>
    <n v="0"/>
    <n v="0"/>
    <n v="0"/>
    <n v="0"/>
    <n v="0"/>
    <n v="0"/>
    <n v="0"/>
    <n v="0"/>
    <n v="0"/>
    <n v="0"/>
    <n v="0"/>
    <n v="0"/>
    <n v="0"/>
    <n v="0"/>
    <n v="0"/>
    <n v="0"/>
    <n v="0"/>
    <n v="0"/>
    <n v="0"/>
  </r>
  <r>
    <n v="106190766"/>
    <s v="COAST PLAZA HOSPITAL"/>
    <n v="20181"/>
    <d v="2018-01-01T00:00:00"/>
    <d v="2018-03-31T00:00:00"/>
    <s v="Open"/>
    <s v="Los Angeles"/>
    <n v="11"/>
    <n v="921"/>
    <s v="Investor - Ptnr."/>
    <s v="Comparable"/>
    <s v=""/>
    <s v="562-868-3751"/>
    <s v="13100 STUDEBAKER ROAD"/>
    <s v="NORWALK"/>
    <n v="90650"/>
    <s v="RICK ROWE"/>
    <n v="117"/>
    <n v="105"/>
    <n v="105"/>
    <n v="219"/>
    <n v="113"/>
    <n v="67"/>
    <n v="170"/>
    <n v="0"/>
    <n v="0"/>
    <n v="19"/>
    <n v="21"/>
    <n v="13"/>
    <n v="11"/>
    <n v="633"/>
    <n v="0"/>
    <n v="1098"/>
    <n v="528"/>
    <n v="268"/>
    <n v="717"/>
    <n v="0"/>
    <n v="0"/>
    <n v="113"/>
    <n v="72"/>
    <n v="50"/>
    <n v="38"/>
    <n v="2884"/>
    <n v="0"/>
    <n v="5768"/>
    <n v="462"/>
    <n v="252"/>
    <n v="432"/>
    <n v="1903"/>
    <n v="0"/>
    <n v="0"/>
    <n v="225"/>
    <n v="169"/>
    <n v="142"/>
    <n v="459"/>
    <n v="4044"/>
    <n v="17395744"/>
    <n v="7411538"/>
    <n v="3835371"/>
    <n v="10156951"/>
    <n v="0"/>
    <n v="0"/>
    <n v="1355741"/>
    <n v="1247251"/>
    <n v="475003"/>
    <n v="470663"/>
    <n v="42348262"/>
    <n v="3027175"/>
    <n v="1759575"/>
    <n v="1758209"/>
    <n v="7019664"/>
    <n v="0"/>
    <n v="0"/>
    <n v="1174161"/>
    <n v="1172055"/>
    <n v="352565"/>
    <n v="1243866"/>
    <n v="17507270"/>
    <n v="1363069"/>
    <n v="16000302"/>
    <n v="7845867"/>
    <n v="4980346"/>
    <n v="16369679"/>
    <n v="-209397"/>
    <n v="0"/>
    <n v="0"/>
    <n v="1978567"/>
    <n v="2089939"/>
    <n v="0"/>
    <n v="156925"/>
    <n v="0"/>
    <n v="0"/>
    <n v="0"/>
    <n v="683792"/>
    <n v="51259089"/>
    <n v="0"/>
    <n v="0"/>
    <n v="0"/>
    <n v="0"/>
    <n v="0"/>
    <n v="4422617"/>
    <n v="1325246"/>
    <n v="822631"/>
    <n v="806936"/>
    <n v="0"/>
    <n v="0"/>
    <n v="551335"/>
    <n v="329367"/>
    <n v="670643"/>
    <n v="-332332"/>
    <n v="8596443"/>
    <n v="0"/>
    <n v="9424522"/>
    <n v="0"/>
    <n v="-35427"/>
    <n v="0"/>
    <n v="0"/>
    <n v="0"/>
    <n v="0"/>
    <n v="2407"/>
    <n v="12094445"/>
    <n v="0"/>
    <n v="0"/>
    <n v="0"/>
    <n v="0"/>
    <n v="0"/>
    <n v="0"/>
    <n v="0"/>
    <n v="0"/>
    <n v="0"/>
    <n v="0"/>
    <n v="0"/>
    <n v="0"/>
    <n v="0"/>
  </r>
  <r>
    <n v="106190184"/>
    <s v="COLLEGE HOSPITAL"/>
    <n v="20181"/>
    <d v="2018-01-01T00:00:00"/>
    <d v="2018-03-31T00:00:00"/>
    <s v="Open"/>
    <s v="Los Angeles"/>
    <n v="11"/>
    <n v="921"/>
    <s v="Investor - Corp."/>
    <s v="Comparable"/>
    <s v=""/>
    <s v="562-924-9581"/>
    <s v="10802 COLLEGE PLACE"/>
    <s v="CERRITOS"/>
    <n v="90703"/>
    <s v="STEVE WITT"/>
    <n v="187"/>
    <n v="187"/>
    <n v="187"/>
    <n v="273"/>
    <n v="0"/>
    <n v="140"/>
    <n v="0"/>
    <n v="40"/>
    <n v="0"/>
    <n v="0"/>
    <n v="785"/>
    <n v="1"/>
    <n v="87"/>
    <n v="1326"/>
    <n v="0"/>
    <n v="3620"/>
    <n v="0"/>
    <n v="805"/>
    <n v="0"/>
    <n v="163"/>
    <n v="0"/>
    <n v="0"/>
    <n v="10718"/>
    <n v="4"/>
    <n v="398"/>
    <n v="15708"/>
    <n v="0"/>
    <n v="31416"/>
    <n v="11493"/>
    <n v="0"/>
    <n v="0"/>
    <n v="0"/>
    <n v="0"/>
    <n v="0"/>
    <n v="0"/>
    <n v="3121"/>
    <n v="0"/>
    <n v="13"/>
    <n v="14627"/>
    <n v="7027303"/>
    <n v="0"/>
    <n v="1534267"/>
    <n v="0"/>
    <n v="309432"/>
    <n v="0"/>
    <n v="0"/>
    <n v="25265964"/>
    <n v="7255"/>
    <n v="779410"/>
    <n v="34923631"/>
    <n v="5021802"/>
    <n v="0"/>
    <n v="0"/>
    <n v="0"/>
    <n v="0"/>
    <n v="0"/>
    <n v="0"/>
    <n v="1577707"/>
    <n v="0"/>
    <n v="6500"/>
    <n v="6606009"/>
    <n v="874774"/>
    <n v="6418533"/>
    <n v="0"/>
    <n v="859382"/>
    <n v="0"/>
    <n v="0"/>
    <n v="171585"/>
    <n v="0"/>
    <n v="0"/>
    <n v="14049830"/>
    <n v="0"/>
    <n v="785305"/>
    <n v="0"/>
    <n v="0"/>
    <n v="0"/>
    <n v="0"/>
    <n v="23159409"/>
    <n v="0"/>
    <n v="0"/>
    <n v="0"/>
    <n v="0"/>
    <n v="0"/>
    <n v="5630572"/>
    <n v="0"/>
    <n v="674884"/>
    <n v="0"/>
    <n v="137847"/>
    <n v="0"/>
    <n v="0"/>
    <n v="11919069"/>
    <n v="0"/>
    <n v="7859"/>
    <n v="18370231"/>
    <n v="9786"/>
    <n v="16046899"/>
    <n v="0"/>
    <n v="8787"/>
    <n v="0"/>
    <n v="0"/>
    <n v="0"/>
    <n v="0"/>
    <n v="56265"/>
    <n v="7445561"/>
    <n v="0"/>
    <n v="0"/>
    <n v="0"/>
    <n v="0"/>
    <n v="0"/>
    <n v="0"/>
    <n v="0"/>
    <n v="0"/>
    <n v="0"/>
    <n v="0"/>
    <n v="0"/>
    <n v="0"/>
    <n v="0"/>
  </r>
  <r>
    <n v="106301155"/>
    <s v="COLLEGE HOSPITAL COSTA MESA"/>
    <n v="20181"/>
    <d v="2018-01-01T00:00:00"/>
    <d v="2018-03-31T00:00:00"/>
    <s v="Open"/>
    <s v="Orange"/>
    <n v="13"/>
    <n v="1016"/>
    <s v="Investor - Corp."/>
    <s v="Comparable"/>
    <s v=""/>
    <s v="949-642-2734"/>
    <s v="301 VICTORIA STREET"/>
    <s v="COSTA MESA"/>
    <n v="92627"/>
    <s v="SUSAN TAYLOR"/>
    <n v="122"/>
    <n v="122"/>
    <n v="113"/>
    <n v="43"/>
    <n v="29"/>
    <n v="597"/>
    <n v="5"/>
    <n v="27"/>
    <n v="0"/>
    <n v="1"/>
    <n v="215"/>
    <n v="0"/>
    <n v="10"/>
    <n v="927"/>
    <n v="0"/>
    <n v="205"/>
    <n v="126"/>
    <n v="8384"/>
    <n v="29"/>
    <n v="383"/>
    <n v="0"/>
    <n v="16"/>
    <n v="878"/>
    <n v="0"/>
    <n v="34"/>
    <n v="10055"/>
    <n v="0"/>
    <n v="20110"/>
    <n v="2949"/>
    <n v="338"/>
    <n v="0"/>
    <n v="84"/>
    <n v="0"/>
    <n v="0"/>
    <n v="1"/>
    <n v="949"/>
    <n v="0"/>
    <n v="5"/>
    <n v="4326"/>
    <n v="543242"/>
    <n v="246999"/>
    <n v="19364793"/>
    <n v="69365"/>
    <n v="930017"/>
    <n v="0"/>
    <n v="32482"/>
    <n v="2189790"/>
    <n v="0"/>
    <n v="80861"/>
    <n v="23457549"/>
    <n v="1147175"/>
    <n v="167201"/>
    <n v="0"/>
    <n v="31436"/>
    <n v="0"/>
    <n v="0"/>
    <n v="400"/>
    <n v="887133"/>
    <n v="0"/>
    <n v="2540"/>
    <n v="2235885"/>
    <n v="68889"/>
    <n v="782640"/>
    <n v="236296"/>
    <n v="10142191"/>
    <n v="52156"/>
    <n v="-3117666"/>
    <n v="621511"/>
    <n v="0"/>
    <n v="18448"/>
    <n v="1821538"/>
    <n v="0"/>
    <n v="195257"/>
    <n v="0"/>
    <n v="0"/>
    <n v="0"/>
    <n v="64102"/>
    <n v="10885362"/>
    <n v="0"/>
    <n v="0"/>
    <n v="0"/>
    <n v="0"/>
    <n v="0"/>
    <n v="845404"/>
    <n v="177418"/>
    <n v="12146748"/>
    <n v="48561"/>
    <n v="308506"/>
    <n v="0"/>
    <n v="14270"/>
    <n v="1238130"/>
    <n v="0"/>
    <n v="29035"/>
    <n v="14808072"/>
    <n v="265104"/>
    <n v="15422189"/>
    <n v="447662"/>
    <n v="0"/>
    <n v="0"/>
    <n v="0"/>
    <n v="0"/>
    <n v="0"/>
    <n v="62873"/>
    <n v="3200757"/>
    <n v="0"/>
    <n v="0"/>
    <n v="0"/>
    <n v="0"/>
    <n v="0"/>
    <n v="0"/>
    <n v="0"/>
    <n v="0"/>
    <n v="0"/>
    <n v="0"/>
    <n v="5301481"/>
    <n v="3291852"/>
    <n v="0"/>
  </r>
  <r>
    <n v="106190587"/>
    <s v="COLLEGE MEDICAL CENTER"/>
    <n v="20181"/>
    <d v="2018-01-01T00:00:00"/>
    <d v="2018-03-31T00:00:00"/>
    <s v="Open"/>
    <s v="Los Angeles"/>
    <n v="11"/>
    <n v="933"/>
    <s v="Investor - Corp."/>
    <s v="Comparable"/>
    <s v=""/>
    <s v="562-997-2500"/>
    <s v="2776 PACIFIC AVENUE"/>
    <s v="LONG BEACH"/>
    <n v="90806"/>
    <s v="JOE AVELINO"/>
    <n v="221"/>
    <n v="221"/>
    <n v="221"/>
    <n v="316"/>
    <n v="165"/>
    <n v="1569"/>
    <n v="198"/>
    <n v="0"/>
    <n v="0"/>
    <n v="56"/>
    <n v="0"/>
    <n v="2"/>
    <n v="19"/>
    <n v="2325"/>
    <n v="0"/>
    <n v="1831"/>
    <n v="868"/>
    <n v="12104"/>
    <n v="1058"/>
    <n v="0"/>
    <n v="0"/>
    <n v="256"/>
    <n v="0"/>
    <n v="11"/>
    <n v="128"/>
    <n v="16256"/>
    <n v="0"/>
    <n v="32512"/>
    <n v="648"/>
    <n v="282"/>
    <n v="367"/>
    <n v="1345"/>
    <n v="0"/>
    <n v="0"/>
    <n v="298"/>
    <n v="0"/>
    <n v="2"/>
    <n v="512"/>
    <n v="3454"/>
    <n v="12742241"/>
    <n v="7236270"/>
    <n v="28019171"/>
    <n v="8570416"/>
    <n v="0"/>
    <n v="0"/>
    <n v="2191492"/>
    <n v="0"/>
    <n v="25904"/>
    <n v="273902"/>
    <n v="59059396"/>
    <n v="3645382"/>
    <n v="357879"/>
    <n v="1031540"/>
    <n v="3779985"/>
    <n v="0"/>
    <n v="0"/>
    <n v="1087378"/>
    <n v="0"/>
    <n v="10568"/>
    <n v="1912631"/>
    <n v="11825363"/>
    <n v="1772120"/>
    <n v="13611157"/>
    <n v="6354127"/>
    <n v="18051289"/>
    <n v="11087143"/>
    <n v="-2220000"/>
    <n v="0"/>
    <n v="0"/>
    <n v="2190084"/>
    <n v="0"/>
    <n v="0"/>
    <n v="36472"/>
    <n v="0"/>
    <n v="0"/>
    <n v="0"/>
    <n v="0"/>
    <n v="50882392"/>
    <n v="0"/>
    <n v="0"/>
    <n v="0"/>
    <n v="0"/>
    <n v="0"/>
    <n v="2776466"/>
    <n v="1240022"/>
    <n v="13219422"/>
    <n v="1263258"/>
    <n v="0"/>
    <n v="0"/>
    <n v="1088786"/>
    <n v="0"/>
    <n v="0"/>
    <n v="414413"/>
    <n v="20002367"/>
    <n v="15721"/>
    <n v="22108419"/>
    <n v="0"/>
    <n v="0"/>
    <n v="0"/>
    <n v="0"/>
    <n v="0"/>
    <n v="0"/>
    <n v="166873"/>
    <n v="7962894"/>
    <n v="0"/>
    <n v="0"/>
    <n v="0"/>
    <n v="0"/>
    <n v="0"/>
    <n v="0"/>
    <n v="0"/>
    <n v="0"/>
    <n v="0"/>
    <n v="0"/>
    <n v="0"/>
    <n v="0"/>
    <n v="0"/>
  </r>
  <r>
    <n v="106361458"/>
    <s v="COLORADO RIVER MEDICAL CENTER"/>
    <n v="20181"/>
    <d v="2018-01-01T00:00:00"/>
    <d v="2018-03-31T00:00:00"/>
    <s v="Open"/>
    <s v="San Bernardino"/>
    <n v="12"/>
    <n v="1215"/>
    <s v="Investor - Corp."/>
    <s v="Comparable"/>
    <s v="Teaching"/>
    <s v="760-326-7267"/>
    <s v="1401 BAILEY AVENUE"/>
    <s v="NEEDLES"/>
    <n v="92363"/>
    <s v="STEVE LOPEEZ"/>
    <n v="25"/>
    <n v="25"/>
    <n v="10"/>
    <n v="82"/>
    <n v="0"/>
    <n v="58"/>
    <n v="0"/>
    <n v="0"/>
    <n v="0"/>
    <n v="20"/>
    <n v="0"/>
    <n v="0"/>
    <n v="2"/>
    <n v="162"/>
    <n v="0"/>
    <n v="227"/>
    <n v="0"/>
    <n v="197"/>
    <n v="0"/>
    <n v="0"/>
    <n v="0"/>
    <n v="48"/>
    <n v="0"/>
    <n v="0"/>
    <n v="5"/>
    <n v="477"/>
    <n v="0"/>
    <n v="954"/>
    <n v="809"/>
    <n v="0"/>
    <n v="1245"/>
    <n v="0"/>
    <n v="0"/>
    <n v="0"/>
    <n v="376"/>
    <n v="0"/>
    <n v="0"/>
    <n v="147"/>
    <n v="2577"/>
    <n v="958538"/>
    <n v="0"/>
    <n v="983605"/>
    <n v="0"/>
    <n v="0"/>
    <n v="0"/>
    <n v="504190"/>
    <n v="0"/>
    <n v="0"/>
    <n v="26839"/>
    <n v="2473172"/>
    <n v="2454433"/>
    <n v="0"/>
    <n v="3381663"/>
    <n v="0"/>
    <n v="0"/>
    <n v="0"/>
    <n v="822359"/>
    <n v="0"/>
    <n v="0"/>
    <n v="298977"/>
    <n v="6957432"/>
    <n v="321117"/>
    <n v="2005334"/>
    <n v="0"/>
    <n v="3776978"/>
    <n v="0"/>
    <n v="0"/>
    <n v="0"/>
    <n v="0"/>
    <n v="657915"/>
    <n v="0"/>
    <n v="0"/>
    <n v="78682"/>
    <n v="0"/>
    <n v="0"/>
    <n v="0"/>
    <n v="76399"/>
    <n v="6916425"/>
    <n v="0"/>
    <n v="0"/>
    <n v="0"/>
    <n v="0"/>
    <n v="0"/>
    <n v="1017672"/>
    <n v="0"/>
    <n v="578455"/>
    <n v="0"/>
    <n v="0"/>
    <n v="0"/>
    <n v="668634"/>
    <n v="0"/>
    <n v="0"/>
    <n v="249418"/>
    <n v="2514179"/>
    <n v="84770"/>
    <n v="2439652"/>
    <n v="0"/>
    <n v="0"/>
    <n v="0"/>
    <n v="0"/>
    <n v="0"/>
    <n v="0"/>
    <n v="15680"/>
    <n v="3572503"/>
    <n v="0"/>
    <n v="0"/>
    <n v="0"/>
    <n v="0"/>
    <n v="0"/>
    <n v="0"/>
    <n v="0"/>
    <n v="0"/>
    <n v="0"/>
    <n v="0"/>
    <n v="0"/>
    <n v="0"/>
    <n v="0"/>
  </r>
  <r>
    <n v="106060870"/>
    <s v="COLUSA MEDICAL CENTER"/>
    <n v="20181"/>
    <d v="2018-01-01T00:00:00"/>
    <d v="2018-03-31T00:00:00"/>
    <s v="Open"/>
    <s v="Colusa"/>
    <n v="1"/>
    <n v="225"/>
    <s v="Non Profit Corp."/>
    <s v="Comparable"/>
    <s v="Teaching"/>
    <s v="530-458-5821"/>
    <s v="199 E WEBSTER STREET"/>
    <s v="COLUSA"/>
    <n v="95932"/>
    <s v="MARIA ZAMORA"/>
    <n v="48"/>
    <n v="48"/>
    <n v="48"/>
    <n v="27"/>
    <n v="0"/>
    <n v="17"/>
    <n v="0"/>
    <n v="0"/>
    <n v="0"/>
    <n v="7"/>
    <n v="0"/>
    <n v="0"/>
    <n v="2"/>
    <n v="53"/>
    <n v="0"/>
    <n v="203"/>
    <n v="0"/>
    <n v="97"/>
    <n v="0"/>
    <n v="0"/>
    <n v="0"/>
    <n v="33"/>
    <n v="0"/>
    <n v="0"/>
    <n v="30"/>
    <n v="363"/>
    <n v="0"/>
    <n v="726"/>
    <n v="2754"/>
    <n v="0"/>
    <n v="2113"/>
    <n v="0"/>
    <n v="0"/>
    <n v="0"/>
    <n v="1377"/>
    <n v="0"/>
    <n v="0"/>
    <n v="574"/>
    <n v="6818"/>
    <n v="1027221"/>
    <n v="0"/>
    <n v="789599"/>
    <n v="0"/>
    <n v="0"/>
    <n v="0"/>
    <n v="504947"/>
    <n v="0"/>
    <n v="0"/>
    <n v="153464"/>
    <n v="2475231"/>
    <n v="1417416"/>
    <n v="0"/>
    <n v="1089532"/>
    <n v="0"/>
    <n v="0"/>
    <n v="0"/>
    <n v="696754"/>
    <n v="0"/>
    <n v="0"/>
    <n v="211759"/>
    <n v="3415461"/>
    <n v="300000"/>
    <n v="1448000"/>
    <n v="0"/>
    <n v="1708000"/>
    <n v="0"/>
    <n v="0"/>
    <n v="0"/>
    <n v="0"/>
    <n v="739128"/>
    <n v="0"/>
    <n v="0"/>
    <n v="0"/>
    <n v="0"/>
    <n v="0"/>
    <n v="0"/>
    <n v="0"/>
    <n v="4195128"/>
    <n v="0"/>
    <n v="0"/>
    <n v="0"/>
    <n v="0"/>
    <n v="0"/>
    <n v="996637"/>
    <n v="0"/>
    <n v="171131"/>
    <n v="0"/>
    <n v="0"/>
    <n v="0"/>
    <n v="462572"/>
    <n v="0"/>
    <n v="0"/>
    <n v="65224"/>
    <n v="1695564"/>
    <n v="63991"/>
    <n v="3272476"/>
    <n v="0"/>
    <n v="0"/>
    <n v="0"/>
    <n v="0"/>
    <n v="0"/>
    <n v="0"/>
    <n v="202450"/>
    <n v="1693502"/>
    <n v="0"/>
    <n v="0"/>
    <n v="0"/>
    <n v="0"/>
    <n v="0"/>
    <n v="0"/>
    <n v="0"/>
    <n v="0"/>
    <n v="0"/>
    <n v="0"/>
    <n v="0"/>
    <n v="0"/>
    <n v="0"/>
  </r>
  <r>
    <n v="106190197"/>
    <s v="COMMUNITY HOSPITAL OF HUNTINGTON PARK"/>
    <n v="20181"/>
    <d v="2018-01-01T00:00:00"/>
    <d v="2018-03-31T00:00:00"/>
    <s v="Open"/>
    <s v="Los Angeles"/>
    <n v="11"/>
    <n v="923"/>
    <s v="Investor - Corp."/>
    <s v="Comparable"/>
    <s v=""/>
    <s v="310-532-4200"/>
    <s v="2623 EAST SLAUSON AVENUE"/>
    <s v="HUNTINGTON PARK"/>
    <n v="90255"/>
    <s v="ARACELI LONERGAN"/>
    <n v="81"/>
    <n v="81"/>
    <n v="81"/>
    <n v="169"/>
    <n v="155"/>
    <n v="207"/>
    <n v="270"/>
    <n v="0"/>
    <n v="0"/>
    <n v="8"/>
    <n v="20"/>
    <n v="0"/>
    <n v="7"/>
    <n v="836"/>
    <n v="0"/>
    <n v="781"/>
    <n v="806"/>
    <n v="800"/>
    <n v="1270"/>
    <n v="0"/>
    <n v="0"/>
    <n v="19"/>
    <n v="79"/>
    <n v="0"/>
    <n v="10"/>
    <n v="3765"/>
    <n v="0"/>
    <n v="7530"/>
    <n v="486"/>
    <n v="414"/>
    <n v="2882"/>
    <n v="5729"/>
    <n v="0"/>
    <n v="0"/>
    <n v="215"/>
    <n v="288"/>
    <n v="57"/>
    <n v="774"/>
    <n v="10845"/>
    <n v="11576278"/>
    <n v="12899790"/>
    <n v="10602883"/>
    <n v="18446337"/>
    <n v="0"/>
    <n v="0"/>
    <n v="302264"/>
    <n v="1266045"/>
    <n v="0"/>
    <n v="130560"/>
    <n v="55224157"/>
    <n v="2626521"/>
    <n v="2525261"/>
    <n v="10224202"/>
    <n v="16879538"/>
    <n v="0"/>
    <n v="0"/>
    <n v="982336"/>
    <n v="1121156"/>
    <n v="253141"/>
    <n v="1573880"/>
    <n v="36186035"/>
    <n v="1738778"/>
    <n v="11321630"/>
    <n v="13193576"/>
    <n v="18354759"/>
    <n v="33675019"/>
    <n v="-759825"/>
    <n v="0"/>
    <n v="0"/>
    <n v="1079651"/>
    <n v="1946440"/>
    <n v="0"/>
    <n v="233675"/>
    <n v="0"/>
    <n v="0"/>
    <n v="0"/>
    <n v="279650"/>
    <n v="81063353"/>
    <n v="0"/>
    <n v="0"/>
    <n v="0"/>
    <n v="0"/>
    <n v="0"/>
    <n v="2881169"/>
    <n v="2231476"/>
    <n v="3232151"/>
    <n v="1650855"/>
    <n v="0"/>
    <n v="0"/>
    <n v="204949"/>
    <n v="440761"/>
    <n v="19466"/>
    <n v="-313988"/>
    <n v="10346839"/>
    <n v="0"/>
    <n v="10813767"/>
    <n v="0"/>
    <n v="0"/>
    <n v="0"/>
    <n v="0"/>
    <n v="0"/>
    <n v="0"/>
    <n v="210815"/>
    <n v="2466540"/>
    <n v="0"/>
    <n v="0"/>
    <n v="0"/>
    <n v="0"/>
    <n v="0"/>
    <n v="0"/>
    <n v="0"/>
    <n v="0"/>
    <n v="0"/>
    <n v="0"/>
    <n v="0"/>
    <n v="0"/>
    <n v="0"/>
  </r>
  <r>
    <n v="106190475"/>
    <s v="COMMUNITY HOSPITAL OF LONG BEACH"/>
    <n v="20181"/>
    <d v="2018-01-01T00:00:00"/>
    <d v="2018-03-31T00:00:00"/>
    <s v="Open"/>
    <s v="Los Angeles"/>
    <n v="11"/>
    <n v="933"/>
    <s v="Non Profit Corp."/>
    <s v="Comparable"/>
    <s v=""/>
    <s v="562-498-1000"/>
    <s v="1720 TERMINO AVENUE"/>
    <s v="LONG BEACH"/>
    <n v="90804"/>
    <s v="JOHN BISHOP"/>
    <n v="158"/>
    <n v="158"/>
    <n v="80"/>
    <n v="397"/>
    <n v="252"/>
    <n v="147"/>
    <n v="437"/>
    <n v="0"/>
    <n v="0"/>
    <n v="1"/>
    <n v="193"/>
    <n v="31"/>
    <n v="11"/>
    <n v="1469"/>
    <n v="0"/>
    <n v="2178"/>
    <n v="1032"/>
    <n v="824"/>
    <n v="1782"/>
    <n v="0"/>
    <n v="0"/>
    <n v="5"/>
    <n v="626"/>
    <n v="100"/>
    <n v="23"/>
    <n v="6570"/>
    <n v="0"/>
    <n v="13140"/>
    <n v="552"/>
    <n v="427"/>
    <n v="430"/>
    <n v="3049"/>
    <n v="0"/>
    <n v="0"/>
    <n v="70"/>
    <n v="1245"/>
    <n v="290"/>
    <n v="299"/>
    <n v="6362"/>
    <n v="23209969"/>
    <n v="11531973"/>
    <n v="7636981"/>
    <n v="18076449"/>
    <n v="0"/>
    <n v="0"/>
    <n v="67204"/>
    <n v="7654090"/>
    <n v="748662"/>
    <n v="256150"/>
    <n v="69181478"/>
    <n v="2487839"/>
    <n v="2183273"/>
    <n v="1304568"/>
    <n v="7585202"/>
    <n v="0"/>
    <n v="0"/>
    <n v="267257"/>
    <n v="4262446"/>
    <n v="733603"/>
    <n v="2629931"/>
    <n v="21454119"/>
    <n v="1143385"/>
    <n v="25083965"/>
    <n v="11254575"/>
    <n v="7613458"/>
    <n v="18839640"/>
    <n v="0"/>
    <n v="0"/>
    <n v="0"/>
    <n v="168100"/>
    <n v="6207533"/>
    <n v="0"/>
    <n v="1565798"/>
    <n v="0"/>
    <n v="0"/>
    <n v="0"/>
    <n v="2170279"/>
    <n v="74046733"/>
    <n v="0"/>
    <n v="200358"/>
    <n v="0"/>
    <n v="0"/>
    <n v="200358"/>
    <n v="408228"/>
    <n v="2354707"/>
    <n v="1313003"/>
    <n v="6826378"/>
    <n v="0"/>
    <n v="0"/>
    <n v="163361"/>
    <n v="5547888"/>
    <n v="13262"/>
    <n v="162395"/>
    <n v="16789222"/>
    <n v="104270"/>
    <n v="19089634"/>
    <n v="0"/>
    <n v="245291"/>
    <n v="0"/>
    <n v="0"/>
    <n v="0"/>
    <n v="0"/>
    <n v="258746"/>
    <n v="4450997"/>
    <n v="0"/>
    <n v="0"/>
    <n v="0"/>
    <n v="0"/>
    <n v="0"/>
    <n v="0"/>
    <n v="0"/>
    <n v="0"/>
    <n v="0"/>
    <n v="0"/>
    <n v="0"/>
    <n v="0"/>
    <n v="0"/>
  </r>
  <r>
    <n v="106361323"/>
    <s v="COMMUNITY HOSPITAL OF SAN BERNARDINO"/>
    <n v="20181"/>
    <d v="2018-01-01T00:00:00"/>
    <d v="2018-03-31T00:00:00"/>
    <s v="Open"/>
    <s v="San Bernardino"/>
    <n v="12"/>
    <n v="1209"/>
    <s v="Non Profit Corp."/>
    <s v="Comparable"/>
    <s v=""/>
    <s v="909-887-6333"/>
    <s v="1805 MEDICAL CENTER DRIVE"/>
    <s v="SAN BERNARDINO"/>
    <n v="92411"/>
    <s v="JUNE COLLISON"/>
    <n v="347"/>
    <n v="345"/>
    <n v="306"/>
    <n v="299"/>
    <n v="274"/>
    <n v="1382"/>
    <n v="1077"/>
    <n v="0"/>
    <n v="0"/>
    <n v="15"/>
    <n v="141"/>
    <n v="14"/>
    <n v="28"/>
    <n v="3230"/>
    <n v="10"/>
    <n v="1308"/>
    <n v="1332"/>
    <n v="10063"/>
    <n v="5795"/>
    <n v="0"/>
    <n v="0"/>
    <n v="48"/>
    <n v="431"/>
    <n v="87"/>
    <n v="80"/>
    <n v="19144"/>
    <n v="7806"/>
    <n v="46094"/>
    <n v="1146"/>
    <n v="1548"/>
    <n v="5181"/>
    <n v="11042"/>
    <n v="0"/>
    <n v="0"/>
    <n v="280"/>
    <n v="1088"/>
    <n v="410"/>
    <n v="815"/>
    <n v="21510"/>
    <n v="17163082"/>
    <n v="17534287"/>
    <n v="96025440"/>
    <n v="58458765"/>
    <n v="0"/>
    <n v="0"/>
    <n v="362021"/>
    <n v="5162755"/>
    <n v="852958"/>
    <n v="1092894"/>
    <n v="196652202"/>
    <n v="4293718"/>
    <n v="5240472"/>
    <n v="10903961"/>
    <n v="41459625"/>
    <n v="0"/>
    <n v="0"/>
    <n v="1307153"/>
    <n v="5795584"/>
    <n v="1541005"/>
    <n v="1786036"/>
    <n v="72327554"/>
    <n v="1319351"/>
    <n v="17258632"/>
    <n v="17556487"/>
    <n v="80079434"/>
    <n v="83999383"/>
    <n v="-631194"/>
    <n v="0"/>
    <n v="0"/>
    <n v="1012925"/>
    <n v="5146542"/>
    <n v="0"/>
    <n v="2393963"/>
    <n v="0"/>
    <n v="0"/>
    <n v="0"/>
    <n v="784502"/>
    <n v="208920025"/>
    <n v="75244"/>
    <n v="0"/>
    <n v="0"/>
    <n v="0"/>
    <n v="75244"/>
    <n v="4198168"/>
    <n v="5293516"/>
    <n v="27481161"/>
    <n v="15919007"/>
    <n v="0"/>
    <n v="0"/>
    <n v="656249"/>
    <n v="5811797"/>
    <n v="0"/>
    <n v="775077"/>
    <n v="60134975"/>
    <n v="426772"/>
    <n v="68122443"/>
    <n v="3306415"/>
    <n v="16677"/>
    <n v="0"/>
    <n v="0"/>
    <n v="0"/>
    <n v="0"/>
    <n v="1733624"/>
    <n v="39534920"/>
    <n v="0"/>
    <n v="0"/>
    <n v="0"/>
    <n v="0"/>
    <n v="0"/>
    <n v="0"/>
    <n v="0"/>
    <n v="0"/>
    <n v="0"/>
    <n v="0"/>
    <n v="0"/>
    <n v="0"/>
    <n v="0"/>
  </r>
  <r>
    <n v="106270744"/>
    <s v="COMMUNITY HOSPITAL OF THE MONTEREY PENINSULA"/>
    <n v="20181"/>
    <d v="2018-01-01T00:00:00"/>
    <d v="2018-03-31T00:00:00"/>
    <s v="Open"/>
    <s v="Monterey"/>
    <n v="8"/>
    <n v="707"/>
    <s v="Non Profit Corp."/>
    <s v="Comparable"/>
    <s v=""/>
    <s v="831-624-5311"/>
    <s v="23625 W. R. HOLMAN HIGHWAY"/>
    <s v="MONTEREY"/>
    <n v="93940"/>
    <s v="STEVEN PACKER"/>
    <n v="258"/>
    <n v="220"/>
    <n v="220"/>
    <n v="1471"/>
    <n v="114"/>
    <n v="528"/>
    <n v="0"/>
    <n v="0"/>
    <n v="0"/>
    <n v="251"/>
    <n v="747"/>
    <n v="8"/>
    <n v="25"/>
    <n v="3144"/>
    <n v="0"/>
    <n v="8529"/>
    <n v="564"/>
    <n v="2436"/>
    <n v="0"/>
    <n v="0"/>
    <n v="0"/>
    <n v="785"/>
    <n v="3244"/>
    <n v="21"/>
    <n v="126"/>
    <n v="15705"/>
    <n v="0"/>
    <n v="31410"/>
    <n v="38558"/>
    <n v="3355"/>
    <n v="12494"/>
    <n v="0"/>
    <n v="0"/>
    <n v="0"/>
    <n v="4419"/>
    <n v="25864"/>
    <n v="853"/>
    <n v="1355"/>
    <n v="86898"/>
    <n v="167032687"/>
    <n v="11624565"/>
    <n v="42386381"/>
    <n v="0"/>
    <n v="0"/>
    <n v="0"/>
    <n v="16224106"/>
    <n v="55579658"/>
    <n v="992414"/>
    <n v="2374968"/>
    <n v="296214779"/>
    <n v="70742240"/>
    <n v="5060143"/>
    <n v="24840304"/>
    <n v="0"/>
    <n v="0"/>
    <n v="0"/>
    <n v="9716381"/>
    <n v="40516804"/>
    <n v="1103180"/>
    <n v="3923176"/>
    <n v="155902228"/>
    <n v="2722659"/>
    <n v="200962365"/>
    <n v="12789588"/>
    <n v="60714239"/>
    <n v="0"/>
    <n v="0"/>
    <n v="0"/>
    <n v="0"/>
    <n v="21921687"/>
    <n v="16020599"/>
    <n v="0"/>
    <n v="3528084"/>
    <n v="0"/>
    <n v="0"/>
    <n v="0"/>
    <n v="6000299"/>
    <n v="324659520"/>
    <n v="2990016"/>
    <n v="0"/>
    <n v="0"/>
    <n v="0"/>
    <n v="2990016"/>
    <n v="36788058"/>
    <n v="6885136"/>
    <n v="6496110"/>
    <n v="0"/>
    <n v="0"/>
    <n v="0"/>
    <n v="2758737"/>
    <n v="75085142"/>
    <n v="0"/>
    <n v="2434320"/>
    <n v="130447503"/>
    <n v="7409569"/>
    <n v="122398460"/>
    <n v="0"/>
    <n v="1070369"/>
    <n v="0"/>
    <n v="0"/>
    <n v="0"/>
    <n v="0"/>
    <n v="2115294"/>
    <n v="242775011"/>
    <n v="0"/>
    <n v="0"/>
    <n v="0"/>
    <n v="0"/>
    <n v="0"/>
    <n v="0"/>
    <n v="0"/>
    <n v="0"/>
    <n v="0"/>
    <n v="0"/>
    <n v="0"/>
    <n v="0"/>
    <n v="0"/>
  </r>
  <r>
    <n v="106560473"/>
    <s v="COMMUNITY MEMORIAL HOSPITAL OF SAN BUENAVENTURA"/>
    <n v="20181"/>
    <d v="2018-01-01T00:00:00"/>
    <d v="2018-03-31T00:00:00"/>
    <s v="Open"/>
    <s v="Ventura"/>
    <n v="10"/>
    <n v="809"/>
    <s v="Non Profit Corp."/>
    <s v="Comparable"/>
    <s v=""/>
    <s v="805-652-5001"/>
    <s v="147 N. BRENT STREET"/>
    <s v="VENTURA"/>
    <n v="93003"/>
    <s v="GARY WILDE"/>
    <n v="242"/>
    <n v="242"/>
    <n v="133"/>
    <n v="745"/>
    <n v="653"/>
    <n v="160"/>
    <n v="430"/>
    <n v="0"/>
    <n v="0"/>
    <n v="62"/>
    <n v="961"/>
    <n v="11"/>
    <n v="13"/>
    <n v="3035"/>
    <n v="0"/>
    <n v="3521"/>
    <n v="2639"/>
    <n v="702"/>
    <n v="1520"/>
    <n v="0"/>
    <n v="0"/>
    <n v="203"/>
    <n v="3267"/>
    <n v="30"/>
    <n v="27"/>
    <n v="11909"/>
    <n v="0"/>
    <n v="23818"/>
    <n v="21411"/>
    <n v="6742"/>
    <n v="6752"/>
    <n v="35202"/>
    <n v="0"/>
    <n v="0"/>
    <n v="7510"/>
    <n v="34962"/>
    <n v="687"/>
    <n v="1583"/>
    <n v="114849"/>
    <n v="51003783"/>
    <n v="41059571"/>
    <n v="7794614"/>
    <n v="18617604"/>
    <n v="0"/>
    <n v="0"/>
    <n v="3241658"/>
    <n v="50736539"/>
    <n v="437425"/>
    <n v="404025"/>
    <n v="173295219"/>
    <n v="43874325"/>
    <n v="27438127"/>
    <n v="3993161"/>
    <n v="34870631"/>
    <n v="0"/>
    <n v="0"/>
    <n v="5421496"/>
    <n v="66243473"/>
    <n v="1248693"/>
    <n v="1911125"/>
    <n v="185001031"/>
    <n v="700618"/>
    <n v="73593421"/>
    <n v="56528815"/>
    <n v="361410"/>
    <n v="48201859"/>
    <n v="0"/>
    <n v="0"/>
    <n v="0"/>
    <n v="4820558"/>
    <n v="75298456"/>
    <n v="0"/>
    <n v="1686118"/>
    <n v="0"/>
    <n v="0"/>
    <n v="0"/>
    <n v="2672868"/>
    <n v="263864123"/>
    <n v="0"/>
    <n v="1086777"/>
    <n v="0"/>
    <n v="0"/>
    <n v="1086777"/>
    <n v="21115291"/>
    <n v="11864882"/>
    <n v="11381513"/>
    <n v="6199329"/>
    <n v="0"/>
    <n v="0"/>
    <n v="3827317"/>
    <n v="41001078"/>
    <n v="0"/>
    <n v="129494"/>
    <n v="95518904"/>
    <n v="1500694"/>
    <n v="90133877"/>
    <n v="0"/>
    <n v="-667434"/>
    <n v="0"/>
    <n v="0"/>
    <n v="0"/>
    <n v="0"/>
    <n v="7862213"/>
    <n v="509332582"/>
    <n v="0"/>
    <n v="0"/>
    <n v="0"/>
    <n v="0"/>
    <n v="0"/>
    <n v="0"/>
    <n v="0"/>
    <n v="0"/>
    <n v="0"/>
    <n v="0"/>
    <n v="0"/>
    <n v="0"/>
    <n v="0"/>
  </r>
  <r>
    <n v="106100717"/>
    <s v="COMMUNITY REGIONAL MEDICAL CENTER - FRESNO"/>
    <n v="20181"/>
    <d v="2018-01-01T00:00:00"/>
    <d v="2018-03-31T00:00:00"/>
    <s v="Open"/>
    <s v="Fresno"/>
    <n v="9"/>
    <n v="605"/>
    <s v="Non Profit Corp."/>
    <s v="Comparable"/>
    <s v="Rural"/>
    <s v="559-459-6000"/>
    <s v="2823 FRESNO STREET"/>
    <s v="FRESNO"/>
    <n v="93721"/>
    <s v="TIM A JOSLIN"/>
    <n v="909"/>
    <n v="909"/>
    <n v="749"/>
    <n v="2407"/>
    <n v="682"/>
    <n v="1748"/>
    <n v="3477"/>
    <n v="0"/>
    <n v="0"/>
    <n v="91"/>
    <n v="1476"/>
    <n v="213"/>
    <n v="0"/>
    <n v="10094"/>
    <n v="73"/>
    <n v="16922"/>
    <n v="5385"/>
    <n v="17627"/>
    <n v="17839"/>
    <n v="0"/>
    <n v="0"/>
    <n v="534"/>
    <n v="8696"/>
    <n v="293"/>
    <n v="0"/>
    <n v="67296"/>
    <n v="9098"/>
    <n v="143690"/>
    <n v="19862"/>
    <n v="8235"/>
    <n v="16133"/>
    <n v="64145"/>
    <n v="0"/>
    <n v="0"/>
    <n v="2078"/>
    <n v="13112"/>
    <n v="8244"/>
    <n v="0"/>
    <n v="131809"/>
    <n v="234463829"/>
    <n v="71301691"/>
    <n v="147436995"/>
    <n v="227342131"/>
    <n v="0"/>
    <n v="0"/>
    <n v="11310884"/>
    <n v="137258229"/>
    <n v="4374362"/>
    <n v="0"/>
    <n v="833488121"/>
    <n v="104124877"/>
    <n v="24872310"/>
    <n v="21378008"/>
    <n v="114289451"/>
    <n v="0"/>
    <n v="0"/>
    <n v="4826807"/>
    <n v="74185594"/>
    <n v="10716255"/>
    <n v="0"/>
    <n v="354393302"/>
    <n v="19104247"/>
    <n v="257347301"/>
    <n v="79635467"/>
    <n v="32394469"/>
    <n v="293946443"/>
    <n v="-19850156"/>
    <n v="0"/>
    <n v="0"/>
    <n v="9300552"/>
    <n v="120979351"/>
    <n v="0"/>
    <n v="3600866"/>
    <n v="0"/>
    <n v="0"/>
    <n v="0"/>
    <n v="0"/>
    <n v="796458540"/>
    <n v="0"/>
    <n v="0"/>
    <n v="0"/>
    <n v="200791"/>
    <n v="200791"/>
    <n v="79997975"/>
    <n v="16185346"/>
    <n v="156270690"/>
    <n v="47685139"/>
    <n v="0"/>
    <n v="0"/>
    <n v="6371848"/>
    <n v="84568794"/>
    <n v="543882"/>
    <n v="0"/>
    <n v="391623674"/>
    <n v="7258305"/>
    <n v="351642630"/>
    <n v="32138143"/>
    <n v="-5551758"/>
    <n v="0"/>
    <n v="0"/>
    <n v="0"/>
    <n v="0"/>
    <n v="95954799"/>
    <n v="432576962"/>
    <n v="0"/>
    <n v="0"/>
    <n v="0"/>
    <n v="0"/>
    <n v="0"/>
    <n v="0"/>
    <n v="0"/>
    <n v="0"/>
    <n v="0"/>
    <n v="0"/>
    <n v="0"/>
    <n v="0"/>
    <n v="0"/>
  </r>
  <r>
    <n v="106070924"/>
    <s v="CONTRA COSTA REGIONAL MEDICAL CENTER"/>
    <n v="20181"/>
    <d v="2018-01-01T00:00:00"/>
    <d v="2018-03-31T00:00:00"/>
    <s v="Open"/>
    <s v="Contra Costa"/>
    <n v="5"/>
    <n v="411"/>
    <s v="City/County"/>
    <s v="Comparable"/>
    <s v=""/>
    <s v="925-370-5000"/>
    <s v="2500 ALHAMBRA AVENUE"/>
    <s v="MARTINEZ"/>
    <n v="94553"/>
    <s v="PATRICK GODLEY"/>
    <n v="146"/>
    <n v="146"/>
    <n v="124"/>
    <n v="348"/>
    <n v="2"/>
    <n v="494"/>
    <n v="692"/>
    <n v="36"/>
    <n v="0"/>
    <n v="126"/>
    <n v="26"/>
    <n v="0"/>
    <n v="2"/>
    <n v="1726"/>
    <n v="0"/>
    <n v="3535"/>
    <n v="2"/>
    <n v="2944"/>
    <n v="3333"/>
    <n v="233"/>
    <n v="0"/>
    <n v="864"/>
    <n v="184"/>
    <n v="0"/>
    <n v="8"/>
    <n v="11103"/>
    <n v="0"/>
    <n v="22206"/>
    <n v="21272"/>
    <n v="1021"/>
    <n v="22164"/>
    <n v="77335"/>
    <n v="2151"/>
    <n v="0"/>
    <n v="3065"/>
    <n v="7787"/>
    <n v="0"/>
    <n v="50"/>
    <n v="134845"/>
    <n v="25041590"/>
    <n v="17537"/>
    <n v="22464717"/>
    <n v="33776930"/>
    <n v="1651047"/>
    <n v="0"/>
    <n v="7226577"/>
    <n v="1667130"/>
    <n v="0"/>
    <n v="114269"/>
    <n v="91959797"/>
    <n v="20915990"/>
    <n v="916216"/>
    <n v="14367334"/>
    <n v="60703697"/>
    <n v="3826123"/>
    <n v="0"/>
    <n v="4551733"/>
    <n v="8592978"/>
    <n v="0"/>
    <n v="127835"/>
    <n v="114001906"/>
    <n v="39084"/>
    <n v="31916552"/>
    <n v="219592"/>
    <n v="4923787"/>
    <n v="47757355"/>
    <n v="-14741551"/>
    <n v="4087781"/>
    <n v="0"/>
    <n v="7652731"/>
    <n v="7276799"/>
    <n v="0"/>
    <n v="0"/>
    <n v="0"/>
    <n v="0"/>
    <n v="0"/>
    <n v="0"/>
    <n v="89132130"/>
    <n v="0"/>
    <n v="0"/>
    <n v="0"/>
    <n v="0"/>
    <n v="0"/>
    <n v="14041028"/>
    <n v="714161"/>
    <n v="46649815"/>
    <n v="46723272"/>
    <n v="1389389"/>
    <n v="0"/>
    <n v="4125579"/>
    <n v="2983309"/>
    <n v="0"/>
    <n v="203020"/>
    <n v="116829573"/>
    <n v="17185417"/>
    <n v="149971499"/>
    <n v="28274157"/>
    <n v="19367138"/>
    <n v="0"/>
    <n v="0"/>
    <n v="0"/>
    <n v="0"/>
    <n v="1485328"/>
    <n v="143221677"/>
    <n v="0"/>
    <n v="0"/>
    <n v="0"/>
    <n v="0"/>
    <n v="0"/>
    <n v="0"/>
    <n v="0"/>
    <n v="0"/>
    <n v="0"/>
    <n v="0"/>
    <n v="0"/>
    <n v="0"/>
    <n v="0"/>
  </r>
  <r>
    <n v="106331152"/>
    <s v="CORONA REGIONAL MEDICAL CENTER - MAIN"/>
    <n v="20181"/>
    <d v="2018-01-01T00:00:00"/>
    <d v="2018-03-31T00:00:00"/>
    <s v="Open"/>
    <s v="Riverside"/>
    <n v="12"/>
    <n v="1111"/>
    <s v="Non Profit Corp."/>
    <s v="Comparable"/>
    <s v=""/>
    <s v="951-737-4343"/>
    <s v="800 SOUTH MAIN STREET"/>
    <s v="CORONA"/>
    <n v="92882"/>
    <s v="MARK UFFER"/>
    <n v="238"/>
    <n v="238"/>
    <n v="156"/>
    <n v="650"/>
    <n v="453"/>
    <n v="353"/>
    <n v="605"/>
    <n v="0"/>
    <n v="0"/>
    <n v="34"/>
    <n v="218"/>
    <n v="7"/>
    <n v="26"/>
    <n v="2346"/>
    <n v="0"/>
    <n v="2117"/>
    <n v="2995"/>
    <n v="2955"/>
    <n v="4158"/>
    <n v="0"/>
    <n v="0"/>
    <n v="119"/>
    <n v="1481"/>
    <n v="17"/>
    <n v="128"/>
    <n v="13970"/>
    <n v="0"/>
    <n v="27940"/>
    <n v="13677"/>
    <n v="5808"/>
    <n v="1199"/>
    <n v="4869"/>
    <n v="0"/>
    <n v="0"/>
    <n v="717"/>
    <n v="3978"/>
    <n v="179"/>
    <n v="1404"/>
    <n v="31831"/>
    <n v="30255227"/>
    <n v="31625932"/>
    <n v="24258194"/>
    <n v="41847548"/>
    <n v="0"/>
    <n v="0"/>
    <n v="2329951"/>
    <n v="17036081"/>
    <n v="207236"/>
    <n v="1138380"/>
    <n v="148698549"/>
    <n v="18590430"/>
    <n v="20068094"/>
    <n v="4825245"/>
    <n v="28680781"/>
    <n v="0"/>
    <n v="0"/>
    <n v="2279635"/>
    <n v="23463054"/>
    <n v="396349"/>
    <n v="6252602"/>
    <n v="104556190"/>
    <n v="2484849"/>
    <n v="38760540"/>
    <n v="50278880"/>
    <n v="16809780"/>
    <n v="57627400"/>
    <n v="0"/>
    <n v="0"/>
    <n v="0"/>
    <n v="2754812"/>
    <n v="31140994"/>
    <n v="0"/>
    <n v="603585"/>
    <n v="0"/>
    <n v="0"/>
    <n v="0"/>
    <n v="4195778"/>
    <n v="204656618"/>
    <n v="0"/>
    <n v="0"/>
    <n v="0"/>
    <n v="0"/>
    <n v="0"/>
    <n v="10085117"/>
    <n v="1415146"/>
    <n v="12273659"/>
    <n v="12900929"/>
    <n v="0"/>
    <n v="0"/>
    <n v="1854774"/>
    <n v="9358141"/>
    <n v="0"/>
    <n v="710355"/>
    <n v="48598121"/>
    <n v="113095"/>
    <n v="50115801"/>
    <n v="0"/>
    <n v="230513"/>
    <n v="0"/>
    <n v="0"/>
    <n v="0"/>
    <n v="0"/>
    <n v="1333104"/>
    <n v="94297384"/>
    <n v="0"/>
    <n v="42"/>
    <n v="134"/>
    <n v="264"/>
    <n v="1945569"/>
    <n v="1834321"/>
    <n v="2733013"/>
    <n v="0"/>
    <n v="0"/>
    <n v="1046877"/>
    <n v="5457393"/>
    <n v="7022283"/>
    <n v="0"/>
  </r>
  <r>
    <n v="106154160"/>
    <s v="CRESTWOOD - BAKERSFIELD - PHF"/>
    <n v="20181"/>
    <d v="2018-01-01T00:00:00"/>
    <d v="2018-03-31T00:00:00"/>
    <s v="Open"/>
    <s v="Kern"/>
    <n v="9"/>
    <n v="617"/>
    <s v="Investor - Corp."/>
    <s v="Psychiatric Health Facilities"/>
    <s v=""/>
    <s v="209-478-5291"/>
    <s v="6700 EUCALYPTUS DRIVE, SUITE C"/>
    <s v="BAKERSFIELD"/>
    <n v="93306"/>
    <s v="LORI BLACKBURN"/>
    <n v="16"/>
    <n v="16"/>
    <n v="16"/>
    <n v="0"/>
    <n v="0"/>
    <n v="0"/>
    <n v="0"/>
    <n v="132"/>
    <n v="0"/>
    <n v="0"/>
    <n v="0"/>
    <n v="0"/>
    <n v="0"/>
    <n v="132"/>
    <n v="0"/>
    <n v="0"/>
    <n v="0"/>
    <n v="0"/>
    <n v="0"/>
    <n v="1219"/>
    <n v="0"/>
    <n v="0"/>
    <n v="0"/>
    <n v="0"/>
    <n v="0"/>
    <n v="1219"/>
    <n v="0"/>
    <n v="2438"/>
    <n v="0"/>
    <n v="0"/>
    <n v="0"/>
    <n v="0"/>
    <n v="0"/>
    <n v="0"/>
    <n v="0"/>
    <n v="0"/>
    <n v="0"/>
    <n v="0"/>
    <n v="0"/>
    <n v="0"/>
    <n v="0"/>
    <n v="0"/>
    <n v="0"/>
    <n v="1091474"/>
    <n v="0"/>
    <n v="0"/>
    <n v="0"/>
    <n v="0"/>
    <n v="0"/>
    <n v="1091474"/>
    <n v="0"/>
    <n v="0"/>
    <n v="0"/>
    <n v="0"/>
    <n v="0"/>
    <n v="0"/>
    <n v="0"/>
    <n v="0"/>
    <n v="0"/>
    <n v="0"/>
    <n v="0"/>
    <n v="0"/>
    <n v="0"/>
    <n v="0"/>
    <n v="0"/>
    <n v="0"/>
    <n v="0"/>
    <n v="0"/>
    <n v="0"/>
    <n v="0"/>
    <n v="0"/>
    <n v="0"/>
    <n v="0"/>
    <n v="0"/>
    <n v="0"/>
    <n v="0"/>
    <n v="0"/>
    <n v="0"/>
    <n v="0"/>
    <n v="0"/>
    <n v="0"/>
    <n v="0"/>
    <n v="0"/>
    <n v="0"/>
    <n v="0"/>
    <n v="0"/>
    <n v="0"/>
    <n v="1091474"/>
    <n v="0"/>
    <n v="0"/>
    <n v="0"/>
    <n v="0"/>
    <n v="0"/>
    <n v="1091474"/>
    <n v="2025"/>
    <n v="900390"/>
    <n v="126150"/>
    <n v="0"/>
    <n v="0"/>
    <n v="0"/>
    <n v="0"/>
    <n v="0"/>
    <n v="0"/>
    <n v="190203"/>
    <n v="0"/>
    <n v="0"/>
    <n v="0"/>
    <n v="0"/>
    <n v="0"/>
    <n v="0"/>
    <n v="0"/>
    <n v="0"/>
    <n v="0"/>
    <n v="0"/>
    <n v="0"/>
    <n v="0"/>
    <n v="0"/>
  </r>
  <r>
    <n v="106344170"/>
    <s v="CRESTWOOD - CARMICHAEL- PHF"/>
    <n v="20181"/>
    <d v="2018-01-01T00:00:00"/>
    <d v="2018-03-31T00:00:00"/>
    <s v="Open"/>
    <s v="Sacramento"/>
    <n v="2"/>
    <n v="311"/>
    <s v="Investor - Corp."/>
    <s v="Psychiatric Health Facilities"/>
    <s v=""/>
    <s v="209-478-5291"/>
    <s v="4741 ENGLE ROAD"/>
    <s v="CARMICHAEL"/>
    <n v="95608"/>
    <s v="LORI BLACKBURN"/>
    <n v="16"/>
    <n v="16"/>
    <n v="16"/>
    <n v="0"/>
    <n v="0"/>
    <n v="0"/>
    <n v="0"/>
    <n v="140"/>
    <n v="0"/>
    <n v="0"/>
    <n v="0"/>
    <n v="0"/>
    <n v="0"/>
    <n v="140"/>
    <n v="0"/>
    <n v="0"/>
    <n v="0"/>
    <n v="0"/>
    <n v="0"/>
    <n v="1436"/>
    <n v="0"/>
    <n v="0"/>
    <n v="0"/>
    <n v="0"/>
    <n v="0"/>
    <n v="1436"/>
    <n v="0"/>
    <n v="2872"/>
    <n v="0"/>
    <n v="0"/>
    <n v="0"/>
    <n v="0"/>
    <n v="0"/>
    <n v="0"/>
    <n v="0"/>
    <n v="0"/>
    <n v="0"/>
    <n v="0"/>
    <n v="0"/>
    <n v="0"/>
    <n v="0"/>
    <n v="0"/>
    <n v="0"/>
    <n v="1164783"/>
    <n v="0"/>
    <n v="0"/>
    <n v="0"/>
    <n v="0"/>
    <n v="0"/>
    <n v="1164783"/>
    <n v="0"/>
    <n v="0"/>
    <n v="0"/>
    <n v="0"/>
    <n v="0"/>
    <n v="0"/>
    <n v="0"/>
    <n v="0"/>
    <n v="0"/>
    <n v="0"/>
    <n v="0"/>
    <n v="0"/>
    <n v="0"/>
    <n v="0"/>
    <n v="0"/>
    <n v="0"/>
    <n v="0"/>
    <n v="0"/>
    <n v="0"/>
    <n v="0"/>
    <n v="0"/>
    <n v="0"/>
    <n v="0"/>
    <n v="0"/>
    <n v="0"/>
    <n v="0"/>
    <n v="0"/>
    <n v="0"/>
    <n v="0"/>
    <n v="0"/>
    <n v="0"/>
    <n v="0"/>
    <n v="0"/>
    <n v="0"/>
    <n v="0"/>
    <n v="0"/>
    <n v="0"/>
    <n v="1164783"/>
    <n v="0"/>
    <n v="0"/>
    <n v="0"/>
    <n v="0"/>
    <n v="0"/>
    <n v="1164783"/>
    <n v="3245"/>
    <n v="1033355"/>
    <n v="153836"/>
    <n v="0"/>
    <n v="0"/>
    <n v="0"/>
    <n v="0"/>
    <n v="0"/>
    <n v="0"/>
    <n v="190679"/>
    <n v="0"/>
    <n v="0"/>
    <n v="0"/>
    <n v="0"/>
    <n v="0"/>
    <n v="0"/>
    <n v="0"/>
    <n v="0"/>
    <n v="0"/>
    <n v="0"/>
    <n v="0"/>
    <n v="0"/>
    <n v="0"/>
  </r>
  <r>
    <n v="106344188"/>
    <s v="CRESTWOOD - SACRAMENTO - PHF"/>
    <n v="20181"/>
    <d v="2018-01-01T00:00:00"/>
    <d v="2018-03-31T00:00:00"/>
    <s v="Open"/>
    <s v="Sacramento"/>
    <n v="2"/>
    <n v="311"/>
    <s v="Investor - Corp."/>
    <s v="Psychiatric Health Facilities"/>
    <s v=""/>
    <s v="209-478-5291"/>
    <s v="2600 STOCKTON BLVD, SUITE B"/>
    <s v="SACRAMENTO"/>
    <n v="95817"/>
    <s v="LORI BLACKBURN"/>
    <n v="16"/>
    <n v="16"/>
    <n v="16"/>
    <n v="0"/>
    <n v="0"/>
    <n v="0"/>
    <n v="0"/>
    <n v="109"/>
    <n v="0"/>
    <n v="0"/>
    <n v="0"/>
    <n v="0"/>
    <n v="0"/>
    <n v="109"/>
    <n v="0"/>
    <n v="0"/>
    <n v="0"/>
    <n v="0"/>
    <n v="0"/>
    <n v="1437"/>
    <n v="0"/>
    <n v="0"/>
    <n v="0"/>
    <n v="0"/>
    <n v="0"/>
    <n v="1437"/>
    <n v="0"/>
    <n v="2874"/>
    <n v="0"/>
    <n v="0"/>
    <n v="0"/>
    <n v="0"/>
    <n v="0"/>
    <n v="0"/>
    <n v="0"/>
    <n v="0"/>
    <n v="0"/>
    <n v="0"/>
    <n v="0"/>
    <n v="0"/>
    <n v="0"/>
    <n v="0"/>
    <n v="0"/>
    <n v="1174906"/>
    <n v="0"/>
    <n v="0"/>
    <n v="0"/>
    <n v="0"/>
    <n v="0"/>
    <n v="1174906"/>
    <n v="0"/>
    <n v="0"/>
    <n v="0"/>
    <n v="0"/>
    <n v="0"/>
    <n v="0"/>
    <n v="0"/>
    <n v="0"/>
    <n v="0"/>
    <n v="0"/>
    <n v="0"/>
    <n v="0"/>
    <n v="0"/>
    <n v="0"/>
    <n v="0"/>
    <n v="0"/>
    <n v="0"/>
    <n v="0"/>
    <n v="0"/>
    <n v="0"/>
    <n v="0"/>
    <n v="0"/>
    <n v="0"/>
    <n v="0"/>
    <n v="0"/>
    <n v="0"/>
    <n v="0"/>
    <n v="0"/>
    <n v="0"/>
    <n v="0"/>
    <n v="0"/>
    <n v="0"/>
    <n v="0"/>
    <n v="0"/>
    <n v="0"/>
    <n v="0"/>
    <n v="0"/>
    <n v="1174906"/>
    <n v="0"/>
    <n v="0"/>
    <n v="0"/>
    <n v="0"/>
    <n v="0"/>
    <n v="1174906"/>
    <n v="2461"/>
    <n v="1001918"/>
    <n v="144000"/>
    <n v="0"/>
    <n v="0"/>
    <n v="0"/>
    <n v="0"/>
    <n v="0"/>
    <n v="2445"/>
    <n v="128657"/>
    <n v="0"/>
    <n v="0"/>
    <n v="0"/>
    <n v="0"/>
    <n v="0"/>
    <n v="0"/>
    <n v="0"/>
    <n v="0"/>
    <n v="0"/>
    <n v="0"/>
    <n v="0"/>
    <n v="0"/>
    <n v="0"/>
  </r>
  <r>
    <n v="106434220"/>
    <s v="CRESTWOOD - SAN JOSE - PHF"/>
    <n v="20181"/>
    <d v="2018-01-01T00:00:00"/>
    <d v="2018-03-31T00:00:00"/>
    <s v="Open"/>
    <s v="Santa Clara"/>
    <n v="7"/>
    <n v="431"/>
    <s v="Investor - Corp."/>
    <s v="Psychiatric Health Facilities"/>
    <s v=""/>
    <s v="209-478-5291"/>
    <s v="1425 FRUITDALE AVENUE"/>
    <s v="SAN JOSE"/>
    <n v="95128"/>
    <s v="LORI BLACKBURN"/>
    <n v="16"/>
    <n v="16"/>
    <n v="16"/>
    <n v="0"/>
    <n v="0"/>
    <n v="0"/>
    <n v="0"/>
    <n v="42"/>
    <n v="0"/>
    <n v="0"/>
    <n v="0"/>
    <n v="0"/>
    <n v="0"/>
    <n v="42"/>
    <n v="0"/>
    <n v="0"/>
    <n v="0"/>
    <n v="0"/>
    <n v="0"/>
    <n v="407"/>
    <n v="0"/>
    <n v="0"/>
    <n v="0"/>
    <n v="0"/>
    <n v="0"/>
    <n v="407"/>
    <n v="0"/>
    <n v="814"/>
    <n v="0"/>
    <n v="0"/>
    <n v="0"/>
    <n v="0"/>
    <n v="0"/>
    <n v="0"/>
    <n v="0"/>
    <n v="0"/>
    <n v="0"/>
    <n v="0"/>
    <n v="0"/>
    <n v="0"/>
    <n v="0"/>
    <n v="0"/>
    <n v="0"/>
    <n v="390720"/>
    <n v="0"/>
    <n v="0"/>
    <n v="0"/>
    <n v="0"/>
    <n v="0"/>
    <n v="390720"/>
    <n v="0"/>
    <n v="0"/>
    <n v="0"/>
    <n v="0"/>
    <n v="0"/>
    <n v="0"/>
    <n v="0"/>
    <n v="0"/>
    <n v="0"/>
    <n v="0"/>
    <n v="0"/>
    <n v="0"/>
    <n v="0"/>
    <n v="0"/>
    <n v="0"/>
    <n v="0"/>
    <n v="0"/>
    <n v="0"/>
    <n v="0"/>
    <n v="0"/>
    <n v="0"/>
    <n v="0"/>
    <n v="0"/>
    <n v="0"/>
    <n v="0"/>
    <n v="0"/>
    <n v="0"/>
    <n v="0"/>
    <n v="0"/>
    <n v="0"/>
    <n v="0"/>
    <n v="0"/>
    <n v="0"/>
    <n v="0"/>
    <n v="0"/>
    <n v="0"/>
    <n v="0"/>
    <n v="390720"/>
    <n v="0"/>
    <n v="0"/>
    <n v="0"/>
    <n v="0"/>
    <n v="0"/>
    <n v="390720"/>
    <n v="991680"/>
    <n v="1135970"/>
    <n v="140304"/>
    <n v="0"/>
    <n v="0"/>
    <n v="0"/>
    <n v="0"/>
    <n v="0"/>
    <n v="0"/>
    <n v="538451"/>
    <n v="0"/>
    <n v="0"/>
    <n v="0"/>
    <n v="0"/>
    <n v="0"/>
    <n v="0"/>
    <n v="0"/>
    <n v="0"/>
    <n v="0"/>
    <n v="0"/>
    <n v="0"/>
    <n v="0"/>
    <n v="0"/>
  </r>
  <r>
    <n v="106484062"/>
    <s v="CRESTWOOD - SOLANO - PHF"/>
    <n v="20181"/>
    <d v="2018-01-01T00:00:00"/>
    <d v="2018-03-31T00:00:00"/>
    <s v="Open"/>
    <s v="Solano"/>
    <n v="3"/>
    <n v="408"/>
    <s v="Investor - Corp."/>
    <s v="Psychiatric Health Facilities"/>
    <s v=""/>
    <s v="209-478-5291"/>
    <s v="2201 TUOLUMNE STREET"/>
    <s v="VALLEJO"/>
    <n v="94589"/>
    <s v="LORI BLACKBURN"/>
    <n v="16"/>
    <n v="16"/>
    <n v="16"/>
    <n v="0"/>
    <n v="0"/>
    <n v="0"/>
    <n v="0"/>
    <n v="133"/>
    <n v="0"/>
    <n v="0"/>
    <n v="0"/>
    <n v="0"/>
    <n v="0"/>
    <n v="133"/>
    <n v="0"/>
    <n v="0"/>
    <n v="0"/>
    <n v="0"/>
    <n v="0"/>
    <n v="1028"/>
    <n v="0"/>
    <n v="0"/>
    <n v="0"/>
    <n v="0"/>
    <n v="0"/>
    <n v="1028"/>
    <n v="0"/>
    <n v="2056"/>
    <n v="0"/>
    <n v="0"/>
    <n v="0"/>
    <n v="0"/>
    <n v="0"/>
    <n v="0"/>
    <n v="0"/>
    <n v="0"/>
    <n v="0"/>
    <n v="0"/>
    <n v="0"/>
    <n v="0"/>
    <n v="0"/>
    <n v="0"/>
    <n v="0"/>
    <n v="887434"/>
    <n v="0"/>
    <n v="0"/>
    <n v="0"/>
    <n v="0"/>
    <n v="0"/>
    <n v="887434"/>
    <n v="0"/>
    <n v="0"/>
    <n v="0"/>
    <n v="0"/>
    <n v="0"/>
    <n v="0"/>
    <n v="0"/>
    <n v="0"/>
    <n v="0"/>
    <n v="0"/>
    <n v="0"/>
    <n v="0"/>
    <n v="0"/>
    <n v="0"/>
    <n v="0"/>
    <n v="0"/>
    <n v="0"/>
    <n v="0"/>
    <n v="0"/>
    <n v="0"/>
    <n v="0"/>
    <n v="0"/>
    <n v="0"/>
    <n v="0"/>
    <n v="0"/>
    <n v="0"/>
    <n v="0"/>
    <n v="0"/>
    <n v="0"/>
    <n v="0"/>
    <n v="0"/>
    <n v="0"/>
    <n v="0"/>
    <n v="0"/>
    <n v="0"/>
    <n v="0"/>
    <n v="0"/>
    <n v="887434"/>
    <n v="0"/>
    <n v="0"/>
    <n v="0"/>
    <n v="0"/>
    <n v="0"/>
    <n v="887434"/>
    <n v="353952"/>
    <n v="1174903"/>
    <n v="198540"/>
    <n v="0"/>
    <n v="0"/>
    <n v="0"/>
    <n v="0"/>
    <n v="0"/>
    <n v="0"/>
    <n v="139473"/>
    <n v="0"/>
    <n v="0"/>
    <n v="0"/>
    <n v="0"/>
    <n v="0"/>
    <n v="0"/>
    <n v="0"/>
    <n v="0"/>
    <n v="0"/>
    <n v="0"/>
    <n v="0"/>
    <n v="0"/>
    <n v="0"/>
  </r>
  <r>
    <n v="106390846"/>
    <s v="DAMERON HOSPITAL ASSOCIATION"/>
    <n v="20181"/>
    <d v="2018-01-01T00:00:00"/>
    <d v="2018-03-31T00:00:00"/>
    <s v="Open"/>
    <s v="San Joaquin"/>
    <n v="6"/>
    <n v="507"/>
    <s v="Non Profit Corp."/>
    <s v="Comparable"/>
    <s v=""/>
    <s v="209-944-5550"/>
    <s v="525 WEST ACACIA STREET"/>
    <s v="STOCKTON"/>
    <n v="95203"/>
    <s v="LORRAINE AUERBACH"/>
    <n v="202"/>
    <n v="202"/>
    <n v="46"/>
    <n v="329"/>
    <n v="198"/>
    <n v="74"/>
    <n v="259"/>
    <n v="0"/>
    <n v="0"/>
    <n v="19"/>
    <n v="87"/>
    <n v="0"/>
    <n v="13"/>
    <n v="979"/>
    <n v="0"/>
    <n v="1338"/>
    <n v="805"/>
    <n v="409"/>
    <n v="1146"/>
    <n v="0"/>
    <n v="0"/>
    <n v="52"/>
    <n v="296"/>
    <n v="0"/>
    <n v="55"/>
    <n v="4101"/>
    <n v="0"/>
    <n v="8202"/>
    <n v="3233"/>
    <n v="1680"/>
    <n v="1082"/>
    <n v="7015"/>
    <n v="0"/>
    <n v="0"/>
    <n v="1130"/>
    <n v="1637"/>
    <n v="0"/>
    <n v="1419"/>
    <n v="17196"/>
    <n v="45328567"/>
    <n v="26644048"/>
    <n v="10623583"/>
    <n v="31303975"/>
    <n v="0"/>
    <n v="0"/>
    <n v="3306971"/>
    <n v="13257717"/>
    <n v="0"/>
    <n v="2863972"/>
    <n v="133328833"/>
    <n v="33249779"/>
    <n v="16821938"/>
    <n v="7359021"/>
    <n v="39344350"/>
    <n v="0"/>
    <n v="0"/>
    <n v="5588279"/>
    <n v="12049340"/>
    <n v="0"/>
    <n v="7284923"/>
    <n v="121697630"/>
    <n v="2305683"/>
    <n v="72064202"/>
    <n v="39645326"/>
    <n v="14494294"/>
    <n v="64438337"/>
    <n v="0"/>
    <n v="0"/>
    <n v="0"/>
    <n v="7953243"/>
    <n v="17481994"/>
    <n v="0"/>
    <n v="0"/>
    <n v="0"/>
    <n v="0"/>
    <n v="0"/>
    <n v="9312626"/>
    <n v="227695705"/>
    <n v="5012541"/>
    <n v="0"/>
    <n v="0"/>
    <n v="0"/>
    <n v="5012541"/>
    <n v="6514144"/>
    <n v="8833201"/>
    <n v="3488311"/>
    <n v="6209987"/>
    <n v="0"/>
    <n v="0"/>
    <n v="942007"/>
    <n v="5519380"/>
    <n v="0"/>
    <n v="836269"/>
    <n v="32343299"/>
    <n v="1113289"/>
    <n v="41734955"/>
    <n v="753332"/>
    <n v="-265203"/>
    <n v="0"/>
    <n v="0"/>
    <n v="5179266"/>
    <n v="0"/>
    <n v="2983406"/>
    <n v="63305176"/>
    <n v="0"/>
    <n v="0"/>
    <n v="0"/>
    <n v="0"/>
    <n v="0"/>
    <n v="0"/>
    <n v="0"/>
    <n v="0"/>
    <n v="0"/>
    <n v="0"/>
    <n v="0"/>
    <n v="0"/>
    <n v="0"/>
  </r>
  <r>
    <n v="106190232"/>
    <s v="DEL AMO HOSPITAL"/>
    <n v="20181"/>
    <d v="2018-01-01T00:00:00"/>
    <d v="2018-03-31T00:00:00"/>
    <s v="Open"/>
    <s v="Los Angeles"/>
    <n v="11"/>
    <n v="931"/>
    <s v="Investor - Corp."/>
    <s v="Comparable"/>
    <s v=""/>
    <s v="310-530-1151"/>
    <s v="23700 CAMINO DEL SOL"/>
    <s v="TORRANCE"/>
    <n v="90505"/>
    <s v="LISA MONTES"/>
    <n v="166"/>
    <n v="166"/>
    <n v="166"/>
    <n v="334"/>
    <n v="90"/>
    <n v="513"/>
    <n v="0"/>
    <n v="0"/>
    <n v="0"/>
    <n v="185"/>
    <n v="550"/>
    <n v="14"/>
    <n v="14"/>
    <n v="1700"/>
    <n v="0"/>
    <n v="2608"/>
    <n v="655"/>
    <n v="3895"/>
    <n v="0"/>
    <n v="0"/>
    <n v="0"/>
    <n v="1295"/>
    <n v="3498"/>
    <n v="105"/>
    <n v="96"/>
    <n v="12152"/>
    <n v="0"/>
    <n v="24304"/>
    <n v="2057"/>
    <n v="112"/>
    <n v="0"/>
    <n v="0"/>
    <n v="0"/>
    <n v="0"/>
    <n v="631"/>
    <n v="1088"/>
    <n v="0"/>
    <n v="0"/>
    <n v="3888"/>
    <n v="4932900"/>
    <n v="1237950"/>
    <n v="7359660"/>
    <n v="0"/>
    <n v="0"/>
    <n v="0"/>
    <n v="2441880"/>
    <n v="6618595"/>
    <n v="198635"/>
    <n v="166330"/>
    <n v="22955950"/>
    <n v="990210"/>
    <n v="54030"/>
    <n v="0"/>
    <n v="0"/>
    <n v="0"/>
    <n v="0"/>
    <n v="304689"/>
    <n v="523014"/>
    <n v="0"/>
    <n v="0"/>
    <n v="1871943"/>
    <n v="242253"/>
    <n v="3013426"/>
    <n v="689264"/>
    <n v="4327008"/>
    <n v="0"/>
    <n v="0"/>
    <n v="0"/>
    <n v="0"/>
    <n v="1125992"/>
    <n v="3870687"/>
    <n v="0"/>
    <n v="198635"/>
    <n v="0"/>
    <n v="0"/>
    <n v="0"/>
    <n v="186654"/>
    <n v="13653919"/>
    <n v="0"/>
    <n v="0"/>
    <n v="0"/>
    <n v="0"/>
    <n v="0"/>
    <n v="2667431"/>
    <n v="602716"/>
    <n v="3032652"/>
    <n v="0"/>
    <n v="0"/>
    <n v="0"/>
    <n v="1620577"/>
    <n v="3165923"/>
    <n v="0"/>
    <n v="84675"/>
    <n v="11173974"/>
    <n v="11696"/>
    <n v="7833859"/>
    <n v="213300"/>
    <n v="15321"/>
    <n v="0"/>
    <n v="0"/>
    <n v="0"/>
    <n v="0"/>
    <n v="0"/>
    <n v="2071774"/>
    <n v="0"/>
    <n v="0"/>
    <n v="0"/>
    <n v="0"/>
    <n v="0"/>
    <n v="0"/>
    <n v="0"/>
    <n v="0"/>
    <n v="0"/>
    <n v="0"/>
    <n v="0"/>
    <n v="0"/>
    <n v="0"/>
  </r>
  <r>
    <n v="106150706"/>
    <s v="DELANO REGIONAL MEDICAL CENTER"/>
    <n v="20181"/>
    <d v="2018-01-01T00:00:00"/>
    <d v="2018-03-31T00:00:00"/>
    <s v="Open"/>
    <s v="Kern"/>
    <n v="9"/>
    <n v="617"/>
    <s v="Non Profit Corp."/>
    <s v="Comparable"/>
    <s v=""/>
    <s v="661-725-4800"/>
    <s v="1401 GARCES HIGHWAY"/>
    <s v="DELANO"/>
    <n v="93215"/>
    <s v="BAHRAM GHAFFARI"/>
    <n v="156"/>
    <n v="156"/>
    <n v="156"/>
    <n v="170"/>
    <n v="36"/>
    <n v="116"/>
    <n v="262"/>
    <n v="0"/>
    <n v="0"/>
    <n v="11"/>
    <n v="22"/>
    <n v="0"/>
    <n v="33"/>
    <n v="650"/>
    <n v="6"/>
    <n v="2673"/>
    <n v="229"/>
    <n v="2015"/>
    <n v="882"/>
    <n v="0"/>
    <n v="0"/>
    <n v="131"/>
    <n v="583"/>
    <n v="0"/>
    <n v="78"/>
    <n v="6591"/>
    <n v="4391"/>
    <n v="17573"/>
    <n v="2939"/>
    <n v="849"/>
    <n v="3455"/>
    <n v="18228"/>
    <n v="0"/>
    <n v="0"/>
    <n v="2131"/>
    <n v="1955"/>
    <n v="0"/>
    <n v="2800"/>
    <n v="32357"/>
    <n v="4740895"/>
    <n v="1148470"/>
    <n v="12865972"/>
    <n v="5680604"/>
    <n v="0"/>
    <n v="0"/>
    <n v="370844"/>
    <n v="1828546"/>
    <n v="0"/>
    <n v="478970"/>
    <n v="27114301"/>
    <n v="3390905"/>
    <n v="694516"/>
    <n v="2404377"/>
    <n v="11154047"/>
    <n v="0"/>
    <n v="0"/>
    <n v="1968996"/>
    <n v="1460812"/>
    <n v="0"/>
    <n v="788751"/>
    <n v="21862404"/>
    <n v="940389"/>
    <n v="4611197"/>
    <n v="1751345"/>
    <n v="8007674"/>
    <n v="14664700"/>
    <n v="-408384"/>
    <n v="0"/>
    <n v="0"/>
    <n v="1635791"/>
    <n v="1443051"/>
    <n v="0"/>
    <n v="0"/>
    <n v="0"/>
    <n v="0"/>
    <n v="0"/>
    <n v="0"/>
    <n v="32645763"/>
    <n v="0"/>
    <n v="0"/>
    <n v="0"/>
    <n v="0"/>
    <n v="0"/>
    <n v="2580214"/>
    <n v="91641"/>
    <n v="7671059"/>
    <n v="2169951"/>
    <n v="0"/>
    <n v="0"/>
    <n v="704049"/>
    <n v="1846307"/>
    <n v="0"/>
    <n v="1267721"/>
    <n v="16330942"/>
    <n v="363112"/>
    <n v="18252246"/>
    <n v="0"/>
    <n v="0"/>
    <n v="0"/>
    <n v="0"/>
    <n v="0"/>
    <n v="0"/>
    <n v="756562"/>
    <n v="45430742"/>
    <n v="0"/>
    <n v="0"/>
    <n v="0"/>
    <n v="0"/>
    <n v="0"/>
    <n v="0"/>
    <n v="0"/>
    <n v="0"/>
    <n v="0"/>
    <n v="0"/>
    <n v="0"/>
    <n v="0"/>
    <n v="0"/>
  </r>
  <r>
    <n v="106331164"/>
    <s v="DESERT REGIONAL MEDICAL CENTER"/>
    <n v="20181"/>
    <d v="2018-01-01T00:00:00"/>
    <d v="2018-03-31T00:00:00"/>
    <s v="Open"/>
    <s v="Riverside"/>
    <n v="12"/>
    <n v="1105"/>
    <s v="Investor - Corp."/>
    <s v="Comparable"/>
    <s v=""/>
    <s v="760-323-6511"/>
    <s v="1150 NORTH INDIAN CANYON DRIVE"/>
    <s v="PALM SPRINGS"/>
    <n v="92262"/>
    <s v="MICHELE FINNEY"/>
    <n v="385"/>
    <n v="351"/>
    <n v="284"/>
    <n v="995"/>
    <n v="1224"/>
    <n v="497"/>
    <n v="1155"/>
    <n v="0"/>
    <n v="0"/>
    <n v="148"/>
    <n v="1052"/>
    <n v="35"/>
    <n v="33"/>
    <n v="5139"/>
    <n v="0"/>
    <n v="5774"/>
    <n v="5002"/>
    <n v="3802"/>
    <n v="4673"/>
    <n v="0"/>
    <n v="0"/>
    <n v="851"/>
    <n v="4071"/>
    <n v="183"/>
    <n v="121"/>
    <n v="24477"/>
    <n v="0"/>
    <n v="48954"/>
    <n v="8208"/>
    <n v="5410"/>
    <n v="3505"/>
    <n v="13978"/>
    <n v="0"/>
    <n v="0"/>
    <n v="864"/>
    <n v="9442"/>
    <n v="191"/>
    <n v="1066"/>
    <n v="42664"/>
    <n v="150196215"/>
    <n v="143081606"/>
    <n v="93419277"/>
    <n v="131995010"/>
    <n v="0"/>
    <n v="0"/>
    <n v="30850508"/>
    <n v="123787691"/>
    <n v="5816031"/>
    <n v="3249949"/>
    <n v="682396287"/>
    <n v="68589576"/>
    <n v="47009736"/>
    <n v="22499174"/>
    <n v="78711060"/>
    <n v="0"/>
    <n v="0"/>
    <n v="9435601"/>
    <n v="64230235"/>
    <n v="1450557"/>
    <n v="6753858"/>
    <n v="298679797"/>
    <n v="4248498"/>
    <n v="194787069"/>
    <n v="166858713"/>
    <n v="76406019"/>
    <n v="193475701"/>
    <n v="0"/>
    <n v="0"/>
    <n v="0"/>
    <n v="32926297"/>
    <n v="132815942"/>
    <n v="0"/>
    <n v="7266588"/>
    <n v="0"/>
    <n v="0"/>
    <n v="0"/>
    <n v="8268698"/>
    <n v="817053525"/>
    <n v="0"/>
    <n v="0"/>
    <n v="0"/>
    <n v="0"/>
    <n v="0"/>
    <n v="23998722"/>
    <n v="23232629"/>
    <n v="39512432"/>
    <n v="17230369"/>
    <n v="0"/>
    <n v="0"/>
    <n v="6837719"/>
    <n v="53118823"/>
    <n v="0"/>
    <n v="91865"/>
    <n v="164022559"/>
    <n v="507187"/>
    <n v="132397311"/>
    <n v="0"/>
    <n v="-150967"/>
    <n v="0"/>
    <n v="0"/>
    <n v="0"/>
    <n v="0"/>
    <n v="1927270"/>
    <n v="90056482"/>
    <n v="0"/>
    <n v="0"/>
    <n v="0"/>
    <n v="0"/>
    <n v="0"/>
    <n v="0"/>
    <n v="0"/>
    <n v="0"/>
    <n v="0"/>
    <n v="0"/>
    <n v="14453432"/>
    <n v="32466787"/>
    <n v="0"/>
  </r>
  <r>
    <n v="106364144"/>
    <s v="DESERT VALLEY HOSPITAL"/>
    <n v="20181"/>
    <d v="2018-01-01T00:00:00"/>
    <d v="2018-03-31T00:00:00"/>
    <s v="Open"/>
    <s v="San Bernardino"/>
    <n v="12"/>
    <n v="1211"/>
    <s v="Investor - Corp."/>
    <s v="Comparable"/>
    <s v=""/>
    <s v="760-241-8000"/>
    <s v="16850 BEAR VALLEY ROAD"/>
    <s v="VICTORVILLE"/>
    <n v="92395"/>
    <s v="FRED HUNTER"/>
    <n v="148"/>
    <n v="148"/>
    <n v="148"/>
    <n v="710"/>
    <n v="641"/>
    <n v="163"/>
    <n v="675"/>
    <n v="0"/>
    <n v="0"/>
    <n v="224"/>
    <n v="102"/>
    <n v="0"/>
    <n v="53"/>
    <n v="2568"/>
    <n v="0"/>
    <n v="3160"/>
    <n v="2150"/>
    <n v="649"/>
    <n v="2781"/>
    <n v="0"/>
    <n v="0"/>
    <n v="896"/>
    <n v="266"/>
    <n v="0"/>
    <n v="136"/>
    <n v="10038"/>
    <n v="0"/>
    <n v="20076"/>
    <n v="3167"/>
    <n v="2132"/>
    <n v="931"/>
    <n v="5069"/>
    <n v="0"/>
    <n v="0"/>
    <n v="1879"/>
    <n v="1076"/>
    <n v="0"/>
    <n v="2564"/>
    <n v="16818"/>
    <n v="50704191"/>
    <n v="37082840"/>
    <n v="9068656"/>
    <n v="39518886"/>
    <n v="0"/>
    <n v="0"/>
    <n v="12313562"/>
    <n v="5290962"/>
    <n v="0"/>
    <n v="2210295"/>
    <n v="156189392"/>
    <n v="14685896"/>
    <n v="11140708"/>
    <n v="3601492"/>
    <n v="21482368"/>
    <n v="0"/>
    <n v="0"/>
    <n v="8763380"/>
    <n v="5543318"/>
    <n v="0"/>
    <n v="3538639"/>
    <n v="68755801"/>
    <n v="5418927"/>
    <n v="56653174"/>
    <n v="44378345"/>
    <n v="9459993"/>
    <n v="46661161"/>
    <n v="-410769"/>
    <n v="0"/>
    <n v="0"/>
    <n v="15750131"/>
    <n v="5339406"/>
    <n v="0"/>
    <n v="45708"/>
    <n v="0"/>
    <n v="0"/>
    <n v="0"/>
    <n v="141545"/>
    <n v="183437621"/>
    <n v="1989059"/>
    <n v="0"/>
    <n v="0"/>
    <n v="0"/>
    <n v="1989059"/>
    <n v="8736913"/>
    <n v="5834262"/>
    <n v="3620924"/>
    <n v="14340093"/>
    <n v="0"/>
    <n v="0"/>
    <n v="5326811"/>
    <n v="5494874"/>
    <n v="0"/>
    <n v="142754"/>
    <n v="43496631"/>
    <n v="313450"/>
    <n v="34798130"/>
    <n v="0"/>
    <n v="-182430"/>
    <n v="0"/>
    <n v="0"/>
    <n v="0"/>
    <n v="0"/>
    <n v="89167"/>
    <n v="76877618"/>
    <n v="0"/>
    <n v="17"/>
    <n v="60"/>
    <n v="147"/>
    <n v="862729"/>
    <n v="621039"/>
    <n v="607210"/>
    <n v="0"/>
    <n v="0"/>
    <n v="876558"/>
    <n v="3091377"/>
    <n v="2240127"/>
    <n v="4135422"/>
  </r>
  <r>
    <n v="106392287"/>
    <s v="DOCTORS HOSPITAL OF MANTECA"/>
    <n v="20181"/>
    <d v="2018-01-01T00:00:00"/>
    <d v="2018-03-31T00:00:00"/>
    <s v="Open"/>
    <s v="San Joaquin"/>
    <n v="6"/>
    <n v="507"/>
    <s v="Investor - Corp."/>
    <s v="Comparable"/>
    <s v=""/>
    <s v="209-823-3111"/>
    <s v="1205 EAST NORTH STREET"/>
    <s v="MANTECA"/>
    <n v="95336"/>
    <s v="BRANDON MAY"/>
    <n v="73"/>
    <n v="73"/>
    <n v="48"/>
    <n v="368"/>
    <n v="134"/>
    <n v="59"/>
    <n v="247"/>
    <n v="0"/>
    <n v="0"/>
    <n v="7"/>
    <n v="166"/>
    <n v="0"/>
    <n v="18"/>
    <n v="999"/>
    <n v="0"/>
    <n v="1870"/>
    <n v="702"/>
    <n v="241"/>
    <n v="648"/>
    <n v="0"/>
    <n v="0"/>
    <n v="28"/>
    <n v="549"/>
    <n v="0"/>
    <n v="56"/>
    <n v="4094"/>
    <n v="0"/>
    <n v="8188"/>
    <n v="3631"/>
    <n v="1134"/>
    <n v="647"/>
    <n v="6180"/>
    <n v="0"/>
    <n v="0"/>
    <n v="413"/>
    <n v="4555"/>
    <n v="4"/>
    <n v="560"/>
    <n v="17124"/>
    <n v="49359254"/>
    <n v="17765781"/>
    <n v="6429549"/>
    <n v="23164979"/>
    <n v="0"/>
    <n v="0"/>
    <n v="769064"/>
    <n v="15409546"/>
    <n v="0"/>
    <n v="1694777"/>
    <n v="114592950"/>
    <n v="32750166"/>
    <n v="13453929"/>
    <n v="4739013"/>
    <n v="45254460"/>
    <n v="0"/>
    <n v="0"/>
    <n v="2904934"/>
    <n v="37197712"/>
    <n v="57734"/>
    <n v="3924981"/>
    <n v="140282929"/>
    <n v="2234138"/>
    <n v="78287673"/>
    <n v="36288349"/>
    <n v="8923429"/>
    <n v="64883117"/>
    <n v="0"/>
    <n v="0"/>
    <n v="0"/>
    <n v="2955482"/>
    <n v="37343115"/>
    <n v="0"/>
    <n v="57734"/>
    <n v="0"/>
    <n v="0"/>
    <n v="0"/>
    <n v="4310115"/>
    <n v="235283152"/>
    <n v="6704245"/>
    <n v="0"/>
    <n v="0"/>
    <n v="0"/>
    <n v="6704245"/>
    <n v="3821747"/>
    <n v="1635606"/>
    <n v="2245133"/>
    <n v="3536322"/>
    <n v="0"/>
    <n v="0"/>
    <n v="635863"/>
    <n v="14202017"/>
    <n v="0"/>
    <n v="220284"/>
    <n v="26296972"/>
    <n v="106005"/>
    <n v="26811060"/>
    <n v="0"/>
    <n v="-60578"/>
    <n v="0"/>
    <n v="0"/>
    <n v="0"/>
    <n v="0"/>
    <n v="820211"/>
    <n v="26022258"/>
    <n v="0"/>
    <n v="0"/>
    <n v="0"/>
    <n v="0"/>
    <n v="0"/>
    <n v="0"/>
    <n v="0"/>
    <n v="0"/>
    <n v="0"/>
    <n v="0"/>
    <n v="2784823"/>
    <n v="1742306"/>
    <n v="0"/>
  </r>
  <r>
    <n v="106500852"/>
    <s v="DOCTORS MEDICAL CENTER - MODESTO"/>
    <n v="20181"/>
    <d v="2018-01-01T00:00:00"/>
    <d v="2018-03-31T00:00:00"/>
    <s v="Open"/>
    <s v="Stanislaus"/>
    <n v="6"/>
    <n v="511"/>
    <s v="Investor - Corp."/>
    <s v="Comparable"/>
    <s v=""/>
    <s v="209-578-1211"/>
    <s v="1441 FLORIDA AVENUE"/>
    <s v="MODESTO"/>
    <n v="95350"/>
    <s v="WARREN J. KIRK"/>
    <n v="461"/>
    <n v="461"/>
    <n v="386"/>
    <n v="1505"/>
    <n v="784"/>
    <n v="1007"/>
    <n v="2223"/>
    <n v="3"/>
    <n v="0"/>
    <n v="117"/>
    <n v="852"/>
    <n v="13"/>
    <n v="44"/>
    <n v="6548"/>
    <n v="0"/>
    <n v="8780"/>
    <n v="3671"/>
    <n v="6558"/>
    <n v="9380"/>
    <n v="17"/>
    <n v="0"/>
    <n v="707"/>
    <n v="3852"/>
    <n v="103"/>
    <n v="136"/>
    <n v="33204"/>
    <n v="0"/>
    <n v="66408"/>
    <n v="7637"/>
    <n v="2673"/>
    <n v="3034"/>
    <n v="18814"/>
    <n v="9"/>
    <n v="0"/>
    <n v="562"/>
    <n v="6041"/>
    <n v="63"/>
    <n v="870"/>
    <n v="39703"/>
    <n v="280021368"/>
    <n v="133223264"/>
    <n v="130971449"/>
    <n v="303046025"/>
    <n v="404155"/>
    <n v="0"/>
    <n v="13778735"/>
    <n v="135851356"/>
    <n v="3938920"/>
    <n v="5064397"/>
    <n v="1006299669"/>
    <n v="72077826"/>
    <n v="53941479"/>
    <n v="22045645"/>
    <n v="165633816"/>
    <n v="91714"/>
    <n v="0"/>
    <n v="6263130"/>
    <n v="73525340"/>
    <n v="934018"/>
    <n v="8436038"/>
    <n v="402949006"/>
    <n v="12431992"/>
    <n v="322763747"/>
    <n v="175964727"/>
    <n v="94123471"/>
    <n v="434546223"/>
    <n v="-2634447"/>
    <n v="466812"/>
    <n v="0"/>
    <n v="17253033"/>
    <n v="147746071"/>
    <n v="0"/>
    <n v="4872938"/>
    <n v="0"/>
    <n v="0"/>
    <n v="0"/>
    <n v="9090750"/>
    <n v="1216625317"/>
    <n v="2960973"/>
    <n v="0"/>
    <n v="0"/>
    <n v="2832502"/>
    <n v="5793475"/>
    <n v="29335447"/>
    <n v="14160989"/>
    <n v="61528070"/>
    <n v="34133618"/>
    <n v="29056"/>
    <n v="0"/>
    <n v="1969955"/>
    <n v="57117716"/>
    <n v="0"/>
    <n v="141982"/>
    <n v="198416833"/>
    <n v="381723"/>
    <n v="162173245"/>
    <n v="0"/>
    <n v="56563"/>
    <n v="0"/>
    <n v="0"/>
    <n v="0"/>
    <n v="0"/>
    <n v="2924692"/>
    <n v="86204045"/>
    <n v="0"/>
    <n v="0"/>
    <n v="0"/>
    <n v="0"/>
    <n v="0"/>
    <n v="0"/>
    <n v="0"/>
    <n v="0"/>
    <n v="0"/>
    <n v="0"/>
    <n v="26345626"/>
    <n v="49087707"/>
    <n v="0"/>
  </r>
  <r>
    <n v="106440755"/>
    <s v="DOMINICAN HOSPITAL"/>
    <n v="20181"/>
    <d v="2018-01-01T00:00:00"/>
    <d v="2018-03-31T00:00:00"/>
    <s v="Open"/>
    <s v="Santa Cruz"/>
    <n v="8"/>
    <n v="703"/>
    <s v="Non Profit Other"/>
    <s v="Comparable"/>
    <s v=""/>
    <s v="831-462-7700"/>
    <s v="1555 SOQUEL DRIVE"/>
    <s v="SANTA CRUZ"/>
    <n v="95065"/>
    <s v="NANETTE MICKIEWICZ"/>
    <n v="223"/>
    <n v="222"/>
    <n v="166"/>
    <n v="1370"/>
    <n v="85"/>
    <n v="154"/>
    <n v="546"/>
    <n v="0"/>
    <n v="0"/>
    <n v="100"/>
    <n v="510"/>
    <n v="2"/>
    <n v="59"/>
    <n v="2826"/>
    <n v="0"/>
    <n v="6983"/>
    <n v="330"/>
    <n v="919"/>
    <n v="2797"/>
    <n v="0"/>
    <n v="0"/>
    <n v="450"/>
    <n v="1858"/>
    <n v="7"/>
    <n v="245"/>
    <n v="13589"/>
    <n v="0"/>
    <n v="27178"/>
    <n v="18909"/>
    <n v="399"/>
    <n v="1412"/>
    <n v="8708"/>
    <n v="0"/>
    <n v="0"/>
    <n v="540"/>
    <n v="10804"/>
    <n v="194"/>
    <n v="1008"/>
    <n v="41974"/>
    <n v="175639488"/>
    <n v="8430902"/>
    <n v="24361785"/>
    <n v="60355277"/>
    <n v="0"/>
    <n v="0"/>
    <n v="11122573"/>
    <n v="56695683"/>
    <n v="216570"/>
    <n v="1810949"/>
    <n v="338633227"/>
    <n v="58912587"/>
    <n v="4724656"/>
    <n v="6641333"/>
    <n v="27612009"/>
    <n v="0"/>
    <n v="0"/>
    <n v="7060758"/>
    <n v="36055133"/>
    <n v="662843"/>
    <n v="1444945"/>
    <n v="143114264"/>
    <n v="801642"/>
    <n v="202484553"/>
    <n v="11286574"/>
    <n v="22349446"/>
    <n v="75485765"/>
    <n v="0"/>
    <n v="0"/>
    <n v="0"/>
    <n v="7936935"/>
    <n v="49188062"/>
    <n v="0"/>
    <n v="1148974"/>
    <n v="0"/>
    <n v="0"/>
    <n v="0"/>
    <n v="3741272"/>
    <n v="374423223"/>
    <n v="0"/>
    <n v="0"/>
    <n v="0"/>
    <n v="0"/>
    <n v="0"/>
    <n v="31141659"/>
    <n v="1837241"/>
    <n v="8599105"/>
    <n v="12450871"/>
    <n v="0"/>
    <n v="0"/>
    <n v="10051791"/>
    <n v="42957172"/>
    <n v="0"/>
    <n v="286429"/>
    <n v="107324268"/>
    <n v="1616593"/>
    <n v="103588086"/>
    <n v="0"/>
    <n v="6105596"/>
    <n v="0"/>
    <n v="0"/>
    <n v="0"/>
    <n v="0"/>
    <n v="3695901"/>
    <n v="58816366"/>
    <n v="0"/>
    <n v="0"/>
    <n v="0"/>
    <n v="0"/>
    <n v="0"/>
    <n v="0"/>
    <n v="0"/>
    <n v="0"/>
    <n v="0"/>
    <n v="0"/>
    <n v="0"/>
    <n v="0"/>
    <n v="0"/>
  </r>
  <r>
    <n v="106190243"/>
    <s v="DOWNEY REGIONAL MEDICAL CENTER"/>
    <n v="20181"/>
    <d v="2018-01-01T00:00:00"/>
    <d v="2018-03-31T00:00:00"/>
    <s v="Open"/>
    <s v="Los Angeles"/>
    <n v="11"/>
    <n v="921"/>
    <s v="Non Profit Corp."/>
    <s v="Comparable"/>
    <s v=""/>
    <s v="562-904-5000"/>
    <s v="11500 BROOKSHIRE AVENUE"/>
    <s v="DOWNEY"/>
    <n v="90241"/>
    <s v="RAMONA PRATT"/>
    <n v="199"/>
    <n v="181"/>
    <n v="89"/>
    <n v="546"/>
    <n v="529"/>
    <n v="184"/>
    <n v="332"/>
    <n v="0"/>
    <n v="0"/>
    <n v="13"/>
    <n v="346"/>
    <n v="19"/>
    <n v="38"/>
    <n v="2007"/>
    <n v="0"/>
    <n v="2713"/>
    <n v="2088"/>
    <n v="595"/>
    <n v="1230"/>
    <n v="0"/>
    <n v="0"/>
    <n v="61"/>
    <n v="1169"/>
    <n v="35"/>
    <n v="99"/>
    <n v="7990"/>
    <n v="0"/>
    <n v="15980"/>
    <n v="2819"/>
    <n v="2898"/>
    <n v="1490"/>
    <n v="6621"/>
    <n v="0"/>
    <n v="0"/>
    <n v="458"/>
    <n v="5177"/>
    <n v="112"/>
    <n v="950"/>
    <n v="20525"/>
    <n v="40762250"/>
    <n v="42541526"/>
    <n v="14811532"/>
    <n v="21449069"/>
    <n v="0"/>
    <n v="0"/>
    <n v="784937"/>
    <n v="22670889"/>
    <n v="183968"/>
    <n v="2965967"/>
    <n v="146170138"/>
    <n v="13222307"/>
    <n v="23967680"/>
    <n v="9590648"/>
    <n v="34629112"/>
    <n v="0"/>
    <n v="0"/>
    <n v="1156562"/>
    <n v="26325375"/>
    <n v="242362"/>
    <n v="5717254"/>
    <n v="114851300"/>
    <n v="935413"/>
    <n v="48773279"/>
    <n v="58897251"/>
    <n v="19838665"/>
    <n v="50370974"/>
    <n v="0"/>
    <n v="0"/>
    <n v="0"/>
    <n v="1481378"/>
    <n v="40341708"/>
    <n v="0"/>
    <n v="2299974"/>
    <n v="0"/>
    <n v="0"/>
    <n v="0"/>
    <n v="426329"/>
    <n v="223364971"/>
    <n v="0"/>
    <n v="0"/>
    <n v="0"/>
    <n v="0"/>
    <n v="0"/>
    <n v="5211278"/>
    <n v="7611955"/>
    <n v="4563515"/>
    <n v="5707206"/>
    <n v="0"/>
    <n v="0"/>
    <n v="460120"/>
    <n v="8654556"/>
    <n v="0"/>
    <n v="5447837"/>
    <n v="37656467"/>
    <n v="1156760"/>
    <n v="43135620"/>
    <n v="0"/>
    <n v="0"/>
    <n v="0"/>
    <n v="0"/>
    <n v="0"/>
    <n v="0"/>
    <n v="3462177"/>
    <n v="110313871"/>
    <n v="0"/>
    <n v="0"/>
    <n v="0"/>
    <n v="0"/>
    <n v="0"/>
    <n v="0"/>
    <n v="0"/>
    <n v="0"/>
    <n v="0"/>
    <n v="0"/>
    <n v="0"/>
    <n v="0"/>
    <n v="0"/>
  </r>
  <r>
    <n v="106196168"/>
    <s v="EARL AND LORRAINE MILLER CHILDRENS HOSPITAL"/>
    <n v="20181"/>
    <d v="2018-01-01T00:00:00"/>
    <d v="2018-03-31T00:00:00"/>
    <s v="Open"/>
    <s v="Los Angeles"/>
    <n v="11"/>
    <n v="933"/>
    <s v="Non Profit Corp."/>
    <s v="Comparable"/>
    <s v="Rural"/>
    <s v="562-933-5437"/>
    <s v="2801 ATLANTIC AVENUE"/>
    <s v="LONG BEACH"/>
    <n v="90806"/>
    <s v="JOHN BISHOP"/>
    <n v="357"/>
    <n v="357"/>
    <n v="226"/>
    <n v="4"/>
    <n v="7"/>
    <n v="1026"/>
    <n v="1657"/>
    <n v="0"/>
    <n v="0"/>
    <n v="74"/>
    <n v="1137"/>
    <n v="20"/>
    <n v="55"/>
    <n v="3980"/>
    <n v="0"/>
    <n v="29"/>
    <n v="23"/>
    <n v="7275"/>
    <n v="4843"/>
    <n v="0"/>
    <n v="0"/>
    <n v="310"/>
    <n v="5586"/>
    <n v="40"/>
    <n v="357"/>
    <n v="18463"/>
    <n v="0"/>
    <n v="36926"/>
    <n v="12"/>
    <n v="19"/>
    <n v="8851"/>
    <n v="9216"/>
    <n v="0"/>
    <n v="0"/>
    <n v="169"/>
    <n v="5760"/>
    <n v="21"/>
    <n v="628"/>
    <n v="24676"/>
    <n v="337983"/>
    <n v="249101"/>
    <n v="98723639"/>
    <n v="56272227"/>
    <n v="0"/>
    <n v="0"/>
    <n v="4683709"/>
    <n v="66056499"/>
    <n v="400059"/>
    <n v="4917273"/>
    <n v="231640490"/>
    <n v="17398"/>
    <n v="37071"/>
    <n v="14205077"/>
    <n v="10483389"/>
    <n v="0"/>
    <n v="0"/>
    <n v="281608"/>
    <n v="11128815"/>
    <n v="25013"/>
    <n v="1957501"/>
    <n v="38135872"/>
    <n v="2696625"/>
    <n v="270863"/>
    <n v="171135"/>
    <n v="92021807"/>
    <n v="54249709"/>
    <n v="-2600000"/>
    <n v="0"/>
    <n v="0"/>
    <n v="3558576"/>
    <n v="32717535"/>
    <n v="0"/>
    <n v="614478"/>
    <n v="0"/>
    <n v="0"/>
    <n v="0"/>
    <n v="3627449"/>
    <n v="187328177"/>
    <n v="0"/>
    <n v="1811201"/>
    <n v="0"/>
    <n v="0"/>
    <n v="1811201"/>
    <n v="84210"/>
    <n v="114789"/>
    <n v="23432725"/>
    <n v="14259218"/>
    <n v="0"/>
    <n v="0"/>
    <n v="1402289"/>
    <n v="44220142"/>
    <n v="66251"/>
    <n v="679762"/>
    <n v="84259386"/>
    <n v="2171235"/>
    <n v="92095031"/>
    <n v="0"/>
    <n v="1360870"/>
    <n v="0"/>
    <n v="0"/>
    <n v="0"/>
    <n v="0"/>
    <n v="857172"/>
    <n v="232586555"/>
    <n v="0"/>
    <n v="0"/>
    <n v="0"/>
    <n v="0"/>
    <n v="0"/>
    <n v="0"/>
    <n v="0"/>
    <n v="0"/>
    <n v="0"/>
    <n v="0"/>
    <n v="0"/>
    <n v="0"/>
    <n v="0"/>
  </r>
  <r>
    <n v="106190256"/>
    <s v="EAST LOS ANGELES DOCTOR'S HOSPITAL"/>
    <n v="20181"/>
    <d v="2018-01-01T00:00:00"/>
    <d v="2018-03-31T00:00:00"/>
    <s v="Open"/>
    <s v="Los Angeles"/>
    <n v="11"/>
    <n v="925"/>
    <s v="Investor - Corp."/>
    <s v="Comparable"/>
    <s v=""/>
    <s v="323-268-5514"/>
    <s v="4060 WHITTIER BOULEVARD"/>
    <s v="LOS ANGELES"/>
    <n v="90023"/>
    <s v="ARACELI LONERGAN"/>
    <n v="127"/>
    <n v="127"/>
    <n v="127"/>
    <n v="125"/>
    <n v="69"/>
    <n v="157"/>
    <n v="316"/>
    <n v="0"/>
    <n v="0"/>
    <n v="15"/>
    <n v="14"/>
    <n v="1"/>
    <n v="9"/>
    <n v="706"/>
    <n v="11"/>
    <n v="697"/>
    <n v="379"/>
    <n v="603"/>
    <n v="1465"/>
    <n v="0"/>
    <n v="0"/>
    <n v="40"/>
    <n v="53"/>
    <n v="1"/>
    <n v="16"/>
    <n v="3254"/>
    <n v="2065"/>
    <n v="8573"/>
    <n v="253"/>
    <n v="178"/>
    <n v="906"/>
    <n v="1903"/>
    <n v="0"/>
    <n v="0"/>
    <n v="131"/>
    <n v="128"/>
    <n v="305"/>
    <n v="468"/>
    <n v="4272"/>
    <n v="10228106"/>
    <n v="5846998"/>
    <n v="11387842"/>
    <n v="33423067"/>
    <n v="0"/>
    <n v="0"/>
    <n v="751899"/>
    <n v="808871"/>
    <n v="42685"/>
    <n v="265363"/>
    <n v="62754831"/>
    <n v="1500277"/>
    <n v="1282429"/>
    <n v="3470656"/>
    <n v="7287190"/>
    <n v="0"/>
    <n v="0"/>
    <n v="585310"/>
    <n v="620764"/>
    <n v="372466"/>
    <n v="823375"/>
    <n v="15942467"/>
    <n v="1269840"/>
    <n v="9370233"/>
    <n v="5517517"/>
    <n v="12952858"/>
    <n v="37781012"/>
    <n v="-1226483"/>
    <n v="0"/>
    <n v="0"/>
    <n v="945677"/>
    <n v="814597"/>
    <n v="0"/>
    <n v="415151"/>
    <n v="0"/>
    <n v="0"/>
    <n v="0"/>
    <n v="55155"/>
    <n v="67895557"/>
    <n v="0"/>
    <n v="1758767"/>
    <n v="0"/>
    <n v="0"/>
    <n v="1758767"/>
    <n v="2358150"/>
    <n v="1611910"/>
    <n v="3132123"/>
    <n v="4688012"/>
    <n v="0"/>
    <n v="0"/>
    <n v="391532"/>
    <n v="615038"/>
    <n v="0"/>
    <n v="-236257"/>
    <n v="12560508"/>
    <n v="24076"/>
    <n v="12937257"/>
    <n v="0"/>
    <n v="-61"/>
    <n v="0"/>
    <n v="0"/>
    <n v="0"/>
    <n v="0"/>
    <n v="597238"/>
    <n v="10634282"/>
    <n v="0"/>
    <n v="0"/>
    <n v="0"/>
    <n v="0"/>
    <n v="0"/>
    <n v="0"/>
    <n v="0"/>
    <n v="0"/>
    <n v="0"/>
    <n v="0"/>
    <n v="0"/>
    <n v="0"/>
    <n v="0"/>
  </r>
  <r>
    <n v="106320859"/>
    <s v="EASTERN PLUMAS HEALTH CARE"/>
    <n v="20181"/>
    <d v="2018-01-01T00:00:00"/>
    <d v="2018-03-31T00:00:00"/>
    <s v="Open"/>
    <s v="Plumas"/>
    <n v="1"/>
    <n v="217"/>
    <s v="District"/>
    <s v="Comparable"/>
    <s v="Teaching"/>
    <s v="530-832-6500"/>
    <s v="500 1ST AVENUE"/>
    <s v="PORTOLA"/>
    <n v="96122"/>
    <s v="TOM HAYES"/>
    <n v="76"/>
    <n v="75"/>
    <n v="57"/>
    <n v="33"/>
    <n v="1"/>
    <n v="7"/>
    <n v="8"/>
    <n v="0"/>
    <n v="0"/>
    <n v="8"/>
    <n v="0"/>
    <n v="0"/>
    <n v="2"/>
    <n v="59"/>
    <n v="16"/>
    <n v="251"/>
    <n v="4"/>
    <n v="4153"/>
    <n v="20"/>
    <n v="0"/>
    <n v="0"/>
    <n v="69"/>
    <n v="0"/>
    <n v="0"/>
    <n v="256"/>
    <n v="4753"/>
    <n v="4525"/>
    <n v="14031"/>
    <n v="3956"/>
    <n v="288"/>
    <n v="1607"/>
    <n v="2369"/>
    <n v="53"/>
    <n v="5"/>
    <n v="2203"/>
    <n v="16"/>
    <n v="32"/>
    <n v="579"/>
    <n v="11108"/>
    <n v="780697"/>
    <n v="23019"/>
    <n v="1454388"/>
    <n v="118508"/>
    <n v="0"/>
    <n v="0"/>
    <n v="188042"/>
    <n v="0"/>
    <n v="0"/>
    <n v="105064"/>
    <n v="2669718"/>
    <n v="3055621"/>
    <n v="211183"/>
    <n v="489368"/>
    <n v="1551704"/>
    <n v="358"/>
    <n v="2871"/>
    <n v="1128553"/>
    <n v="19766"/>
    <n v="18210"/>
    <n v="152607"/>
    <n v="6630241"/>
    <n v="130538"/>
    <n v="1805413"/>
    <n v="115239"/>
    <n v="406058"/>
    <n v="1335179"/>
    <n v="-3715"/>
    <n v="103"/>
    <n v="829"/>
    <n v="314663"/>
    <n v="3178"/>
    <n v="0"/>
    <n v="18217"/>
    <n v="0"/>
    <n v="0"/>
    <n v="0"/>
    <n v="43138"/>
    <n v="4168840"/>
    <n v="0"/>
    <n v="0"/>
    <n v="0"/>
    <n v="0"/>
    <n v="0"/>
    <n v="2030905"/>
    <n v="118963"/>
    <n v="1541413"/>
    <n v="335033"/>
    <n v="2297"/>
    <n v="0"/>
    <n v="1001932"/>
    <n v="16588"/>
    <n v="0"/>
    <n v="83988"/>
    <n v="5131119"/>
    <n v="63413"/>
    <n v="6213758"/>
    <n v="747227"/>
    <n v="143892"/>
    <n v="0"/>
    <n v="0"/>
    <n v="0"/>
    <n v="0"/>
    <n v="1521146"/>
    <n v="9602266"/>
    <n v="0"/>
    <n v="0"/>
    <n v="0"/>
    <n v="0"/>
    <n v="0"/>
    <n v="0"/>
    <n v="0"/>
    <n v="0"/>
    <n v="0"/>
    <n v="0"/>
    <n v="0"/>
    <n v="0"/>
    <n v="0"/>
  </r>
  <r>
    <n v="106014233"/>
    <s v="EDEN MEDICAL CENTER"/>
    <n v="20181"/>
    <d v="2018-01-01T00:00:00"/>
    <d v="2018-03-31T00:00:00"/>
    <s v="Open"/>
    <s v="Alameda"/>
    <n v="5"/>
    <n v="421"/>
    <s v="Non Profit Corp."/>
    <s v="Comparable"/>
    <s v=""/>
    <s v="415-600-6000"/>
    <s v="20103 LAKE CHABOT ROAD"/>
    <s v="CASTRO VALLEY"/>
    <n v="94546"/>
    <s v="TERRY GLUBKA"/>
    <n v="130"/>
    <n v="130"/>
    <n v="118"/>
    <n v="912"/>
    <n v="261"/>
    <n v="202"/>
    <n v="355"/>
    <n v="0"/>
    <n v="0"/>
    <n v="50"/>
    <n v="478"/>
    <n v="24"/>
    <n v="17"/>
    <n v="2299"/>
    <n v="0"/>
    <n v="4153"/>
    <n v="1228"/>
    <n v="962"/>
    <n v="1288"/>
    <n v="0"/>
    <n v="0"/>
    <n v="232"/>
    <n v="1424"/>
    <n v="82"/>
    <n v="57"/>
    <n v="9426"/>
    <n v="0"/>
    <n v="18852"/>
    <n v="2368"/>
    <n v="663"/>
    <n v="1422"/>
    <n v="7446"/>
    <n v="0"/>
    <n v="0"/>
    <n v="225"/>
    <n v="2700"/>
    <n v="498"/>
    <n v="307"/>
    <n v="15629"/>
    <n v="83550774"/>
    <n v="27284674"/>
    <n v="19797686"/>
    <n v="25781618"/>
    <n v="0"/>
    <n v="0"/>
    <n v="5149793"/>
    <n v="35214359"/>
    <n v="1991343"/>
    <n v="1406929"/>
    <n v="200177176"/>
    <n v="29673575"/>
    <n v="9644288"/>
    <n v="5044160"/>
    <n v="25018300"/>
    <n v="0"/>
    <n v="0"/>
    <n v="2477129"/>
    <n v="27917240"/>
    <n v="3004707"/>
    <n v="1935909"/>
    <n v="104715308"/>
    <n v="38573"/>
    <n v="95450851"/>
    <n v="31899294"/>
    <n v="16289408"/>
    <n v="41186786"/>
    <n v="0"/>
    <n v="0"/>
    <n v="0"/>
    <n v="5965852"/>
    <n v="23811912"/>
    <n v="0"/>
    <n v="4996050"/>
    <n v="0"/>
    <n v="0"/>
    <n v="0"/>
    <n v="1461314"/>
    <n v="221100040"/>
    <n v="0"/>
    <n v="0"/>
    <n v="0"/>
    <n v="0"/>
    <n v="0"/>
    <n v="17773498"/>
    <n v="5029668"/>
    <n v="8552438"/>
    <n v="9613132"/>
    <n v="0"/>
    <n v="0"/>
    <n v="1661070"/>
    <n v="39319687"/>
    <n v="0"/>
    <n v="1842951"/>
    <n v="83792444"/>
    <n v="2321384"/>
    <n v="83778511"/>
    <n v="0"/>
    <n v="15132"/>
    <n v="0"/>
    <n v="0"/>
    <n v="0"/>
    <n v="0"/>
    <n v="566364"/>
    <n v="290548114"/>
    <n v="0"/>
    <n v="0"/>
    <n v="0"/>
    <n v="0"/>
    <n v="0"/>
    <n v="0"/>
    <n v="0"/>
    <n v="0"/>
    <n v="0"/>
    <n v="0"/>
    <n v="0"/>
    <n v="0"/>
    <n v="0"/>
  </r>
  <r>
    <n v="106331168"/>
    <s v="EISENHOWER MEDICAL CENTER"/>
    <n v="20181"/>
    <d v="2018-01-01T00:00:00"/>
    <d v="2018-03-31T00:00:00"/>
    <s v="Open"/>
    <s v="Riverside"/>
    <n v="12"/>
    <n v="1105"/>
    <s v="Non Profit Corp."/>
    <s v="Comparable"/>
    <s v=""/>
    <s v="760-340-3911"/>
    <s v="39000 BOB HOPE DRIVE"/>
    <s v="RANCHO MIRAGE"/>
    <n v="92270"/>
    <s v="G. AUBREY SERFLING"/>
    <n v="463"/>
    <n v="410"/>
    <n v="248"/>
    <n v="2784"/>
    <n v="1139"/>
    <n v="179"/>
    <n v="603"/>
    <n v="0"/>
    <n v="0"/>
    <n v="206"/>
    <n v="753"/>
    <n v="1"/>
    <n v="37"/>
    <n v="5702"/>
    <n v="0"/>
    <n v="11744"/>
    <n v="3949"/>
    <n v="715"/>
    <n v="2315"/>
    <n v="0"/>
    <n v="0"/>
    <n v="766"/>
    <n v="2718"/>
    <n v="1"/>
    <n v="99"/>
    <n v="22307"/>
    <n v="0"/>
    <n v="44614"/>
    <n v="108528"/>
    <n v="8676"/>
    <n v="2041"/>
    <n v="14689"/>
    <n v="0"/>
    <n v="0"/>
    <n v="4838"/>
    <n v="66654"/>
    <n v="866"/>
    <n v="6461"/>
    <n v="212753"/>
    <n v="293633798"/>
    <n v="107111152"/>
    <n v="17136843"/>
    <n v="55535930"/>
    <n v="0"/>
    <n v="0"/>
    <n v="20945904"/>
    <n v="73329450"/>
    <n v="39108"/>
    <n v="3139152"/>
    <n v="570871337"/>
    <n v="237807889"/>
    <n v="42230639"/>
    <n v="7244319"/>
    <n v="41997934"/>
    <n v="0"/>
    <n v="0"/>
    <n v="14488757"/>
    <n v="95399154"/>
    <n v="74669"/>
    <n v="7880253"/>
    <n v="447123614"/>
    <n v="7228509"/>
    <n v="437930724"/>
    <n v="123883933"/>
    <n v="22747677"/>
    <n v="87637946"/>
    <n v="0"/>
    <n v="0"/>
    <n v="0"/>
    <n v="34273093"/>
    <n v="103076895"/>
    <n v="0"/>
    <n v="113777"/>
    <n v="0"/>
    <n v="0"/>
    <n v="0"/>
    <n v="9411474"/>
    <n v="826304028"/>
    <n v="0"/>
    <n v="0"/>
    <n v="0"/>
    <n v="0"/>
    <n v="0"/>
    <n v="93300019"/>
    <n v="25457858"/>
    <n v="1633485"/>
    <n v="9880746"/>
    <n v="0"/>
    <n v="0"/>
    <n v="-2035166"/>
    <n v="64872279"/>
    <n v="0"/>
    <n v="-1418298"/>
    <n v="191690923"/>
    <n v="4430684"/>
    <n v="190117368"/>
    <n v="0"/>
    <n v="3274940"/>
    <n v="0"/>
    <n v="0"/>
    <n v="0"/>
    <n v="0"/>
    <n v="14135316"/>
    <n v="576052457"/>
    <n v="0"/>
    <n v="0"/>
    <n v="0"/>
    <n v="0"/>
    <n v="0"/>
    <n v="0"/>
    <n v="0"/>
    <n v="0"/>
    <n v="0"/>
    <n v="0"/>
    <n v="0"/>
    <n v="0"/>
    <n v="0"/>
  </r>
  <r>
    <n v="106430763"/>
    <s v="EL CAMINO HOSPITAL"/>
    <n v="20181"/>
    <d v="2018-01-01T00:00:00"/>
    <d v="2018-03-31T00:00:00"/>
    <s v="Open"/>
    <s v="Santa Clara"/>
    <n v="7"/>
    <n v="429"/>
    <s v="District"/>
    <s v="Comparable"/>
    <s v=""/>
    <s v="650-940-7000"/>
    <s v="2500 GRANT ROAD"/>
    <s v="MOUNTAIN VIEW"/>
    <n v="94040"/>
    <s v="DAN WOODS"/>
    <n v="443"/>
    <n v="443"/>
    <n v="365"/>
    <n v="1788"/>
    <n v="447"/>
    <n v="196"/>
    <n v="281"/>
    <n v="0"/>
    <n v="0"/>
    <n v="109"/>
    <n v="3074"/>
    <n v="19"/>
    <n v="82"/>
    <n v="5996"/>
    <n v="0"/>
    <n v="8862"/>
    <n v="2389"/>
    <n v="731"/>
    <n v="1433"/>
    <n v="0"/>
    <n v="0"/>
    <n v="518"/>
    <n v="10637"/>
    <n v="30"/>
    <n v="240"/>
    <n v="24840"/>
    <n v="0"/>
    <n v="49680"/>
    <n v="14162"/>
    <n v="2137"/>
    <n v="1030"/>
    <n v="3941"/>
    <n v="0"/>
    <n v="0"/>
    <n v="1104"/>
    <n v="20013"/>
    <n v="33"/>
    <n v="1555"/>
    <n v="43975"/>
    <n v="204379849"/>
    <n v="54078723"/>
    <n v="12755395"/>
    <n v="24803684"/>
    <n v="0"/>
    <n v="0"/>
    <n v="12483415"/>
    <n v="164019014"/>
    <n v="1006787"/>
    <n v="6097647"/>
    <n v="479624514"/>
    <n v="135167730"/>
    <n v="28028524"/>
    <n v="7374070"/>
    <n v="23112470"/>
    <n v="0"/>
    <n v="0"/>
    <n v="5403987"/>
    <n v="156732928"/>
    <n v="2151980"/>
    <n v="6034761"/>
    <n v="364006450"/>
    <n v="12018661"/>
    <n v="287315565"/>
    <n v="68799455"/>
    <n v="17085483"/>
    <n v="43780528"/>
    <n v="0"/>
    <n v="0"/>
    <n v="0"/>
    <n v="2734333"/>
    <n v="178970921"/>
    <n v="0"/>
    <n v="3118591"/>
    <n v="0"/>
    <n v="0"/>
    <n v="0"/>
    <n v="5434991"/>
    <n v="619258528"/>
    <n v="0"/>
    <n v="0"/>
    <n v="0"/>
    <n v="0"/>
    <n v="0"/>
    <n v="51732101"/>
    <n v="13208125"/>
    <n v="2877537"/>
    <n v="4119375"/>
    <n v="0"/>
    <n v="0"/>
    <n v="6951848"/>
    <n v="139768614"/>
    <n v="159834"/>
    <n v="5555002"/>
    <n v="224372436"/>
    <n v="6262577"/>
    <n v="201241329"/>
    <n v="0"/>
    <n v="12675623"/>
    <n v="0"/>
    <n v="0"/>
    <n v="0"/>
    <n v="0"/>
    <n v="4562038"/>
    <n v="613477734"/>
    <n v="0"/>
    <n v="0"/>
    <n v="0"/>
    <n v="0"/>
    <n v="0"/>
    <n v="0"/>
    <n v="0"/>
    <n v="0"/>
    <n v="0"/>
    <n v="0"/>
    <n v="0"/>
    <n v="0"/>
    <n v="0"/>
  </r>
  <r>
    <n v="106130699"/>
    <s v="EL CENTRO REGIONAL MEDICAL CENTER"/>
    <n v="20181"/>
    <d v="2018-01-01T00:00:00"/>
    <d v="2018-03-31T00:00:00"/>
    <s v="Open"/>
    <s v="Imperial"/>
    <n v="14"/>
    <n v="1424"/>
    <s v="City/County"/>
    <s v="Comparable"/>
    <s v=""/>
    <s v="760-339-7100"/>
    <s v="1415 ROSS AVENUE"/>
    <s v="EL CENTRO"/>
    <n v="92243"/>
    <s v="ADOLPHE EDWARD"/>
    <n v="161"/>
    <n v="161"/>
    <n v="161"/>
    <n v="478"/>
    <n v="87"/>
    <n v="126"/>
    <n v="379"/>
    <n v="0"/>
    <n v="0"/>
    <n v="51"/>
    <n v="132"/>
    <n v="0"/>
    <n v="57"/>
    <n v="1310"/>
    <n v="0"/>
    <n v="2535"/>
    <n v="456"/>
    <n v="425"/>
    <n v="1394"/>
    <n v="0"/>
    <n v="0"/>
    <n v="186"/>
    <n v="391"/>
    <n v="0"/>
    <n v="148"/>
    <n v="5535"/>
    <n v="0"/>
    <n v="11070"/>
    <n v="17290"/>
    <n v="1768"/>
    <n v="2806"/>
    <n v="32785"/>
    <n v="0"/>
    <n v="0"/>
    <n v="3612"/>
    <n v="5740"/>
    <n v="55"/>
    <n v="928"/>
    <n v="64984"/>
    <n v="26295615"/>
    <n v="4981786"/>
    <n v="6342787"/>
    <n v="13597089"/>
    <n v="0"/>
    <n v="0"/>
    <n v="2188411"/>
    <n v="4388182"/>
    <n v="0"/>
    <n v="1067193"/>
    <n v="58861063"/>
    <n v="46033105"/>
    <n v="5972215"/>
    <n v="5775801"/>
    <n v="45500204"/>
    <n v="0"/>
    <n v="0"/>
    <n v="7060979"/>
    <n v="15527820"/>
    <n v="43232"/>
    <n v="2978381"/>
    <n v="128891737"/>
    <n v="3604635"/>
    <n v="61412558"/>
    <n v="7143356"/>
    <n v="7807656"/>
    <n v="49813791"/>
    <n v="-911562"/>
    <n v="0"/>
    <n v="0"/>
    <n v="7832272"/>
    <n v="14019324"/>
    <n v="0"/>
    <n v="2071719"/>
    <n v="0"/>
    <n v="0"/>
    <n v="0"/>
    <n v="0"/>
    <n v="152793749"/>
    <n v="0"/>
    <n v="0"/>
    <n v="0"/>
    <n v="0"/>
    <n v="0"/>
    <n v="10639293"/>
    <n v="3713996"/>
    <n v="5090035"/>
    <n v="9048042"/>
    <n v="0"/>
    <n v="0"/>
    <n v="1381176"/>
    <n v="5747119"/>
    <n v="40865"/>
    <n v="-701475"/>
    <n v="34959051"/>
    <n v="759902"/>
    <n v="38736129"/>
    <n v="0"/>
    <n v="1074803"/>
    <n v="0"/>
    <n v="0"/>
    <n v="0"/>
    <n v="0"/>
    <n v="3618929"/>
    <n v="85203338"/>
    <n v="0"/>
    <n v="0"/>
    <n v="0"/>
    <n v="0"/>
    <n v="0"/>
    <n v="0"/>
    <n v="0"/>
    <n v="0"/>
    <n v="0"/>
    <n v="0"/>
    <n v="0"/>
    <n v="0"/>
    <n v="0"/>
  </r>
  <r>
    <n v="106094002"/>
    <s v="EL DORADO COUNTY MENTAL HEALTH - PHF"/>
    <n v="20181"/>
    <d v="2018-01-01T00:00:00"/>
    <d v="2018-03-31T00:00:00"/>
    <s v="Open"/>
    <s v="El Dorado"/>
    <n v="2"/>
    <n v="304"/>
    <s v="City/County"/>
    <s v="Psychiatric Health Facilities"/>
    <s v=""/>
    <s v="530-621-6213"/>
    <s v="935-B SPRING STREET"/>
    <s v="PLACERVILLE"/>
    <n v="95667"/>
    <s v="ANNE BAKAR"/>
    <n v="16"/>
    <n v="16"/>
    <n v="16"/>
    <n v="0"/>
    <n v="0"/>
    <n v="0"/>
    <n v="0"/>
    <n v="12"/>
    <n v="0"/>
    <n v="92"/>
    <n v="0"/>
    <n v="0"/>
    <n v="0"/>
    <n v="104"/>
    <n v="0"/>
    <n v="0"/>
    <n v="0"/>
    <n v="0"/>
    <n v="0"/>
    <n v="79"/>
    <n v="0"/>
    <n v="750"/>
    <n v="0"/>
    <n v="0"/>
    <n v="0"/>
    <n v="829"/>
    <n v="0"/>
    <n v="1658"/>
    <n v="0"/>
    <n v="0"/>
    <n v="0"/>
    <n v="0"/>
    <n v="0"/>
    <n v="0"/>
    <n v="0"/>
    <n v="0"/>
    <n v="0"/>
    <n v="0"/>
    <n v="0"/>
    <n v="0"/>
    <n v="0"/>
    <n v="0"/>
    <n v="0"/>
    <n v="65965"/>
    <n v="0"/>
    <n v="626250"/>
    <n v="0"/>
    <n v="0"/>
    <n v="0"/>
    <n v="692215"/>
    <n v="0"/>
    <n v="0"/>
    <n v="0"/>
    <n v="0"/>
    <n v="0"/>
    <n v="0"/>
    <n v="0"/>
    <n v="0"/>
    <n v="0"/>
    <n v="0"/>
    <n v="0"/>
    <n v="0"/>
    <n v="0"/>
    <n v="0"/>
    <n v="0"/>
    <n v="0"/>
    <n v="0"/>
    <n v="0"/>
    <n v="0"/>
    <n v="0"/>
    <n v="0"/>
    <n v="0"/>
    <n v="0"/>
    <n v="0"/>
    <n v="0"/>
    <n v="0"/>
    <n v="0"/>
    <n v="0"/>
    <n v="0"/>
    <n v="0"/>
    <n v="0"/>
    <n v="0"/>
    <n v="0"/>
    <n v="0"/>
    <n v="0"/>
    <n v="0"/>
    <n v="0"/>
    <n v="65965"/>
    <n v="0"/>
    <n v="626250"/>
    <n v="0"/>
    <n v="0"/>
    <n v="0"/>
    <n v="692215"/>
    <n v="0"/>
    <n v="1002257"/>
    <n v="0"/>
    <n v="0"/>
    <n v="0"/>
    <n v="0"/>
    <n v="0"/>
    <n v="0"/>
    <n v="0"/>
    <n v="3541"/>
    <n v="0"/>
    <n v="0"/>
    <n v="0"/>
    <n v="0"/>
    <n v="0"/>
    <n v="0"/>
    <n v="0"/>
    <n v="0"/>
    <n v="0"/>
    <n v="0"/>
    <n v="0"/>
    <n v="0"/>
    <n v="0"/>
  </r>
  <r>
    <n v="106500867"/>
    <s v="EMANUEL MEDICAL CENTER"/>
    <n v="20181"/>
    <d v="2018-01-01T00:00:00"/>
    <d v="2018-03-31T00:00:00"/>
    <s v="Open"/>
    <s v="Stanislaus"/>
    <n v="6"/>
    <n v="516"/>
    <s v="Non Profit Corp."/>
    <s v="Comparable"/>
    <s v=""/>
    <s v="209-667-4200"/>
    <s v="825 DELBON AVENUE"/>
    <s v="TURLOCK"/>
    <n v="95382"/>
    <s v="LANI DICKINSON"/>
    <n v="209"/>
    <n v="209"/>
    <n v="113"/>
    <n v="867"/>
    <n v="201"/>
    <n v="220"/>
    <n v="723"/>
    <n v="0"/>
    <n v="0"/>
    <n v="43"/>
    <n v="287"/>
    <n v="20"/>
    <n v="8"/>
    <n v="2369"/>
    <n v="0"/>
    <n v="4065"/>
    <n v="937"/>
    <n v="957"/>
    <n v="2724"/>
    <n v="0"/>
    <n v="0"/>
    <n v="168"/>
    <n v="858"/>
    <n v="41"/>
    <n v="16"/>
    <n v="9766"/>
    <n v="0"/>
    <n v="19532"/>
    <n v="6403"/>
    <n v="1859"/>
    <n v="2264"/>
    <n v="14716"/>
    <n v="0"/>
    <n v="0"/>
    <n v="533"/>
    <n v="6433"/>
    <n v="572"/>
    <n v="766"/>
    <n v="33546"/>
    <n v="97604129"/>
    <n v="22689750"/>
    <n v="21042020"/>
    <n v="68077963"/>
    <n v="0"/>
    <n v="0"/>
    <n v="4116942"/>
    <n v="24183880"/>
    <n v="1154899"/>
    <n v="450692"/>
    <n v="239320275"/>
    <n v="67746048"/>
    <n v="24020754"/>
    <n v="17139878"/>
    <n v="109917680"/>
    <n v="0"/>
    <n v="0"/>
    <n v="5193702"/>
    <n v="58510709"/>
    <n v="3154643"/>
    <n v="4212695"/>
    <n v="289896109"/>
    <n v="6854741"/>
    <n v="151777763"/>
    <n v="41808136"/>
    <n v="22061659"/>
    <n v="169431500"/>
    <n v="-72823"/>
    <n v="0"/>
    <n v="0"/>
    <n v="8028278"/>
    <n v="47120359"/>
    <n v="0"/>
    <n v="4264996"/>
    <n v="0"/>
    <n v="0"/>
    <n v="0"/>
    <n v="2394050"/>
    <n v="453668659"/>
    <n v="0"/>
    <n v="0"/>
    <n v="0"/>
    <n v="0"/>
    <n v="0"/>
    <n v="13572414"/>
    <n v="4902368"/>
    <n v="16193062"/>
    <n v="8564143"/>
    <n v="0"/>
    <n v="0"/>
    <n v="680602"/>
    <n v="30769308"/>
    <n v="44546"/>
    <n v="821282"/>
    <n v="75547725"/>
    <n v="1457206"/>
    <n v="60933606"/>
    <n v="0"/>
    <n v="283682"/>
    <n v="0"/>
    <n v="0"/>
    <n v="0"/>
    <n v="0"/>
    <n v="221921"/>
    <n v="68869946"/>
    <n v="0"/>
    <n v="0"/>
    <n v="0"/>
    <n v="0"/>
    <n v="0"/>
    <n v="0"/>
    <n v="0"/>
    <n v="0"/>
    <n v="0"/>
    <n v="0"/>
    <n v="8450941"/>
    <n v="14241573"/>
    <n v="0"/>
  </r>
  <r>
    <n v="106190280"/>
    <s v="ENCINO HOSPITAL MEDICAL CENTER"/>
    <n v="20181"/>
    <d v="2018-01-01T00:00:00"/>
    <d v="2018-03-31T00:00:00"/>
    <s v="Open"/>
    <s v="Los Angeles"/>
    <n v="11"/>
    <n v="905"/>
    <s v="Investor - Corp."/>
    <s v="Comparable"/>
    <s v=""/>
    <s v="818-501-0434"/>
    <s v="16237 VENTURA BOULEVARD"/>
    <s v="ENCINO"/>
    <n v="91436"/>
    <s v="BOCKHI PARK"/>
    <n v="148"/>
    <n v="148"/>
    <n v="148"/>
    <n v="516"/>
    <n v="88"/>
    <n v="37"/>
    <n v="93"/>
    <n v="0"/>
    <n v="0"/>
    <n v="311"/>
    <n v="0"/>
    <n v="0"/>
    <n v="29"/>
    <n v="1074"/>
    <n v="0"/>
    <n v="3741"/>
    <n v="559"/>
    <n v="263"/>
    <n v="1287"/>
    <n v="0"/>
    <n v="0"/>
    <n v="1750"/>
    <n v="0"/>
    <n v="0"/>
    <n v="109"/>
    <n v="7709"/>
    <n v="0"/>
    <n v="15418"/>
    <n v="347"/>
    <n v="144"/>
    <n v="177"/>
    <n v="909"/>
    <n v="0"/>
    <n v="0"/>
    <n v="749"/>
    <n v="0"/>
    <n v="0"/>
    <n v="356"/>
    <n v="2682"/>
    <n v="31400723"/>
    <n v="3920801"/>
    <n v="2160807"/>
    <n v="9141221"/>
    <n v="0"/>
    <n v="0"/>
    <n v="9187549"/>
    <n v="0"/>
    <n v="0"/>
    <n v="1172898"/>
    <n v="56983999"/>
    <n v="2594344"/>
    <n v="922329"/>
    <n v="690701"/>
    <n v="3077190"/>
    <n v="0"/>
    <n v="0"/>
    <n v="3417888"/>
    <n v="0"/>
    <n v="0"/>
    <n v="1256685"/>
    <n v="11959137"/>
    <n v="3499242"/>
    <n v="27830967"/>
    <n v="2439793"/>
    <n v="1331265"/>
    <n v="8456024"/>
    <n v="0"/>
    <n v="0"/>
    <n v="0"/>
    <n v="9252151"/>
    <n v="0"/>
    <n v="0"/>
    <n v="22621"/>
    <n v="0"/>
    <n v="0"/>
    <n v="0"/>
    <n v="872807"/>
    <n v="53704870"/>
    <n v="0"/>
    <n v="0"/>
    <n v="0"/>
    <n v="0"/>
    <n v="0"/>
    <n v="4863752"/>
    <n v="2399047"/>
    <n v="1520243"/>
    <n v="3762355"/>
    <n v="0"/>
    <n v="0"/>
    <n v="2763785"/>
    <n v="0"/>
    <n v="0"/>
    <n v="-70916"/>
    <n v="15238266"/>
    <n v="1661097"/>
    <n v="15106005"/>
    <n v="0"/>
    <n v="0"/>
    <n v="0"/>
    <n v="0"/>
    <n v="0"/>
    <n v="0"/>
    <n v="118274"/>
    <n v="21995985"/>
    <n v="0"/>
    <n v="0"/>
    <n v="0"/>
    <n v="0"/>
    <n v="0"/>
    <n v="0"/>
    <n v="0"/>
    <n v="0"/>
    <n v="0"/>
    <n v="0"/>
    <n v="0"/>
    <n v="0"/>
    <n v="0"/>
  </r>
  <r>
    <n v="106040962"/>
    <s v="ENLOE MEDICAL CENTER - ESPLANADE CAMPUS"/>
    <n v="20181"/>
    <d v="2018-01-01T00:00:00"/>
    <d v="2018-03-31T00:00:00"/>
    <s v="Open"/>
    <s v="Butte"/>
    <n v="1"/>
    <n v="219"/>
    <s v="Non Profit Corp."/>
    <s v="Comparable"/>
    <s v=""/>
    <s v="530-332-7300"/>
    <s v="1531 ESPLANADE"/>
    <s v="CHICO"/>
    <n v="95926"/>
    <s v="MIKE WILTERMOOD"/>
    <n v="298"/>
    <n v="277"/>
    <n v="241"/>
    <n v="2545"/>
    <n v="106"/>
    <n v="272"/>
    <n v="819"/>
    <n v="1"/>
    <n v="0"/>
    <n v="175"/>
    <n v="801"/>
    <n v="2"/>
    <n v="27"/>
    <n v="4748"/>
    <n v="0"/>
    <n v="12597"/>
    <n v="481"/>
    <n v="1248"/>
    <n v="3306"/>
    <n v="3"/>
    <n v="0"/>
    <n v="687"/>
    <n v="2990"/>
    <n v="2"/>
    <n v="48"/>
    <n v="21362"/>
    <n v="0"/>
    <n v="42724"/>
    <n v="28777"/>
    <n v="1203"/>
    <n v="3662"/>
    <n v="19605"/>
    <n v="21"/>
    <n v="0"/>
    <n v="6370"/>
    <n v="21699"/>
    <n v="17"/>
    <n v="4779"/>
    <n v="86133"/>
    <n v="227889728"/>
    <n v="9578552"/>
    <n v="23424068"/>
    <n v="62783680"/>
    <n v="536185"/>
    <n v="0"/>
    <n v="11707985"/>
    <n v="59718346"/>
    <n v="63012"/>
    <n v="2365176"/>
    <n v="398066732"/>
    <n v="123687110"/>
    <n v="4758215"/>
    <n v="13010684"/>
    <n v="57554878"/>
    <n v="279589"/>
    <n v="0"/>
    <n v="18329807"/>
    <n v="67891251"/>
    <n v="26808"/>
    <n v="5514905"/>
    <n v="291053247"/>
    <n v="5588398"/>
    <n v="298673634"/>
    <n v="12540093"/>
    <n v="18018330"/>
    <n v="105614476"/>
    <n v="0"/>
    <n v="716958"/>
    <n v="0"/>
    <n v="23353629"/>
    <n v="68597287"/>
    <n v="0"/>
    <n v="4211770"/>
    <n v="0"/>
    <n v="0"/>
    <n v="0"/>
    <n v="682295"/>
    <n v="537996870"/>
    <n v="0"/>
    <n v="0"/>
    <n v="0"/>
    <n v="0"/>
    <n v="0"/>
    <n v="52850519"/>
    <n v="1777005"/>
    <n v="17656551"/>
    <n v="14677759"/>
    <n v="94735"/>
    <n v="0"/>
    <n v="6381356"/>
    <n v="58287239"/>
    <n v="0"/>
    <n v="-602055"/>
    <n v="151123109"/>
    <n v="983238"/>
    <n v="151672976"/>
    <n v="0"/>
    <n v="3220266"/>
    <n v="0"/>
    <n v="0"/>
    <n v="0"/>
    <n v="0"/>
    <n v="19052989"/>
    <n v="271375407"/>
    <n v="0"/>
    <n v="0"/>
    <n v="0"/>
    <n v="0"/>
    <n v="0"/>
    <n v="0"/>
    <n v="0"/>
    <n v="0"/>
    <n v="0"/>
    <n v="0"/>
    <n v="0"/>
    <n v="0"/>
    <n v="0"/>
  </r>
  <r>
    <n v="106104089"/>
    <s v="EXODUS - FRESNO - PHF"/>
    <n v="20181"/>
    <d v="2018-01-01T00:00:00"/>
    <d v="2018-03-31T00:00:00"/>
    <s v="Open"/>
    <s v="Fresno"/>
    <n v="9"/>
    <n v="605"/>
    <s v="Investor - Corp."/>
    <s v="Psychiatric Health Facilities"/>
    <s v=""/>
    <s v="559-600-7180"/>
    <s v="4411 E. KINGS CANYON ROAD"/>
    <s v="FRESNO"/>
    <n v="93702"/>
    <s v="LUANA MURPHY"/>
    <n v="16"/>
    <n v="16"/>
    <n v="16"/>
    <n v="0"/>
    <n v="0"/>
    <n v="98"/>
    <n v="0"/>
    <n v="18"/>
    <n v="0"/>
    <n v="0"/>
    <n v="0"/>
    <n v="0"/>
    <n v="0"/>
    <n v="116"/>
    <n v="0"/>
    <n v="0"/>
    <n v="0"/>
    <n v="1153"/>
    <n v="0"/>
    <n v="134"/>
    <n v="0"/>
    <n v="0"/>
    <n v="0"/>
    <n v="0"/>
    <n v="0"/>
    <n v="1287"/>
    <n v="0"/>
    <n v="2574"/>
    <n v="0"/>
    <n v="0"/>
    <n v="0"/>
    <n v="0"/>
    <n v="0"/>
    <n v="0"/>
    <n v="0"/>
    <n v="0"/>
    <n v="0"/>
    <n v="0"/>
    <n v="0"/>
    <n v="0"/>
    <n v="0"/>
    <n v="814860"/>
    <n v="0"/>
    <n v="94702"/>
    <n v="0"/>
    <n v="0"/>
    <n v="0"/>
    <n v="0"/>
    <n v="0"/>
    <n v="909562"/>
    <n v="0"/>
    <n v="0"/>
    <n v="0"/>
    <n v="0"/>
    <n v="0"/>
    <n v="0"/>
    <n v="0"/>
    <n v="0"/>
    <n v="0"/>
    <n v="0"/>
    <n v="0"/>
    <n v="0"/>
    <n v="0"/>
    <n v="0"/>
    <n v="111530"/>
    <n v="0"/>
    <n v="0"/>
    <n v="23942"/>
    <n v="0"/>
    <n v="0"/>
    <n v="0"/>
    <n v="0"/>
    <n v="0"/>
    <n v="0"/>
    <n v="0"/>
    <n v="0"/>
    <n v="0"/>
    <n v="135472"/>
    <n v="0"/>
    <n v="0"/>
    <n v="0"/>
    <n v="0"/>
    <n v="0"/>
    <n v="0"/>
    <n v="0"/>
    <n v="703330"/>
    <n v="0"/>
    <n v="70760"/>
    <n v="0"/>
    <n v="0"/>
    <n v="0"/>
    <n v="0"/>
    <n v="0"/>
    <n v="774090"/>
    <n v="0"/>
    <n v="978367"/>
    <n v="0"/>
    <n v="0"/>
    <n v="0"/>
    <n v="0"/>
    <n v="0"/>
    <n v="0"/>
    <n v="0"/>
    <n v="0"/>
    <n v="0"/>
    <n v="0"/>
    <n v="0"/>
    <n v="0"/>
    <n v="0"/>
    <n v="0"/>
    <n v="0"/>
    <n v="0"/>
    <n v="0"/>
    <n v="0"/>
    <n v="0"/>
    <n v="0"/>
    <n v="0"/>
  </r>
  <r>
    <n v="106197931"/>
    <s v="EXODUS RECOVERY - PHF"/>
    <n v="20181"/>
    <d v="2018-01-01T00:00:00"/>
    <d v="2018-03-31T00:00:00"/>
    <s v="Open"/>
    <s v="Los Angeles"/>
    <n v="11"/>
    <n v="927"/>
    <s v="Investor - Corp."/>
    <s v="Psychiatric Health Facilities"/>
    <s v=""/>
    <s v="310-237-0454"/>
    <s v="9808 VENICE BOULEVARD"/>
    <s v="CULVER CITY"/>
    <n v="90232"/>
    <s v="LUANA MURPHY"/>
    <n v="16"/>
    <n v="16"/>
    <n v="16"/>
    <n v="0"/>
    <n v="0"/>
    <n v="77"/>
    <n v="0"/>
    <n v="12"/>
    <n v="0"/>
    <n v="0"/>
    <n v="0"/>
    <n v="89"/>
    <n v="0"/>
    <n v="178"/>
    <n v="0"/>
    <n v="0"/>
    <n v="0"/>
    <n v="1263"/>
    <n v="0"/>
    <n v="127"/>
    <n v="0"/>
    <n v="0"/>
    <n v="0"/>
    <n v="1390"/>
    <n v="0"/>
    <n v="2780"/>
    <n v="0"/>
    <n v="5560"/>
    <n v="0"/>
    <n v="0"/>
    <n v="0"/>
    <n v="0"/>
    <n v="0"/>
    <n v="0"/>
    <n v="0"/>
    <n v="0"/>
    <n v="0"/>
    <n v="0"/>
    <n v="0"/>
    <n v="0"/>
    <n v="0"/>
    <n v="625097"/>
    <n v="0"/>
    <n v="62856"/>
    <n v="0"/>
    <n v="0"/>
    <n v="0"/>
    <n v="38473"/>
    <n v="0"/>
    <n v="726426"/>
    <n v="0"/>
    <n v="0"/>
    <n v="0"/>
    <n v="0"/>
    <n v="0"/>
    <n v="0"/>
    <n v="0"/>
    <n v="0"/>
    <n v="0"/>
    <n v="0"/>
    <n v="0"/>
    <n v="0"/>
    <n v="0"/>
    <n v="0"/>
    <n v="0"/>
    <n v="0"/>
    <n v="0"/>
    <n v="0"/>
    <n v="0"/>
    <n v="0"/>
    <n v="0"/>
    <n v="0"/>
    <n v="0"/>
    <n v="0"/>
    <n v="0"/>
    <n v="0"/>
    <n v="0"/>
    <n v="0"/>
    <n v="0"/>
    <n v="0"/>
    <n v="0"/>
    <n v="0"/>
    <n v="0"/>
    <n v="0"/>
    <n v="0"/>
    <n v="625097"/>
    <n v="0"/>
    <n v="62856"/>
    <n v="0"/>
    <n v="0"/>
    <n v="0"/>
    <n v="38473"/>
    <n v="0"/>
    <n v="726426"/>
    <n v="0"/>
    <n v="1167965"/>
    <n v="0"/>
    <n v="0"/>
    <n v="0"/>
    <n v="0"/>
    <n v="0"/>
    <n v="0"/>
    <n v="0"/>
    <n v="0"/>
    <n v="0"/>
    <n v="0"/>
    <n v="0"/>
    <n v="0"/>
    <n v="0"/>
    <n v="0"/>
    <n v="0"/>
    <n v="0"/>
    <n v="0"/>
    <n v="0"/>
    <n v="0"/>
    <n v="0"/>
    <n v="0"/>
  </r>
  <r>
    <n v="106474007"/>
    <s v="FAIRCHILD MEDICAL CENTER"/>
    <n v="20181"/>
    <d v="2018-01-01T00:00:00"/>
    <d v="2018-03-31T00:00:00"/>
    <s v="Open"/>
    <s v="Siskiyou"/>
    <n v="1"/>
    <n v="203"/>
    <s v="Non Profit Corp."/>
    <s v="Comparable"/>
    <s v="Teaching"/>
    <s v="530-842-4121"/>
    <s v="444 BRUCE STREET"/>
    <s v="YREKA"/>
    <n v="96097"/>
    <s v="JONATHON ANDRUS"/>
    <n v="25"/>
    <n v="25"/>
    <n v="25"/>
    <n v="135"/>
    <n v="0"/>
    <n v="124"/>
    <n v="0"/>
    <n v="0"/>
    <n v="0"/>
    <n v="70"/>
    <n v="0"/>
    <n v="0"/>
    <n v="2"/>
    <n v="331"/>
    <n v="0"/>
    <n v="514"/>
    <n v="0"/>
    <n v="375"/>
    <n v="0"/>
    <n v="0"/>
    <n v="0"/>
    <n v="207"/>
    <n v="0"/>
    <n v="0"/>
    <n v="30"/>
    <n v="1126"/>
    <n v="0"/>
    <n v="2252"/>
    <n v="14868"/>
    <n v="0"/>
    <n v="9696"/>
    <n v="0"/>
    <n v="0"/>
    <n v="0"/>
    <n v="6200"/>
    <n v="0"/>
    <n v="1051"/>
    <n v="0"/>
    <n v="31815"/>
    <n v="7040778"/>
    <n v="0"/>
    <n v="4039438"/>
    <n v="0"/>
    <n v="0"/>
    <n v="0"/>
    <n v="2356261"/>
    <n v="0"/>
    <n v="0"/>
    <n v="1002107"/>
    <n v="14438584"/>
    <n v="13388052"/>
    <n v="0"/>
    <n v="10250823"/>
    <n v="0"/>
    <n v="0"/>
    <n v="0"/>
    <n v="8983291"/>
    <n v="0"/>
    <n v="1558125"/>
    <n v="0"/>
    <n v="34180291"/>
    <n v="1311548"/>
    <n v="12061176"/>
    <n v="0"/>
    <n v="11472826"/>
    <n v="0"/>
    <n v="0"/>
    <n v="0"/>
    <n v="0"/>
    <n v="3351926"/>
    <n v="0"/>
    <n v="0"/>
    <n v="134340"/>
    <n v="0"/>
    <n v="0"/>
    <n v="0"/>
    <n v="1085688"/>
    <n v="29417504"/>
    <n v="0"/>
    <n v="0"/>
    <n v="0"/>
    <n v="0"/>
    <n v="0"/>
    <n v="8367654"/>
    <n v="0"/>
    <n v="2817435"/>
    <n v="0"/>
    <n v="0"/>
    <n v="0"/>
    <n v="6541738"/>
    <n v="0"/>
    <n v="0"/>
    <n v="1474544"/>
    <n v="19201371"/>
    <n v="170710"/>
    <n v="19096114"/>
    <n v="0"/>
    <n v="0"/>
    <n v="0"/>
    <n v="0"/>
    <n v="0"/>
    <n v="0"/>
    <n v="2486972"/>
    <n v="21962458"/>
    <n v="0"/>
    <n v="0"/>
    <n v="0"/>
    <n v="0"/>
    <n v="0"/>
    <n v="0"/>
    <n v="0"/>
    <n v="0"/>
    <n v="0"/>
    <n v="0"/>
    <n v="0"/>
    <n v="0"/>
    <n v="0"/>
  </r>
  <r>
    <n v="106301781"/>
    <s v="FAIRVIEW DEVELOPMENTAL CENTER"/>
    <n v="20181"/>
    <d v="2018-01-01T00:00:00"/>
    <d v="2018-03-31T00:00:00"/>
    <s v="Open"/>
    <s v="Orange"/>
    <n v="13"/>
    <n v="1016"/>
    <s v="State"/>
    <s v="State Hospitals"/>
    <s v=""/>
    <s v="714-957-5000"/>
    <s v="2501 HARBOR BOULEVARD"/>
    <s v="COSTA MESA"/>
    <n v="92626"/>
    <s v="HUGH KOHLER"/>
    <n v="1218"/>
    <n v="1084"/>
    <n v="134"/>
    <n v="1"/>
    <n v="0"/>
    <n v="15"/>
    <n v="0"/>
    <n v="0"/>
    <n v="0"/>
    <n v="0"/>
    <n v="0"/>
    <n v="0"/>
    <n v="1"/>
    <n v="17"/>
    <n v="0"/>
    <n v="84"/>
    <n v="0"/>
    <n v="11298"/>
    <n v="0"/>
    <n v="0"/>
    <n v="0"/>
    <n v="0"/>
    <n v="0"/>
    <n v="0"/>
    <n v="386"/>
    <n v="11768"/>
    <n v="0"/>
    <n v="23536"/>
    <n v="0"/>
    <n v="0"/>
    <n v="0"/>
    <n v="0"/>
    <n v="0"/>
    <n v="0"/>
    <n v="0"/>
    <n v="0"/>
    <n v="0"/>
    <n v="0"/>
    <n v="0"/>
    <n v="299667"/>
    <n v="0"/>
    <n v="14352364"/>
    <n v="0"/>
    <n v="0"/>
    <n v="0"/>
    <n v="0"/>
    <n v="0"/>
    <n v="0"/>
    <n v="262797"/>
    <n v="14914828"/>
    <n v="0"/>
    <n v="0"/>
    <n v="0"/>
    <n v="0"/>
    <n v="0"/>
    <n v="0"/>
    <n v="0"/>
    <n v="0"/>
    <n v="0"/>
    <n v="0"/>
    <n v="0"/>
    <n v="0"/>
    <n v="4334"/>
    <n v="0"/>
    <n v="114663"/>
    <n v="0"/>
    <n v="0"/>
    <n v="0"/>
    <n v="0"/>
    <n v="0"/>
    <n v="0"/>
    <n v="0"/>
    <n v="0"/>
    <n v="0"/>
    <n v="0"/>
    <n v="0"/>
    <n v="0"/>
    <n v="118997"/>
    <n v="0"/>
    <n v="0"/>
    <n v="0"/>
    <n v="0"/>
    <n v="0"/>
    <n v="295333"/>
    <n v="0"/>
    <n v="14237701"/>
    <n v="0"/>
    <n v="0"/>
    <n v="0"/>
    <n v="0"/>
    <n v="0"/>
    <n v="0"/>
    <n v="262797"/>
    <n v="14795831"/>
    <n v="0"/>
    <n v="27736642"/>
    <n v="0"/>
    <n v="12940811"/>
    <n v="0"/>
    <n v="0"/>
    <n v="0"/>
    <n v="0"/>
    <n v="0"/>
    <n v="0"/>
    <n v="0"/>
    <n v="0"/>
    <n v="0"/>
    <n v="0"/>
    <n v="0"/>
    <n v="0"/>
    <n v="0"/>
    <n v="0"/>
    <n v="0"/>
    <n v="0"/>
    <n v="0"/>
    <n v="0"/>
    <n v="0"/>
  </r>
  <r>
    <n v="106190298"/>
    <s v="FOOTHILL PRESBYTERIAN HOSPITAL"/>
    <n v="20181"/>
    <d v="2018-01-01T00:00:00"/>
    <d v="2018-03-31T00:00:00"/>
    <s v="Open"/>
    <s v="Los Angeles"/>
    <n v="11"/>
    <n v="915"/>
    <s v="Non Profit Corp."/>
    <s v="Comparable"/>
    <s v=""/>
    <s v="626-331-7331"/>
    <s v="250 SOUTH GRAND AVENUE"/>
    <s v="GLENDORA"/>
    <n v="91741"/>
    <s v="ROBERT CURRY"/>
    <n v="105"/>
    <n v="105"/>
    <n v="75"/>
    <n v="363"/>
    <n v="411"/>
    <n v="86"/>
    <n v="282"/>
    <n v="0"/>
    <n v="0"/>
    <n v="5"/>
    <n v="344"/>
    <n v="11"/>
    <n v="35"/>
    <n v="1537"/>
    <n v="0"/>
    <n v="2031"/>
    <n v="1742"/>
    <n v="375"/>
    <n v="1093"/>
    <n v="0"/>
    <n v="0"/>
    <n v="17"/>
    <n v="1085"/>
    <n v="17"/>
    <n v="55"/>
    <n v="6415"/>
    <n v="0"/>
    <n v="12830"/>
    <n v="3354"/>
    <n v="1965"/>
    <n v="881"/>
    <n v="4730"/>
    <n v="0"/>
    <n v="0"/>
    <n v="249"/>
    <n v="5103"/>
    <n v="87"/>
    <n v="851"/>
    <n v="17220"/>
    <n v="16761959"/>
    <n v="16316673"/>
    <n v="2859084"/>
    <n v="9347246"/>
    <n v="0"/>
    <n v="0"/>
    <n v="162157"/>
    <n v="10013607"/>
    <n v="126621"/>
    <n v="545911"/>
    <n v="56133258"/>
    <n v="6486055"/>
    <n v="6393911"/>
    <n v="1959312"/>
    <n v="9953048"/>
    <n v="0"/>
    <n v="0"/>
    <n v="339158"/>
    <n v="11109404"/>
    <n v="108613"/>
    <n v="1491480"/>
    <n v="37840981"/>
    <n v="945976"/>
    <n v="18048756"/>
    <n v="15519020"/>
    <n v="4129220"/>
    <n v="15991078"/>
    <n v="0"/>
    <n v="0"/>
    <n v="0"/>
    <n v="322544"/>
    <n v="11730299"/>
    <n v="0"/>
    <n v="235234"/>
    <n v="0"/>
    <n v="0"/>
    <n v="0"/>
    <n v="559182"/>
    <n v="67481309"/>
    <n v="0"/>
    <n v="0"/>
    <n v="0"/>
    <n v="0"/>
    <n v="0"/>
    <n v="5199258"/>
    <n v="7191564"/>
    <n v="689176"/>
    <n v="3309216"/>
    <n v="0"/>
    <n v="0"/>
    <n v="178771"/>
    <n v="9392712"/>
    <n v="0"/>
    <n v="532233"/>
    <n v="26492930"/>
    <n v="148841"/>
    <n v="24460871"/>
    <n v="0"/>
    <n v="-314950"/>
    <n v="0"/>
    <n v="0"/>
    <n v="0"/>
    <n v="0"/>
    <n v="421473"/>
    <n v="34571744"/>
    <n v="0"/>
    <n v="0"/>
    <n v="0"/>
    <n v="0"/>
    <n v="0"/>
    <n v="0"/>
    <n v="0"/>
    <n v="0"/>
    <n v="0"/>
    <n v="0"/>
    <n v="0"/>
    <n v="0"/>
    <n v="0"/>
  </r>
  <r>
    <n v="106301357"/>
    <s v="FOOTHILL REGIONAL MEDICAL CENTER"/>
    <n v="20181"/>
    <d v="2018-01-01T00:00:00"/>
    <d v="2018-03-31T00:00:00"/>
    <s v="Open"/>
    <s v="Orange"/>
    <n v="13"/>
    <n v="1015"/>
    <s v="Investor - Corp."/>
    <s v="Comparable"/>
    <s v=""/>
    <s v="714-619-7700"/>
    <s v="14662 NEWPORT AVENUE"/>
    <s v="TUSTIN"/>
    <n v="92780"/>
    <s v="DAVID TOPPER"/>
    <n v="177"/>
    <n v="177"/>
    <n v="62"/>
    <n v="165"/>
    <n v="168"/>
    <n v="22"/>
    <n v="264"/>
    <n v="0"/>
    <n v="0"/>
    <n v="26"/>
    <n v="14"/>
    <n v="0"/>
    <n v="8"/>
    <n v="667"/>
    <n v="0"/>
    <n v="685"/>
    <n v="726"/>
    <n v="576"/>
    <n v="3316"/>
    <n v="0"/>
    <n v="0"/>
    <n v="155"/>
    <n v="59"/>
    <n v="0"/>
    <n v="10"/>
    <n v="5527"/>
    <n v="0"/>
    <n v="11054"/>
    <n v="111"/>
    <n v="383"/>
    <n v="77"/>
    <n v="475"/>
    <n v="0"/>
    <n v="0"/>
    <n v="177"/>
    <n v="63"/>
    <n v="0"/>
    <n v="98"/>
    <n v="1384"/>
    <n v="10645559"/>
    <n v="12847529"/>
    <n v="13501557"/>
    <n v="35442757"/>
    <n v="0"/>
    <n v="0"/>
    <n v="703619"/>
    <n v="2941236"/>
    <n v="0"/>
    <n v="311934"/>
    <n v="76394191"/>
    <n v="545077"/>
    <n v="4560392"/>
    <n v="439940"/>
    <n v="2344684"/>
    <n v="0"/>
    <n v="0"/>
    <n v="399270"/>
    <n v="1647733"/>
    <n v="0"/>
    <n v="249864"/>
    <n v="10186960"/>
    <n v="899425"/>
    <n v="8695744"/>
    <n v="13526918"/>
    <n v="13048472"/>
    <n v="35366959"/>
    <n v="0"/>
    <n v="0"/>
    <n v="0"/>
    <n v="321599"/>
    <n v="1338129"/>
    <n v="0"/>
    <n v="0"/>
    <n v="0"/>
    <n v="0"/>
    <n v="0"/>
    <n v="398915"/>
    <n v="73596161"/>
    <n v="23150614"/>
    <n v="0"/>
    <n v="0"/>
    <n v="0"/>
    <n v="23150614"/>
    <n v="2494892"/>
    <n v="26976346"/>
    <n v="870683"/>
    <n v="2329866"/>
    <n v="0"/>
    <n v="0"/>
    <n v="632008"/>
    <n v="3155881"/>
    <n v="0"/>
    <n v="-324072"/>
    <n v="36135604"/>
    <n v="33342"/>
    <n v="36350656"/>
    <n v="0"/>
    <n v="0"/>
    <n v="0"/>
    <n v="0"/>
    <n v="0"/>
    <n v="0"/>
    <n v="76902"/>
    <n v="26254308"/>
    <n v="0"/>
    <n v="0"/>
    <n v="0"/>
    <n v="0"/>
    <n v="0"/>
    <n v="0"/>
    <n v="0"/>
    <n v="0"/>
    <n v="0"/>
    <n v="0"/>
    <n v="0"/>
    <n v="0"/>
    <n v="0"/>
  </r>
  <r>
    <n v="106301175"/>
    <s v="FOUNTAIN VALLEY REGIONAL HOSPITAL AND MEDICAL CENTER - EUCLID"/>
    <n v="20181"/>
    <d v="2018-01-01T00:00:00"/>
    <d v="2018-03-31T00:00:00"/>
    <s v="Open"/>
    <s v="Orange"/>
    <n v="13"/>
    <n v="1014"/>
    <s v="Investor - Corp."/>
    <s v="Comparable"/>
    <s v=""/>
    <s v="714-966-7200"/>
    <s v="17100 EUCLID STREET"/>
    <s v="FOUNTAIN VALLEY"/>
    <n v="92708"/>
    <s v="KENNETH MCFARLAND"/>
    <n v="400"/>
    <n v="400"/>
    <n v="278"/>
    <n v="1109"/>
    <n v="634"/>
    <n v="405"/>
    <n v="1886"/>
    <n v="7"/>
    <n v="0"/>
    <n v="15"/>
    <n v="671"/>
    <n v="22"/>
    <n v="310"/>
    <n v="5059"/>
    <n v="0"/>
    <n v="6559"/>
    <n v="3114"/>
    <n v="2225"/>
    <n v="7909"/>
    <n v="43"/>
    <n v="0"/>
    <n v="46"/>
    <n v="2653"/>
    <n v="58"/>
    <n v="845"/>
    <n v="23452"/>
    <n v="0"/>
    <n v="46904"/>
    <n v="1701"/>
    <n v="1678"/>
    <n v="874"/>
    <n v="9274"/>
    <n v="5"/>
    <n v="0"/>
    <n v="457"/>
    <n v="2751"/>
    <n v="23"/>
    <n v="680"/>
    <n v="17443"/>
    <n v="130831922"/>
    <n v="73706759"/>
    <n v="35135677"/>
    <n v="159491372"/>
    <n v="1178232"/>
    <n v="0"/>
    <n v="1268724"/>
    <n v="60380048"/>
    <n v="1187263"/>
    <n v="11541139"/>
    <n v="474721136"/>
    <n v="22779446"/>
    <n v="27455920"/>
    <n v="6231526"/>
    <n v="97870975"/>
    <n v="111447"/>
    <n v="0"/>
    <n v="1965105"/>
    <n v="30206109"/>
    <n v="159103"/>
    <n v="4553338"/>
    <n v="191332969"/>
    <n v="2046117"/>
    <n v="134606810"/>
    <n v="89130130"/>
    <n v="20636922"/>
    <n v="234748542"/>
    <n v="-6536226"/>
    <n v="1210561"/>
    <n v="0"/>
    <n v="3105475"/>
    <n v="83007775"/>
    <n v="0"/>
    <n v="1346366"/>
    <n v="0"/>
    <n v="0"/>
    <n v="0"/>
    <n v="12353096"/>
    <n v="575655568"/>
    <n v="895662"/>
    <n v="5623622"/>
    <n v="0"/>
    <n v="19853518"/>
    <n v="26372802"/>
    <n v="19004558"/>
    <n v="12928211"/>
    <n v="27266507"/>
    <n v="28237427"/>
    <n v="79118"/>
    <n v="0"/>
    <n v="92724"/>
    <n v="26631176"/>
    <n v="0"/>
    <n v="2531618"/>
    <n v="116771339"/>
    <n v="494850"/>
    <n v="103986393"/>
    <n v="0"/>
    <n v="0"/>
    <n v="0"/>
    <n v="0"/>
    <n v="0"/>
    <n v="0"/>
    <n v="947336"/>
    <n v="87141113"/>
    <n v="0"/>
    <n v="0"/>
    <n v="0"/>
    <n v="0"/>
    <n v="0"/>
    <n v="0"/>
    <n v="0"/>
    <n v="0"/>
    <n v="0"/>
    <n v="0"/>
    <n v="17683445"/>
    <n v="18785290"/>
    <n v="0"/>
  </r>
  <r>
    <n v="106014034"/>
    <s v="FREMONT HOSPITAL"/>
    <n v="20181"/>
    <d v="2018-01-01T00:00:00"/>
    <d v="2018-03-31T00:00:00"/>
    <s v="Open"/>
    <s v="Alameda"/>
    <n v="5"/>
    <n v="421"/>
    <s v="Investor - Corp."/>
    <s v="Comparable"/>
    <s v=""/>
    <s v="510-796-1100"/>
    <s v="39001 SUNDALE DRIVE"/>
    <s v="FREMONT"/>
    <n v="94538"/>
    <s v="JOHN COOPER"/>
    <n v="148"/>
    <n v="148"/>
    <n v="148"/>
    <n v="229"/>
    <n v="21"/>
    <n v="242"/>
    <n v="0"/>
    <n v="0"/>
    <n v="0"/>
    <n v="144"/>
    <n v="755"/>
    <n v="7"/>
    <n v="2"/>
    <n v="1400"/>
    <n v="0"/>
    <n v="2061"/>
    <n v="150"/>
    <n v="1648"/>
    <n v="0"/>
    <n v="0"/>
    <n v="0"/>
    <n v="980"/>
    <n v="4825"/>
    <n v="48"/>
    <n v="14"/>
    <n v="9726"/>
    <n v="0"/>
    <n v="19452"/>
    <n v="192"/>
    <n v="0"/>
    <n v="0"/>
    <n v="0"/>
    <n v="0"/>
    <n v="0"/>
    <n v="814"/>
    <n v="1142"/>
    <n v="0"/>
    <n v="0"/>
    <n v="2148"/>
    <n v="4946400"/>
    <n v="360000"/>
    <n v="3955200"/>
    <n v="0"/>
    <n v="0"/>
    <n v="0"/>
    <n v="2352000"/>
    <n v="11577683"/>
    <n v="115117"/>
    <n v="33600"/>
    <n v="23340000"/>
    <n v="112710"/>
    <n v="0"/>
    <n v="0"/>
    <n v="0"/>
    <n v="0"/>
    <n v="0"/>
    <n v="477620"/>
    <n v="670540"/>
    <n v="0"/>
    <n v="0"/>
    <n v="1260870"/>
    <n v="420315"/>
    <n v="2401277"/>
    <n v="108560"/>
    <n v="1833098"/>
    <n v="0"/>
    <n v="0"/>
    <n v="0"/>
    <n v="0"/>
    <n v="1133977"/>
    <n v="5452097"/>
    <n v="0"/>
    <n v="115117"/>
    <n v="0"/>
    <n v="0"/>
    <n v="0"/>
    <n v="23840"/>
    <n v="11488281"/>
    <n v="0"/>
    <n v="0"/>
    <n v="0"/>
    <n v="0"/>
    <n v="0"/>
    <n v="2237518"/>
    <n v="251440"/>
    <n v="2122102"/>
    <n v="0"/>
    <n v="0"/>
    <n v="0"/>
    <n v="1695643"/>
    <n v="6796126"/>
    <n v="0"/>
    <n v="9760"/>
    <n v="13112589"/>
    <n v="790"/>
    <n v="9491203"/>
    <n v="751181"/>
    <n v="3942"/>
    <n v="0"/>
    <n v="0"/>
    <n v="0"/>
    <n v="0"/>
    <n v="134967"/>
    <n v="32740026"/>
    <n v="0"/>
    <n v="0"/>
    <n v="0"/>
    <n v="0"/>
    <n v="0"/>
    <n v="0"/>
    <n v="0"/>
    <n v="0"/>
    <n v="0"/>
    <n v="0"/>
    <n v="0"/>
    <n v="0"/>
    <n v="0"/>
  </r>
  <r>
    <n v="106400480"/>
    <s v="FRENCH HOSPITAL MEDICAL CENTER - SAN LUIS OBISPO"/>
    <n v="20181"/>
    <d v="2018-01-01T00:00:00"/>
    <d v="2018-03-31T00:00:00"/>
    <s v="Open"/>
    <s v="San Luis Obispo"/>
    <n v="8"/>
    <n v="801"/>
    <s v="Non Profit Corp."/>
    <s v="Comparable"/>
    <s v=""/>
    <s v="805-543-5353"/>
    <s v="1911 JOHNSON AVENUE"/>
    <s v="SAN LUIS OBISPO"/>
    <n v="93401"/>
    <s v="ALAN IFTINJUK"/>
    <n v="98"/>
    <n v="98"/>
    <n v="56"/>
    <n v="651"/>
    <n v="97"/>
    <n v="12"/>
    <n v="101"/>
    <n v="0"/>
    <n v="0"/>
    <n v="25"/>
    <n v="319"/>
    <n v="0"/>
    <n v="14"/>
    <n v="1219"/>
    <n v="0"/>
    <n v="2693"/>
    <n v="472"/>
    <n v="96"/>
    <n v="430"/>
    <n v="0"/>
    <n v="0"/>
    <n v="103"/>
    <n v="986"/>
    <n v="0"/>
    <n v="23"/>
    <n v="4803"/>
    <n v="0"/>
    <n v="9606"/>
    <n v="12388"/>
    <n v="1084"/>
    <n v="407"/>
    <n v="2679"/>
    <n v="0"/>
    <n v="0"/>
    <n v="853"/>
    <n v="8781"/>
    <n v="0"/>
    <n v="3021"/>
    <n v="29213"/>
    <n v="63124072"/>
    <n v="10046757"/>
    <n v="1921361"/>
    <n v="7345363"/>
    <n v="0"/>
    <n v="0"/>
    <n v="2131156"/>
    <n v="21815907"/>
    <n v="0"/>
    <n v="921524"/>
    <n v="107306140"/>
    <n v="36794279"/>
    <n v="5954772"/>
    <n v="1024495"/>
    <n v="7465106"/>
    <n v="0"/>
    <n v="0"/>
    <n v="3239574"/>
    <n v="21566699"/>
    <n v="0"/>
    <n v="1396773"/>
    <n v="77441698"/>
    <n v="1202839"/>
    <n v="85832851"/>
    <n v="13829586"/>
    <n v="1419239"/>
    <n v="14723028"/>
    <n v="0"/>
    <n v="0"/>
    <n v="0"/>
    <n v="4014851"/>
    <n v="26662322"/>
    <n v="0"/>
    <n v="0"/>
    <n v="0"/>
    <n v="0"/>
    <n v="0"/>
    <n v="1036609"/>
    <n v="148721325"/>
    <n v="0"/>
    <n v="1026183"/>
    <n v="0"/>
    <n v="3431171"/>
    <n v="4457354"/>
    <n v="13866082"/>
    <n v="2153875"/>
    <n v="1282820"/>
    <n v="1111739"/>
    <n v="0"/>
    <n v="0"/>
    <n v="1310825"/>
    <n v="20620736"/>
    <n v="0"/>
    <n v="137790"/>
    <n v="40483867"/>
    <n v="251797"/>
    <n v="39939618"/>
    <n v="0"/>
    <n v="113336"/>
    <n v="0"/>
    <n v="0"/>
    <n v="0"/>
    <n v="0"/>
    <n v="1463412"/>
    <n v="61127345"/>
    <n v="0"/>
    <n v="0"/>
    <n v="0"/>
    <n v="0"/>
    <n v="0"/>
    <n v="0"/>
    <n v="0"/>
    <n v="0"/>
    <n v="0"/>
    <n v="0"/>
    <n v="0"/>
    <n v="0"/>
    <n v="0"/>
  </r>
  <r>
    <n v="106104047"/>
    <s v="FRESNO SURGICAL HOSPITAL"/>
    <n v="20181"/>
    <d v="2018-01-01T00:00:00"/>
    <d v="2018-03-31T00:00:00"/>
    <s v="Open"/>
    <s v="Fresno"/>
    <n v="9"/>
    <n v="605"/>
    <s v="Investor - Ptnr."/>
    <s v="Comparable"/>
    <s v=""/>
    <s v="559-431-8000"/>
    <s v="6125 NORTH FRESNO STREET"/>
    <s v="FRESNO"/>
    <n v="93710"/>
    <s v="KRISTINE KASSAHN"/>
    <n v="27"/>
    <n v="27"/>
    <n v="27"/>
    <n v="158"/>
    <n v="25"/>
    <n v="0"/>
    <n v="13"/>
    <n v="0"/>
    <n v="0"/>
    <n v="26"/>
    <n v="154"/>
    <n v="0"/>
    <n v="2"/>
    <n v="378"/>
    <n v="0"/>
    <n v="218"/>
    <n v="33"/>
    <n v="0"/>
    <n v="16"/>
    <n v="0"/>
    <n v="0"/>
    <n v="31"/>
    <n v="194"/>
    <n v="0"/>
    <n v="3"/>
    <n v="495"/>
    <n v="0"/>
    <n v="990"/>
    <n v="1636"/>
    <n v="241"/>
    <n v="34"/>
    <n v="590"/>
    <n v="0"/>
    <n v="0"/>
    <n v="253"/>
    <n v="1278"/>
    <n v="0"/>
    <n v="44"/>
    <n v="4076"/>
    <n v="8113578"/>
    <n v="1144586"/>
    <n v="0"/>
    <n v="524174"/>
    <n v="0"/>
    <n v="0"/>
    <n v="1271442"/>
    <n v="7538993"/>
    <n v="0"/>
    <n v="53564"/>
    <n v="18646337"/>
    <n v="17318684"/>
    <n v="3002986"/>
    <n v="298253"/>
    <n v="6480381"/>
    <n v="0"/>
    <n v="0"/>
    <n v="2797684"/>
    <n v="17328599"/>
    <n v="0"/>
    <n v="567816"/>
    <n v="47794403"/>
    <n v="252720"/>
    <n v="18878093"/>
    <n v="3238807"/>
    <n v="310210"/>
    <n v="6518512"/>
    <n v="0"/>
    <n v="0"/>
    <n v="0"/>
    <n v="2785021"/>
    <n v="17137663"/>
    <n v="0"/>
    <n v="0"/>
    <n v="0"/>
    <n v="0"/>
    <n v="0"/>
    <n v="562852"/>
    <n v="49683878"/>
    <n v="0"/>
    <n v="0"/>
    <n v="0"/>
    <n v="0"/>
    <n v="0"/>
    <n v="6301449"/>
    <n v="908765"/>
    <n v="-11957"/>
    <n v="486043"/>
    <n v="0"/>
    <n v="0"/>
    <n v="1284105"/>
    <n v="7729929"/>
    <n v="0"/>
    <n v="58528"/>
    <n v="16756862"/>
    <n v="360500"/>
    <n v="16408902"/>
    <n v="0"/>
    <n v="0"/>
    <n v="0"/>
    <n v="0"/>
    <n v="0"/>
    <n v="0"/>
    <n v="285403"/>
    <n v="14239175"/>
    <n v="0"/>
    <n v="0"/>
    <n v="0"/>
    <n v="0"/>
    <n v="0"/>
    <n v="0"/>
    <n v="0"/>
    <n v="0"/>
    <n v="0"/>
    <n v="0"/>
    <n v="0"/>
    <n v="0"/>
    <n v="0"/>
  </r>
  <r>
    <n v="106301283"/>
    <s v="GARDEN GROVE HOSPITAL AND MEDICAL CENTER"/>
    <n v="20181"/>
    <d v="2018-01-01T00:00:00"/>
    <d v="2018-03-31T00:00:00"/>
    <s v="Open"/>
    <s v="Orange"/>
    <n v="13"/>
    <n v="1012"/>
    <s v="Investor - Corp."/>
    <s v="Comparable"/>
    <s v=""/>
    <s v="714-537-5160"/>
    <s v="12601 GARDEN GROVE BOULEVARD"/>
    <s v="GARDEN GROVE"/>
    <n v="92843"/>
    <s v="RICHARD ROWE"/>
    <n v="167"/>
    <n v="167"/>
    <n v="167"/>
    <n v="432"/>
    <n v="171"/>
    <n v="137"/>
    <n v="302"/>
    <n v="0"/>
    <n v="0"/>
    <n v="48"/>
    <n v="31"/>
    <n v="0"/>
    <n v="252"/>
    <n v="1373"/>
    <n v="0"/>
    <n v="1931"/>
    <n v="712"/>
    <n v="663"/>
    <n v="1011"/>
    <n v="0"/>
    <n v="0"/>
    <n v="129"/>
    <n v="78"/>
    <n v="0"/>
    <n v="483"/>
    <n v="5007"/>
    <n v="0"/>
    <n v="10014"/>
    <n v="526"/>
    <n v="476"/>
    <n v="1707"/>
    <n v="4126"/>
    <n v="0"/>
    <n v="0"/>
    <n v="677"/>
    <n v="536"/>
    <n v="0"/>
    <n v="647"/>
    <n v="8695"/>
    <n v="24591840"/>
    <n v="9588576"/>
    <n v="9330505"/>
    <n v="13918187"/>
    <n v="0"/>
    <n v="0"/>
    <n v="2064876"/>
    <n v="1247900"/>
    <n v="0"/>
    <n v="6123387"/>
    <n v="66865271"/>
    <n v="2622701"/>
    <n v="2642794"/>
    <n v="3710336"/>
    <n v="12503580"/>
    <n v="0"/>
    <n v="0"/>
    <n v="2520047"/>
    <n v="1823731"/>
    <n v="0"/>
    <n v="2008039"/>
    <n v="27831228"/>
    <n v="7726506"/>
    <n v="19675300"/>
    <n v="6595648"/>
    <n v="11463256"/>
    <n v="20952391"/>
    <n v="-139695"/>
    <n v="0"/>
    <n v="0"/>
    <n v="3376045"/>
    <n v="2594761"/>
    <n v="0"/>
    <n v="147737"/>
    <n v="0"/>
    <n v="0"/>
    <n v="0"/>
    <n v="0"/>
    <n v="72391949"/>
    <n v="0"/>
    <n v="0"/>
    <n v="0"/>
    <n v="0"/>
    <n v="0"/>
    <n v="7539241"/>
    <n v="5635721"/>
    <n v="1717280"/>
    <n v="5469376"/>
    <n v="0"/>
    <n v="0"/>
    <n v="1208879"/>
    <n v="476870"/>
    <n v="0"/>
    <n v="257183"/>
    <n v="22304550"/>
    <n v="156564"/>
    <n v="21579157"/>
    <n v="0"/>
    <n v="163142"/>
    <n v="0"/>
    <n v="0"/>
    <n v="0"/>
    <n v="0"/>
    <n v="73738"/>
    <n v="25483424"/>
    <n v="0"/>
    <n v="0"/>
    <n v="0"/>
    <n v="0"/>
    <n v="0"/>
    <n v="0"/>
    <n v="0"/>
    <n v="0"/>
    <n v="0"/>
    <n v="0"/>
    <n v="0"/>
    <n v="0"/>
    <n v="0"/>
  </r>
  <r>
    <n v="106190315"/>
    <s v="GARFIELD MEDICAL CENTER"/>
    <n v="20181"/>
    <d v="2018-01-01T00:00:00"/>
    <d v="2018-03-31T00:00:00"/>
    <s v="Open"/>
    <s v="Los Angeles"/>
    <n v="11"/>
    <n v="913"/>
    <s v="Investor - Corp."/>
    <s v="Comparable"/>
    <s v=""/>
    <s v="626-573-2222"/>
    <s v="525 NORTH GARFIELD AVENUE"/>
    <s v="MONTEREY PARK"/>
    <n v="91754"/>
    <s v="PATRICK PETRE"/>
    <n v="210"/>
    <n v="210"/>
    <n v="210"/>
    <n v="704"/>
    <n v="419"/>
    <n v="263"/>
    <n v="655"/>
    <n v="0"/>
    <n v="0"/>
    <n v="21"/>
    <n v="240"/>
    <n v="41"/>
    <n v="263"/>
    <n v="2606"/>
    <n v="0"/>
    <n v="5216"/>
    <n v="2633"/>
    <n v="1058"/>
    <n v="3149"/>
    <n v="0"/>
    <n v="0"/>
    <n v="58"/>
    <n v="1016"/>
    <n v="51"/>
    <n v="819"/>
    <n v="14000"/>
    <n v="0"/>
    <n v="28000"/>
    <n v="2431"/>
    <n v="1741"/>
    <n v="518"/>
    <n v="2053"/>
    <n v="0"/>
    <n v="0"/>
    <n v="118"/>
    <n v="723"/>
    <n v="45"/>
    <n v="362"/>
    <n v="7991"/>
    <n v="102099147"/>
    <n v="66020210"/>
    <n v="22897278"/>
    <n v="70899217"/>
    <n v="0"/>
    <n v="0"/>
    <n v="1326007"/>
    <n v="24460127"/>
    <n v="1287375"/>
    <n v="16101594"/>
    <n v="305090955"/>
    <n v="22564933"/>
    <n v="22930761"/>
    <n v="3800808"/>
    <n v="36653361"/>
    <n v="0"/>
    <n v="0"/>
    <n v="2399815"/>
    <n v="13246718"/>
    <n v="551947"/>
    <n v="2408649"/>
    <n v="104556992"/>
    <n v="1979246"/>
    <n v="98232662"/>
    <n v="74212665"/>
    <n v="23974285"/>
    <n v="126739916"/>
    <n v="-1450570"/>
    <n v="0"/>
    <n v="0"/>
    <n v="3294463"/>
    <n v="18169660"/>
    <n v="0"/>
    <n v="645860"/>
    <n v="0"/>
    <n v="0"/>
    <n v="0"/>
    <n v="11187023"/>
    <n v="356985210"/>
    <n v="2228424"/>
    <n v="27411958"/>
    <n v="0"/>
    <n v="4406608"/>
    <n v="34046990"/>
    <n v="26431418"/>
    <n v="16966730"/>
    <n v="4174371"/>
    <n v="8224620"/>
    <n v="0"/>
    <n v="0"/>
    <n v="431359"/>
    <n v="23943793"/>
    <n v="1193462"/>
    <n v="5343974"/>
    <n v="86709727"/>
    <n v="199817"/>
    <n v="83512276"/>
    <n v="0"/>
    <n v="1390935"/>
    <n v="0"/>
    <n v="0"/>
    <n v="0"/>
    <n v="0"/>
    <n v="726133"/>
    <n v="17700055"/>
    <n v="0"/>
    <n v="0"/>
    <n v="0"/>
    <n v="0"/>
    <n v="0"/>
    <n v="0"/>
    <n v="0"/>
    <n v="0"/>
    <n v="0"/>
    <n v="0"/>
    <n v="0"/>
    <n v="0"/>
    <n v="0"/>
  </r>
  <r>
    <n v="106190317"/>
    <s v="GATEWAYS HOSPITAL AND MENTAL HEALTH CENTER"/>
    <n v="20181"/>
    <d v="2018-01-01T00:00:00"/>
    <d v="2018-03-31T00:00:00"/>
    <s v="Open"/>
    <s v="Los Angeles"/>
    <n v="11"/>
    <n v="925"/>
    <s v="Non Profit Corp."/>
    <s v="Comparable"/>
    <s v=""/>
    <s v="323-644-2000"/>
    <s v="1891 EFFIE STREET"/>
    <s v="LOS ANGELES"/>
    <n v="90026"/>
    <s v="PHIL WONG"/>
    <n v="55"/>
    <n v="55"/>
    <n v="55"/>
    <n v="0"/>
    <n v="0"/>
    <n v="0"/>
    <n v="0"/>
    <n v="112"/>
    <n v="0"/>
    <n v="104"/>
    <n v="0"/>
    <n v="0"/>
    <n v="0"/>
    <n v="216"/>
    <n v="0"/>
    <n v="0"/>
    <n v="0"/>
    <n v="0"/>
    <n v="0"/>
    <n v="2304"/>
    <n v="0"/>
    <n v="666"/>
    <n v="0"/>
    <n v="0"/>
    <n v="0"/>
    <n v="2970"/>
    <n v="0"/>
    <n v="5940"/>
    <n v="0"/>
    <n v="0"/>
    <n v="0"/>
    <n v="0"/>
    <n v="18647"/>
    <n v="0"/>
    <n v="5647"/>
    <n v="0"/>
    <n v="0"/>
    <n v="0"/>
    <n v="24294"/>
    <n v="0"/>
    <n v="0"/>
    <n v="0"/>
    <n v="0"/>
    <n v="2790716"/>
    <n v="0"/>
    <n v="1002068"/>
    <n v="0"/>
    <n v="0"/>
    <n v="0"/>
    <n v="3792784"/>
    <n v="0"/>
    <n v="0"/>
    <n v="0"/>
    <n v="0"/>
    <n v="3555815"/>
    <n v="0"/>
    <n v="1230316"/>
    <n v="0"/>
    <n v="0"/>
    <n v="0"/>
    <n v="4786131"/>
    <n v="0"/>
    <n v="0"/>
    <n v="0"/>
    <n v="0"/>
    <n v="0"/>
    <n v="-62427"/>
    <n v="1139559"/>
    <n v="0"/>
    <n v="468869"/>
    <n v="0"/>
    <n v="0"/>
    <n v="0"/>
    <n v="0"/>
    <n v="0"/>
    <n v="0"/>
    <n v="0"/>
    <n v="1546001"/>
    <n v="0"/>
    <n v="0"/>
    <n v="0"/>
    <n v="0"/>
    <n v="0"/>
    <n v="0"/>
    <n v="0"/>
    <n v="0"/>
    <n v="0"/>
    <n v="5206972"/>
    <n v="0"/>
    <n v="1825942"/>
    <n v="0"/>
    <n v="0"/>
    <n v="0"/>
    <n v="7032914"/>
    <n v="21658"/>
    <n v="7129208"/>
    <n v="369045"/>
    <n v="32092"/>
    <n v="0"/>
    <n v="0"/>
    <n v="0"/>
    <n v="0"/>
    <n v="9750"/>
    <n v="12757912"/>
    <n v="0"/>
    <n v="0"/>
    <n v="0"/>
    <n v="0"/>
    <n v="0"/>
    <n v="0"/>
    <n v="0"/>
    <n v="0"/>
    <n v="0"/>
    <n v="0"/>
    <n v="0"/>
    <n v="0"/>
    <n v="0"/>
  </r>
  <r>
    <n v="106270777"/>
    <s v="GEORGE L. MEE MEMORIAL HOSPITAL"/>
    <n v="20181"/>
    <d v="2018-01-01T00:00:00"/>
    <d v="2018-03-31T00:00:00"/>
    <s v="Open"/>
    <s v="Monterey"/>
    <n v="8"/>
    <n v="709"/>
    <s v="Non Profit Corp."/>
    <s v="Comparable"/>
    <s v="Teaching"/>
    <s v="831-385-6000"/>
    <s v="300 CANAL STREET"/>
    <s v="KING CITY"/>
    <n v="93930"/>
    <s v="SUSAN CHILDERS"/>
    <n v="94"/>
    <n v="94"/>
    <n v="94"/>
    <n v="78"/>
    <n v="0"/>
    <n v="55"/>
    <n v="92"/>
    <n v="0"/>
    <n v="0"/>
    <n v="22"/>
    <n v="0"/>
    <n v="0"/>
    <n v="3"/>
    <n v="250"/>
    <n v="0"/>
    <n v="470"/>
    <n v="0"/>
    <n v="181"/>
    <n v="3774"/>
    <n v="0"/>
    <n v="0"/>
    <n v="118"/>
    <n v="0"/>
    <n v="0"/>
    <n v="5"/>
    <n v="4548"/>
    <n v="0"/>
    <n v="9096"/>
    <n v="4119"/>
    <n v="0"/>
    <n v="2099"/>
    <n v="16172"/>
    <n v="0"/>
    <n v="0"/>
    <n v="6317"/>
    <n v="0"/>
    <n v="0"/>
    <n v="1036"/>
    <n v="29743"/>
    <n v="4943489"/>
    <n v="0"/>
    <n v="1808376"/>
    <n v="7950500"/>
    <n v="0"/>
    <n v="0"/>
    <n v="1787317"/>
    <n v="0"/>
    <n v="0"/>
    <n v="181481"/>
    <n v="16671163"/>
    <n v="7473307"/>
    <n v="0"/>
    <n v="3265139"/>
    <n v="17286736"/>
    <n v="0"/>
    <n v="0"/>
    <n v="6514489"/>
    <n v="0"/>
    <n v="0"/>
    <n v="1229471"/>
    <n v="35769142"/>
    <n v="513963"/>
    <n v="9617692"/>
    <n v="0"/>
    <n v="4657998"/>
    <n v="17255347"/>
    <n v="-146680"/>
    <n v="0"/>
    <n v="0"/>
    <n v="2568509"/>
    <n v="0"/>
    <n v="0"/>
    <n v="625386"/>
    <n v="0"/>
    <n v="0"/>
    <n v="0"/>
    <n v="19147"/>
    <n v="35111362"/>
    <n v="0"/>
    <n v="0"/>
    <n v="0"/>
    <n v="0"/>
    <n v="0"/>
    <n v="2799104"/>
    <n v="0"/>
    <n v="562197"/>
    <n v="7981889"/>
    <n v="0"/>
    <n v="0"/>
    <n v="5733297"/>
    <n v="0"/>
    <n v="0"/>
    <n v="252456"/>
    <n v="17328943"/>
    <n v="270353"/>
    <n v="16793061"/>
    <n v="0"/>
    <n v="146226"/>
    <n v="0"/>
    <n v="0"/>
    <n v="0"/>
    <n v="0"/>
    <n v="2480096"/>
    <n v="19894559"/>
    <n v="0"/>
    <n v="0"/>
    <n v="0"/>
    <n v="0"/>
    <n v="0"/>
    <n v="0"/>
    <n v="0"/>
    <n v="0"/>
    <n v="0"/>
    <n v="0"/>
    <n v="0"/>
    <n v="0"/>
    <n v="0"/>
  </r>
  <r>
    <n v="106190522"/>
    <s v="GLENDALE MEMORIAL HOSPITAL AND HEALTH CENTER"/>
    <n v="20181"/>
    <d v="2018-01-01T00:00:00"/>
    <d v="2018-03-31T00:00:00"/>
    <s v="Open"/>
    <s v="Los Angeles"/>
    <n v="11"/>
    <n v="909"/>
    <s v="Non Profit Corp."/>
    <s v="Comparable"/>
    <s v=""/>
    <s v="818-502-1900"/>
    <s v="1420 SOUTH CENTRAL AVENUE"/>
    <s v="GLENDALE"/>
    <n v="91204"/>
    <s v="JACK IVIE"/>
    <n v="334"/>
    <n v="321"/>
    <n v="148"/>
    <n v="838"/>
    <n v="273"/>
    <n v="505"/>
    <n v="623"/>
    <n v="0"/>
    <n v="0"/>
    <n v="14"/>
    <n v="274"/>
    <n v="3"/>
    <n v="26"/>
    <n v="2556"/>
    <n v="0"/>
    <n v="4976"/>
    <n v="1011"/>
    <n v="2149"/>
    <n v="2794"/>
    <n v="0"/>
    <n v="0"/>
    <n v="58"/>
    <n v="968"/>
    <n v="17"/>
    <n v="130"/>
    <n v="12103"/>
    <n v="0"/>
    <n v="24206"/>
    <n v="8401"/>
    <n v="2176"/>
    <n v="1534"/>
    <n v="12543"/>
    <n v="0"/>
    <n v="0"/>
    <n v="264"/>
    <n v="4571"/>
    <n v="304"/>
    <n v="1128"/>
    <n v="30921"/>
    <n v="89054881"/>
    <n v="21690682"/>
    <n v="21012454"/>
    <n v="44710836"/>
    <n v="0"/>
    <n v="0"/>
    <n v="1008413"/>
    <n v="18176257"/>
    <n v="171227"/>
    <n v="1348540"/>
    <n v="197173290"/>
    <n v="19878669"/>
    <n v="4808823"/>
    <n v="5043349"/>
    <n v="23751162"/>
    <n v="0"/>
    <n v="0"/>
    <n v="915744"/>
    <n v="10439847"/>
    <n v="467933"/>
    <n v="1736570"/>
    <n v="67042097"/>
    <n v="8242318"/>
    <n v="89840482"/>
    <n v="21167189"/>
    <n v="12922682"/>
    <n v="60241258"/>
    <n v="-1533199"/>
    <n v="0"/>
    <n v="0"/>
    <n v="1555632"/>
    <n v="18108840"/>
    <n v="0"/>
    <n v="1341785"/>
    <n v="0"/>
    <n v="0"/>
    <n v="0"/>
    <n v="459493"/>
    <n v="212346480"/>
    <n v="534345"/>
    <n v="1843130"/>
    <n v="0"/>
    <n v="0"/>
    <n v="2377475"/>
    <n v="16727043"/>
    <n v="5276649"/>
    <n v="12284435"/>
    <n v="9570948"/>
    <n v="0"/>
    <n v="0"/>
    <n v="322259"/>
    <n v="9495857"/>
    <n v="0"/>
    <n v="569191"/>
    <n v="54246382"/>
    <n v="559608"/>
    <n v="60826131"/>
    <n v="0"/>
    <n v="58352"/>
    <n v="0"/>
    <n v="0"/>
    <n v="0"/>
    <n v="0"/>
    <n v="1351945"/>
    <n v="49402262"/>
    <n v="0"/>
    <n v="0"/>
    <n v="0"/>
    <n v="0"/>
    <n v="0"/>
    <n v="0"/>
    <n v="0"/>
    <n v="0"/>
    <n v="0"/>
    <n v="0"/>
    <n v="0"/>
    <n v="0"/>
    <n v="0"/>
  </r>
  <r>
    <n v="106190328"/>
    <s v="GLENDORA COMMUNITY HOSPITAL"/>
    <n v="20181"/>
    <d v="2018-01-01T00:00:00"/>
    <d v="2018-03-31T00:00:00"/>
    <s v="Open"/>
    <s v="Los Angeles"/>
    <n v="11"/>
    <n v="915"/>
    <s v="Non Profit Corp."/>
    <s v="Comparable"/>
    <s v=""/>
    <s v="626-852-5000"/>
    <s v="150 WEST ROUTE 66"/>
    <s v="GLENDORA"/>
    <n v="91740"/>
    <s v="SOFIA ABRINA"/>
    <n v="128"/>
    <n v="128"/>
    <n v="128"/>
    <n v="451"/>
    <n v="49"/>
    <n v="42"/>
    <n v="81"/>
    <n v="0"/>
    <n v="0"/>
    <n v="13"/>
    <n v="9"/>
    <n v="0"/>
    <n v="4"/>
    <n v="649"/>
    <n v="0"/>
    <n v="3642"/>
    <n v="361"/>
    <n v="270"/>
    <n v="425"/>
    <n v="0"/>
    <n v="0"/>
    <n v="84"/>
    <n v="19"/>
    <n v="0"/>
    <n v="14"/>
    <n v="4815"/>
    <n v="0"/>
    <n v="9630"/>
    <n v="86"/>
    <n v="48"/>
    <n v="163"/>
    <n v="502"/>
    <n v="0"/>
    <n v="0"/>
    <n v="54"/>
    <n v="107"/>
    <n v="0"/>
    <n v="146"/>
    <n v="1106"/>
    <n v="18336482"/>
    <n v="2218209"/>
    <n v="2282200"/>
    <n v="3204348"/>
    <n v="0"/>
    <n v="0"/>
    <n v="28075"/>
    <n v="530064"/>
    <n v="0"/>
    <n v="115472"/>
    <n v="26714850"/>
    <n v="317519"/>
    <n v="169336"/>
    <n v="300197"/>
    <n v="937089"/>
    <n v="0"/>
    <n v="0"/>
    <n v="179278"/>
    <n v="133163"/>
    <n v="0"/>
    <n v="238332"/>
    <n v="2274914"/>
    <n v="359809"/>
    <n v="13144949"/>
    <n v="1615007"/>
    <n v="1627310"/>
    <n v="3490455"/>
    <n v="0"/>
    <n v="0"/>
    <n v="0"/>
    <n v="135349"/>
    <n v="76087"/>
    <n v="0"/>
    <n v="6272"/>
    <n v="0"/>
    <n v="0"/>
    <n v="0"/>
    <n v="-12277"/>
    <n v="20442961"/>
    <n v="0"/>
    <n v="0"/>
    <n v="0"/>
    <n v="0"/>
    <n v="0"/>
    <n v="5509052"/>
    <n v="772538"/>
    <n v="955087"/>
    <n v="650982"/>
    <n v="0"/>
    <n v="0"/>
    <n v="72004"/>
    <n v="587140"/>
    <n v="0"/>
    <n v="0"/>
    <n v="8546803"/>
    <n v="38122"/>
    <n v="9695005"/>
    <n v="0"/>
    <n v="0"/>
    <n v="0"/>
    <n v="0"/>
    <n v="0"/>
    <n v="0"/>
    <n v="1570885"/>
    <n v="39893691"/>
    <n v="0"/>
    <n v="0"/>
    <n v="0"/>
    <n v="0"/>
    <n v="0"/>
    <n v="0"/>
    <n v="0"/>
    <n v="0"/>
    <n v="0"/>
    <n v="0"/>
    <n v="0"/>
    <n v="0"/>
    <n v="0"/>
  </r>
  <r>
    <n v="106110889"/>
    <s v="GLENN MEDICAL CENTER"/>
    <n v="20181"/>
    <d v="2018-01-01T00:00:00"/>
    <d v="2018-03-31T00:00:00"/>
    <s v="Open"/>
    <s v="Glenn"/>
    <n v="1"/>
    <n v="223"/>
    <s v="Non Profit Corp."/>
    <s v="Comparable"/>
    <s v="Teaching"/>
    <s v="530-934-1800"/>
    <s v="1133 WEST SYCAMORE STREET"/>
    <s v="WILLOWS"/>
    <n v="95988"/>
    <s v="BARBARA RYDGREN"/>
    <n v="47"/>
    <n v="25"/>
    <n v="25"/>
    <n v="32"/>
    <n v="0"/>
    <n v="5"/>
    <n v="5"/>
    <n v="0"/>
    <n v="0"/>
    <n v="7"/>
    <n v="0"/>
    <n v="0"/>
    <n v="2"/>
    <n v="51"/>
    <n v="0"/>
    <n v="638"/>
    <n v="0"/>
    <n v="325"/>
    <n v="127"/>
    <n v="0"/>
    <n v="0"/>
    <n v="191"/>
    <n v="0"/>
    <n v="0"/>
    <n v="12"/>
    <n v="1293"/>
    <n v="0"/>
    <n v="2586"/>
    <n v="3458"/>
    <n v="0"/>
    <n v="3285"/>
    <n v="0"/>
    <n v="0"/>
    <n v="0"/>
    <n v="2015"/>
    <n v="0"/>
    <n v="0"/>
    <n v="365"/>
    <n v="9123"/>
    <n v="1231599"/>
    <n v="0"/>
    <n v="860980"/>
    <n v="363992"/>
    <n v="0"/>
    <n v="0"/>
    <n v="54850"/>
    <n v="0"/>
    <n v="0"/>
    <n v="10000"/>
    <n v="2521421"/>
    <n v="2442816"/>
    <n v="0"/>
    <n v="1662894"/>
    <n v="0"/>
    <n v="0"/>
    <n v="0"/>
    <n v="2327121"/>
    <n v="0"/>
    <n v="0"/>
    <n v="350422"/>
    <n v="6783253"/>
    <n v="128187"/>
    <n v="2050874"/>
    <n v="0"/>
    <n v="1495642"/>
    <n v="0"/>
    <n v="0"/>
    <n v="0"/>
    <n v="0"/>
    <n v="1119954"/>
    <n v="0"/>
    <n v="0"/>
    <n v="0"/>
    <n v="0"/>
    <n v="0"/>
    <n v="0"/>
    <n v="0"/>
    <n v="4794657"/>
    <n v="0"/>
    <n v="0"/>
    <n v="0"/>
    <n v="0"/>
    <n v="0"/>
    <n v="1623541"/>
    <n v="0"/>
    <n v="1392224"/>
    <n v="0"/>
    <n v="0"/>
    <n v="0"/>
    <n v="1262017"/>
    <n v="0"/>
    <n v="0"/>
    <n v="232235"/>
    <n v="4510017"/>
    <n v="43095"/>
    <n v="4290090"/>
    <n v="0"/>
    <n v="0"/>
    <n v="0"/>
    <n v="0"/>
    <n v="0"/>
    <n v="0"/>
    <n v="15285"/>
    <n v="3247799"/>
    <n v="0"/>
    <n v="0"/>
    <n v="0"/>
    <n v="0"/>
    <n v="0"/>
    <n v="0"/>
    <n v="0"/>
    <n v="0"/>
    <n v="0"/>
    <n v="0"/>
    <n v="0"/>
    <n v="0"/>
    <n v="0"/>
  </r>
  <r>
    <n v="106420483"/>
    <s v="GOLETA VALLEY COTTAGE HOSPITAL"/>
    <n v="20181"/>
    <d v="2018-01-01T00:00:00"/>
    <d v="2018-03-31T00:00:00"/>
    <s v="Open"/>
    <s v="Santa Barbara"/>
    <n v="10"/>
    <n v="807"/>
    <s v="Non Profit Corp."/>
    <s v="Comparable"/>
    <s v=""/>
    <s v="805-967-3411"/>
    <s v="351 SOUTH PATTERSON AVENUE"/>
    <s v="SANTA BARBARA"/>
    <n v="93111"/>
    <s v="RON C. WERFT"/>
    <n v="52"/>
    <n v="28"/>
    <n v="28"/>
    <n v="201"/>
    <n v="41"/>
    <n v="3"/>
    <n v="24"/>
    <n v="0"/>
    <n v="0"/>
    <n v="10"/>
    <n v="102"/>
    <n v="0"/>
    <n v="10"/>
    <n v="391"/>
    <n v="0"/>
    <n v="518"/>
    <n v="84"/>
    <n v="7"/>
    <n v="46"/>
    <n v="0"/>
    <n v="0"/>
    <n v="18"/>
    <n v="209"/>
    <n v="0"/>
    <n v="14"/>
    <n v="896"/>
    <n v="0"/>
    <n v="1792"/>
    <n v="3235"/>
    <n v="395"/>
    <n v="546"/>
    <n v="3250"/>
    <n v="0"/>
    <n v="0"/>
    <n v="574"/>
    <n v="4509"/>
    <n v="0"/>
    <n v="567"/>
    <n v="13076"/>
    <n v="14110109"/>
    <n v="3165588"/>
    <n v="117491"/>
    <n v="1296996"/>
    <n v="0"/>
    <n v="0"/>
    <n v="663947"/>
    <n v="7675312"/>
    <n v="0"/>
    <n v="704559"/>
    <n v="27734002"/>
    <n v="10815031"/>
    <n v="1860313"/>
    <n v="993688"/>
    <n v="5759323"/>
    <n v="0"/>
    <n v="0"/>
    <n v="774711"/>
    <n v="10970464"/>
    <n v="0"/>
    <n v="853648"/>
    <n v="32027178"/>
    <n v="284202"/>
    <n v="20263976"/>
    <n v="4121202"/>
    <n v="1021299"/>
    <n v="6391884"/>
    <n v="0"/>
    <n v="0"/>
    <n v="0"/>
    <n v="939578"/>
    <n v="4751237"/>
    <n v="0"/>
    <n v="264532"/>
    <n v="0"/>
    <n v="0"/>
    <n v="0"/>
    <n v="701193"/>
    <n v="38739103"/>
    <n v="0"/>
    <n v="0"/>
    <n v="0"/>
    <n v="0"/>
    <n v="0"/>
    <n v="4661164"/>
    <n v="904698"/>
    <n v="89881"/>
    <n v="664434"/>
    <n v="0"/>
    <n v="0"/>
    <n v="499080"/>
    <n v="13610338"/>
    <n v="0"/>
    <n v="592482"/>
    <n v="21022077"/>
    <n v="391050"/>
    <n v="17872218"/>
    <n v="562574"/>
    <n v="79330"/>
    <n v="0"/>
    <n v="0"/>
    <n v="0"/>
    <n v="0"/>
    <n v="0"/>
    <n v="116575873"/>
    <n v="0"/>
    <n v="0"/>
    <n v="0"/>
    <n v="0"/>
    <n v="0"/>
    <n v="0"/>
    <n v="0"/>
    <n v="0"/>
    <n v="0"/>
    <n v="0"/>
    <n v="0"/>
    <n v="0"/>
    <n v="0"/>
  </r>
  <r>
    <n v="106150775"/>
    <s v="GOOD SAMARITAN HOSPITAL - BAKERSFIELD"/>
    <n v="20181"/>
    <d v="2018-01-01T00:00:00"/>
    <d v="2018-03-31T00:00:00"/>
    <s v="Open"/>
    <s v="Kern"/>
    <n v="9"/>
    <n v="617"/>
    <s v="Investor - Ptnr."/>
    <s v="Comparable"/>
    <s v=""/>
    <s v="661-215-7500"/>
    <s v="901 OLIVE DRIVE"/>
    <s v="BAKERSFIELD"/>
    <n v="93308"/>
    <s v="GANESH ACHARYA"/>
    <n v="64"/>
    <n v="64"/>
    <n v="57"/>
    <n v="159"/>
    <n v="33"/>
    <n v="20"/>
    <n v="78"/>
    <n v="1"/>
    <n v="0"/>
    <n v="53"/>
    <n v="5"/>
    <n v="0"/>
    <n v="0"/>
    <n v="349"/>
    <n v="0"/>
    <n v="1003"/>
    <n v="276"/>
    <n v="249"/>
    <n v="331"/>
    <n v="10"/>
    <n v="0"/>
    <n v="184"/>
    <n v="52"/>
    <n v="0"/>
    <n v="0"/>
    <n v="2105"/>
    <n v="0"/>
    <n v="4210"/>
    <n v="273"/>
    <n v="77"/>
    <n v="73"/>
    <n v="801"/>
    <n v="0"/>
    <n v="0"/>
    <n v="899"/>
    <n v="0"/>
    <n v="0"/>
    <n v="363"/>
    <n v="2486"/>
    <n v="3536145"/>
    <n v="1009958"/>
    <n v="666095"/>
    <n v="1463739"/>
    <n v="25437"/>
    <n v="0"/>
    <n v="746244"/>
    <n v="140427"/>
    <n v="0"/>
    <n v="0"/>
    <n v="7588045"/>
    <n v="779150"/>
    <n v="181453"/>
    <n v="45893"/>
    <n v="1610716"/>
    <n v="0"/>
    <n v="0"/>
    <n v="1363978"/>
    <n v="0"/>
    <n v="0"/>
    <n v="99805"/>
    <n v="4080995"/>
    <n v="86596"/>
    <n v="1849279"/>
    <n v="356971"/>
    <n v="-2678306"/>
    <n v="2482411"/>
    <n v="0"/>
    <n v="0"/>
    <n v="0"/>
    <n v="1638960"/>
    <n v="0"/>
    <n v="0"/>
    <n v="45232"/>
    <n v="0"/>
    <n v="0"/>
    <n v="0"/>
    <n v="0"/>
    <n v="3781143"/>
    <n v="0"/>
    <n v="0"/>
    <n v="0"/>
    <n v="0"/>
    <n v="0"/>
    <n v="2379420"/>
    <n v="834440"/>
    <n v="3390294"/>
    <n v="592044"/>
    <n v="25437"/>
    <n v="0"/>
    <n v="471262"/>
    <n v="140427"/>
    <n v="0"/>
    <n v="54573"/>
    <n v="7887897"/>
    <n v="102768"/>
    <n v="9678935"/>
    <n v="0"/>
    <n v="0"/>
    <n v="0"/>
    <n v="0"/>
    <n v="0"/>
    <n v="0"/>
    <n v="0"/>
    <n v="2747629"/>
    <n v="0"/>
    <n v="0"/>
    <n v="0"/>
    <n v="0"/>
    <n v="0"/>
    <n v="0"/>
    <n v="0"/>
    <n v="0"/>
    <n v="0"/>
    <n v="0"/>
    <n v="3137724"/>
    <n v="3603843"/>
    <n v="0"/>
  </r>
  <r>
    <n v="106190392"/>
    <s v="GOOD SAMARITAN HOSPITAL - LA"/>
    <n v="20181"/>
    <d v="2018-01-01T00:00:00"/>
    <d v="2018-03-31T00:00:00"/>
    <s v="Open"/>
    <s v="Los Angeles"/>
    <n v="11"/>
    <n v="925"/>
    <s v="Non Profit Corp."/>
    <s v="Comparable"/>
    <s v=""/>
    <s v="213-977-2121"/>
    <s v="1225 WILSHIRE BOULEVARD"/>
    <s v="LOS ANGELES"/>
    <n v="90017"/>
    <s v="ANDREW LEEKA"/>
    <n v="408"/>
    <n v="313"/>
    <n v="186"/>
    <n v="922"/>
    <n v="486"/>
    <n v="602"/>
    <n v="616"/>
    <n v="0"/>
    <n v="0"/>
    <n v="35"/>
    <n v="617"/>
    <n v="43"/>
    <n v="13"/>
    <n v="3334"/>
    <n v="0"/>
    <n v="5002"/>
    <n v="2213"/>
    <n v="3185"/>
    <n v="3663"/>
    <n v="0"/>
    <n v="0"/>
    <n v="185"/>
    <n v="2256"/>
    <n v="166"/>
    <n v="34"/>
    <n v="16704"/>
    <n v="0"/>
    <n v="33408"/>
    <n v="3970"/>
    <n v="1054"/>
    <n v="1480"/>
    <n v="3639"/>
    <n v="0"/>
    <n v="0"/>
    <n v="377"/>
    <n v="5371"/>
    <n v="1257"/>
    <n v="10"/>
    <n v="17158"/>
    <n v="107604361"/>
    <n v="50949558"/>
    <n v="46037054"/>
    <n v="55967476"/>
    <n v="0"/>
    <n v="0"/>
    <n v="4890474"/>
    <n v="48758752"/>
    <n v="3647395"/>
    <n v="939049"/>
    <n v="318794119"/>
    <n v="28432544"/>
    <n v="10321429"/>
    <n v="8670484"/>
    <n v="22874792"/>
    <n v="0"/>
    <n v="0"/>
    <n v="2975809"/>
    <n v="31422625"/>
    <n v="6801269"/>
    <n v="107872"/>
    <n v="111606824"/>
    <n v="2065925"/>
    <n v="115559849"/>
    <n v="50956212"/>
    <n v="30845814"/>
    <n v="70644496"/>
    <n v="0"/>
    <n v="0"/>
    <n v="0"/>
    <n v="5997879"/>
    <n v="59450995"/>
    <n v="0"/>
    <n v="9682315"/>
    <n v="0"/>
    <n v="0"/>
    <n v="0"/>
    <n v="857500"/>
    <n v="346060985"/>
    <n v="704980"/>
    <n v="907154"/>
    <n v="0"/>
    <n v="922562"/>
    <n v="2534696"/>
    <n v="19817221"/>
    <n v="10728827"/>
    <n v="23583704"/>
    <n v="8701463"/>
    <n v="0"/>
    <n v="0"/>
    <n v="1834173"/>
    <n v="21313696"/>
    <n v="711044"/>
    <n v="184526"/>
    <n v="86874654"/>
    <n v="806560"/>
    <n v="88126542"/>
    <n v="0"/>
    <n v="23056788"/>
    <n v="0"/>
    <n v="0"/>
    <n v="0"/>
    <n v="0"/>
    <n v="4109919"/>
    <n v="133834015"/>
    <n v="0"/>
    <n v="0"/>
    <n v="0"/>
    <n v="0"/>
    <n v="0"/>
    <n v="0"/>
    <n v="0"/>
    <n v="0"/>
    <n v="0"/>
    <n v="0"/>
    <n v="93700"/>
    <n v="0"/>
    <n v="0"/>
  </r>
  <r>
    <n v="106430779"/>
    <s v="GOOD SAMARITAN HOSPITAL - SAN JOSE"/>
    <n v="20181"/>
    <d v="2018-01-01T00:00:00"/>
    <d v="2018-03-31T00:00:00"/>
    <s v="Open"/>
    <s v="Santa Clara"/>
    <n v="7"/>
    <n v="431"/>
    <s v="Investor - Corp."/>
    <s v="Comparable"/>
    <s v=""/>
    <s v="408-559-2011"/>
    <s v="2425 SAMARITAN DRIVE"/>
    <s v="SAN JOSE"/>
    <n v="95124"/>
    <s v="JOE DESCHRYVER"/>
    <n v="474"/>
    <n v="327"/>
    <n v="287"/>
    <n v="1331"/>
    <n v="383"/>
    <n v="125"/>
    <n v="366"/>
    <n v="0"/>
    <n v="0"/>
    <n v="77"/>
    <n v="2115"/>
    <n v="13"/>
    <n v="115"/>
    <n v="4525"/>
    <n v="0"/>
    <n v="7968"/>
    <n v="2228"/>
    <n v="620"/>
    <n v="1479"/>
    <n v="0"/>
    <n v="0"/>
    <n v="566"/>
    <n v="8229"/>
    <n v="55"/>
    <n v="372"/>
    <n v="21517"/>
    <n v="0"/>
    <n v="43034"/>
    <n v="9849"/>
    <n v="2063"/>
    <n v="471"/>
    <n v="3658"/>
    <n v="0"/>
    <n v="0"/>
    <n v="805"/>
    <n v="15913"/>
    <n v="187"/>
    <n v="845"/>
    <n v="33791"/>
    <n v="317789016"/>
    <n v="77482313"/>
    <n v="15914650"/>
    <n v="39433199"/>
    <n v="0"/>
    <n v="0"/>
    <n v="22968121"/>
    <n v="241501196"/>
    <n v="1693500"/>
    <n v="9920646"/>
    <n v="726702641"/>
    <n v="122540843"/>
    <n v="34149459"/>
    <n v="4935054"/>
    <n v="33242305"/>
    <n v="0"/>
    <n v="0"/>
    <n v="9520231"/>
    <n v="165346879"/>
    <n v="1676315"/>
    <n v="5761026"/>
    <n v="377172112"/>
    <n v="0"/>
    <n v="400165283"/>
    <n v="107231116"/>
    <n v="17132850"/>
    <n v="70915422"/>
    <n v="0"/>
    <n v="0"/>
    <n v="0"/>
    <n v="26554718"/>
    <n v="319355197"/>
    <n v="0"/>
    <n v="538471"/>
    <n v="0"/>
    <n v="0"/>
    <n v="0"/>
    <n v="4840226"/>
    <n v="946733283"/>
    <n v="0"/>
    <n v="0"/>
    <n v="0"/>
    <n v="0"/>
    <n v="0"/>
    <n v="40164576"/>
    <n v="4400656"/>
    <n v="3716854"/>
    <n v="1760082"/>
    <n v="0"/>
    <n v="0"/>
    <n v="5933634"/>
    <n v="87492878"/>
    <n v="2831344"/>
    <n v="10841446"/>
    <n v="157141470"/>
    <n v="268706"/>
    <n v="125222546"/>
    <n v="2407162"/>
    <n v="0"/>
    <n v="0"/>
    <n v="0"/>
    <n v="0"/>
    <n v="0"/>
    <n v="6813721"/>
    <n v="138411686"/>
    <n v="0"/>
    <n v="0"/>
    <n v="0"/>
    <n v="0"/>
    <n v="0"/>
    <n v="0"/>
    <n v="0"/>
    <n v="0"/>
    <n v="0"/>
    <n v="0"/>
    <n v="0"/>
    <n v="0"/>
    <n v="0"/>
  </r>
  <r>
    <n v="106190352"/>
    <s v="GREATER EL MONTE COMMUNITY HOSPITAL"/>
    <n v="20181"/>
    <d v="2018-01-01T00:00:00"/>
    <d v="2018-03-31T00:00:00"/>
    <s v="Open"/>
    <s v="Los Angeles"/>
    <n v="11"/>
    <n v="913"/>
    <s v="Investor - Corp."/>
    <s v="Comparable"/>
    <s v=""/>
    <s v="626-579-7777"/>
    <s v="1701 SANTA ANITA AVENUE"/>
    <s v="SOUTH EL MONTE"/>
    <n v="91733"/>
    <s v="STANLEY TOY"/>
    <n v="117"/>
    <n v="117"/>
    <n v="117"/>
    <n v="157"/>
    <n v="80"/>
    <n v="228"/>
    <n v="432"/>
    <n v="0"/>
    <n v="0"/>
    <n v="0"/>
    <n v="51"/>
    <n v="0"/>
    <n v="14"/>
    <n v="962"/>
    <n v="0"/>
    <n v="867"/>
    <n v="724"/>
    <n v="1283"/>
    <n v="2282"/>
    <n v="0"/>
    <n v="0"/>
    <n v="0"/>
    <n v="339"/>
    <n v="0"/>
    <n v="48"/>
    <n v="5543"/>
    <n v="0"/>
    <n v="11086"/>
    <n v="226"/>
    <n v="196"/>
    <n v="1089"/>
    <n v="2958"/>
    <n v="0"/>
    <n v="0"/>
    <n v="0"/>
    <n v="328"/>
    <n v="0"/>
    <n v="627"/>
    <n v="5424"/>
    <n v="12537969"/>
    <n v="9106468"/>
    <n v="14665537"/>
    <n v="26576583"/>
    <n v="0"/>
    <n v="0"/>
    <n v="0"/>
    <n v="4160778"/>
    <n v="0"/>
    <n v="510003"/>
    <n v="67557338"/>
    <n v="3014375"/>
    <n v="2451654"/>
    <n v="5702327"/>
    <n v="12376288"/>
    <n v="0"/>
    <n v="0"/>
    <n v="0"/>
    <n v="1804486"/>
    <n v="0"/>
    <n v="2050848"/>
    <n v="27399978"/>
    <n v="691405"/>
    <n v="13134990"/>
    <n v="9577188"/>
    <n v="19860500"/>
    <n v="35725975"/>
    <n v="-1267500"/>
    <n v="0"/>
    <n v="0"/>
    <n v="0"/>
    <n v="4285075"/>
    <n v="0"/>
    <n v="0"/>
    <n v="0"/>
    <n v="0"/>
    <n v="0"/>
    <n v="418899"/>
    <n v="82426532"/>
    <n v="0"/>
    <n v="2640564"/>
    <n v="0"/>
    <n v="0"/>
    <n v="2640564"/>
    <n v="2417354"/>
    <n v="1980934"/>
    <n v="1774864"/>
    <n v="5867460"/>
    <n v="0"/>
    <n v="0"/>
    <n v="0"/>
    <n v="1680189"/>
    <n v="0"/>
    <n v="1450547"/>
    <n v="15171348"/>
    <n v="41836"/>
    <n v="18534058"/>
    <n v="0"/>
    <n v="0"/>
    <n v="0"/>
    <n v="0"/>
    <n v="0"/>
    <n v="0"/>
    <n v="88602"/>
    <n v="1990990"/>
    <n v="0"/>
    <n v="0"/>
    <n v="0"/>
    <n v="0"/>
    <n v="0"/>
    <n v="0"/>
    <n v="0"/>
    <n v="0"/>
    <n v="0"/>
    <n v="0"/>
    <n v="0"/>
    <n v="0"/>
    <n v="0"/>
  </r>
  <r>
    <n v="106350784"/>
    <s v="HAZEL HAWKINS MEMORIAL HOSPITAL"/>
    <n v="20181"/>
    <d v="2018-01-01T00:00:00"/>
    <d v="2018-03-31T00:00:00"/>
    <s v="Open"/>
    <s v="San Benito"/>
    <n v="8"/>
    <n v="701"/>
    <s v="District"/>
    <s v="Comparable"/>
    <s v="Teaching"/>
    <s v="831-637-5711"/>
    <s v="911 SUNSET DRIVE"/>
    <s v="HOLLISTER"/>
    <n v="95023"/>
    <s v="KEN UNDERWOOD"/>
    <n v="168"/>
    <n v="162"/>
    <n v="124"/>
    <n v="257"/>
    <n v="15"/>
    <n v="142"/>
    <n v="42"/>
    <n v="0"/>
    <n v="0"/>
    <n v="8"/>
    <n v="84"/>
    <n v="0"/>
    <n v="3"/>
    <n v="551"/>
    <n v="60"/>
    <n v="2121"/>
    <n v="66"/>
    <n v="7552"/>
    <n v="185"/>
    <n v="0"/>
    <n v="0"/>
    <n v="19"/>
    <n v="220"/>
    <n v="0"/>
    <n v="191"/>
    <n v="10354"/>
    <n v="8827"/>
    <n v="29535"/>
    <n v="11312"/>
    <n v="820"/>
    <n v="11193"/>
    <n v="5858"/>
    <n v="0"/>
    <n v="6"/>
    <n v="1453"/>
    <n v="12774"/>
    <n v="299"/>
    <n v="713"/>
    <n v="44428"/>
    <n v="14421511"/>
    <n v="933359"/>
    <n v="9159156"/>
    <n v="1810911"/>
    <n v="0"/>
    <n v="0"/>
    <n v="428485"/>
    <n v="3476153"/>
    <n v="0"/>
    <n v="182868"/>
    <n v="30412443"/>
    <n v="18712621"/>
    <n v="1367637"/>
    <n v="11961186"/>
    <n v="7837879"/>
    <n v="0"/>
    <n v="2288"/>
    <n v="2810536"/>
    <n v="14129570"/>
    <n v="130878"/>
    <n v="704044"/>
    <n v="57656639"/>
    <n v="579756"/>
    <n v="27969945"/>
    <n v="1953743"/>
    <n v="10085710"/>
    <n v="8843726"/>
    <n v="-220866"/>
    <n v="0"/>
    <n v="172"/>
    <n v="1888227"/>
    <n v="9451382"/>
    <n v="0"/>
    <n v="169497"/>
    <n v="0"/>
    <n v="0"/>
    <n v="0"/>
    <n v="307730"/>
    <n v="61029022"/>
    <n v="0"/>
    <n v="0"/>
    <n v="0"/>
    <n v="0"/>
    <n v="0"/>
    <n v="5164091"/>
    <n v="347253"/>
    <n v="11248659"/>
    <n v="804401"/>
    <n v="0"/>
    <n v="2116"/>
    <n v="1273133"/>
    <n v="7780449"/>
    <n v="12599"/>
    <n v="407359"/>
    <n v="27040060"/>
    <n v="1924627"/>
    <n v="29194328"/>
    <n v="3113986"/>
    <n v="1925917"/>
    <n v="0"/>
    <n v="0"/>
    <n v="0"/>
    <n v="0"/>
    <n v="200993"/>
    <n v="66252239"/>
    <n v="0"/>
    <n v="0"/>
    <n v="0"/>
    <n v="0"/>
    <n v="0"/>
    <n v="0"/>
    <n v="0"/>
    <n v="0"/>
    <n v="0"/>
    <n v="0"/>
    <n v="0"/>
    <n v="0"/>
    <n v="0"/>
  </r>
  <r>
    <n v="106490964"/>
    <s v="HEALDSBURG DISTRICT HOSPITAL"/>
    <n v="20181"/>
    <d v="2018-01-01T00:00:00"/>
    <d v="2018-03-31T00:00:00"/>
    <s v="Open"/>
    <s v="Sonoma"/>
    <n v="3"/>
    <n v="401"/>
    <s v="District"/>
    <s v="Comparable"/>
    <s v="Teaching"/>
    <s v="707-431-6500"/>
    <s v="1375 UNIVERSITY STREET"/>
    <s v="HEALDSBURG"/>
    <n v="95448"/>
    <s v="JOSEPH HARRINGTON"/>
    <n v="42"/>
    <n v="38"/>
    <n v="27"/>
    <n v="137"/>
    <n v="8"/>
    <n v="7"/>
    <n v="41"/>
    <n v="0"/>
    <n v="0"/>
    <n v="14"/>
    <n v="13"/>
    <n v="0"/>
    <n v="6"/>
    <n v="226"/>
    <n v="0"/>
    <n v="971"/>
    <n v="58"/>
    <n v="112"/>
    <n v="927"/>
    <n v="0"/>
    <n v="0"/>
    <n v="53"/>
    <n v="42"/>
    <n v="0"/>
    <n v="13"/>
    <n v="2176"/>
    <n v="0"/>
    <n v="4352"/>
    <n v="4885"/>
    <n v="674"/>
    <n v="151"/>
    <n v="1953"/>
    <n v="0"/>
    <n v="0"/>
    <n v="2769"/>
    <n v="745"/>
    <n v="0"/>
    <n v="800"/>
    <n v="11977"/>
    <n v="5281209"/>
    <n v="419258"/>
    <n v="528816"/>
    <n v="4363982"/>
    <n v="0"/>
    <n v="0"/>
    <n v="490583"/>
    <n v="500911"/>
    <n v="0"/>
    <n v="101875"/>
    <n v="11686634"/>
    <n v="7028245"/>
    <n v="849071"/>
    <n v="285056"/>
    <n v="3425358"/>
    <n v="0"/>
    <n v="0"/>
    <n v="3537157"/>
    <n v="832887"/>
    <n v="0"/>
    <n v="698546"/>
    <n v="16656320"/>
    <n v="466129"/>
    <n v="7034718"/>
    <n v="883585"/>
    <n v="850396"/>
    <n v="5614658"/>
    <n v="0"/>
    <n v="0"/>
    <n v="0"/>
    <n v="2413505"/>
    <n v="618284"/>
    <n v="0"/>
    <n v="0"/>
    <n v="0"/>
    <n v="0"/>
    <n v="0"/>
    <n v="177557"/>
    <n v="18058832"/>
    <n v="91427"/>
    <n v="158320"/>
    <n v="0"/>
    <n v="76916"/>
    <n v="326663"/>
    <n v="5274736"/>
    <n v="476171"/>
    <n v="-36524"/>
    <n v="2333002"/>
    <n v="0"/>
    <n v="0"/>
    <n v="1614235"/>
    <n v="792430"/>
    <n v="0"/>
    <n v="156735"/>
    <n v="10610785"/>
    <n v="308188"/>
    <n v="12939007"/>
    <n v="0"/>
    <n v="814653"/>
    <n v="0"/>
    <n v="0"/>
    <n v="0"/>
    <n v="0"/>
    <n v="2148364"/>
    <n v="8881615"/>
    <n v="0"/>
    <n v="0"/>
    <n v="0"/>
    <n v="0"/>
    <n v="0"/>
    <n v="0"/>
    <n v="0"/>
    <n v="0"/>
    <n v="0"/>
    <n v="0"/>
    <n v="0"/>
    <n v="0"/>
    <n v="0"/>
  </r>
  <r>
    <n v="106304159"/>
    <s v="HEALTHBRIDGE CHILDREN'S HOSPITAL - ORANGE"/>
    <n v="20181"/>
    <d v="2018-01-01T00:00:00"/>
    <d v="2018-03-31T00:00:00"/>
    <s v="Open"/>
    <s v="Orange"/>
    <n v="13"/>
    <n v="1015"/>
    <s v="Investor - Ptnr."/>
    <s v="Comparable"/>
    <s v=""/>
    <s v="714-289-2400"/>
    <s v="393 S. TUSTIN STREET"/>
    <s v="ORANGE"/>
    <n v="92866"/>
    <s v="ROBERTA CONSOLVER"/>
    <n v="27"/>
    <n v="27"/>
    <n v="27"/>
    <n v="0"/>
    <n v="0"/>
    <n v="10"/>
    <n v="7"/>
    <n v="0"/>
    <n v="0"/>
    <n v="0"/>
    <n v="12"/>
    <n v="0"/>
    <n v="0"/>
    <n v="29"/>
    <n v="0"/>
    <n v="0"/>
    <n v="0"/>
    <n v="557"/>
    <n v="1020"/>
    <n v="0"/>
    <n v="0"/>
    <n v="0"/>
    <n v="355"/>
    <n v="0"/>
    <n v="0"/>
    <n v="1932"/>
    <n v="0"/>
    <n v="3864"/>
    <n v="0"/>
    <n v="0"/>
    <n v="0"/>
    <n v="0"/>
    <n v="0"/>
    <n v="0"/>
    <n v="0"/>
    <n v="47"/>
    <n v="0"/>
    <n v="0"/>
    <n v="47"/>
    <n v="0"/>
    <n v="0"/>
    <n v="3456015"/>
    <n v="6014509"/>
    <n v="0"/>
    <n v="0"/>
    <n v="0"/>
    <n v="1878805"/>
    <n v="0"/>
    <n v="0"/>
    <n v="11349329"/>
    <n v="0"/>
    <n v="0"/>
    <n v="0"/>
    <n v="0"/>
    <n v="0"/>
    <n v="0"/>
    <n v="0"/>
    <n v="217642"/>
    <n v="0"/>
    <n v="0"/>
    <n v="217642"/>
    <n v="69792"/>
    <n v="0"/>
    <n v="0"/>
    <n v="2738118"/>
    <n v="4976059"/>
    <n v="0"/>
    <n v="0"/>
    <n v="0"/>
    <n v="0"/>
    <n v="1592320"/>
    <n v="0"/>
    <n v="0"/>
    <n v="0"/>
    <n v="0"/>
    <n v="0"/>
    <n v="0"/>
    <n v="9376289"/>
    <n v="0"/>
    <n v="0"/>
    <n v="0"/>
    <n v="0"/>
    <n v="0"/>
    <n v="0"/>
    <n v="0"/>
    <n v="717897"/>
    <n v="1038450"/>
    <n v="0"/>
    <n v="0"/>
    <n v="0"/>
    <n v="434335"/>
    <n v="0"/>
    <n v="0"/>
    <n v="2190682"/>
    <n v="320"/>
    <n v="2429429"/>
    <n v="0"/>
    <n v="0"/>
    <n v="0"/>
    <n v="0"/>
    <n v="0"/>
    <n v="0"/>
    <n v="0"/>
    <n v="3060369"/>
    <n v="0"/>
    <n v="0"/>
    <n v="0"/>
    <n v="0"/>
    <n v="0"/>
    <n v="0"/>
    <n v="0"/>
    <n v="0"/>
    <n v="0"/>
    <n v="0"/>
    <n v="0"/>
    <n v="0"/>
    <n v="0"/>
  </r>
  <r>
    <n v="106154022"/>
    <s v="HEALTHSOUTH REHABILITATION HOSPITAL - BAKERSFIELD"/>
    <n v="20181"/>
    <d v="2018-01-01T00:00:00"/>
    <d v="2018-03-31T00:00:00"/>
    <s v="Open"/>
    <s v="Kern"/>
    <n v="9"/>
    <n v="617"/>
    <s v="Investor - Corp."/>
    <s v="Comparable"/>
    <s v=""/>
    <s v="661-323-5500"/>
    <s v="5001 COMMERCE DRIVE"/>
    <s v="BAKERSFIELD"/>
    <n v="93309"/>
    <s v="MARTHA SAMORA"/>
    <n v="86"/>
    <n v="86"/>
    <n v="65"/>
    <n v="274"/>
    <n v="24"/>
    <n v="22"/>
    <n v="75"/>
    <n v="0"/>
    <n v="0"/>
    <n v="28"/>
    <n v="17"/>
    <n v="0"/>
    <n v="0"/>
    <n v="440"/>
    <n v="0"/>
    <n v="3404"/>
    <n v="310"/>
    <n v="393"/>
    <n v="807"/>
    <n v="0"/>
    <n v="0"/>
    <n v="349"/>
    <n v="257"/>
    <n v="0"/>
    <n v="0"/>
    <n v="5520"/>
    <n v="0"/>
    <n v="11040"/>
    <n v="0"/>
    <n v="0"/>
    <n v="0"/>
    <n v="0"/>
    <n v="0"/>
    <n v="0"/>
    <n v="0"/>
    <n v="0"/>
    <n v="0"/>
    <n v="0"/>
    <n v="0"/>
    <n v="8995299"/>
    <n v="900535"/>
    <n v="968428"/>
    <n v="2053069"/>
    <n v="0"/>
    <n v="0"/>
    <n v="874541"/>
    <n v="638705"/>
    <n v="0"/>
    <n v="0"/>
    <n v="14430577"/>
    <n v="0"/>
    <n v="0"/>
    <n v="0"/>
    <n v="0"/>
    <n v="0"/>
    <n v="0"/>
    <n v="0"/>
    <n v="0"/>
    <n v="0"/>
    <n v="0"/>
    <n v="0"/>
    <n v="-101919"/>
    <n v="2149350"/>
    <n v="356115"/>
    <n v="307587"/>
    <n v="945510"/>
    <n v="0"/>
    <n v="0"/>
    <n v="0"/>
    <n v="425837"/>
    <n v="324738"/>
    <n v="0"/>
    <n v="0"/>
    <n v="0"/>
    <n v="0"/>
    <n v="0"/>
    <n v="0"/>
    <n v="4407218"/>
    <n v="0"/>
    <n v="0"/>
    <n v="0"/>
    <n v="0"/>
    <n v="0"/>
    <n v="6845949"/>
    <n v="544420"/>
    <n v="660841"/>
    <n v="1107559"/>
    <n v="0"/>
    <n v="0"/>
    <n v="499663"/>
    <n v="364927"/>
    <n v="0"/>
    <n v="0"/>
    <n v="10023359"/>
    <n v="9846"/>
    <n v="7980470"/>
    <n v="0"/>
    <n v="0"/>
    <n v="0"/>
    <n v="0"/>
    <n v="0"/>
    <n v="0"/>
    <n v="206994"/>
    <n v="7527808"/>
    <n v="0"/>
    <n v="0"/>
    <n v="0"/>
    <n v="0"/>
    <n v="0"/>
    <n v="0"/>
    <n v="0"/>
    <n v="0"/>
    <n v="0"/>
    <n v="0"/>
    <n v="0"/>
    <n v="0"/>
    <n v="0"/>
  </r>
  <r>
    <n v="106504079"/>
    <s v="HEALTHSOUTH REHABILITATION HOSPITAL - MODESTO"/>
    <n v="20181"/>
    <d v="2018-01-01T00:00:00"/>
    <d v="2018-03-31T00:00:00"/>
    <s v="Open"/>
    <s v="Stanislaus"/>
    <n v="6"/>
    <n v="511"/>
    <s v="Investor - Corp."/>
    <s v="Comparable"/>
    <s v=""/>
    <s v="209-857-3300"/>
    <s v="1303 MABLE AVENUE"/>
    <s v="MODESTO"/>
    <n v="95355"/>
    <s v="LATINA POLLOCK"/>
    <n v="50"/>
    <n v="50"/>
    <n v="38"/>
    <n v="136"/>
    <n v="3"/>
    <n v="15"/>
    <n v="34"/>
    <n v="0"/>
    <n v="0"/>
    <n v="0"/>
    <n v="24"/>
    <n v="0"/>
    <n v="6"/>
    <n v="218"/>
    <n v="0"/>
    <n v="1904"/>
    <n v="44"/>
    <n v="191"/>
    <n v="589"/>
    <n v="0"/>
    <n v="0"/>
    <n v="0"/>
    <n v="416"/>
    <n v="0"/>
    <n v="153"/>
    <n v="3297"/>
    <n v="0"/>
    <n v="6594"/>
    <n v="0"/>
    <n v="0"/>
    <n v="0"/>
    <n v="0"/>
    <n v="0"/>
    <n v="0"/>
    <n v="0"/>
    <n v="0"/>
    <n v="0"/>
    <n v="0"/>
    <n v="0"/>
    <n v="4947258"/>
    <n v="107831"/>
    <n v="487583"/>
    <n v="1464444"/>
    <n v="0"/>
    <n v="0"/>
    <n v="0"/>
    <n v="1028042"/>
    <n v="0"/>
    <n v="384716"/>
    <n v="8419874"/>
    <n v="0"/>
    <n v="0"/>
    <n v="0"/>
    <n v="0"/>
    <n v="0"/>
    <n v="0"/>
    <n v="0"/>
    <n v="0"/>
    <n v="0"/>
    <n v="0"/>
    <n v="0"/>
    <n v="135580"/>
    <n v="1421742"/>
    <n v="32493"/>
    <n v="256173"/>
    <n v="730449"/>
    <n v="0"/>
    <n v="0"/>
    <n v="0"/>
    <n v="0"/>
    <n v="511385"/>
    <n v="0"/>
    <n v="0"/>
    <n v="0"/>
    <n v="0"/>
    <n v="0"/>
    <n v="173681"/>
    <n v="3261503"/>
    <n v="0"/>
    <n v="0"/>
    <n v="0"/>
    <n v="0"/>
    <n v="0"/>
    <n v="3445853"/>
    <n v="73602"/>
    <n v="223559"/>
    <n v="710414"/>
    <n v="0"/>
    <n v="0"/>
    <n v="0"/>
    <n v="500103"/>
    <n v="0"/>
    <n v="204840"/>
    <n v="5158371"/>
    <n v="14505"/>
    <n v="4601610"/>
    <n v="0"/>
    <n v="0"/>
    <n v="0"/>
    <n v="0"/>
    <n v="0"/>
    <n v="0"/>
    <n v="55098"/>
    <n v="2347213"/>
    <n v="0"/>
    <n v="0"/>
    <n v="0"/>
    <n v="0"/>
    <n v="0"/>
    <n v="0"/>
    <n v="0"/>
    <n v="0"/>
    <n v="0"/>
    <n v="0"/>
    <n v="0"/>
    <n v="0"/>
    <n v="0"/>
  </r>
  <r>
    <n v="106304079"/>
    <s v="HEALTHSOUTH REHABILITATION HOSPITAL - TUSTIN"/>
    <n v="20181"/>
    <d v="2018-01-01T00:00:00"/>
    <d v="2018-03-31T00:00:00"/>
    <s v="Open"/>
    <s v="Orange"/>
    <n v="13"/>
    <n v="1015"/>
    <s v="Investor - Ptnr."/>
    <s v="Comparable"/>
    <s v=""/>
    <s v="714-832-9200"/>
    <s v="14851 YORBA STREET"/>
    <s v="TUSTIN"/>
    <n v="92780"/>
    <s v="DIANA HANYAK"/>
    <n v="48"/>
    <n v="48"/>
    <n v="40"/>
    <n v="165"/>
    <n v="17"/>
    <n v="0"/>
    <n v="28"/>
    <n v="0"/>
    <n v="0"/>
    <n v="11"/>
    <n v="74"/>
    <n v="0"/>
    <n v="1"/>
    <n v="296"/>
    <n v="0"/>
    <n v="1939"/>
    <n v="209"/>
    <n v="0"/>
    <n v="313"/>
    <n v="0"/>
    <n v="0"/>
    <n v="96"/>
    <n v="813"/>
    <n v="0"/>
    <n v="8"/>
    <n v="3378"/>
    <n v="0"/>
    <n v="6756"/>
    <n v="0"/>
    <n v="0"/>
    <n v="0"/>
    <n v="0"/>
    <n v="0"/>
    <n v="0"/>
    <n v="0"/>
    <n v="0"/>
    <n v="0"/>
    <n v="0"/>
    <n v="0"/>
    <n v="5371719"/>
    <n v="561784"/>
    <n v="0"/>
    <n v="846653"/>
    <n v="0"/>
    <n v="0"/>
    <n v="259795"/>
    <n v="2207635"/>
    <n v="0"/>
    <n v="20791"/>
    <n v="9268377"/>
    <n v="0"/>
    <n v="0"/>
    <n v="0"/>
    <n v="0"/>
    <n v="0"/>
    <n v="0"/>
    <n v="0"/>
    <n v="0"/>
    <n v="0"/>
    <n v="0"/>
    <n v="0"/>
    <n v="53595"/>
    <n v="1733777"/>
    <n v="226380"/>
    <n v="0"/>
    <n v="402754"/>
    <n v="0"/>
    <n v="0"/>
    <n v="0"/>
    <n v="141320"/>
    <n v="1226540"/>
    <n v="0"/>
    <n v="0"/>
    <n v="0"/>
    <n v="0"/>
    <n v="0"/>
    <n v="11589"/>
    <n v="3795955"/>
    <n v="0"/>
    <n v="0"/>
    <n v="0"/>
    <n v="0"/>
    <n v="0"/>
    <n v="3624543"/>
    <n v="335404"/>
    <n v="0"/>
    <n v="430500"/>
    <n v="0"/>
    <n v="0"/>
    <n v="118475"/>
    <n v="954298"/>
    <n v="0"/>
    <n v="9202"/>
    <n v="5472422"/>
    <n v="10891"/>
    <n v="5664400"/>
    <n v="0"/>
    <n v="-621"/>
    <n v="0"/>
    <n v="0"/>
    <n v="0"/>
    <n v="0"/>
    <n v="187143"/>
    <n v="843330"/>
    <n v="0"/>
    <n v="0"/>
    <n v="0"/>
    <n v="0"/>
    <n v="0"/>
    <n v="0"/>
    <n v="0"/>
    <n v="0"/>
    <n v="0"/>
    <n v="0"/>
    <n v="0"/>
    <n v="0"/>
    <n v="0"/>
  </r>
  <r>
    <n v="106331194"/>
    <s v="HEMET VALLEY MEDICAL CENTER"/>
    <n v="20181"/>
    <d v="2018-01-01T00:00:00"/>
    <d v="2018-03-31T00:00:00"/>
    <s v="Open"/>
    <s v="Riverside"/>
    <n v="12"/>
    <n v="1109"/>
    <s v="District"/>
    <s v="Comparable"/>
    <s v=""/>
    <s v="951-652-2811"/>
    <s v="1117 EAST DEVONSHIRE"/>
    <s v="HEMET"/>
    <n v="92543"/>
    <s v="DAN MCLAUGHLIN"/>
    <n v="417"/>
    <n v="417"/>
    <n v="200"/>
    <n v="490"/>
    <n v="948"/>
    <n v="72"/>
    <n v="719"/>
    <n v="0"/>
    <n v="0"/>
    <n v="48"/>
    <n v="197"/>
    <n v="0"/>
    <n v="31"/>
    <n v="2505"/>
    <n v="0"/>
    <n v="3264"/>
    <n v="6514"/>
    <n v="403"/>
    <n v="5009"/>
    <n v="0"/>
    <n v="0"/>
    <n v="284"/>
    <n v="1201"/>
    <n v="0"/>
    <n v="151"/>
    <n v="16826"/>
    <n v="0"/>
    <n v="33652"/>
    <n v="1592"/>
    <n v="2754"/>
    <n v="1019"/>
    <n v="6876"/>
    <n v="0"/>
    <n v="0"/>
    <n v="335"/>
    <n v="982"/>
    <n v="0"/>
    <n v="843"/>
    <n v="14401"/>
    <n v="33792946"/>
    <n v="54715747"/>
    <n v="4364407"/>
    <n v="50654881"/>
    <n v="0"/>
    <n v="0"/>
    <n v="3632619"/>
    <n v="6222789"/>
    <n v="0"/>
    <n v="851916"/>
    <n v="154235305"/>
    <n v="9389575"/>
    <n v="18613933"/>
    <n v="3319105"/>
    <n v="27007242"/>
    <n v="0"/>
    <n v="0"/>
    <n v="3483158"/>
    <n v="5463512"/>
    <n v="0"/>
    <n v="2387252"/>
    <n v="69663777"/>
    <n v="3449388"/>
    <n v="33741731"/>
    <n v="57639562"/>
    <n v="7122681"/>
    <n v="64831304"/>
    <n v="0"/>
    <n v="0"/>
    <n v="0"/>
    <n v="4751146"/>
    <n v="9347801"/>
    <n v="0"/>
    <n v="0"/>
    <n v="0"/>
    <n v="0"/>
    <n v="0"/>
    <n v="0"/>
    <n v="180883613"/>
    <n v="0"/>
    <n v="0"/>
    <n v="0"/>
    <n v="0"/>
    <n v="0"/>
    <n v="9440790"/>
    <n v="15690118"/>
    <n v="560831"/>
    <n v="12830818"/>
    <n v="0"/>
    <n v="0"/>
    <n v="2364630"/>
    <n v="2338500"/>
    <n v="0"/>
    <n v="-210218"/>
    <n v="43015469"/>
    <n v="85305"/>
    <n v="36620918"/>
    <n v="0"/>
    <n v="0"/>
    <n v="0"/>
    <n v="0"/>
    <n v="0"/>
    <n v="0"/>
    <n v="548370"/>
    <n v="22268260"/>
    <n v="0"/>
    <n v="0"/>
    <n v="0"/>
    <n v="0"/>
    <n v="0"/>
    <n v="0"/>
    <n v="0"/>
    <n v="0"/>
    <n v="0"/>
    <n v="0"/>
    <n v="0"/>
    <n v="0"/>
    <n v="0"/>
  </r>
  <r>
    <n v="106190949"/>
    <s v="HENRY MAYO NEWHALL HOSPITAL"/>
    <n v="20181"/>
    <d v="2018-01-01T00:00:00"/>
    <d v="2018-03-31T00:00:00"/>
    <s v="Open"/>
    <s v="Los Angeles"/>
    <n v="11"/>
    <n v="903"/>
    <s v="Non Profit Corp."/>
    <s v="Comparable"/>
    <s v=""/>
    <s v="661-253-8000"/>
    <s v="23845 MCBEAN PARKWAY"/>
    <s v="VALENCIA"/>
    <n v="91355"/>
    <s v="ROGER SEAVER"/>
    <n v="238"/>
    <n v="232"/>
    <n v="175"/>
    <n v="866"/>
    <n v="576"/>
    <n v="297"/>
    <n v="289"/>
    <n v="0"/>
    <n v="0"/>
    <n v="58"/>
    <n v="1088"/>
    <n v="8"/>
    <n v="47"/>
    <n v="3229"/>
    <n v="0"/>
    <n v="5456"/>
    <n v="2455"/>
    <n v="1224"/>
    <n v="1375"/>
    <n v="0"/>
    <n v="0"/>
    <n v="342"/>
    <n v="4510"/>
    <n v="32"/>
    <n v="181"/>
    <n v="15575"/>
    <n v="0"/>
    <n v="31150"/>
    <n v="6215"/>
    <n v="2357"/>
    <n v="1698"/>
    <n v="5773"/>
    <n v="39"/>
    <n v="0"/>
    <n v="989"/>
    <n v="12098"/>
    <n v="201"/>
    <n v="1137"/>
    <n v="30507"/>
    <n v="80460882"/>
    <n v="46026460"/>
    <n v="17352863"/>
    <n v="23747066"/>
    <n v="0"/>
    <n v="0"/>
    <n v="7724472"/>
    <n v="71840194"/>
    <n v="567626"/>
    <n v="3216547"/>
    <n v="250936110"/>
    <n v="34003675"/>
    <n v="22492890"/>
    <n v="8804377"/>
    <n v="27897781"/>
    <n v="242694"/>
    <n v="0"/>
    <n v="5450151"/>
    <n v="69227978"/>
    <n v="993230"/>
    <n v="5458706"/>
    <n v="174571482"/>
    <n v="2413435"/>
    <n v="96074145"/>
    <n v="56185867"/>
    <n v="21056578"/>
    <n v="47771483"/>
    <n v="0"/>
    <n v="194155"/>
    <n v="0"/>
    <n v="10605572"/>
    <n v="92955332"/>
    <n v="0"/>
    <n v="1365749"/>
    <n v="0"/>
    <n v="0"/>
    <n v="0"/>
    <n v="7590846"/>
    <n v="336213162"/>
    <n v="0"/>
    <n v="0"/>
    <n v="0"/>
    <n v="0"/>
    <n v="0"/>
    <n v="18390412"/>
    <n v="12333483"/>
    <n v="5100662"/>
    <n v="3873364"/>
    <n v="48539"/>
    <n v="0"/>
    <n v="2569051"/>
    <n v="45699405"/>
    <n v="195107"/>
    <n v="1084407"/>
    <n v="89294430"/>
    <n v="968585"/>
    <n v="86585009"/>
    <n v="0"/>
    <n v="206893"/>
    <n v="0"/>
    <n v="0"/>
    <n v="0"/>
    <n v="0"/>
    <n v="20906318"/>
    <n v="258178508"/>
    <n v="0"/>
    <n v="0"/>
    <n v="0"/>
    <n v="0"/>
    <n v="0"/>
    <n v="0"/>
    <n v="0"/>
    <n v="0"/>
    <n v="0"/>
    <n v="0"/>
    <n v="0"/>
    <n v="0"/>
    <n v="0"/>
  </r>
  <r>
    <n v="106344021"/>
    <s v="HERITAGE OAKS HOSPITAL"/>
    <n v="20181"/>
    <d v="2018-01-01T00:00:00"/>
    <d v="2018-03-31T00:00:00"/>
    <s v="Open"/>
    <s v="Sacramento"/>
    <n v="2"/>
    <n v="311"/>
    <s v="Investor - Corp."/>
    <s v="Comparable"/>
    <s v=""/>
    <s v="916-489-3336"/>
    <s v="4250 AUBURN BOULEVARD"/>
    <s v="SACRAMENTO"/>
    <n v="95841"/>
    <s v="SHAWN SILVA"/>
    <n v="125"/>
    <n v="120"/>
    <n v="120"/>
    <n v="166"/>
    <n v="0"/>
    <n v="395"/>
    <n v="0"/>
    <n v="0"/>
    <n v="172"/>
    <n v="0"/>
    <n v="219"/>
    <n v="17"/>
    <n v="0"/>
    <n v="969"/>
    <n v="0"/>
    <n v="2401"/>
    <n v="0"/>
    <n v="3951"/>
    <n v="0"/>
    <n v="0"/>
    <n v="2084"/>
    <n v="0"/>
    <n v="1635"/>
    <n v="200"/>
    <n v="0"/>
    <n v="10271"/>
    <n v="0"/>
    <n v="20542"/>
    <n v="1034"/>
    <n v="0"/>
    <n v="0"/>
    <n v="0"/>
    <n v="0"/>
    <n v="0"/>
    <n v="0"/>
    <n v="3550"/>
    <n v="0"/>
    <n v="0"/>
    <n v="4584"/>
    <n v="3843725"/>
    <n v="0"/>
    <n v="6321600"/>
    <n v="0"/>
    <n v="0"/>
    <n v="3334400"/>
    <n v="0"/>
    <n v="2616000"/>
    <n v="320000"/>
    <n v="0"/>
    <n v="16435725"/>
    <n v="554723"/>
    <n v="0"/>
    <n v="0"/>
    <n v="0"/>
    <n v="0"/>
    <n v="0"/>
    <n v="0"/>
    <n v="1903300"/>
    <n v="0"/>
    <n v="0"/>
    <n v="2458023"/>
    <n v="102450"/>
    <n v="1230067"/>
    <n v="0"/>
    <n v="3096645"/>
    <n v="0"/>
    <n v="0"/>
    <n v="0"/>
    <n v="1396763"/>
    <n v="0"/>
    <n v="2275550"/>
    <n v="0"/>
    <n v="320000"/>
    <n v="0"/>
    <n v="0"/>
    <n v="0"/>
    <n v="0"/>
    <n v="8421475"/>
    <n v="0"/>
    <n v="0"/>
    <n v="0"/>
    <n v="0"/>
    <n v="0"/>
    <n v="3137685"/>
    <n v="0"/>
    <n v="3193711"/>
    <n v="0"/>
    <n v="0"/>
    <n v="1918865"/>
    <n v="0"/>
    <n v="2222012"/>
    <n v="0"/>
    <n v="0"/>
    <n v="10472273"/>
    <n v="2308"/>
    <n v="7745763"/>
    <n v="958837"/>
    <n v="33759"/>
    <n v="0"/>
    <n v="0"/>
    <n v="0"/>
    <n v="0"/>
    <n v="100281"/>
    <n v="16118810"/>
    <n v="0"/>
    <n v="0"/>
    <n v="0"/>
    <n v="0"/>
    <n v="0"/>
    <n v="0"/>
    <n v="0"/>
    <n v="0"/>
    <n v="0"/>
    <n v="0"/>
    <n v="0"/>
    <n v="0"/>
    <n v="0"/>
  </r>
  <r>
    <n v="106362041"/>
    <s v="HI-DESERT MEDICAL CENTER"/>
    <n v="20181"/>
    <d v="2018-01-01T00:00:00"/>
    <d v="2018-03-31T00:00:00"/>
    <s v="Open"/>
    <s v="San Bernardino"/>
    <n v="12"/>
    <n v="1214"/>
    <s v="Investor - Ptnr."/>
    <s v="Comparable"/>
    <s v="Teaching"/>
    <s v="760-366-3711"/>
    <s v="6601 WHITE FEATHER ROAD"/>
    <s v="JOSHUA TREE"/>
    <n v="92252"/>
    <s v="SCOTT WARTELLE"/>
    <n v="179"/>
    <n v="179"/>
    <n v="106"/>
    <n v="203"/>
    <n v="135"/>
    <n v="170"/>
    <n v="46"/>
    <n v="0"/>
    <n v="0"/>
    <n v="9"/>
    <n v="66"/>
    <n v="0"/>
    <n v="9"/>
    <n v="638"/>
    <n v="0"/>
    <n v="1376"/>
    <n v="465"/>
    <n v="6236"/>
    <n v="708"/>
    <n v="0"/>
    <n v="0"/>
    <n v="379"/>
    <n v="217"/>
    <n v="0"/>
    <n v="20"/>
    <n v="9401"/>
    <n v="0"/>
    <n v="18802"/>
    <n v="3787"/>
    <n v="1724"/>
    <n v="6359"/>
    <n v="1389"/>
    <n v="0"/>
    <n v="0"/>
    <n v="510"/>
    <n v="2509"/>
    <n v="0"/>
    <n v="576"/>
    <n v="16854"/>
    <n v="8624499"/>
    <n v="4460518"/>
    <n v="11289308"/>
    <n v="2235728"/>
    <n v="0"/>
    <n v="0"/>
    <n v="441698"/>
    <n v="2489316"/>
    <n v="0"/>
    <n v="133422"/>
    <n v="29674489"/>
    <n v="7908082"/>
    <n v="4856431"/>
    <n v="13046847"/>
    <n v="3475310"/>
    <n v="0"/>
    <n v="0"/>
    <n v="1695371"/>
    <n v="5578670"/>
    <n v="0"/>
    <n v="1072428"/>
    <n v="37633139"/>
    <n v="305373"/>
    <n v="13220026"/>
    <n v="6956771"/>
    <n v="9437880"/>
    <n v="5596531"/>
    <n v="-77929"/>
    <n v="0"/>
    <n v="0"/>
    <n v="1592063"/>
    <n v="5537034"/>
    <n v="0"/>
    <n v="0"/>
    <n v="0"/>
    <n v="0"/>
    <n v="0"/>
    <n v="1150035"/>
    <n v="43717784"/>
    <n v="0"/>
    <n v="0"/>
    <n v="0"/>
    <n v="0"/>
    <n v="0"/>
    <n v="3312555"/>
    <n v="2360178"/>
    <n v="14976204"/>
    <n v="114507"/>
    <n v="0"/>
    <n v="0"/>
    <n v="490577"/>
    <n v="2335823"/>
    <n v="0"/>
    <n v="0"/>
    <n v="23589844"/>
    <n v="119525"/>
    <n v="17255451"/>
    <n v="0"/>
    <n v="7272"/>
    <n v="0"/>
    <n v="0"/>
    <n v="0"/>
    <n v="0"/>
    <n v="541541"/>
    <n v="21956686"/>
    <n v="0"/>
    <n v="0"/>
    <n v="0"/>
    <n v="0"/>
    <n v="0"/>
    <n v="0"/>
    <n v="0"/>
    <n v="0"/>
    <n v="0"/>
    <n v="0"/>
    <n v="0"/>
    <n v="8675452"/>
    <n v="0"/>
  </r>
  <r>
    <n v="106010846"/>
    <s v="HIGHLAND HOSPITAL"/>
    <n v="20181"/>
    <d v="2018-01-01T00:00:00"/>
    <d v="2018-03-31T00:00:00"/>
    <s v="Open"/>
    <s v="Alameda"/>
    <n v="5"/>
    <n v="417"/>
    <s v="City/County"/>
    <s v="Comparable"/>
    <s v="Rural"/>
    <s v="510-437-4800"/>
    <s v="1411 EAST 31ST STREET"/>
    <s v="OAKLAND"/>
    <n v="94602"/>
    <s v="DELVECCHIO FINLEY"/>
    <n v="408"/>
    <n v="372"/>
    <n v="372"/>
    <n v="716"/>
    <n v="78"/>
    <n v="869"/>
    <n v="1503"/>
    <n v="0"/>
    <n v="81"/>
    <n v="16"/>
    <n v="194"/>
    <n v="3"/>
    <n v="81"/>
    <n v="3541"/>
    <n v="0"/>
    <n v="7195"/>
    <n v="469"/>
    <n v="8396"/>
    <n v="8876"/>
    <n v="0"/>
    <n v="275"/>
    <n v="146"/>
    <n v="1065"/>
    <n v="5"/>
    <n v="313"/>
    <n v="26740"/>
    <n v="0"/>
    <n v="53480"/>
    <n v="9450"/>
    <n v="723"/>
    <n v="12467"/>
    <n v="30867"/>
    <n v="0"/>
    <n v="10484"/>
    <n v="122"/>
    <n v="2415"/>
    <n v="258"/>
    <n v="3243"/>
    <n v="70029"/>
    <n v="74642360"/>
    <n v="7961530"/>
    <n v="76322545"/>
    <n v="115824829"/>
    <n v="0"/>
    <n v="4652049"/>
    <n v="2295534"/>
    <n v="17748897"/>
    <n v="58717"/>
    <n v="4730479"/>
    <n v="304236940"/>
    <n v="59435801"/>
    <n v="5779325"/>
    <n v="44622016"/>
    <n v="103343886"/>
    <n v="0"/>
    <n v="25896449"/>
    <n v="1311323"/>
    <n v="15140025"/>
    <n v="1121116"/>
    <n v="15086931"/>
    <n v="271736872"/>
    <n v="14577989"/>
    <n v="107509229"/>
    <n v="11110189"/>
    <n v="93914336"/>
    <n v="189591438"/>
    <n v="-26686500"/>
    <n v="0"/>
    <n v="30548498"/>
    <n v="2795225"/>
    <n v="16193202"/>
    <n v="0"/>
    <n v="1153960"/>
    <n v="0"/>
    <n v="0"/>
    <n v="0"/>
    <n v="3875162"/>
    <n v="444582728"/>
    <n v="0"/>
    <n v="0"/>
    <n v="7782883"/>
    <n v="0"/>
    <n v="7782883"/>
    <n v="26568932"/>
    <n v="2630666"/>
    <n v="53716725"/>
    <n v="29577277"/>
    <n v="0"/>
    <n v="7782883"/>
    <n v="811632"/>
    <n v="16695720"/>
    <n v="25873"/>
    <n v="1364259"/>
    <n v="139173967"/>
    <n v="44075584"/>
    <n v="208379708"/>
    <n v="0"/>
    <n v="0"/>
    <n v="0"/>
    <n v="0"/>
    <n v="0"/>
    <n v="0"/>
    <n v="4304827"/>
    <n v="62939059"/>
    <n v="0"/>
    <n v="0"/>
    <n v="0"/>
    <n v="0"/>
    <n v="0"/>
    <n v="0"/>
    <n v="0"/>
    <n v="0"/>
    <n v="0"/>
    <n v="0"/>
    <n v="0"/>
    <n v="0"/>
    <n v="0"/>
  </r>
  <r>
    <n v="106301205"/>
    <s v="HOAG MEMORIAL HOSPITAL PRESBYTERIAN"/>
    <n v="20181"/>
    <d v="2018-01-01T00:00:00"/>
    <d v="2018-03-31T00:00:00"/>
    <s v="Open"/>
    <s v="Orange"/>
    <n v="13"/>
    <n v="1016"/>
    <s v="Non Profit Corp."/>
    <s v="Comparable"/>
    <s v=""/>
    <s v="949-764-4624"/>
    <s v="1 HOAG DRIVE"/>
    <s v="NEWPORT BEACH"/>
    <n v="92663"/>
    <s v="ROBERT BRAITHWAITE"/>
    <n v="527"/>
    <n v="499"/>
    <n v="382"/>
    <n v="2648"/>
    <n v="1231"/>
    <n v="159"/>
    <n v="653"/>
    <n v="0"/>
    <n v="0"/>
    <n v="77"/>
    <n v="2979"/>
    <n v="0"/>
    <n v="377"/>
    <n v="8124"/>
    <n v="0"/>
    <n v="11427"/>
    <n v="4792"/>
    <n v="624"/>
    <n v="2657"/>
    <n v="0"/>
    <n v="0"/>
    <n v="304"/>
    <n v="10621"/>
    <n v="0"/>
    <n v="1208"/>
    <n v="31633"/>
    <n v="0"/>
    <n v="63266"/>
    <n v="34084"/>
    <n v="11802"/>
    <n v="953"/>
    <n v="7532"/>
    <n v="0"/>
    <n v="0"/>
    <n v="1423"/>
    <n v="51819"/>
    <n v="0"/>
    <n v="5135"/>
    <n v="112748"/>
    <n v="151198638"/>
    <n v="65969985"/>
    <n v="8351534"/>
    <n v="29013174"/>
    <n v="0"/>
    <n v="0"/>
    <n v="4247776"/>
    <n v="114277255"/>
    <n v="0"/>
    <n v="9928049"/>
    <n v="382986411"/>
    <n v="138821229"/>
    <n v="43992389"/>
    <n v="3516653"/>
    <n v="24645392"/>
    <n v="0"/>
    <n v="0"/>
    <n v="3772184"/>
    <n v="152220338"/>
    <n v="0"/>
    <n v="14788259"/>
    <n v="381756444"/>
    <n v="7361397"/>
    <n v="235686668"/>
    <n v="79079837"/>
    <n v="-27374260"/>
    <n v="76481359"/>
    <n v="0"/>
    <n v="0"/>
    <n v="0"/>
    <n v="1706391"/>
    <n v="151745271"/>
    <n v="0"/>
    <n v="4282436"/>
    <n v="0"/>
    <n v="0"/>
    <n v="0"/>
    <n v="894981"/>
    <n v="529864080"/>
    <n v="102504"/>
    <n v="0"/>
    <n v="0"/>
    <n v="8985070"/>
    <n v="9087574"/>
    <n v="52970691"/>
    <n v="30896985"/>
    <n v="39218154"/>
    <n v="-22828682"/>
    <n v="0"/>
    <n v="0"/>
    <n v="6024923"/>
    <n v="119151081"/>
    <n v="0"/>
    <n v="18533197"/>
    <n v="243966349"/>
    <n v="10591663"/>
    <n v="248038401"/>
    <n v="0"/>
    <n v="16510614"/>
    <n v="0"/>
    <n v="0"/>
    <n v="0"/>
    <n v="0"/>
    <n v="32694297"/>
    <n v="797289900"/>
    <n v="0"/>
    <n v="0"/>
    <n v="0"/>
    <n v="0"/>
    <n v="0"/>
    <n v="0"/>
    <n v="0"/>
    <n v="0"/>
    <n v="0"/>
    <n v="0"/>
    <n v="0"/>
    <n v="0"/>
    <n v="0"/>
  </r>
  <r>
    <n v="106304460"/>
    <s v="HOAG ORTHOPEDIC INSTITUTE"/>
    <n v="20181"/>
    <d v="2018-01-01T00:00:00"/>
    <d v="2018-03-31T00:00:00"/>
    <s v="Open"/>
    <s v="Orange"/>
    <n v="13"/>
    <n v="1016"/>
    <s v="Investor - Ptnr."/>
    <s v="Comparable"/>
    <s v=""/>
    <s v="949-517-3149"/>
    <s v="16250 SAND CANYON AVENUE"/>
    <s v="IRVINE"/>
    <n v="92618"/>
    <s v="JENNIFER MITZNER"/>
    <n v="70"/>
    <n v="70"/>
    <n v="25"/>
    <n v="468"/>
    <n v="156"/>
    <n v="1"/>
    <n v="2"/>
    <n v="0"/>
    <n v="0"/>
    <n v="46"/>
    <n v="398"/>
    <n v="0"/>
    <n v="5"/>
    <n v="1076"/>
    <n v="0"/>
    <n v="933"/>
    <n v="322"/>
    <n v="2"/>
    <n v="10"/>
    <n v="0"/>
    <n v="0"/>
    <n v="88"/>
    <n v="650"/>
    <n v="0"/>
    <n v="9"/>
    <n v="2014"/>
    <n v="0"/>
    <n v="4028"/>
    <n v="83"/>
    <n v="25"/>
    <n v="0"/>
    <n v="1"/>
    <n v="0"/>
    <n v="0"/>
    <n v="8"/>
    <n v="102"/>
    <n v="0"/>
    <n v="5"/>
    <n v="224"/>
    <n v="38639418"/>
    <n v="13650237"/>
    <n v="81654"/>
    <n v="275220"/>
    <n v="0"/>
    <n v="0"/>
    <n v="4297373"/>
    <n v="30682123"/>
    <n v="0"/>
    <n v="393204"/>
    <n v="88019229"/>
    <n v="5415404"/>
    <n v="1117133"/>
    <n v="0"/>
    <n v="25676"/>
    <n v="0"/>
    <n v="0"/>
    <n v="396143"/>
    <n v="4501896"/>
    <n v="0"/>
    <n v="176669"/>
    <n v="11632921"/>
    <n v="204202"/>
    <n v="34285470"/>
    <n v="9301240"/>
    <n v="70943"/>
    <n v="225270"/>
    <n v="0"/>
    <n v="0"/>
    <n v="0"/>
    <n v="3861517"/>
    <n v="21759180"/>
    <n v="0"/>
    <n v="16239"/>
    <n v="0"/>
    <n v="0"/>
    <n v="0"/>
    <n v="4037"/>
    <n v="69728098"/>
    <n v="0"/>
    <n v="0"/>
    <n v="0"/>
    <n v="0"/>
    <n v="0"/>
    <n v="9752867"/>
    <n v="5432998"/>
    <n v="10711"/>
    <n v="73055"/>
    <n v="0"/>
    <n v="0"/>
    <n v="821252"/>
    <n v="13310573"/>
    <n v="0"/>
    <n v="522596"/>
    <n v="29924052"/>
    <n v="1064243"/>
    <n v="22755665"/>
    <n v="0"/>
    <n v="114635"/>
    <n v="0"/>
    <n v="0"/>
    <n v="0"/>
    <n v="0"/>
    <n v="317570"/>
    <n v="5027500"/>
    <n v="0"/>
    <n v="0"/>
    <n v="0"/>
    <n v="0"/>
    <n v="0"/>
    <n v="0"/>
    <n v="0"/>
    <n v="0"/>
    <n v="0"/>
    <n v="0"/>
    <n v="0"/>
    <n v="0"/>
    <n v="0"/>
  </r>
  <r>
    <n v="106190382"/>
    <s v="HOLLYWOOD PRESBYTERIAN MEDICAL CENTER"/>
    <n v="20181"/>
    <d v="2018-01-01T00:00:00"/>
    <d v="2018-03-31T00:00:00"/>
    <s v="Open"/>
    <s v="Los Angeles"/>
    <n v="11"/>
    <n v="925"/>
    <s v="Investor - Corp."/>
    <s v="Comparable"/>
    <s v=""/>
    <s v="213-413-3000 xet4452"/>
    <s v="1300 NORTH VERMONT AVENUE"/>
    <s v="LOS ANGELES"/>
    <n v="90027"/>
    <s v="RICHARD KIM"/>
    <n v="434"/>
    <n v="413"/>
    <n v="238"/>
    <n v="860"/>
    <n v="235"/>
    <n v="741"/>
    <n v="1180"/>
    <n v="0"/>
    <n v="0"/>
    <n v="4"/>
    <n v="297"/>
    <n v="0"/>
    <n v="84"/>
    <n v="3401"/>
    <n v="0"/>
    <n v="6181"/>
    <n v="909"/>
    <n v="3930"/>
    <n v="8982"/>
    <n v="0"/>
    <n v="0"/>
    <n v="99"/>
    <n v="1156"/>
    <n v="0"/>
    <n v="119"/>
    <n v="21376"/>
    <n v="0"/>
    <n v="42752"/>
    <n v="1826"/>
    <n v="470"/>
    <n v="2646"/>
    <n v="4581"/>
    <n v="0"/>
    <n v="0"/>
    <n v="546"/>
    <n v="1226"/>
    <n v="0"/>
    <n v="1001"/>
    <n v="12296"/>
    <n v="62066420"/>
    <n v="13516550"/>
    <n v="29468587"/>
    <n v="66535257"/>
    <n v="0"/>
    <n v="0"/>
    <n v="544137"/>
    <n v="15233301"/>
    <n v="0"/>
    <n v="1941013"/>
    <n v="189305265"/>
    <n v="10762522"/>
    <n v="4477347"/>
    <n v="8368207"/>
    <n v="21612371"/>
    <n v="0"/>
    <n v="0"/>
    <n v="336580"/>
    <n v="7292995"/>
    <n v="0"/>
    <n v="2466504"/>
    <n v="55316526"/>
    <n v="736556"/>
    <n v="52292337"/>
    <n v="13698006"/>
    <n v="21574475"/>
    <n v="76586064"/>
    <n v="-4194076"/>
    <n v="0"/>
    <n v="0"/>
    <n v="2811554"/>
    <n v="17331804"/>
    <n v="0"/>
    <n v="655408"/>
    <n v="0"/>
    <n v="0"/>
    <n v="0"/>
    <n v="4305550"/>
    <n v="185797678"/>
    <n v="0"/>
    <n v="6475100"/>
    <n v="0"/>
    <n v="0"/>
    <n v="6475100"/>
    <n v="20536604"/>
    <n v="4295891"/>
    <n v="20456395"/>
    <n v="18036665"/>
    <n v="0"/>
    <n v="0"/>
    <n v="-1930837"/>
    <n v="5194492"/>
    <n v="0"/>
    <n v="-1289997"/>
    <n v="65299213"/>
    <n v="933773"/>
    <n v="64005706"/>
    <n v="0"/>
    <n v="-1698"/>
    <n v="0"/>
    <n v="0"/>
    <n v="0"/>
    <n v="0"/>
    <n v="1591770"/>
    <n v="84500097"/>
    <n v="0"/>
    <n v="0"/>
    <n v="0"/>
    <n v="0"/>
    <n v="0"/>
    <n v="0"/>
    <n v="0"/>
    <n v="0"/>
    <n v="0"/>
    <n v="0"/>
    <n v="0"/>
    <n v="0"/>
    <n v="0"/>
  </r>
  <r>
    <n v="106301209"/>
    <s v="HUNTINGTON BEACH HOSPITAL"/>
    <n v="20181"/>
    <d v="2018-01-01T00:00:00"/>
    <d v="2018-03-31T00:00:00"/>
    <s v="Open"/>
    <s v="Orange"/>
    <n v="13"/>
    <n v="1014"/>
    <s v="Investor - Corp."/>
    <s v="Comparable"/>
    <s v=""/>
    <s v="714-843-5000"/>
    <s v="17772 BEACH BOULEVARD"/>
    <s v="HUNTINGTON BEACH"/>
    <n v="92647"/>
    <s v="RICHARD ROWE"/>
    <n v="131"/>
    <n v="131"/>
    <n v="131"/>
    <n v="455"/>
    <n v="127"/>
    <n v="55"/>
    <n v="202"/>
    <n v="0"/>
    <n v="0"/>
    <n v="48"/>
    <n v="60"/>
    <n v="0"/>
    <n v="39"/>
    <n v="986"/>
    <n v="0"/>
    <n v="4089"/>
    <n v="656"/>
    <n v="449"/>
    <n v="686"/>
    <n v="0"/>
    <n v="0"/>
    <n v="202"/>
    <n v="159"/>
    <n v="0"/>
    <n v="41"/>
    <n v="6282"/>
    <n v="0"/>
    <n v="12564"/>
    <n v="2709"/>
    <n v="265"/>
    <n v="395"/>
    <n v="1954"/>
    <n v="0"/>
    <n v="0"/>
    <n v="593"/>
    <n v="526"/>
    <n v="0"/>
    <n v="396"/>
    <n v="6838"/>
    <n v="25682430"/>
    <n v="7812931"/>
    <n v="3900889"/>
    <n v="7457214"/>
    <n v="0"/>
    <n v="0"/>
    <n v="2097836"/>
    <n v="1994748"/>
    <n v="0"/>
    <n v="360763"/>
    <n v="49306811"/>
    <n v="3083156"/>
    <n v="1108507"/>
    <n v="1175946"/>
    <n v="5744878"/>
    <n v="0"/>
    <n v="0"/>
    <n v="1867380"/>
    <n v="1410643"/>
    <n v="0"/>
    <n v="1078129"/>
    <n v="15468639"/>
    <n v="1172365"/>
    <n v="23886967"/>
    <n v="6925509"/>
    <n v="4866227"/>
    <n v="9195289"/>
    <n v="-105180"/>
    <n v="0"/>
    <n v="0"/>
    <n v="3039013"/>
    <n v="2883548"/>
    <n v="0"/>
    <n v="221718"/>
    <n v="0"/>
    <n v="0"/>
    <n v="0"/>
    <n v="0"/>
    <n v="52085456"/>
    <n v="0"/>
    <n v="0"/>
    <n v="0"/>
    <n v="0"/>
    <n v="0"/>
    <n v="4878619"/>
    <n v="1995929"/>
    <n v="315788"/>
    <n v="4006803"/>
    <n v="0"/>
    <n v="0"/>
    <n v="926203"/>
    <n v="521843"/>
    <n v="0"/>
    <n v="44809"/>
    <n v="12689994"/>
    <n v="150088"/>
    <n v="16034125"/>
    <n v="0"/>
    <n v="0"/>
    <n v="0"/>
    <n v="0"/>
    <n v="0"/>
    <n v="0"/>
    <n v="90950"/>
    <n v="61670512"/>
    <n v="0"/>
    <n v="0"/>
    <n v="0"/>
    <n v="0"/>
    <n v="0"/>
    <n v="0"/>
    <n v="0"/>
    <n v="0"/>
    <n v="0"/>
    <n v="0"/>
    <n v="0"/>
    <n v="0"/>
    <n v="0"/>
  </r>
  <r>
    <n v="106190400"/>
    <s v="HUNTINGTON MEMORIAL HOSPITAL"/>
    <n v="20181"/>
    <d v="2018-01-01T00:00:00"/>
    <d v="2018-03-31T00:00:00"/>
    <s v="Open"/>
    <s v="Los Angeles"/>
    <n v="11"/>
    <n v="911"/>
    <s v="Non Profit Corp."/>
    <s v="Comparable"/>
    <s v=""/>
    <s v="626-397-5000"/>
    <s v="100 W. CALIFORNIA BOULEVARD"/>
    <s v="PASADENA"/>
    <n v="91105"/>
    <s v="LORI J MORGAN"/>
    <n v="578"/>
    <n v="578"/>
    <n v="369"/>
    <n v="2057"/>
    <n v="1143"/>
    <n v="595"/>
    <n v="781"/>
    <n v="0"/>
    <n v="0"/>
    <n v="104"/>
    <n v="2622"/>
    <n v="17"/>
    <n v="112"/>
    <n v="7431"/>
    <n v="0"/>
    <n v="10363"/>
    <n v="5861"/>
    <n v="2958"/>
    <n v="2842"/>
    <n v="0"/>
    <n v="0"/>
    <n v="346"/>
    <n v="10379"/>
    <n v="54"/>
    <n v="360"/>
    <n v="33163"/>
    <n v="0"/>
    <n v="66326"/>
    <n v="9971"/>
    <n v="2889"/>
    <n v="1459"/>
    <n v="4563"/>
    <n v="5"/>
    <n v="0"/>
    <n v="1595"/>
    <n v="19729"/>
    <n v="272"/>
    <n v="1567"/>
    <n v="42050"/>
    <n v="215573124"/>
    <n v="128348910"/>
    <n v="50983642"/>
    <n v="56916026"/>
    <n v="0"/>
    <n v="0"/>
    <n v="8761977"/>
    <n v="192671295"/>
    <n v="866606"/>
    <n v="5720449"/>
    <n v="659842029"/>
    <n v="41813985"/>
    <n v="30644570"/>
    <n v="6942245"/>
    <n v="24730580"/>
    <n v="273292"/>
    <n v="0"/>
    <n v="3562738"/>
    <n v="66770945"/>
    <n v="939028"/>
    <n v="6338621"/>
    <n v="182016004"/>
    <n v="11366724"/>
    <n v="222295814"/>
    <n v="132230740"/>
    <n v="51317199"/>
    <n v="74330919"/>
    <n v="0"/>
    <n v="251721"/>
    <n v="0"/>
    <n v="9812793"/>
    <n v="186755382"/>
    <n v="0"/>
    <n v="1805634"/>
    <n v="0"/>
    <n v="0"/>
    <n v="0"/>
    <n v="0"/>
    <n v="690166926"/>
    <n v="0"/>
    <n v="0"/>
    <n v="0"/>
    <n v="0"/>
    <n v="0"/>
    <n v="35091295"/>
    <n v="26762740"/>
    <n v="6608688"/>
    <n v="7315687"/>
    <n v="21571"/>
    <n v="0"/>
    <n v="2511922"/>
    <n v="72686858"/>
    <n v="0"/>
    <n v="692346"/>
    <n v="151691107"/>
    <n v="3750990"/>
    <n v="158049281"/>
    <n v="0"/>
    <n v="329169"/>
    <n v="0"/>
    <n v="0"/>
    <n v="0"/>
    <n v="0"/>
    <n v="14212515"/>
    <n v="426802785"/>
    <n v="0"/>
    <n v="0"/>
    <n v="0"/>
    <n v="0"/>
    <n v="0"/>
    <n v="0"/>
    <n v="0"/>
    <n v="0"/>
    <n v="0"/>
    <n v="0"/>
    <n v="0"/>
    <n v="0"/>
    <n v="0"/>
  </r>
  <r>
    <n v="106121031"/>
    <s v="JEROLD PHELPS COMMUNITY HOSPITAL"/>
    <n v="20181"/>
    <d v="2018-01-01T00:00:00"/>
    <d v="2018-03-31T00:00:00"/>
    <s v="Open"/>
    <s v="Humboldt"/>
    <n v="1"/>
    <n v="109"/>
    <s v="District"/>
    <s v="Comparable"/>
    <s v="Teaching"/>
    <s v="707-923-3921"/>
    <s v="733 CEDAR STREET"/>
    <s v="GARBERVILLE"/>
    <n v="95542"/>
    <s v="MATT REES"/>
    <n v="17"/>
    <n v="17"/>
    <n v="17"/>
    <n v="8"/>
    <n v="0"/>
    <n v="1"/>
    <n v="10"/>
    <n v="0"/>
    <n v="0"/>
    <n v="0"/>
    <n v="0"/>
    <n v="0"/>
    <n v="0"/>
    <n v="19"/>
    <n v="0"/>
    <n v="113"/>
    <n v="0"/>
    <n v="16"/>
    <n v="846"/>
    <n v="0"/>
    <n v="0"/>
    <n v="0"/>
    <n v="0"/>
    <n v="0"/>
    <n v="59"/>
    <n v="1034"/>
    <n v="714"/>
    <n v="2782"/>
    <n v="1194"/>
    <n v="33"/>
    <n v="88"/>
    <n v="825"/>
    <n v="0"/>
    <n v="0"/>
    <n v="865"/>
    <n v="54"/>
    <n v="0"/>
    <n v="214"/>
    <n v="3273"/>
    <n v="200503"/>
    <n v="0"/>
    <n v="35513"/>
    <n v="457170"/>
    <n v="0"/>
    <n v="0"/>
    <n v="0"/>
    <n v="0"/>
    <n v="0"/>
    <n v="23204"/>
    <n v="716390"/>
    <n v="753481"/>
    <n v="45434"/>
    <n v="186036"/>
    <n v="831253"/>
    <n v="0"/>
    <n v="0"/>
    <n v="415597"/>
    <n v="34336"/>
    <n v="0"/>
    <n v="198935"/>
    <n v="2465072"/>
    <n v="0"/>
    <n v="314815"/>
    <n v="13630"/>
    <n v="190532"/>
    <n v="824591"/>
    <n v="0"/>
    <n v="0"/>
    <n v="0"/>
    <n v="66496"/>
    <n v="8241"/>
    <n v="0"/>
    <n v="0"/>
    <n v="0"/>
    <n v="0"/>
    <n v="0"/>
    <n v="177711"/>
    <n v="1596016"/>
    <n v="0"/>
    <n v="0"/>
    <n v="0"/>
    <n v="0"/>
    <n v="0"/>
    <n v="639169"/>
    <n v="31804"/>
    <n v="31017"/>
    <n v="463832"/>
    <n v="0"/>
    <n v="0"/>
    <n v="349101"/>
    <n v="26095"/>
    <n v="0"/>
    <n v="44428"/>
    <n v="1585446"/>
    <n v="0"/>
    <n v="0"/>
    <n v="0"/>
    <n v="0"/>
    <n v="0"/>
    <n v="0"/>
    <n v="0"/>
    <n v="0"/>
    <n v="0"/>
    <n v="0"/>
    <n v="0"/>
    <n v="0"/>
    <n v="0"/>
    <n v="0"/>
    <n v="0"/>
    <n v="0"/>
    <n v="0"/>
    <n v="0"/>
    <n v="0"/>
    <n v="0"/>
    <n v="0"/>
    <n v="0"/>
    <n v="0"/>
  </r>
  <r>
    <n v="106380842"/>
    <s v="JEWISH HOME"/>
    <n v="20181"/>
    <d v="2018-01-01T00:00:00"/>
    <d v="2018-03-31T00:00:00"/>
    <s v="Open"/>
    <s v="San Francisco"/>
    <n v="4"/>
    <n v="423"/>
    <s v="Non Profit Corp."/>
    <s v="Hospital-LTC Emphasis"/>
    <s v=""/>
    <s v="415-334-2500"/>
    <s v="302 SILVER AVENUE"/>
    <s v="SAN FRANCISCO"/>
    <n v="94112"/>
    <s v="DANIEL RUTH"/>
    <n v="391"/>
    <n v="391"/>
    <n v="360"/>
    <n v="188"/>
    <n v="185"/>
    <n v="17"/>
    <n v="0"/>
    <n v="0"/>
    <n v="0"/>
    <n v="0"/>
    <n v="0"/>
    <n v="0"/>
    <n v="13"/>
    <n v="403"/>
    <n v="364"/>
    <n v="5048"/>
    <n v="4441"/>
    <n v="21848"/>
    <n v="0"/>
    <n v="0"/>
    <n v="0"/>
    <n v="0"/>
    <n v="0"/>
    <n v="0"/>
    <n v="1034"/>
    <n v="32371"/>
    <n v="31425"/>
    <n v="96167"/>
    <n v="0"/>
    <n v="0"/>
    <n v="0"/>
    <n v="0"/>
    <n v="0"/>
    <n v="0"/>
    <n v="0"/>
    <n v="0"/>
    <n v="0"/>
    <n v="0"/>
    <n v="0"/>
    <n v="10859654"/>
    <n v="1129354"/>
    <n v="11736824"/>
    <n v="0"/>
    <n v="0"/>
    <n v="0"/>
    <n v="0"/>
    <n v="0"/>
    <n v="0"/>
    <n v="637696"/>
    <n v="24363528"/>
    <n v="0"/>
    <n v="0"/>
    <n v="0"/>
    <n v="0"/>
    <n v="0"/>
    <n v="0"/>
    <n v="0"/>
    <n v="0"/>
    <n v="0"/>
    <n v="0"/>
    <n v="0"/>
    <n v="171528"/>
    <n v="4864685"/>
    <n v="670374"/>
    <n v="2681482"/>
    <n v="0"/>
    <n v="0"/>
    <n v="0"/>
    <n v="0"/>
    <n v="0"/>
    <n v="0"/>
    <n v="0"/>
    <n v="22714"/>
    <n v="0"/>
    <n v="0"/>
    <n v="0"/>
    <n v="0"/>
    <n v="8410783"/>
    <n v="0"/>
    <n v="0"/>
    <n v="0"/>
    <n v="0"/>
    <n v="0"/>
    <n v="5994969"/>
    <n v="458980"/>
    <n v="9055342"/>
    <n v="0"/>
    <n v="0"/>
    <n v="0"/>
    <n v="0"/>
    <n v="0"/>
    <n v="0"/>
    <n v="443454"/>
    <n v="15952745"/>
    <n v="132466"/>
    <n v="17542427"/>
    <n v="0"/>
    <n v="4861097"/>
    <n v="0"/>
    <n v="0"/>
    <n v="0"/>
    <n v="0"/>
    <n v="6771421"/>
    <n v="82398894"/>
    <n v="0"/>
    <n v="0"/>
    <n v="0"/>
    <n v="0"/>
    <n v="0"/>
    <n v="0"/>
    <n v="0"/>
    <n v="0"/>
    <n v="0"/>
    <n v="0"/>
    <n v="0"/>
    <n v="0"/>
    <n v="0"/>
  </r>
  <r>
    <n v="106220733"/>
    <s v="JOHN C. FREMONT HEALTHCARE DISTRICT"/>
    <n v="20181"/>
    <d v="2018-01-01T00:00:00"/>
    <d v="2018-03-31T00:00:00"/>
    <s v="Open"/>
    <s v="Mariposa"/>
    <n v="9"/>
    <n v="603"/>
    <s v="District"/>
    <s v="Comparable"/>
    <s v="Teaching"/>
    <s v="209-966-3631"/>
    <s v="5189 HOSPITAL ROAD"/>
    <s v="MARIPOSA"/>
    <n v="95338"/>
    <s v="MATTHEW MATTHIESSEN"/>
    <n v="34"/>
    <n v="33"/>
    <n v="33"/>
    <n v="59"/>
    <n v="0"/>
    <n v="15"/>
    <n v="0"/>
    <n v="0"/>
    <n v="0"/>
    <n v="5"/>
    <n v="0"/>
    <n v="0"/>
    <n v="1"/>
    <n v="80"/>
    <n v="0"/>
    <n v="392"/>
    <n v="0"/>
    <n v="2114"/>
    <n v="0"/>
    <n v="0"/>
    <n v="0"/>
    <n v="107"/>
    <n v="0"/>
    <n v="0"/>
    <n v="5"/>
    <n v="2618"/>
    <n v="0"/>
    <n v="5236"/>
    <n v="5854"/>
    <n v="0"/>
    <n v="3043"/>
    <n v="0"/>
    <n v="0"/>
    <n v="0"/>
    <n v="2704"/>
    <n v="0"/>
    <n v="0"/>
    <n v="368"/>
    <n v="11969"/>
    <n v="1469272"/>
    <n v="0"/>
    <n v="1126373"/>
    <n v="0"/>
    <n v="0"/>
    <n v="0"/>
    <n v="429989"/>
    <n v="0"/>
    <n v="0"/>
    <n v="22883"/>
    <n v="3048517"/>
    <n v="3402886"/>
    <n v="0"/>
    <n v="441915"/>
    <n v="0"/>
    <n v="0"/>
    <n v="0"/>
    <n v="3155787"/>
    <n v="0"/>
    <n v="0"/>
    <n v="316543"/>
    <n v="7317131"/>
    <n v="377890"/>
    <n v="2419959"/>
    <n v="0"/>
    <n v="34816"/>
    <n v="0"/>
    <n v="0"/>
    <n v="0"/>
    <n v="0"/>
    <n v="2152316"/>
    <n v="0"/>
    <n v="0"/>
    <n v="34362"/>
    <n v="0"/>
    <n v="0"/>
    <n v="0"/>
    <n v="67368"/>
    <n v="5086711"/>
    <n v="0"/>
    <n v="0"/>
    <n v="0"/>
    <n v="0"/>
    <n v="0"/>
    <n v="2452199"/>
    <n v="0"/>
    <n v="1533472"/>
    <n v="0"/>
    <n v="0"/>
    <n v="0"/>
    <n v="1433460"/>
    <n v="0"/>
    <n v="0"/>
    <n v="-140194"/>
    <n v="5278937"/>
    <n v="834627"/>
    <n v="6179545"/>
    <n v="799001"/>
    <n v="507222"/>
    <n v="0"/>
    <n v="0"/>
    <n v="0"/>
    <n v="0"/>
    <n v="43113"/>
    <n v="3387395"/>
    <n v="0"/>
    <n v="0"/>
    <n v="0"/>
    <n v="0"/>
    <n v="0"/>
    <n v="0"/>
    <n v="0"/>
    <n v="0"/>
    <n v="0"/>
    <n v="0"/>
    <n v="0"/>
    <n v="0"/>
    <n v="0"/>
  </r>
  <r>
    <n v="106331216"/>
    <s v="JOHN F. KENNEDY MEMORIAL HOSPITAL"/>
    <n v="20181"/>
    <d v="2018-01-01T00:00:00"/>
    <d v="2018-03-31T00:00:00"/>
    <s v="Open"/>
    <s v="Riverside"/>
    <n v="12"/>
    <n v="1103"/>
    <s v="Investor - Corp."/>
    <s v="Comparable"/>
    <s v=""/>
    <s v="760-347-6191"/>
    <s v="47111 MONROE STREET"/>
    <s v="INDIO"/>
    <n v="92201"/>
    <s v="GARY HONTS"/>
    <n v="145"/>
    <n v="145"/>
    <n v="60"/>
    <n v="284"/>
    <n v="275"/>
    <n v="231"/>
    <n v="626"/>
    <n v="2"/>
    <n v="0"/>
    <n v="16"/>
    <n v="177"/>
    <n v="1"/>
    <n v="25"/>
    <n v="1637"/>
    <n v="0"/>
    <n v="1200"/>
    <n v="835"/>
    <n v="621"/>
    <n v="1537"/>
    <n v="4"/>
    <n v="0"/>
    <n v="45"/>
    <n v="439"/>
    <n v="1"/>
    <n v="41"/>
    <n v="4723"/>
    <n v="0"/>
    <n v="9446"/>
    <n v="1038"/>
    <n v="1098"/>
    <n v="1357"/>
    <n v="7384"/>
    <n v="84"/>
    <n v="0"/>
    <n v="208"/>
    <n v="2502"/>
    <n v="8"/>
    <n v="829"/>
    <n v="14508"/>
    <n v="39742768"/>
    <n v="29293114"/>
    <n v="16445668"/>
    <n v="41532682"/>
    <n v="105308"/>
    <n v="0"/>
    <n v="1542542"/>
    <n v="16377714"/>
    <n v="26234"/>
    <n v="2176090"/>
    <n v="147242120"/>
    <n v="15621179"/>
    <n v="16152707"/>
    <n v="7077549"/>
    <n v="42629334"/>
    <n v="640362"/>
    <n v="0"/>
    <n v="1492871"/>
    <n v="23504870"/>
    <n v="66792"/>
    <n v="4505166"/>
    <n v="111690830"/>
    <n v="1646701"/>
    <n v="50154191"/>
    <n v="40610209"/>
    <n v="12942288"/>
    <n v="79053221"/>
    <n v="-306829"/>
    <n v="618148"/>
    <n v="0"/>
    <n v="1702108"/>
    <n v="31743204"/>
    <n v="0"/>
    <n v="93026"/>
    <n v="0"/>
    <n v="0"/>
    <n v="0"/>
    <n v="5539042"/>
    <n v="223795309"/>
    <n v="0"/>
    <n v="0"/>
    <n v="0"/>
    <n v="0"/>
    <n v="0"/>
    <n v="5209756"/>
    <n v="4835612"/>
    <n v="10887758"/>
    <n v="5108795"/>
    <n v="127521"/>
    <n v="0"/>
    <n v="1278298"/>
    <n v="7501593"/>
    <n v="0"/>
    <n v="188308"/>
    <n v="35137641"/>
    <n v="109833"/>
    <n v="35068329"/>
    <n v="0"/>
    <n v="48770"/>
    <n v="0"/>
    <n v="0"/>
    <n v="0"/>
    <n v="0"/>
    <n v="454027"/>
    <n v="24115918"/>
    <n v="0"/>
    <n v="0"/>
    <n v="0"/>
    <n v="0"/>
    <n v="0"/>
    <n v="0"/>
    <n v="0"/>
    <n v="0"/>
    <n v="0"/>
    <n v="0"/>
    <n v="5318899"/>
    <n v="8808256"/>
    <n v="0"/>
  </r>
  <r>
    <n v="106074039"/>
    <s v="JOHN MUIR BEHAVIORAL HEALTH CENTER"/>
    <n v="20181"/>
    <d v="2018-01-01T00:00:00"/>
    <d v="2018-03-31T00:00:00"/>
    <s v="Open"/>
    <s v="Contra Costa"/>
    <n v="5"/>
    <n v="411"/>
    <s v="Non Profit Corp."/>
    <s v="Comparable"/>
    <s v=""/>
    <s v="925-939-3000"/>
    <s v="2740 GRANT STREET"/>
    <s v="CONCORD"/>
    <n v="94520"/>
    <s v="CALVIN KNIGHT"/>
    <n v="73"/>
    <n v="70"/>
    <n v="58"/>
    <n v="85"/>
    <n v="31"/>
    <n v="263"/>
    <n v="8"/>
    <n v="0"/>
    <n v="0"/>
    <n v="52"/>
    <n v="421"/>
    <n v="0"/>
    <n v="10"/>
    <n v="870"/>
    <n v="0"/>
    <n v="807"/>
    <n v="217"/>
    <n v="1556"/>
    <n v="94"/>
    <n v="0"/>
    <n v="0"/>
    <n v="363"/>
    <n v="2135"/>
    <n v="0"/>
    <n v="37"/>
    <n v="5209"/>
    <n v="0"/>
    <n v="10418"/>
    <n v="297"/>
    <n v="57"/>
    <n v="0"/>
    <n v="0"/>
    <n v="0"/>
    <n v="0"/>
    <n v="187"/>
    <n v="3642"/>
    <n v="0"/>
    <n v="0"/>
    <n v="4183"/>
    <n v="3093005"/>
    <n v="779979"/>
    <n v="5490859"/>
    <n v="337338"/>
    <n v="0"/>
    <n v="0"/>
    <n v="1291649"/>
    <n v="7622517"/>
    <n v="0"/>
    <n v="141155"/>
    <n v="18756502"/>
    <n v="438012"/>
    <n v="65977"/>
    <n v="0"/>
    <n v="0"/>
    <n v="0"/>
    <n v="0"/>
    <n v="229677"/>
    <n v="3991326"/>
    <n v="0"/>
    <n v="0"/>
    <n v="4724992"/>
    <n v="133555"/>
    <n v="2390763"/>
    <n v="561944"/>
    <n v="2992627"/>
    <n v="212244"/>
    <n v="0"/>
    <n v="0"/>
    <n v="0"/>
    <n v="826985"/>
    <n v="6600745"/>
    <n v="0"/>
    <n v="39857"/>
    <n v="0"/>
    <n v="0"/>
    <n v="0"/>
    <n v="60105"/>
    <n v="13818825"/>
    <n v="0"/>
    <n v="0"/>
    <n v="0"/>
    <n v="0"/>
    <n v="0"/>
    <n v="1140254"/>
    <n v="284012"/>
    <n v="2498231"/>
    <n v="125094"/>
    <n v="0"/>
    <n v="0"/>
    <n v="464664"/>
    <n v="5253454"/>
    <n v="0"/>
    <n v="-103040"/>
    <n v="9662669"/>
    <n v="71643"/>
    <n v="9919996"/>
    <n v="553989"/>
    <n v="0"/>
    <n v="0"/>
    <n v="0"/>
    <n v="0"/>
    <n v="0"/>
    <n v="9499063"/>
    <n v="12444846"/>
    <n v="0"/>
    <n v="0"/>
    <n v="0"/>
    <n v="0"/>
    <n v="0"/>
    <n v="0"/>
    <n v="0"/>
    <n v="0"/>
    <n v="0"/>
    <n v="0"/>
    <n v="0"/>
    <n v="0"/>
    <n v="0"/>
  </r>
  <r>
    <n v="106071018"/>
    <s v="JOHN MUIR MEDICAL CENTER - CONCORD CAMPUS"/>
    <n v="20181"/>
    <d v="2018-01-01T00:00:00"/>
    <d v="2018-03-31T00:00:00"/>
    <s v="Open"/>
    <s v="Contra Costa"/>
    <n v="5"/>
    <n v="411"/>
    <s v="Non Profit Corp."/>
    <s v="Comparable"/>
    <s v=""/>
    <s v="925-682-8200"/>
    <s v="2540 EAST STREET"/>
    <s v="CONCORD"/>
    <n v="94520"/>
    <s v="CALVIN KNIGHT"/>
    <n v="245"/>
    <n v="207"/>
    <n v="154"/>
    <n v="1333"/>
    <n v="544"/>
    <n v="94"/>
    <n v="452"/>
    <n v="0"/>
    <n v="0"/>
    <n v="12"/>
    <n v="478"/>
    <n v="0"/>
    <n v="34"/>
    <n v="2947"/>
    <n v="0"/>
    <n v="6327"/>
    <n v="2510"/>
    <n v="671"/>
    <n v="2294"/>
    <n v="0"/>
    <n v="0"/>
    <n v="51"/>
    <n v="1880"/>
    <n v="0"/>
    <n v="100"/>
    <n v="13833"/>
    <n v="0"/>
    <n v="27666"/>
    <n v="8834"/>
    <n v="4559"/>
    <n v="1123"/>
    <n v="7499"/>
    <n v="0"/>
    <n v="0"/>
    <n v="517"/>
    <n v="11340"/>
    <n v="0"/>
    <n v="1028"/>
    <n v="34900"/>
    <n v="232525065"/>
    <n v="83040668"/>
    <n v="19803854"/>
    <n v="75053289"/>
    <n v="0"/>
    <n v="0"/>
    <n v="2663914"/>
    <n v="80738083"/>
    <n v="0"/>
    <n v="3643685"/>
    <n v="497468558"/>
    <n v="97354779"/>
    <n v="37639443"/>
    <n v="7843767"/>
    <n v="50514221"/>
    <n v="0"/>
    <n v="0"/>
    <n v="1909369"/>
    <n v="83677309"/>
    <n v="0"/>
    <n v="5072010"/>
    <n v="284010898"/>
    <n v="0"/>
    <n v="288648266"/>
    <n v="108303072"/>
    <n v="29894853"/>
    <n v="118407989"/>
    <n v="0"/>
    <n v="0"/>
    <n v="0"/>
    <n v="3298206"/>
    <n v="98873004"/>
    <n v="0"/>
    <n v="3370397"/>
    <n v="0"/>
    <n v="0"/>
    <n v="0"/>
    <n v="3888427"/>
    <n v="654684214"/>
    <n v="0"/>
    <n v="0"/>
    <n v="0"/>
    <n v="0"/>
    <n v="0"/>
    <n v="41231578"/>
    <n v="12377038"/>
    <n v="-2247233"/>
    <n v="7159521"/>
    <n v="0"/>
    <n v="0"/>
    <n v="1275076"/>
    <n v="65542388"/>
    <n v="-3370397"/>
    <n v="4827271"/>
    <n v="126795242"/>
    <n v="1053082"/>
    <n v="116551491"/>
    <n v="0"/>
    <n v="770455"/>
    <n v="0"/>
    <n v="0"/>
    <n v="0"/>
    <n v="0"/>
    <n v="12722427"/>
    <n v="222673877"/>
    <n v="0"/>
    <n v="0"/>
    <n v="0"/>
    <n v="0"/>
    <n v="0"/>
    <n v="0"/>
    <n v="0"/>
    <n v="0"/>
    <n v="0"/>
    <n v="0"/>
    <n v="0"/>
    <n v="0"/>
    <n v="0"/>
  </r>
  <r>
    <n v="106070988"/>
    <s v="JOHN MUIR MEDICAL CENTER - WALNUT CREEK"/>
    <n v="20181"/>
    <d v="2018-01-01T00:00:00"/>
    <d v="2018-03-31T00:00:00"/>
    <s v="Open"/>
    <s v="Contra Costa"/>
    <n v="5"/>
    <n v="411"/>
    <s v="Non Profit Corp."/>
    <s v="Comparable"/>
    <s v=""/>
    <s v="925-939-3000"/>
    <s v="1601 YGNACIO VALLEY ROAD"/>
    <s v="WALNUT CREEK"/>
    <n v="94598"/>
    <s v="CALVIN KNIGHT"/>
    <n v="554"/>
    <n v="399"/>
    <n v="304"/>
    <n v="2038"/>
    <n v="637"/>
    <n v="146"/>
    <n v="585"/>
    <n v="0"/>
    <n v="0"/>
    <n v="62"/>
    <n v="1740"/>
    <n v="0"/>
    <n v="52"/>
    <n v="5260"/>
    <n v="0"/>
    <n v="10914"/>
    <n v="3358"/>
    <n v="1213"/>
    <n v="3387"/>
    <n v="0"/>
    <n v="0"/>
    <n v="295"/>
    <n v="7908"/>
    <n v="0"/>
    <n v="241"/>
    <n v="27316"/>
    <n v="0"/>
    <n v="54632"/>
    <n v="27070"/>
    <n v="6084"/>
    <n v="1764"/>
    <n v="4368"/>
    <n v="0"/>
    <n v="0"/>
    <n v="2489"/>
    <n v="35017"/>
    <n v="0"/>
    <n v="688"/>
    <n v="77480"/>
    <n v="330786688"/>
    <n v="103243890"/>
    <n v="26598286"/>
    <n v="100220402"/>
    <n v="0"/>
    <n v="0"/>
    <n v="13696173"/>
    <n v="226847613"/>
    <n v="0"/>
    <n v="4740751"/>
    <n v="806133803"/>
    <n v="105681769"/>
    <n v="41491029"/>
    <n v="6983390"/>
    <n v="29279332"/>
    <n v="0"/>
    <n v="0"/>
    <n v="3321587"/>
    <n v="121666543"/>
    <n v="0"/>
    <n v="4224293"/>
    <n v="312647943"/>
    <n v="8302135"/>
    <n v="381403003"/>
    <n v="128665356"/>
    <n v="36984334"/>
    <n v="115865835"/>
    <n v="0"/>
    <n v="0"/>
    <n v="0"/>
    <n v="13480897"/>
    <n v="198109821"/>
    <n v="0"/>
    <n v="3253190"/>
    <n v="0"/>
    <n v="0"/>
    <n v="0"/>
    <n v="2161640"/>
    <n v="888226211"/>
    <n v="0"/>
    <n v="0"/>
    <n v="0"/>
    <n v="159036"/>
    <n v="159036"/>
    <n v="55065454"/>
    <n v="16069562"/>
    <n v="-3402658"/>
    <n v="13633899"/>
    <n v="0"/>
    <n v="0"/>
    <n v="3536863"/>
    <n v="150563370"/>
    <n v="0"/>
    <n v="-4751919"/>
    <n v="230714571"/>
    <n v="3999600"/>
    <n v="205189129"/>
    <n v="0"/>
    <n v="294250"/>
    <n v="0"/>
    <n v="0"/>
    <n v="0"/>
    <n v="0"/>
    <n v="6013499"/>
    <n v="526212891"/>
    <n v="0"/>
    <n v="0"/>
    <n v="0"/>
    <n v="0"/>
    <n v="0"/>
    <n v="0"/>
    <n v="0"/>
    <n v="0"/>
    <n v="0"/>
    <n v="0"/>
    <n v="0"/>
    <n v="0"/>
    <n v="0"/>
  </r>
  <r>
    <n v="106196404"/>
    <s v="JOYCE EISENBERG KEEFER MEDICAL CENTER"/>
    <n v="20181"/>
    <d v="2018-01-01T00:00:00"/>
    <d v="2018-03-31T00:00:00"/>
    <s v="Open"/>
    <s v="Los Angeles"/>
    <n v="11"/>
    <n v="905"/>
    <s v="Non Profit Corp."/>
    <s v="Hospital-LTC Emphasis"/>
    <s v=""/>
    <s v="818-774-3000"/>
    <s v="7150 TAMPA AVENUE"/>
    <s v="RESEDA"/>
    <n v="91335"/>
    <s v="ILANA SPRINGER"/>
    <n v="249"/>
    <n v="249"/>
    <n v="241"/>
    <n v="15"/>
    <n v="29"/>
    <n v="15"/>
    <n v="32"/>
    <n v="0"/>
    <n v="0"/>
    <n v="0"/>
    <n v="0"/>
    <n v="0"/>
    <n v="26"/>
    <n v="117"/>
    <n v="0"/>
    <n v="1842"/>
    <n v="538"/>
    <n v="2248"/>
    <n v="13801"/>
    <n v="0"/>
    <n v="0"/>
    <n v="0"/>
    <n v="0"/>
    <n v="0"/>
    <n v="3259"/>
    <n v="21688"/>
    <n v="0"/>
    <n v="43376"/>
    <n v="0"/>
    <n v="0"/>
    <n v="0"/>
    <n v="0"/>
    <n v="0"/>
    <n v="0"/>
    <n v="0"/>
    <n v="0"/>
    <n v="0"/>
    <n v="0"/>
    <n v="0"/>
    <n v="1482097"/>
    <n v="706089"/>
    <n v="1051873"/>
    <n v="6000531"/>
    <n v="0"/>
    <n v="0"/>
    <n v="0"/>
    <n v="0"/>
    <n v="0"/>
    <n v="1309449"/>
    <n v="10550039"/>
    <n v="0"/>
    <n v="0"/>
    <n v="0"/>
    <n v="0"/>
    <n v="0"/>
    <n v="0"/>
    <n v="0"/>
    <n v="0"/>
    <n v="0"/>
    <n v="0"/>
    <n v="0"/>
    <n v="12000"/>
    <n v="1191981"/>
    <n v="308748"/>
    <n v="195490"/>
    <n v="1148587"/>
    <n v="0"/>
    <n v="0"/>
    <n v="0"/>
    <n v="0"/>
    <n v="0"/>
    <n v="0"/>
    <n v="0"/>
    <n v="0"/>
    <n v="0"/>
    <n v="0"/>
    <n v="-79158"/>
    <n v="2777648"/>
    <n v="0"/>
    <n v="0"/>
    <n v="0"/>
    <n v="0"/>
    <n v="0"/>
    <n v="290116"/>
    <n v="397341"/>
    <n v="856383"/>
    <n v="4851944"/>
    <n v="0"/>
    <n v="0"/>
    <n v="0"/>
    <n v="0"/>
    <n v="0"/>
    <n v="1376607"/>
    <n v="7772391"/>
    <n v="104277"/>
    <n v="7674045"/>
    <n v="0"/>
    <n v="3434"/>
    <n v="0"/>
    <n v="0"/>
    <n v="0"/>
    <n v="0"/>
    <n v="82348"/>
    <n v="55265295"/>
    <n v="0"/>
    <n v="0"/>
    <n v="0"/>
    <n v="0"/>
    <n v="0"/>
    <n v="0"/>
    <n v="0"/>
    <n v="0"/>
    <n v="0"/>
    <n v="0"/>
    <n v="0"/>
    <n v="0"/>
    <n v="0"/>
  </r>
  <r>
    <n v="106074097"/>
    <s v="KAISER FOUNDATION HOSPITAL - ANTIOCH"/>
    <n v="20181"/>
    <d v="2018-01-01T00:00:00"/>
    <d v="2018-03-31T00:00:00"/>
    <s v="Open"/>
    <s v="Contra Costa"/>
    <n v="5"/>
    <n v="411"/>
    <s v="Non Profit Corp."/>
    <s v="Kaiser Foundation Health"/>
    <s v=""/>
    <s v="510-987-3380"/>
    <s v="4501 SAND CREEK ROAD"/>
    <s v="ANTIOCH"/>
    <n v="94531"/>
    <s v="JANET LIANG"/>
    <n v="146"/>
    <n v="146"/>
    <n v="68"/>
    <n v="116"/>
    <n v="801"/>
    <n v="15"/>
    <n v="167"/>
    <n v="0"/>
    <n v="0"/>
    <n v="8"/>
    <n v="733"/>
    <n v="0"/>
    <n v="21"/>
    <n v="1861"/>
    <n v="0"/>
    <n v="418"/>
    <n v="2769"/>
    <n v="51"/>
    <n v="487"/>
    <n v="0"/>
    <n v="0"/>
    <n v="29"/>
    <n v="1861"/>
    <n v="0"/>
    <n v="59"/>
    <n v="5674"/>
    <n v="0"/>
    <n v="11348"/>
    <n v="489"/>
    <n v="7781"/>
    <n v="362"/>
    <n v="4482"/>
    <n v="0"/>
    <n v="0"/>
    <n v="585"/>
    <n v="18401"/>
    <n v="0"/>
    <n v="3694"/>
    <n v="3579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85108244"/>
    <n v="0"/>
    <n v="0"/>
    <n v="0"/>
    <n v="0"/>
    <n v="0"/>
    <n v="0"/>
    <n v="1310965"/>
    <n v="259999526"/>
    <n v="0"/>
    <n v="0"/>
    <n v="0"/>
    <n v="0"/>
    <n v="0"/>
    <n v="0"/>
    <n v="0"/>
    <n v="0"/>
    <n v="0"/>
    <n v="0"/>
    <n v="0"/>
    <n v="0"/>
    <n v="0"/>
  </r>
  <r>
    <n v="106196035"/>
    <s v="KAISER FOUNDATION HOSPITAL - BALDWIN PARK"/>
    <n v="20181"/>
    <d v="2018-01-01T00:00:00"/>
    <d v="2018-03-31T00:00:00"/>
    <s v="Open"/>
    <s v="Los Angeles"/>
    <n v="11"/>
    <n v="915"/>
    <s v="Non Profit Corp."/>
    <s v="Kaiser Foundation Health"/>
    <s v=""/>
    <s v="626-405-5000"/>
    <s v="1011 BALDWIN PARK BOULEVARD"/>
    <s v="BALDWIN PARK"/>
    <n v="91706"/>
    <s v="JULIE MILLER-PHIPPS"/>
    <n v="272"/>
    <n v="257"/>
    <n v="113"/>
    <n v="71"/>
    <n v="1145"/>
    <n v="43"/>
    <n v="180"/>
    <n v="0"/>
    <n v="0"/>
    <n v="7"/>
    <n v="1369"/>
    <n v="0"/>
    <n v="33"/>
    <n v="2848"/>
    <n v="0"/>
    <n v="284"/>
    <n v="3970"/>
    <n v="181"/>
    <n v="461"/>
    <n v="0"/>
    <n v="0"/>
    <n v="16"/>
    <n v="4161"/>
    <n v="0"/>
    <n v="192"/>
    <n v="9265"/>
    <n v="0"/>
    <n v="18530"/>
    <n v="631"/>
    <n v="27160"/>
    <n v="1058"/>
    <n v="10322"/>
    <n v="0"/>
    <n v="0"/>
    <n v="328"/>
    <n v="57881"/>
    <n v="1"/>
    <n v="6095"/>
    <n v="10347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19580560"/>
    <n v="0"/>
    <n v="0"/>
    <n v="0"/>
    <n v="0"/>
    <n v="0"/>
    <n v="0"/>
    <n v="3796827"/>
    <n v="203466057"/>
    <n v="0"/>
    <n v="0"/>
    <n v="0"/>
    <n v="0"/>
    <n v="0"/>
    <n v="0"/>
    <n v="0"/>
    <n v="0"/>
    <n v="0"/>
    <n v="0"/>
    <n v="0"/>
    <n v="0"/>
    <n v="0"/>
  </r>
  <r>
    <n v="106196403"/>
    <s v="KAISER FOUNDATION HOSPITAL - DOWNEY"/>
    <n v="20181"/>
    <d v="2018-01-01T00:00:00"/>
    <d v="2018-03-31T00:00:00"/>
    <s v="Open"/>
    <s v="Los Angeles"/>
    <n v="11"/>
    <n v="921"/>
    <s v="Non Profit Corp."/>
    <s v="Kaiser Foundation Health"/>
    <s v=""/>
    <s v="626-405-5000"/>
    <s v="9333 IMPERIAL HIGHWAY"/>
    <s v="DOWNEY"/>
    <n v="90242"/>
    <s v="JULIE MILLER-PHIPPS"/>
    <n v="352"/>
    <n v="352"/>
    <n v="178"/>
    <n v="120"/>
    <n v="1313"/>
    <n v="53"/>
    <n v="361"/>
    <n v="0"/>
    <n v="0"/>
    <n v="19"/>
    <n v="1977"/>
    <n v="0"/>
    <n v="24"/>
    <n v="3867"/>
    <n v="0"/>
    <n v="511"/>
    <n v="5550"/>
    <n v="269"/>
    <n v="1241"/>
    <n v="0"/>
    <n v="0"/>
    <n v="81"/>
    <n v="6817"/>
    <n v="0"/>
    <n v="86"/>
    <n v="14555"/>
    <n v="0"/>
    <n v="29110"/>
    <n v="574"/>
    <n v="12825"/>
    <n v="846"/>
    <n v="7848"/>
    <n v="0"/>
    <n v="0"/>
    <n v="353"/>
    <n v="31620"/>
    <n v="1"/>
    <n v="2527"/>
    <n v="5659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53742660"/>
    <n v="0"/>
    <n v="0"/>
    <n v="0"/>
    <n v="0"/>
    <n v="0"/>
    <n v="0"/>
    <n v="13580786"/>
    <n v="516618513"/>
    <n v="0"/>
    <n v="0"/>
    <n v="0"/>
    <n v="0"/>
    <n v="0"/>
    <n v="0"/>
    <n v="0"/>
    <n v="0"/>
    <n v="0"/>
    <n v="0"/>
    <n v="0"/>
    <n v="0"/>
    <n v="0"/>
  </r>
  <r>
    <n v="106361223"/>
    <s v="KAISER FOUNDATION HOSPITAL - FONTANA"/>
    <n v="20181"/>
    <d v="2018-01-01T00:00:00"/>
    <d v="2018-03-31T00:00:00"/>
    <s v="Open"/>
    <s v="San Bernardino"/>
    <n v="12"/>
    <n v="1209"/>
    <s v="Non Profit Corp."/>
    <s v="Kaiser Foundation Health"/>
    <s v="Rural"/>
    <s v="626-405-5000"/>
    <s v="9961 SIERRA AVENUE"/>
    <s v="FONTANA"/>
    <n v="92335"/>
    <s v="JULIE MILLER-PHIPPS"/>
    <n v="626"/>
    <n v="626"/>
    <n v="359"/>
    <n v="182"/>
    <n v="2515"/>
    <n v="67"/>
    <n v="918"/>
    <n v="0"/>
    <n v="0"/>
    <n v="31"/>
    <n v="3719"/>
    <n v="0"/>
    <n v="95"/>
    <n v="7527"/>
    <n v="0"/>
    <n v="831"/>
    <n v="11665"/>
    <n v="256"/>
    <n v="2901"/>
    <n v="0"/>
    <n v="0"/>
    <n v="123"/>
    <n v="13183"/>
    <n v="0"/>
    <n v="400"/>
    <n v="29359"/>
    <n v="0"/>
    <n v="58718"/>
    <n v="933"/>
    <n v="17636"/>
    <n v="1755"/>
    <n v="13161"/>
    <n v="0"/>
    <n v="0"/>
    <n v="954"/>
    <n v="38241"/>
    <n v="0"/>
    <n v="4268"/>
    <n v="7694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62796399"/>
    <n v="0"/>
    <n v="0"/>
    <n v="0"/>
    <n v="0"/>
    <n v="0"/>
    <n v="0"/>
    <n v="6020848"/>
    <n v="976194700"/>
    <n v="0"/>
    <n v="0"/>
    <n v="0"/>
    <n v="0"/>
    <n v="0"/>
    <n v="0"/>
    <n v="0"/>
    <n v="0"/>
    <n v="0"/>
    <n v="0"/>
    <n v="0"/>
    <n v="0"/>
    <n v="0"/>
  </r>
  <r>
    <n v="106014132"/>
    <s v="KAISER FOUNDATION HOSPITAL - FREMONT"/>
    <n v="20181"/>
    <d v="2018-01-01T00:00:00"/>
    <d v="2018-03-31T00:00:00"/>
    <s v="Open"/>
    <s v="Alameda"/>
    <n v="5"/>
    <n v="421"/>
    <s v="Non Profit Corp."/>
    <s v="Kaiser Foundation Health"/>
    <s v=""/>
    <s v="510-987-3380"/>
    <s v="39400 PASEO PADRE PARKWAY"/>
    <s v="FREMONT"/>
    <n v="94538"/>
    <s v="JANET LIANG"/>
    <n v="106"/>
    <n v="101"/>
    <n v="40"/>
    <n v="48"/>
    <n v="588"/>
    <n v="2"/>
    <n v="44"/>
    <n v="0"/>
    <n v="0"/>
    <n v="7"/>
    <n v="332"/>
    <n v="0"/>
    <n v="16"/>
    <n v="1037"/>
    <n v="0"/>
    <n v="181"/>
    <n v="2006"/>
    <n v="3"/>
    <n v="197"/>
    <n v="0"/>
    <n v="0"/>
    <n v="22"/>
    <n v="914"/>
    <n v="0"/>
    <n v="55"/>
    <n v="3378"/>
    <n v="0"/>
    <n v="6756"/>
    <n v="292"/>
    <n v="15852"/>
    <n v="190"/>
    <n v="2942"/>
    <n v="0"/>
    <n v="1"/>
    <n v="521"/>
    <n v="32373"/>
    <n v="0"/>
    <n v="10703"/>
    <n v="6287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58937464"/>
    <n v="0"/>
    <n v="0"/>
    <n v="0"/>
    <n v="0"/>
    <n v="0"/>
    <n v="0"/>
    <n v="4317388"/>
    <n v="86979026"/>
    <n v="0"/>
    <n v="0"/>
    <n v="0"/>
    <n v="0"/>
    <n v="0"/>
    <n v="0"/>
    <n v="0"/>
    <n v="0"/>
    <n v="0"/>
    <n v="0"/>
    <n v="0"/>
    <n v="0"/>
    <n v="0"/>
  </r>
  <r>
    <n v="106104062"/>
    <s v="KAISER FOUNDATION HOSPITAL - FRESNO"/>
    <n v="20181"/>
    <d v="2018-01-01T00:00:00"/>
    <d v="2018-03-31T00:00:00"/>
    <s v="Open"/>
    <s v="Fresno"/>
    <n v="9"/>
    <n v="605"/>
    <s v="Non Profit Corp."/>
    <s v="Kaiser Foundation Health"/>
    <s v=""/>
    <s v="510-987-3380"/>
    <s v="7300 NORTH FRESNO STREET"/>
    <s v="FRESNO"/>
    <n v="93720"/>
    <s v="JANET LIANG"/>
    <n v="169"/>
    <n v="169"/>
    <n v="82"/>
    <n v="84"/>
    <n v="1047"/>
    <n v="13"/>
    <n v="26"/>
    <n v="0"/>
    <n v="0"/>
    <n v="9"/>
    <n v="875"/>
    <n v="0"/>
    <n v="22"/>
    <n v="2076"/>
    <n v="0"/>
    <n v="440"/>
    <n v="3989"/>
    <n v="42"/>
    <n v="72"/>
    <n v="0"/>
    <n v="0"/>
    <n v="36"/>
    <n v="2210"/>
    <n v="0"/>
    <n v="91"/>
    <n v="6880"/>
    <n v="0"/>
    <n v="13760"/>
    <n v="479"/>
    <n v="22884"/>
    <n v="753"/>
    <n v="660"/>
    <n v="0"/>
    <n v="0"/>
    <n v="1155"/>
    <n v="31162"/>
    <n v="0"/>
    <n v="11092"/>
    <n v="6818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84434929"/>
    <n v="0"/>
    <n v="0"/>
    <n v="0"/>
    <n v="0"/>
    <n v="0"/>
    <n v="0"/>
    <n v="1023057"/>
    <n v="82249974"/>
    <n v="0"/>
    <n v="0"/>
    <n v="0"/>
    <n v="0"/>
    <n v="0"/>
    <n v="0"/>
    <n v="0"/>
    <n v="0"/>
    <n v="0"/>
    <n v="0"/>
    <n v="0"/>
    <n v="0"/>
    <n v="0"/>
  </r>
  <r>
    <n v="106190429"/>
    <s v="KAISER FOUNDATION HOSPITAL - LOS ANGELES"/>
    <n v="20181"/>
    <d v="2018-01-01T00:00:00"/>
    <d v="2018-03-31T00:00:00"/>
    <s v="Open"/>
    <s v="Los Angeles"/>
    <n v="11"/>
    <n v="925"/>
    <s v="Non Profit Corp."/>
    <s v="Kaiser Foundation Health"/>
    <s v="Rural"/>
    <s v="626-405-5000"/>
    <s v="4867 SUNSET BOULEVARD"/>
    <s v="LOS ANGELES"/>
    <n v="90027"/>
    <s v="JULIE MILLER-PHIPPS"/>
    <n v="528"/>
    <n v="528"/>
    <n v="385"/>
    <n v="107"/>
    <n v="2494"/>
    <n v="70"/>
    <n v="506"/>
    <n v="0"/>
    <n v="0"/>
    <n v="38"/>
    <n v="3472"/>
    <n v="0"/>
    <n v="138"/>
    <n v="6825"/>
    <n v="0"/>
    <n v="504"/>
    <n v="13277"/>
    <n v="168"/>
    <n v="1968"/>
    <n v="0"/>
    <n v="0"/>
    <n v="177"/>
    <n v="14799"/>
    <n v="0"/>
    <n v="594"/>
    <n v="31487"/>
    <n v="0"/>
    <n v="62974"/>
    <n v="1226"/>
    <n v="11361"/>
    <n v="1170"/>
    <n v="5139"/>
    <n v="0"/>
    <n v="1"/>
    <n v="289"/>
    <n v="15362"/>
    <n v="35"/>
    <n v="2340"/>
    <n v="3692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21727810"/>
    <n v="0"/>
    <n v="0"/>
    <n v="0"/>
    <n v="0"/>
    <n v="0"/>
    <n v="0"/>
    <n v="1042644"/>
    <n v="527104211"/>
    <n v="0"/>
    <n v="0"/>
    <n v="0"/>
    <n v="0"/>
    <n v="0"/>
    <n v="0"/>
    <n v="0"/>
    <n v="0"/>
    <n v="0"/>
    <n v="0"/>
    <n v="0"/>
    <n v="0"/>
    <n v="0"/>
  </r>
  <r>
    <n v="106394009"/>
    <s v="KAISER FOUNDATION HOSPITAL - MANTECA"/>
    <n v="20181"/>
    <d v="2018-01-01T00:00:00"/>
    <d v="2018-03-31T00:00:00"/>
    <s v="Open"/>
    <s v="San Joaquin"/>
    <n v="6"/>
    <n v="507"/>
    <s v="Non Profit Corp."/>
    <s v="Kaiser Foundation Health"/>
    <s v=""/>
    <s v="510-987-3380"/>
    <s v="1777 WEST YOSEMITE AVENUE"/>
    <s v="MANTECA"/>
    <n v="95337"/>
    <s v="JANET LIANG"/>
    <n v="251"/>
    <n v="251"/>
    <n v="110"/>
    <n v="94"/>
    <n v="1025"/>
    <n v="13"/>
    <n v="99"/>
    <n v="0"/>
    <n v="0"/>
    <n v="11"/>
    <n v="1608"/>
    <n v="0"/>
    <n v="32"/>
    <n v="2882"/>
    <n v="0"/>
    <n v="409"/>
    <n v="3743"/>
    <n v="66"/>
    <n v="288"/>
    <n v="0"/>
    <n v="0"/>
    <n v="35"/>
    <n v="4592"/>
    <n v="0"/>
    <n v="83"/>
    <n v="9216"/>
    <n v="0"/>
    <n v="18432"/>
    <n v="407"/>
    <n v="10087"/>
    <n v="525"/>
    <n v="3711"/>
    <n v="0"/>
    <n v="0"/>
    <n v="1030"/>
    <n v="28754"/>
    <n v="0"/>
    <n v="6126"/>
    <n v="5064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29887650"/>
    <n v="0"/>
    <n v="0"/>
    <n v="0"/>
    <n v="0"/>
    <n v="0"/>
    <n v="0"/>
    <n v="1723742"/>
    <n v="341836212"/>
    <n v="0"/>
    <n v="0"/>
    <n v="0"/>
    <n v="0"/>
    <n v="0"/>
    <n v="0"/>
    <n v="0"/>
    <n v="0"/>
    <n v="0"/>
    <n v="0"/>
    <n v="0"/>
    <n v="0"/>
    <n v="0"/>
  </r>
  <r>
    <n v="106334048"/>
    <s v="KAISER FOUNDATION HOSPITAL - MORENO VALLEY"/>
    <n v="20181"/>
    <d v="2018-01-01T00:00:00"/>
    <d v="2018-03-31T00:00:00"/>
    <s v="Open"/>
    <s v="Riverside"/>
    <n v="12"/>
    <n v="1109"/>
    <s v="Non Profit Corp."/>
    <s v="Kaiser Foundation Health"/>
    <s v=""/>
    <s v="626-405-5000"/>
    <s v="27300 IRIS AVENUE"/>
    <s v="MORENO VALLEY"/>
    <n v="92555"/>
    <s v="JULIE MILLER-PHIPPS"/>
    <n v="94"/>
    <n v="94"/>
    <n v="42"/>
    <n v="26"/>
    <n v="421"/>
    <n v="10"/>
    <n v="122"/>
    <n v="0"/>
    <n v="0"/>
    <n v="7"/>
    <n v="454"/>
    <n v="0"/>
    <n v="7"/>
    <n v="1047"/>
    <n v="0"/>
    <n v="91"/>
    <n v="1838"/>
    <n v="20"/>
    <n v="248"/>
    <n v="0"/>
    <n v="0"/>
    <n v="16"/>
    <n v="1177"/>
    <n v="0"/>
    <n v="22"/>
    <n v="3412"/>
    <n v="0"/>
    <n v="6824"/>
    <n v="248"/>
    <n v="2620"/>
    <n v="489"/>
    <n v="4363"/>
    <n v="0"/>
    <n v="0"/>
    <n v="217"/>
    <n v="5952"/>
    <n v="0"/>
    <n v="686"/>
    <n v="1457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1575435"/>
    <n v="0"/>
    <n v="0"/>
    <n v="0"/>
    <n v="0"/>
    <n v="0"/>
    <n v="0"/>
    <n v="1493884"/>
    <n v="110307283"/>
    <n v="0"/>
    <n v="0"/>
    <n v="0"/>
    <n v="0"/>
    <n v="0"/>
    <n v="0"/>
    <n v="0"/>
    <n v="0"/>
    <n v="0"/>
    <n v="0"/>
    <n v="0"/>
    <n v="0"/>
    <n v="0"/>
  </r>
  <r>
    <n v="106014326"/>
    <s v="KAISER FOUNDATION HOSPITAL - OAKLAND/RICHMOND"/>
    <n v="20181"/>
    <d v="2018-01-01T00:00:00"/>
    <d v="2018-03-31T00:00:00"/>
    <s v="Open"/>
    <s v="Alameda"/>
    <n v="5"/>
    <n v="417"/>
    <s v="Non Profit Corp."/>
    <s v="Kaiser Foundation Health"/>
    <s v="Rural"/>
    <s v="510-987-3380"/>
    <s v="275 W. MACARTHUR BOULEVARD"/>
    <s v="OAKLAND"/>
    <n v="94611"/>
    <s v="JANET LIANG"/>
    <n v="365"/>
    <n v="365"/>
    <n v="252"/>
    <n v="460"/>
    <n v="1776"/>
    <n v="69"/>
    <n v="461"/>
    <n v="0"/>
    <n v="0"/>
    <n v="35"/>
    <n v="2333"/>
    <n v="0"/>
    <n v="76"/>
    <n v="5210"/>
    <n v="0"/>
    <n v="2130"/>
    <n v="7712"/>
    <n v="348"/>
    <n v="1572"/>
    <n v="0"/>
    <n v="0"/>
    <n v="138"/>
    <n v="8893"/>
    <n v="0"/>
    <n v="251"/>
    <n v="21044"/>
    <n v="0"/>
    <n v="42088"/>
    <n v="1867"/>
    <n v="21959"/>
    <n v="1479"/>
    <n v="11188"/>
    <n v="0"/>
    <n v="0"/>
    <n v="1664"/>
    <n v="42683"/>
    <n v="0"/>
    <n v="13452"/>
    <n v="94292"/>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68371581"/>
    <n v="0"/>
    <n v="0"/>
    <n v="0"/>
    <n v="0"/>
    <n v="0"/>
    <n v="0"/>
    <n v="1836552"/>
    <n v="1212806714"/>
    <n v="0"/>
    <n v="0"/>
    <n v="0"/>
    <n v="0"/>
    <n v="0"/>
    <n v="0"/>
    <n v="0"/>
    <n v="0"/>
    <n v="0"/>
    <n v="0"/>
    <n v="0"/>
    <n v="0"/>
    <n v="0"/>
  </r>
  <r>
    <n v="106304409"/>
    <s v="KAISER FOUNDATION HOSPITAL - ORANGE CO - ANAHEIM"/>
    <n v="20181"/>
    <d v="2018-01-01T00:00:00"/>
    <d v="2018-03-31T00:00:00"/>
    <s v="Open"/>
    <s v="Orange"/>
    <n v="13"/>
    <n v="1011"/>
    <s v="Non Profit Corp."/>
    <s v="Kaiser Foundation Health"/>
    <s v="Rural"/>
    <s v="626-405-5000"/>
    <s v="3440 E LA PALMA AVENUE"/>
    <s v="ANAHEIM"/>
    <n v="92806"/>
    <s v="JULIE MILLER-PHIPPS"/>
    <n v="483"/>
    <n v="474"/>
    <n v="271"/>
    <n v="53"/>
    <n v="2235"/>
    <n v="56"/>
    <n v="439"/>
    <n v="0"/>
    <n v="0"/>
    <n v="27"/>
    <n v="3310"/>
    <n v="0"/>
    <n v="26"/>
    <n v="6146"/>
    <n v="0"/>
    <n v="272"/>
    <n v="9233"/>
    <n v="258"/>
    <n v="1520"/>
    <n v="0"/>
    <n v="0"/>
    <n v="86"/>
    <n v="10772"/>
    <n v="0"/>
    <n v="64"/>
    <n v="22205"/>
    <n v="0"/>
    <n v="44410"/>
    <n v="264"/>
    <n v="15843"/>
    <n v="410"/>
    <n v="6863"/>
    <n v="0"/>
    <n v="2"/>
    <n v="459"/>
    <n v="34017"/>
    <n v="0"/>
    <n v="2651"/>
    <n v="6050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90148666"/>
    <n v="0"/>
    <n v="0"/>
    <n v="0"/>
    <n v="0"/>
    <n v="0"/>
    <n v="0"/>
    <n v="2717639"/>
    <n v="774571411"/>
    <n v="0"/>
    <n v="0"/>
    <n v="0"/>
    <n v="0"/>
    <n v="0"/>
    <n v="0"/>
    <n v="0"/>
    <n v="0"/>
    <n v="0"/>
    <n v="0"/>
    <n v="0"/>
    <n v="0"/>
    <n v="0"/>
  </r>
  <r>
    <n v="106190432"/>
    <s v="KAISER FOUNDATION HOSPITAL - PANORAMA CITY"/>
    <n v="20181"/>
    <d v="2018-01-01T00:00:00"/>
    <d v="2018-03-31T00:00:00"/>
    <s v="Open"/>
    <s v="Los Angeles"/>
    <n v="11"/>
    <n v="905"/>
    <s v="Non Profit Corp."/>
    <s v="Kaiser Foundation Health"/>
    <s v=""/>
    <s v="626-405-5000"/>
    <s v="13652 CANTARA STREET"/>
    <s v="PANORAMA CITY"/>
    <n v="91402"/>
    <s v="JULIE MILLER-PHIPPS"/>
    <n v="218"/>
    <n v="218"/>
    <n v="88"/>
    <n v="32"/>
    <n v="825"/>
    <n v="19"/>
    <n v="207"/>
    <n v="0"/>
    <n v="0"/>
    <n v="13"/>
    <n v="1141"/>
    <n v="0"/>
    <n v="19"/>
    <n v="2256"/>
    <n v="0"/>
    <n v="191"/>
    <n v="2643"/>
    <n v="90"/>
    <n v="649"/>
    <n v="0"/>
    <n v="0"/>
    <n v="35"/>
    <n v="3513"/>
    <n v="0"/>
    <n v="56"/>
    <n v="7177"/>
    <n v="0"/>
    <n v="14354"/>
    <n v="491"/>
    <n v="11458"/>
    <n v="1334"/>
    <n v="6104"/>
    <n v="0"/>
    <n v="0"/>
    <n v="361"/>
    <n v="21656"/>
    <n v="0"/>
    <n v="2572"/>
    <n v="4397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88916043"/>
    <n v="0"/>
    <n v="0"/>
    <n v="0"/>
    <n v="0"/>
    <n v="0"/>
    <n v="0"/>
    <n v="1211322"/>
    <n v="274032857"/>
    <n v="0"/>
    <n v="0"/>
    <n v="0"/>
    <n v="0"/>
    <n v="0"/>
    <n v="0"/>
    <n v="0"/>
    <n v="0"/>
    <n v="0"/>
    <n v="0"/>
    <n v="0"/>
    <n v="0"/>
    <n v="0"/>
  </r>
  <r>
    <n v="106414139"/>
    <s v="KAISER FOUNDATION HOSPITAL - REDWOOD CITY"/>
    <n v="20181"/>
    <d v="2018-01-01T00:00:00"/>
    <d v="2018-03-31T00:00:00"/>
    <s v="Open"/>
    <s v="San Mateo"/>
    <n v="4"/>
    <n v="428"/>
    <s v="Non Profit Corp."/>
    <s v="Kaiser Foundation Health"/>
    <s v=""/>
    <s v="510-987-3380"/>
    <s v="1100 VETERANS BOULEVARD"/>
    <s v="REDWOOD CITY"/>
    <n v="94063"/>
    <s v="JANET LIANG"/>
    <n v="149"/>
    <n v="149"/>
    <n v="80"/>
    <n v="79"/>
    <n v="792"/>
    <n v="13"/>
    <n v="85"/>
    <n v="0"/>
    <n v="0"/>
    <n v="18"/>
    <n v="1069"/>
    <n v="0"/>
    <n v="32"/>
    <n v="2088"/>
    <n v="0"/>
    <n v="312"/>
    <n v="2816"/>
    <n v="70"/>
    <n v="277"/>
    <n v="0"/>
    <n v="0"/>
    <n v="89"/>
    <n v="3022"/>
    <n v="0"/>
    <n v="127"/>
    <n v="6713"/>
    <n v="0"/>
    <n v="13426"/>
    <n v="118"/>
    <n v="3989"/>
    <n v="124"/>
    <n v="1172"/>
    <n v="0"/>
    <n v="0"/>
    <n v="403"/>
    <n v="7763"/>
    <n v="0"/>
    <n v="1472"/>
    <n v="1504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86228515"/>
    <n v="0"/>
    <n v="0"/>
    <n v="0"/>
    <n v="0"/>
    <n v="0"/>
    <n v="0"/>
    <n v="4314157"/>
    <n v="397953145"/>
    <n v="0"/>
    <n v="0"/>
    <n v="0"/>
    <n v="0"/>
    <n v="0"/>
    <n v="0"/>
    <n v="0"/>
    <n v="0"/>
    <n v="0"/>
    <n v="0"/>
    <n v="0"/>
    <n v="0"/>
    <n v="0"/>
  </r>
  <r>
    <n v="106480989"/>
    <s v="KAISER FOUNDATION HOSPITAL - REHABILITATION CENTER - VALLEJO"/>
    <n v="20181"/>
    <d v="2018-01-01T00:00:00"/>
    <d v="2018-03-31T00:00:00"/>
    <s v="Open"/>
    <s v="Solano"/>
    <n v="3"/>
    <n v="409"/>
    <s v="Non Profit Corp."/>
    <s v="Kaiser Foundation Health"/>
    <s v=""/>
    <s v="510-987-3380"/>
    <s v="975 SERENO DRIVE"/>
    <s v="VALLEJO"/>
    <n v="94589"/>
    <s v="JANET LIANG"/>
    <n v="248"/>
    <n v="248"/>
    <n v="143"/>
    <n v="218"/>
    <n v="1074"/>
    <n v="83"/>
    <n v="201"/>
    <n v="0"/>
    <n v="0"/>
    <n v="15"/>
    <n v="886"/>
    <n v="0"/>
    <n v="59"/>
    <n v="2536"/>
    <n v="0"/>
    <n v="1038"/>
    <n v="5448"/>
    <n v="276"/>
    <n v="737"/>
    <n v="0"/>
    <n v="0"/>
    <n v="99"/>
    <n v="3992"/>
    <n v="0"/>
    <n v="378"/>
    <n v="11968"/>
    <n v="0"/>
    <n v="23936"/>
    <n v="772"/>
    <n v="11607"/>
    <n v="338"/>
    <n v="6234"/>
    <n v="0"/>
    <n v="0"/>
    <n v="776"/>
    <n v="19346"/>
    <n v="0"/>
    <n v="4843"/>
    <n v="4391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21906874"/>
    <n v="0"/>
    <n v="0"/>
    <n v="0"/>
    <n v="0"/>
    <n v="0"/>
    <n v="0"/>
    <n v="1832678"/>
    <n v="431063507"/>
    <n v="0"/>
    <n v="0"/>
    <n v="0"/>
    <n v="0"/>
    <n v="0"/>
    <n v="0"/>
    <n v="0"/>
    <n v="0"/>
    <n v="0"/>
    <n v="0"/>
    <n v="0"/>
    <n v="0"/>
    <n v="0"/>
  </r>
  <r>
    <n v="106334025"/>
    <s v="KAISER FOUNDATION HOSPITAL - RIVERSIDE"/>
    <n v="20181"/>
    <d v="2018-01-01T00:00:00"/>
    <d v="2018-03-31T00:00:00"/>
    <s v="Open"/>
    <s v="Riverside"/>
    <n v="12"/>
    <n v="1111"/>
    <s v="Non Profit Corp."/>
    <s v="Kaiser Foundation Health"/>
    <s v=""/>
    <s v="626-405-5000"/>
    <s v="10800 MAGNOLIA AVENUE"/>
    <s v="RIVERSIDE"/>
    <n v="92505"/>
    <s v="JULIE MILLER-PHIPPS"/>
    <n v="226"/>
    <n v="226"/>
    <n v="125"/>
    <n v="59"/>
    <n v="867"/>
    <n v="20"/>
    <n v="249"/>
    <n v="0"/>
    <n v="0"/>
    <n v="7"/>
    <n v="1291"/>
    <n v="0"/>
    <n v="23"/>
    <n v="2516"/>
    <n v="0"/>
    <n v="384"/>
    <n v="4502"/>
    <n v="74"/>
    <n v="874"/>
    <n v="0"/>
    <n v="0"/>
    <n v="38"/>
    <n v="4249"/>
    <n v="0"/>
    <n v="110"/>
    <n v="10231"/>
    <n v="0"/>
    <n v="20462"/>
    <n v="523"/>
    <n v="17725"/>
    <n v="545"/>
    <n v="7447"/>
    <n v="0"/>
    <n v="1"/>
    <n v="407"/>
    <n v="40771"/>
    <n v="0"/>
    <n v="4812"/>
    <n v="7223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15285113"/>
    <n v="0"/>
    <n v="0"/>
    <n v="0"/>
    <n v="0"/>
    <n v="0"/>
    <n v="0"/>
    <n v="5482408"/>
    <n v="168481417"/>
    <n v="0"/>
    <n v="0"/>
    <n v="0"/>
    <n v="0"/>
    <n v="0"/>
    <n v="0"/>
    <n v="0"/>
    <n v="0"/>
    <n v="0"/>
    <n v="0"/>
    <n v="0"/>
    <n v="0"/>
    <n v="0"/>
  </r>
  <r>
    <n v="106314024"/>
    <s v="KAISER FOUNDATION HOSPITAL - ROSEVILLE"/>
    <n v="20181"/>
    <d v="2018-01-01T00:00:00"/>
    <d v="2018-03-31T00:00:00"/>
    <s v="Open"/>
    <s v="Placer"/>
    <n v="2"/>
    <n v="309"/>
    <s v="Non Profit Corp."/>
    <s v="Kaiser Foundation Health"/>
    <s v=""/>
    <s v="510-987-3380"/>
    <s v="1600 EUREKA ROAD"/>
    <s v="ROSEVILLE"/>
    <n v="95661"/>
    <s v="JANET LIANG"/>
    <n v="340"/>
    <n v="340"/>
    <n v="232"/>
    <n v="226"/>
    <n v="2095"/>
    <n v="51"/>
    <n v="532"/>
    <n v="0"/>
    <n v="0"/>
    <n v="38"/>
    <n v="2649"/>
    <n v="0"/>
    <n v="52"/>
    <n v="5643"/>
    <n v="0"/>
    <n v="758"/>
    <n v="7539"/>
    <n v="193"/>
    <n v="1460"/>
    <n v="0"/>
    <n v="0"/>
    <n v="168"/>
    <n v="9133"/>
    <n v="0"/>
    <n v="159"/>
    <n v="19410"/>
    <n v="0"/>
    <n v="38820"/>
    <n v="471"/>
    <n v="12689"/>
    <n v="1272"/>
    <n v="6533"/>
    <n v="0"/>
    <n v="1"/>
    <n v="584"/>
    <n v="23685"/>
    <n v="0"/>
    <n v="3978"/>
    <n v="4921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01293622"/>
    <n v="0"/>
    <n v="0"/>
    <n v="0"/>
    <n v="0"/>
    <n v="0"/>
    <n v="0"/>
    <n v="3707032"/>
    <n v="468710239"/>
    <n v="0"/>
    <n v="0"/>
    <n v="0"/>
    <n v="0"/>
    <n v="0"/>
    <n v="0"/>
    <n v="0"/>
    <n v="0"/>
    <n v="0"/>
    <n v="0"/>
    <n v="0"/>
    <n v="0"/>
    <n v="0"/>
  </r>
  <r>
    <n v="106340913"/>
    <s v="KAISER FOUNDATION HOSPITAL - SACRAMENTO"/>
    <n v="20181"/>
    <d v="2018-01-01T00:00:00"/>
    <d v="2018-03-31T00:00:00"/>
    <s v="Open"/>
    <s v="Sacramento"/>
    <n v="2"/>
    <n v="311"/>
    <s v="Non Profit Corp."/>
    <s v="Kaiser Foundation Health"/>
    <s v=""/>
    <s v="510-987-3380"/>
    <s v="2025 MORSE AVENUE"/>
    <s v="SACRAMENTO"/>
    <n v="95825"/>
    <s v="JANET LIANG"/>
    <n v="287"/>
    <n v="287"/>
    <n v="146"/>
    <n v="303"/>
    <n v="1475"/>
    <n v="69"/>
    <n v="284"/>
    <n v="0"/>
    <n v="0"/>
    <n v="21"/>
    <n v="864"/>
    <n v="0"/>
    <n v="65"/>
    <n v="3081"/>
    <n v="0"/>
    <n v="1591"/>
    <n v="5647"/>
    <n v="284"/>
    <n v="1424"/>
    <n v="0"/>
    <n v="0"/>
    <n v="98"/>
    <n v="3014"/>
    <n v="0"/>
    <n v="176"/>
    <n v="12234"/>
    <n v="0"/>
    <n v="24468"/>
    <n v="1406"/>
    <n v="18952"/>
    <n v="3406"/>
    <n v="11930"/>
    <n v="0"/>
    <n v="0"/>
    <n v="988"/>
    <n v="25441"/>
    <n v="0"/>
    <n v="7653"/>
    <n v="6977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67558254"/>
    <n v="0"/>
    <n v="0"/>
    <n v="0"/>
    <n v="0"/>
    <n v="0"/>
    <n v="0"/>
    <n v="3913924"/>
    <n v="122845061"/>
    <n v="0"/>
    <n v="0"/>
    <n v="0"/>
    <n v="0"/>
    <n v="0"/>
    <n v="0"/>
    <n v="0"/>
    <n v="0"/>
    <n v="0"/>
    <n v="0"/>
    <n v="0"/>
    <n v="0"/>
    <n v="0"/>
  </r>
  <r>
    <n v="106370730"/>
    <s v="KAISER FOUNDATION HOSPITAL - SAN DIEGO"/>
    <n v="20181"/>
    <d v="2018-01-01T00:00:00"/>
    <d v="2018-03-31T00:00:00"/>
    <s v="Open"/>
    <s v="San Diego"/>
    <n v="14"/>
    <n v="1416"/>
    <s v="Non Profit Corp."/>
    <s v="Kaiser Foundation Health"/>
    <s v="Rural"/>
    <s v="626-405-5000"/>
    <s v="4647 ZION AVENUE"/>
    <s v="SAN DIEGO"/>
    <n v="92120"/>
    <s v="JULIE MILLER-PHIPPS"/>
    <n v="556"/>
    <n v="556"/>
    <n v="298"/>
    <n v="152"/>
    <n v="2808"/>
    <n v="74"/>
    <n v="358"/>
    <n v="0"/>
    <n v="0"/>
    <n v="25"/>
    <n v="2941"/>
    <n v="0"/>
    <n v="53"/>
    <n v="6411"/>
    <n v="0"/>
    <n v="836"/>
    <n v="11927"/>
    <n v="191"/>
    <n v="1270"/>
    <n v="0"/>
    <n v="0"/>
    <n v="102"/>
    <n v="9830"/>
    <n v="0"/>
    <n v="211"/>
    <n v="24367"/>
    <n v="0"/>
    <n v="48734"/>
    <n v="498"/>
    <n v="15300"/>
    <n v="435"/>
    <n v="4727"/>
    <n v="0"/>
    <n v="2"/>
    <n v="611"/>
    <n v="29161"/>
    <n v="3"/>
    <n v="2210"/>
    <n v="5294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47501211"/>
    <n v="0"/>
    <n v="0"/>
    <n v="0"/>
    <n v="0"/>
    <n v="0"/>
    <n v="0"/>
    <n v="2718251"/>
    <n v="877650918"/>
    <n v="0"/>
    <n v="0"/>
    <n v="0"/>
    <n v="0"/>
    <n v="0"/>
    <n v="0"/>
    <n v="0"/>
    <n v="0"/>
    <n v="0"/>
    <n v="0"/>
    <n v="0"/>
    <n v="0"/>
    <n v="0"/>
  </r>
  <r>
    <n v="106380857"/>
    <s v="KAISER FOUNDATION HOSPITAL - SAN FRANCISCO"/>
    <n v="20181"/>
    <d v="2018-01-01T00:00:00"/>
    <d v="2018-03-31T00:00:00"/>
    <s v="Open"/>
    <s v="San Francisco"/>
    <n v="4"/>
    <n v="423"/>
    <s v="Non Profit Corp."/>
    <s v="Kaiser Foundation Health"/>
    <s v="Rural"/>
    <s v="510-987-3380"/>
    <s v="2425 GEARY BOULEVARD"/>
    <s v="SAN FRANCISCO"/>
    <n v="94115"/>
    <s v="JANET LIANG"/>
    <n v="239"/>
    <n v="239"/>
    <n v="148"/>
    <n v="110"/>
    <n v="1238"/>
    <n v="13"/>
    <n v="107"/>
    <n v="0"/>
    <n v="0"/>
    <n v="7"/>
    <n v="1529"/>
    <n v="0"/>
    <n v="30"/>
    <n v="3034"/>
    <n v="0"/>
    <n v="648"/>
    <n v="5584"/>
    <n v="31"/>
    <n v="354"/>
    <n v="0"/>
    <n v="0"/>
    <n v="57"/>
    <n v="5597"/>
    <n v="0"/>
    <n v="128"/>
    <n v="12399"/>
    <n v="0"/>
    <n v="24798"/>
    <n v="258"/>
    <n v="4990"/>
    <n v="127"/>
    <n v="1225"/>
    <n v="0"/>
    <n v="0"/>
    <n v="380"/>
    <n v="11080"/>
    <n v="0"/>
    <n v="1411"/>
    <n v="1947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69645137"/>
    <n v="0"/>
    <n v="0"/>
    <n v="0"/>
    <n v="0"/>
    <n v="0"/>
    <n v="0"/>
    <n v="3390331"/>
    <n v="282371513"/>
    <n v="0"/>
    <n v="0"/>
    <n v="0"/>
    <n v="0"/>
    <n v="0"/>
    <n v="0"/>
    <n v="0"/>
    <n v="0"/>
    <n v="0"/>
    <n v="0"/>
    <n v="0"/>
    <n v="0"/>
    <n v="0"/>
  </r>
  <r>
    <n v="106431506"/>
    <s v="KAISER FOUNDATION HOSPITAL - SAN JOSE"/>
    <n v="20181"/>
    <d v="2018-01-01T00:00:00"/>
    <d v="2018-03-31T00:00:00"/>
    <s v="Open"/>
    <s v="Santa Clara"/>
    <n v="7"/>
    <n v="431"/>
    <s v="Non Profit Corp."/>
    <s v="Kaiser Foundation Health"/>
    <s v=""/>
    <s v="510-987-3380"/>
    <s v="250 HOSPITAL PARKWAY"/>
    <s v="SAN JOSE"/>
    <n v="95119"/>
    <s v="JANET LIANG"/>
    <n v="247"/>
    <n v="247"/>
    <n v="114"/>
    <n v="140"/>
    <n v="1162"/>
    <n v="58"/>
    <n v="96"/>
    <n v="0"/>
    <n v="0"/>
    <n v="31"/>
    <n v="1400"/>
    <n v="0"/>
    <n v="25"/>
    <n v="2912"/>
    <n v="0"/>
    <n v="664"/>
    <n v="4500"/>
    <n v="207"/>
    <n v="370"/>
    <n v="0"/>
    <n v="0"/>
    <n v="70"/>
    <n v="3648"/>
    <n v="0"/>
    <n v="90"/>
    <n v="9549"/>
    <n v="0"/>
    <n v="19098"/>
    <n v="457"/>
    <n v="9091"/>
    <n v="864"/>
    <n v="2409"/>
    <n v="0"/>
    <n v="0"/>
    <n v="1064"/>
    <n v="21359"/>
    <n v="0"/>
    <n v="4326"/>
    <n v="3957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24751154"/>
    <n v="0"/>
    <n v="0"/>
    <n v="0"/>
    <n v="0"/>
    <n v="0"/>
    <n v="0"/>
    <n v="3685126"/>
    <n v="105737051"/>
    <n v="0"/>
    <n v="0"/>
    <n v="0"/>
    <n v="0"/>
    <n v="0"/>
    <n v="0"/>
    <n v="0"/>
    <n v="0"/>
    <n v="0"/>
    <n v="0"/>
    <n v="0"/>
    <n v="0"/>
    <n v="0"/>
  </r>
  <r>
    <n v="106014337"/>
    <s v="KAISER FOUNDATION HOSPITAL - SAN LEANDRO"/>
    <n v="20181"/>
    <d v="2018-01-01T00:00:00"/>
    <d v="2018-03-31T00:00:00"/>
    <s v="Open"/>
    <s v="Alameda"/>
    <n v="5"/>
    <n v="421"/>
    <s v="Non Profit Corp."/>
    <s v="Kaiser Foundation Health"/>
    <s v=""/>
    <s v="510-987-3380"/>
    <s v="2500 MERCED STREET"/>
    <s v="SAN LEANDRO"/>
    <n v="94577"/>
    <s v="JANET LIANG"/>
    <n v="206"/>
    <n v="206"/>
    <n v="113"/>
    <n v="105"/>
    <n v="980"/>
    <n v="38"/>
    <n v="140"/>
    <n v="0"/>
    <n v="0"/>
    <n v="9"/>
    <n v="1432"/>
    <n v="0"/>
    <n v="18"/>
    <n v="2722"/>
    <n v="0"/>
    <n v="528"/>
    <n v="3735"/>
    <n v="228"/>
    <n v="436"/>
    <n v="0"/>
    <n v="0"/>
    <n v="40"/>
    <n v="4382"/>
    <n v="0"/>
    <n v="107"/>
    <n v="9456"/>
    <n v="0"/>
    <n v="18912"/>
    <n v="357"/>
    <n v="9753"/>
    <n v="327"/>
    <n v="3844"/>
    <n v="0"/>
    <n v="1"/>
    <n v="546"/>
    <n v="21334"/>
    <n v="0"/>
    <n v="4093"/>
    <n v="4025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31092739"/>
    <n v="0"/>
    <n v="0"/>
    <n v="0"/>
    <n v="0"/>
    <n v="0"/>
    <n v="0"/>
    <n v="1631414"/>
    <n v="566741101"/>
    <n v="0"/>
    <n v="0"/>
    <n v="0"/>
    <n v="0"/>
    <n v="0"/>
    <n v="0"/>
    <n v="0"/>
    <n v="0"/>
    <n v="0"/>
    <n v="0"/>
    <n v="0"/>
    <n v="0"/>
    <n v="0"/>
  </r>
  <r>
    <n v="106210992"/>
    <s v="KAISER FOUNDATION HOSPITAL - SAN RAFAEL"/>
    <n v="20181"/>
    <d v="2018-01-01T00:00:00"/>
    <d v="2018-03-31T00:00:00"/>
    <s v="Open"/>
    <s v="Marin"/>
    <n v="4"/>
    <n v="405"/>
    <s v="Non Profit Corp."/>
    <s v="Kaiser Foundation Health"/>
    <s v=""/>
    <s v="510-987-3380"/>
    <s v="99 MONTECILLO ROAD"/>
    <s v="SAN RAFAEL"/>
    <n v="94903"/>
    <s v="JANET LIANG"/>
    <n v="116"/>
    <n v="116"/>
    <n v="50"/>
    <n v="44"/>
    <n v="801"/>
    <n v="16"/>
    <n v="0"/>
    <n v="0"/>
    <n v="0"/>
    <n v="9"/>
    <n v="361"/>
    <n v="0"/>
    <n v="13"/>
    <n v="1244"/>
    <n v="0"/>
    <n v="168"/>
    <n v="2642"/>
    <n v="76"/>
    <n v="0"/>
    <n v="0"/>
    <n v="0"/>
    <n v="29"/>
    <n v="1252"/>
    <n v="0"/>
    <n v="55"/>
    <n v="4222"/>
    <n v="0"/>
    <n v="8444"/>
    <n v="194"/>
    <n v="11698"/>
    <n v="44"/>
    <n v="1746"/>
    <n v="0"/>
    <n v="0"/>
    <n v="380"/>
    <n v="13599"/>
    <n v="0"/>
    <n v="6080"/>
    <n v="3374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73304800"/>
    <n v="0"/>
    <n v="0"/>
    <n v="0"/>
    <n v="0"/>
    <n v="0"/>
    <n v="0"/>
    <n v="5048572"/>
    <n v="60679912"/>
    <n v="0"/>
    <n v="0"/>
    <n v="0"/>
    <n v="0"/>
    <n v="0"/>
    <n v="0"/>
    <n v="0"/>
    <n v="0"/>
    <n v="0"/>
    <n v="0"/>
    <n v="0"/>
    <n v="0"/>
    <n v="0"/>
  </r>
  <r>
    <n v="106434153"/>
    <s v="KAISER FOUNDATION HOSPITAL - SANTA CLARA"/>
    <n v="20181"/>
    <d v="2018-01-01T00:00:00"/>
    <d v="2018-03-31T00:00:00"/>
    <s v="Open"/>
    <s v="Santa Clara"/>
    <n v="7"/>
    <n v="429"/>
    <s v="Non Profit Corp."/>
    <s v="Kaiser Foundation Health"/>
    <s v="Rural"/>
    <s v="510-987-3380"/>
    <s v="700 LAWRENCE EXPRESSWAY"/>
    <s v="SANTA CLARA"/>
    <n v="95051"/>
    <s v="JANET LIANG"/>
    <n v="327"/>
    <n v="327"/>
    <n v="218"/>
    <n v="143"/>
    <n v="1720"/>
    <n v="27"/>
    <n v="166"/>
    <n v="0"/>
    <n v="0"/>
    <n v="22"/>
    <n v="2495"/>
    <n v="0"/>
    <n v="45"/>
    <n v="4618"/>
    <n v="0"/>
    <n v="699"/>
    <n v="7451"/>
    <n v="85"/>
    <n v="610"/>
    <n v="0"/>
    <n v="0"/>
    <n v="103"/>
    <n v="9042"/>
    <n v="0"/>
    <n v="215"/>
    <n v="18205"/>
    <n v="0"/>
    <n v="36410"/>
    <n v="408"/>
    <n v="13899"/>
    <n v="422"/>
    <n v="2668"/>
    <n v="0"/>
    <n v="0"/>
    <n v="936"/>
    <n v="32350"/>
    <n v="0"/>
    <n v="5904"/>
    <n v="5658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21031226"/>
    <n v="0"/>
    <n v="0"/>
    <n v="0"/>
    <n v="0"/>
    <n v="0"/>
    <n v="0"/>
    <n v="5634474"/>
    <n v="477858993"/>
    <n v="0"/>
    <n v="0"/>
    <n v="0"/>
    <n v="0"/>
    <n v="0"/>
    <n v="0"/>
    <n v="0"/>
    <n v="0"/>
    <n v="0"/>
    <n v="0"/>
    <n v="0"/>
    <n v="0"/>
    <n v="0"/>
  </r>
  <r>
    <n v="106494019"/>
    <s v="KAISER FOUNDATION HOSPITAL - SANTA ROSA"/>
    <n v="20181"/>
    <d v="2018-01-01T00:00:00"/>
    <d v="2018-03-31T00:00:00"/>
    <s v="Open"/>
    <s v="Sonoma"/>
    <n v="3"/>
    <n v="401"/>
    <s v="Non Profit Corp."/>
    <s v="Kaiser Foundation Health"/>
    <s v=""/>
    <s v="510-987-3380"/>
    <s v="401 BICENTENNIAL WAY"/>
    <s v="SANTA ROSA"/>
    <n v="95403"/>
    <s v="JANET LIANG"/>
    <n v="173"/>
    <n v="173"/>
    <n v="107"/>
    <n v="89"/>
    <n v="1274"/>
    <n v="14"/>
    <n v="150"/>
    <n v="0"/>
    <n v="0"/>
    <n v="15"/>
    <n v="1015"/>
    <n v="0"/>
    <n v="29"/>
    <n v="2586"/>
    <n v="0"/>
    <n v="336"/>
    <n v="4973"/>
    <n v="66"/>
    <n v="521"/>
    <n v="0"/>
    <n v="0"/>
    <n v="52"/>
    <n v="2866"/>
    <n v="0"/>
    <n v="110"/>
    <n v="8924"/>
    <n v="0"/>
    <n v="17848"/>
    <n v="336"/>
    <n v="13189"/>
    <n v="359"/>
    <n v="3748"/>
    <n v="0"/>
    <n v="0"/>
    <n v="572"/>
    <n v="17512"/>
    <n v="0"/>
    <n v="4499"/>
    <n v="4021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99395963"/>
    <n v="0"/>
    <n v="0"/>
    <n v="0"/>
    <n v="0"/>
    <n v="0"/>
    <n v="0"/>
    <n v="3589457"/>
    <n v="272669674"/>
    <n v="0"/>
    <n v="0"/>
    <n v="0"/>
    <n v="0"/>
    <n v="0"/>
    <n v="0"/>
    <n v="0"/>
    <n v="0"/>
    <n v="0"/>
    <n v="0"/>
    <n v="0"/>
    <n v="0"/>
    <n v="0"/>
  </r>
  <r>
    <n v="106190431"/>
    <s v="KAISER FOUNDATION HOSPITAL - SOUTH BAY"/>
    <n v="20181"/>
    <d v="2018-01-01T00:00:00"/>
    <d v="2018-03-31T00:00:00"/>
    <s v="Open"/>
    <s v="Los Angeles"/>
    <n v="11"/>
    <n v="933"/>
    <s v="Non Profit Corp."/>
    <s v="Kaiser Foundation Health"/>
    <s v=""/>
    <s v="626-405-5000"/>
    <s v="25825 SOUTH VERMONT AVENUE"/>
    <s v="HARBOR CITY"/>
    <n v="90710"/>
    <s v="JULIE MILLER-PHIPPS"/>
    <n v="257"/>
    <n v="257"/>
    <n v="114"/>
    <n v="92"/>
    <n v="1043"/>
    <n v="22"/>
    <n v="218"/>
    <n v="0"/>
    <n v="0"/>
    <n v="11"/>
    <n v="1457"/>
    <n v="0"/>
    <n v="14"/>
    <n v="2857"/>
    <n v="0"/>
    <n v="413"/>
    <n v="4326"/>
    <n v="86"/>
    <n v="631"/>
    <n v="0"/>
    <n v="0"/>
    <n v="35"/>
    <n v="3816"/>
    <n v="0"/>
    <n v="47"/>
    <n v="9354"/>
    <n v="0"/>
    <n v="18708"/>
    <n v="470"/>
    <n v="10314"/>
    <n v="457"/>
    <n v="4609"/>
    <n v="0"/>
    <n v="1"/>
    <n v="146"/>
    <n v="20284"/>
    <n v="0"/>
    <n v="1984"/>
    <n v="3826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98580954"/>
    <n v="0"/>
    <n v="0"/>
    <n v="0"/>
    <n v="0"/>
    <n v="0"/>
    <n v="0"/>
    <n v="1606921"/>
    <n v="496906391"/>
    <n v="0"/>
    <n v="0"/>
    <n v="0"/>
    <n v="0"/>
    <n v="0"/>
    <n v="0"/>
    <n v="0"/>
    <n v="0"/>
    <n v="0"/>
    <n v="0"/>
    <n v="0"/>
    <n v="0"/>
    <n v="0"/>
  </r>
  <r>
    <n v="106342344"/>
    <s v="KAISER FOUNDATION HOSPITAL - SOUTH SACRAMENTO"/>
    <n v="20181"/>
    <d v="2018-01-01T00:00:00"/>
    <d v="2018-03-31T00:00:00"/>
    <s v="Open"/>
    <s v="Sacramento"/>
    <n v="2"/>
    <n v="311"/>
    <s v="Non Profit Corp."/>
    <s v="Kaiser Foundation Health"/>
    <s v=""/>
    <s v="510-987-3380"/>
    <s v="6600 BRUCEVILLE ROAD"/>
    <s v="SACRAMENTO"/>
    <n v="95823"/>
    <s v="JANET LIANG"/>
    <n v="217"/>
    <n v="217"/>
    <n v="158"/>
    <n v="298"/>
    <n v="1529"/>
    <n v="151"/>
    <n v="483"/>
    <n v="0"/>
    <n v="0"/>
    <n v="38"/>
    <n v="1489"/>
    <n v="0"/>
    <n v="37"/>
    <n v="4025"/>
    <n v="0"/>
    <n v="1319"/>
    <n v="5624"/>
    <n v="664"/>
    <n v="1593"/>
    <n v="0"/>
    <n v="0"/>
    <n v="139"/>
    <n v="3770"/>
    <n v="0"/>
    <n v="127"/>
    <n v="13236"/>
    <n v="0"/>
    <n v="26472"/>
    <n v="1281"/>
    <n v="12453"/>
    <n v="3255"/>
    <n v="12843"/>
    <n v="0"/>
    <n v="0"/>
    <n v="1089"/>
    <n v="21025"/>
    <n v="0"/>
    <n v="5295"/>
    <n v="5724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52018898"/>
    <n v="0"/>
    <n v="0"/>
    <n v="0"/>
    <n v="0"/>
    <n v="0"/>
    <n v="0"/>
    <n v="4262436"/>
    <n v="277684610"/>
    <n v="0"/>
    <n v="0"/>
    <n v="0"/>
    <n v="0"/>
    <n v="0"/>
    <n v="0"/>
    <n v="0"/>
    <n v="0"/>
    <n v="0"/>
    <n v="0"/>
    <n v="0"/>
    <n v="0"/>
    <n v="0"/>
  </r>
  <r>
    <n v="106410806"/>
    <s v="KAISER FOUNDATION HOSPITAL - SOUTH SAN FRANCISCO"/>
    <n v="20181"/>
    <d v="2018-01-01T00:00:00"/>
    <d v="2018-03-31T00:00:00"/>
    <s v="Open"/>
    <s v="San Mateo"/>
    <n v="4"/>
    <n v="425"/>
    <s v="Non Profit Corp."/>
    <s v="Kaiser Foundation Health"/>
    <s v=""/>
    <s v="510-987-3380"/>
    <s v="1200 EL CAMINO REAL"/>
    <s v="SOUTH SAN FRANCISCO"/>
    <n v="94080"/>
    <s v="JANET LIANG"/>
    <n v="120"/>
    <n v="120"/>
    <n v="61"/>
    <n v="66"/>
    <n v="848"/>
    <n v="8"/>
    <n v="34"/>
    <n v="0"/>
    <n v="0"/>
    <n v="7"/>
    <n v="428"/>
    <n v="0"/>
    <n v="23"/>
    <n v="1414"/>
    <n v="0"/>
    <n v="256"/>
    <n v="3371"/>
    <n v="62"/>
    <n v="104"/>
    <n v="0"/>
    <n v="0"/>
    <n v="13"/>
    <n v="1258"/>
    <n v="0"/>
    <n v="78"/>
    <n v="5142"/>
    <n v="0"/>
    <n v="10284"/>
    <n v="229"/>
    <n v="6875"/>
    <n v="108"/>
    <n v="1365"/>
    <n v="0"/>
    <n v="0"/>
    <n v="568"/>
    <n v="12127"/>
    <n v="0"/>
    <n v="2392"/>
    <n v="2366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77785513"/>
    <n v="0"/>
    <n v="0"/>
    <n v="0"/>
    <n v="0"/>
    <n v="0"/>
    <n v="0"/>
    <n v="3967264"/>
    <n v="81801324"/>
    <n v="0"/>
    <n v="0"/>
    <n v="0"/>
    <n v="0"/>
    <n v="0"/>
    <n v="0"/>
    <n v="0"/>
    <n v="0"/>
    <n v="0"/>
    <n v="0"/>
    <n v="0"/>
    <n v="0"/>
    <n v="0"/>
  </r>
  <r>
    <n v="106484044"/>
    <s v="KAISER FOUNDATION HOSPITAL - VACAVILLE"/>
    <n v="20181"/>
    <d v="2018-01-01T00:00:00"/>
    <d v="2018-03-31T00:00:00"/>
    <s v="Open"/>
    <s v="Solano"/>
    <n v="3"/>
    <n v="408"/>
    <s v="Non Profit Corp."/>
    <s v="Kaiser Foundation Health"/>
    <s v=""/>
    <s v="510-987-3380"/>
    <s v="1 QUALITY DRIVE"/>
    <s v="VACAVILLE"/>
    <n v="95688"/>
    <s v="JANET LIANG"/>
    <n v="140"/>
    <n v="140"/>
    <n v="67"/>
    <n v="74"/>
    <n v="624"/>
    <n v="13"/>
    <n v="99"/>
    <n v="0"/>
    <n v="0"/>
    <n v="16"/>
    <n v="575"/>
    <n v="0"/>
    <n v="26"/>
    <n v="1427"/>
    <n v="0"/>
    <n v="342"/>
    <n v="2739"/>
    <n v="37"/>
    <n v="299"/>
    <n v="0"/>
    <n v="0"/>
    <n v="112"/>
    <n v="1933"/>
    <n v="0"/>
    <n v="102"/>
    <n v="5564"/>
    <n v="0"/>
    <n v="11128"/>
    <n v="350"/>
    <n v="9641"/>
    <n v="101"/>
    <n v="3312"/>
    <n v="0"/>
    <n v="0"/>
    <n v="709"/>
    <n v="18570"/>
    <n v="0"/>
    <n v="2817"/>
    <n v="3550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79877692"/>
    <n v="0"/>
    <n v="0"/>
    <n v="0"/>
    <n v="0"/>
    <n v="0"/>
    <n v="0"/>
    <n v="884235"/>
    <n v="341642859"/>
    <n v="0"/>
    <n v="0"/>
    <n v="0"/>
    <n v="0"/>
    <n v="0"/>
    <n v="0"/>
    <n v="0"/>
    <n v="0"/>
    <n v="0"/>
    <n v="0"/>
    <n v="0"/>
    <n v="0"/>
    <n v="0"/>
  </r>
  <r>
    <n v="106070990"/>
    <s v="KAISER FOUNDATION HOSPITAL - WALNUT CREEK"/>
    <n v="20181"/>
    <d v="2018-01-01T00:00:00"/>
    <d v="2018-03-31T00:00:00"/>
    <s v="Open"/>
    <s v="Contra Costa"/>
    <n v="5"/>
    <n v="411"/>
    <s v="Non Profit Corp."/>
    <s v="Kaiser Foundation Health"/>
    <s v=""/>
    <s v="510-987-3380"/>
    <s v="1425 SOUTH MAIN STREET"/>
    <s v="WALNUT CREEK"/>
    <n v="94596"/>
    <s v="JANET LIANG"/>
    <n v="233"/>
    <n v="233"/>
    <n v="129"/>
    <n v="87"/>
    <n v="1332"/>
    <n v="5"/>
    <n v="107"/>
    <n v="0"/>
    <n v="0"/>
    <n v="49"/>
    <n v="1443"/>
    <n v="0"/>
    <n v="18"/>
    <n v="3041"/>
    <n v="0"/>
    <n v="377"/>
    <n v="5208"/>
    <n v="15"/>
    <n v="266"/>
    <n v="0"/>
    <n v="0"/>
    <n v="199"/>
    <n v="4627"/>
    <n v="0"/>
    <n v="67"/>
    <n v="10759"/>
    <n v="0"/>
    <n v="21518"/>
    <n v="245"/>
    <n v="12043"/>
    <n v="101"/>
    <n v="1928"/>
    <n v="0"/>
    <n v="0"/>
    <n v="418"/>
    <n v="19268"/>
    <n v="0"/>
    <n v="3756"/>
    <n v="3775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69582395"/>
    <n v="0"/>
    <n v="0"/>
    <n v="0"/>
    <n v="0"/>
    <n v="0"/>
    <n v="0"/>
    <n v="5187298"/>
    <n v="189834860"/>
    <n v="0"/>
    <n v="0"/>
    <n v="0"/>
    <n v="0"/>
    <n v="0"/>
    <n v="0"/>
    <n v="0"/>
    <n v="0"/>
    <n v="0"/>
    <n v="0"/>
    <n v="0"/>
    <n v="0"/>
    <n v="0"/>
  </r>
  <r>
    <n v="106190434"/>
    <s v="KAISER FOUNDATION HOSPITAL - WEST LOS ANGELES"/>
    <n v="20181"/>
    <d v="2018-01-01T00:00:00"/>
    <d v="2018-03-31T00:00:00"/>
    <s v="Open"/>
    <s v="Los Angeles"/>
    <n v="11"/>
    <n v="927"/>
    <s v="Non Profit Corp."/>
    <s v="Kaiser Foundation Health"/>
    <s v=""/>
    <s v="626-405-5000"/>
    <s v="6041 CADILLAC AVENUE"/>
    <s v="LOS ANGELES"/>
    <n v="90034"/>
    <s v="JULIE MILLER-PHIPPS"/>
    <n v="265"/>
    <n v="265"/>
    <n v="96"/>
    <n v="77"/>
    <n v="898"/>
    <n v="29"/>
    <n v="225"/>
    <n v="0"/>
    <n v="0"/>
    <n v="6"/>
    <n v="1117"/>
    <n v="0"/>
    <n v="44"/>
    <n v="2396"/>
    <n v="0"/>
    <n v="411"/>
    <n v="3632"/>
    <n v="85"/>
    <n v="625"/>
    <n v="0"/>
    <n v="0"/>
    <n v="18"/>
    <n v="2874"/>
    <n v="0"/>
    <n v="207"/>
    <n v="7852"/>
    <n v="0"/>
    <n v="15704"/>
    <n v="1058"/>
    <n v="20686"/>
    <n v="1390"/>
    <n v="9026"/>
    <n v="0"/>
    <n v="0"/>
    <n v="439"/>
    <n v="34870"/>
    <n v="30"/>
    <n v="5738"/>
    <n v="7323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05161350"/>
    <n v="0"/>
    <n v="0"/>
    <n v="0"/>
    <n v="0"/>
    <n v="0"/>
    <n v="0"/>
    <n v="2937963"/>
    <n v="225521563"/>
    <n v="0"/>
    <n v="0"/>
    <n v="0"/>
    <n v="0"/>
    <n v="0"/>
    <n v="0"/>
    <n v="0"/>
    <n v="0"/>
    <n v="0"/>
    <n v="0"/>
    <n v="0"/>
    <n v="0"/>
    <n v="0"/>
  </r>
  <r>
    <n v="106191450"/>
    <s v="KAISER FOUNDATION HOSPITAL - WOODLAND HILLS"/>
    <n v="20181"/>
    <d v="2018-01-01T00:00:00"/>
    <d v="2018-03-31T00:00:00"/>
    <s v="Open"/>
    <s v="Los Angeles"/>
    <n v="11"/>
    <n v="905"/>
    <s v="Non Profit Corp."/>
    <s v="Kaiser Foundation Health"/>
    <s v=""/>
    <s v="626-405-5000"/>
    <s v="5601 DE SOTO AVENUE"/>
    <s v="WOODLAND HILLS"/>
    <n v="91367"/>
    <s v="JULIE MILLER-PHIPPS"/>
    <n v="280"/>
    <n v="280"/>
    <n v="88"/>
    <n v="33"/>
    <n v="1143"/>
    <n v="22"/>
    <n v="123"/>
    <n v="0"/>
    <n v="0"/>
    <n v="7"/>
    <n v="881"/>
    <n v="0"/>
    <n v="20"/>
    <n v="2229"/>
    <n v="0"/>
    <n v="144"/>
    <n v="4103"/>
    <n v="74"/>
    <n v="384"/>
    <n v="0"/>
    <n v="0"/>
    <n v="27"/>
    <n v="2436"/>
    <n v="0"/>
    <n v="67"/>
    <n v="7235"/>
    <n v="0"/>
    <n v="14470"/>
    <n v="265"/>
    <n v="12197"/>
    <n v="573"/>
    <n v="2846"/>
    <n v="0"/>
    <n v="0"/>
    <n v="361"/>
    <n v="16737"/>
    <n v="1"/>
    <n v="2983"/>
    <n v="3596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96608820"/>
    <n v="0"/>
    <n v="0"/>
    <n v="0"/>
    <n v="0"/>
    <n v="0"/>
    <n v="0"/>
    <n v="20941899"/>
    <n v="331760239"/>
    <n v="0"/>
    <n v="0"/>
    <n v="0"/>
    <n v="0"/>
    <n v="0"/>
    <n v="0"/>
    <n v="0"/>
    <n v="0"/>
    <n v="0"/>
    <n v="0"/>
    <n v="0"/>
    <n v="0"/>
    <n v="0"/>
  </r>
  <r>
    <n v="106015000"/>
    <s v="KAISER FOUNDATION NORTHERN REGION"/>
    <n v="20181"/>
    <d v="2018-01-01T00:00:00"/>
    <d v="2018-03-31T00:00:00"/>
    <s v="Open"/>
    <s v="Alameda"/>
    <n v="5"/>
    <n v="417"/>
    <s v="Non Profit Corp."/>
    <s v="Kaiser Foundation Health"/>
    <s v=""/>
    <s v="510-987-3380"/>
    <s v="1956 WEBSTER STREET"/>
    <s v="OAKLAND"/>
    <n v="94612"/>
    <s v="JANET LIANG"/>
    <n v="4279"/>
    <n v="4074"/>
    <n v="2342"/>
    <n v="2787"/>
    <n v="22223"/>
    <n v="672"/>
    <n v="3287"/>
    <n v="0"/>
    <n v="0"/>
    <n v="366"/>
    <n v="23713"/>
    <n v="0"/>
    <n v="650"/>
    <n v="53698"/>
    <n v="0"/>
    <n v="12620"/>
    <n v="87897"/>
    <n v="2812"/>
    <n v="11091"/>
    <n v="0"/>
    <n v="0"/>
    <n v="1531"/>
    <n v="77155"/>
    <n v="0"/>
    <n v="2548"/>
    <n v="195654"/>
    <n v="0"/>
    <n v="391308"/>
    <n v="10416"/>
    <n v="229432"/>
    <n v="14157"/>
    <n v="83940"/>
    <n v="0"/>
    <n v="3"/>
    <n v="14368"/>
    <n v="417832"/>
    <n v="0"/>
    <n v="103586"/>
    <n v="873734"/>
    <n v="193461926"/>
    <n v="1675191415"/>
    <n v="76240932"/>
    <n v="213189894"/>
    <n v="0"/>
    <n v="0"/>
    <n v="70011425"/>
    <n v="1404293576"/>
    <n v="0"/>
    <n v="30374008"/>
    <n v="3662763176"/>
    <n v="60023578"/>
    <n v="1281457007"/>
    <n v="41261052"/>
    <n v="313707649"/>
    <n v="0"/>
    <n v="5690"/>
    <n v="109273603"/>
    <n v="2005144417"/>
    <n v="0"/>
    <n v="81713711"/>
    <n v="3892586707"/>
    <n v="44498036"/>
    <n v="176551426"/>
    <n v="1904585454"/>
    <n v="97078869"/>
    <n v="364734148"/>
    <n v="0"/>
    <n v="0"/>
    <n v="653"/>
    <n v="83028919"/>
    <n v="1340385384"/>
    <n v="0"/>
    <n v="40496511"/>
    <n v="0"/>
    <n v="0"/>
    <n v="0"/>
    <n v="126920025"/>
    <n v="4178279425"/>
    <n v="0"/>
    <n v="0"/>
    <n v="0"/>
    <n v="0"/>
    <n v="0"/>
    <n v="70043220"/>
    <n v="1048390277"/>
    <n v="10517850"/>
    <n v="156328960"/>
    <n v="0"/>
    <n v="5037"/>
    <n v="85895868"/>
    <n v="2047662444"/>
    <n v="0"/>
    <n v="-41773198"/>
    <n v="3377070458"/>
    <n v="43277441"/>
    <n v="2420115496"/>
    <n v="0"/>
    <n v="74522953"/>
    <n v="0"/>
    <n v="0"/>
    <n v="0"/>
    <n v="0"/>
    <n v="61997705"/>
    <n v="1350170399"/>
    <n v="0"/>
    <n v="0"/>
    <n v="0"/>
    <n v="0"/>
    <n v="0"/>
    <n v="0"/>
    <n v="0"/>
    <n v="0"/>
    <n v="0"/>
    <n v="0"/>
    <n v="0"/>
    <n v="0"/>
    <n v="0"/>
  </r>
  <r>
    <n v="106191300"/>
    <s v="KAISER FOUNDATION SOUTHERN REGION"/>
    <n v="20181"/>
    <d v="2018-01-01T00:00:00"/>
    <d v="2018-03-31T00:00:00"/>
    <s v="Open"/>
    <s v="Los Angeles"/>
    <n v="11"/>
    <n v="925"/>
    <s v="Non Profit Corp."/>
    <s v="Kaiser Foundation Health"/>
    <s v=""/>
    <s v="626-405-5000"/>
    <s v="393 E. WALNUT STREET"/>
    <s v="PASADENA"/>
    <n v="91188"/>
    <s v="JULIE MILLER-PHIPPS"/>
    <n v="4157"/>
    <n v="4133"/>
    <n v="2157"/>
    <n v="1004"/>
    <n v="17707"/>
    <n v="485"/>
    <n v="3906"/>
    <n v="0"/>
    <n v="0"/>
    <n v="198"/>
    <n v="23129"/>
    <n v="0"/>
    <n v="496"/>
    <n v="46925"/>
    <n v="0"/>
    <n v="4872"/>
    <n v="76666"/>
    <n v="1752"/>
    <n v="12772"/>
    <n v="0"/>
    <n v="0"/>
    <n v="754"/>
    <n v="77627"/>
    <n v="0"/>
    <n v="2056"/>
    <n v="176499"/>
    <n v="0"/>
    <n v="352998"/>
    <n v="7181"/>
    <n v="175125"/>
    <n v="10462"/>
    <n v="82455"/>
    <n v="0"/>
    <n v="7"/>
    <n v="4925"/>
    <n v="346552"/>
    <n v="71"/>
    <n v="38866"/>
    <n v="665644"/>
    <n v="90888801"/>
    <n v="1163293506"/>
    <n v="36221729"/>
    <n v="175438406"/>
    <n v="0"/>
    <n v="0"/>
    <n v="41567635"/>
    <n v="1127533335"/>
    <n v="0"/>
    <n v="22684178"/>
    <n v="2657627590"/>
    <n v="34907090"/>
    <n v="1013590759"/>
    <n v="39585553"/>
    <n v="294643291"/>
    <n v="0"/>
    <n v="35067"/>
    <n v="74042886"/>
    <n v="1740545136"/>
    <n v="210988"/>
    <n v="39380057"/>
    <n v="3236940827"/>
    <n v="23944089"/>
    <n v="101526793"/>
    <n v="1594751298"/>
    <n v="76921154"/>
    <n v="380529924"/>
    <n v="0"/>
    <n v="0"/>
    <n v="14772"/>
    <n v="61396514"/>
    <n v="1353354294"/>
    <n v="0"/>
    <n v="23844303"/>
    <n v="0"/>
    <n v="0"/>
    <n v="0"/>
    <n v="97321732"/>
    <n v="3713604873"/>
    <n v="0"/>
    <n v="0"/>
    <n v="0"/>
    <n v="0"/>
    <n v="0"/>
    <n v="19439173"/>
    <n v="573166833"/>
    <n v="-13406846"/>
    <n v="81171943"/>
    <n v="0"/>
    <n v="22454"/>
    <n v="46489837"/>
    <n v="1489691563"/>
    <n v="0"/>
    <n v="-15611413"/>
    <n v="2180963544"/>
    <n v="382416262"/>
    <n v="2064499852"/>
    <n v="0"/>
    <n v="35363293"/>
    <n v="0"/>
    <n v="0"/>
    <n v="0"/>
    <n v="0"/>
    <n v="19738379"/>
    <n v="1266303935"/>
    <n v="0"/>
    <n v="0"/>
    <n v="0"/>
    <n v="0"/>
    <n v="0"/>
    <n v="0"/>
    <n v="0"/>
    <n v="0"/>
    <n v="0"/>
    <n v="0"/>
    <n v="0"/>
    <n v="0"/>
    <n v="0"/>
  </r>
  <r>
    <n v="106434218"/>
    <s v="KAISER PERMANENTE - SANTA CLARA - PHF"/>
    <n v="20181"/>
    <d v="2018-01-01T00:00:00"/>
    <d v="2018-03-31T00:00:00"/>
    <s v="Open"/>
    <s v="Santa Clara"/>
    <n v="7"/>
    <n v="428"/>
    <s v="Non Profit Corp."/>
    <s v="Psychiatric Health Facilities"/>
    <s v=""/>
    <s v="510-987-3380"/>
    <s v="3840 HOMESTEAD ROAD"/>
    <s v="SANTA CLARA"/>
    <n v="95051"/>
    <s v="JANET LIANG"/>
    <n v="24"/>
    <n v="24"/>
    <n v="24"/>
    <n v="3"/>
    <n v="42"/>
    <n v="1"/>
    <n v="6"/>
    <n v="0"/>
    <n v="0"/>
    <n v="1"/>
    <n v="197"/>
    <n v="0"/>
    <n v="11"/>
    <n v="261"/>
    <n v="0"/>
    <n v="6"/>
    <n v="401"/>
    <n v="8"/>
    <n v="24"/>
    <n v="0"/>
    <n v="0"/>
    <n v="3"/>
    <n v="1149"/>
    <n v="0"/>
    <n v="90"/>
    <n v="1681"/>
    <n v="0"/>
    <n v="3362"/>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955129"/>
    <n v="0"/>
    <n v="0"/>
    <n v="0"/>
    <n v="0"/>
    <n v="0"/>
    <n v="0"/>
    <n v="303304"/>
    <n v="14372967"/>
    <n v="0"/>
    <n v="0"/>
    <n v="0"/>
    <n v="0"/>
    <n v="0"/>
    <n v="0"/>
    <n v="0"/>
    <n v="0"/>
    <n v="0"/>
    <n v="0"/>
    <n v="0"/>
    <n v="0"/>
    <n v="0"/>
  </r>
  <r>
    <n v="106540734"/>
    <s v="KAWEAH DELTA MEDICAL CENTER"/>
    <n v="20181"/>
    <d v="2018-01-01T00:00:00"/>
    <d v="2018-03-31T00:00:00"/>
    <s v="Open"/>
    <s v="Tulare"/>
    <n v="9"/>
    <n v="611"/>
    <s v="District"/>
    <s v="Comparable"/>
    <s v=""/>
    <s v="559-624-2000"/>
    <s v="400 WEST MINERAL KING"/>
    <s v="VISALIA"/>
    <n v="93291"/>
    <s v="GARY K. HERBST"/>
    <n v="581"/>
    <n v="576"/>
    <n v="514"/>
    <n v="2401"/>
    <n v="537"/>
    <n v="898"/>
    <n v="1828"/>
    <n v="25"/>
    <n v="0"/>
    <n v="108"/>
    <n v="1209"/>
    <n v="54"/>
    <n v="27"/>
    <n v="7087"/>
    <n v="232"/>
    <n v="14959"/>
    <n v="3306"/>
    <n v="8109"/>
    <n v="8019"/>
    <n v="162"/>
    <n v="0"/>
    <n v="648"/>
    <n v="4955"/>
    <n v="167"/>
    <n v="75"/>
    <n v="40400"/>
    <n v="5472"/>
    <n v="86272"/>
    <n v="25279"/>
    <n v="4208"/>
    <n v="14990"/>
    <n v="45746"/>
    <n v="263"/>
    <n v="0"/>
    <n v="2684"/>
    <n v="37902"/>
    <n v="361"/>
    <n v="43051"/>
    <n v="174484"/>
    <n v="121699879"/>
    <n v="27522160"/>
    <n v="32347358"/>
    <n v="64876154"/>
    <n v="1070707"/>
    <n v="0"/>
    <n v="5836184"/>
    <n v="44229030"/>
    <n v="1155130"/>
    <n v="1729474"/>
    <n v="300466076"/>
    <n v="65498603"/>
    <n v="16701457"/>
    <n v="9331014"/>
    <n v="67463231"/>
    <n v="1220252"/>
    <n v="0"/>
    <n v="7707394"/>
    <n v="62250252"/>
    <n v="897380"/>
    <n v="5234422"/>
    <n v="236304005"/>
    <n v="3239431"/>
    <n v="144491732"/>
    <n v="26553698"/>
    <n v="27642405"/>
    <n v="98044741"/>
    <n v="0"/>
    <n v="7228"/>
    <n v="0"/>
    <n v="12460092"/>
    <n v="75384149"/>
    <n v="0"/>
    <n v="2052510"/>
    <n v="0"/>
    <n v="0"/>
    <n v="0"/>
    <n v="2995564"/>
    <n v="392871550"/>
    <n v="8478583"/>
    <n v="0"/>
    <n v="0"/>
    <n v="78313"/>
    <n v="8556896"/>
    <n v="42706750"/>
    <n v="26148503"/>
    <n v="14035968"/>
    <n v="34294644"/>
    <n v="2283731"/>
    <n v="0"/>
    <n v="1083486"/>
    <n v="31173445"/>
    <n v="0"/>
    <n v="728900"/>
    <n v="152455427"/>
    <n v="10497766"/>
    <n v="165356575"/>
    <n v="0"/>
    <n v="1716227"/>
    <n v="0"/>
    <n v="0"/>
    <n v="0"/>
    <n v="0"/>
    <n v="10296079"/>
    <n v="252215575"/>
    <n v="0"/>
    <n v="0"/>
    <n v="0"/>
    <n v="0"/>
    <n v="0"/>
    <n v="0"/>
    <n v="0"/>
    <n v="0"/>
    <n v="0"/>
    <n v="0"/>
    <n v="0"/>
    <n v="0"/>
    <n v="0"/>
  </r>
  <r>
    <n v="106194219"/>
    <s v="KECK HOSPITAL OF USC"/>
    <n v="20181"/>
    <d v="2018-01-01T00:00:00"/>
    <d v="2018-03-31T00:00:00"/>
    <s v="Open"/>
    <s v="Los Angeles"/>
    <n v="11"/>
    <n v="925"/>
    <s v="Investor - Corp."/>
    <s v="Comparable"/>
    <s v="Rural"/>
    <s v="800-872-2273"/>
    <s v="1500 SAN PABLO STREET"/>
    <s v="LOS ANGELES"/>
    <n v="90033"/>
    <s v="ANGELIE GAWECO"/>
    <n v="401"/>
    <n v="350"/>
    <n v="242"/>
    <n v="1029"/>
    <n v="347"/>
    <n v="150"/>
    <n v="442"/>
    <n v="0"/>
    <n v="0"/>
    <n v="10"/>
    <n v="993"/>
    <n v="0"/>
    <n v="13"/>
    <n v="2984"/>
    <n v="0"/>
    <n v="6878"/>
    <n v="2888"/>
    <n v="2233"/>
    <n v="3681"/>
    <n v="0"/>
    <n v="0"/>
    <n v="68"/>
    <n v="5895"/>
    <n v="0"/>
    <n v="83"/>
    <n v="21726"/>
    <n v="0"/>
    <n v="43452"/>
    <n v="33537"/>
    <n v="4112"/>
    <n v="1393"/>
    <n v="3759"/>
    <n v="0"/>
    <n v="0"/>
    <n v="1465"/>
    <n v="41648"/>
    <n v="0"/>
    <n v="513"/>
    <n v="86427"/>
    <n v="184932001"/>
    <n v="82059007"/>
    <n v="52498906"/>
    <n v="91637137"/>
    <n v="0"/>
    <n v="0"/>
    <n v="1138983"/>
    <n v="174715028"/>
    <n v="0"/>
    <n v="2038105"/>
    <n v="589019167"/>
    <n v="120033125"/>
    <n v="14184654"/>
    <n v="4715952"/>
    <n v="17641650"/>
    <n v="0"/>
    <n v="0"/>
    <n v="5002121"/>
    <n v="115769560"/>
    <n v="0"/>
    <n v="1364113"/>
    <n v="278711175"/>
    <n v="2171828"/>
    <n v="238161903"/>
    <n v="67528948"/>
    <n v="11723490"/>
    <n v="88260491"/>
    <n v="0"/>
    <n v="0"/>
    <n v="0"/>
    <n v="5075671"/>
    <n v="170226761"/>
    <n v="0"/>
    <n v="0"/>
    <n v="0"/>
    <n v="0"/>
    <n v="0"/>
    <n v="2402440"/>
    <n v="585551532"/>
    <n v="0"/>
    <n v="0"/>
    <n v="0"/>
    <n v="0"/>
    <n v="0"/>
    <n v="66039930"/>
    <n v="28473826"/>
    <n v="45348167"/>
    <n v="20990284"/>
    <n v="0"/>
    <n v="0"/>
    <n v="1050063"/>
    <n v="119530777"/>
    <n v="0"/>
    <n v="745763"/>
    <n v="282178810"/>
    <n v="10842532"/>
    <n v="272472787"/>
    <n v="0"/>
    <n v="0"/>
    <n v="0"/>
    <n v="0"/>
    <n v="0"/>
    <n v="0"/>
    <n v="110492373"/>
    <n v="463746967"/>
    <n v="0"/>
    <n v="0"/>
    <n v="0"/>
    <n v="0"/>
    <n v="0"/>
    <n v="0"/>
    <n v="0"/>
    <n v="0"/>
    <n v="0"/>
    <n v="0"/>
    <n v="0"/>
    <n v="0"/>
    <n v="0"/>
  </r>
  <r>
    <n v="106190150"/>
    <s v="KEDREN COMMUNITY MENTAL HEALTH CENTER"/>
    <n v="20181"/>
    <d v="2018-01-01T00:00:00"/>
    <d v="2018-03-31T00:00:00"/>
    <s v="Open"/>
    <s v="Los Angeles"/>
    <n v="11"/>
    <n v="935"/>
    <s v="Non Profit Corp."/>
    <s v="Comparable"/>
    <s v=""/>
    <s v="323-233-0425"/>
    <s v="4211 AVALON BOULEVARD"/>
    <s v="LOS ANGELES"/>
    <n v="90011"/>
    <s v="JOHN H. GRIFFITH, PHD"/>
    <n v="72"/>
    <n v="72"/>
    <n v="72"/>
    <n v="0"/>
    <n v="0"/>
    <n v="0"/>
    <n v="0"/>
    <n v="0"/>
    <n v="0"/>
    <n v="430"/>
    <n v="0"/>
    <n v="0"/>
    <n v="0"/>
    <n v="430"/>
    <n v="0"/>
    <n v="0"/>
    <n v="0"/>
    <n v="0"/>
    <n v="0"/>
    <n v="0"/>
    <n v="0"/>
    <n v="4943"/>
    <n v="0"/>
    <n v="0"/>
    <n v="0"/>
    <n v="4943"/>
    <n v="0"/>
    <n v="9886"/>
    <n v="0"/>
    <n v="0"/>
    <n v="0"/>
    <n v="0"/>
    <n v="0"/>
    <n v="0"/>
    <n v="44974"/>
    <n v="0"/>
    <n v="0"/>
    <n v="0"/>
    <n v="44974"/>
    <n v="0"/>
    <n v="0"/>
    <n v="0"/>
    <n v="0"/>
    <n v="0"/>
    <n v="0"/>
    <n v="3507188"/>
    <n v="0"/>
    <n v="0"/>
    <n v="0"/>
    <n v="3507188"/>
    <n v="0"/>
    <n v="0"/>
    <n v="0"/>
    <n v="0"/>
    <n v="0"/>
    <n v="0"/>
    <n v="4895765"/>
    <n v="0"/>
    <n v="0"/>
    <n v="0"/>
    <n v="4895765"/>
    <n v="0"/>
    <n v="0"/>
    <n v="0"/>
    <n v="0"/>
    <n v="0"/>
    <n v="0"/>
    <n v="0"/>
    <n v="0"/>
    <n v="0"/>
    <n v="0"/>
    <n v="0"/>
    <n v="0"/>
    <n v="0"/>
    <n v="0"/>
    <n v="0"/>
    <n v="0"/>
    <n v="0"/>
    <n v="0"/>
    <n v="0"/>
    <n v="0"/>
    <n v="0"/>
    <n v="0"/>
    <n v="0"/>
    <n v="0"/>
    <n v="0"/>
    <n v="0"/>
    <n v="0"/>
    <n v="0"/>
    <n v="8402953"/>
    <n v="0"/>
    <n v="0"/>
    <n v="0"/>
    <n v="8402953"/>
    <n v="0"/>
    <n v="8544339"/>
    <n v="0"/>
    <n v="0"/>
    <n v="0"/>
    <n v="0"/>
    <n v="0"/>
    <n v="0"/>
    <n v="170756"/>
    <n v="5574156"/>
    <n v="0"/>
    <n v="0"/>
    <n v="0"/>
    <n v="0"/>
    <n v="0"/>
    <n v="0"/>
    <n v="0"/>
    <n v="0"/>
    <n v="0"/>
    <n v="0"/>
    <n v="0"/>
    <n v="0"/>
    <n v="0"/>
  </r>
  <r>
    <n v="106210993"/>
    <s v="KENTFIELD HOSPITAL"/>
    <n v="20181"/>
    <d v="2018-01-01T00:00:00"/>
    <d v="2018-03-31T00:00:00"/>
    <s v="Open"/>
    <s v="Marin"/>
    <n v="4"/>
    <n v="405"/>
    <s v="Investor - Corp."/>
    <s v="Comparable"/>
    <s v=""/>
    <s v="415-456-9680"/>
    <s v="1125 SIR FRANCIS DRAKE BOULEVARD"/>
    <s v="KENTFIELD"/>
    <n v="94904"/>
    <s v="ANN GORS "/>
    <n v="120"/>
    <n v="100"/>
    <n v="100"/>
    <n v="49"/>
    <n v="10"/>
    <n v="1"/>
    <n v="19"/>
    <n v="0"/>
    <n v="0"/>
    <n v="0"/>
    <n v="33"/>
    <n v="0"/>
    <n v="0"/>
    <n v="112"/>
    <n v="0"/>
    <n v="2661"/>
    <n v="761"/>
    <n v="126"/>
    <n v="2281"/>
    <n v="0"/>
    <n v="0"/>
    <n v="0"/>
    <n v="1756"/>
    <n v="0"/>
    <n v="0"/>
    <n v="7585"/>
    <n v="0"/>
    <n v="15170"/>
    <n v="2180"/>
    <n v="281"/>
    <n v="0"/>
    <n v="0"/>
    <n v="0"/>
    <n v="0"/>
    <n v="67"/>
    <n v="3516"/>
    <n v="0"/>
    <n v="0"/>
    <n v="6044"/>
    <n v="12761067"/>
    <n v="3375009"/>
    <n v="2432098"/>
    <n v="5514282"/>
    <n v="0"/>
    <n v="0"/>
    <n v="0"/>
    <n v="7388613"/>
    <n v="0"/>
    <n v="0"/>
    <n v="31471069"/>
    <n v="516642"/>
    <n v="49492"/>
    <n v="0"/>
    <n v="0"/>
    <n v="0"/>
    <n v="0"/>
    <n v="28158"/>
    <n v="351640"/>
    <n v="0"/>
    <n v="0"/>
    <n v="945932"/>
    <n v="0"/>
    <n v="7935471"/>
    <n v="1836190"/>
    <n v="2216295"/>
    <n v="184017"/>
    <n v="0"/>
    <n v="0"/>
    <n v="0"/>
    <n v="0"/>
    <n v="3497409"/>
    <n v="0"/>
    <n v="0"/>
    <n v="0"/>
    <n v="0"/>
    <n v="0"/>
    <n v="0"/>
    <n v="15669382"/>
    <n v="0"/>
    <n v="0"/>
    <n v="0"/>
    <n v="0"/>
    <n v="0"/>
    <n v="5342239"/>
    <n v="1588312"/>
    <n v="215803"/>
    <n v="5330265"/>
    <n v="0"/>
    <n v="0"/>
    <n v="28158"/>
    <n v="4242842"/>
    <n v="0"/>
    <n v="0"/>
    <n v="16747619"/>
    <n v="26844"/>
    <n v="13430843"/>
    <n v="0"/>
    <n v="0"/>
    <n v="0"/>
    <n v="0"/>
    <n v="0"/>
    <n v="0"/>
    <n v="48606"/>
    <n v="432737"/>
    <n v="0"/>
    <n v="0"/>
    <n v="0"/>
    <n v="0"/>
    <n v="0"/>
    <n v="0"/>
    <n v="0"/>
    <n v="0"/>
    <n v="0"/>
    <n v="0"/>
    <n v="0"/>
    <n v="0"/>
    <n v="0"/>
  </r>
  <r>
    <n v="106150736"/>
    <s v="KERN MEDICAL CENTER"/>
    <n v="20181"/>
    <d v="2018-01-01T00:00:00"/>
    <d v="2018-03-31T00:00:00"/>
    <s v="Open"/>
    <s v="Kern"/>
    <n v="9"/>
    <n v="617"/>
    <s v="City/County"/>
    <s v="Comparable"/>
    <s v="Rural"/>
    <s v="661-326-2000"/>
    <s v="1700 MOUNT VERNON AVENUE"/>
    <s v="BAKERSFIELD"/>
    <n v="93306"/>
    <s v="RUSSELL JUDD"/>
    <n v="222"/>
    <n v="204"/>
    <n v="159"/>
    <n v="279"/>
    <n v="56"/>
    <n v="820"/>
    <n v="1061"/>
    <n v="69"/>
    <n v="0"/>
    <n v="51"/>
    <n v="160"/>
    <n v="0"/>
    <n v="0"/>
    <n v="2496"/>
    <n v="0"/>
    <n v="1445"/>
    <n v="323"/>
    <n v="5568"/>
    <n v="3620"/>
    <n v="274"/>
    <n v="0"/>
    <n v="326"/>
    <n v="641"/>
    <n v="0"/>
    <n v="0"/>
    <n v="12197"/>
    <n v="0"/>
    <n v="24394"/>
    <n v="3618"/>
    <n v="808"/>
    <n v="15445"/>
    <n v="18893"/>
    <n v="5639"/>
    <n v="0"/>
    <n v="1571"/>
    <n v="2765"/>
    <n v="0"/>
    <n v="0"/>
    <n v="48739"/>
    <n v="14733220"/>
    <n v="3305203"/>
    <n v="44787465"/>
    <n v="32599610"/>
    <n v="1389824"/>
    <n v="0"/>
    <n v="4670424"/>
    <n v="6339281"/>
    <n v="0"/>
    <n v="0"/>
    <n v="107825027"/>
    <n v="7150699"/>
    <n v="1018863"/>
    <n v="38016346"/>
    <n v="35295481"/>
    <n v="7085768"/>
    <n v="0"/>
    <n v="4821931"/>
    <n v="6315250"/>
    <n v="0"/>
    <n v="0"/>
    <n v="99704338"/>
    <n v="4237522"/>
    <n v="11465665"/>
    <n v="3406508"/>
    <n v="50979826"/>
    <n v="53579113"/>
    <n v="-6941218"/>
    <n v="17933501"/>
    <n v="0"/>
    <n v="9428067"/>
    <n v="-301823"/>
    <n v="0"/>
    <n v="-1151432"/>
    <n v="0"/>
    <n v="0"/>
    <n v="0"/>
    <n v="0"/>
    <n v="142635729"/>
    <n v="0"/>
    <n v="0"/>
    <n v="0"/>
    <n v="0"/>
    <n v="0"/>
    <n v="10418254"/>
    <n v="917558"/>
    <n v="31823985"/>
    <n v="17019675"/>
    <n v="-8306477"/>
    <n v="0"/>
    <n v="64288"/>
    <n v="12956353"/>
    <n v="0"/>
    <n v="0"/>
    <n v="64893636"/>
    <n v="2262645"/>
    <n v="90898844"/>
    <n v="0"/>
    <n v="6702392"/>
    <n v="0"/>
    <n v="0"/>
    <n v="0"/>
    <n v="0"/>
    <n v="8395670"/>
    <n v="61260313"/>
    <n v="0"/>
    <n v="0"/>
    <n v="0"/>
    <n v="0"/>
    <n v="0"/>
    <n v="0"/>
    <n v="0"/>
    <n v="0"/>
    <n v="0"/>
    <n v="0"/>
    <n v="0"/>
    <n v="0"/>
    <n v="0"/>
  </r>
  <r>
    <n v="106150737"/>
    <s v="KERN VALLEY HOSPITAL DISTRICT"/>
    <n v="20181"/>
    <d v="2018-01-01T00:00:00"/>
    <d v="2018-03-31T00:00:00"/>
    <s v="Open"/>
    <s v="Kern"/>
    <n v="9"/>
    <n v="619"/>
    <s v="District"/>
    <s v="Comparable"/>
    <s v="Teaching"/>
    <s v="760-379-2681"/>
    <s v="6412 LAUREL AVENUE"/>
    <s v="LAKE ISABELLA"/>
    <n v="93240"/>
    <s v="TIMOTHY MCGLEW"/>
    <n v="99"/>
    <n v="99"/>
    <n v="99"/>
    <n v="36"/>
    <n v="46"/>
    <n v="33"/>
    <n v="21"/>
    <n v="0"/>
    <n v="0"/>
    <n v="2"/>
    <n v="1"/>
    <n v="0"/>
    <n v="0"/>
    <n v="139"/>
    <n v="14"/>
    <n v="479"/>
    <n v="534"/>
    <n v="4334"/>
    <n v="253"/>
    <n v="0"/>
    <n v="0"/>
    <n v="126"/>
    <n v="8"/>
    <n v="0"/>
    <n v="0"/>
    <n v="5734"/>
    <n v="5106"/>
    <n v="16574"/>
    <n v="1434"/>
    <n v="1241"/>
    <n v="230"/>
    <n v="2227"/>
    <n v="0"/>
    <n v="0"/>
    <n v="539"/>
    <n v="265"/>
    <n v="5"/>
    <n v="196"/>
    <n v="6137"/>
    <n v="1034268"/>
    <n v="1155001"/>
    <n v="6469469"/>
    <n v="543999"/>
    <n v="0"/>
    <n v="0"/>
    <n v="208813"/>
    <n v="12065"/>
    <n v="0"/>
    <n v="0"/>
    <n v="9423615"/>
    <n v="4535722"/>
    <n v="4017197"/>
    <n v="652085"/>
    <n v="5319829"/>
    <n v="0"/>
    <n v="0"/>
    <n v="1236925"/>
    <n v="608563"/>
    <n v="10631"/>
    <n v="412788"/>
    <n v="16793740"/>
    <n v="531182"/>
    <n v="4179328"/>
    <n v="3199154"/>
    <n v="5927671"/>
    <n v="4576999"/>
    <n v="-58629"/>
    <n v="0"/>
    <n v="0"/>
    <n v="951851"/>
    <n v="433494"/>
    <n v="0"/>
    <n v="10631"/>
    <n v="0"/>
    <n v="0"/>
    <n v="0"/>
    <n v="91499"/>
    <n v="19843180"/>
    <n v="0"/>
    <n v="0"/>
    <n v="0"/>
    <n v="0"/>
    <n v="0"/>
    <n v="1390662"/>
    <n v="1973044"/>
    <n v="1252512"/>
    <n v="1286829"/>
    <n v="0"/>
    <n v="0"/>
    <n v="493887"/>
    <n v="187134"/>
    <n v="0"/>
    <n v="-209893"/>
    <n v="6374175"/>
    <n v="153369"/>
    <n v="6514213"/>
    <n v="733776"/>
    <n v="140631"/>
    <n v="0"/>
    <n v="0"/>
    <n v="0"/>
    <n v="0"/>
    <n v="402088"/>
    <n v="3796143"/>
    <n v="0"/>
    <n v="0"/>
    <n v="0"/>
    <n v="0"/>
    <n v="0"/>
    <n v="0"/>
    <n v="0"/>
    <n v="0"/>
    <n v="0"/>
    <n v="0"/>
    <n v="0"/>
    <n v="0"/>
    <n v="0"/>
  </r>
  <r>
    <n v="106190049"/>
    <s v="KINDRED HOSPITAL - BALDWIN PARK"/>
    <n v="20181"/>
    <d v="2018-01-01T00:00:00"/>
    <d v="2018-03-31T00:00:00"/>
    <s v="Open"/>
    <s v="Los Angeles"/>
    <n v="11"/>
    <n v="915"/>
    <s v="Investor - Ptnr."/>
    <s v="Comparable"/>
    <s v=""/>
    <s v="626-388-2700"/>
    <s v="14148 FRANCISQUITO AVENUE"/>
    <s v="BALDWIN PARK"/>
    <n v="91706"/>
    <s v="LARRY FOSTER"/>
    <n v="91"/>
    <n v="91"/>
    <n v="71"/>
    <n v="186"/>
    <n v="13"/>
    <n v="0"/>
    <n v="24"/>
    <n v="0"/>
    <n v="0"/>
    <n v="8"/>
    <n v="0"/>
    <n v="0"/>
    <n v="0"/>
    <n v="231"/>
    <n v="0"/>
    <n v="4586"/>
    <n v="431"/>
    <n v="0"/>
    <n v="955"/>
    <n v="0"/>
    <n v="0"/>
    <n v="380"/>
    <n v="0"/>
    <n v="0"/>
    <n v="0"/>
    <n v="6352"/>
    <n v="0"/>
    <n v="12704"/>
    <n v="0"/>
    <n v="0"/>
    <n v="0"/>
    <n v="0"/>
    <n v="0"/>
    <n v="0"/>
    <n v="0"/>
    <n v="0"/>
    <n v="0"/>
    <n v="0"/>
    <n v="0"/>
    <n v="38785346"/>
    <n v="4139513"/>
    <n v="0"/>
    <n v="9594709"/>
    <n v="0"/>
    <n v="0"/>
    <n v="3773279"/>
    <n v="0"/>
    <n v="0"/>
    <n v="0"/>
    <n v="56292847"/>
    <n v="0"/>
    <n v="0"/>
    <n v="0"/>
    <n v="0"/>
    <n v="0"/>
    <n v="0"/>
    <n v="0"/>
    <n v="0"/>
    <n v="0"/>
    <n v="0"/>
    <n v="0"/>
    <n v="635204"/>
    <n v="29938207"/>
    <n v="3324449"/>
    <n v="0"/>
    <n v="7854054"/>
    <n v="0"/>
    <n v="0"/>
    <n v="0"/>
    <n v="1922938"/>
    <n v="0"/>
    <n v="0"/>
    <n v="0"/>
    <n v="0"/>
    <n v="0"/>
    <n v="0"/>
    <n v="0"/>
    <n v="43674852"/>
    <n v="0"/>
    <n v="0"/>
    <n v="0"/>
    <n v="0"/>
    <n v="0"/>
    <n v="8847139"/>
    <n v="815064"/>
    <n v="0"/>
    <n v="1740655"/>
    <n v="0"/>
    <n v="0"/>
    <n v="1215137"/>
    <n v="0"/>
    <n v="0"/>
    <n v="0"/>
    <n v="12617995"/>
    <n v="14436"/>
    <n v="9170417"/>
    <n v="206215"/>
    <n v="0"/>
    <n v="0"/>
    <n v="0"/>
    <n v="0"/>
    <n v="0"/>
    <n v="9465"/>
    <n v="1546362"/>
    <n v="0"/>
    <n v="0"/>
    <n v="0"/>
    <n v="0"/>
    <n v="0"/>
    <n v="0"/>
    <n v="0"/>
    <n v="0"/>
    <n v="0"/>
    <n v="0"/>
    <n v="0"/>
    <n v="0"/>
    <n v="0"/>
  </r>
  <r>
    <n v="106301127"/>
    <s v="KINDRED HOSPITAL - BREA"/>
    <n v="20181"/>
    <d v="2018-01-01T00:00:00"/>
    <d v="2018-03-31T00:00:00"/>
    <s v="Open"/>
    <s v="Orange"/>
    <n v="13"/>
    <n v="1011"/>
    <s v="Investor - Corp."/>
    <s v="Comparable"/>
    <s v=""/>
    <s v="714-529-6842"/>
    <s v="875 NORTH BREA BOULEVARD"/>
    <s v="BREA"/>
    <n v="92821"/>
    <s v="RAFAEL PENA"/>
    <n v="86"/>
    <n v="86"/>
    <n v="86"/>
    <n v="95"/>
    <n v="55"/>
    <n v="3"/>
    <n v="5"/>
    <n v="0"/>
    <n v="0"/>
    <n v="0"/>
    <n v="21"/>
    <n v="0"/>
    <n v="1"/>
    <n v="180"/>
    <n v="0"/>
    <n v="2653"/>
    <n v="1039"/>
    <n v="434"/>
    <n v="1065"/>
    <n v="0"/>
    <n v="0"/>
    <n v="0"/>
    <n v="972"/>
    <n v="0"/>
    <n v="23"/>
    <n v="6186"/>
    <n v="0"/>
    <n v="12372"/>
    <n v="0"/>
    <n v="0"/>
    <n v="0"/>
    <n v="0"/>
    <n v="0"/>
    <n v="0"/>
    <n v="0"/>
    <n v="0"/>
    <n v="0"/>
    <n v="0"/>
    <n v="0"/>
    <n v="17692586"/>
    <n v="8560965"/>
    <n v="1140803"/>
    <n v="1850620"/>
    <n v="0"/>
    <n v="0"/>
    <n v="0"/>
    <n v="4388112"/>
    <n v="0"/>
    <n v="192681"/>
    <n v="33825767"/>
    <n v="0"/>
    <n v="0"/>
    <n v="0"/>
    <n v="0"/>
    <n v="0"/>
    <n v="0"/>
    <n v="0"/>
    <n v="0"/>
    <n v="0"/>
    <n v="0"/>
    <n v="0"/>
    <n v="398663"/>
    <n v="12926850"/>
    <n v="6581812"/>
    <n v="908645"/>
    <n v="857743"/>
    <n v="0"/>
    <n v="0"/>
    <n v="0"/>
    <n v="0"/>
    <n v="2779222"/>
    <n v="0"/>
    <n v="0"/>
    <n v="0"/>
    <n v="0"/>
    <n v="0"/>
    <n v="464"/>
    <n v="24453399"/>
    <n v="0"/>
    <n v="0"/>
    <n v="0"/>
    <n v="0"/>
    <n v="0"/>
    <n v="4763012"/>
    <n v="1978258"/>
    <n v="230189"/>
    <n v="988298"/>
    <n v="0"/>
    <n v="0"/>
    <n v="0"/>
    <n v="1220526"/>
    <n v="0"/>
    <n v="192085"/>
    <n v="9372368"/>
    <n v="20994"/>
    <n v="8887519"/>
    <n v="0"/>
    <n v="0"/>
    <n v="0"/>
    <n v="0"/>
    <n v="0"/>
    <n v="0"/>
    <n v="12656"/>
    <n v="1731355"/>
    <n v="0"/>
    <n v="0"/>
    <n v="0"/>
    <n v="0"/>
    <n v="0"/>
    <n v="0"/>
    <n v="0"/>
    <n v="0"/>
    <n v="0"/>
    <n v="0"/>
    <n v="0"/>
    <n v="0"/>
    <n v="0"/>
  </r>
  <r>
    <n v="106190449"/>
    <s v="KINDRED HOSPITAL - LA MIRADA"/>
    <n v="20181"/>
    <d v="2018-01-01T00:00:00"/>
    <d v="2018-03-31T00:00:00"/>
    <s v="Open"/>
    <s v="Los Angeles"/>
    <n v="11"/>
    <n v="921"/>
    <s v="Investor - Corp."/>
    <s v="Comparable"/>
    <s v=""/>
    <s v="562-944-1900"/>
    <s v="14900 IMPERIAL HIGHWAY"/>
    <s v="LA MIRADA"/>
    <n v="90638"/>
    <s v="DAVE KOWALSKI"/>
    <n v="248"/>
    <n v="248"/>
    <n v="248"/>
    <n v="337"/>
    <n v="43"/>
    <n v="1"/>
    <n v="52"/>
    <n v="0"/>
    <n v="0"/>
    <n v="37"/>
    <n v="0"/>
    <n v="0"/>
    <n v="0"/>
    <n v="470"/>
    <n v="0"/>
    <n v="8364"/>
    <n v="1475"/>
    <n v="30"/>
    <n v="3069"/>
    <n v="0"/>
    <n v="0"/>
    <n v="1733"/>
    <n v="0"/>
    <n v="0"/>
    <n v="0"/>
    <n v="14671"/>
    <n v="0"/>
    <n v="29342"/>
    <n v="0"/>
    <n v="0"/>
    <n v="0"/>
    <n v="0"/>
    <n v="0"/>
    <n v="0"/>
    <n v="0"/>
    <n v="0"/>
    <n v="0"/>
    <n v="0"/>
    <n v="0"/>
    <n v="67136958"/>
    <n v="13891982"/>
    <n v="468114"/>
    <n v="22284656"/>
    <n v="0"/>
    <n v="0"/>
    <n v="13268839"/>
    <n v="0"/>
    <n v="0"/>
    <n v="0"/>
    <n v="117050549"/>
    <n v="0"/>
    <n v="0"/>
    <n v="0"/>
    <n v="0"/>
    <n v="0"/>
    <n v="0"/>
    <n v="0"/>
    <n v="0"/>
    <n v="0"/>
    <n v="0"/>
    <n v="0"/>
    <n v="1526492"/>
    <n v="51956670"/>
    <n v="10845141"/>
    <n v="441961"/>
    <n v="16742261"/>
    <n v="0"/>
    <n v="0"/>
    <n v="0"/>
    <n v="7783082"/>
    <n v="0"/>
    <n v="0"/>
    <n v="0"/>
    <n v="0"/>
    <n v="0"/>
    <n v="0"/>
    <n v="0"/>
    <n v="89295607"/>
    <n v="0"/>
    <n v="0"/>
    <n v="0"/>
    <n v="0"/>
    <n v="0"/>
    <n v="15180288"/>
    <n v="3046841"/>
    <n v="26153"/>
    <n v="5542395"/>
    <n v="0"/>
    <n v="0"/>
    <n v="3959265"/>
    <n v="0"/>
    <n v="0"/>
    <n v="0"/>
    <n v="27754942"/>
    <n v="37557"/>
    <n v="21853413"/>
    <n v="0"/>
    <n v="0"/>
    <n v="0"/>
    <n v="0"/>
    <n v="0"/>
    <n v="0"/>
    <n v="351893"/>
    <n v="14063523"/>
    <n v="0"/>
    <n v="0"/>
    <n v="0"/>
    <n v="0"/>
    <n v="0"/>
    <n v="0"/>
    <n v="0"/>
    <n v="0"/>
    <n v="0"/>
    <n v="0"/>
    <n v="0"/>
    <n v="0"/>
    <n v="0"/>
  </r>
  <r>
    <n v="106190305"/>
    <s v="KINDRED HOSPITAL - LOS ANGELES"/>
    <n v="20181"/>
    <d v="2018-01-01T00:00:00"/>
    <d v="2018-03-31T00:00:00"/>
    <s v="Open"/>
    <s v="Los Angeles"/>
    <n v="11"/>
    <n v="929"/>
    <s v="Investor - Corp."/>
    <s v="Comparable"/>
    <s v=""/>
    <s v="310-981-5900"/>
    <s v="5525 WEST SLAUSON AVENUE"/>
    <s v="LOS ANGELES"/>
    <n v="90056"/>
    <s v="FIONA BASA REYES"/>
    <n v="81"/>
    <n v="81"/>
    <n v="81"/>
    <n v="107"/>
    <n v="6"/>
    <n v="1"/>
    <n v="9"/>
    <n v="0"/>
    <n v="0"/>
    <n v="19"/>
    <n v="0"/>
    <n v="0"/>
    <n v="0"/>
    <n v="142"/>
    <n v="0"/>
    <n v="3972"/>
    <n v="347"/>
    <n v="93"/>
    <n v="1264"/>
    <n v="0"/>
    <n v="0"/>
    <n v="1303"/>
    <n v="0"/>
    <n v="0"/>
    <n v="0"/>
    <n v="6979"/>
    <n v="0"/>
    <n v="13958"/>
    <n v="0"/>
    <n v="0"/>
    <n v="0"/>
    <n v="0"/>
    <n v="0"/>
    <n v="0"/>
    <n v="0"/>
    <n v="0"/>
    <n v="0"/>
    <n v="0"/>
    <n v="0"/>
    <n v="40398992"/>
    <n v="3457105"/>
    <n v="874293"/>
    <n v="11623157"/>
    <n v="0"/>
    <n v="0"/>
    <n v="13390623"/>
    <n v="0"/>
    <n v="0"/>
    <n v="0"/>
    <n v="69744170"/>
    <n v="0"/>
    <n v="0"/>
    <n v="0"/>
    <n v="0"/>
    <n v="0"/>
    <n v="0"/>
    <n v="0"/>
    <n v="0"/>
    <n v="0"/>
    <n v="0"/>
    <n v="0"/>
    <n v="-346853"/>
    <n v="33407578"/>
    <n v="2944032"/>
    <n v="732666"/>
    <n v="9104127"/>
    <n v="0"/>
    <n v="0"/>
    <n v="0"/>
    <n v="8785963"/>
    <n v="0"/>
    <n v="0"/>
    <n v="0"/>
    <n v="0"/>
    <n v="0"/>
    <n v="0"/>
    <n v="0"/>
    <n v="54627513"/>
    <n v="0"/>
    <n v="0"/>
    <n v="0"/>
    <n v="0"/>
    <n v="0"/>
    <n v="6991414"/>
    <n v="513073"/>
    <n v="141627"/>
    <n v="2519030"/>
    <n v="0"/>
    <n v="0"/>
    <n v="4951513"/>
    <n v="0"/>
    <n v="0"/>
    <n v="0"/>
    <n v="15116657"/>
    <n v="43586"/>
    <n v="11220716"/>
    <n v="0"/>
    <n v="0"/>
    <n v="0"/>
    <n v="0"/>
    <n v="0"/>
    <n v="0"/>
    <n v="236050"/>
    <n v="7189087"/>
    <n v="0"/>
    <n v="0"/>
    <n v="0"/>
    <n v="0"/>
    <n v="0"/>
    <n v="0"/>
    <n v="0"/>
    <n v="0"/>
    <n v="0"/>
    <n v="0"/>
    <n v="0"/>
    <n v="0"/>
    <n v="0"/>
  </r>
  <r>
    <n v="106361274"/>
    <s v="KINDRED HOSPITAL - ONTARIO"/>
    <n v="20181"/>
    <d v="2018-01-01T00:00:00"/>
    <d v="2018-03-31T00:00:00"/>
    <s v="Open"/>
    <s v="San Bernardino"/>
    <n v="12"/>
    <n v="1207"/>
    <s v="Investor - Corp."/>
    <s v="Comparable"/>
    <s v=""/>
    <s v="909-391-0333"/>
    <s v="550 NORTH MONTEREY AVENUE"/>
    <s v="ONTARIO"/>
    <n v="91764"/>
    <s v="NATALIE MERCKENS"/>
    <n v="91"/>
    <n v="91"/>
    <n v="91"/>
    <n v="76"/>
    <n v="35"/>
    <n v="3"/>
    <n v="56"/>
    <n v="0"/>
    <n v="0"/>
    <n v="0"/>
    <n v="0"/>
    <n v="0"/>
    <n v="21"/>
    <n v="191"/>
    <n v="0"/>
    <n v="2096"/>
    <n v="901"/>
    <n v="252"/>
    <n v="2676"/>
    <n v="0"/>
    <n v="0"/>
    <n v="0"/>
    <n v="0"/>
    <n v="0"/>
    <n v="792"/>
    <n v="6717"/>
    <n v="0"/>
    <n v="13434"/>
    <n v="0"/>
    <n v="0"/>
    <n v="0"/>
    <n v="0"/>
    <n v="0"/>
    <n v="0"/>
    <n v="0"/>
    <n v="0"/>
    <n v="0"/>
    <n v="0"/>
    <n v="0"/>
    <n v="21788242"/>
    <n v="10270970"/>
    <n v="2410196"/>
    <n v="26219281"/>
    <n v="0"/>
    <n v="0"/>
    <n v="0"/>
    <n v="0"/>
    <n v="0"/>
    <n v="7658769"/>
    <n v="68347458"/>
    <n v="0"/>
    <n v="0"/>
    <n v="0"/>
    <n v="0"/>
    <n v="0"/>
    <n v="0"/>
    <n v="0"/>
    <n v="0"/>
    <n v="0"/>
    <n v="0"/>
    <n v="0"/>
    <n v="593252"/>
    <n v="17476238"/>
    <n v="8403640"/>
    <n v="2317010"/>
    <n v="21529643"/>
    <n v="0"/>
    <n v="0"/>
    <n v="0"/>
    <n v="0"/>
    <n v="0"/>
    <n v="0"/>
    <n v="0"/>
    <n v="0"/>
    <n v="0"/>
    <n v="0"/>
    <n v="5027145"/>
    <n v="55346928"/>
    <n v="0"/>
    <n v="0"/>
    <n v="0"/>
    <n v="0"/>
    <n v="0"/>
    <n v="4312004"/>
    <n v="1867330"/>
    <n v="93186"/>
    <n v="4689638"/>
    <n v="0"/>
    <n v="0"/>
    <n v="0"/>
    <n v="0"/>
    <n v="0"/>
    <n v="2038372"/>
    <n v="13000530"/>
    <n v="24730"/>
    <n v="10581731"/>
    <n v="0"/>
    <n v="0"/>
    <n v="0"/>
    <n v="0"/>
    <n v="0"/>
    <n v="0"/>
    <n v="306013"/>
    <n v="2250591"/>
    <n v="0"/>
    <n v="0"/>
    <n v="0"/>
    <n v="0"/>
    <n v="0"/>
    <n v="0"/>
    <n v="0"/>
    <n v="0"/>
    <n v="0"/>
    <n v="0"/>
    <n v="0"/>
    <n v="0"/>
    <n v="0"/>
  </r>
  <r>
    <n v="106364188"/>
    <s v="KINDRED HOSPITAL - RANCHO"/>
    <n v="20181"/>
    <d v="2018-01-01T00:00:00"/>
    <d v="2018-03-31T00:00:00"/>
    <s v="Open"/>
    <s v="San Bernardino"/>
    <n v="12"/>
    <n v="1207"/>
    <s v="Non Profit Corp."/>
    <s v="Comparable"/>
    <s v=""/>
    <s v="909-581-6400"/>
    <s v="10841 WHITE OAK AVENUE"/>
    <s v="RANCHO CUCAMONGA"/>
    <n v="91730"/>
    <s v="VICTOR CARRASCO"/>
    <n v="55"/>
    <n v="55"/>
    <n v="55"/>
    <n v="55"/>
    <n v="27"/>
    <n v="1"/>
    <n v="39"/>
    <n v="0"/>
    <n v="0"/>
    <n v="3"/>
    <n v="32"/>
    <n v="0"/>
    <n v="0"/>
    <n v="157"/>
    <n v="0"/>
    <n v="1661"/>
    <n v="809"/>
    <n v="1"/>
    <n v="1456"/>
    <n v="0"/>
    <n v="0"/>
    <n v="169"/>
    <n v="624"/>
    <n v="0"/>
    <n v="0"/>
    <n v="4720"/>
    <n v="0"/>
    <n v="9440"/>
    <n v="0"/>
    <n v="0"/>
    <n v="0"/>
    <n v="0"/>
    <n v="0"/>
    <n v="0"/>
    <n v="111"/>
    <n v="0"/>
    <n v="0"/>
    <n v="0"/>
    <n v="111"/>
    <n v="18045252"/>
    <n v="8147140"/>
    <n v="17452"/>
    <n v="13383936"/>
    <n v="0"/>
    <n v="0"/>
    <n v="1906342"/>
    <n v="6719600"/>
    <n v="0"/>
    <n v="0"/>
    <n v="48219722"/>
    <n v="0"/>
    <n v="0"/>
    <n v="0"/>
    <n v="0"/>
    <n v="0"/>
    <n v="0"/>
    <n v="2610172"/>
    <n v="0"/>
    <n v="0"/>
    <n v="0"/>
    <n v="2610172"/>
    <n v="155068"/>
    <n v="14195299"/>
    <n v="6548182"/>
    <n v="20296"/>
    <n v="10907527"/>
    <n v="0"/>
    <n v="0"/>
    <n v="0"/>
    <n v="349845"/>
    <n v="7155161"/>
    <n v="0"/>
    <n v="-27688"/>
    <n v="0"/>
    <n v="0"/>
    <n v="0"/>
    <n v="0"/>
    <n v="39303690"/>
    <n v="0"/>
    <n v="0"/>
    <n v="0"/>
    <n v="0"/>
    <n v="0"/>
    <n v="3849953"/>
    <n v="1598958"/>
    <n v="-2844"/>
    <n v="2476409"/>
    <n v="0"/>
    <n v="0"/>
    <n v="1556497"/>
    <n v="2019543"/>
    <n v="0"/>
    <n v="27688"/>
    <n v="11526204"/>
    <n v="0"/>
    <n v="10812935"/>
    <n v="0"/>
    <n v="52450"/>
    <n v="0"/>
    <n v="0"/>
    <n v="0"/>
    <n v="0"/>
    <n v="506553"/>
    <n v="3729607"/>
    <n v="0"/>
    <n v="0"/>
    <n v="0"/>
    <n v="0"/>
    <n v="0"/>
    <n v="0"/>
    <n v="0"/>
    <n v="0"/>
    <n v="0"/>
    <n v="0"/>
    <n v="0"/>
    <n v="0"/>
    <n v="0"/>
  </r>
  <r>
    <n v="106332172"/>
    <s v="KINDRED HOSPITAL - RIVERSIDE"/>
    <n v="20181"/>
    <d v="2018-01-01T00:00:00"/>
    <d v="2018-03-31T00:00:00"/>
    <s v="Open"/>
    <s v="Riverside"/>
    <n v="12"/>
    <n v="1109"/>
    <s v="Investor - Corp."/>
    <s v="Comparable"/>
    <s v=""/>
    <s v="951-436-3535"/>
    <s v="2224 MEDICAL CENTER DRIVE"/>
    <s v="PERRIS"/>
    <n v="92571"/>
    <s v="JOHN BROWNE"/>
    <n v="40"/>
    <n v="40"/>
    <n v="40"/>
    <n v="54"/>
    <n v="11"/>
    <n v="1"/>
    <n v="30"/>
    <n v="0"/>
    <n v="0"/>
    <n v="2"/>
    <n v="6"/>
    <n v="0"/>
    <n v="0"/>
    <n v="104"/>
    <n v="0"/>
    <n v="1608"/>
    <n v="457"/>
    <n v="60"/>
    <n v="881"/>
    <n v="0"/>
    <n v="0"/>
    <n v="169"/>
    <n v="179"/>
    <n v="0"/>
    <n v="0"/>
    <n v="3354"/>
    <n v="0"/>
    <n v="6708"/>
    <n v="0"/>
    <n v="0"/>
    <n v="0"/>
    <n v="0"/>
    <n v="0"/>
    <n v="0"/>
    <n v="0"/>
    <n v="0"/>
    <n v="0"/>
    <n v="0"/>
    <n v="0"/>
    <n v="17251243"/>
    <n v="4786593"/>
    <n v="624280"/>
    <n v="8639369"/>
    <n v="0"/>
    <n v="0"/>
    <n v="1805911"/>
    <n v="1803538"/>
    <n v="0"/>
    <n v="0"/>
    <n v="34910934"/>
    <n v="0"/>
    <n v="0"/>
    <n v="0"/>
    <n v="0"/>
    <n v="0"/>
    <n v="0"/>
    <n v="0"/>
    <n v="0"/>
    <n v="0"/>
    <n v="0"/>
    <n v="0"/>
    <n v="-6408"/>
    <n v="13605040"/>
    <n v="3843192"/>
    <n v="448857"/>
    <n v="7056633"/>
    <n v="0"/>
    <n v="0"/>
    <n v="0"/>
    <n v="184125"/>
    <n v="1279480"/>
    <n v="0"/>
    <n v="0"/>
    <n v="0"/>
    <n v="0"/>
    <n v="0"/>
    <n v="0"/>
    <n v="26410919"/>
    <n v="0"/>
    <n v="0"/>
    <n v="0"/>
    <n v="0"/>
    <n v="0"/>
    <n v="3646203"/>
    <n v="943401"/>
    <n v="175423"/>
    <n v="1582736"/>
    <n v="0"/>
    <n v="0"/>
    <n v="1621786"/>
    <n v="530466"/>
    <n v="0"/>
    <n v="0"/>
    <n v="8500015"/>
    <n v="16332"/>
    <n v="6911187"/>
    <n v="0"/>
    <n v="0"/>
    <n v="0"/>
    <n v="0"/>
    <n v="0"/>
    <n v="0"/>
    <n v="30585"/>
    <n v="1461295"/>
    <n v="0"/>
    <n v="0"/>
    <n v="0"/>
    <n v="0"/>
    <n v="0"/>
    <n v="0"/>
    <n v="0"/>
    <n v="0"/>
    <n v="0"/>
    <n v="0"/>
    <n v="0"/>
    <n v="0"/>
    <n v="0"/>
  </r>
  <r>
    <n v="106370721"/>
    <s v="KINDRED HOSPITAL - SAN DIEGO"/>
    <n v="20181"/>
    <d v="2018-01-01T00:00:00"/>
    <d v="2018-03-31T00:00:00"/>
    <s v="Open"/>
    <s v="San Diego"/>
    <n v="14"/>
    <n v="1418"/>
    <s v="Investor - Corp."/>
    <s v="Comparable"/>
    <s v=""/>
    <s v="619-543-4500"/>
    <s v="1940 EL CAJON BOULEVARD"/>
    <s v="SAN DIEGO"/>
    <n v="92104"/>
    <s v="KERRY ASHMENT"/>
    <n v="70"/>
    <n v="70"/>
    <n v="70"/>
    <n v="93"/>
    <n v="16"/>
    <n v="1"/>
    <n v="31"/>
    <n v="0"/>
    <n v="0"/>
    <n v="20"/>
    <n v="0"/>
    <n v="0"/>
    <n v="0"/>
    <n v="161"/>
    <n v="161"/>
    <n v="2826"/>
    <n v="774"/>
    <n v="31"/>
    <n v="1008"/>
    <n v="0"/>
    <n v="0"/>
    <n v="781"/>
    <n v="0"/>
    <n v="0"/>
    <n v="0"/>
    <n v="5420"/>
    <n v="5420"/>
    <n v="16260"/>
    <n v="0"/>
    <n v="0"/>
    <n v="0"/>
    <n v="0"/>
    <n v="0"/>
    <n v="0"/>
    <n v="0"/>
    <n v="0"/>
    <n v="0"/>
    <n v="0"/>
    <n v="0"/>
    <n v="18849796"/>
    <n v="5346273"/>
    <n v="231837"/>
    <n v="6097999"/>
    <n v="0"/>
    <n v="0"/>
    <n v="3937385"/>
    <n v="0"/>
    <n v="0"/>
    <n v="0"/>
    <n v="34463290"/>
    <n v="0"/>
    <n v="0"/>
    <n v="0"/>
    <n v="0"/>
    <n v="0"/>
    <n v="0"/>
    <n v="0"/>
    <n v="0"/>
    <n v="0"/>
    <n v="0"/>
    <n v="0"/>
    <n v="825342"/>
    <n v="13026035"/>
    <n v="3826616"/>
    <n v="-33851"/>
    <n v="4346767"/>
    <n v="0"/>
    <n v="0"/>
    <n v="0"/>
    <n v="2252231"/>
    <n v="0"/>
    <n v="0"/>
    <n v="0"/>
    <n v="0"/>
    <n v="0"/>
    <n v="0"/>
    <n v="0"/>
    <n v="24243140"/>
    <n v="0"/>
    <n v="0"/>
    <n v="0"/>
    <n v="0"/>
    <n v="0"/>
    <n v="4998419"/>
    <n v="1519657"/>
    <n v="265688"/>
    <n v="1751232"/>
    <n v="0"/>
    <n v="0"/>
    <n v="1685154"/>
    <n v="0"/>
    <n v="0"/>
    <n v="0"/>
    <n v="10220150"/>
    <n v="21775"/>
    <n v="8893037"/>
    <n v="0"/>
    <n v="0"/>
    <n v="0"/>
    <n v="0"/>
    <n v="0"/>
    <n v="0"/>
    <n v="17510"/>
    <n v="1690663"/>
    <n v="0"/>
    <n v="0"/>
    <n v="0"/>
    <n v="0"/>
    <n v="0"/>
    <n v="0"/>
    <n v="0"/>
    <n v="0"/>
    <n v="0"/>
    <n v="0"/>
    <n v="0"/>
    <n v="0"/>
    <n v="0"/>
  </r>
  <r>
    <n v="106010887"/>
    <s v="KINDRED HOSPITAL - SAN FRANCISCO BAY AREA"/>
    <n v="20181"/>
    <d v="2018-01-01T00:00:00"/>
    <d v="2018-03-31T00:00:00"/>
    <s v="Open"/>
    <s v="Alameda"/>
    <n v="5"/>
    <n v="421"/>
    <s v="Investor - Corp."/>
    <s v="Comparable"/>
    <s v=""/>
    <s v="510-357-8300"/>
    <s v="2800 BENEDICT DRIVE"/>
    <s v="SAN LEANDRO"/>
    <n v="94577"/>
    <s v="DIANNE CHARTIER"/>
    <n v="99"/>
    <n v="99"/>
    <n v="99"/>
    <n v="30"/>
    <n v="17"/>
    <n v="4"/>
    <n v="30"/>
    <n v="0"/>
    <n v="0"/>
    <n v="1"/>
    <n v="17"/>
    <n v="0"/>
    <n v="0"/>
    <n v="99"/>
    <n v="0"/>
    <n v="1626"/>
    <n v="957"/>
    <n v="693"/>
    <n v="2464"/>
    <n v="0"/>
    <n v="0"/>
    <n v="33"/>
    <n v="1203"/>
    <n v="0"/>
    <n v="58"/>
    <n v="7034"/>
    <n v="0"/>
    <n v="14068"/>
    <n v="0"/>
    <n v="0"/>
    <n v="0"/>
    <n v="0"/>
    <n v="0"/>
    <n v="0"/>
    <n v="0"/>
    <n v="0"/>
    <n v="0"/>
    <n v="0"/>
    <n v="0"/>
    <n v="15748275"/>
    <n v="8501559"/>
    <n v="5045024"/>
    <n v="18683579"/>
    <n v="0"/>
    <n v="0"/>
    <n v="333677"/>
    <n v="9241972"/>
    <n v="0"/>
    <n v="338571"/>
    <n v="57892657"/>
    <n v="0"/>
    <n v="0"/>
    <n v="0"/>
    <n v="0"/>
    <n v="0"/>
    <n v="0"/>
    <n v="0"/>
    <n v="0"/>
    <n v="0"/>
    <n v="0"/>
    <n v="0"/>
    <n v="9384"/>
    <n v="11599665"/>
    <n v="6358767"/>
    <n v="4364737"/>
    <n v="12845441"/>
    <n v="0"/>
    <n v="0"/>
    <n v="0"/>
    <n v="255879"/>
    <n v="5830145"/>
    <n v="0"/>
    <n v="310530"/>
    <n v="0"/>
    <n v="0"/>
    <n v="0"/>
    <n v="0"/>
    <n v="41574548"/>
    <n v="0"/>
    <n v="0"/>
    <n v="0"/>
    <n v="0"/>
    <n v="0"/>
    <n v="4148610"/>
    <n v="2142792"/>
    <n v="680287"/>
    <n v="5838138"/>
    <n v="0"/>
    <n v="0"/>
    <n v="77798"/>
    <n v="3402443"/>
    <n v="0"/>
    <n v="28041"/>
    <n v="16318109"/>
    <n v="40792"/>
    <n v="11499798"/>
    <n v="0"/>
    <n v="0"/>
    <n v="0"/>
    <n v="0"/>
    <n v="0"/>
    <n v="0"/>
    <n v="577068"/>
    <n v="3424744"/>
    <n v="0"/>
    <n v="0"/>
    <n v="0"/>
    <n v="0"/>
    <n v="0"/>
    <n v="0"/>
    <n v="0"/>
    <n v="0"/>
    <n v="0"/>
    <n v="0"/>
    <n v="0"/>
    <n v="0"/>
    <n v="0"/>
  </r>
  <r>
    <n v="106190196"/>
    <s v="KINDRED HOSPITAL - SOUTH BAY"/>
    <n v="20181"/>
    <d v="2018-01-01T00:00:00"/>
    <d v="2018-03-31T00:00:00"/>
    <s v="Open"/>
    <s v="Los Angeles"/>
    <n v="11"/>
    <n v="929"/>
    <s v="Investor - Corp."/>
    <s v="Comparable"/>
    <s v=""/>
    <s v="310-323-5330"/>
    <s v="1246 WEST 155TH STREET"/>
    <s v="GARDENA"/>
    <n v="90247"/>
    <s v="KERR, MICHAEL"/>
    <n v="54"/>
    <n v="54"/>
    <n v="54"/>
    <n v="94"/>
    <n v="7"/>
    <n v="0"/>
    <n v="13"/>
    <n v="0"/>
    <n v="0"/>
    <n v="16"/>
    <n v="0"/>
    <n v="0"/>
    <n v="0"/>
    <n v="130"/>
    <n v="0"/>
    <n v="2472"/>
    <n v="131"/>
    <n v="0"/>
    <n v="1096"/>
    <n v="0"/>
    <n v="0"/>
    <n v="507"/>
    <n v="0"/>
    <n v="0"/>
    <n v="0"/>
    <n v="4206"/>
    <n v="0"/>
    <n v="8412"/>
    <n v="0"/>
    <n v="0"/>
    <n v="0"/>
    <n v="0"/>
    <n v="0"/>
    <n v="0"/>
    <n v="0"/>
    <n v="0"/>
    <n v="0"/>
    <n v="0"/>
    <n v="0"/>
    <n v="22591931"/>
    <n v="1267289"/>
    <n v="0"/>
    <n v="9810021"/>
    <n v="0"/>
    <n v="0"/>
    <n v="4497269"/>
    <n v="0"/>
    <n v="0"/>
    <n v="0"/>
    <n v="38166510"/>
    <n v="0"/>
    <n v="0"/>
    <n v="0"/>
    <n v="0"/>
    <n v="0"/>
    <n v="0"/>
    <n v="0"/>
    <n v="0"/>
    <n v="0"/>
    <n v="0"/>
    <n v="0"/>
    <n v="-46941"/>
    <n v="17690780"/>
    <n v="999703"/>
    <n v="0"/>
    <n v="7873594"/>
    <n v="0"/>
    <n v="0"/>
    <n v="0"/>
    <n v="2924191"/>
    <n v="0"/>
    <n v="0"/>
    <n v="0"/>
    <n v="0"/>
    <n v="0"/>
    <n v="0"/>
    <n v="0"/>
    <n v="29441327"/>
    <n v="0"/>
    <n v="0"/>
    <n v="0"/>
    <n v="0"/>
    <n v="0"/>
    <n v="4948092"/>
    <n v="267586"/>
    <n v="0"/>
    <n v="1936427"/>
    <n v="0"/>
    <n v="0"/>
    <n v="1573078"/>
    <n v="0"/>
    <n v="0"/>
    <n v="0"/>
    <n v="8725183"/>
    <n v="13285"/>
    <n v="6478925"/>
    <n v="0"/>
    <n v="0"/>
    <n v="0"/>
    <n v="0"/>
    <n v="0"/>
    <n v="0"/>
    <n v="17658"/>
    <n v="1125079"/>
    <n v="0"/>
    <n v="0"/>
    <n v="0"/>
    <n v="0"/>
    <n v="0"/>
    <n v="0"/>
    <n v="0"/>
    <n v="0"/>
    <n v="0"/>
    <n v="0"/>
    <n v="0"/>
    <n v="0"/>
    <n v="0"/>
  </r>
  <r>
    <n v="106301380"/>
    <s v="KINDRED HOSPITAL - WESTMINSTER"/>
    <n v="20181"/>
    <d v="2018-01-01T00:00:00"/>
    <d v="2018-03-31T00:00:00"/>
    <s v="Open"/>
    <s v="Orange"/>
    <n v="13"/>
    <n v="1014"/>
    <s v="Investor - Corp."/>
    <s v="Comparable"/>
    <s v=""/>
    <s v="714-893-4541"/>
    <s v="200 HOSPITAL CIRCLE"/>
    <s v="WESTMINSTER"/>
    <n v="92683"/>
    <s v="JULIE MYERS"/>
    <n v="109"/>
    <n v="109"/>
    <n v="109"/>
    <n v="178"/>
    <n v="25"/>
    <n v="1"/>
    <n v="22"/>
    <n v="0"/>
    <n v="0"/>
    <n v="0"/>
    <n v="23"/>
    <n v="0"/>
    <n v="0"/>
    <n v="249"/>
    <n v="0"/>
    <n v="4837"/>
    <n v="1213"/>
    <n v="2"/>
    <n v="938"/>
    <n v="0"/>
    <n v="0"/>
    <n v="0"/>
    <n v="1133"/>
    <n v="0"/>
    <n v="0"/>
    <n v="8123"/>
    <n v="0"/>
    <n v="16246"/>
    <n v="0"/>
    <n v="0"/>
    <n v="0"/>
    <n v="0"/>
    <n v="0"/>
    <n v="0"/>
    <n v="0"/>
    <n v="0"/>
    <n v="0"/>
    <n v="0"/>
    <n v="0"/>
    <n v="53128583"/>
    <n v="13985580"/>
    <n v="286220"/>
    <n v="9709327"/>
    <n v="0"/>
    <n v="0"/>
    <n v="0"/>
    <n v="10775184"/>
    <n v="0"/>
    <n v="2315"/>
    <n v="87887209"/>
    <n v="0"/>
    <n v="0"/>
    <n v="0"/>
    <n v="0"/>
    <n v="0"/>
    <n v="0"/>
    <n v="0"/>
    <n v="0"/>
    <n v="0"/>
    <n v="0"/>
    <n v="0"/>
    <n v="119844"/>
    <n v="44213026"/>
    <n v="11382725"/>
    <n v="390907"/>
    <n v="7952562"/>
    <n v="0"/>
    <n v="0"/>
    <n v="0"/>
    <n v="0"/>
    <n v="7922940"/>
    <n v="0"/>
    <n v="550"/>
    <n v="0"/>
    <n v="0"/>
    <n v="0"/>
    <n v="0"/>
    <n v="71982554"/>
    <n v="0"/>
    <n v="0"/>
    <n v="0"/>
    <n v="0"/>
    <n v="0"/>
    <n v="8915557"/>
    <n v="2602855"/>
    <n v="-104687"/>
    <n v="1756765"/>
    <n v="0"/>
    <n v="0"/>
    <n v="0"/>
    <n v="2732400"/>
    <n v="0"/>
    <n v="1765"/>
    <n v="15904655"/>
    <n v="29009"/>
    <n v="16320349"/>
    <n v="0"/>
    <n v="0"/>
    <n v="0"/>
    <n v="0"/>
    <n v="0"/>
    <n v="0"/>
    <n v="53232"/>
    <n v="1434152"/>
    <n v="0"/>
    <n v="0"/>
    <n v="0"/>
    <n v="0"/>
    <n v="0"/>
    <n v="0"/>
    <n v="0"/>
    <n v="0"/>
    <n v="0"/>
    <n v="0"/>
    <n v="0"/>
    <n v="0"/>
    <n v="0"/>
  </r>
  <r>
    <n v="106194981"/>
    <s v="LA CASA - PHF"/>
    <n v="20181"/>
    <d v="2018-01-01T00:00:00"/>
    <d v="2018-03-31T00:00:00"/>
    <s v="Open"/>
    <s v="Los Angeles"/>
    <n v="11"/>
    <n v="933"/>
    <s v="Investor - Corp."/>
    <s v="Psychiatric Health Facilities"/>
    <s v=""/>
    <s v="562-630-8672"/>
    <s v="6060 PARAMOUNT BOULEVARD"/>
    <s v="LONG BEACH"/>
    <n v="90805"/>
    <s v="TIFFANY JUMP"/>
    <n v="16"/>
    <n v="16"/>
    <n v="16"/>
    <n v="0"/>
    <n v="0"/>
    <n v="0"/>
    <n v="0"/>
    <n v="4"/>
    <n v="0"/>
    <n v="22"/>
    <n v="0"/>
    <n v="0"/>
    <n v="0"/>
    <n v="26"/>
    <n v="0"/>
    <n v="0"/>
    <n v="0"/>
    <n v="0"/>
    <n v="0"/>
    <n v="247"/>
    <n v="0"/>
    <n v="1167"/>
    <n v="0"/>
    <n v="0"/>
    <n v="0"/>
    <n v="1414"/>
    <n v="0"/>
    <n v="2828"/>
    <n v="0"/>
    <n v="0"/>
    <n v="0"/>
    <n v="0"/>
    <n v="0"/>
    <n v="0"/>
    <n v="0"/>
    <n v="0"/>
    <n v="0"/>
    <n v="0"/>
    <n v="0"/>
    <n v="0"/>
    <n v="0"/>
    <n v="0"/>
    <n v="0"/>
    <n v="247000"/>
    <n v="0"/>
    <n v="1167000"/>
    <n v="0"/>
    <n v="0"/>
    <n v="0"/>
    <n v="1414000"/>
    <n v="0"/>
    <n v="0"/>
    <n v="0"/>
    <n v="0"/>
    <n v="0"/>
    <n v="0"/>
    <n v="0"/>
    <n v="0"/>
    <n v="0"/>
    <n v="0"/>
    <n v="0"/>
    <n v="0"/>
    <n v="0"/>
    <n v="0"/>
    <n v="0"/>
    <n v="0"/>
    <n v="0"/>
    <n v="93441"/>
    <n v="0"/>
    <n v="441480"/>
    <n v="0"/>
    <n v="0"/>
    <n v="0"/>
    <n v="0"/>
    <n v="0"/>
    <n v="0"/>
    <n v="0"/>
    <n v="534921"/>
    <n v="0"/>
    <n v="0"/>
    <n v="0"/>
    <n v="0"/>
    <n v="0"/>
    <n v="0"/>
    <n v="0"/>
    <n v="0"/>
    <n v="0"/>
    <n v="153559"/>
    <n v="0"/>
    <n v="725520"/>
    <n v="0"/>
    <n v="0"/>
    <n v="0"/>
    <n v="879079"/>
    <n v="0"/>
    <n v="877115"/>
    <n v="0"/>
    <n v="0"/>
    <n v="0"/>
    <n v="0"/>
    <n v="0"/>
    <n v="0"/>
    <n v="0"/>
    <n v="5511"/>
    <n v="0"/>
    <n v="0"/>
    <n v="0"/>
    <n v="0"/>
    <n v="0"/>
    <n v="0"/>
    <n v="0"/>
    <n v="0"/>
    <n v="0"/>
    <n v="0"/>
    <n v="0"/>
    <n v="0"/>
    <n v="0"/>
  </r>
  <r>
    <n v="106301234"/>
    <s v="LA PALMA INTERCOMMUNITY HOSPITAL"/>
    <n v="20181"/>
    <d v="2018-01-01T00:00:00"/>
    <d v="2018-03-31T00:00:00"/>
    <s v="Open"/>
    <s v="Orange"/>
    <n v="13"/>
    <n v="1013"/>
    <s v="Investor - Corp."/>
    <s v="Comparable"/>
    <s v=""/>
    <s v="714-827-3000"/>
    <s v="7901 WALKER STREET"/>
    <s v="LA PALMA"/>
    <n v="90623"/>
    <s v="EDWARD MIRZABEGIAN"/>
    <n v="141"/>
    <n v="141"/>
    <n v="141"/>
    <n v="387"/>
    <n v="144"/>
    <n v="74"/>
    <n v="139"/>
    <n v="0"/>
    <n v="0"/>
    <n v="42"/>
    <n v="48"/>
    <n v="0"/>
    <n v="18"/>
    <n v="852"/>
    <n v="0"/>
    <n v="2179"/>
    <n v="549"/>
    <n v="302"/>
    <n v="477"/>
    <n v="0"/>
    <n v="0"/>
    <n v="73"/>
    <n v="146"/>
    <n v="0"/>
    <n v="62"/>
    <n v="3788"/>
    <n v="0"/>
    <n v="7576"/>
    <n v="768"/>
    <n v="414"/>
    <n v="412"/>
    <n v="1796"/>
    <n v="0"/>
    <n v="0"/>
    <n v="521"/>
    <n v="679"/>
    <n v="0"/>
    <n v="341"/>
    <n v="4931"/>
    <n v="18310994"/>
    <n v="6596553"/>
    <n v="3877922"/>
    <n v="5661777"/>
    <n v="0"/>
    <n v="0"/>
    <n v="874193"/>
    <n v="2276708"/>
    <n v="0"/>
    <n v="548792"/>
    <n v="38146939"/>
    <n v="2715424"/>
    <n v="1766824"/>
    <n v="1075771"/>
    <n v="4185318"/>
    <n v="0"/>
    <n v="0"/>
    <n v="1539656"/>
    <n v="1701469"/>
    <n v="0"/>
    <n v="760830"/>
    <n v="13745292"/>
    <n v="1290327"/>
    <n v="15462359"/>
    <n v="6527004"/>
    <n v="3433425"/>
    <n v="7242028"/>
    <n v="0"/>
    <n v="0"/>
    <n v="0"/>
    <n v="318382"/>
    <n v="3577408"/>
    <n v="0"/>
    <n v="5841"/>
    <n v="0"/>
    <n v="0"/>
    <n v="0"/>
    <n v="0"/>
    <n v="37856774"/>
    <n v="0"/>
    <n v="0"/>
    <n v="0"/>
    <n v="0"/>
    <n v="0"/>
    <n v="5564057"/>
    <n v="1836373"/>
    <n v="1520267"/>
    <n v="2605067"/>
    <n v="0"/>
    <n v="0"/>
    <n v="2095468"/>
    <n v="400770"/>
    <n v="0"/>
    <n v="13455"/>
    <n v="14035457"/>
    <n v="152123"/>
    <n v="14681126"/>
    <n v="0"/>
    <n v="0"/>
    <n v="0"/>
    <n v="0"/>
    <n v="0"/>
    <n v="0"/>
    <n v="654480"/>
    <n v="36226941"/>
    <n v="0"/>
    <n v="0"/>
    <n v="0"/>
    <n v="0"/>
    <n v="0"/>
    <n v="0"/>
    <n v="0"/>
    <n v="0"/>
    <n v="0"/>
    <n v="0"/>
    <n v="0"/>
    <n v="0"/>
    <n v="0"/>
  </r>
  <r>
    <n v="106191227"/>
    <s v="LAC/HARBOR - UCLA MEDICAL CENTER"/>
    <n v="20181"/>
    <d v="2018-01-01T00:00:00"/>
    <d v="2018-03-31T00:00:00"/>
    <s v="Open"/>
    <s v="Los Angeles"/>
    <n v="11"/>
    <n v="933"/>
    <s v="City/County"/>
    <s v="Comparable"/>
    <s v="Rural"/>
    <s v="310-222-2101"/>
    <s v="1000 WEST CARSON STREET"/>
    <s v="TORRANCE"/>
    <n v="90502"/>
    <s v="KIM MCKENZIE"/>
    <n v="453"/>
    <n v="426"/>
    <n v="373"/>
    <n v="462"/>
    <n v="192"/>
    <n v="1672"/>
    <n v="1656"/>
    <n v="111"/>
    <n v="0"/>
    <n v="217"/>
    <n v="161"/>
    <n v="0"/>
    <n v="35"/>
    <n v="4506"/>
    <n v="0"/>
    <n v="3146"/>
    <n v="1177"/>
    <n v="10079"/>
    <n v="10569"/>
    <n v="486"/>
    <n v="0"/>
    <n v="1329"/>
    <n v="673"/>
    <n v="0"/>
    <n v="154"/>
    <n v="27613"/>
    <n v="0"/>
    <n v="55226"/>
    <n v="11612"/>
    <n v="622"/>
    <n v="37920"/>
    <n v="49583"/>
    <n v="11244"/>
    <n v="0"/>
    <n v="4008"/>
    <n v="4554"/>
    <n v="0"/>
    <n v="2076"/>
    <n v="121619"/>
    <n v="39607270"/>
    <n v="17441844"/>
    <n v="131846221"/>
    <n v="126928933"/>
    <n v="6190520"/>
    <n v="0"/>
    <n v="17104299"/>
    <n v="9719226"/>
    <n v="0"/>
    <n v="1472925"/>
    <n v="350311238"/>
    <n v="17014725"/>
    <n v="2074065"/>
    <n v="70664055"/>
    <n v="97382040"/>
    <n v="20603735"/>
    <n v="0"/>
    <n v="8540385"/>
    <n v="6453615"/>
    <n v="0"/>
    <n v="5394160"/>
    <n v="228126780"/>
    <n v="514360"/>
    <n v="42953705"/>
    <n v="14788297"/>
    <n v="153668088"/>
    <n v="133208764"/>
    <n v="-33083889"/>
    <n v="20381088"/>
    <n v="0"/>
    <n v="19457820"/>
    <n v="12275755"/>
    <n v="0"/>
    <n v="0"/>
    <n v="0"/>
    <n v="0"/>
    <n v="0"/>
    <n v="5223955"/>
    <n v="369387943"/>
    <n v="0"/>
    <n v="21894292"/>
    <n v="0"/>
    <n v="1527250"/>
    <n v="23421542"/>
    <n v="13668290"/>
    <n v="4727612"/>
    <n v="81926077"/>
    <n v="112996501"/>
    <n v="6413167"/>
    <n v="0"/>
    <n v="6186864"/>
    <n v="5424336"/>
    <n v="0"/>
    <n v="1128770"/>
    <n v="232471617"/>
    <n v="23377750"/>
    <n v="256003251"/>
    <n v="11993849"/>
    <n v="65816253"/>
    <n v="0"/>
    <n v="0"/>
    <n v="0"/>
    <n v="0"/>
    <n v="77280"/>
    <n v="413157776"/>
    <n v="38377995"/>
    <n v="0"/>
    <n v="0"/>
    <n v="0"/>
    <n v="0"/>
    <n v="0"/>
    <n v="0"/>
    <n v="0"/>
    <n v="0"/>
    <n v="0"/>
    <n v="0"/>
    <n v="0"/>
    <n v="0"/>
  </r>
  <r>
    <n v="106191231"/>
    <s v="LAC/OLIVE VIEW - UCLA MEDICAL CENTER"/>
    <n v="20181"/>
    <d v="2018-01-01T00:00:00"/>
    <d v="2018-03-31T00:00:00"/>
    <s v="Open"/>
    <s v="Los Angeles"/>
    <n v="11"/>
    <n v="903"/>
    <s v="City/County"/>
    <s v="Comparable"/>
    <s v="Rural"/>
    <s v="747-210-1555"/>
    <s v="14445 OLIVE VIEW DRIVE"/>
    <s v="SYLMAR"/>
    <n v="91342"/>
    <s v="JUDITH MAASS"/>
    <n v="355"/>
    <n v="270"/>
    <n v="198"/>
    <n v="446"/>
    <n v="67"/>
    <n v="1400"/>
    <n v="1046"/>
    <n v="121"/>
    <n v="0"/>
    <n v="76"/>
    <n v="39"/>
    <n v="0"/>
    <n v="2"/>
    <n v="3197"/>
    <n v="0"/>
    <n v="2152"/>
    <n v="420"/>
    <n v="7052"/>
    <n v="5988"/>
    <n v="538"/>
    <n v="0"/>
    <n v="602"/>
    <n v="331"/>
    <n v="0"/>
    <n v="15"/>
    <n v="17098"/>
    <n v="0"/>
    <n v="34196"/>
    <n v="6447"/>
    <n v="188"/>
    <n v="23702"/>
    <n v="25028"/>
    <n v="7368"/>
    <n v="0"/>
    <n v="1503"/>
    <n v="4369"/>
    <n v="0"/>
    <n v="88"/>
    <n v="68693"/>
    <n v="24483809"/>
    <n v="5452557"/>
    <n v="84848540"/>
    <n v="61900082"/>
    <n v="6172341"/>
    <n v="0"/>
    <n v="6420064"/>
    <n v="3824969"/>
    <n v="0"/>
    <n v="167134"/>
    <n v="193269496"/>
    <n v="13026850"/>
    <n v="966630"/>
    <n v="60877020"/>
    <n v="59457460"/>
    <n v="21959752"/>
    <n v="0"/>
    <n v="4369285"/>
    <n v="7851945"/>
    <n v="0"/>
    <n v="314188"/>
    <n v="168823130"/>
    <n v="186072"/>
    <n v="31832167"/>
    <n v="5447429"/>
    <n v="126546727"/>
    <n v="89655593"/>
    <n v="-22274444"/>
    <n v="27808843"/>
    <n v="0"/>
    <n v="5044073"/>
    <n v="10485523"/>
    <n v="0"/>
    <n v="0"/>
    <n v="0"/>
    <n v="0"/>
    <n v="0"/>
    <n v="0"/>
    <n v="274731983"/>
    <n v="0"/>
    <n v="16573415"/>
    <n v="0"/>
    <n v="636500"/>
    <n v="17209915"/>
    <n v="5678492"/>
    <n v="971758"/>
    <n v="41453277"/>
    <n v="48275364"/>
    <n v="323250"/>
    <n v="0"/>
    <n v="5745276"/>
    <n v="1827891"/>
    <n v="0"/>
    <n v="295250"/>
    <n v="104570558"/>
    <n v="6778180"/>
    <n v="149043641"/>
    <n v="18217542"/>
    <n v="33435097"/>
    <n v="0"/>
    <n v="0"/>
    <n v="0"/>
    <n v="0"/>
    <n v="2334779"/>
    <n v="98729241"/>
    <n v="22049054"/>
    <n v="0"/>
    <n v="0"/>
    <n v="0"/>
    <n v="0"/>
    <n v="0"/>
    <n v="0"/>
    <n v="0"/>
    <n v="0"/>
    <n v="0"/>
    <n v="0"/>
    <n v="0"/>
    <n v="0"/>
  </r>
  <r>
    <n v="106191306"/>
    <s v="LAC/RANCHO LOS AMIGOS NATIONAL REHABILITATION CENTER"/>
    <n v="20181"/>
    <d v="2018-01-01T00:00:00"/>
    <d v="2018-03-31T00:00:00"/>
    <s v="Open"/>
    <s v="Los Angeles"/>
    <n v="11"/>
    <n v="921"/>
    <s v="City/County"/>
    <s v="Comparable"/>
    <s v=""/>
    <s v="562-385-4022"/>
    <s v="7601 EAST IMPERIAL HIGHWAY"/>
    <s v="DOWNEY"/>
    <n v="90242"/>
    <s v="ARIES LIMBAGA"/>
    <n v="289"/>
    <n v="214"/>
    <n v="136"/>
    <n v="89"/>
    <n v="12"/>
    <n v="268"/>
    <n v="250"/>
    <n v="114"/>
    <n v="0"/>
    <n v="56"/>
    <n v="10"/>
    <n v="0"/>
    <n v="3"/>
    <n v="802"/>
    <n v="0"/>
    <n v="810"/>
    <n v="186"/>
    <n v="3641"/>
    <n v="4058"/>
    <n v="1032"/>
    <n v="0"/>
    <n v="851"/>
    <n v="87"/>
    <n v="0"/>
    <n v="17"/>
    <n v="10682"/>
    <n v="0"/>
    <n v="21364"/>
    <n v="2582"/>
    <n v="9"/>
    <n v="2154"/>
    <n v="5134"/>
    <n v="2796"/>
    <n v="0"/>
    <n v="169"/>
    <n v="160"/>
    <n v="0"/>
    <n v="36"/>
    <n v="13040"/>
    <n v="11467795"/>
    <n v="2382908"/>
    <n v="42566335"/>
    <n v="48971047"/>
    <n v="12530736"/>
    <n v="0"/>
    <n v="9204948"/>
    <n v="1057764"/>
    <n v="0"/>
    <n v="184777"/>
    <n v="128366310"/>
    <n v="5684975"/>
    <n v="32795"/>
    <n v="4927225"/>
    <n v="11017585"/>
    <n v="6270285"/>
    <n v="0"/>
    <n v="443835"/>
    <n v="378595"/>
    <n v="0"/>
    <n v="80220"/>
    <n v="28835515"/>
    <n v="198134"/>
    <n v="13530131"/>
    <n v="2147116"/>
    <n v="38866153"/>
    <n v="41267398"/>
    <n v="-9145500"/>
    <n v="18801021"/>
    <n v="0"/>
    <n v="8889764"/>
    <n v="636221"/>
    <n v="0"/>
    <n v="0"/>
    <n v="0"/>
    <n v="0"/>
    <n v="0"/>
    <n v="0"/>
    <n v="115190438"/>
    <n v="0"/>
    <n v="4979759"/>
    <n v="0"/>
    <n v="58750"/>
    <n v="5038509"/>
    <n v="3622639"/>
    <n v="268587"/>
    <n v="17772907"/>
    <n v="23700993"/>
    <n v="0"/>
    <n v="0"/>
    <n v="759019"/>
    <n v="858888"/>
    <n v="0"/>
    <n v="66863"/>
    <n v="47049896"/>
    <n v="16382957"/>
    <n v="85659750"/>
    <n v="0"/>
    <n v="23067423"/>
    <n v="0"/>
    <n v="0"/>
    <n v="0"/>
    <n v="0"/>
    <n v="87804"/>
    <n v="92910981"/>
    <n v="17525649"/>
    <n v="0"/>
    <n v="0"/>
    <n v="0"/>
    <n v="0"/>
    <n v="0"/>
    <n v="0"/>
    <n v="0"/>
    <n v="0"/>
    <n v="0"/>
    <n v="0"/>
    <n v="0"/>
    <n v="0"/>
  </r>
  <r>
    <n v="106191228"/>
    <s v="LAC/USC MEDICAL CENTER"/>
    <n v="20181"/>
    <d v="2018-01-01T00:00:00"/>
    <d v="2018-03-31T00:00:00"/>
    <s v="Open"/>
    <s v="Los Angeles"/>
    <n v="11"/>
    <n v="925"/>
    <s v="City/County"/>
    <s v="Comparable"/>
    <s v="Rural"/>
    <s v="323-409-1000"/>
    <s v="1200 NORTH STATE STREET"/>
    <s v="LOS ANGELES"/>
    <n v="90033"/>
    <s v="JORGE OROZCO"/>
    <n v="676"/>
    <n v="650"/>
    <n v="637"/>
    <n v="857"/>
    <n v="297"/>
    <n v="3442"/>
    <n v="2491"/>
    <n v="138"/>
    <n v="0"/>
    <n v="320"/>
    <n v="124"/>
    <n v="0"/>
    <n v="30"/>
    <n v="7699"/>
    <n v="0"/>
    <n v="5271"/>
    <n v="1687"/>
    <n v="19888"/>
    <n v="17709"/>
    <n v="442"/>
    <n v="0"/>
    <n v="1625"/>
    <n v="520"/>
    <n v="0"/>
    <n v="69"/>
    <n v="47211"/>
    <n v="0"/>
    <n v="94422"/>
    <n v="12511"/>
    <n v="932"/>
    <n v="52909"/>
    <n v="59594"/>
    <n v="11434"/>
    <n v="0"/>
    <n v="6199"/>
    <n v="4323"/>
    <n v="0"/>
    <n v="1021"/>
    <n v="148923"/>
    <n v="66515365"/>
    <n v="25121697"/>
    <n v="272877497"/>
    <n v="221026165"/>
    <n v="6273205"/>
    <n v="0"/>
    <n v="23251809"/>
    <n v="8508921"/>
    <n v="0"/>
    <n v="907257"/>
    <n v="624481916"/>
    <n v="26176500"/>
    <n v="3253425"/>
    <n v="129350665"/>
    <n v="139064735"/>
    <n v="24274509"/>
    <n v="0"/>
    <n v="22119415"/>
    <n v="10244220"/>
    <n v="0"/>
    <n v="3653396"/>
    <n v="358136865"/>
    <n v="3852747"/>
    <n v="72857115"/>
    <n v="25839802"/>
    <n v="315967162"/>
    <n v="250453814"/>
    <n v="-102343889"/>
    <n v="30547714"/>
    <n v="0"/>
    <n v="24194537"/>
    <n v="18753141"/>
    <n v="0"/>
    <n v="0"/>
    <n v="0"/>
    <n v="0"/>
    <n v="0"/>
    <n v="0"/>
    <n v="640122143"/>
    <n v="0"/>
    <n v="33986103"/>
    <n v="0"/>
    <n v="3059500"/>
    <n v="37045603"/>
    <n v="19834750"/>
    <n v="2535320"/>
    <n v="188604889"/>
    <n v="143623189"/>
    <n v="0"/>
    <n v="0"/>
    <n v="21176687"/>
    <n v="3059500"/>
    <n v="0"/>
    <n v="707906"/>
    <n v="379542241"/>
    <n v="30738376"/>
    <n v="395008075"/>
    <n v="51641750"/>
    <n v="78089279"/>
    <n v="0"/>
    <n v="0"/>
    <n v="0"/>
    <n v="0"/>
    <n v="259611"/>
    <n v="789440241"/>
    <n v="83741410"/>
    <n v="0"/>
    <n v="0"/>
    <n v="0"/>
    <n v="0"/>
    <n v="0"/>
    <n v="0"/>
    <n v="0"/>
    <n v="0"/>
    <n v="0"/>
    <n v="0"/>
    <n v="0"/>
    <n v="0"/>
  </r>
  <r>
    <n v="106380865"/>
    <s v="LAGUNA HONDA HOSPITAL AND REHABILITATION CENTER"/>
    <n v="20181"/>
    <d v="2018-01-01T00:00:00"/>
    <d v="2018-03-31T00:00:00"/>
    <s v="Open"/>
    <s v="San Francisco"/>
    <n v="4"/>
    <n v="423"/>
    <s v="City/County"/>
    <s v="Hospital-LTC Emphasis"/>
    <s v=""/>
    <s v="415-759-2300"/>
    <s v="375 LAGUNA HONDA BOULEVARD"/>
    <s v="SAN FRANCISCO"/>
    <n v="94116"/>
    <s v="MIVIC HIROSE"/>
    <n v="780"/>
    <n v="780"/>
    <n v="774"/>
    <n v="13"/>
    <n v="0"/>
    <n v="142"/>
    <n v="16"/>
    <n v="0"/>
    <n v="0"/>
    <n v="3"/>
    <n v="0"/>
    <n v="0"/>
    <n v="5"/>
    <n v="179"/>
    <n v="0"/>
    <n v="929"/>
    <n v="157"/>
    <n v="65880"/>
    <n v="1264"/>
    <n v="0"/>
    <n v="0"/>
    <n v="53"/>
    <n v="0"/>
    <n v="0"/>
    <n v="58"/>
    <n v="68341"/>
    <n v="0"/>
    <n v="136682"/>
    <n v="1058"/>
    <n v="1"/>
    <n v="772"/>
    <n v="75"/>
    <n v="0"/>
    <n v="0"/>
    <n v="12"/>
    <n v="0"/>
    <n v="0"/>
    <n v="0"/>
    <n v="1918"/>
    <n v="5042822"/>
    <n v="214665"/>
    <n v="93863554"/>
    <n v="2012190"/>
    <n v="0"/>
    <n v="0"/>
    <n v="153131"/>
    <n v="0"/>
    <n v="0"/>
    <n v="679909"/>
    <n v="101966271"/>
    <n v="496103"/>
    <n v="315"/>
    <n v="263990"/>
    <n v="32087"/>
    <n v="0"/>
    <n v="0"/>
    <n v="6434"/>
    <n v="0"/>
    <n v="0"/>
    <n v="0"/>
    <n v="798929"/>
    <n v="0"/>
    <n v="3560943"/>
    <n v="168224"/>
    <n v="64535799"/>
    <n v="1915158"/>
    <n v="0"/>
    <n v="0"/>
    <n v="0"/>
    <n v="0"/>
    <n v="0"/>
    <n v="0"/>
    <n v="0"/>
    <n v="0"/>
    <n v="0"/>
    <n v="0"/>
    <n v="803796"/>
    <n v="70983920"/>
    <n v="0"/>
    <n v="0"/>
    <n v="0"/>
    <n v="0"/>
    <n v="0"/>
    <n v="1977982"/>
    <n v="46756"/>
    <n v="29591745"/>
    <n v="129119"/>
    <n v="0"/>
    <n v="0"/>
    <n v="159565"/>
    <n v="0"/>
    <n v="0"/>
    <n v="-123887"/>
    <n v="31781280"/>
    <n v="304256"/>
    <n v="50416410"/>
    <n v="0"/>
    <n v="24660914"/>
    <n v="0"/>
    <n v="0"/>
    <n v="0"/>
    <n v="0"/>
    <n v="0"/>
    <n v="504089826"/>
    <n v="0"/>
    <n v="0"/>
    <n v="0"/>
    <n v="0"/>
    <n v="0"/>
    <n v="0"/>
    <n v="0"/>
    <n v="0"/>
    <n v="0"/>
    <n v="0"/>
    <n v="0"/>
    <n v="0"/>
    <n v="0"/>
  </r>
  <r>
    <n v="106304583"/>
    <s v="LAGUNA TREATMENT HOSPITAL"/>
    <n v="20181"/>
    <d v="2018-01-01T00:00:00"/>
    <d v="2018-03-31T00:00:00"/>
    <s v="Open"/>
    <s v="Orange"/>
    <n v="13"/>
    <n v="1017"/>
    <s v="Non Profit Corp."/>
    <s v="Comparable"/>
    <s v=""/>
    <s v="949-446-0090"/>
    <s v="24552 PACIFIC PARK DRIVE"/>
    <s v="ALISO VIEJO"/>
    <n v="92656"/>
    <s v="GIL CARMONA"/>
    <n v="93"/>
    <n v="93"/>
    <n v="93"/>
    <n v="0"/>
    <n v="0"/>
    <n v="0"/>
    <n v="0"/>
    <n v="0"/>
    <n v="0"/>
    <n v="203"/>
    <n v="0"/>
    <n v="0"/>
    <n v="18"/>
    <n v="221"/>
    <n v="0"/>
    <n v="0"/>
    <n v="0"/>
    <n v="0"/>
    <n v="0"/>
    <n v="0"/>
    <n v="0"/>
    <n v="4292"/>
    <n v="0"/>
    <n v="0"/>
    <n v="568"/>
    <n v="4860"/>
    <n v="0"/>
    <n v="9720"/>
    <n v="0"/>
    <n v="0"/>
    <n v="0"/>
    <n v="0"/>
    <n v="0"/>
    <n v="0"/>
    <n v="0"/>
    <n v="0"/>
    <n v="0"/>
    <n v="0"/>
    <n v="0"/>
    <n v="0"/>
    <n v="0"/>
    <n v="0"/>
    <n v="0"/>
    <n v="0"/>
    <n v="0"/>
    <n v="3265040"/>
    <n v="0"/>
    <n v="0"/>
    <n v="523734"/>
    <n v="3788774"/>
    <n v="0"/>
    <n v="0"/>
    <n v="0"/>
    <n v="0"/>
    <n v="0"/>
    <n v="0"/>
    <n v="0"/>
    <n v="0"/>
    <n v="0"/>
    <n v="0"/>
    <n v="0"/>
    <n v="739272"/>
    <n v="0"/>
    <n v="0"/>
    <n v="0"/>
    <n v="0"/>
    <n v="0"/>
    <n v="0"/>
    <n v="0"/>
    <n v="0"/>
    <n v="0"/>
    <n v="0"/>
    <n v="0"/>
    <n v="0"/>
    <n v="0"/>
    <n v="0"/>
    <n v="0"/>
    <n v="739272"/>
    <n v="0"/>
    <n v="0"/>
    <n v="0"/>
    <n v="0"/>
    <n v="0"/>
    <n v="0"/>
    <n v="0"/>
    <n v="0"/>
    <n v="0"/>
    <n v="0"/>
    <n v="0"/>
    <n v="2525768"/>
    <n v="0"/>
    <n v="0"/>
    <n v="523734"/>
    <n v="3049502"/>
    <n v="0"/>
    <n v="3421447"/>
    <n v="0"/>
    <n v="0"/>
    <n v="0"/>
    <n v="0"/>
    <n v="0"/>
    <n v="0"/>
    <n v="10975"/>
    <n v="917539"/>
    <n v="0"/>
    <n v="0"/>
    <n v="0"/>
    <n v="0"/>
    <n v="0"/>
    <n v="0"/>
    <n v="0"/>
    <n v="0"/>
    <n v="0"/>
    <n v="0"/>
    <n v="0"/>
    <n v="0"/>
    <n v="0"/>
  </r>
  <r>
    <n v="106190240"/>
    <s v="LAKEWOOD REGIONAL MEDICAL CENTER"/>
    <n v="20181"/>
    <d v="2018-01-01T00:00:00"/>
    <d v="2018-03-31T00:00:00"/>
    <s v="Open"/>
    <s v="Los Angeles"/>
    <n v="11"/>
    <n v="933"/>
    <s v="Investor - Corp."/>
    <s v="Comparable"/>
    <s v=""/>
    <s v="562-531-2550"/>
    <s v="3700 SOUTH STREET"/>
    <s v="LAKEWOOD"/>
    <n v="90712"/>
    <s v="JOHN GRAH"/>
    <n v="172"/>
    <n v="172"/>
    <n v="121"/>
    <n v="637"/>
    <n v="723"/>
    <n v="141"/>
    <n v="449"/>
    <n v="0"/>
    <n v="0"/>
    <n v="14"/>
    <n v="330"/>
    <n v="10"/>
    <n v="8"/>
    <n v="2312"/>
    <n v="0"/>
    <n v="3465"/>
    <n v="3153"/>
    <n v="794"/>
    <n v="2119"/>
    <n v="0"/>
    <n v="0"/>
    <n v="37"/>
    <n v="1197"/>
    <n v="39"/>
    <n v="9"/>
    <n v="10813"/>
    <n v="0"/>
    <n v="21626"/>
    <n v="1961"/>
    <n v="1989"/>
    <n v="816"/>
    <n v="5269"/>
    <n v="0"/>
    <n v="0"/>
    <n v="247"/>
    <n v="2950"/>
    <n v="6"/>
    <n v="936"/>
    <n v="14174"/>
    <n v="71081249"/>
    <n v="90779743"/>
    <n v="16242637"/>
    <n v="46992607"/>
    <n v="0"/>
    <n v="0"/>
    <n v="1484995"/>
    <n v="34788929"/>
    <n v="885616"/>
    <n v="413178"/>
    <n v="262668954"/>
    <n v="18013808"/>
    <n v="34384569"/>
    <n v="5372214"/>
    <n v="36700675"/>
    <n v="0"/>
    <n v="0"/>
    <n v="2289104"/>
    <n v="25702767"/>
    <n v="31998"/>
    <n v="5230256"/>
    <n v="127725391"/>
    <n v="2143491"/>
    <n v="78915588"/>
    <n v="108758686"/>
    <n v="10737730"/>
    <n v="78636395"/>
    <n v="0"/>
    <n v="0"/>
    <n v="0"/>
    <n v="3054300"/>
    <n v="42704764"/>
    <n v="0"/>
    <n v="881983"/>
    <n v="0"/>
    <n v="0"/>
    <n v="0"/>
    <n v="4180410"/>
    <n v="330013347"/>
    <n v="0"/>
    <n v="0"/>
    <n v="0"/>
    <n v="0"/>
    <n v="0"/>
    <n v="10179469"/>
    <n v="16405626"/>
    <n v="10877121"/>
    <n v="5056887"/>
    <n v="0"/>
    <n v="0"/>
    <n v="675296"/>
    <n v="17150968"/>
    <n v="35631"/>
    <n v="0"/>
    <n v="60380998"/>
    <n v="195483"/>
    <n v="53373653"/>
    <n v="0"/>
    <n v="102890"/>
    <n v="0"/>
    <n v="0"/>
    <n v="0"/>
    <n v="0"/>
    <n v="365297"/>
    <n v="36868984"/>
    <n v="0"/>
    <n v="0"/>
    <n v="0"/>
    <n v="0"/>
    <n v="0"/>
    <n v="0"/>
    <n v="0"/>
    <n v="0"/>
    <n v="0"/>
    <n v="0"/>
    <n v="7287680"/>
    <n v="9554364"/>
    <n v="0"/>
  </r>
  <r>
    <n v="106380868"/>
    <s v="LANGLEY PORTER PSYCHIATRIC INSTITUTE"/>
    <n v="20181"/>
    <d v="2018-01-01T00:00:00"/>
    <d v="2018-03-31T00:00:00"/>
    <s v="Open"/>
    <s v="San Francisco"/>
    <n v="4"/>
    <n v="423"/>
    <s v="Non Profit Other"/>
    <s v="Comparable"/>
    <s v=""/>
    <s v="415-476-7000"/>
    <s v="401 PARNASSUS AVENUE"/>
    <s v="SAN FRANCISCO"/>
    <n v="94143"/>
    <s v="MATHEW W. STATE, MD, PHD"/>
    <n v="67"/>
    <n v="22"/>
    <n v="22"/>
    <n v="36"/>
    <n v="6"/>
    <n v="1"/>
    <n v="16"/>
    <n v="0"/>
    <n v="0"/>
    <n v="0"/>
    <n v="74"/>
    <n v="0"/>
    <n v="10"/>
    <n v="143"/>
    <n v="0"/>
    <n v="517"/>
    <n v="115"/>
    <n v="21"/>
    <n v="250"/>
    <n v="0"/>
    <n v="0"/>
    <n v="0"/>
    <n v="495"/>
    <n v="0"/>
    <n v="81"/>
    <n v="1479"/>
    <n v="0"/>
    <n v="2958"/>
    <n v="1546"/>
    <n v="29"/>
    <n v="5"/>
    <n v="5"/>
    <n v="0"/>
    <n v="0"/>
    <n v="0"/>
    <n v="7774"/>
    <n v="0"/>
    <n v="296"/>
    <n v="9655"/>
    <n v="2247337"/>
    <n v="420232"/>
    <n v="90700"/>
    <n v="924576"/>
    <n v="0"/>
    <n v="0"/>
    <n v="0"/>
    <n v="2002935"/>
    <n v="0"/>
    <n v="205083"/>
    <n v="5890863"/>
    <n v="1227582"/>
    <n v="11895"/>
    <n v="6148"/>
    <n v="8646"/>
    <n v="0"/>
    <n v="0"/>
    <n v="0"/>
    <n v="6624544"/>
    <n v="0"/>
    <n v="221527"/>
    <n v="8100342"/>
    <n v="54488"/>
    <n v="1807559"/>
    <n v="196789"/>
    <n v="96848"/>
    <n v="933222"/>
    <n v="0"/>
    <n v="0"/>
    <n v="0"/>
    <n v="0"/>
    <n v="5266611"/>
    <n v="0"/>
    <n v="0"/>
    <n v="0"/>
    <n v="0"/>
    <n v="0"/>
    <n v="237628"/>
    <n v="8593145"/>
    <n v="0"/>
    <n v="0"/>
    <n v="0"/>
    <n v="0"/>
    <n v="0"/>
    <n v="1667360"/>
    <n v="235338"/>
    <n v="0"/>
    <n v="0"/>
    <n v="0"/>
    <n v="0"/>
    <n v="0"/>
    <n v="3306380"/>
    <n v="0"/>
    <n v="188982"/>
    <n v="5398060"/>
    <n v="1030069"/>
    <n v="9133844"/>
    <n v="0"/>
    <n v="0"/>
    <n v="0"/>
    <n v="0"/>
    <n v="0"/>
    <n v="0"/>
    <n v="920"/>
    <n v="1705721"/>
    <n v="0"/>
    <n v="0"/>
    <n v="0"/>
    <n v="0"/>
    <n v="0"/>
    <n v="0"/>
    <n v="0"/>
    <n v="0"/>
    <n v="0"/>
    <n v="0"/>
    <n v="0"/>
    <n v="0"/>
    <n v="0"/>
  </r>
  <r>
    <n v="106364014"/>
    <s v="LOMA LINDA UNIVERSITY BEHAVIORAL MEDICINE CENTER"/>
    <n v="20181"/>
    <d v="2018-01-01T00:00:00"/>
    <d v="2018-03-31T00:00:00"/>
    <s v="Open"/>
    <s v="San Bernardino"/>
    <n v="12"/>
    <n v="1209"/>
    <s v="Non Profit Corp."/>
    <s v="Comparable"/>
    <s v=""/>
    <s v="909-558-9200"/>
    <s v="1710 BARTON ROAD"/>
    <s v="REDLANDS"/>
    <n v="92373"/>
    <s v="KERRY HEINRICH"/>
    <n v="89"/>
    <n v="89"/>
    <n v="68"/>
    <n v="54"/>
    <n v="64"/>
    <n v="469"/>
    <n v="0"/>
    <n v="1"/>
    <n v="0"/>
    <n v="329"/>
    <n v="41"/>
    <n v="0"/>
    <n v="10"/>
    <n v="968"/>
    <n v="0"/>
    <n v="513"/>
    <n v="524"/>
    <n v="2900"/>
    <n v="0"/>
    <n v="2"/>
    <n v="0"/>
    <n v="1898"/>
    <n v="214"/>
    <n v="0"/>
    <n v="44"/>
    <n v="6095"/>
    <n v="0"/>
    <n v="12190"/>
    <n v="1989"/>
    <n v="1297"/>
    <n v="319"/>
    <n v="0"/>
    <n v="0"/>
    <n v="0"/>
    <n v="7771"/>
    <n v="477"/>
    <n v="0"/>
    <n v="44"/>
    <n v="11897"/>
    <n v="1345491"/>
    <n v="1209595"/>
    <n v="6337478"/>
    <n v="0"/>
    <n v="4447"/>
    <n v="0"/>
    <n v="4635972"/>
    <n v="152998"/>
    <n v="0"/>
    <n v="112938"/>
    <n v="13798919"/>
    <n v="988655"/>
    <n v="386265"/>
    <n v="264263"/>
    <n v="0"/>
    <n v="0"/>
    <n v="0"/>
    <n v="7472664"/>
    <n v="794110"/>
    <n v="0"/>
    <n v="31009"/>
    <n v="9936966"/>
    <n v="123737"/>
    <n v="1678790"/>
    <n v="1032076"/>
    <n v="4656924"/>
    <n v="0"/>
    <n v="0"/>
    <n v="4447"/>
    <n v="0"/>
    <n v="7319406"/>
    <n v="472313"/>
    <n v="0"/>
    <n v="66015"/>
    <n v="0"/>
    <n v="0"/>
    <n v="0"/>
    <n v="0"/>
    <n v="15353708"/>
    <n v="0"/>
    <n v="0"/>
    <n v="0"/>
    <n v="0"/>
    <n v="0"/>
    <n v="655356"/>
    <n v="563784"/>
    <n v="1878802"/>
    <n v="0"/>
    <n v="0"/>
    <n v="0"/>
    <n v="4789230"/>
    <n v="474795"/>
    <n v="0"/>
    <n v="20210"/>
    <n v="8382177"/>
    <n v="0"/>
    <n v="10602799"/>
    <n v="211511"/>
    <n v="0"/>
    <n v="0"/>
    <n v="0"/>
    <n v="0"/>
    <n v="0"/>
    <n v="946198"/>
    <n v="24557807"/>
    <n v="0"/>
    <n v="0"/>
    <n v="0"/>
    <n v="0"/>
    <n v="0"/>
    <n v="0"/>
    <n v="0"/>
    <n v="0"/>
    <n v="0"/>
    <n v="0"/>
    <n v="0"/>
    <n v="0"/>
    <n v="0"/>
  </r>
  <r>
    <n v="106364502"/>
    <s v="LOMA LINDA UNIVERSITY CHILDREN'S HOSPITAL"/>
    <n v="20181"/>
    <d v="2018-01-01T00:00:00"/>
    <d v="2018-03-31T00:00:00"/>
    <s v="Open"/>
    <s v="San Bernardino"/>
    <n v="12"/>
    <n v="1209"/>
    <s v="Non Profit Corp."/>
    <s v="Comparable"/>
    <s v="Rural"/>
    <s v="909-558-4000"/>
    <s v="11234 ANDERSON STREET"/>
    <s v="LOMA LINDA"/>
    <n v="92354"/>
    <s v="KERRY HEINRICH"/>
    <n v="343"/>
    <n v="343"/>
    <n v="287"/>
    <n v="8"/>
    <n v="12"/>
    <n v="2395"/>
    <n v="667"/>
    <n v="0"/>
    <n v="0"/>
    <n v="923"/>
    <n v="396"/>
    <n v="0"/>
    <n v="14"/>
    <n v="4415"/>
    <n v="0"/>
    <n v="102"/>
    <n v="18"/>
    <n v="14593"/>
    <n v="4744"/>
    <n v="0"/>
    <n v="0"/>
    <n v="5120"/>
    <n v="1026"/>
    <n v="0"/>
    <n v="71"/>
    <n v="25674"/>
    <n v="0"/>
    <n v="51348"/>
    <n v="324"/>
    <n v="6"/>
    <n v="8986"/>
    <n v="7507"/>
    <n v="0"/>
    <n v="0"/>
    <n v="3994"/>
    <n v="1238"/>
    <n v="0"/>
    <n v="59"/>
    <n v="22114"/>
    <n v="1725385"/>
    <n v="173725"/>
    <n v="309952090"/>
    <n v="63473599"/>
    <n v="0"/>
    <n v="0"/>
    <n v="100045678"/>
    <n v="13700264"/>
    <n v="0"/>
    <n v="1586873"/>
    <n v="490657614"/>
    <n v="382008"/>
    <n v="31880"/>
    <n v="24006670"/>
    <n v="11579631"/>
    <n v="0"/>
    <n v="0"/>
    <n v="9618459"/>
    <n v="2337115"/>
    <n v="0"/>
    <n v="194089"/>
    <n v="48149852"/>
    <n v="1461924"/>
    <n v="1846515"/>
    <n v="168688"/>
    <n v="286412110"/>
    <n v="69311074"/>
    <n v="-4813248"/>
    <n v="0"/>
    <n v="0"/>
    <n v="79544895"/>
    <n v="13243011"/>
    <n v="0"/>
    <n v="0"/>
    <n v="0"/>
    <n v="0"/>
    <n v="0"/>
    <n v="0"/>
    <n v="447174969"/>
    <n v="0"/>
    <n v="0"/>
    <n v="0"/>
    <n v="0"/>
    <n v="0"/>
    <n v="260878"/>
    <n v="36917"/>
    <n v="47546650"/>
    <n v="10555404"/>
    <n v="0"/>
    <n v="0"/>
    <n v="30119242"/>
    <n v="2794368"/>
    <n v="0"/>
    <n v="319038"/>
    <n v="91632497"/>
    <n v="1465885"/>
    <n v="109829998"/>
    <n v="0"/>
    <n v="39742"/>
    <n v="0"/>
    <n v="0"/>
    <n v="0"/>
    <n v="0"/>
    <n v="3456371"/>
    <n v="95821599"/>
    <n v="0"/>
    <n v="0"/>
    <n v="0"/>
    <n v="0"/>
    <n v="0"/>
    <n v="0"/>
    <n v="0"/>
    <n v="0"/>
    <n v="0"/>
    <n v="0"/>
    <n v="0"/>
    <n v="0"/>
    <n v="0"/>
  </r>
  <r>
    <n v="106361246"/>
    <s v="LOMA LINDA UNIVERSITY MEDICAL CENTER"/>
    <n v="20181"/>
    <d v="2018-01-01T00:00:00"/>
    <d v="2018-03-31T00:00:00"/>
    <s v="Open"/>
    <s v="San Bernardino"/>
    <n v="12"/>
    <n v="1209"/>
    <s v="Non Profit Corp."/>
    <s v="Comparable"/>
    <s v="Rural"/>
    <s v="909-558-4000"/>
    <s v="11234 ANDERSON STREET"/>
    <s v="LOMA LINDA"/>
    <n v="92354"/>
    <s v="KERRY HEINRICH"/>
    <n v="533"/>
    <n v="533"/>
    <n v="441"/>
    <n v="1361"/>
    <n v="1218"/>
    <n v="524"/>
    <n v="1256"/>
    <n v="19"/>
    <n v="0"/>
    <n v="1057"/>
    <n v="75"/>
    <n v="0"/>
    <n v="32"/>
    <n v="5542"/>
    <n v="0"/>
    <n v="10447"/>
    <n v="7362"/>
    <n v="4190"/>
    <n v="9582"/>
    <n v="23"/>
    <n v="0"/>
    <n v="7128"/>
    <n v="724"/>
    <n v="0"/>
    <n v="175"/>
    <n v="39631"/>
    <n v="0"/>
    <n v="79262"/>
    <n v="41276"/>
    <n v="15293"/>
    <n v="19399"/>
    <n v="53296"/>
    <n v="83"/>
    <n v="0"/>
    <n v="43565"/>
    <n v="21989"/>
    <n v="0"/>
    <n v="6045"/>
    <n v="200946"/>
    <n v="196085123"/>
    <n v="159393643"/>
    <n v="90368097"/>
    <n v="180842441"/>
    <n v="1070169"/>
    <n v="0"/>
    <n v="172844265"/>
    <n v="18342531"/>
    <n v="0"/>
    <n v="4483986"/>
    <n v="823430255"/>
    <n v="146033819"/>
    <n v="53353462"/>
    <n v="44904020"/>
    <n v="117510550"/>
    <n v="162084"/>
    <n v="0"/>
    <n v="149252363"/>
    <n v="47247705"/>
    <n v="0"/>
    <n v="11156341"/>
    <n v="569620344"/>
    <n v="11297188"/>
    <n v="289486644"/>
    <n v="179827324"/>
    <n v="122015526"/>
    <n v="264965680"/>
    <n v="-2228176"/>
    <n v="891953"/>
    <n v="0"/>
    <n v="235716744"/>
    <n v="53324500"/>
    <n v="0"/>
    <n v="0"/>
    <n v="0"/>
    <n v="0"/>
    <n v="0"/>
    <n v="0"/>
    <n v="1155297383"/>
    <n v="0"/>
    <n v="0"/>
    <n v="0"/>
    <n v="3015252"/>
    <n v="3015252"/>
    <n v="52632298"/>
    <n v="32919781"/>
    <n v="13256591"/>
    <n v="33387311"/>
    <n v="340300"/>
    <n v="0"/>
    <n v="86379884"/>
    <n v="9250484"/>
    <n v="0"/>
    <n v="12601819"/>
    <n v="240768468"/>
    <n v="2271007"/>
    <n v="285981348"/>
    <n v="0"/>
    <n v="0"/>
    <n v="0"/>
    <n v="0"/>
    <n v="0"/>
    <n v="0"/>
    <n v="64928028"/>
    <n v="1120619368"/>
    <n v="0"/>
    <n v="0"/>
    <n v="0"/>
    <n v="0"/>
    <n v="0"/>
    <n v="0"/>
    <n v="0"/>
    <n v="0"/>
    <n v="0"/>
    <n v="0"/>
    <n v="0"/>
    <n v="0"/>
    <n v="0"/>
  </r>
  <r>
    <n v="106334589"/>
    <s v="LOMA LINDA UNIVERSITY MEDICAL CENTER - MURRIETA"/>
    <n v="20181"/>
    <d v="2018-01-01T00:00:00"/>
    <d v="2018-03-31T00:00:00"/>
    <s v="Open"/>
    <s v="Riverside"/>
    <n v="12"/>
    <n v="1109"/>
    <s v="Non Profit Corp."/>
    <s v="Comparable"/>
    <s v=""/>
    <s v="951-290-4000"/>
    <s v="28062 BAXTER ROAD"/>
    <s v="MURRIETA"/>
    <n v="92563"/>
    <s v="PETER BAKER"/>
    <n v="112"/>
    <n v="112"/>
    <n v="112"/>
    <n v="634"/>
    <n v="652"/>
    <n v="69"/>
    <n v="311"/>
    <n v="0"/>
    <n v="0"/>
    <n v="99"/>
    <n v="411"/>
    <n v="0"/>
    <n v="68"/>
    <n v="2244"/>
    <n v="0"/>
    <n v="2799"/>
    <n v="2713"/>
    <n v="249"/>
    <n v="1044"/>
    <n v="0"/>
    <n v="0"/>
    <n v="239"/>
    <n v="1137"/>
    <n v="0"/>
    <n v="213"/>
    <n v="8394"/>
    <n v="0"/>
    <n v="16788"/>
    <n v="3135"/>
    <n v="2700"/>
    <n v="968"/>
    <n v="5059"/>
    <n v="0"/>
    <n v="0"/>
    <n v="2119"/>
    <n v="3951"/>
    <n v="0"/>
    <n v="1559"/>
    <n v="19491"/>
    <n v="53413828"/>
    <n v="54530748"/>
    <n v="6842596"/>
    <n v="19989558"/>
    <n v="0"/>
    <n v="0"/>
    <n v="5168760"/>
    <n v="23403787"/>
    <n v="0"/>
    <n v="1210325"/>
    <n v="164559602"/>
    <n v="22491029"/>
    <n v="23744898"/>
    <n v="3277956"/>
    <n v="18162169"/>
    <n v="0"/>
    <n v="0"/>
    <n v="6414060"/>
    <n v="22643140"/>
    <n v="0"/>
    <n v="2806586"/>
    <n v="99539838"/>
    <n v="3910148"/>
    <n v="67634457"/>
    <n v="59770393"/>
    <n v="8557983"/>
    <n v="32076739"/>
    <n v="0"/>
    <n v="0"/>
    <n v="0"/>
    <n v="8441360"/>
    <n v="34451759"/>
    <n v="0"/>
    <n v="0"/>
    <n v="0"/>
    <n v="0"/>
    <n v="0"/>
    <n v="3345630"/>
    <n v="218188469"/>
    <n v="0"/>
    <n v="0"/>
    <n v="0"/>
    <n v="0"/>
    <n v="0"/>
    <n v="7724366"/>
    <n v="17809257"/>
    <n v="1469532"/>
    <n v="5597870"/>
    <n v="0"/>
    <n v="0"/>
    <n v="2827614"/>
    <n v="10687598"/>
    <n v="0"/>
    <n v="-205266"/>
    <n v="45910971"/>
    <n v="3316020"/>
    <n v="53805303"/>
    <n v="0"/>
    <n v="0"/>
    <n v="0"/>
    <n v="0"/>
    <n v="0"/>
    <n v="0"/>
    <n v="2713287"/>
    <n v="27031258"/>
    <n v="0"/>
    <n v="0"/>
    <n v="0"/>
    <n v="0"/>
    <n v="0"/>
    <n v="0"/>
    <n v="0"/>
    <n v="0"/>
    <n v="0"/>
    <n v="0"/>
    <n v="0"/>
    <n v="0"/>
    <n v="0"/>
  </r>
  <r>
    <n v="106420491"/>
    <s v="LOMPOC VALLEY MEDICAL CENTER"/>
    <n v="20181"/>
    <d v="2018-01-01T00:00:00"/>
    <d v="2018-03-31T00:00:00"/>
    <s v="Open"/>
    <s v="Santa Barbara"/>
    <n v="10"/>
    <n v="805"/>
    <s v="District"/>
    <s v="Comparable"/>
    <s v="Teaching"/>
    <s v="805-737-3300"/>
    <s v="1515 E. OCEAN AVENUE"/>
    <s v="LOMPOC"/>
    <n v="93436"/>
    <s v="JAMES RAGGIO"/>
    <n v="170"/>
    <n v="170"/>
    <n v="170"/>
    <n v="279"/>
    <n v="28"/>
    <n v="32"/>
    <n v="175"/>
    <n v="0"/>
    <n v="0"/>
    <n v="70"/>
    <n v="23"/>
    <n v="0"/>
    <n v="56"/>
    <n v="663"/>
    <n v="92"/>
    <n v="1746"/>
    <n v="189"/>
    <n v="92"/>
    <n v="6215"/>
    <n v="0"/>
    <n v="0"/>
    <n v="288"/>
    <n v="57"/>
    <n v="0"/>
    <n v="1023"/>
    <n v="9610"/>
    <n v="7688"/>
    <n v="26908"/>
    <n v="5317"/>
    <n v="294"/>
    <n v="546"/>
    <n v="6001"/>
    <n v="0"/>
    <n v="0"/>
    <n v="4001"/>
    <n v="925"/>
    <n v="0"/>
    <n v="695"/>
    <n v="17779"/>
    <n v="6906409"/>
    <n v="502866"/>
    <n v="468214"/>
    <n v="5118387"/>
    <n v="0"/>
    <n v="0"/>
    <n v="1333449"/>
    <n v="551824"/>
    <n v="0"/>
    <n v="1902567"/>
    <n v="16783716"/>
    <n v="9703350"/>
    <n v="834964"/>
    <n v="809820"/>
    <n v="8616503"/>
    <n v="0"/>
    <n v="0"/>
    <n v="6586011"/>
    <n v="1423564"/>
    <n v="0"/>
    <n v="1212901"/>
    <n v="29187113"/>
    <n v="1543403"/>
    <n v="10777724"/>
    <n v="1005608"/>
    <n v="763244"/>
    <n v="4883589"/>
    <n v="-233619"/>
    <n v="0"/>
    <n v="0"/>
    <n v="3537061"/>
    <n v="566030"/>
    <n v="0"/>
    <n v="325730"/>
    <n v="0"/>
    <n v="0"/>
    <n v="0"/>
    <n v="77730"/>
    <n v="23246500"/>
    <n v="0"/>
    <n v="36282"/>
    <n v="0"/>
    <n v="1857"/>
    <n v="38139"/>
    <n v="5832035"/>
    <n v="332222"/>
    <n v="748409"/>
    <n v="8887583"/>
    <n v="0"/>
    <n v="0"/>
    <n v="4382399"/>
    <n v="1411215"/>
    <n v="0"/>
    <n v="1168605"/>
    <n v="22762468"/>
    <n v="1648323"/>
    <n v="22846770"/>
    <n v="0"/>
    <n v="716161"/>
    <n v="0"/>
    <n v="0"/>
    <n v="0"/>
    <n v="0"/>
    <n v="120233"/>
    <n v="69569566"/>
    <n v="0"/>
    <n v="0"/>
    <n v="0"/>
    <n v="0"/>
    <n v="0"/>
    <n v="0"/>
    <n v="0"/>
    <n v="0"/>
    <n v="0"/>
    <n v="0"/>
    <n v="0"/>
    <n v="0"/>
    <n v="0"/>
  </r>
  <r>
    <n v="106190525"/>
    <s v="LONG BEACH MEMORIAL MEDICAL CENTER"/>
    <n v="20181"/>
    <d v="2018-01-01T00:00:00"/>
    <d v="2018-03-31T00:00:00"/>
    <s v="Open"/>
    <s v="Los Angeles"/>
    <n v="11"/>
    <n v="933"/>
    <s v="Non Profit Corp."/>
    <s v="Comparable"/>
    <s v="Rural"/>
    <s v="562-933-2000"/>
    <s v="2801 ATLANTIC AVENUE"/>
    <s v="LONG BEACH"/>
    <n v="90806"/>
    <s v="JOHN BISHOP"/>
    <n v="453"/>
    <n v="453"/>
    <n v="329"/>
    <n v="1561"/>
    <n v="943"/>
    <n v="311"/>
    <n v="1061"/>
    <n v="16"/>
    <n v="0"/>
    <n v="58"/>
    <n v="1149"/>
    <n v="31"/>
    <n v="41"/>
    <n v="5171"/>
    <n v="0"/>
    <n v="8631"/>
    <n v="4952"/>
    <n v="1764"/>
    <n v="5264"/>
    <n v="59"/>
    <n v="0"/>
    <n v="277"/>
    <n v="5648"/>
    <n v="84"/>
    <n v="249"/>
    <n v="26928"/>
    <n v="0"/>
    <n v="53856"/>
    <n v="8694"/>
    <n v="4067"/>
    <n v="4992"/>
    <n v="16468"/>
    <n v="62"/>
    <n v="0"/>
    <n v="595"/>
    <n v="16099"/>
    <n v="695"/>
    <n v="976"/>
    <n v="52648"/>
    <n v="126969818"/>
    <n v="85104294"/>
    <n v="23943057"/>
    <n v="92453202"/>
    <n v="1176788"/>
    <n v="0"/>
    <n v="4561279"/>
    <n v="96105637"/>
    <n v="1214509"/>
    <n v="5119969"/>
    <n v="436648553"/>
    <n v="42909375"/>
    <n v="20488606"/>
    <n v="19671484"/>
    <n v="52195198"/>
    <n v="244081"/>
    <n v="0"/>
    <n v="1101316"/>
    <n v="64400357"/>
    <n v="1727573"/>
    <n v="5497889"/>
    <n v="208235879"/>
    <n v="3826132"/>
    <n v="137277790"/>
    <n v="82078203"/>
    <n v="38863876"/>
    <n v="127003562"/>
    <n v="0"/>
    <n v="1337272"/>
    <n v="0"/>
    <n v="4046604"/>
    <n v="91081035"/>
    <n v="0"/>
    <n v="3534098"/>
    <n v="0"/>
    <n v="0"/>
    <n v="0"/>
    <n v="5721717"/>
    <n v="494770289"/>
    <n v="2103924"/>
    <n v="1872739"/>
    <n v="0"/>
    <n v="247531"/>
    <n v="4224194"/>
    <n v="32558866"/>
    <n v="25612631"/>
    <n v="4313142"/>
    <n v="19569344"/>
    <n v="83597"/>
    <n v="0"/>
    <n v="1611349"/>
    <n v="69325994"/>
    <n v="184226"/>
    <n v="1079188"/>
    <n v="154338337"/>
    <n v="1849015"/>
    <n v="141868547"/>
    <n v="0"/>
    <n v="1175863"/>
    <n v="0"/>
    <n v="0"/>
    <n v="0"/>
    <n v="0"/>
    <n v="1756528"/>
    <n v="119855517"/>
    <n v="0"/>
    <n v="0"/>
    <n v="0"/>
    <n v="0"/>
    <n v="0"/>
    <n v="0"/>
    <n v="0"/>
    <n v="0"/>
    <n v="0"/>
    <n v="0"/>
    <n v="0"/>
    <n v="0"/>
    <n v="0"/>
  </r>
  <r>
    <n v="106301248"/>
    <s v="LOS ALAMITOS MEDICAL CENTER"/>
    <n v="20181"/>
    <d v="2018-01-01T00:00:00"/>
    <d v="2018-03-31T00:00:00"/>
    <s v="Open"/>
    <s v="Orange"/>
    <n v="13"/>
    <n v="1013"/>
    <s v="Investor - Corp."/>
    <s v="Comparable"/>
    <s v=""/>
    <s v="562-598-1311"/>
    <s v="3751 KATELLA AVENUE"/>
    <s v="LOS ALAMITOS"/>
    <n v="90720"/>
    <s v="KENT CLAYTON"/>
    <n v="163"/>
    <n v="163"/>
    <n v="127"/>
    <n v="719"/>
    <n v="693"/>
    <n v="80"/>
    <n v="248"/>
    <n v="0"/>
    <n v="0"/>
    <n v="26"/>
    <n v="526"/>
    <n v="16"/>
    <n v="20"/>
    <n v="2328"/>
    <n v="0"/>
    <n v="4269"/>
    <n v="2902"/>
    <n v="474"/>
    <n v="1222"/>
    <n v="0"/>
    <n v="0"/>
    <n v="73"/>
    <n v="1949"/>
    <n v="67"/>
    <n v="54"/>
    <n v="11010"/>
    <n v="0"/>
    <n v="22020"/>
    <n v="5252"/>
    <n v="4681"/>
    <n v="353"/>
    <n v="2135"/>
    <n v="0"/>
    <n v="0"/>
    <n v="335"/>
    <n v="7688"/>
    <n v="8"/>
    <n v="552"/>
    <n v="21004"/>
    <n v="98069097"/>
    <n v="88731934"/>
    <n v="10425304"/>
    <n v="26568650"/>
    <n v="0"/>
    <n v="0"/>
    <n v="2440232"/>
    <n v="62622591"/>
    <n v="1527873"/>
    <n v="1397588"/>
    <n v="291783269"/>
    <n v="37952895"/>
    <n v="41210812"/>
    <n v="2602486"/>
    <n v="18099519"/>
    <n v="0"/>
    <n v="0"/>
    <n v="3098281"/>
    <n v="52193151"/>
    <n v="123586"/>
    <n v="3297516"/>
    <n v="158578246"/>
    <n v="2603154"/>
    <n v="123453150"/>
    <n v="120299022"/>
    <n v="8835458"/>
    <n v="43048194"/>
    <n v="0"/>
    <n v="0"/>
    <n v="0"/>
    <n v="4541900"/>
    <n v="84990739"/>
    <n v="0"/>
    <n v="1629426"/>
    <n v="0"/>
    <n v="0"/>
    <n v="0"/>
    <n v="3713141"/>
    <n v="393114184"/>
    <n v="1481654"/>
    <n v="0"/>
    <n v="0"/>
    <n v="0"/>
    <n v="1481654"/>
    <n v="12568842"/>
    <n v="11125378"/>
    <n v="4192332"/>
    <n v="1619975"/>
    <n v="0"/>
    <n v="0"/>
    <n v="914581"/>
    <n v="28285844"/>
    <n v="22033"/>
    <n v="0"/>
    <n v="58728985"/>
    <n v="606441"/>
    <n v="57545175"/>
    <n v="0"/>
    <n v="221450"/>
    <n v="0"/>
    <n v="0"/>
    <n v="0"/>
    <n v="0"/>
    <n v="1588754"/>
    <n v="90162878"/>
    <n v="0"/>
    <n v="0"/>
    <n v="0"/>
    <n v="0"/>
    <n v="0"/>
    <n v="0"/>
    <n v="0"/>
    <n v="0"/>
    <n v="0"/>
    <n v="0"/>
    <n v="7698772"/>
    <n v="3346714"/>
    <n v="0"/>
  </r>
  <r>
    <n v="106190198"/>
    <s v="LOS ANGELES COMMUNITY HOSPITAL"/>
    <n v="20181"/>
    <d v="2018-01-01T00:00:00"/>
    <d v="2018-03-31T00:00:00"/>
    <s v="Open"/>
    <s v="Los Angeles"/>
    <n v="11"/>
    <n v="925"/>
    <s v="Investor - Corp."/>
    <s v="Comparable"/>
    <s v=""/>
    <s v="323-267-0477"/>
    <s v="4081 EAST OLYMPIC BOULEVARD"/>
    <s v="LOS ANGELES"/>
    <n v="90023"/>
    <s v="DAVID TOPPER"/>
    <n v="324"/>
    <n v="324"/>
    <n v="184"/>
    <n v="578"/>
    <n v="169"/>
    <n v="414"/>
    <n v="1172"/>
    <n v="0"/>
    <n v="0"/>
    <n v="26"/>
    <n v="53"/>
    <n v="1"/>
    <n v="5"/>
    <n v="2418"/>
    <n v="0"/>
    <n v="3523"/>
    <n v="1004"/>
    <n v="2967"/>
    <n v="8549"/>
    <n v="0"/>
    <n v="0"/>
    <n v="128"/>
    <n v="309"/>
    <n v="1"/>
    <n v="32"/>
    <n v="16513"/>
    <n v="0"/>
    <n v="33026"/>
    <n v="499"/>
    <n v="205"/>
    <n v="640"/>
    <n v="1925"/>
    <n v="0"/>
    <n v="0"/>
    <n v="129"/>
    <n v="169"/>
    <n v="0"/>
    <n v="221"/>
    <n v="3788"/>
    <n v="27009315"/>
    <n v="11048145"/>
    <n v="13186800"/>
    <n v="78344154"/>
    <n v="0"/>
    <n v="0"/>
    <n v="1024326"/>
    <n v="2948683"/>
    <n v="483"/>
    <n v="599354"/>
    <n v="134161260"/>
    <n v="2005518"/>
    <n v="1153487"/>
    <n v="2043241"/>
    <n v="6860979"/>
    <n v="0"/>
    <n v="0"/>
    <n v="564108"/>
    <n v="722591"/>
    <n v="0"/>
    <n v="409452"/>
    <n v="13759376"/>
    <n v="1404961"/>
    <n v="21284510"/>
    <n v="11296531"/>
    <n v="6874450"/>
    <n v="59910785"/>
    <n v="-3621411"/>
    <n v="0"/>
    <n v="0"/>
    <n v="558253"/>
    <n v="2073561"/>
    <n v="0"/>
    <n v="0"/>
    <n v="0"/>
    <n v="0"/>
    <n v="0"/>
    <n v="255849"/>
    <n v="100037489"/>
    <n v="0"/>
    <n v="0"/>
    <n v="0"/>
    <n v="0"/>
    <n v="0"/>
    <n v="7730323"/>
    <n v="824052"/>
    <n v="8846295"/>
    <n v="27458107"/>
    <n v="0"/>
    <n v="0"/>
    <n v="764353"/>
    <n v="2120087"/>
    <n v="0"/>
    <n v="139930"/>
    <n v="47883147"/>
    <n v="-100178"/>
    <n v="33568704"/>
    <n v="0"/>
    <n v="0"/>
    <n v="0"/>
    <n v="0"/>
    <n v="0"/>
    <n v="0"/>
    <n v="234962"/>
    <n v="44583193"/>
    <n v="0"/>
    <n v="0"/>
    <n v="0"/>
    <n v="0"/>
    <n v="0"/>
    <n v="0"/>
    <n v="0"/>
    <n v="0"/>
    <n v="0"/>
    <n v="0"/>
    <n v="0"/>
    <n v="0"/>
    <n v="0"/>
  </r>
  <r>
    <n v="106560492"/>
    <s v="LOS ROBLES HOSPITAL AND MEDICAL CENTER"/>
    <n v="20181"/>
    <d v="2018-01-01T00:00:00"/>
    <d v="2018-03-31T00:00:00"/>
    <s v="Open"/>
    <s v="Ventura"/>
    <n v="10"/>
    <n v="813"/>
    <s v="Investor - Corp."/>
    <s v="Comparable"/>
    <s v=""/>
    <s v="805-370-4427"/>
    <s v="215 WEST JANSS ROAD"/>
    <s v="THOUSAND OAKS"/>
    <n v="91360"/>
    <s v="NATALIE MUSSI"/>
    <n v="362"/>
    <n v="321"/>
    <n v="321"/>
    <n v="1902"/>
    <n v="247"/>
    <n v="141"/>
    <n v="327"/>
    <n v="0"/>
    <n v="0"/>
    <n v="144"/>
    <n v="1152"/>
    <n v="17"/>
    <n v="33"/>
    <n v="3963"/>
    <n v="0"/>
    <n v="11263"/>
    <n v="1241"/>
    <n v="1138"/>
    <n v="1234"/>
    <n v="0"/>
    <n v="0"/>
    <n v="816"/>
    <n v="3793"/>
    <n v="100"/>
    <n v="161"/>
    <n v="19746"/>
    <n v="0"/>
    <n v="39492"/>
    <n v="10170"/>
    <n v="1231"/>
    <n v="437"/>
    <n v="3485"/>
    <n v="0"/>
    <n v="0"/>
    <n v="1118"/>
    <n v="9843"/>
    <n v="191"/>
    <n v="927"/>
    <n v="27402"/>
    <n v="294147621"/>
    <n v="37361604"/>
    <n v="23906367"/>
    <n v="31789626"/>
    <n v="0"/>
    <n v="0"/>
    <n v="26940847"/>
    <n v="114206406"/>
    <n v="1031750"/>
    <n v="3505611"/>
    <n v="532889832"/>
    <n v="73476346"/>
    <n v="12025055"/>
    <n v="3625217"/>
    <n v="25554501"/>
    <n v="0"/>
    <n v="0"/>
    <n v="8174045"/>
    <n v="84531348"/>
    <n v="1066819"/>
    <n v="8457958"/>
    <n v="216911289"/>
    <n v="0"/>
    <n v="329669724"/>
    <n v="43835273"/>
    <n v="25462687"/>
    <n v="54376989"/>
    <n v="0"/>
    <n v="0"/>
    <n v="0"/>
    <n v="29200997"/>
    <n v="148517139"/>
    <n v="0"/>
    <n v="1247247"/>
    <n v="0"/>
    <n v="0"/>
    <n v="0"/>
    <n v="7416653"/>
    <n v="639726709"/>
    <n v="0"/>
    <n v="0"/>
    <n v="0"/>
    <n v="0"/>
    <n v="0"/>
    <n v="37954243"/>
    <n v="5551386"/>
    <n v="2068897"/>
    <n v="2967138"/>
    <n v="0"/>
    <n v="0"/>
    <n v="5913895"/>
    <n v="50220615"/>
    <n v="-5318084"/>
    <n v="10716322"/>
    <n v="110074412"/>
    <n v="252685"/>
    <n v="80459509"/>
    <n v="0"/>
    <n v="54346"/>
    <n v="0"/>
    <n v="0"/>
    <n v="0"/>
    <n v="0"/>
    <n v="4955506"/>
    <n v="177387183"/>
    <n v="0"/>
    <n v="0"/>
    <n v="0"/>
    <n v="0"/>
    <n v="0"/>
    <n v="0"/>
    <n v="0"/>
    <n v="0"/>
    <n v="0"/>
    <n v="0"/>
    <n v="0"/>
    <n v="0"/>
    <n v="0"/>
  </r>
  <r>
    <n v="106434040"/>
    <s v="LUCILE SALTER PACKARD CHILDREN'S HOSPITAL AT STANFORD"/>
    <n v="20181"/>
    <d v="2018-01-01T00:00:00"/>
    <d v="2018-03-31T00:00:00"/>
    <s v="Open"/>
    <s v="Santa Clara"/>
    <n v="7"/>
    <n v="429"/>
    <s v="Non Profit Corp."/>
    <s v="Comparable"/>
    <s v="Rural"/>
    <s v="650-497-8000"/>
    <s v="725 WELCH ROAD"/>
    <s v="PALO ALTO"/>
    <n v="94304"/>
    <s v="CHRISTOPHER DAWES"/>
    <n v="397"/>
    <n v="397"/>
    <n v="397"/>
    <n v="19"/>
    <n v="0"/>
    <n v="969"/>
    <n v="552"/>
    <n v="0"/>
    <n v="0"/>
    <n v="50"/>
    <n v="1806"/>
    <n v="6"/>
    <n v="0"/>
    <n v="3402"/>
    <n v="0"/>
    <n v="104"/>
    <n v="0"/>
    <n v="7645"/>
    <n v="2198"/>
    <n v="0"/>
    <n v="0"/>
    <n v="283"/>
    <n v="10713"/>
    <n v="36"/>
    <n v="0"/>
    <n v="20979"/>
    <n v="0"/>
    <n v="41958"/>
    <n v="1354"/>
    <n v="0"/>
    <n v="25922"/>
    <n v="13314"/>
    <n v="0"/>
    <n v="0"/>
    <n v="1640"/>
    <n v="50302"/>
    <n v="0"/>
    <n v="1419"/>
    <n v="93951"/>
    <n v="3012309"/>
    <n v="0"/>
    <n v="360908560"/>
    <n v="70249817"/>
    <n v="0"/>
    <n v="0"/>
    <n v="11935625"/>
    <n v="420707695"/>
    <n v="1406125"/>
    <n v="0"/>
    <n v="868220131"/>
    <n v="3852572"/>
    <n v="0"/>
    <n v="73759849"/>
    <n v="37883840"/>
    <n v="0"/>
    <n v="0"/>
    <n v="4667340"/>
    <n v="143128463"/>
    <n v="0"/>
    <n v="4036248"/>
    <n v="267328312"/>
    <n v="1486859"/>
    <n v="6348596"/>
    <n v="0"/>
    <n v="367036212"/>
    <n v="100252306"/>
    <n v="0"/>
    <n v="0"/>
    <n v="0"/>
    <n v="13426403"/>
    <n v="320610077"/>
    <n v="0"/>
    <n v="1406125"/>
    <n v="0"/>
    <n v="0"/>
    <n v="0"/>
    <n v="2266844"/>
    <n v="812833422"/>
    <n v="0"/>
    <n v="0"/>
    <n v="0"/>
    <n v="0"/>
    <n v="0"/>
    <n v="504630"/>
    <n v="0"/>
    <n v="66958406"/>
    <n v="7697311"/>
    <n v="0"/>
    <n v="0"/>
    <n v="3151915"/>
    <n v="242637517"/>
    <n v="0"/>
    <n v="1765242"/>
    <n v="322715021"/>
    <n v="16935919"/>
    <n v="406967995"/>
    <n v="0"/>
    <n v="14320807"/>
    <n v="0"/>
    <n v="0"/>
    <n v="0"/>
    <n v="0"/>
    <n v="29599942"/>
    <n v="1799768996"/>
    <n v="0"/>
    <n v="0"/>
    <n v="0"/>
    <n v="0"/>
    <n v="0"/>
    <n v="0"/>
    <n v="0"/>
    <n v="0"/>
    <n v="0"/>
    <n v="0"/>
    <n v="0"/>
    <n v="0"/>
    <n v="0"/>
  </r>
  <r>
    <n v="106121002"/>
    <s v="MAD RIVER COMMUNITY HOSPITAL"/>
    <n v="20181"/>
    <d v="2018-01-01T00:00:00"/>
    <d v="2018-03-31T00:00:00"/>
    <s v="Open"/>
    <s v="Humboldt"/>
    <n v="1"/>
    <n v="105"/>
    <s v="Investor - Corp."/>
    <s v="Comparable"/>
    <s v=""/>
    <s v="707-822-3621"/>
    <s v="3800 JANES ROAD"/>
    <s v="ARCATA"/>
    <n v="95521"/>
    <s v="DOUGLAS A. SHAW"/>
    <n v="78"/>
    <n v="46"/>
    <n v="42"/>
    <n v="148"/>
    <n v="0"/>
    <n v="26"/>
    <n v="147"/>
    <n v="0"/>
    <n v="0"/>
    <n v="103"/>
    <n v="0"/>
    <n v="0"/>
    <n v="6"/>
    <n v="430"/>
    <n v="0"/>
    <n v="899"/>
    <n v="0"/>
    <n v="99"/>
    <n v="548"/>
    <n v="0"/>
    <n v="0"/>
    <n v="358"/>
    <n v="0"/>
    <n v="0"/>
    <n v="38"/>
    <n v="1942"/>
    <n v="0"/>
    <n v="3884"/>
    <n v="11228"/>
    <n v="0"/>
    <n v="1516"/>
    <n v="3867"/>
    <n v="0"/>
    <n v="0"/>
    <n v="8236"/>
    <n v="0"/>
    <n v="0"/>
    <n v="566"/>
    <n v="25413"/>
    <n v="7386491"/>
    <n v="0"/>
    <n v="912775"/>
    <n v="4539033"/>
    <n v="0"/>
    <n v="0"/>
    <n v="2999749"/>
    <n v="0"/>
    <n v="0"/>
    <n v="349715"/>
    <n v="16187763"/>
    <n v="15006873"/>
    <n v="0"/>
    <n v="1895428"/>
    <n v="10100638"/>
    <n v="0"/>
    <n v="0"/>
    <n v="12731455"/>
    <n v="0"/>
    <n v="0"/>
    <n v="871954"/>
    <n v="40606348"/>
    <n v="1408338"/>
    <n v="18305225"/>
    <n v="0"/>
    <n v="-260840"/>
    <n v="11842167"/>
    <n v="-156745"/>
    <n v="0"/>
    <n v="0"/>
    <n v="8682091"/>
    <n v="0"/>
    <n v="0"/>
    <n v="0"/>
    <n v="0"/>
    <n v="0"/>
    <n v="0"/>
    <n v="1391973"/>
    <n v="41212209"/>
    <n v="0"/>
    <n v="0"/>
    <n v="0"/>
    <n v="0"/>
    <n v="0"/>
    <n v="2616174"/>
    <n v="0"/>
    <n v="2828309"/>
    <n v="2444099"/>
    <n v="0"/>
    <n v="0"/>
    <n v="6496651"/>
    <n v="0"/>
    <n v="0"/>
    <n v="1196669"/>
    <n v="15581902"/>
    <n v="132456"/>
    <n v="15776828"/>
    <n v="0"/>
    <n v="0"/>
    <n v="0"/>
    <n v="0"/>
    <n v="0"/>
    <n v="0"/>
    <n v="258638"/>
    <n v="9137320"/>
    <n v="0"/>
    <n v="0"/>
    <n v="0"/>
    <n v="0"/>
    <n v="0"/>
    <n v="0"/>
    <n v="0"/>
    <n v="0"/>
    <n v="0"/>
    <n v="0"/>
    <n v="1309627"/>
    <n v="2077838"/>
    <n v="0"/>
  </r>
  <r>
    <n v="106201281"/>
    <s v="MADERA COMMUNITY HOSPITAL"/>
    <n v="20181"/>
    <d v="2018-01-01T00:00:00"/>
    <d v="2018-03-31T00:00:00"/>
    <s v="Open"/>
    <s v="Madera"/>
    <n v="9"/>
    <n v="601"/>
    <s v="Non Profit Corp."/>
    <s v="Comparable"/>
    <s v=""/>
    <s v="559-675-5555"/>
    <s v="1250 EAST ALMOND AVENUE"/>
    <s v="MADERA"/>
    <n v="93637"/>
    <s v="KAREN PAOLINELLI"/>
    <n v="106"/>
    <n v="106"/>
    <n v="47"/>
    <n v="317"/>
    <n v="75"/>
    <n v="193"/>
    <n v="322"/>
    <n v="0"/>
    <n v="0"/>
    <n v="49"/>
    <n v="79"/>
    <n v="1"/>
    <n v="8"/>
    <n v="1044"/>
    <n v="0"/>
    <n v="1381"/>
    <n v="348"/>
    <n v="583"/>
    <n v="1103"/>
    <n v="0"/>
    <n v="0"/>
    <n v="184"/>
    <n v="244"/>
    <n v="4"/>
    <n v="32"/>
    <n v="3879"/>
    <n v="0"/>
    <n v="7758"/>
    <n v="5699"/>
    <n v="1162"/>
    <n v="3977"/>
    <n v="18045"/>
    <n v="9"/>
    <n v="0"/>
    <n v="2297"/>
    <n v="5338"/>
    <n v="50"/>
    <n v="1702"/>
    <n v="38279"/>
    <n v="8584729"/>
    <n v="1926022"/>
    <n v="3118826"/>
    <n v="7135306"/>
    <n v="0"/>
    <n v="0"/>
    <n v="1154881"/>
    <n v="1804447"/>
    <n v="23046"/>
    <n v="154228"/>
    <n v="23901485"/>
    <n v="4962115"/>
    <n v="1060664"/>
    <n v="2657152"/>
    <n v="11413014"/>
    <n v="5760"/>
    <n v="0"/>
    <n v="2167124"/>
    <n v="3779786"/>
    <n v="37724"/>
    <n v="905374"/>
    <n v="26988713"/>
    <n v="623911"/>
    <n v="7927147"/>
    <n v="1229124"/>
    <n v="1787208"/>
    <n v="14649431"/>
    <n v="-875001"/>
    <n v="13580"/>
    <n v="0"/>
    <n v="2268386"/>
    <n v="3367079"/>
    <n v="0"/>
    <n v="320876"/>
    <n v="0"/>
    <n v="0"/>
    <n v="0"/>
    <n v="22895"/>
    <n v="31334636"/>
    <n v="0"/>
    <n v="0"/>
    <n v="0"/>
    <n v="0"/>
    <n v="0"/>
    <n v="5619697"/>
    <n v="1757562"/>
    <n v="4863771"/>
    <n v="3898889"/>
    <n v="-7820"/>
    <n v="0"/>
    <n v="1053619"/>
    <n v="2217154"/>
    <n v="60770"/>
    <n v="91920"/>
    <n v="19555562"/>
    <n v="291850"/>
    <n v="22186717"/>
    <n v="1452676"/>
    <n v="110766"/>
    <n v="0"/>
    <n v="0"/>
    <n v="0"/>
    <n v="0"/>
    <n v="1055734"/>
    <n v="26991734"/>
    <n v="0"/>
    <n v="0"/>
    <n v="0"/>
    <n v="0"/>
    <n v="0"/>
    <n v="0"/>
    <n v="0"/>
    <n v="0"/>
    <n v="0"/>
    <n v="0"/>
    <n v="0"/>
    <n v="1604037"/>
    <n v="2835591"/>
  </r>
  <r>
    <n v="106260011"/>
    <s v="MAMMOTH HOSPITAL"/>
    <n v="20181"/>
    <d v="2018-01-01T00:00:00"/>
    <d v="2018-03-31T00:00:00"/>
    <s v="Open"/>
    <s v="Mono"/>
    <n v="12"/>
    <n v="1205"/>
    <s v="District"/>
    <s v="Comparable"/>
    <s v="Teaching"/>
    <s v="760-924-4104"/>
    <s v="85 SIERRA PARK ROAD"/>
    <s v="MAMMOTH LAKES"/>
    <n v="93546"/>
    <s v="GARY MYERS"/>
    <n v="17"/>
    <n v="17"/>
    <n v="17"/>
    <n v="32"/>
    <n v="4"/>
    <n v="17"/>
    <n v="31"/>
    <n v="0"/>
    <n v="0"/>
    <n v="68"/>
    <n v="11"/>
    <n v="0"/>
    <n v="2"/>
    <n v="165"/>
    <n v="0"/>
    <n v="84"/>
    <n v="12"/>
    <n v="47"/>
    <n v="67"/>
    <n v="0"/>
    <n v="0"/>
    <n v="170"/>
    <n v="51"/>
    <n v="0"/>
    <n v="2"/>
    <n v="433"/>
    <n v="0"/>
    <n v="866"/>
    <n v="1873"/>
    <n v="64"/>
    <n v="1176"/>
    <n v="1661"/>
    <n v="0"/>
    <n v="0"/>
    <n v="3452"/>
    <n v="409"/>
    <n v="0"/>
    <n v="532"/>
    <n v="9167"/>
    <n v="1476132"/>
    <n v="145904"/>
    <n v="838921"/>
    <n v="1126420"/>
    <n v="0"/>
    <n v="0"/>
    <n v="3341400"/>
    <n v="436224"/>
    <n v="0"/>
    <n v="160866"/>
    <n v="7525867"/>
    <n v="3217099"/>
    <n v="134086"/>
    <n v="1517248"/>
    <n v="3154811"/>
    <n v="0"/>
    <n v="0"/>
    <n v="11879430"/>
    <n v="987787"/>
    <n v="0"/>
    <n v="2271376"/>
    <n v="23161837"/>
    <n v="1719859"/>
    <n v="2436175"/>
    <n v="102937"/>
    <n v="821653"/>
    <n v="2586023"/>
    <n v="0"/>
    <n v="0"/>
    <n v="0"/>
    <n v="3280968"/>
    <n v="130417"/>
    <n v="0"/>
    <n v="571902"/>
    <n v="0"/>
    <n v="0"/>
    <n v="0"/>
    <n v="0"/>
    <n v="11649934"/>
    <n v="0"/>
    <n v="0"/>
    <n v="0"/>
    <n v="0"/>
    <n v="0"/>
    <n v="2257056"/>
    <n v="177053"/>
    <n v="1534516"/>
    <n v="1695208"/>
    <n v="0"/>
    <n v="0"/>
    <n v="11939862"/>
    <n v="1293593"/>
    <n v="0"/>
    <n v="140482"/>
    <n v="19037770"/>
    <n v="305585"/>
    <n v="18083452"/>
    <n v="0"/>
    <n v="1031661"/>
    <n v="0"/>
    <n v="0"/>
    <n v="0"/>
    <n v="0"/>
    <n v="592577"/>
    <n v="38272500"/>
    <n v="0"/>
    <n v="0"/>
    <n v="0"/>
    <n v="0"/>
    <n v="0"/>
    <n v="0"/>
    <n v="0"/>
    <n v="0"/>
    <n v="0"/>
    <n v="0"/>
    <n v="0"/>
    <n v="0"/>
    <n v="0"/>
  </r>
  <r>
    <n v="106420493"/>
    <s v="MARIAN MEDICAL CENTER"/>
    <n v="20181"/>
    <d v="2018-01-01T00:00:00"/>
    <d v="2018-03-31T00:00:00"/>
    <s v="Open"/>
    <s v="Santa Barbara"/>
    <n v="10"/>
    <n v="803"/>
    <s v="Non Profit Corp."/>
    <s v="Comparable"/>
    <s v=""/>
    <s v="805-739-3000"/>
    <s v="1400 EAST CHURCH STREET"/>
    <s v="SANTA MARIA"/>
    <n v="93454"/>
    <s v="CHUCK COVA"/>
    <n v="353"/>
    <n v="353"/>
    <n v="289"/>
    <n v="1585"/>
    <n v="234"/>
    <n v="540"/>
    <n v="853"/>
    <n v="0"/>
    <n v="0"/>
    <n v="120"/>
    <n v="748"/>
    <n v="0"/>
    <n v="16"/>
    <n v="4096"/>
    <n v="143"/>
    <n v="9853"/>
    <n v="1474"/>
    <n v="2704"/>
    <n v="7601"/>
    <n v="0"/>
    <n v="0"/>
    <n v="528"/>
    <n v="3134"/>
    <n v="0"/>
    <n v="24"/>
    <n v="25318"/>
    <n v="7602"/>
    <n v="58238"/>
    <n v="61477"/>
    <n v="12494"/>
    <n v="5880"/>
    <n v="38226"/>
    <n v="0"/>
    <n v="0"/>
    <n v="5377"/>
    <n v="40954"/>
    <n v="0"/>
    <n v="7824"/>
    <n v="172232"/>
    <n v="191203855"/>
    <n v="24294024"/>
    <n v="37797697"/>
    <n v="76699625"/>
    <n v="0"/>
    <n v="0"/>
    <n v="12335172"/>
    <n v="85524737"/>
    <n v="0"/>
    <n v="1885994"/>
    <n v="429741104"/>
    <n v="62294780"/>
    <n v="8649542"/>
    <n v="8900022"/>
    <n v="42238355"/>
    <n v="0"/>
    <n v="0"/>
    <n v="6341279"/>
    <n v="47052815"/>
    <n v="0"/>
    <n v="3596531"/>
    <n v="179073324"/>
    <n v="4967071"/>
    <n v="211910173"/>
    <n v="27667536"/>
    <n v="30028726"/>
    <n v="114328698"/>
    <n v="0"/>
    <n v="0"/>
    <n v="0"/>
    <n v="12405183"/>
    <n v="70829881"/>
    <n v="0"/>
    <n v="2834882"/>
    <n v="0"/>
    <n v="0"/>
    <n v="0"/>
    <n v="3760568"/>
    <n v="478732718"/>
    <n v="0"/>
    <n v="13043533"/>
    <n v="0"/>
    <n v="71907"/>
    <n v="13115440"/>
    <n v="40116858"/>
    <n v="5197979"/>
    <n v="15167884"/>
    <n v="17555991"/>
    <n v="0"/>
    <n v="0"/>
    <n v="5913070"/>
    <n v="58817809"/>
    <n v="0"/>
    <n v="427559"/>
    <n v="143197150"/>
    <n v="841564"/>
    <n v="134258448"/>
    <n v="0"/>
    <n v="598320"/>
    <n v="0"/>
    <n v="0"/>
    <n v="0"/>
    <n v="0"/>
    <n v="2663002"/>
    <n v="274508834"/>
    <n v="0"/>
    <n v="0"/>
    <n v="0"/>
    <n v="0"/>
    <n v="0"/>
    <n v="0"/>
    <n v="0"/>
    <n v="0"/>
    <n v="0"/>
    <n v="0"/>
    <n v="0"/>
    <n v="0"/>
    <n v="0"/>
  </r>
  <r>
    <n v="106244027"/>
    <s v="MARIE GREEN PSYCHIATRIC CENTER - PHF"/>
    <n v="20181"/>
    <d v="2018-01-01T00:00:00"/>
    <d v="2018-03-31T00:00:00"/>
    <s v="Open"/>
    <s v="Merced"/>
    <n v="6"/>
    <n v="515"/>
    <s v="City/County"/>
    <s v="Psychiatric Health Facilities"/>
    <s v=""/>
    <s v="209-381-6879"/>
    <s v="300 EAST 15TH STREET"/>
    <s v="MERCED"/>
    <n v="95340"/>
    <s v="YVONNIA BROWN, MSW, DIRECTOR"/>
    <n v="16"/>
    <n v="16"/>
    <n v="16"/>
    <n v="0"/>
    <n v="0"/>
    <n v="0"/>
    <n v="121"/>
    <n v="0"/>
    <n v="0"/>
    <n v="11"/>
    <n v="0"/>
    <n v="0"/>
    <n v="0"/>
    <n v="132"/>
    <n v="0"/>
    <n v="0"/>
    <n v="0"/>
    <n v="0"/>
    <n v="586"/>
    <n v="0"/>
    <n v="0"/>
    <n v="59"/>
    <n v="0"/>
    <n v="0"/>
    <n v="0"/>
    <n v="645"/>
    <n v="0"/>
    <n v="1290"/>
    <n v="0"/>
    <n v="0"/>
    <n v="0"/>
    <n v="0"/>
    <n v="0"/>
    <n v="0"/>
    <n v="0"/>
    <n v="0"/>
    <n v="0"/>
    <n v="0"/>
    <n v="0"/>
    <n v="0"/>
    <n v="0"/>
    <n v="0"/>
    <n v="996762"/>
    <n v="0"/>
    <n v="0"/>
    <n v="100357"/>
    <n v="0"/>
    <n v="0"/>
    <n v="0"/>
    <n v="1097119"/>
    <n v="0"/>
    <n v="0"/>
    <n v="0"/>
    <n v="0"/>
    <n v="0"/>
    <n v="0"/>
    <n v="0"/>
    <n v="0"/>
    <n v="0"/>
    <n v="0"/>
    <n v="0"/>
    <n v="0"/>
    <n v="0"/>
    <n v="0"/>
    <n v="0"/>
    <n v="0"/>
    <n v="0"/>
    <n v="0"/>
    <n v="0"/>
    <n v="0"/>
    <n v="0"/>
    <n v="0"/>
    <n v="0"/>
    <n v="0"/>
    <n v="0"/>
    <n v="0"/>
    <n v="0"/>
    <n v="0"/>
    <n v="0"/>
    <n v="0"/>
    <n v="0"/>
    <n v="0"/>
    <n v="0"/>
    <n v="0"/>
    <n v="0"/>
    <n v="0"/>
    <n v="996762"/>
    <n v="0"/>
    <n v="0"/>
    <n v="100357"/>
    <n v="0"/>
    <n v="0"/>
    <n v="0"/>
    <n v="1097119"/>
    <n v="0"/>
    <n v="1097119"/>
    <n v="0"/>
    <n v="0"/>
    <n v="0"/>
    <n v="0"/>
    <n v="0"/>
    <n v="0"/>
    <n v="0"/>
    <n v="0"/>
    <n v="0"/>
    <n v="0"/>
    <n v="0"/>
    <n v="0"/>
    <n v="0"/>
    <n v="0"/>
    <n v="0"/>
    <n v="0"/>
    <n v="0"/>
    <n v="0"/>
    <n v="0"/>
    <n v="0"/>
    <n v="0"/>
  </r>
  <r>
    <n v="106211006"/>
    <s v="MARIN GENERAL HOSPITAL"/>
    <n v="20181"/>
    <d v="2018-01-01T00:00:00"/>
    <d v="2018-03-31T00:00:00"/>
    <s v="Open"/>
    <s v="Marin"/>
    <n v="4"/>
    <n v="405"/>
    <s v="Non Profit Other"/>
    <s v="Comparable"/>
    <s v=""/>
    <s v="415-925-7000"/>
    <s v="250 BON AIR ROAD"/>
    <s v="GREENBRAE"/>
    <n v="94904"/>
    <s v="LEE DOMANICO"/>
    <n v="235"/>
    <n v="176"/>
    <n v="176"/>
    <n v="1055"/>
    <n v="121"/>
    <n v="235"/>
    <n v="315"/>
    <n v="1"/>
    <n v="0"/>
    <n v="90"/>
    <n v="466"/>
    <n v="1"/>
    <n v="32"/>
    <n v="2316"/>
    <n v="0"/>
    <n v="5636"/>
    <n v="559"/>
    <n v="1435"/>
    <n v="1348"/>
    <n v="5"/>
    <n v="0"/>
    <n v="497"/>
    <n v="1673"/>
    <n v="2"/>
    <n v="162"/>
    <n v="11317"/>
    <n v="0"/>
    <n v="22634"/>
    <n v="19317"/>
    <n v="2338"/>
    <n v="1377"/>
    <n v="5235"/>
    <n v="1"/>
    <n v="0"/>
    <n v="1801"/>
    <n v="18628"/>
    <n v="24"/>
    <n v="1056"/>
    <n v="49777"/>
    <n v="159126606"/>
    <n v="18584812"/>
    <n v="22916235"/>
    <n v="34958807"/>
    <n v="100002"/>
    <n v="0"/>
    <n v="16293844"/>
    <n v="56327403"/>
    <n v="241906"/>
    <n v="3284789"/>
    <n v="311834404"/>
    <n v="104990298"/>
    <n v="13633809"/>
    <n v="9268329"/>
    <n v="32688953"/>
    <n v="6710"/>
    <n v="0"/>
    <n v="10572038"/>
    <n v="68318761"/>
    <n v="85186"/>
    <n v="4672206"/>
    <n v="244236290"/>
    <n v="1669949"/>
    <n v="237222400"/>
    <n v="22337627"/>
    <n v="25566704"/>
    <n v="50539824"/>
    <n v="0"/>
    <n v="13180"/>
    <n v="0"/>
    <n v="4716243"/>
    <n v="120482261"/>
    <n v="0"/>
    <n v="2951259"/>
    <n v="0"/>
    <n v="0"/>
    <n v="0"/>
    <n v="2694087"/>
    <n v="468193534"/>
    <n v="1133446"/>
    <n v="7939922"/>
    <n v="0"/>
    <n v="66550"/>
    <n v="9139918"/>
    <n v="26894504"/>
    <n v="11014440"/>
    <n v="6617860"/>
    <n v="25047858"/>
    <n v="93532"/>
    <n v="0"/>
    <n v="22149639"/>
    <n v="4230453"/>
    <n v="0"/>
    <n v="968792"/>
    <n v="97017078"/>
    <n v="1356249"/>
    <n v="96457226"/>
    <n v="0"/>
    <n v="0"/>
    <n v="0"/>
    <n v="0"/>
    <n v="0"/>
    <n v="0"/>
    <n v="1767840"/>
    <n v="86515498"/>
    <n v="0"/>
    <n v="0"/>
    <n v="0"/>
    <n v="0"/>
    <n v="0"/>
    <n v="0"/>
    <n v="0"/>
    <n v="0"/>
    <n v="0"/>
    <n v="0"/>
    <n v="0"/>
    <n v="0"/>
    <n v="0"/>
  </r>
  <r>
    <n v="106190500"/>
    <s v="MARINA DEL REY HOSPITAL"/>
    <n v="20181"/>
    <d v="2018-01-01T00:00:00"/>
    <d v="2018-03-31T00:00:00"/>
    <s v="Open"/>
    <s v="Los Angeles"/>
    <n v="11"/>
    <n v="927"/>
    <s v="Non Profit Corp."/>
    <s v="Comparable"/>
    <s v=""/>
    <s v="310-448-7800"/>
    <s v="4650 LINCOLN BOULEVARD"/>
    <s v="MARINA DEL REY"/>
    <n v="90292"/>
    <s v="MARK GAVENS"/>
    <n v="103"/>
    <n v="103"/>
    <n v="75"/>
    <n v="504"/>
    <n v="145"/>
    <n v="58"/>
    <n v="64"/>
    <n v="0"/>
    <n v="0"/>
    <n v="70"/>
    <n v="253"/>
    <n v="0"/>
    <n v="20"/>
    <n v="1114"/>
    <n v="0"/>
    <n v="1934"/>
    <n v="582"/>
    <n v="169"/>
    <n v="278"/>
    <n v="0"/>
    <n v="0"/>
    <n v="190"/>
    <n v="529"/>
    <n v="0"/>
    <n v="59"/>
    <n v="3741"/>
    <n v="0"/>
    <n v="7482"/>
    <n v="4011"/>
    <n v="1034"/>
    <n v="1298"/>
    <n v="4733"/>
    <n v="0"/>
    <n v="0"/>
    <n v="1094"/>
    <n v="7442"/>
    <n v="1"/>
    <n v="2066"/>
    <n v="21679"/>
    <n v="37466863"/>
    <n v="9948299"/>
    <n v="2505737"/>
    <n v="4181683"/>
    <n v="0"/>
    <n v="0"/>
    <n v="7359141"/>
    <n v="19406062"/>
    <n v="0"/>
    <n v="1162437"/>
    <n v="82030222"/>
    <n v="12948624"/>
    <n v="4612247"/>
    <n v="2114657"/>
    <n v="7786084"/>
    <n v="0"/>
    <n v="0"/>
    <n v="2710958"/>
    <n v="19178640"/>
    <n v="980"/>
    <n v="3175785"/>
    <n v="52527975"/>
    <n v="1566907"/>
    <n v="39923280"/>
    <n v="11571996"/>
    <n v="3990707"/>
    <n v="10467922"/>
    <n v="0"/>
    <n v="0"/>
    <n v="0"/>
    <n v="7275752"/>
    <n v="23520436"/>
    <n v="0"/>
    <n v="79125"/>
    <n v="0"/>
    <n v="0"/>
    <n v="0"/>
    <n v="6307215"/>
    <n v="104703340"/>
    <n v="0"/>
    <n v="0"/>
    <n v="0"/>
    <n v="0"/>
    <n v="0"/>
    <n v="8998155"/>
    <n v="2528004"/>
    <n v="448799"/>
    <n v="1017537"/>
    <n v="0"/>
    <n v="0"/>
    <n v="2488542"/>
    <n v="13912039"/>
    <n v="0"/>
    <n v="461781"/>
    <n v="29854857"/>
    <n v="15314"/>
    <n v="34658413"/>
    <n v="0"/>
    <n v="0"/>
    <n v="0"/>
    <n v="0"/>
    <n v="0"/>
    <n v="0"/>
    <n v="195042"/>
    <n v="35293427"/>
    <n v="0"/>
    <n v="0"/>
    <n v="0"/>
    <n v="0"/>
    <n v="0"/>
    <n v="0"/>
    <n v="0"/>
    <n v="0"/>
    <n v="0"/>
    <n v="0"/>
    <n v="0"/>
    <n v="0"/>
    <n v="0"/>
  </r>
  <r>
    <n v="106050932"/>
    <s v="MARK TWAIN MEDICAL CENTER"/>
    <n v="20181"/>
    <d v="2018-01-01T00:00:00"/>
    <d v="2018-03-31T00:00:00"/>
    <s v="Open"/>
    <s v="Calaveras"/>
    <n v="6"/>
    <n v="503"/>
    <s v="Non Profit Corp."/>
    <s v="Comparable"/>
    <s v="Teaching"/>
    <s v="209-754-5916"/>
    <s v="768 MOUNTAIN RANCH ROAD"/>
    <s v="SAN ANDREAS"/>
    <n v="95249"/>
    <s v="ROBERT DIEHL"/>
    <n v="48"/>
    <n v="48"/>
    <n v="14"/>
    <n v="130"/>
    <n v="23"/>
    <n v="13"/>
    <n v="35"/>
    <n v="0"/>
    <n v="0"/>
    <n v="10"/>
    <n v="37"/>
    <n v="1"/>
    <n v="2"/>
    <n v="251"/>
    <n v="0"/>
    <n v="572"/>
    <n v="82"/>
    <n v="68"/>
    <n v="120"/>
    <n v="0"/>
    <n v="0"/>
    <n v="41"/>
    <n v="145"/>
    <n v="2"/>
    <n v="5"/>
    <n v="1035"/>
    <n v="0"/>
    <n v="2070"/>
    <n v="9117"/>
    <n v="1003"/>
    <n v="594"/>
    <n v="6287"/>
    <n v="0"/>
    <n v="0"/>
    <n v="564"/>
    <n v="4690"/>
    <n v="69"/>
    <n v="413"/>
    <n v="22737"/>
    <n v="9395721"/>
    <n v="1431988"/>
    <n v="995914"/>
    <n v="2229991"/>
    <n v="0"/>
    <n v="0"/>
    <n v="313003"/>
    <n v="2599364"/>
    <n v="11569"/>
    <n v="35088"/>
    <n v="17012638"/>
    <n v="12263435"/>
    <n v="1473882"/>
    <n v="929123"/>
    <n v="6941158"/>
    <n v="0"/>
    <n v="0"/>
    <n v="913654"/>
    <n v="6588667"/>
    <n v="41706"/>
    <n v="317349"/>
    <n v="29468974"/>
    <n v="515375"/>
    <n v="15038895"/>
    <n v="1990707"/>
    <n v="668965"/>
    <n v="6884436"/>
    <n v="0"/>
    <n v="0"/>
    <n v="0"/>
    <n v="598934"/>
    <n v="2788515"/>
    <n v="0"/>
    <n v="86693"/>
    <n v="0"/>
    <n v="0"/>
    <n v="0"/>
    <n v="323412"/>
    <n v="28895932"/>
    <n v="0"/>
    <n v="0"/>
    <n v="0"/>
    <n v="0"/>
    <n v="0"/>
    <n v="6399081"/>
    <n v="900519"/>
    <n v="1242903"/>
    <n v="2274709"/>
    <n v="0"/>
    <n v="0"/>
    <n v="549553"/>
    <n v="6187705"/>
    <n v="0"/>
    <n v="31210"/>
    <n v="17585680"/>
    <n v="116063"/>
    <n v="17107506"/>
    <n v="0"/>
    <n v="152637"/>
    <n v="0"/>
    <n v="0"/>
    <n v="0"/>
    <n v="0"/>
    <n v="248168"/>
    <n v="12949730"/>
    <n v="0"/>
    <n v="0"/>
    <n v="0"/>
    <n v="0"/>
    <n v="0"/>
    <n v="0"/>
    <n v="0"/>
    <n v="0"/>
    <n v="0"/>
    <n v="0"/>
    <n v="0"/>
    <n v="0"/>
    <n v="0"/>
  </r>
  <r>
    <n v="106090933"/>
    <s v="MARSHALL MEDICAL CENTER"/>
    <n v="20181"/>
    <d v="2018-01-01T00:00:00"/>
    <d v="2018-03-31T00:00:00"/>
    <s v="Open"/>
    <s v="El Dorado"/>
    <n v="2"/>
    <n v="304"/>
    <s v="Non Profit Corp."/>
    <s v="Comparable"/>
    <s v="Teaching"/>
    <s v="530-626-2770"/>
    <s v="1100 MARSHALL WAY"/>
    <s v="PLACERVILLE"/>
    <n v="95667"/>
    <s v="JAMES WHIPPLE"/>
    <n v="125"/>
    <n v="117"/>
    <n v="117"/>
    <n v="842"/>
    <n v="135"/>
    <n v="57"/>
    <n v="263"/>
    <n v="0"/>
    <n v="0"/>
    <n v="17"/>
    <n v="178"/>
    <n v="0"/>
    <n v="10"/>
    <n v="1502"/>
    <n v="101"/>
    <n v="4448"/>
    <n v="616"/>
    <n v="288"/>
    <n v="1123"/>
    <n v="0"/>
    <n v="0"/>
    <n v="53"/>
    <n v="561"/>
    <n v="0"/>
    <n v="70"/>
    <n v="7159"/>
    <n v="840"/>
    <n v="15158"/>
    <n v="43205"/>
    <n v="9117"/>
    <n v="1812"/>
    <n v="13696"/>
    <n v="0"/>
    <n v="0"/>
    <n v="563"/>
    <n v="22222"/>
    <n v="0"/>
    <n v="1397"/>
    <n v="92012"/>
    <n v="86390488"/>
    <n v="13183905"/>
    <n v="4651622"/>
    <n v="28566662"/>
    <n v="0"/>
    <n v="0"/>
    <n v="1715151"/>
    <n v="15178504"/>
    <n v="0"/>
    <n v="2052906"/>
    <n v="151739238"/>
    <n v="64956599"/>
    <n v="12353599"/>
    <n v="4595940"/>
    <n v="27257179"/>
    <n v="0"/>
    <n v="0"/>
    <n v="1626404"/>
    <n v="37006469"/>
    <n v="0"/>
    <n v="2567485"/>
    <n v="150363675"/>
    <n v="1572672"/>
    <n v="115625362"/>
    <n v="37150611"/>
    <n v="10655320"/>
    <n v="42927109"/>
    <n v="0"/>
    <n v="-44512"/>
    <n v="0"/>
    <n v="7520509"/>
    <n v="25268391"/>
    <n v="0"/>
    <n v="1837821"/>
    <n v="0"/>
    <n v="0"/>
    <n v="0"/>
    <n v="502369"/>
    <n v="243015652"/>
    <n v="0"/>
    <n v="0"/>
    <n v="0"/>
    <n v="28094"/>
    <n v="28094"/>
    <n v="34761463"/>
    <n v="-11893993"/>
    <n v="-1567638"/>
    <n v="12498430"/>
    <n v="44512"/>
    <n v="0"/>
    <n v="-4378477"/>
    <n v="25882200"/>
    <n v="-108995"/>
    <n v="3877853"/>
    <n v="59115355"/>
    <n v="269041"/>
    <n v="66570964"/>
    <n v="11779858"/>
    <n v="497055"/>
    <n v="0"/>
    <n v="0"/>
    <n v="0"/>
    <n v="0"/>
    <n v="1169291"/>
    <n v="118677438"/>
    <n v="0"/>
    <n v="0"/>
    <n v="0"/>
    <n v="0"/>
    <n v="0"/>
    <n v="0"/>
    <n v="0"/>
    <n v="0"/>
    <n v="0"/>
    <n v="0"/>
    <n v="0"/>
    <n v="0"/>
    <n v="0"/>
  </r>
  <r>
    <n v="106191230"/>
    <s v="MARTIN LUTHER KING, JR. COMMUNITY HOSPITAL"/>
    <n v="20181"/>
    <d v="2018-01-01T00:00:00"/>
    <d v="2018-03-31T00:00:00"/>
    <s v="Open"/>
    <s v="Los Angeles"/>
    <n v="11"/>
    <n v="935"/>
    <s v="Non Profit Corp."/>
    <s v="Comparable"/>
    <s v=""/>
    <s v="424-338-8000"/>
    <s v="1680 EAST 120TH STREET"/>
    <s v="LOS ANGELES"/>
    <n v="90059"/>
    <s v="ELAINE BATCHLOR"/>
    <n v="131"/>
    <n v="126"/>
    <n v="126"/>
    <n v="387"/>
    <n v="144"/>
    <n v="527"/>
    <n v="949"/>
    <n v="45"/>
    <n v="0"/>
    <n v="61"/>
    <n v="0"/>
    <n v="0"/>
    <n v="0"/>
    <n v="2113"/>
    <n v="0"/>
    <n v="1529"/>
    <n v="569"/>
    <n v="2130"/>
    <n v="3843"/>
    <n v="184"/>
    <n v="0"/>
    <n v="257"/>
    <n v="0"/>
    <n v="0"/>
    <n v="0"/>
    <n v="8512"/>
    <n v="0"/>
    <n v="17024"/>
    <n v="1084"/>
    <n v="700"/>
    <n v="5789"/>
    <n v="13958"/>
    <n v="2707"/>
    <n v="0"/>
    <n v="1033"/>
    <n v="0"/>
    <n v="0"/>
    <n v="0"/>
    <n v="25271"/>
    <n v="61271564"/>
    <n v="27415733"/>
    <n v="79744060"/>
    <n v="116535691"/>
    <n v="3283669"/>
    <n v="0"/>
    <n v="9006571"/>
    <n v="0"/>
    <n v="0"/>
    <n v="0"/>
    <n v="297257288"/>
    <n v="22853582"/>
    <n v="13928863"/>
    <n v="67730302"/>
    <n v="154904834"/>
    <n v="28799690"/>
    <n v="0"/>
    <n v="14023744"/>
    <n v="0"/>
    <n v="0"/>
    <n v="0"/>
    <n v="302241015"/>
    <n v="0"/>
    <n v="75123994"/>
    <n v="38700693"/>
    <n v="119236723"/>
    <n v="261386331"/>
    <n v="0"/>
    <n v="24660634"/>
    <n v="0"/>
    <n v="16078326"/>
    <n v="0"/>
    <n v="0"/>
    <n v="3168638"/>
    <n v="0"/>
    <n v="0"/>
    <n v="0"/>
    <n v="0"/>
    <n v="538355339"/>
    <n v="0"/>
    <n v="0"/>
    <n v="0"/>
    <n v="0"/>
    <n v="0"/>
    <n v="9001152"/>
    <n v="2643903"/>
    <n v="28237639"/>
    <n v="10054194"/>
    <n v="7422725"/>
    <n v="0"/>
    <n v="6951989"/>
    <n v="0"/>
    <n v="-3168638"/>
    <n v="0"/>
    <n v="61142964"/>
    <n v="15127522"/>
    <n v="80170988"/>
    <n v="0"/>
    <n v="0"/>
    <n v="0"/>
    <n v="0"/>
    <n v="0"/>
    <n v="0"/>
    <n v="2503347"/>
    <n v="278136329"/>
    <n v="0"/>
    <n v="0"/>
    <n v="0"/>
    <n v="0"/>
    <n v="0"/>
    <n v="0"/>
    <n v="0"/>
    <n v="0"/>
    <n v="0"/>
    <n v="0"/>
    <n v="0"/>
    <n v="0"/>
    <n v="0"/>
  </r>
  <r>
    <n v="106450936"/>
    <s v="MAYERS MEMORIAL HOSPITAL"/>
    <n v="20181"/>
    <d v="2018-01-01T00:00:00"/>
    <d v="2018-03-31T00:00:00"/>
    <s v="Open"/>
    <s v="Shasta"/>
    <n v="1"/>
    <n v="210"/>
    <s v="District"/>
    <s v="Comparable"/>
    <s v="Teaching"/>
    <s v="530-336-5511 xet1132"/>
    <s v="43563 STATE HIGHWAY 299 E"/>
    <s v="FALL RIVER MILLS"/>
    <n v="96028"/>
    <s v="LOUIS WARD"/>
    <n v="121"/>
    <n v="121"/>
    <n v="121"/>
    <n v="66"/>
    <n v="0"/>
    <n v="17"/>
    <n v="0"/>
    <n v="0"/>
    <n v="0"/>
    <n v="9"/>
    <n v="0"/>
    <n v="0"/>
    <n v="7"/>
    <n v="99"/>
    <n v="13"/>
    <n v="529"/>
    <n v="0"/>
    <n v="6027"/>
    <n v="0"/>
    <n v="0"/>
    <n v="0"/>
    <n v="60"/>
    <n v="0"/>
    <n v="0"/>
    <n v="552"/>
    <n v="7168"/>
    <n v="6543"/>
    <n v="20879"/>
    <n v="1614"/>
    <n v="0"/>
    <n v="926"/>
    <n v="0"/>
    <n v="0"/>
    <n v="0"/>
    <n v="895"/>
    <n v="0"/>
    <n v="0"/>
    <n v="61"/>
    <n v="3496"/>
    <n v="1645113"/>
    <n v="0"/>
    <n v="2001372"/>
    <n v="0"/>
    <n v="0"/>
    <n v="0"/>
    <n v="207946"/>
    <n v="0"/>
    <n v="0"/>
    <n v="189878"/>
    <n v="4044309"/>
    <n v="2391861"/>
    <n v="0"/>
    <n v="1417107"/>
    <n v="0"/>
    <n v="0"/>
    <n v="0"/>
    <n v="1348055"/>
    <n v="0"/>
    <n v="0"/>
    <n v="60390"/>
    <n v="5217413"/>
    <n v="331225"/>
    <n v="1706235"/>
    <n v="0"/>
    <n v="1182378"/>
    <n v="0"/>
    <n v="-40955"/>
    <n v="0"/>
    <n v="0"/>
    <n v="163141"/>
    <n v="0"/>
    <n v="0"/>
    <n v="75656"/>
    <n v="0"/>
    <n v="0"/>
    <n v="0"/>
    <n v="91904"/>
    <n v="3509584"/>
    <n v="0"/>
    <n v="0"/>
    <n v="0"/>
    <n v="0"/>
    <n v="0"/>
    <n v="2330740"/>
    <n v="0"/>
    <n v="2277056"/>
    <n v="0"/>
    <n v="0"/>
    <n v="0"/>
    <n v="1061635"/>
    <n v="0"/>
    <n v="0"/>
    <n v="82707"/>
    <n v="5752138"/>
    <n v="219417"/>
    <n v="6153176"/>
    <n v="437879"/>
    <n v="416699"/>
    <n v="0"/>
    <n v="0"/>
    <n v="0"/>
    <n v="0"/>
    <n v="83080"/>
    <n v="9591128"/>
    <n v="0"/>
    <n v="0"/>
    <n v="0"/>
    <n v="0"/>
    <n v="0"/>
    <n v="0"/>
    <n v="0"/>
    <n v="0"/>
    <n v="0"/>
    <n v="0"/>
    <n v="0"/>
    <n v="0"/>
    <n v="0"/>
  </r>
  <r>
    <n v="106190521"/>
    <s v="MEMORIAL HOSPITAL GARDENA"/>
    <n v="20181"/>
    <d v="2018-01-01T00:00:00"/>
    <d v="2018-03-31T00:00:00"/>
    <s v="Open"/>
    <s v="Los Angeles"/>
    <n v="11"/>
    <n v="929"/>
    <s v="Investor - Corp."/>
    <s v="Comparable"/>
    <s v=""/>
    <s v="310-532-4200"/>
    <s v="1145 W. REDONDO BEACH BOULEVARD"/>
    <s v="GARDENA"/>
    <n v="90247"/>
    <s v="ARACELI LONERGAN"/>
    <n v="172"/>
    <n v="172"/>
    <n v="149"/>
    <n v="398"/>
    <n v="215"/>
    <n v="197"/>
    <n v="713"/>
    <n v="0"/>
    <n v="0"/>
    <n v="58"/>
    <n v="38"/>
    <n v="12"/>
    <n v="48"/>
    <n v="1679"/>
    <n v="23"/>
    <n v="1732"/>
    <n v="883"/>
    <n v="761"/>
    <n v="2451"/>
    <n v="0"/>
    <n v="0"/>
    <n v="107"/>
    <n v="135"/>
    <n v="31"/>
    <n v="106"/>
    <n v="6206"/>
    <n v="5913"/>
    <n v="18325"/>
    <n v="660"/>
    <n v="534"/>
    <n v="1266"/>
    <n v="5261"/>
    <n v="0"/>
    <n v="0"/>
    <n v="476"/>
    <n v="324"/>
    <n v="493"/>
    <n v="1303"/>
    <n v="10317"/>
    <n v="26873950"/>
    <n v="17792722"/>
    <n v="13514798"/>
    <n v="56590014"/>
    <n v="0"/>
    <n v="0"/>
    <n v="2536132"/>
    <n v="2065584"/>
    <n v="572122"/>
    <n v="1338902"/>
    <n v="121284224"/>
    <n v="4695071"/>
    <n v="5036139"/>
    <n v="4337323"/>
    <n v="19676986"/>
    <n v="0"/>
    <n v="0"/>
    <n v="2285554"/>
    <n v="1776832"/>
    <n v="2120522"/>
    <n v="2525125"/>
    <n v="42453552"/>
    <n v="3952094"/>
    <n v="24830200"/>
    <n v="17490314"/>
    <n v="15286518"/>
    <n v="70627143"/>
    <n v="-1642346"/>
    <n v="0"/>
    <n v="0"/>
    <n v="2937006"/>
    <n v="3761351"/>
    <n v="0"/>
    <n v="615306"/>
    <n v="0"/>
    <n v="0"/>
    <n v="0"/>
    <n v="1960319"/>
    <n v="139817905"/>
    <n v="0"/>
    <n v="1907725"/>
    <n v="0"/>
    <n v="0"/>
    <n v="1907725"/>
    <n v="6738821"/>
    <n v="5338547"/>
    <n v="4207949"/>
    <n v="7547582"/>
    <n v="0"/>
    <n v="0"/>
    <n v="1884680"/>
    <n v="81065"/>
    <n v="2077338"/>
    <n v="-2048386"/>
    <n v="25827596"/>
    <n v="67019"/>
    <n v="24395376"/>
    <n v="0"/>
    <n v="-2444"/>
    <n v="0"/>
    <n v="0"/>
    <n v="0"/>
    <n v="0"/>
    <n v="664520"/>
    <n v="22008156"/>
    <n v="0"/>
    <n v="0"/>
    <n v="0"/>
    <n v="0"/>
    <n v="0"/>
    <n v="0"/>
    <n v="0"/>
    <n v="0"/>
    <n v="0"/>
    <n v="0"/>
    <n v="0"/>
    <n v="0"/>
    <n v="0"/>
  </r>
  <r>
    <n v="106240924"/>
    <s v="MEMORIAL HOSPITAL LOS BANOS"/>
    <n v="20181"/>
    <d v="2018-01-01T00:00:00"/>
    <d v="2018-03-31T00:00:00"/>
    <s v="Open"/>
    <s v="Merced"/>
    <n v="6"/>
    <n v="517"/>
    <s v="Non Profit Corp."/>
    <s v="Comparable"/>
    <s v="Teaching"/>
    <s v="209-826-0591"/>
    <s v="520 WEST I STREET"/>
    <s v="LOS BANOS"/>
    <n v="93635"/>
    <s v="ASH GOKLI"/>
    <n v="40"/>
    <n v="40"/>
    <n v="16"/>
    <n v="126"/>
    <n v="15"/>
    <n v="55"/>
    <n v="166"/>
    <n v="0"/>
    <n v="0"/>
    <n v="3"/>
    <n v="64"/>
    <n v="0"/>
    <n v="3"/>
    <n v="432"/>
    <n v="0"/>
    <n v="403"/>
    <n v="47"/>
    <n v="96"/>
    <n v="360"/>
    <n v="0"/>
    <n v="0"/>
    <n v="10"/>
    <n v="130"/>
    <n v="0"/>
    <n v="9"/>
    <n v="1055"/>
    <n v="0"/>
    <n v="2110"/>
    <n v="1578"/>
    <n v="134"/>
    <n v="495"/>
    <n v="7710"/>
    <n v="0"/>
    <n v="0"/>
    <n v="129"/>
    <n v="2349"/>
    <n v="391"/>
    <n v="152"/>
    <n v="12938"/>
    <n v="5856949"/>
    <n v="737072"/>
    <n v="1701512"/>
    <n v="6376604"/>
    <n v="0"/>
    <n v="0"/>
    <n v="144639"/>
    <n v="2404746"/>
    <n v="0"/>
    <n v="119458"/>
    <n v="17340980"/>
    <n v="9182113"/>
    <n v="1360009"/>
    <n v="2868612"/>
    <n v="22892652"/>
    <n v="0"/>
    <n v="0"/>
    <n v="1073500"/>
    <n v="7501514"/>
    <n v="1654065"/>
    <n v="695936"/>
    <n v="47228401"/>
    <n v="-4558"/>
    <n v="10154714"/>
    <n v="1561274"/>
    <n v="2455972"/>
    <n v="26396820"/>
    <n v="-128568"/>
    <n v="0"/>
    <n v="0"/>
    <n v="290"/>
    <n v="2576652"/>
    <n v="0"/>
    <n v="1670971"/>
    <n v="0"/>
    <n v="0"/>
    <n v="0"/>
    <n v="563901"/>
    <n v="45247468"/>
    <n v="0"/>
    <n v="0"/>
    <n v="0"/>
    <n v="0"/>
    <n v="0"/>
    <n v="4884348"/>
    <n v="535807"/>
    <n v="2242720"/>
    <n v="2872436"/>
    <n v="0"/>
    <n v="0"/>
    <n v="1217849"/>
    <n v="7312702"/>
    <n v="0"/>
    <n v="256051"/>
    <n v="19321913"/>
    <n v="227503"/>
    <n v="16115226"/>
    <n v="0"/>
    <n v="216777"/>
    <n v="0"/>
    <n v="0"/>
    <n v="0"/>
    <n v="0"/>
    <n v="746336"/>
    <n v="12769746"/>
    <n v="0"/>
    <n v="0"/>
    <n v="0"/>
    <n v="0"/>
    <n v="0"/>
    <n v="0"/>
    <n v="0"/>
    <n v="0"/>
    <n v="0"/>
    <n v="0"/>
    <n v="0"/>
    <n v="0"/>
    <n v="0"/>
  </r>
  <r>
    <n v="106500939"/>
    <s v="MEMORIAL HOSPITAL MODESTO"/>
    <n v="20181"/>
    <d v="2018-01-01T00:00:00"/>
    <d v="2018-03-31T00:00:00"/>
    <s v="Open"/>
    <s v="Stanislaus"/>
    <n v="6"/>
    <n v="511"/>
    <s v="Non Profit Corp."/>
    <s v="Comparable"/>
    <s v=""/>
    <s v="209-526-4500"/>
    <s v="1700 COFFEE ROAD"/>
    <s v="MODESTO"/>
    <n v="95355"/>
    <s v="DARYN KUMAR"/>
    <n v="423"/>
    <n v="423"/>
    <n v="260"/>
    <n v="1547"/>
    <n v="745"/>
    <n v="213"/>
    <n v="832"/>
    <n v="0"/>
    <n v="0"/>
    <n v="81"/>
    <n v="876"/>
    <n v="39"/>
    <n v="10"/>
    <n v="4343"/>
    <n v="0"/>
    <n v="7552"/>
    <n v="3802"/>
    <n v="1206"/>
    <n v="3436"/>
    <n v="0"/>
    <n v="0"/>
    <n v="309"/>
    <n v="3045"/>
    <n v="174"/>
    <n v="45"/>
    <n v="19569"/>
    <n v="0"/>
    <n v="39138"/>
    <n v="4674"/>
    <n v="2130"/>
    <n v="1517"/>
    <n v="12934"/>
    <n v="0"/>
    <n v="0"/>
    <n v="505"/>
    <n v="4941"/>
    <n v="554"/>
    <n v="381"/>
    <n v="27636"/>
    <n v="132636001"/>
    <n v="65026970"/>
    <n v="19067150"/>
    <n v="64841414"/>
    <n v="0"/>
    <n v="0"/>
    <n v="5988676"/>
    <n v="58876490"/>
    <n v="3109623"/>
    <n v="802243"/>
    <n v="350348567"/>
    <n v="76283874"/>
    <n v="37014643"/>
    <n v="5803911"/>
    <n v="42712894"/>
    <n v="0"/>
    <n v="0"/>
    <n v="5385427"/>
    <n v="66162834"/>
    <n v="3090263"/>
    <n v="2624634"/>
    <n v="239078480"/>
    <n v="-67753"/>
    <n v="179466353"/>
    <n v="98530036"/>
    <n v="13931017"/>
    <n v="93513675"/>
    <n v="0"/>
    <n v="0"/>
    <n v="0"/>
    <n v="7008188"/>
    <n v="57094312"/>
    <n v="0"/>
    <n v="6199886"/>
    <n v="0"/>
    <n v="0"/>
    <n v="0"/>
    <n v="2460895"/>
    <n v="458136609"/>
    <n v="12294496"/>
    <n v="0"/>
    <n v="0"/>
    <n v="6405451"/>
    <n v="18699947"/>
    <n v="29453522"/>
    <n v="15806073"/>
    <n v="10940044"/>
    <n v="14040633"/>
    <n v="0"/>
    <n v="0"/>
    <n v="4365915"/>
    <n v="74350463"/>
    <n v="0"/>
    <n v="1033735"/>
    <n v="149990385"/>
    <n v="2658158"/>
    <n v="142424061"/>
    <n v="0"/>
    <n v="125518"/>
    <n v="0"/>
    <n v="0"/>
    <n v="0"/>
    <n v="0"/>
    <n v="4163427"/>
    <n v="197322711"/>
    <n v="0"/>
    <n v="0"/>
    <n v="0"/>
    <n v="0"/>
    <n v="0"/>
    <n v="0"/>
    <n v="0"/>
    <n v="0"/>
    <n v="0"/>
    <n v="0"/>
    <n v="0"/>
    <n v="0"/>
    <n v="0"/>
  </r>
  <r>
    <n v="106231013"/>
    <s v="MENDOCINO COAST DISTRICT HOSPITAL"/>
    <n v="20181"/>
    <d v="2018-01-01T00:00:00"/>
    <d v="2018-03-31T00:00:00"/>
    <s v="Open"/>
    <s v="Mendocino"/>
    <n v="1"/>
    <n v="111"/>
    <s v="District"/>
    <s v="Comparable"/>
    <s v="Teaching"/>
    <s v="707-961-1234"/>
    <s v="700 RIVER DRIVE"/>
    <s v="FORT BRAGG"/>
    <n v="95437"/>
    <s v="BOB EDWARDS"/>
    <n v="25"/>
    <n v="25"/>
    <n v="17"/>
    <n v="128"/>
    <n v="0"/>
    <n v="3"/>
    <n v="46"/>
    <n v="0"/>
    <n v="0"/>
    <n v="24"/>
    <n v="0"/>
    <n v="0"/>
    <n v="8"/>
    <n v="209"/>
    <n v="22"/>
    <n v="515"/>
    <n v="0"/>
    <n v="9"/>
    <n v="173"/>
    <n v="0"/>
    <n v="0"/>
    <n v="76"/>
    <n v="0"/>
    <n v="0"/>
    <n v="19"/>
    <n v="792"/>
    <n v="267"/>
    <n v="1851"/>
    <n v="7144"/>
    <n v="0"/>
    <n v="180"/>
    <n v="2644"/>
    <n v="0"/>
    <n v="0"/>
    <n v="2669"/>
    <n v="0"/>
    <n v="0"/>
    <n v="258"/>
    <n v="12895"/>
    <n v="4061718"/>
    <n v="0"/>
    <n v="122618"/>
    <n v="1396269"/>
    <n v="0"/>
    <n v="0"/>
    <n v="935810"/>
    <n v="0"/>
    <n v="0"/>
    <n v="100767"/>
    <n v="6617182"/>
    <n v="13380205"/>
    <n v="0"/>
    <n v="344000"/>
    <n v="4590958"/>
    <n v="0"/>
    <n v="0"/>
    <n v="4159852"/>
    <n v="0"/>
    <n v="0"/>
    <n v="272142"/>
    <n v="22747157"/>
    <n v="671632"/>
    <n v="9931907"/>
    <n v="0"/>
    <n v="507175"/>
    <n v="3477512"/>
    <n v="0"/>
    <n v="0"/>
    <n v="0"/>
    <n v="2448807"/>
    <n v="0"/>
    <n v="0"/>
    <n v="35267"/>
    <n v="0"/>
    <n v="0"/>
    <n v="0"/>
    <n v="0"/>
    <n v="17072300"/>
    <n v="0"/>
    <n v="0"/>
    <n v="0"/>
    <n v="0"/>
    <n v="0"/>
    <n v="7510016"/>
    <n v="0"/>
    <n v="-40557"/>
    <n v="2509715"/>
    <n v="0"/>
    <n v="0"/>
    <n v="2646855"/>
    <n v="0"/>
    <n v="0"/>
    <n v="-333990"/>
    <n v="12292039"/>
    <n v="604867"/>
    <n v="14567042"/>
    <n v="0"/>
    <n v="661719"/>
    <n v="0"/>
    <n v="0"/>
    <n v="0"/>
    <n v="0"/>
    <n v="513769"/>
    <n v="14946496"/>
    <n v="0"/>
    <n v="0"/>
    <n v="0"/>
    <n v="0"/>
    <n v="0"/>
    <n v="0"/>
    <n v="0"/>
    <n v="0"/>
    <n v="0"/>
    <n v="0"/>
    <n v="0"/>
    <n v="0"/>
    <n v="0"/>
  </r>
  <r>
    <n v="106334018"/>
    <s v="MENIFEE VALLEY MEDICAL CENTER"/>
    <n v="20181"/>
    <d v="2018-01-01T00:00:00"/>
    <d v="2018-03-31T00:00:00"/>
    <s v="Open"/>
    <s v="Riverside"/>
    <n v="12"/>
    <n v="1109"/>
    <s v="District"/>
    <s v="Comparable"/>
    <s v=""/>
    <s v="951-679-8888"/>
    <s v="28400 MCCALL BOULEVARD"/>
    <s v="SUN CITY"/>
    <n v="92585"/>
    <s v="DAN MCLAUGHLIN"/>
    <n v="84"/>
    <n v="84"/>
    <n v="48"/>
    <n v="140"/>
    <n v="299"/>
    <n v="11"/>
    <n v="158"/>
    <n v="0"/>
    <n v="0"/>
    <n v="15"/>
    <n v="52"/>
    <n v="0"/>
    <n v="6"/>
    <n v="681"/>
    <n v="0"/>
    <n v="793"/>
    <n v="1305"/>
    <n v="56"/>
    <n v="804"/>
    <n v="0"/>
    <n v="0"/>
    <n v="59"/>
    <n v="220"/>
    <n v="0"/>
    <n v="23"/>
    <n v="3260"/>
    <n v="0"/>
    <n v="6520"/>
    <n v="491"/>
    <n v="1033"/>
    <n v="299"/>
    <n v="1939"/>
    <n v="0"/>
    <n v="0"/>
    <n v="141"/>
    <n v="551"/>
    <n v="0"/>
    <n v="329"/>
    <n v="4783"/>
    <n v="8631706"/>
    <n v="17018461"/>
    <n v="2469682"/>
    <n v="6863252"/>
    <n v="0"/>
    <n v="0"/>
    <n v="2140988"/>
    <n v="2449158"/>
    <n v="0"/>
    <n v="258206"/>
    <n v="39831453"/>
    <n v="3236506"/>
    <n v="8329361"/>
    <n v="1337220"/>
    <n v="8243914"/>
    <n v="0"/>
    <n v="0"/>
    <n v="1199030"/>
    <n v="2990762"/>
    <n v="0"/>
    <n v="849238"/>
    <n v="26186031"/>
    <n v="1412216"/>
    <n v="9197658"/>
    <n v="23222568"/>
    <n v="3357624"/>
    <n v="14442358"/>
    <n v="0"/>
    <n v="0"/>
    <n v="0"/>
    <n v="1645149"/>
    <n v="3114611"/>
    <n v="0"/>
    <n v="0"/>
    <n v="0"/>
    <n v="0"/>
    <n v="0"/>
    <n v="0"/>
    <n v="56392184"/>
    <n v="0"/>
    <n v="0"/>
    <n v="0"/>
    <n v="0"/>
    <n v="0"/>
    <n v="2670554"/>
    <n v="2125253"/>
    <n v="449278"/>
    <n v="664808"/>
    <n v="0"/>
    <n v="0"/>
    <n v="1694868"/>
    <n v="2325309"/>
    <n v="0"/>
    <n v="-304770"/>
    <n v="9625300"/>
    <n v="23392"/>
    <n v="10553862"/>
    <n v="0"/>
    <n v="0"/>
    <n v="0"/>
    <n v="0"/>
    <n v="0"/>
    <n v="0"/>
    <n v="103477"/>
    <n v="3771808"/>
    <n v="0"/>
    <n v="0"/>
    <n v="0"/>
    <n v="0"/>
    <n v="0"/>
    <n v="0"/>
    <n v="0"/>
    <n v="0"/>
    <n v="0"/>
    <n v="0"/>
    <n v="0"/>
    <n v="0"/>
    <n v="0"/>
  </r>
  <r>
    <n v="106414018"/>
    <s v="MENLO PARK SURGICAL HOSPITAL"/>
    <n v="20181"/>
    <d v="2018-01-01T00:00:00"/>
    <d v="2018-03-31T00:00:00"/>
    <s v="Open"/>
    <s v="San Mateo"/>
    <n v="4"/>
    <n v="428"/>
    <s v="Investor - Corp."/>
    <s v="Comparable"/>
    <s v=""/>
    <s v="650-324-8500"/>
    <s v="570 WILLOW ROAD"/>
    <s v="MENLO PARK"/>
    <n v="94025"/>
    <s v="JANET A. WAGNER"/>
    <n v="16"/>
    <n v="16"/>
    <n v="2"/>
    <n v="11"/>
    <n v="2"/>
    <n v="0"/>
    <n v="0"/>
    <n v="0"/>
    <n v="0"/>
    <n v="0"/>
    <n v="41"/>
    <n v="0"/>
    <n v="3"/>
    <n v="57"/>
    <n v="0"/>
    <n v="13"/>
    <n v="2"/>
    <n v="0"/>
    <n v="0"/>
    <n v="0"/>
    <n v="0"/>
    <n v="0"/>
    <n v="61"/>
    <n v="0"/>
    <n v="3"/>
    <n v="79"/>
    <n v="0"/>
    <n v="158"/>
    <n v="249"/>
    <n v="47"/>
    <n v="0"/>
    <n v="4"/>
    <n v="0"/>
    <n v="0"/>
    <n v="5"/>
    <n v="422"/>
    <n v="0"/>
    <n v="4"/>
    <n v="731"/>
    <n v="661093"/>
    <n v="136460"/>
    <n v="0"/>
    <n v="0"/>
    <n v="0"/>
    <n v="0"/>
    <n v="0"/>
    <n v="3066740"/>
    <n v="0"/>
    <n v="181374"/>
    <n v="4045667"/>
    <n v="2515882"/>
    <n v="269411"/>
    <n v="0"/>
    <n v="196787"/>
    <n v="0"/>
    <n v="0"/>
    <n v="42114"/>
    <n v="5743389"/>
    <n v="0"/>
    <n v="181143"/>
    <n v="8948726"/>
    <n v="0"/>
    <n v="2406314"/>
    <n v="367955"/>
    <n v="0"/>
    <n v="196787"/>
    <n v="0"/>
    <n v="0"/>
    <n v="0"/>
    <n v="15067"/>
    <n v="4867861"/>
    <n v="0"/>
    <n v="0"/>
    <n v="0"/>
    <n v="0"/>
    <n v="0"/>
    <n v="316085"/>
    <n v="8170069"/>
    <n v="0"/>
    <n v="0"/>
    <n v="0"/>
    <n v="0"/>
    <n v="0"/>
    <n v="770661"/>
    <n v="37916"/>
    <n v="0"/>
    <n v="0"/>
    <n v="0"/>
    <n v="0"/>
    <n v="27047"/>
    <n v="3942268"/>
    <n v="0"/>
    <n v="46432"/>
    <n v="4824324"/>
    <n v="7336"/>
    <n v="3711065"/>
    <n v="0"/>
    <n v="22416"/>
    <n v="0"/>
    <n v="0"/>
    <n v="0"/>
    <n v="0"/>
    <n v="353212"/>
    <n v="7231081"/>
    <n v="0"/>
    <n v="0"/>
    <n v="0"/>
    <n v="0"/>
    <n v="0"/>
    <n v="0"/>
    <n v="0"/>
    <n v="0"/>
    <n v="0"/>
    <n v="0"/>
    <n v="0"/>
    <n v="0"/>
    <n v="0"/>
  </r>
  <r>
    <n v="106340947"/>
    <s v="MERCY GENERAL HOSPITAL"/>
    <n v="20181"/>
    <d v="2018-01-01T00:00:00"/>
    <d v="2018-03-31T00:00:00"/>
    <s v="Open"/>
    <s v="Sacramento"/>
    <n v="2"/>
    <n v="311"/>
    <s v="Church"/>
    <s v="Comparable"/>
    <s v=""/>
    <s v="916-453-4545"/>
    <s v="4001 J STREET"/>
    <s v="SACRAMENTO"/>
    <n v="95819"/>
    <s v="EDMUNDO CASTANEDA"/>
    <n v="432"/>
    <n v="394"/>
    <n v="394"/>
    <n v="1104"/>
    <n v="702"/>
    <n v="294"/>
    <n v="916"/>
    <n v="0"/>
    <n v="0"/>
    <n v="52"/>
    <n v="803"/>
    <n v="16"/>
    <n v="1"/>
    <n v="3888"/>
    <n v="0"/>
    <n v="5694"/>
    <n v="3551"/>
    <n v="1366"/>
    <n v="4067"/>
    <n v="0"/>
    <n v="0"/>
    <n v="308"/>
    <n v="3718"/>
    <n v="57"/>
    <n v="5"/>
    <n v="18766"/>
    <n v="0"/>
    <n v="37532"/>
    <n v="5342"/>
    <n v="3092"/>
    <n v="1155"/>
    <n v="7124"/>
    <n v="0"/>
    <n v="0"/>
    <n v="319"/>
    <n v="8054"/>
    <n v="326"/>
    <n v="334"/>
    <n v="25746"/>
    <n v="157909909"/>
    <n v="117499982"/>
    <n v="29953038"/>
    <n v="92545165"/>
    <n v="0"/>
    <n v="0"/>
    <n v="9551980"/>
    <n v="120850235"/>
    <n v="1648609"/>
    <n v="129369"/>
    <n v="530088287"/>
    <n v="62021216"/>
    <n v="29637545"/>
    <n v="7082868"/>
    <n v="42562613"/>
    <n v="0"/>
    <n v="0"/>
    <n v="3400884"/>
    <n v="57746999"/>
    <n v="2603751"/>
    <n v="284916"/>
    <n v="205340792"/>
    <n v="0"/>
    <n v="184236520"/>
    <n v="122915076"/>
    <n v="30932131"/>
    <n v="106993465"/>
    <n v="0"/>
    <n v="0"/>
    <n v="0"/>
    <n v="9882792"/>
    <n v="129037617"/>
    <n v="0"/>
    <n v="5035308"/>
    <n v="0"/>
    <n v="0"/>
    <n v="0"/>
    <n v="1383176"/>
    <n v="590416085"/>
    <n v="2572458"/>
    <n v="0"/>
    <n v="0"/>
    <n v="20116369"/>
    <n v="22688827"/>
    <n v="34745939"/>
    <n v="26664531"/>
    <n v="5843903"/>
    <n v="27763572"/>
    <n v="0"/>
    <n v="0"/>
    <n v="3067053"/>
    <n v="69572969"/>
    <n v="0"/>
    <n v="43854"/>
    <n v="167701821"/>
    <n v="2404825"/>
    <n v="147296794"/>
    <n v="0"/>
    <n v="1022707"/>
    <n v="0"/>
    <n v="0"/>
    <n v="0"/>
    <n v="0"/>
    <n v="2687789"/>
    <n v="263073143"/>
    <n v="0"/>
    <n v="0"/>
    <n v="0"/>
    <n v="0"/>
    <n v="0"/>
    <n v="0"/>
    <n v="0"/>
    <n v="0"/>
    <n v="0"/>
    <n v="0"/>
    <n v="0"/>
    <n v="0"/>
    <n v="0"/>
  </r>
  <r>
    <n v="106150761"/>
    <s v="MERCY HOSPITAL - BAKERSFIELD"/>
    <n v="20181"/>
    <d v="2018-01-01T00:00:00"/>
    <d v="2018-03-31T00:00:00"/>
    <s v="Open"/>
    <s v="Kern"/>
    <n v="9"/>
    <n v="617"/>
    <s v="Non Profit Corp."/>
    <s v="Comparable"/>
    <s v=""/>
    <s v="661-632-5000"/>
    <s v="2215 TRUXTUN AVENUE"/>
    <s v="BAKERSFIELD"/>
    <n v="93301"/>
    <s v="BRUCE PETERS"/>
    <n v="222"/>
    <n v="218"/>
    <n v="123"/>
    <n v="614"/>
    <n v="244"/>
    <n v="221"/>
    <n v="737"/>
    <n v="0"/>
    <n v="0"/>
    <n v="85"/>
    <n v="823"/>
    <n v="10"/>
    <n v="15"/>
    <n v="2749"/>
    <n v="0"/>
    <n v="2662"/>
    <n v="1031"/>
    <n v="858"/>
    <n v="2657"/>
    <n v="0"/>
    <n v="0"/>
    <n v="335"/>
    <n v="2612"/>
    <n v="22"/>
    <n v="44"/>
    <n v="10221"/>
    <n v="0"/>
    <n v="20442"/>
    <n v="5270"/>
    <n v="2474"/>
    <n v="2924"/>
    <n v="12703"/>
    <n v="0"/>
    <n v="0"/>
    <n v="1528"/>
    <n v="6940"/>
    <n v="1243"/>
    <n v="1369"/>
    <n v="34451"/>
    <n v="45625864"/>
    <n v="19794680"/>
    <n v="14324973"/>
    <n v="43228565"/>
    <n v="0"/>
    <n v="0"/>
    <n v="6313434"/>
    <n v="40829779"/>
    <n v="330160"/>
    <n v="683256"/>
    <n v="171130711"/>
    <n v="22630250"/>
    <n v="11663171"/>
    <n v="12826955"/>
    <n v="52424292"/>
    <n v="0"/>
    <n v="0"/>
    <n v="5148883"/>
    <n v="36186683"/>
    <n v="1650607"/>
    <n v="1298015"/>
    <n v="143828856"/>
    <n v="3710754"/>
    <n v="57070590"/>
    <n v="27758908"/>
    <n v="16656428"/>
    <n v="84265219"/>
    <n v="0"/>
    <n v="0"/>
    <n v="0"/>
    <n v="8448111"/>
    <n v="47640962"/>
    <n v="0"/>
    <n v="2721115"/>
    <n v="0"/>
    <n v="0"/>
    <n v="0"/>
    <n v="1612139"/>
    <n v="249884226"/>
    <n v="3368620"/>
    <n v="0"/>
    <n v="0"/>
    <n v="5775626"/>
    <n v="9144246"/>
    <n v="10486369"/>
    <n v="6962949"/>
    <n v="9002468"/>
    <n v="11255512"/>
    <n v="0"/>
    <n v="0"/>
    <n v="2957785"/>
    <n v="33418602"/>
    <n v="0"/>
    <n v="135902"/>
    <n v="74219587"/>
    <n v="649607"/>
    <n v="78592255"/>
    <n v="0"/>
    <n v="2297817"/>
    <n v="0"/>
    <n v="0"/>
    <n v="0"/>
    <n v="0"/>
    <n v="3280730"/>
    <n v="72132498"/>
    <n v="0"/>
    <n v="0"/>
    <n v="0"/>
    <n v="0"/>
    <n v="0"/>
    <n v="0"/>
    <n v="0"/>
    <n v="0"/>
    <n v="0"/>
    <n v="0"/>
    <n v="0"/>
    <n v="0"/>
    <n v="0"/>
  </r>
  <r>
    <n v="106344029"/>
    <s v="MERCY HOSPITAL - FOLSOM"/>
    <n v="20181"/>
    <d v="2018-01-01T00:00:00"/>
    <d v="2018-03-31T00:00:00"/>
    <s v="Open"/>
    <s v="Sacramento"/>
    <n v="2"/>
    <n v="309"/>
    <s v="Church"/>
    <s v="Comparable"/>
    <s v=""/>
    <s v="916-983-7500"/>
    <s v="1650 CREEKSIDE DRIVE"/>
    <s v="FOLSOM"/>
    <n v="95630"/>
    <s v="EDMUNDO CASTANEDA"/>
    <n v="106"/>
    <n v="106"/>
    <n v="106"/>
    <n v="669"/>
    <n v="245"/>
    <n v="109"/>
    <n v="198"/>
    <n v="0"/>
    <n v="0"/>
    <n v="28"/>
    <n v="511"/>
    <n v="1"/>
    <n v="17"/>
    <n v="1778"/>
    <n v="0"/>
    <n v="2696"/>
    <n v="997"/>
    <n v="349"/>
    <n v="743"/>
    <n v="0"/>
    <n v="0"/>
    <n v="100"/>
    <n v="1468"/>
    <n v="5"/>
    <n v="64"/>
    <n v="6422"/>
    <n v="0"/>
    <n v="12844"/>
    <n v="2226"/>
    <n v="1006"/>
    <n v="797"/>
    <n v="4315"/>
    <n v="0"/>
    <n v="0"/>
    <n v="283"/>
    <n v="6401"/>
    <n v="130"/>
    <n v="510"/>
    <n v="15668"/>
    <n v="56876303"/>
    <n v="22476280"/>
    <n v="6816530"/>
    <n v="15936547"/>
    <n v="0"/>
    <n v="0"/>
    <n v="1582442"/>
    <n v="34324960"/>
    <n v="92783"/>
    <n v="1208462"/>
    <n v="139314307"/>
    <n v="25547990"/>
    <n v="11217365"/>
    <n v="5285037"/>
    <n v="28358153"/>
    <n v="0"/>
    <n v="0"/>
    <n v="2671934"/>
    <n v="49640055"/>
    <n v="1051787"/>
    <n v="3194868"/>
    <n v="126967189"/>
    <n v="4577637"/>
    <n v="71249332"/>
    <n v="30597079"/>
    <n v="9240221"/>
    <n v="39189457"/>
    <n v="0"/>
    <n v="0"/>
    <n v="0"/>
    <n v="3673505"/>
    <n v="48580401"/>
    <n v="0"/>
    <n v="1447125"/>
    <n v="0"/>
    <n v="0"/>
    <n v="0"/>
    <n v="2234523"/>
    <n v="210789280"/>
    <n v="1011432"/>
    <n v="0"/>
    <n v="0"/>
    <n v="7782267"/>
    <n v="8793699"/>
    <n v="10176987"/>
    <n v="3994149"/>
    <n v="2583833"/>
    <n v="4893046"/>
    <n v="0"/>
    <n v="0"/>
    <n v="564067"/>
    <n v="41378882"/>
    <n v="0"/>
    <n v="694951"/>
    <n v="64285915"/>
    <n v="214813"/>
    <n v="50987184"/>
    <n v="0"/>
    <n v="4559950"/>
    <n v="0"/>
    <n v="0"/>
    <n v="0"/>
    <n v="0"/>
    <n v="502096"/>
    <n v="45846493"/>
    <n v="0"/>
    <n v="0"/>
    <n v="0"/>
    <n v="0"/>
    <n v="0"/>
    <n v="0"/>
    <n v="0"/>
    <n v="0"/>
    <n v="0"/>
    <n v="0"/>
    <n v="0"/>
    <n v="0"/>
    <n v="0"/>
  </r>
  <r>
    <n v="106240942"/>
    <s v="MERCY MEDICAL CENTER - MERCED"/>
    <n v="20181"/>
    <d v="2018-01-01T00:00:00"/>
    <d v="2018-03-31T00:00:00"/>
    <s v="Open"/>
    <s v="Merced"/>
    <n v="6"/>
    <n v="515"/>
    <s v="Non Profit Corp."/>
    <s v="Comparable"/>
    <s v=""/>
    <s v="209-564-5000"/>
    <s v="333  MERCY AVENUE"/>
    <s v="MERCED"/>
    <n v="95340"/>
    <s v="DAVID DUNHAM"/>
    <n v="186"/>
    <n v="186"/>
    <n v="142"/>
    <n v="1306"/>
    <n v="116"/>
    <n v="196"/>
    <n v="1053"/>
    <n v="0"/>
    <n v="0"/>
    <n v="59"/>
    <n v="433"/>
    <n v="3"/>
    <n v="30"/>
    <n v="3196"/>
    <n v="0"/>
    <n v="6273"/>
    <n v="508"/>
    <n v="611"/>
    <n v="3711"/>
    <n v="0"/>
    <n v="0"/>
    <n v="181"/>
    <n v="1324"/>
    <n v="10"/>
    <n v="103"/>
    <n v="12721"/>
    <n v="0"/>
    <n v="25442"/>
    <n v="12260"/>
    <n v="913"/>
    <n v="2786"/>
    <n v="21960"/>
    <n v="22"/>
    <n v="0"/>
    <n v="1104"/>
    <n v="5933"/>
    <n v="326"/>
    <n v="1831"/>
    <n v="47135"/>
    <n v="108467761"/>
    <n v="8764505"/>
    <n v="9947027"/>
    <n v="61536043"/>
    <n v="0"/>
    <n v="0"/>
    <n v="3309438"/>
    <n v="24250581"/>
    <n v="198879"/>
    <n v="2072852"/>
    <n v="218547086"/>
    <n v="35958204"/>
    <n v="2807136"/>
    <n v="7740475"/>
    <n v="62604087"/>
    <n v="46137"/>
    <n v="0"/>
    <n v="3486476"/>
    <n v="20499153"/>
    <n v="958725"/>
    <n v="4335715"/>
    <n v="138436108"/>
    <n v="2477868"/>
    <n v="119999881"/>
    <n v="9709094"/>
    <n v="4918063"/>
    <n v="101920094"/>
    <n v="0"/>
    <n v="45319"/>
    <n v="0"/>
    <n v="4904414"/>
    <n v="19286312"/>
    <n v="0"/>
    <n v="2428511"/>
    <n v="0"/>
    <n v="0"/>
    <n v="0"/>
    <n v="5959670"/>
    <n v="271649226"/>
    <n v="0"/>
    <n v="0"/>
    <n v="0"/>
    <n v="0"/>
    <n v="0"/>
    <n v="23801767"/>
    <n v="1720934"/>
    <n v="11575088"/>
    <n v="21308898"/>
    <n v="818"/>
    <n v="0"/>
    <n v="1797313"/>
    <n v="24784584"/>
    <n v="0"/>
    <n v="344566"/>
    <n v="85333968"/>
    <n v="845258"/>
    <n v="75780978"/>
    <n v="0"/>
    <n v="-38883"/>
    <n v="0"/>
    <n v="0"/>
    <n v="0"/>
    <n v="0"/>
    <n v="405312"/>
    <n v="194783670"/>
    <n v="0"/>
    <n v="0"/>
    <n v="0"/>
    <n v="0"/>
    <n v="0"/>
    <n v="0"/>
    <n v="0"/>
    <n v="0"/>
    <n v="0"/>
    <n v="0"/>
    <n v="0"/>
    <n v="0"/>
    <n v="0"/>
  </r>
  <r>
    <n v="106470871"/>
    <s v="MERCY MEDICAL CENTER - MT. SHASTA"/>
    <n v="20181"/>
    <d v="2018-01-01T00:00:00"/>
    <d v="2018-03-31T00:00:00"/>
    <s v="Open"/>
    <s v="Siskiyou"/>
    <n v="1"/>
    <n v="205"/>
    <s v="Non Profit Other"/>
    <s v="Comparable"/>
    <s v="Teaching"/>
    <s v="530-225-6000"/>
    <s v="914 PINE STREET"/>
    <s v="MOUNT SHASTA"/>
    <n v="96067"/>
    <s v="KENNETH PLATOU"/>
    <n v="33"/>
    <n v="25"/>
    <n v="25"/>
    <n v="126"/>
    <n v="8"/>
    <n v="8"/>
    <n v="49"/>
    <n v="0"/>
    <n v="0"/>
    <n v="18"/>
    <n v="44"/>
    <n v="1"/>
    <n v="1"/>
    <n v="255"/>
    <n v="0"/>
    <n v="419"/>
    <n v="25"/>
    <n v="25"/>
    <n v="123"/>
    <n v="0"/>
    <n v="0"/>
    <n v="41"/>
    <n v="96"/>
    <n v="1"/>
    <n v="3"/>
    <n v="733"/>
    <n v="0"/>
    <n v="1466"/>
    <n v="7933"/>
    <n v="267"/>
    <n v="456"/>
    <n v="4212"/>
    <n v="0"/>
    <n v="0"/>
    <n v="831"/>
    <n v="3462"/>
    <n v="110"/>
    <n v="290"/>
    <n v="17561"/>
    <n v="5930571"/>
    <n v="365832"/>
    <n v="369882"/>
    <n v="1887708"/>
    <n v="0"/>
    <n v="0"/>
    <n v="808926"/>
    <n v="1801419"/>
    <n v="3651"/>
    <n v="44208"/>
    <n v="11212197"/>
    <n v="8507503"/>
    <n v="521550"/>
    <n v="571334"/>
    <n v="4410042"/>
    <n v="0"/>
    <n v="0"/>
    <n v="1339944"/>
    <n v="3574678"/>
    <n v="121140"/>
    <n v="298891"/>
    <n v="19345082"/>
    <n v="196568"/>
    <n v="9260882"/>
    <n v="507159"/>
    <n v="679560"/>
    <n v="3733093"/>
    <n v="0"/>
    <n v="0"/>
    <n v="0"/>
    <n v="700860"/>
    <n v="794274"/>
    <n v="0"/>
    <n v="295814"/>
    <n v="0"/>
    <n v="0"/>
    <n v="0"/>
    <n v="360524"/>
    <n v="16528734"/>
    <n v="0"/>
    <n v="64462"/>
    <n v="0"/>
    <n v="0"/>
    <n v="64462"/>
    <n v="5001298"/>
    <n v="356811"/>
    <n v="198769"/>
    <n v="2596328"/>
    <n v="0"/>
    <n v="0"/>
    <n v="1420023"/>
    <n v="4427433"/>
    <n v="0"/>
    <n v="92345"/>
    <n v="14093007"/>
    <n v="80083"/>
    <n v="14156084"/>
    <n v="0"/>
    <n v="216376"/>
    <n v="0"/>
    <n v="0"/>
    <n v="0"/>
    <n v="0"/>
    <n v="1037293"/>
    <n v="15370155"/>
    <n v="0"/>
    <n v="0"/>
    <n v="0"/>
    <n v="0"/>
    <n v="0"/>
    <n v="0"/>
    <n v="0"/>
    <n v="0"/>
    <n v="0"/>
    <n v="0"/>
    <n v="0"/>
    <n v="0"/>
    <n v="0"/>
  </r>
  <r>
    <n v="106450949"/>
    <s v="MERCY MEDICAL CENTER - REDDING"/>
    <n v="20181"/>
    <d v="2018-01-01T00:00:00"/>
    <d v="2018-03-31T00:00:00"/>
    <s v="Open"/>
    <s v="Shasta"/>
    <n v="1"/>
    <n v="209"/>
    <s v="Church"/>
    <s v="Comparable"/>
    <s v=""/>
    <s v="530-225-6000"/>
    <s v="2175 ROSALINE AVENUE"/>
    <s v="REDDING"/>
    <n v="96001"/>
    <s v="TODD SMITH"/>
    <n v="267"/>
    <n v="267"/>
    <n v="267"/>
    <n v="1609"/>
    <n v="65"/>
    <n v="162"/>
    <n v="771"/>
    <n v="0"/>
    <n v="0"/>
    <n v="148"/>
    <n v="563"/>
    <n v="7"/>
    <n v="2"/>
    <n v="3327"/>
    <n v="0"/>
    <n v="7555"/>
    <n v="356"/>
    <n v="1037"/>
    <n v="3766"/>
    <n v="0"/>
    <n v="0"/>
    <n v="632"/>
    <n v="2036"/>
    <n v="32"/>
    <n v="11"/>
    <n v="15425"/>
    <n v="0"/>
    <n v="30850"/>
    <n v="23319"/>
    <n v="366"/>
    <n v="2304"/>
    <n v="12529"/>
    <n v="0"/>
    <n v="0"/>
    <n v="2554"/>
    <n v="9509"/>
    <n v="198"/>
    <n v="990"/>
    <n v="51769"/>
    <n v="144490529"/>
    <n v="6132783"/>
    <n v="15763436"/>
    <n v="56614553"/>
    <n v="0"/>
    <n v="0"/>
    <n v="12437110"/>
    <n v="37385204"/>
    <n v="564962"/>
    <n v="127140"/>
    <n v="273515717"/>
    <n v="88880844"/>
    <n v="1962851"/>
    <n v="7332776"/>
    <n v="42922755"/>
    <n v="0"/>
    <n v="0"/>
    <n v="9242296"/>
    <n v="34272810"/>
    <n v="715884"/>
    <n v="1974369"/>
    <n v="187304585"/>
    <n v="4061293"/>
    <n v="189450113"/>
    <n v="6887441"/>
    <n v="16116960"/>
    <n v="68333974"/>
    <n v="0"/>
    <n v="0"/>
    <n v="0"/>
    <n v="16370947"/>
    <n v="33922969"/>
    <n v="0"/>
    <n v="2775727"/>
    <n v="0"/>
    <n v="0"/>
    <n v="0"/>
    <n v="2207449"/>
    <n v="340126873"/>
    <n v="0"/>
    <n v="85712"/>
    <n v="0"/>
    <n v="0"/>
    <n v="85712"/>
    <n v="42444664"/>
    <n v="1196904"/>
    <n v="5259524"/>
    <n v="30886942"/>
    <n v="0"/>
    <n v="0"/>
    <n v="4999119"/>
    <n v="35842981"/>
    <n v="0"/>
    <n v="149007"/>
    <n v="120779141"/>
    <n v="640912"/>
    <n v="114900246"/>
    <n v="0"/>
    <n v="9667282"/>
    <n v="0"/>
    <n v="0"/>
    <n v="0"/>
    <n v="0"/>
    <n v="3270387"/>
    <n v="92060049"/>
    <n v="0"/>
    <n v="0"/>
    <n v="0"/>
    <n v="0"/>
    <n v="0"/>
    <n v="0"/>
    <n v="0"/>
    <n v="0"/>
    <n v="0"/>
    <n v="0"/>
    <n v="0"/>
    <n v="0"/>
    <n v="0"/>
  </r>
  <r>
    <n v="106340950"/>
    <s v="MERCY SAN JUAN HOSPITAL"/>
    <n v="20181"/>
    <d v="2018-01-01T00:00:00"/>
    <d v="2018-03-31T00:00:00"/>
    <s v="Open"/>
    <s v="Sacramento"/>
    <n v="2"/>
    <n v="309"/>
    <s v="Non Profit Corp."/>
    <s v="Comparable"/>
    <s v=""/>
    <s v="916-537-5000"/>
    <s v="6501 COYLE AVENUE"/>
    <s v="CARMICHAEL"/>
    <n v="95608"/>
    <s v="MICHAEL KORPIEL"/>
    <n v="370"/>
    <n v="370"/>
    <n v="370"/>
    <n v="1492"/>
    <n v="672"/>
    <n v="512"/>
    <n v="1275"/>
    <n v="0"/>
    <n v="0"/>
    <n v="139"/>
    <n v="813"/>
    <n v="10"/>
    <n v="32"/>
    <n v="4945"/>
    <n v="0"/>
    <n v="7960"/>
    <n v="3103"/>
    <n v="4018"/>
    <n v="5673"/>
    <n v="0"/>
    <n v="0"/>
    <n v="457"/>
    <n v="3606"/>
    <n v="32"/>
    <n v="104"/>
    <n v="24953"/>
    <n v="0"/>
    <n v="49906"/>
    <n v="17298"/>
    <n v="5961"/>
    <n v="3472"/>
    <n v="11023"/>
    <n v="0"/>
    <n v="0"/>
    <n v="969"/>
    <n v="7317"/>
    <n v="760"/>
    <n v="633"/>
    <n v="47433"/>
    <n v="183820852"/>
    <n v="71671919"/>
    <n v="73391560"/>
    <n v="111412080"/>
    <n v="0"/>
    <n v="0"/>
    <n v="9543493"/>
    <n v="82101575"/>
    <n v="749871"/>
    <n v="2429344"/>
    <n v="535120694"/>
    <n v="63832233"/>
    <n v="24476680"/>
    <n v="12640241"/>
    <n v="57405841"/>
    <n v="0"/>
    <n v="0"/>
    <n v="3694284"/>
    <n v="58698674"/>
    <n v="3648088"/>
    <n v="3216606"/>
    <n v="227612647"/>
    <n v="4465485"/>
    <n v="210435024"/>
    <n v="83948294"/>
    <n v="65477272"/>
    <n v="124198109"/>
    <n v="0"/>
    <n v="0"/>
    <n v="0"/>
    <n v="11697768"/>
    <n v="96151170"/>
    <n v="0"/>
    <n v="8557488"/>
    <n v="0"/>
    <n v="0"/>
    <n v="0"/>
    <n v="4962061"/>
    <n v="609892671"/>
    <n v="2857469"/>
    <n v="0"/>
    <n v="0"/>
    <n v="15727517"/>
    <n v="18584986"/>
    <n v="36139943"/>
    <n v="14572098"/>
    <n v="16520348"/>
    <n v="43165793"/>
    <n v="0"/>
    <n v="0"/>
    <n v="1491113"/>
    <n v="58816494"/>
    <n v="0"/>
    <n v="719867"/>
    <n v="171425656"/>
    <n v="851842"/>
    <n v="165185619"/>
    <n v="0"/>
    <n v="1249173"/>
    <n v="0"/>
    <n v="0"/>
    <n v="0"/>
    <n v="0"/>
    <n v="2904442"/>
    <n v="144101330"/>
    <n v="0"/>
    <n v="0"/>
    <n v="0"/>
    <n v="0"/>
    <n v="0"/>
    <n v="0"/>
    <n v="0"/>
    <n v="0"/>
    <n v="0"/>
    <n v="0"/>
    <n v="0"/>
    <n v="0"/>
    <n v="0"/>
  </r>
  <r>
    <n v="106013687"/>
    <s v="MERRITT PERALTA INSTITUTE CDRH"/>
    <n v="20181"/>
    <d v="2018-01-01T00:00:00"/>
    <d v="2018-03-31T00:00:00"/>
    <s v="Open"/>
    <s v="Alameda"/>
    <n v="5"/>
    <n v="417"/>
    <s v="Non Profit Corp."/>
    <s v="Comparable"/>
    <s v=""/>
    <s v="510-869-8802"/>
    <s v="3012 SUMMIT STREET"/>
    <s v="OAKLAND"/>
    <n v="94609"/>
    <s v="CHUCK PROSPER"/>
    <n v="24"/>
    <n v="24"/>
    <n v="21"/>
    <n v="0"/>
    <n v="1"/>
    <n v="0"/>
    <n v="1"/>
    <n v="0"/>
    <n v="0"/>
    <n v="9"/>
    <n v="111"/>
    <n v="3"/>
    <n v="0"/>
    <n v="125"/>
    <n v="0"/>
    <n v="0"/>
    <n v="1"/>
    <n v="0"/>
    <n v="28"/>
    <n v="0"/>
    <n v="0"/>
    <n v="159"/>
    <n v="1506"/>
    <n v="21"/>
    <n v="0"/>
    <n v="1715"/>
    <n v="0"/>
    <n v="3430"/>
    <n v="0"/>
    <n v="0"/>
    <n v="0"/>
    <n v="0"/>
    <n v="0"/>
    <n v="0"/>
    <n v="73"/>
    <n v="480"/>
    <n v="0"/>
    <n v="5"/>
    <n v="558"/>
    <n v="0"/>
    <n v="5237"/>
    <n v="0"/>
    <n v="57273"/>
    <n v="0"/>
    <n v="0"/>
    <n v="352060"/>
    <n v="3552284"/>
    <n v="55750"/>
    <n v="0"/>
    <n v="4022604"/>
    <n v="0"/>
    <n v="0"/>
    <n v="0"/>
    <n v="0"/>
    <n v="0"/>
    <n v="0"/>
    <n v="91960"/>
    <n v="626405"/>
    <n v="0"/>
    <n v="34481"/>
    <n v="752846"/>
    <n v="0"/>
    <n v="0"/>
    <n v="5237"/>
    <n v="0"/>
    <n v="5769"/>
    <n v="0"/>
    <n v="0"/>
    <n v="0"/>
    <n v="101354"/>
    <n v="3722372"/>
    <n v="0"/>
    <n v="55750"/>
    <n v="0"/>
    <n v="0"/>
    <n v="0"/>
    <n v="10969"/>
    <n v="3901451"/>
    <n v="0"/>
    <n v="0"/>
    <n v="0"/>
    <n v="0"/>
    <n v="0"/>
    <n v="0"/>
    <n v="0"/>
    <n v="0"/>
    <n v="51504"/>
    <n v="0"/>
    <n v="0"/>
    <n v="342666"/>
    <n v="456317"/>
    <n v="0"/>
    <n v="23512"/>
    <n v="873999"/>
    <n v="260"/>
    <n v="866421"/>
    <n v="0"/>
    <n v="0"/>
    <n v="0"/>
    <n v="0"/>
    <n v="0"/>
    <n v="0"/>
    <n v="0"/>
    <n v="0"/>
    <n v="0"/>
    <n v="0"/>
    <n v="0"/>
    <n v="0"/>
    <n v="0"/>
    <n v="0"/>
    <n v="0"/>
    <n v="0"/>
    <n v="0"/>
    <n v="0"/>
    <n v="0"/>
    <n v="0"/>
    <n v="0"/>
  </r>
  <r>
    <n v="106340951"/>
    <s v="METHODIST HOSPITAL - SACRAMENTO"/>
    <n v="20181"/>
    <d v="2018-01-01T00:00:00"/>
    <d v="2018-03-31T00:00:00"/>
    <s v="Open"/>
    <s v="Sacramento"/>
    <n v="2"/>
    <n v="311"/>
    <s v="Non Profit Corp."/>
    <s v="Comparable"/>
    <s v=""/>
    <s v="916-423-3000"/>
    <s v="7500 HOSPITAL DRIVE"/>
    <s v="SACRAMENTO"/>
    <n v="95823"/>
    <s v="PHYLLIS BALTZ"/>
    <n v="329"/>
    <n v="329"/>
    <n v="329"/>
    <n v="690"/>
    <n v="326"/>
    <n v="404"/>
    <n v="852"/>
    <n v="0"/>
    <n v="0"/>
    <n v="45"/>
    <n v="337"/>
    <n v="18"/>
    <n v="2"/>
    <n v="2674"/>
    <n v="126"/>
    <n v="3685"/>
    <n v="1773"/>
    <n v="13234"/>
    <n v="3310"/>
    <n v="0"/>
    <n v="0"/>
    <n v="185"/>
    <n v="1273"/>
    <n v="90"/>
    <n v="11"/>
    <n v="23561"/>
    <n v="14114"/>
    <n v="61236"/>
    <n v="4188"/>
    <n v="1266"/>
    <n v="3085"/>
    <n v="11545"/>
    <n v="0"/>
    <n v="0"/>
    <n v="1710"/>
    <n v="4290"/>
    <n v="588"/>
    <n v="273"/>
    <n v="26945"/>
    <n v="59369894"/>
    <n v="23226097"/>
    <n v="41549214"/>
    <n v="63989820"/>
    <n v="0"/>
    <n v="0"/>
    <n v="2672635"/>
    <n v="22931143"/>
    <n v="1334467"/>
    <n v="156645"/>
    <n v="215229915"/>
    <n v="24806895"/>
    <n v="8407160"/>
    <n v="9856647"/>
    <n v="57862322"/>
    <n v="0"/>
    <n v="0"/>
    <n v="3838899"/>
    <n v="20586309"/>
    <n v="2826853"/>
    <n v="1393878"/>
    <n v="129578963"/>
    <n v="3230037"/>
    <n v="70983766"/>
    <n v="27800841"/>
    <n v="36965588"/>
    <n v="99881712"/>
    <n v="0"/>
    <n v="0"/>
    <n v="0"/>
    <n v="4922281"/>
    <n v="26894677"/>
    <n v="0"/>
    <n v="4447141"/>
    <n v="0"/>
    <n v="0"/>
    <n v="0"/>
    <n v="955768"/>
    <n v="276081811"/>
    <n v="1010334"/>
    <n v="0"/>
    <n v="0"/>
    <n v="6652005"/>
    <n v="7662339"/>
    <n v="12431800"/>
    <n v="4601727"/>
    <n v="14270662"/>
    <n v="21588785"/>
    <n v="0"/>
    <n v="0"/>
    <n v="1526118"/>
    <n v="21770792"/>
    <n v="0"/>
    <n v="199522"/>
    <n v="76389406"/>
    <n v="973007"/>
    <n v="77019653"/>
    <n v="0"/>
    <n v="155900"/>
    <n v="0"/>
    <n v="0"/>
    <n v="0"/>
    <n v="0"/>
    <n v="1403779"/>
    <n v="108942417"/>
    <n v="0"/>
    <n v="0"/>
    <n v="0"/>
    <n v="0"/>
    <n v="0"/>
    <n v="0"/>
    <n v="0"/>
    <n v="0"/>
    <n v="0"/>
    <n v="0"/>
    <n v="0"/>
    <n v="0"/>
    <n v="0"/>
  </r>
  <r>
    <n v="106190529"/>
    <s v="METHODIST HOSPITAL - SOUTHERN CALIFORNIA"/>
    <n v="20181"/>
    <d v="2018-01-01T00:00:00"/>
    <d v="2018-03-31T00:00:00"/>
    <s v="Open"/>
    <s v="Los Angeles"/>
    <n v="11"/>
    <n v="913"/>
    <s v="Non Profit Corp."/>
    <s v="Comparable"/>
    <s v=""/>
    <s v="626-898-8000"/>
    <s v="300 WEST HUNTINGTON DRIVE"/>
    <s v="ARCADIA"/>
    <n v="91007"/>
    <s v="DAN AUSMAN"/>
    <n v="348"/>
    <n v="272"/>
    <n v="272"/>
    <n v="1536"/>
    <n v="871"/>
    <n v="180"/>
    <n v="420"/>
    <n v="0"/>
    <n v="0"/>
    <n v="388"/>
    <n v="519"/>
    <n v="17"/>
    <n v="111"/>
    <n v="4042"/>
    <n v="0"/>
    <n v="9105"/>
    <n v="3548"/>
    <n v="823"/>
    <n v="2073"/>
    <n v="0"/>
    <n v="0"/>
    <n v="1358"/>
    <n v="1875"/>
    <n v="58"/>
    <n v="482"/>
    <n v="19322"/>
    <n v="0"/>
    <n v="38644"/>
    <n v="3183"/>
    <n v="2292"/>
    <n v="1263"/>
    <n v="5466"/>
    <n v="0"/>
    <n v="0"/>
    <n v="3086"/>
    <n v="3116"/>
    <n v="23"/>
    <n v="713"/>
    <n v="19142"/>
    <n v="147827168"/>
    <n v="73375369"/>
    <n v="13656413"/>
    <n v="40079700"/>
    <n v="0"/>
    <n v="0"/>
    <n v="23136177"/>
    <n v="33816616"/>
    <n v="196985"/>
    <n v="6825322"/>
    <n v="338913750"/>
    <n v="25961375"/>
    <n v="17948902"/>
    <n v="6058997"/>
    <n v="23586552"/>
    <n v="0"/>
    <n v="0"/>
    <n v="16799834"/>
    <n v="19914238"/>
    <n v="66488"/>
    <n v="4056697"/>
    <n v="114393083"/>
    <n v="1058498"/>
    <n v="142051181"/>
    <n v="78080977"/>
    <n v="17521889"/>
    <n v="56038863"/>
    <n v="0"/>
    <n v="0"/>
    <n v="0"/>
    <n v="31740903"/>
    <n v="43091625"/>
    <n v="0"/>
    <n v="263473"/>
    <n v="0"/>
    <n v="0"/>
    <n v="0"/>
    <n v="9270822"/>
    <n v="379118231"/>
    <n v="0"/>
    <n v="0"/>
    <n v="0"/>
    <n v="0"/>
    <n v="0"/>
    <n v="30694632"/>
    <n v="12330051"/>
    <n v="2094943"/>
    <n v="7309057"/>
    <n v="0"/>
    <n v="0"/>
    <n v="7795748"/>
    <n v="10101921"/>
    <n v="0"/>
    <n v="3862250"/>
    <n v="74188602"/>
    <n v="860504"/>
    <n v="70805317"/>
    <n v="0"/>
    <n v="227646"/>
    <n v="0"/>
    <n v="0"/>
    <n v="0"/>
    <n v="0"/>
    <n v="1788193"/>
    <n v="241533446"/>
    <n v="0"/>
    <n v="0"/>
    <n v="0"/>
    <n v="0"/>
    <n v="0"/>
    <n v="0"/>
    <n v="0"/>
    <n v="0"/>
    <n v="0"/>
    <n v="0"/>
    <n v="4688957"/>
    <n v="0"/>
    <n v="0"/>
  </r>
  <r>
    <n v="106190958"/>
    <s v="METROPOLITAN STATE HOSPITAL"/>
    <n v="20181"/>
    <d v="2018-01-01T00:00:00"/>
    <d v="2018-03-31T00:00:00"/>
    <s v="Open"/>
    <s v="Los Angeles"/>
    <n v="11"/>
    <n v="921"/>
    <s v="State"/>
    <s v="State Hospitals"/>
    <s v=""/>
    <s v="562-863-7011"/>
    <s v="11401 BLOOMFIELD AVENUE"/>
    <s v="NORWALK"/>
    <n v="90650"/>
    <s v="WILLIAM SILVA"/>
    <n v="1106"/>
    <n v="826"/>
    <n v="826"/>
    <n v="34"/>
    <n v="0"/>
    <n v="0"/>
    <n v="0"/>
    <n v="0"/>
    <n v="0"/>
    <n v="14"/>
    <n v="0"/>
    <n v="0"/>
    <n v="152"/>
    <n v="200"/>
    <n v="0"/>
    <n v="28123"/>
    <n v="0"/>
    <n v="0"/>
    <n v="0"/>
    <n v="0"/>
    <n v="0"/>
    <n v="257"/>
    <n v="0"/>
    <n v="0"/>
    <n v="40144"/>
    <n v="68524"/>
    <n v="0"/>
    <n v="137048"/>
    <n v="0"/>
    <n v="0"/>
    <n v="0"/>
    <n v="0"/>
    <n v="0"/>
    <n v="0"/>
    <n v="0"/>
    <n v="0"/>
    <n v="0"/>
    <n v="0"/>
    <n v="0"/>
    <n v="19646523"/>
    <n v="0"/>
    <n v="0"/>
    <n v="0"/>
    <n v="0"/>
    <n v="0"/>
    <n v="179445"/>
    <n v="0"/>
    <n v="0"/>
    <n v="28044685"/>
    <n v="47870653"/>
    <n v="0"/>
    <n v="0"/>
    <n v="0"/>
    <n v="0"/>
    <n v="0"/>
    <n v="0"/>
    <n v="0"/>
    <n v="0"/>
    <n v="0"/>
    <n v="0"/>
    <n v="0"/>
    <n v="0"/>
    <n v="759"/>
    <n v="0"/>
    <n v="0"/>
    <n v="0"/>
    <n v="0"/>
    <n v="0"/>
    <n v="0"/>
    <n v="0"/>
    <n v="0"/>
    <n v="0"/>
    <n v="0"/>
    <n v="0"/>
    <n v="0"/>
    <n v="0"/>
    <n v="6714"/>
    <n v="7473"/>
    <n v="0"/>
    <n v="0"/>
    <n v="0"/>
    <n v="0"/>
    <n v="0"/>
    <n v="19645764"/>
    <n v="0"/>
    <n v="0"/>
    <n v="0"/>
    <n v="0"/>
    <n v="0"/>
    <n v="179445"/>
    <n v="0"/>
    <n v="0"/>
    <n v="28037971"/>
    <n v="47863180"/>
    <n v="0"/>
    <n v="53769377"/>
    <n v="0"/>
    <n v="5906197"/>
    <n v="0"/>
    <n v="0"/>
    <n v="0"/>
    <n v="0"/>
    <n v="0"/>
    <n v="0"/>
    <n v="0"/>
    <n v="0"/>
    <n v="0"/>
    <n v="0"/>
    <n v="0"/>
    <n v="0"/>
    <n v="0"/>
    <n v="0"/>
    <n v="0"/>
    <n v="0"/>
    <n v="0"/>
    <n v="0"/>
    <n v="0"/>
  </r>
  <r>
    <n v="106410852"/>
    <s v="MILLS-PENINSULA MEDICAL CENTER"/>
    <n v="20181"/>
    <d v="2018-01-01T00:00:00"/>
    <d v="2018-03-31T00:00:00"/>
    <s v="Open"/>
    <s v="San Mateo"/>
    <n v="4"/>
    <n v="427"/>
    <s v="Non Profit Corp."/>
    <s v="Comparable"/>
    <s v=""/>
    <s v="650-696-5400"/>
    <s v="1501 TROUSDALE DRIVE"/>
    <s v="BURLINGAME"/>
    <n v="94010"/>
    <s v="JANET A. WAGNER"/>
    <n v="301"/>
    <n v="301"/>
    <n v="203"/>
    <n v="1047"/>
    <n v="639"/>
    <n v="142"/>
    <n v="217"/>
    <n v="0"/>
    <n v="0"/>
    <n v="54"/>
    <n v="1300"/>
    <n v="70"/>
    <n v="19"/>
    <n v="3488"/>
    <n v="0"/>
    <n v="5205"/>
    <n v="3310"/>
    <n v="1032"/>
    <n v="896"/>
    <n v="0"/>
    <n v="0"/>
    <n v="207"/>
    <n v="4593"/>
    <n v="224"/>
    <n v="58"/>
    <n v="15525"/>
    <n v="0"/>
    <n v="31050"/>
    <n v="3540"/>
    <n v="1571"/>
    <n v="421"/>
    <n v="4175"/>
    <n v="0"/>
    <n v="0"/>
    <n v="254"/>
    <n v="6727"/>
    <n v="468"/>
    <n v="371"/>
    <n v="17527"/>
    <n v="91669617"/>
    <n v="50552301"/>
    <n v="10325936"/>
    <n v="15915174"/>
    <n v="0"/>
    <n v="0"/>
    <n v="3157379"/>
    <n v="66550152"/>
    <n v="3321668"/>
    <n v="887021"/>
    <n v="242379248"/>
    <n v="59277399"/>
    <n v="29571092"/>
    <n v="1850085"/>
    <n v="17612188"/>
    <n v="0"/>
    <n v="0"/>
    <n v="2645549"/>
    <n v="89948576"/>
    <n v="2377808"/>
    <n v="1914839"/>
    <n v="205197536"/>
    <n v="-6392"/>
    <n v="124066740"/>
    <n v="69596107"/>
    <n v="12176021"/>
    <n v="25942284"/>
    <n v="0"/>
    <n v="0"/>
    <n v="0"/>
    <n v="3397764"/>
    <n v="68804725"/>
    <n v="0"/>
    <n v="5699476"/>
    <n v="0"/>
    <n v="0"/>
    <n v="0"/>
    <n v="757087"/>
    <n v="310433812"/>
    <n v="10128509"/>
    <n v="0"/>
    <n v="0"/>
    <n v="10624434"/>
    <n v="20752943"/>
    <n v="26880276"/>
    <n v="20655795"/>
    <n v="0"/>
    <n v="7585078"/>
    <n v="0"/>
    <n v="0"/>
    <n v="2405164"/>
    <n v="98318437"/>
    <n v="0"/>
    <n v="2051165"/>
    <n v="157895915"/>
    <n v="3066933"/>
    <n v="157268304"/>
    <n v="0"/>
    <n v="1914268"/>
    <n v="0"/>
    <n v="0"/>
    <n v="0"/>
    <n v="0"/>
    <n v="4178219"/>
    <n v="533838197"/>
    <n v="0"/>
    <n v="0"/>
    <n v="0"/>
    <n v="0"/>
    <n v="0"/>
    <n v="0"/>
    <n v="0"/>
    <n v="0"/>
    <n v="0"/>
    <n v="0"/>
    <n v="0"/>
    <n v="0"/>
    <n v="0"/>
  </r>
  <r>
    <n v="106190681"/>
    <s v="MIRACLE MILE MEDICAL CENTER"/>
    <n v="20181"/>
    <d v="2018-01-01T00:00:00"/>
    <d v="2018-03-31T00:00:00"/>
    <s v="Open"/>
    <s v="Los Angeles"/>
    <n v="11"/>
    <n v="925"/>
    <s v="Investor - Corp."/>
    <s v="Comparable"/>
    <s v=""/>
    <s v="323-930-1040"/>
    <s v="6000 SAN VICENTE BOULEVARD"/>
    <s v="LOS ANGELES"/>
    <n v="90036"/>
    <s v="GIL TEPPER"/>
    <n v="17"/>
    <n v="17"/>
    <n v="3"/>
    <n v="13"/>
    <n v="0"/>
    <n v="0"/>
    <n v="0"/>
    <n v="0"/>
    <n v="0"/>
    <n v="0"/>
    <n v="0"/>
    <n v="0"/>
    <n v="55"/>
    <n v="68"/>
    <n v="0"/>
    <n v="27"/>
    <n v="0"/>
    <n v="0"/>
    <n v="0"/>
    <n v="0"/>
    <n v="0"/>
    <n v="0"/>
    <n v="0"/>
    <n v="0"/>
    <n v="114"/>
    <n v="141"/>
    <n v="0"/>
    <n v="282"/>
    <n v="10"/>
    <n v="0"/>
    <n v="0"/>
    <n v="0"/>
    <n v="0"/>
    <n v="0"/>
    <n v="0"/>
    <n v="0"/>
    <n v="0"/>
    <n v="47"/>
    <n v="57"/>
    <n v="1807198"/>
    <n v="0"/>
    <n v="0"/>
    <n v="0"/>
    <n v="0"/>
    <n v="0"/>
    <n v="0"/>
    <n v="0"/>
    <n v="0"/>
    <n v="8497530"/>
    <n v="10304728"/>
    <n v="164889"/>
    <n v="0"/>
    <n v="0"/>
    <n v="0"/>
    <n v="0"/>
    <n v="0"/>
    <n v="0"/>
    <n v="0"/>
    <n v="0"/>
    <n v="1062501"/>
    <n v="1227390"/>
    <n v="576606"/>
    <n v="1888648"/>
    <n v="0"/>
    <n v="0"/>
    <n v="0"/>
    <n v="0"/>
    <n v="0"/>
    <n v="0"/>
    <n v="0"/>
    <n v="0"/>
    <n v="0"/>
    <n v="0"/>
    <n v="0"/>
    <n v="0"/>
    <n v="0"/>
    <n v="6598123"/>
    <n v="9063377"/>
    <n v="0"/>
    <n v="0"/>
    <n v="0"/>
    <n v="0"/>
    <n v="0"/>
    <n v="83440"/>
    <n v="0"/>
    <n v="0"/>
    <n v="0"/>
    <n v="0"/>
    <n v="0"/>
    <n v="0"/>
    <n v="0"/>
    <n v="0"/>
    <n v="2385301"/>
    <n v="2468741"/>
    <n v="0"/>
    <n v="2114914"/>
    <n v="0"/>
    <n v="0"/>
    <n v="0"/>
    <n v="0"/>
    <n v="0"/>
    <n v="0"/>
    <n v="54965"/>
    <n v="1637194"/>
    <n v="0"/>
    <n v="0"/>
    <n v="0"/>
    <n v="0"/>
    <n v="0"/>
    <n v="0"/>
    <n v="0"/>
    <n v="0"/>
    <n v="0"/>
    <n v="0"/>
    <n v="0"/>
    <n v="0"/>
    <n v="0"/>
  </r>
  <r>
    <n v="106190524"/>
    <s v="MISSION COMMUNITY HOSPITAL - PANORAMA"/>
    <n v="20181"/>
    <d v="2018-01-01T00:00:00"/>
    <d v="2018-03-31T00:00:00"/>
    <s v="Open"/>
    <s v="Los Angeles"/>
    <n v="11"/>
    <n v="905"/>
    <s v="Non Profit Corp."/>
    <s v="Comparable"/>
    <s v=""/>
    <s v="818-787-2222"/>
    <s v="14850 ROSCOE BOULEVARD"/>
    <s v="PANORAMA CITY"/>
    <n v="91402"/>
    <s v="JAMES THEIRING"/>
    <n v="145"/>
    <n v="145"/>
    <n v="135"/>
    <n v="696"/>
    <n v="148"/>
    <n v="341"/>
    <n v="402"/>
    <n v="0"/>
    <n v="0"/>
    <n v="0"/>
    <n v="0"/>
    <n v="20"/>
    <n v="260"/>
    <n v="1867"/>
    <n v="0"/>
    <n v="3098"/>
    <n v="599"/>
    <n v="2564"/>
    <n v="2917"/>
    <n v="0"/>
    <n v="0"/>
    <n v="0"/>
    <n v="0"/>
    <n v="60"/>
    <n v="980"/>
    <n v="10218"/>
    <n v="0"/>
    <n v="20436"/>
    <n v="1240"/>
    <n v="172"/>
    <n v="621"/>
    <n v="735"/>
    <n v="0"/>
    <n v="0"/>
    <n v="0"/>
    <n v="0"/>
    <n v="29"/>
    <n v="236"/>
    <n v="3033"/>
    <n v="28479057"/>
    <n v="4178731"/>
    <n v="9764455"/>
    <n v="12539706"/>
    <n v="0"/>
    <n v="0"/>
    <n v="0"/>
    <n v="0"/>
    <n v="335442"/>
    <n v="8462349"/>
    <n v="63759740"/>
    <n v="4203459"/>
    <n v="632026"/>
    <n v="2088577"/>
    <n v="2330479"/>
    <n v="0"/>
    <n v="0"/>
    <n v="0"/>
    <n v="0"/>
    <n v="74174"/>
    <n v="1390931"/>
    <n v="10719646"/>
    <n v="2232964"/>
    <n v="19017239"/>
    <n v="2572522"/>
    <n v="9559249"/>
    <n v="10922472"/>
    <n v="-534414"/>
    <n v="0"/>
    <n v="0"/>
    <n v="0"/>
    <n v="0"/>
    <n v="0"/>
    <n v="409616"/>
    <n v="0"/>
    <n v="0"/>
    <n v="0"/>
    <n v="4340931"/>
    <n v="48520579"/>
    <n v="0"/>
    <n v="718531"/>
    <n v="0"/>
    <n v="0"/>
    <n v="718531"/>
    <n v="13665276"/>
    <n v="2238235"/>
    <n v="2828198"/>
    <n v="4666244"/>
    <n v="0"/>
    <n v="0"/>
    <n v="0"/>
    <n v="0"/>
    <n v="0"/>
    <n v="3279385"/>
    <n v="26677338"/>
    <n v="76240"/>
    <n v="25090890"/>
    <n v="0"/>
    <n v="0"/>
    <n v="0"/>
    <n v="0"/>
    <n v="0"/>
    <n v="0"/>
    <n v="100140"/>
    <n v="2990223"/>
    <n v="0"/>
    <n v="0"/>
    <n v="0"/>
    <n v="0"/>
    <n v="0"/>
    <n v="0"/>
    <n v="0"/>
    <n v="0"/>
    <n v="0"/>
    <n v="0"/>
    <n v="0"/>
    <n v="0"/>
    <n v="0"/>
  </r>
  <r>
    <n v="106301262"/>
    <s v="MISSION HOSPITAL REGIONAL MEDICAL CENTER"/>
    <n v="20181"/>
    <d v="2018-01-01T00:00:00"/>
    <d v="2018-03-31T00:00:00"/>
    <s v="Open"/>
    <s v="Orange"/>
    <n v="13"/>
    <n v="1017"/>
    <s v="Non Profit Corp."/>
    <s v="Comparable"/>
    <s v=""/>
    <s v="949-364-1400"/>
    <s v="27700 MEDICAL CENTER ROAD"/>
    <s v="MISSION VIEJO"/>
    <n v="92691"/>
    <s v="TAREK SALAWAY"/>
    <n v="523"/>
    <n v="404"/>
    <n v="234"/>
    <n v="1513"/>
    <n v="877"/>
    <n v="262"/>
    <n v="480"/>
    <n v="0"/>
    <n v="0"/>
    <n v="71"/>
    <n v="1560"/>
    <n v="3"/>
    <n v="55"/>
    <n v="4821"/>
    <n v="0"/>
    <n v="6864"/>
    <n v="3868"/>
    <n v="1090"/>
    <n v="1898"/>
    <n v="0"/>
    <n v="0"/>
    <n v="292"/>
    <n v="6813"/>
    <n v="14"/>
    <n v="147"/>
    <n v="20986"/>
    <n v="0"/>
    <n v="41972"/>
    <n v="12940"/>
    <n v="7993"/>
    <n v="1892"/>
    <n v="5864"/>
    <n v="0"/>
    <n v="0"/>
    <n v="755"/>
    <n v="27114"/>
    <n v="14"/>
    <n v="2646"/>
    <n v="59218"/>
    <n v="132461279"/>
    <n v="81844477"/>
    <n v="16782434"/>
    <n v="36086062"/>
    <n v="0"/>
    <n v="0"/>
    <n v="5954992"/>
    <n v="118860493"/>
    <n v="135350"/>
    <n v="4196720"/>
    <n v="396321807"/>
    <n v="71197342"/>
    <n v="38044886"/>
    <n v="9288274"/>
    <n v="26091433"/>
    <n v="0"/>
    <n v="0"/>
    <n v="4306456"/>
    <n v="126224713"/>
    <n v="22901"/>
    <n v="10794349"/>
    <n v="285970354"/>
    <n v="1930167"/>
    <n v="173392469"/>
    <n v="108697750"/>
    <n v="11384632"/>
    <n v="55213268"/>
    <n v="0"/>
    <n v="0"/>
    <n v="0"/>
    <n v="4604407"/>
    <n v="162372576"/>
    <n v="0"/>
    <n v="7423077"/>
    <n v="0"/>
    <n v="0"/>
    <n v="0"/>
    <n v="5334449"/>
    <n v="530352795"/>
    <n v="4515309"/>
    <n v="0"/>
    <n v="0"/>
    <n v="4909482"/>
    <n v="9424791"/>
    <n v="30266152"/>
    <n v="15706922"/>
    <n v="14686076"/>
    <n v="6964227"/>
    <n v="0"/>
    <n v="0"/>
    <n v="5657041"/>
    <n v="87622112"/>
    <n v="0"/>
    <n v="461627"/>
    <n v="161364157"/>
    <n v="3091115"/>
    <n v="142036330"/>
    <n v="0"/>
    <n v="-2182058"/>
    <n v="0"/>
    <n v="0"/>
    <n v="0"/>
    <n v="0"/>
    <n v="4313814"/>
    <n v="348363521"/>
    <n v="0"/>
    <n v="0"/>
    <n v="0"/>
    <n v="0"/>
    <n v="0"/>
    <n v="0"/>
    <n v="0"/>
    <n v="0"/>
    <n v="0"/>
    <n v="0"/>
    <n v="0"/>
    <n v="0"/>
    <n v="0"/>
  </r>
  <r>
    <n v="106250956"/>
    <s v="MODOC MEDICAL CENTER"/>
    <n v="20181"/>
    <d v="2018-01-01T00:00:00"/>
    <d v="2018-03-31T00:00:00"/>
    <s v="Open"/>
    <s v="Modoc"/>
    <n v="1"/>
    <n v="201"/>
    <s v="City/County"/>
    <s v="Comparable"/>
    <s v="Teaching"/>
    <s v="530-233-5131"/>
    <s v="228 WEST MCDOWELL AVENUE"/>
    <s v="ALTURAS"/>
    <n v="96101"/>
    <s v="KEVIN KRAMER"/>
    <n v="87"/>
    <n v="87"/>
    <n v="49"/>
    <n v="45"/>
    <n v="2"/>
    <n v="2"/>
    <n v="21"/>
    <n v="0"/>
    <n v="0"/>
    <n v="10"/>
    <n v="0"/>
    <n v="0"/>
    <n v="6"/>
    <n v="86"/>
    <n v="24"/>
    <n v="249"/>
    <n v="7"/>
    <n v="217"/>
    <n v="2256"/>
    <n v="0"/>
    <n v="0"/>
    <n v="16"/>
    <n v="0"/>
    <n v="0"/>
    <n v="398"/>
    <n v="3143"/>
    <n v="2990"/>
    <n v="9276"/>
    <n v="3039"/>
    <n v="221"/>
    <n v="80"/>
    <n v="3051"/>
    <n v="0"/>
    <n v="0"/>
    <n v="2025"/>
    <n v="0"/>
    <n v="0"/>
    <n v="343"/>
    <n v="8759"/>
    <n v="689404"/>
    <n v="29773"/>
    <n v="137324"/>
    <n v="805424"/>
    <n v="0"/>
    <n v="0"/>
    <n v="39100"/>
    <n v="0"/>
    <n v="0"/>
    <n v="77275"/>
    <n v="1778300"/>
    <n v="1996859"/>
    <n v="166911"/>
    <n v="60534"/>
    <n v="1762672"/>
    <n v="0"/>
    <n v="0"/>
    <n v="1018591"/>
    <n v="0"/>
    <n v="0"/>
    <n v="273363"/>
    <n v="5278930"/>
    <n v="229590"/>
    <n v="407585"/>
    <n v="29843"/>
    <n v="205583"/>
    <n v="2668493"/>
    <n v="-5367"/>
    <n v="0"/>
    <n v="0"/>
    <n v="268286"/>
    <n v="0"/>
    <n v="0"/>
    <n v="0"/>
    <n v="0"/>
    <n v="0"/>
    <n v="0"/>
    <n v="80224"/>
    <n v="3884237"/>
    <n v="0"/>
    <n v="42023"/>
    <n v="0"/>
    <n v="0"/>
    <n v="42023"/>
    <n v="2278678"/>
    <n v="166841"/>
    <n v="-2368"/>
    <n v="-58373"/>
    <n v="0"/>
    <n v="0"/>
    <n v="789405"/>
    <n v="0"/>
    <n v="0"/>
    <n v="40833"/>
    <n v="3215016"/>
    <n v="-1053668"/>
    <n v="4467191"/>
    <n v="0"/>
    <n v="13541"/>
    <n v="0"/>
    <n v="0"/>
    <n v="0"/>
    <n v="0"/>
    <n v="974114"/>
    <n v="6439490"/>
    <n v="0"/>
    <n v="0"/>
    <n v="0"/>
    <n v="0"/>
    <n v="0"/>
    <n v="0"/>
    <n v="0"/>
    <n v="0"/>
    <n v="0"/>
    <n v="0"/>
    <n v="0"/>
    <n v="0"/>
    <n v="0"/>
  </r>
  <r>
    <n v="106190541"/>
    <s v="MONROVIA MEMORIAL HOSPITAL"/>
    <n v="20181"/>
    <d v="2018-01-01T00:00:00"/>
    <d v="2018-03-31T00:00:00"/>
    <s v="Open"/>
    <s v="Los Angeles"/>
    <n v="11"/>
    <n v="913"/>
    <s v="Investor - Corp."/>
    <s v="Comparable"/>
    <s v=""/>
    <s v="626-408-9800"/>
    <s v="323 SOUTH HELIOTROPE AVENUE"/>
    <s v="MONROVIA"/>
    <n v="91016"/>
    <s v="RON KUPFERSTEIN"/>
    <n v="49"/>
    <n v="49"/>
    <n v="49"/>
    <n v="83"/>
    <n v="0"/>
    <n v="0"/>
    <n v="0"/>
    <n v="0"/>
    <n v="0"/>
    <n v="53"/>
    <n v="0"/>
    <n v="0"/>
    <n v="0"/>
    <n v="136"/>
    <n v="83"/>
    <n v="2653"/>
    <n v="0"/>
    <n v="0"/>
    <n v="0"/>
    <n v="0"/>
    <n v="0"/>
    <n v="214"/>
    <n v="0"/>
    <n v="0"/>
    <n v="0"/>
    <n v="2867"/>
    <n v="2653"/>
    <n v="8387"/>
    <n v="0"/>
    <n v="0"/>
    <n v="0"/>
    <n v="0"/>
    <n v="0"/>
    <n v="0"/>
    <n v="67"/>
    <n v="0"/>
    <n v="0"/>
    <n v="0"/>
    <n v="67"/>
    <n v="24494902"/>
    <n v="0"/>
    <n v="0"/>
    <n v="0"/>
    <n v="0"/>
    <n v="0"/>
    <n v="7921144"/>
    <n v="0"/>
    <n v="0"/>
    <n v="0"/>
    <n v="32416046"/>
    <n v="0"/>
    <n v="0"/>
    <n v="0"/>
    <n v="0"/>
    <n v="0"/>
    <n v="0"/>
    <n v="276545"/>
    <n v="0"/>
    <n v="0"/>
    <n v="0"/>
    <n v="276545"/>
    <n v="0"/>
    <n v="20108529"/>
    <n v="0"/>
    <n v="0"/>
    <n v="0"/>
    <n v="0"/>
    <n v="0"/>
    <n v="0"/>
    <n v="5716065"/>
    <n v="0"/>
    <n v="0"/>
    <n v="0"/>
    <n v="0"/>
    <n v="0"/>
    <n v="0"/>
    <n v="0"/>
    <n v="25824594"/>
    <n v="0"/>
    <n v="0"/>
    <n v="0"/>
    <n v="0"/>
    <n v="0"/>
    <n v="4386373"/>
    <n v="0"/>
    <n v="0"/>
    <n v="0"/>
    <n v="0"/>
    <n v="0"/>
    <n v="2481624"/>
    <n v="0"/>
    <n v="0"/>
    <n v="0"/>
    <n v="6867997"/>
    <n v="0"/>
    <n v="5766985"/>
    <n v="0"/>
    <n v="0"/>
    <n v="0"/>
    <n v="0"/>
    <n v="0"/>
    <n v="0"/>
    <n v="2844"/>
    <n v="6752410"/>
    <n v="0"/>
    <n v="0"/>
    <n v="0"/>
    <n v="0"/>
    <n v="0"/>
    <n v="0"/>
    <n v="0"/>
    <n v="0"/>
    <n v="0"/>
    <n v="0"/>
    <n v="0"/>
    <n v="0"/>
    <n v="0"/>
  </r>
  <r>
    <n v="106361166"/>
    <s v="MONTCLAIR HOSPITAL MEDICAL CENTER"/>
    <n v="20181"/>
    <d v="2018-01-01T00:00:00"/>
    <d v="2018-03-31T00:00:00"/>
    <s v="Open"/>
    <s v="San Bernardino"/>
    <n v="12"/>
    <n v="1207"/>
    <s v="Investor - Corp."/>
    <s v="Comparable"/>
    <s v=""/>
    <s v="909-625-5411"/>
    <s v="5000 SAN BERNARDINO STREET"/>
    <s v="MONTCLAIR"/>
    <n v="91763"/>
    <s v="MICHAEL SARIAN"/>
    <n v="102"/>
    <n v="102"/>
    <n v="65"/>
    <n v="129"/>
    <n v="85"/>
    <n v="131"/>
    <n v="283"/>
    <n v="0"/>
    <n v="0"/>
    <n v="61"/>
    <n v="6"/>
    <n v="0"/>
    <n v="136"/>
    <n v="831"/>
    <n v="0"/>
    <n v="451"/>
    <n v="327"/>
    <n v="386"/>
    <n v="832"/>
    <n v="0"/>
    <n v="0"/>
    <n v="172"/>
    <n v="10"/>
    <n v="0"/>
    <n v="320"/>
    <n v="2498"/>
    <n v="0"/>
    <n v="4996"/>
    <n v="193"/>
    <n v="243"/>
    <n v="885"/>
    <n v="3889"/>
    <n v="0"/>
    <n v="0"/>
    <n v="719"/>
    <n v="31"/>
    <n v="0"/>
    <n v="678"/>
    <n v="6638"/>
    <n v="6845823"/>
    <n v="4504664"/>
    <n v="6453322"/>
    <n v="12933209"/>
    <n v="0"/>
    <n v="0"/>
    <n v="3360445"/>
    <n v="194149"/>
    <n v="0"/>
    <n v="5564731"/>
    <n v="39856343"/>
    <n v="1137275"/>
    <n v="1823663"/>
    <n v="3613328"/>
    <n v="14921189"/>
    <n v="0"/>
    <n v="0"/>
    <n v="2640096"/>
    <n v="138363"/>
    <n v="0"/>
    <n v="2384548"/>
    <n v="26658462"/>
    <n v="4285004"/>
    <n v="6055689"/>
    <n v="5199010"/>
    <n v="6968315"/>
    <n v="22986653"/>
    <n v="-401287"/>
    <n v="0"/>
    <n v="0"/>
    <n v="3042573"/>
    <n v="231494"/>
    <n v="0"/>
    <n v="167932"/>
    <n v="0"/>
    <n v="0"/>
    <n v="0"/>
    <n v="3496344"/>
    <n v="52031727"/>
    <n v="0"/>
    <n v="0"/>
    <n v="0"/>
    <n v="0"/>
    <n v="0"/>
    <n v="1927409"/>
    <n v="1129317"/>
    <n v="3499622"/>
    <n v="4867744"/>
    <n v="0"/>
    <n v="0"/>
    <n v="2957968"/>
    <n v="101018"/>
    <n v="0"/>
    <n v="0"/>
    <n v="14483078"/>
    <n v="87890"/>
    <n v="12722103"/>
    <n v="0"/>
    <n v="0"/>
    <n v="0"/>
    <n v="0"/>
    <n v="0"/>
    <n v="0"/>
    <n v="805659"/>
    <n v="40219308"/>
    <n v="0"/>
    <n v="0"/>
    <n v="0"/>
    <n v="0"/>
    <n v="0"/>
    <n v="0"/>
    <n v="0"/>
    <n v="0"/>
    <n v="0"/>
    <n v="0"/>
    <n v="0"/>
    <n v="0"/>
    <n v="0"/>
  </r>
  <r>
    <n v="106190547"/>
    <s v="MONTEREY PARK HOSPITAL"/>
    <n v="20181"/>
    <d v="2018-01-01T00:00:00"/>
    <d v="2018-03-31T00:00:00"/>
    <s v="Open"/>
    <s v="Los Angeles"/>
    <n v="11"/>
    <n v="913"/>
    <s v="Investor - Corp."/>
    <s v="Comparable"/>
    <s v=""/>
    <s v="626-570-9000"/>
    <s v="900 SOUTH ATLANTIC BOULEVARD"/>
    <s v="MONTEREY PARK"/>
    <n v="91754"/>
    <s v="PHILIP COHEN"/>
    <n v="101"/>
    <n v="101"/>
    <n v="59"/>
    <n v="187"/>
    <n v="221"/>
    <n v="198"/>
    <n v="473"/>
    <n v="0"/>
    <n v="0"/>
    <n v="6"/>
    <n v="85"/>
    <n v="0"/>
    <n v="136"/>
    <n v="1306"/>
    <n v="0"/>
    <n v="1113"/>
    <n v="906"/>
    <n v="722"/>
    <n v="1992"/>
    <n v="0"/>
    <n v="0"/>
    <n v="27"/>
    <n v="246"/>
    <n v="0"/>
    <n v="263"/>
    <n v="5269"/>
    <n v="0"/>
    <n v="10538"/>
    <n v="782"/>
    <n v="516"/>
    <n v="1092"/>
    <n v="4552"/>
    <n v="0"/>
    <n v="0"/>
    <n v="75"/>
    <n v="927"/>
    <n v="1"/>
    <n v="769"/>
    <n v="8714"/>
    <n v="24247545"/>
    <n v="21375653"/>
    <n v="14341802"/>
    <n v="37960357"/>
    <n v="0"/>
    <n v="0"/>
    <n v="725890"/>
    <n v="5364339"/>
    <n v="0"/>
    <n v="5287210"/>
    <n v="109302796"/>
    <n v="8620323"/>
    <n v="8024963"/>
    <n v="6653892"/>
    <n v="33129150"/>
    <n v="0"/>
    <n v="0"/>
    <n v="600760"/>
    <n v="9744787"/>
    <n v="26106"/>
    <n v="3016350"/>
    <n v="69816331"/>
    <n v="2240525"/>
    <n v="30856626"/>
    <n v="27212098"/>
    <n v="14039154"/>
    <n v="67880914"/>
    <n v="-1295779"/>
    <n v="0"/>
    <n v="0"/>
    <n v="1101699"/>
    <n v="12114804"/>
    <n v="0"/>
    <n v="26106"/>
    <n v="0"/>
    <n v="0"/>
    <n v="0"/>
    <n v="3258843"/>
    <n v="157434990"/>
    <n v="298236"/>
    <n v="5880984"/>
    <n v="0"/>
    <n v="0"/>
    <n v="6179220"/>
    <n v="2011242"/>
    <n v="2486754"/>
    <n v="8252319"/>
    <n v="9089577"/>
    <n v="0"/>
    <n v="0"/>
    <n v="224951"/>
    <n v="2994322"/>
    <n v="0"/>
    <n v="2804192"/>
    <n v="27863357"/>
    <n v="46915"/>
    <n v="24565236"/>
    <n v="0"/>
    <n v="-36964"/>
    <n v="0"/>
    <n v="0"/>
    <n v="0"/>
    <n v="0"/>
    <n v="223663"/>
    <n v="1918145"/>
    <n v="0"/>
    <n v="0"/>
    <n v="0"/>
    <n v="0"/>
    <n v="0"/>
    <n v="0"/>
    <n v="0"/>
    <n v="0"/>
    <n v="0"/>
    <n v="0"/>
    <n v="0"/>
    <n v="0"/>
    <n v="0"/>
  </r>
  <r>
    <n v="106190552"/>
    <s v="MOTION PICTURE AND TELEVISION HOSPITAL"/>
    <n v="20181"/>
    <d v="2018-01-01T00:00:00"/>
    <d v="2018-03-31T00:00:00"/>
    <s v="Open"/>
    <s v="Los Angeles"/>
    <n v="11"/>
    <n v="905"/>
    <s v="Non Profit Corp."/>
    <s v="Comparable"/>
    <s v=""/>
    <s v="818-876-1050"/>
    <s v="23388 MULHOLLAND DRIVE"/>
    <s v="WOODLAND HILLS"/>
    <n v="91364"/>
    <s v="BOB BEITCHER"/>
    <n v="277"/>
    <n v="190"/>
    <n v="184"/>
    <n v="37"/>
    <n v="0"/>
    <n v="10"/>
    <n v="0"/>
    <n v="0"/>
    <n v="0"/>
    <n v="0"/>
    <n v="0"/>
    <n v="5"/>
    <n v="1"/>
    <n v="53"/>
    <n v="0"/>
    <n v="441"/>
    <n v="0"/>
    <n v="5329"/>
    <n v="0"/>
    <n v="0"/>
    <n v="0"/>
    <n v="0"/>
    <n v="0"/>
    <n v="9461"/>
    <n v="875"/>
    <n v="16106"/>
    <n v="0"/>
    <n v="32212"/>
    <n v="0"/>
    <n v="0"/>
    <n v="0"/>
    <n v="0"/>
    <n v="0"/>
    <n v="0"/>
    <n v="0"/>
    <n v="0"/>
    <n v="0"/>
    <n v="0"/>
    <n v="0"/>
    <n v="1294785"/>
    <n v="0"/>
    <n v="2803238"/>
    <n v="0"/>
    <n v="0"/>
    <n v="0"/>
    <n v="0"/>
    <n v="0"/>
    <n v="1615109"/>
    <n v="545992"/>
    <n v="6259124"/>
    <n v="0"/>
    <n v="0"/>
    <n v="0"/>
    <n v="0"/>
    <n v="0"/>
    <n v="0"/>
    <n v="0"/>
    <n v="0"/>
    <n v="0"/>
    <n v="0"/>
    <n v="0"/>
    <n v="0"/>
    <n v="726588"/>
    <n v="0"/>
    <n v="221061"/>
    <n v="0"/>
    <n v="0"/>
    <n v="0"/>
    <n v="0"/>
    <n v="0"/>
    <n v="0"/>
    <n v="0"/>
    <n v="341572"/>
    <n v="0"/>
    <n v="0"/>
    <n v="0"/>
    <n v="163230"/>
    <n v="1452451"/>
    <n v="0"/>
    <n v="0"/>
    <n v="0"/>
    <n v="0"/>
    <n v="0"/>
    <n v="568198"/>
    <n v="0"/>
    <n v="2582177"/>
    <n v="0"/>
    <n v="0"/>
    <n v="0"/>
    <n v="0"/>
    <n v="0"/>
    <n v="1273536"/>
    <n v="382762"/>
    <n v="4806673"/>
    <n v="242372"/>
    <n v="13605206"/>
    <n v="0"/>
    <n v="19122487"/>
    <n v="0"/>
    <n v="0"/>
    <n v="0"/>
    <n v="0"/>
    <n v="126256"/>
    <n v="29449021"/>
    <n v="0"/>
    <n v="0"/>
    <n v="0"/>
    <n v="0"/>
    <n v="0"/>
    <n v="0"/>
    <n v="0"/>
    <n v="0"/>
    <n v="0"/>
    <n v="0"/>
    <n v="0"/>
    <n v="0"/>
    <n v="0"/>
  </r>
  <r>
    <n v="106361266"/>
    <s v="MOUNTAINS COMMUNITY HOSPITAL"/>
    <n v="20181"/>
    <d v="2018-01-01T00:00:00"/>
    <d v="2018-03-31T00:00:00"/>
    <s v="Open"/>
    <s v="San Bernardino"/>
    <n v="12"/>
    <n v="1209"/>
    <s v="District"/>
    <s v="Comparable"/>
    <s v="Teaching"/>
    <s v="909-336-3651"/>
    <s v="29101 HOSPITAL ROAD"/>
    <s v="LAKE ARROWHEAD"/>
    <n v="92352"/>
    <s v="CHARLES HARRISON"/>
    <n v="37"/>
    <n v="37"/>
    <n v="30"/>
    <n v="15"/>
    <n v="20"/>
    <n v="21"/>
    <n v="16"/>
    <n v="0"/>
    <n v="0"/>
    <n v="1"/>
    <n v="8"/>
    <n v="0"/>
    <n v="0"/>
    <n v="81"/>
    <n v="2"/>
    <n v="35"/>
    <n v="52"/>
    <n v="1407"/>
    <n v="491"/>
    <n v="0"/>
    <n v="0"/>
    <n v="1"/>
    <n v="19"/>
    <n v="0"/>
    <n v="0"/>
    <n v="2005"/>
    <n v="1781"/>
    <n v="5791"/>
    <n v="1449"/>
    <n v="602"/>
    <n v="3479"/>
    <n v="1780"/>
    <n v="0"/>
    <n v="0"/>
    <n v="84"/>
    <n v="1234"/>
    <n v="0"/>
    <n v="311"/>
    <n v="8939"/>
    <n v="157963"/>
    <n v="280029"/>
    <n v="1318616"/>
    <n v="609589"/>
    <n v="0"/>
    <n v="0"/>
    <n v="13375"/>
    <n v="76901"/>
    <n v="0"/>
    <n v="0"/>
    <n v="2456473"/>
    <n v="1471035"/>
    <n v="1115103"/>
    <n v="2450633"/>
    <n v="1779074"/>
    <n v="0"/>
    <n v="0"/>
    <n v="164487"/>
    <n v="1883672"/>
    <n v="0"/>
    <n v="231252"/>
    <n v="9095256"/>
    <n v="246000"/>
    <n v="1048034"/>
    <n v="824437"/>
    <n v="2053967"/>
    <n v="1838682"/>
    <n v="-74429"/>
    <n v="0"/>
    <n v="0"/>
    <n v="86550"/>
    <n v="638574"/>
    <n v="0"/>
    <n v="0"/>
    <n v="0"/>
    <n v="0"/>
    <n v="0"/>
    <n v="56583"/>
    <n v="6718398"/>
    <n v="0"/>
    <n v="0"/>
    <n v="0"/>
    <n v="0"/>
    <n v="0"/>
    <n v="573031"/>
    <n v="570695"/>
    <n v="1789711"/>
    <n v="549981"/>
    <n v="0"/>
    <n v="0"/>
    <n v="91312"/>
    <n v="1125199"/>
    <n v="0"/>
    <n v="133402"/>
    <n v="4833331"/>
    <n v="90460"/>
    <n v="5755648"/>
    <n v="0"/>
    <n v="849796"/>
    <n v="0"/>
    <n v="0"/>
    <n v="0"/>
    <n v="0"/>
    <n v="118497"/>
    <n v="17008513"/>
    <n v="0"/>
    <n v="0"/>
    <n v="0"/>
    <n v="0"/>
    <n v="0"/>
    <n v="0"/>
    <n v="0"/>
    <n v="0"/>
    <n v="0"/>
    <n v="0"/>
    <n v="0"/>
    <n v="0"/>
    <n v="0"/>
  </r>
  <r>
    <n v="106281266"/>
    <s v="NAPA STATE HOSPITAL"/>
    <n v="20181"/>
    <d v="2018-01-01T00:00:00"/>
    <d v="2018-03-31T00:00:00"/>
    <s v="Open"/>
    <s v="Napa"/>
    <n v="3"/>
    <n v="407"/>
    <s v="State"/>
    <s v="State Hospitals"/>
    <s v=""/>
    <s v="707-253-5000"/>
    <s v="2100 NAPA-VALLEJO HIGHWAY"/>
    <s v="NAPA"/>
    <n v="94558"/>
    <s v="FRANK TURLEY"/>
    <n v="1418"/>
    <n v="1314"/>
    <n v="1314"/>
    <n v="48"/>
    <n v="0"/>
    <n v="0"/>
    <n v="0"/>
    <n v="0"/>
    <n v="0"/>
    <n v="4"/>
    <n v="0"/>
    <n v="0"/>
    <n v="170"/>
    <n v="222"/>
    <n v="0"/>
    <n v="46835"/>
    <n v="0"/>
    <n v="0"/>
    <n v="0"/>
    <n v="0"/>
    <n v="0"/>
    <n v="61"/>
    <n v="0"/>
    <n v="0"/>
    <n v="63503"/>
    <n v="110399"/>
    <n v="0"/>
    <n v="220798"/>
    <n v="0"/>
    <n v="0"/>
    <n v="0"/>
    <n v="0"/>
    <n v="0"/>
    <n v="0"/>
    <n v="0"/>
    <n v="0"/>
    <n v="0"/>
    <n v="0"/>
    <n v="0"/>
    <n v="27228819"/>
    <n v="0"/>
    <n v="0"/>
    <n v="0"/>
    <n v="0"/>
    <n v="0"/>
    <n v="35306"/>
    <n v="0"/>
    <n v="0"/>
    <n v="36918996"/>
    <n v="64183121"/>
    <n v="0"/>
    <n v="0"/>
    <n v="0"/>
    <n v="0"/>
    <n v="0"/>
    <n v="0"/>
    <n v="0"/>
    <n v="0"/>
    <n v="0"/>
    <n v="0"/>
    <n v="0"/>
    <n v="0"/>
    <n v="755"/>
    <n v="0"/>
    <n v="0"/>
    <n v="0"/>
    <n v="0"/>
    <n v="0"/>
    <n v="0"/>
    <n v="0"/>
    <n v="0"/>
    <n v="0"/>
    <n v="0"/>
    <n v="0"/>
    <n v="0"/>
    <n v="0"/>
    <n v="9150"/>
    <n v="9905"/>
    <n v="0"/>
    <n v="0"/>
    <n v="0"/>
    <n v="0"/>
    <n v="0"/>
    <n v="27228063"/>
    <n v="0"/>
    <n v="0"/>
    <n v="0"/>
    <n v="0"/>
    <n v="0"/>
    <n v="35306"/>
    <n v="0"/>
    <n v="0"/>
    <n v="36909847"/>
    <n v="64173216"/>
    <n v="0"/>
    <n v="82813042"/>
    <n v="0"/>
    <n v="18639826"/>
    <n v="0"/>
    <n v="0"/>
    <n v="0"/>
    <n v="0"/>
    <n v="0"/>
    <n v="0"/>
    <n v="0"/>
    <n v="0"/>
    <n v="0"/>
    <n v="0"/>
    <n v="0"/>
    <n v="0"/>
    <n v="0"/>
    <n v="0"/>
    <n v="0"/>
    <n v="0"/>
    <n v="0"/>
    <n v="0"/>
    <n v="0"/>
  </r>
  <r>
    <n v="106274043"/>
    <s v="NATIVIDAD MEDICAL CENTER"/>
    <n v="20181"/>
    <d v="2018-01-01T00:00:00"/>
    <d v="2018-03-31T00:00:00"/>
    <s v="Open"/>
    <s v="Monterey"/>
    <n v="8"/>
    <n v="705"/>
    <s v="City/County"/>
    <s v="Comparable"/>
    <s v=""/>
    <s v="831-755-4111"/>
    <s v="1441 CONSTITUTION BOULEVARD"/>
    <s v="SALINAS"/>
    <n v="93906"/>
    <s v="GARY GRAY"/>
    <n v="172"/>
    <n v="137"/>
    <n v="137"/>
    <n v="450"/>
    <n v="0"/>
    <n v="628"/>
    <n v="687"/>
    <n v="0"/>
    <n v="0"/>
    <n v="393"/>
    <n v="0"/>
    <n v="2"/>
    <n v="73"/>
    <n v="2233"/>
    <n v="0"/>
    <n v="2769"/>
    <n v="0"/>
    <n v="2978"/>
    <n v="2439"/>
    <n v="0"/>
    <n v="0"/>
    <n v="1970"/>
    <n v="0"/>
    <n v="3"/>
    <n v="187"/>
    <n v="10346"/>
    <n v="0"/>
    <n v="20692"/>
    <n v="6453"/>
    <n v="0"/>
    <n v="8387"/>
    <n v="20496"/>
    <n v="0"/>
    <n v="0"/>
    <n v="7390"/>
    <n v="0"/>
    <n v="956"/>
    <n v="2055"/>
    <n v="45737"/>
    <n v="46608226"/>
    <n v="0"/>
    <n v="63812461"/>
    <n v="52746653"/>
    <n v="0"/>
    <n v="0"/>
    <n v="42706106"/>
    <n v="0"/>
    <n v="482415"/>
    <n v="3655550"/>
    <n v="210011411"/>
    <n v="13023789"/>
    <n v="0"/>
    <n v="15237355"/>
    <n v="38720163"/>
    <n v="0"/>
    <n v="0"/>
    <n v="19558488"/>
    <n v="0"/>
    <n v="1355045"/>
    <n v="3792262"/>
    <n v="91687102"/>
    <n v="7333820"/>
    <n v="48177403"/>
    <n v="0"/>
    <n v="65784880"/>
    <n v="78262916"/>
    <n v="-9670533"/>
    <n v="0"/>
    <n v="0"/>
    <n v="36893715"/>
    <n v="0"/>
    <n v="0"/>
    <n v="1837459"/>
    <n v="0"/>
    <n v="0"/>
    <n v="0"/>
    <n v="0"/>
    <n v="228619660"/>
    <n v="0"/>
    <n v="0"/>
    <n v="0"/>
    <n v="0"/>
    <n v="0"/>
    <n v="11454612"/>
    <n v="0"/>
    <n v="22935470"/>
    <n v="13203900"/>
    <n v="0"/>
    <n v="0"/>
    <n v="25370879"/>
    <n v="0"/>
    <n v="0"/>
    <n v="113992"/>
    <n v="73078853"/>
    <n v="1433952"/>
    <n v="69531773"/>
    <n v="0"/>
    <n v="966677"/>
    <n v="0"/>
    <n v="0"/>
    <n v="0"/>
    <n v="0"/>
    <n v="1417966"/>
    <n v="121482898"/>
    <n v="0"/>
    <n v="0"/>
    <n v="0"/>
    <n v="0"/>
    <n v="0"/>
    <n v="0"/>
    <n v="0"/>
    <n v="0"/>
    <n v="0"/>
    <n v="0"/>
    <n v="0"/>
    <n v="0"/>
    <n v="0"/>
  </r>
  <r>
    <n v="106301304"/>
    <s v="NEWPORT BAY HOSPITAL"/>
    <n v="20181"/>
    <d v="2018-01-01T00:00:00"/>
    <d v="2018-03-31T00:00:00"/>
    <s v="Open"/>
    <s v="Orange"/>
    <n v="13"/>
    <n v="1016"/>
    <s v="Investor - Corp."/>
    <s v="Comparable"/>
    <s v=""/>
    <s v="949-650-9750"/>
    <s v="1501 EAST 16TH STREET"/>
    <s v="NEWPORT BEACH"/>
    <n v="92663"/>
    <s v="JAMES E PARKHURST"/>
    <n v="36"/>
    <n v="36"/>
    <n v="36"/>
    <n v="208"/>
    <n v="19"/>
    <n v="0"/>
    <n v="0"/>
    <n v="0"/>
    <n v="0"/>
    <n v="1"/>
    <n v="0"/>
    <n v="0"/>
    <n v="0"/>
    <n v="228"/>
    <n v="0"/>
    <n v="2528"/>
    <n v="251"/>
    <n v="0"/>
    <n v="0"/>
    <n v="0"/>
    <n v="0"/>
    <n v="27"/>
    <n v="0"/>
    <n v="0"/>
    <n v="0"/>
    <n v="2806"/>
    <n v="0"/>
    <n v="5612"/>
    <n v="0"/>
    <n v="0"/>
    <n v="0"/>
    <n v="0"/>
    <n v="0"/>
    <n v="0"/>
    <n v="0"/>
    <n v="0"/>
    <n v="0"/>
    <n v="0"/>
    <n v="0"/>
    <n v="3529942"/>
    <n v="336541"/>
    <n v="0"/>
    <n v="0"/>
    <n v="0"/>
    <n v="0"/>
    <n v="38387"/>
    <n v="0"/>
    <n v="0"/>
    <n v="0"/>
    <n v="3904870"/>
    <n v="0"/>
    <n v="0"/>
    <n v="0"/>
    <n v="0"/>
    <n v="0"/>
    <n v="0"/>
    <n v="0"/>
    <n v="0"/>
    <n v="0"/>
    <n v="0"/>
    <n v="0"/>
    <n v="0"/>
    <n v="1019676"/>
    <n v="141348"/>
    <n v="0"/>
    <n v="0"/>
    <n v="0"/>
    <n v="0"/>
    <n v="0"/>
    <n v="7986"/>
    <n v="0"/>
    <n v="0"/>
    <n v="0"/>
    <n v="0"/>
    <n v="0"/>
    <n v="0"/>
    <n v="0"/>
    <n v="1169010"/>
    <n v="0"/>
    <n v="0"/>
    <n v="0"/>
    <n v="0"/>
    <n v="0"/>
    <n v="2510266"/>
    <n v="195193"/>
    <n v="0"/>
    <n v="0"/>
    <n v="0"/>
    <n v="0"/>
    <n v="30401"/>
    <n v="0"/>
    <n v="0"/>
    <n v="0"/>
    <n v="2735860"/>
    <n v="245"/>
    <n v="2777416"/>
    <n v="0"/>
    <n v="0"/>
    <n v="0"/>
    <n v="0"/>
    <n v="0"/>
    <n v="0"/>
    <n v="0"/>
    <n v="769"/>
    <n v="0"/>
    <n v="0"/>
    <n v="0"/>
    <n v="0"/>
    <n v="0"/>
    <n v="0"/>
    <n v="0"/>
    <n v="0"/>
    <n v="0"/>
    <n v="0"/>
    <n v="0"/>
    <n v="0"/>
    <n v="0"/>
  </r>
  <r>
    <n v="106514033"/>
    <s v="NORTH VALLEY BEHAVIORAL HEALTH - PHF"/>
    <n v="20181"/>
    <d v="2018-01-01T00:00:00"/>
    <d v="2018-03-31T00:00:00"/>
    <s v="Open"/>
    <s v="Sutter"/>
    <n v="2"/>
    <n v="227"/>
    <s v="Investor - Corp."/>
    <s v="Psychiatric Health Facilities"/>
    <s v=""/>
    <s v="530-790-2520"/>
    <s v="1535 PLUMAS COURT"/>
    <s v="YUBA CITY"/>
    <n v="95993"/>
    <s v="ARNE HYSON"/>
    <n v="16"/>
    <n v="16"/>
    <n v="16"/>
    <n v="0"/>
    <n v="0"/>
    <n v="0"/>
    <n v="0"/>
    <n v="0"/>
    <n v="0"/>
    <n v="0"/>
    <n v="0"/>
    <n v="0"/>
    <n v="87"/>
    <n v="87"/>
    <n v="0"/>
    <n v="0"/>
    <n v="0"/>
    <n v="0"/>
    <n v="0"/>
    <n v="0"/>
    <n v="0"/>
    <n v="0"/>
    <n v="0"/>
    <n v="0"/>
    <n v="1417"/>
    <n v="1417"/>
    <n v="0"/>
    <n v="2834"/>
    <n v="0"/>
    <n v="0"/>
    <n v="0"/>
    <n v="0"/>
    <n v="0"/>
    <n v="0"/>
    <n v="0"/>
    <n v="0"/>
    <n v="0"/>
    <n v="0"/>
    <n v="0"/>
    <n v="0"/>
    <n v="0"/>
    <n v="0"/>
    <n v="0"/>
    <n v="0"/>
    <n v="0"/>
    <n v="0"/>
    <n v="0"/>
    <n v="0"/>
    <n v="1286575"/>
    <n v="1286575"/>
    <n v="0"/>
    <n v="0"/>
    <n v="0"/>
    <n v="0"/>
    <n v="0"/>
    <n v="0"/>
    <n v="0"/>
    <n v="0"/>
    <n v="0"/>
    <n v="0"/>
    <n v="0"/>
    <n v="0"/>
    <n v="0"/>
    <n v="0"/>
    <n v="0"/>
    <n v="0"/>
    <n v="0"/>
    <n v="0"/>
    <n v="0"/>
    <n v="0"/>
    <n v="0"/>
    <n v="0"/>
    <n v="0"/>
    <n v="0"/>
    <n v="0"/>
    <n v="0"/>
    <n v="0"/>
    <n v="0"/>
    <n v="0"/>
    <n v="0"/>
    <n v="0"/>
    <n v="0"/>
    <n v="0"/>
    <n v="0"/>
    <n v="0"/>
    <n v="0"/>
    <n v="0"/>
    <n v="0"/>
    <n v="0"/>
    <n v="0"/>
    <n v="0"/>
    <n v="0"/>
    <n v="1286575"/>
    <n v="1286575"/>
    <n v="0"/>
    <n v="1218539"/>
    <n v="0"/>
    <n v="0"/>
    <n v="0"/>
    <n v="0"/>
    <n v="0"/>
    <n v="0"/>
    <n v="0"/>
    <n v="0"/>
    <n v="0"/>
    <n v="0"/>
    <n v="0"/>
    <n v="0"/>
    <n v="0"/>
    <n v="0"/>
    <n v="0"/>
    <n v="0"/>
    <n v="0"/>
    <n v="0"/>
    <n v="0"/>
    <n v="0"/>
    <n v="0"/>
  </r>
  <r>
    <n v="106481357"/>
    <s v="NORTHBAY MEDICAL CENTER"/>
    <n v="20181"/>
    <d v="2018-01-01T00:00:00"/>
    <d v="2018-03-31T00:00:00"/>
    <s v="Open"/>
    <s v="Solano"/>
    <n v="3"/>
    <n v="408"/>
    <s v="Non Profit Corp."/>
    <s v="Comparable"/>
    <s v=""/>
    <s v="707-646-5000"/>
    <s v="1200 B. GALE WILSON BOULEVARD"/>
    <s v="FAIRFIELD"/>
    <n v="94533"/>
    <s v="B KONARD JONES"/>
    <n v="182"/>
    <n v="182"/>
    <n v="182"/>
    <n v="1095"/>
    <n v="81"/>
    <n v="183"/>
    <n v="548"/>
    <n v="0"/>
    <n v="0"/>
    <n v="81"/>
    <n v="278"/>
    <n v="6"/>
    <n v="26"/>
    <n v="2298"/>
    <n v="0"/>
    <n v="5809"/>
    <n v="349"/>
    <n v="1005"/>
    <n v="2695"/>
    <n v="0"/>
    <n v="0"/>
    <n v="308"/>
    <n v="1122"/>
    <n v="38"/>
    <n v="113"/>
    <n v="11439"/>
    <n v="0"/>
    <n v="22878"/>
    <n v="28509"/>
    <n v="1528"/>
    <n v="2279"/>
    <n v="24524"/>
    <n v="0"/>
    <n v="0"/>
    <n v="10523"/>
    <n v="23102"/>
    <n v="114"/>
    <n v="1705"/>
    <n v="92284"/>
    <n v="266140572"/>
    <n v="18233746"/>
    <n v="39890847"/>
    <n v="121859202"/>
    <n v="0"/>
    <n v="0"/>
    <n v="17417447"/>
    <n v="62214785"/>
    <n v="3251450"/>
    <n v="3178655"/>
    <n v="532186704"/>
    <n v="140558695"/>
    <n v="8399579"/>
    <n v="26869321"/>
    <n v="137959343"/>
    <n v="0"/>
    <n v="0"/>
    <n v="22707944"/>
    <n v="90803052"/>
    <n v="714142"/>
    <n v="11877764"/>
    <n v="439889840"/>
    <n v="5290394"/>
    <n v="376905377"/>
    <n v="21426506"/>
    <n v="60882757"/>
    <n v="251238199"/>
    <n v="-384814"/>
    <n v="0"/>
    <n v="0"/>
    <n v="27726874"/>
    <n v="106444928"/>
    <n v="0"/>
    <n v="13468624"/>
    <n v="0"/>
    <n v="0"/>
    <n v="0"/>
    <n v="0"/>
    <n v="862998845"/>
    <n v="0"/>
    <n v="13093503"/>
    <n v="0"/>
    <n v="9459258"/>
    <n v="22552761"/>
    <n v="29793890"/>
    <n v="5206819"/>
    <n v="6262225"/>
    <n v="21673849"/>
    <n v="0"/>
    <n v="0"/>
    <n v="12398517"/>
    <n v="56032167"/>
    <n v="0"/>
    <n v="262993"/>
    <n v="131630460"/>
    <n v="1679021"/>
    <n v="135413837"/>
    <n v="0"/>
    <n v="-1575551"/>
    <n v="0"/>
    <n v="0"/>
    <n v="0"/>
    <n v="0"/>
    <n v="17096618"/>
    <n v="234106565"/>
    <n v="0"/>
    <n v="0"/>
    <n v="0"/>
    <n v="0"/>
    <n v="0"/>
    <n v="0"/>
    <n v="0"/>
    <n v="0"/>
    <n v="0"/>
    <n v="0"/>
    <n v="0"/>
    <n v="0"/>
    <n v="0"/>
  </r>
  <r>
    <n v="106141273"/>
    <s v="NORTHERN INYO HOSPITAL"/>
    <n v="20181"/>
    <d v="2018-01-01T00:00:00"/>
    <d v="2018-03-31T00:00:00"/>
    <s v="Open"/>
    <s v="Inyo"/>
    <n v="12"/>
    <n v="1203"/>
    <s v="District"/>
    <s v="Comparable"/>
    <s v="Teaching"/>
    <s v="760-873-5811"/>
    <s v="150 PIONEER LANE"/>
    <s v="BISHOP"/>
    <n v="93514"/>
    <s v="KEVIN FLANIGAN, MD"/>
    <n v="25"/>
    <n v="25"/>
    <n v="12"/>
    <n v="156"/>
    <n v="12"/>
    <n v="19"/>
    <n v="27"/>
    <n v="0"/>
    <n v="0"/>
    <n v="15"/>
    <n v="47"/>
    <n v="2"/>
    <n v="5"/>
    <n v="283"/>
    <n v="0"/>
    <n v="611"/>
    <n v="39"/>
    <n v="45"/>
    <n v="114"/>
    <n v="0"/>
    <n v="0"/>
    <n v="48"/>
    <n v="117"/>
    <n v="7"/>
    <n v="12"/>
    <n v="993"/>
    <n v="0"/>
    <n v="1986"/>
    <n v="6512"/>
    <n v="163"/>
    <n v="1300"/>
    <n v="3230"/>
    <n v="0"/>
    <n v="3"/>
    <n v="1333"/>
    <n v="5891"/>
    <n v="173"/>
    <n v="519"/>
    <n v="19124"/>
    <n v="6678084"/>
    <n v="481990"/>
    <n v="684531"/>
    <n v="1008943"/>
    <n v="0"/>
    <n v="0"/>
    <n v="676800"/>
    <n v="1761183"/>
    <n v="75761"/>
    <n v="2054"/>
    <n v="11369346"/>
    <n v="10805314"/>
    <n v="404465"/>
    <n v="2132331"/>
    <n v="3713757"/>
    <n v="0"/>
    <n v="2946"/>
    <n v="1181555"/>
    <n v="8022291"/>
    <n v="287041"/>
    <n v="695647"/>
    <n v="27245347"/>
    <n v="724992"/>
    <n v="8185887"/>
    <n v="287477"/>
    <n v="3028411"/>
    <n v="3507968"/>
    <n v="-1427085"/>
    <n v="0"/>
    <n v="0"/>
    <n v="1159500"/>
    <n v="1301385"/>
    <n v="0"/>
    <n v="429117"/>
    <n v="1190"/>
    <n v="0"/>
    <n v="0"/>
    <n v="73979"/>
    <n v="17272821"/>
    <n v="0"/>
    <n v="0"/>
    <n v="0"/>
    <n v="0"/>
    <n v="0"/>
    <n v="9297510"/>
    <n v="598978"/>
    <n v="1215536"/>
    <n v="1214732"/>
    <n v="0"/>
    <n v="2946"/>
    <n v="698855"/>
    <n v="8482089"/>
    <n v="-67505"/>
    <n v="-101269"/>
    <n v="21341872"/>
    <n v="150659"/>
    <n v="20069515"/>
    <n v="3117293"/>
    <n v="-550444"/>
    <n v="0"/>
    <n v="0"/>
    <n v="0"/>
    <n v="0"/>
    <n v="696418"/>
    <n v="77685621"/>
    <n v="0"/>
    <n v="0"/>
    <n v="0"/>
    <n v="0"/>
    <n v="0"/>
    <n v="0"/>
    <n v="0"/>
    <n v="0"/>
    <n v="0"/>
    <n v="0"/>
    <n v="0"/>
    <n v="0"/>
    <n v="0"/>
  </r>
  <r>
    <n v="106190568"/>
    <s v="NORTHRIDGE HOSPITAL MEDICAL CENTER"/>
    <n v="20181"/>
    <d v="2018-01-01T00:00:00"/>
    <d v="2018-03-31T00:00:00"/>
    <s v="Open"/>
    <s v="Los Angeles"/>
    <n v="11"/>
    <n v="905"/>
    <s v="Non Profit Corp."/>
    <s v="Comparable"/>
    <s v=""/>
    <s v="818-885-8500"/>
    <s v="18300 ROSCOE BOULEVARD"/>
    <s v="NORTHRIDGE"/>
    <n v="91325"/>
    <s v="SALIBA SALO"/>
    <n v="412"/>
    <n v="412"/>
    <n v="220"/>
    <n v="1277"/>
    <n v="574"/>
    <n v="456"/>
    <n v="710"/>
    <n v="0"/>
    <n v="0"/>
    <n v="98"/>
    <n v="872"/>
    <n v="24"/>
    <n v="16"/>
    <n v="4027"/>
    <n v="0"/>
    <n v="6602"/>
    <n v="2767"/>
    <n v="1696"/>
    <n v="2352"/>
    <n v="0"/>
    <n v="0"/>
    <n v="458"/>
    <n v="3906"/>
    <n v="129"/>
    <n v="86"/>
    <n v="17996"/>
    <n v="0"/>
    <n v="35992"/>
    <n v="5216"/>
    <n v="2054"/>
    <n v="3262"/>
    <n v="8432"/>
    <n v="0"/>
    <n v="0"/>
    <n v="1090"/>
    <n v="6681"/>
    <n v="500"/>
    <n v="695"/>
    <n v="27930"/>
    <n v="165569340"/>
    <n v="69427467"/>
    <n v="41245469"/>
    <n v="59274430"/>
    <n v="0"/>
    <n v="0"/>
    <n v="14870652"/>
    <n v="84863586"/>
    <n v="1191228"/>
    <n v="792565"/>
    <n v="437234737"/>
    <n v="37915762"/>
    <n v="16625735"/>
    <n v="15302535"/>
    <n v="37942544"/>
    <n v="0"/>
    <n v="0"/>
    <n v="3938481"/>
    <n v="38560368"/>
    <n v="2261445"/>
    <n v="3146525"/>
    <n v="155693395"/>
    <n v="4886071"/>
    <n v="176115896"/>
    <n v="71664318"/>
    <n v="41130476"/>
    <n v="86445520"/>
    <n v="0"/>
    <n v="0"/>
    <n v="0"/>
    <n v="14152474"/>
    <n v="83084001"/>
    <n v="0"/>
    <n v="4102117"/>
    <n v="0"/>
    <n v="0"/>
    <n v="0"/>
    <n v="1652554"/>
    <n v="483233427"/>
    <n v="0"/>
    <n v="0"/>
    <n v="0"/>
    <n v="0"/>
    <n v="0"/>
    <n v="26434380"/>
    <n v="14228174"/>
    <n v="15141120"/>
    <n v="10587214"/>
    <n v="0"/>
    <n v="0"/>
    <n v="4117708"/>
    <n v="38954707"/>
    <n v="0"/>
    <n v="231402"/>
    <n v="109694705"/>
    <n v="2685791"/>
    <n v="106812653"/>
    <n v="0"/>
    <n v="678449"/>
    <n v="0"/>
    <n v="0"/>
    <n v="0"/>
    <n v="0"/>
    <n v="579191"/>
    <n v="179749163"/>
    <n v="0"/>
    <n v="0"/>
    <n v="0"/>
    <n v="0"/>
    <n v="0"/>
    <n v="0"/>
    <n v="0"/>
    <n v="0"/>
    <n v="0"/>
    <n v="0"/>
    <n v="0"/>
    <n v="0"/>
    <n v="0"/>
  </r>
  <r>
    <n v="106214034"/>
    <s v="NOVATO COMMUNITY HOSPITAL"/>
    <n v="20181"/>
    <d v="2018-01-01T00:00:00"/>
    <d v="2018-03-31T00:00:00"/>
    <s v="Open"/>
    <s v="Marin"/>
    <n v="4"/>
    <n v="405"/>
    <s v="Non Profit Corp."/>
    <s v="Comparable"/>
    <s v=""/>
    <s v="415-209-1300"/>
    <s v="180 ROWLAND WAY"/>
    <s v="NOVATO"/>
    <n v="94945"/>
    <s v="GRANT DAVIES"/>
    <n v="47"/>
    <n v="47"/>
    <n v="23"/>
    <n v="323"/>
    <n v="32"/>
    <n v="20"/>
    <n v="55"/>
    <n v="0"/>
    <n v="1"/>
    <n v="7"/>
    <n v="66"/>
    <n v="4"/>
    <n v="2"/>
    <n v="510"/>
    <n v="0"/>
    <n v="1125"/>
    <n v="95"/>
    <n v="58"/>
    <n v="171"/>
    <n v="0"/>
    <n v="10"/>
    <n v="23"/>
    <n v="191"/>
    <n v="9"/>
    <n v="5"/>
    <n v="1687"/>
    <n v="0"/>
    <n v="3374"/>
    <n v="1004"/>
    <n v="95"/>
    <n v="307"/>
    <n v="2035"/>
    <n v="0"/>
    <n v="0"/>
    <n v="107"/>
    <n v="927"/>
    <n v="161"/>
    <n v="53"/>
    <n v="4689"/>
    <n v="18754897"/>
    <n v="1485515"/>
    <n v="964230"/>
    <n v="2779841"/>
    <n v="0"/>
    <n v="72464"/>
    <n v="386076"/>
    <n v="3148589"/>
    <n v="144562"/>
    <n v="63829"/>
    <n v="27800003"/>
    <n v="12757231"/>
    <n v="1578181"/>
    <n v="988686"/>
    <n v="6140870"/>
    <n v="0"/>
    <n v="0"/>
    <n v="1123329"/>
    <n v="10832394"/>
    <n v="698806"/>
    <n v="232228"/>
    <n v="34351725"/>
    <n v="123"/>
    <n v="25453675"/>
    <n v="2457909"/>
    <n v="1735246"/>
    <n v="7582965"/>
    <n v="0"/>
    <n v="0"/>
    <n v="35598"/>
    <n v="1063377"/>
    <n v="5426611"/>
    <n v="0"/>
    <n v="843368"/>
    <n v="0"/>
    <n v="0"/>
    <n v="0"/>
    <n v="13522"/>
    <n v="44612394"/>
    <n v="0"/>
    <n v="0"/>
    <n v="0"/>
    <n v="0"/>
    <n v="0"/>
    <n v="6058453"/>
    <n v="605787"/>
    <n v="217670"/>
    <n v="1335428"/>
    <n v="0"/>
    <n v="39184"/>
    <n v="446028"/>
    <n v="8554372"/>
    <n v="0"/>
    <n v="282412"/>
    <n v="17539334"/>
    <n v="711327"/>
    <n v="26378779"/>
    <n v="0"/>
    <n v="345918"/>
    <n v="0"/>
    <n v="0"/>
    <n v="0"/>
    <n v="0"/>
    <n v="562492"/>
    <n v="34805084"/>
    <n v="0"/>
    <n v="0"/>
    <n v="0"/>
    <n v="0"/>
    <n v="0"/>
    <n v="0"/>
    <n v="0"/>
    <n v="0"/>
    <n v="0"/>
    <n v="0"/>
    <n v="0"/>
    <n v="0"/>
    <n v="0"/>
  </r>
  <r>
    <n v="106500967"/>
    <s v="OAK VALLEY DISTRICT HOSPITAL"/>
    <n v="20181"/>
    <d v="2018-01-01T00:00:00"/>
    <d v="2018-03-31T00:00:00"/>
    <s v="Open"/>
    <s v="Stanislaus"/>
    <n v="6"/>
    <n v="511"/>
    <s v="District"/>
    <s v="Comparable"/>
    <s v="Teaching"/>
    <s v="209-848-4102"/>
    <s v="350 SOUTH OAK STREET"/>
    <s v="OAKDALE"/>
    <n v="95361"/>
    <s v="JOHN J MCCORMICK"/>
    <n v="150"/>
    <n v="144"/>
    <n v="144"/>
    <n v="111"/>
    <n v="66"/>
    <n v="20"/>
    <n v="78"/>
    <n v="0"/>
    <n v="0"/>
    <n v="22"/>
    <n v="1"/>
    <n v="0"/>
    <n v="4"/>
    <n v="302"/>
    <n v="0"/>
    <n v="906"/>
    <n v="615"/>
    <n v="6944"/>
    <n v="460"/>
    <n v="0"/>
    <n v="0"/>
    <n v="107"/>
    <n v="1"/>
    <n v="0"/>
    <n v="102"/>
    <n v="9135"/>
    <n v="0"/>
    <n v="18270"/>
    <n v="3782"/>
    <n v="1275"/>
    <n v="4153"/>
    <n v="17208"/>
    <n v="0"/>
    <n v="0"/>
    <n v="3915"/>
    <n v="275"/>
    <n v="713"/>
    <n v="1714"/>
    <n v="33035"/>
    <n v="4054822"/>
    <n v="2072921"/>
    <n v="3943256"/>
    <n v="2418349"/>
    <n v="0"/>
    <n v="0"/>
    <n v="540286"/>
    <n v="29035"/>
    <n v="0"/>
    <n v="241071"/>
    <n v="13299740"/>
    <n v="5490345"/>
    <n v="2958873"/>
    <n v="3133612"/>
    <n v="16593887"/>
    <n v="0"/>
    <n v="0"/>
    <n v="4772464"/>
    <n v="912471"/>
    <n v="290740"/>
    <n v="1827664"/>
    <n v="35980056"/>
    <n v="1102787"/>
    <n v="7569091"/>
    <n v="4026381"/>
    <n v="3554422"/>
    <n v="11385439"/>
    <n v="0"/>
    <n v="0"/>
    <n v="0"/>
    <n v="1774810"/>
    <n v="718822"/>
    <n v="0"/>
    <n v="290740"/>
    <n v="0"/>
    <n v="0"/>
    <n v="0"/>
    <n v="910805"/>
    <n v="31333297"/>
    <n v="0"/>
    <n v="0"/>
    <n v="0"/>
    <n v="19570"/>
    <n v="19570"/>
    <n v="1976076"/>
    <n v="1005413"/>
    <n v="3522446"/>
    <n v="7626797"/>
    <n v="0"/>
    <n v="0"/>
    <n v="3537940"/>
    <n v="242254"/>
    <n v="0"/>
    <n v="55143"/>
    <n v="17966069"/>
    <n v="2666033"/>
    <n v="17488446"/>
    <n v="0"/>
    <n v="591040"/>
    <n v="0"/>
    <n v="0"/>
    <n v="0"/>
    <n v="0"/>
    <n v="119137"/>
    <n v="84954921"/>
    <n v="0"/>
    <n v="0"/>
    <n v="0"/>
    <n v="0"/>
    <n v="0"/>
    <n v="0"/>
    <n v="0"/>
    <n v="0"/>
    <n v="0"/>
    <n v="0"/>
    <n v="0"/>
    <n v="0"/>
    <n v="0"/>
  </r>
  <r>
    <n v="106198495"/>
    <s v="OCEAN VIEW - PHF"/>
    <n v="20181"/>
    <d v="2018-01-01T00:00:00"/>
    <d v="2018-03-31T00:00:00"/>
    <s v="Open"/>
    <s v="Los Angeles"/>
    <n v="11"/>
    <n v="933"/>
    <s v="Investor - Corp."/>
    <s v="Psychiatric Health Facilities"/>
    <s v=""/>
    <s v="562-304-1740"/>
    <s v="2600 REDONDO AVENUE, SUITE 500"/>
    <s v="LONG BEACH"/>
    <n v="90806"/>
    <s v="DALIA BOTROS"/>
    <n v="36"/>
    <n v="36"/>
    <n v="36"/>
    <n v="139"/>
    <n v="6"/>
    <n v="0"/>
    <n v="0"/>
    <n v="0"/>
    <n v="0"/>
    <n v="55"/>
    <n v="9"/>
    <n v="0"/>
    <n v="19"/>
    <n v="228"/>
    <n v="0"/>
    <n v="1399"/>
    <n v="41"/>
    <n v="0"/>
    <n v="0"/>
    <n v="0"/>
    <n v="0"/>
    <n v="396"/>
    <n v="68"/>
    <n v="0"/>
    <n v="235"/>
    <n v="2139"/>
    <n v="0"/>
    <n v="4278"/>
    <n v="0"/>
    <n v="0"/>
    <n v="0"/>
    <n v="0"/>
    <n v="0"/>
    <n v="0"/>
    <n v="0"/>
    <n v="0"/>
    <n v="0"/>
    <n v="0"/>
    <n v="0"/>
    <n v="2046500"/>
    <n v="51800"/>
    <n v="0"/>
    <n v="0"/>
    <n v="0"/>
    <n v="0"/>
    <n v="521468"/>
    <n v="102200"/>
    <n v="0"/>
    <n v="20332"/>
    <n v="2742300"/>
    <n v="0"/>
    <n v="0"/>
    <n v="0"/>
    <n v="0"/>
    <n v="0"/>
    <n v="0"/>
    <n v="0"/>
    <n v="0"/>
    <n v="0"/>
    <n v="0"/>
    <n v="0"/>
    <n v="86475"/>
    <n v="787635"/>
    <n v="31650"/>
    <n v="0"/>
    <n v="0"/>
    <n v="0"/>
    <n v="0"/>
    <n v="0"/>
    <n v="190421"/>
    <n v="44310"/>
    <n v="0"/>
    <n v="0"/>
    <n v="0"/>
    <n v="0"/>
    <n v="0"/>
    <n v="2917"/>
    <n v="1143408"/>
    <n v="0"/>
    <n v="0"/>
    <n v="0"/>
    <n v="0"/>
    <n v="0"/>
    <n v="1219951"/>
    <n v="7179"/>
    <n v="0"/>
    <n v="0"/>
    <n v="0"/>
    <n v="0"/>
    <n v="303375"/>
    <n v="50972"/>
    <n v="0"/>
    <n v="17415"/>
    <n v="1598892"/>
    <n v="0"/>
    <n v="1462394"/>
    <n v="0"/>
    <n v="0"/>
    <n v="0"/>
    <n v="0"/>
    <n v="0"/>
    <n v="0"/>
    <n v="29073"/>
    <n v="446003"/>
    <n v="0"/>
    <n v="0"/>
    <n v="0"/>
    <n v="0"/>
    <n v="0"/>
    <n v="0"/>
    <n v="0"/>
    <n v="0"/>
    <n v="0"/>
    <n v="0"/>
    <n v="0"/>
    <n v="0"/>
    <n v="0"/>
  </r>
  <r>
    <n v="106430837"/>
    <s v="O'CONNOR HOSPITAL"/>
    <n v="20181"/>
    <d v="2018-01-01T00:00:00"/>
    <d v="2018-03-31T00:00:00"/>
    <s v="Open"/>
    <s v="Santa Clara"/>
    <n v="7"/>
    <n v="431"/>
    <s v="Church"/>
    <s v="Comparable"/>
    <s v=""/>
    <s v="408-848-2000"/>
    <s v="2105 FOREST AVENUE"/>
    <s v="SAN JOSE"/>
    <n v="95128"/>
    <s v="BOB MINKIN"/>
    <n v="358"/>
    <n v="260"/>
    <n v="202"/>
    <n v="644"/>
    <n v="217"/>
    <n v="471"/>
    <n v="500"/>
    <n v="0"/>
    <n v="0"/>
    <n v="9"/>
    <n v="543"/>
    <n v="0"/>
    <n v="45"/>
    <n v="2429"/>
    <n v="4"/>
    <n v="3722"/>
    <n v="987"/>
    <n v="1884"/>
    <n v="3461"/>
    <n v="0"/>
    <n v="0"/>
    <n v="41"/>
    <n v="2012"/>
    <n v="0"/>
    <n v="106"/>
    <n v="12213"/>
    <n v="2134"/>
    <n v="26560"/>
    <n v="7271"/>
    <n v="1718"/>
    <n v="3275"/>
    <n v="9492"/>
    <n v="0"/>
    <n v="0"/>
    <n v="496"/>
    <n v="7735"/>
    <n v="0"/>
    <n v="734"/>
    <n v="30721"/>
    <n v="95967180"/>
    <n v="30342856"/>
    <n v="29120126"/>
    <n v="53582380"/>
    <n v="0"/>
    <n v="0"/>
    <n v="2078425"/>
    <n v="47296401"/>
    <n v="0"/>
    <n v="1505605"/>
    <n v="259892973"/>
    <n v="37391009"/>
    <n v="14145056"/>
    <n v="11539859"/>
    <n v="34660056"/>
    <n v="0"/>
    <n v="0"/>
    <n v="1723128"/>
    <n v="39933119"/>
    <n v="0"/>
    <n v="2412207"/>
    <n v="141804434"/>
    <n v="3678222"/>
    <n v="113010582"/>
    <n v="38891738"/>
    <n v="31232506"/>
    <n v="77939468"/>
    <n v="0"/>
    <n v="0"/>
    <n v="0"/>
    <n v="3025045"/>
    <n v="60764930"/>
    <n v="0"/>
    <n v="834822"/>
    <n v="0"/>
    <n v="0"/>
    <n v="0"/>
    <n v="2333199"/>
    <n v="331710512"/>
    <n v="0"/>
    <n v="0"/>
    <n v="0"/>
    <n v="0"/>
    <n v="0"/>
    <n v="20229869"/>
    <n v="4900466"/>
    <n v="9401146"/>
    <n v="8865869"/>
    <n v="0"/>
    <n v="0"/>
    <n v="717059"/>
    <n v="25100481"/>
    <n v="0"/>
    <n v="772005"/>
    <n v="69986895"/>
    <n v="856182"/>
    <n v="82610192"/>
    <n v="0"/>
    <n v="203169"/>
    <n v="0"/>
    <n v="0"/>
    <n v="0"/>
    <n v="0"/>
    <n v="1759000"/>
    <n v="29142315"/>
    <n v="0"/>
    <n v="0"/>
    <n v="0"/>
    <n v="0"/>
    <n v="0"/>
    <n v="0"/>
    <n v="0"/>
    <n v="0"/>
    <n v="0"/>
    <n v="0"/>
    <n v="0"/>
    <n v="0"/>
    <n v="0"/>
  </r>
  <r>
    <n v="106560501"/>
    <s v="OJAI VALLEY COMMUNITY HOSPITAL"/>
    <n v="20181"/>
    <d v="2018-01-01T00:00:00"/>
    <d v="2018-03-31T00:00:00"/>
    <s v="Open"/>
    <s v="Ventura"/>
    <n v="10"/>
    <n v="809"/>
    <s v="Non Profit Corp."/>
    <s v="Comparable"/>
    <s v="Teaching"/>
    <s v="805-652-5011"/>
    <s v="1306 MARICOPA HIGHWAY"/>
    <s v="OJAI"/>
    <n v="93023"/>
    <s v="GARY WILDE"/>
    <n v="91"/>
    <n v="91"/>
    <n v="70"/>
    <n v="94"/>
    <n v="35"/>
    <n v="3"/>
    <n v="12"/>
    <n v="0"/>
    <n v="0"/>
    <n v="1"/>
    <n v="12"/>
    <n v="3"/>
    <n v="0"/>
    <n v="160"/>
    <n v="25"/>
    <n v="1105"/>
    <n v="510"/>
    <n v="187"/>
    <n v="3603"/>
    <n v="0"/>
    <n v="0"/>
    <n v="1"/>
    <n v="828"/>
    <n v="6"/>
    <n v="0"/>
    <n v="6240"/>
    <n v="5254"/>
    <n v="17734"/>
    <n v="2357"/>
    <n v="715"/>
    <n v="355"/>
    <n v="2170"/>
    <n v="0"/>
    <n v="0"/>
    <n v="162"/>
    <n v="2425"/>
    <n v="158"/>
    <n v="237"/>
    <n v="8579"/>
    <n v="3016394"/>
    <n v="1125132"/>
    <n v="176865"/>
    <n v="2301400"/>
    <n v="0"/>
    <n v="0"/>
    <n v="15658"/>
    <n v="604729"/>
    <n v="26164"/>
    <n v="0"/>
    <n v="7266342"/>
    <n v="2409473"/>
    <n v="864565"/>
    <n v="304141"/>
    <n v="1603438"/>
    <n v="0"/>
    <n v="0"/>
    <n v="144019"/>
    <n v="2280485"/>
    <n v="211730"/>
    <n v="122934"/>
    <n v="7940785"/>
    <n v="124078"/>
    <n v="3056163"/>
    <n v="1636043"/>
    <n v="178591"/>
    <n v="1118615"/>
    <n v="-8884"/>
    <n v="0"/>
    <n v="0"/>
    <n v="85061"/>
    <n v="2042061"/>
    <n v="0"/>
    <n v="237894"/>
    <n v="0"/>
    <n v="0"/>
    <n v="0"/>
    <n v="65529"/>
    <n v="8535151"/>
    <n v="0"/>
    <n v="102489"/>
    <n v="0"/>
    <n v="0"/>
    <n v="102489"/>
    <n v="2333340"/>
    <n v="345606"/>
    <n v="302873"/>
    <n v="2862548"/>
    <n v="0"/>
    <n v="0"/>
    <n v="72433"/>
    <n v="775232"/>
    <n v="0"/>
    <n v="82433"/>
    <n v="6774465"/>
    <n v="141215"/>
    <n v="7986154"/>
    <n v="0"/>
    <n v="200150"/>
    <n v="0"/>
    <n v="0"/>
    <n v="0"/>
    <n v="0"/>
    <n v="385389"/>
    <n v="16964325"/>
    <n v="0"/>
    <n v="0"/>
    <n v="0"/>
    <n v="0"/>
    <n v="0"/>
    <n v="0"/>
    <n v="0"/>
    <n v="0"/>
    <n v="0"/>
    <n v="0"/>
    <n v="0"/>
    <n v="0"/>
    <n v="0"/>
  </r>
  <r>
    <n v="106190534"/>
    <s v="OLYMPIA MEDICAL CENTER"/>
    <n v="20181"/>
    <d v="2018-01-01T00:00:00"/>
    <d v="2018-03-31T00:00:00"/>
    <s v="Open"/>
    <s v="Los Angeles"/>
    <n v="11"/>
    <n v="925"/>
    <s v="Investor - Corp."/>
    <s v="Comparable"/>
    <s v=""/>
    <s v="310-657-5900"/>
    <s v="5900 WEST OLYMPIC BOULEVARD"/>
    <s v="LOS ANGELES"/>
    <n v="90036"/>
    <s v="MATTHEW WILLIAMS"/>
    <n v="204"/>
    <n v="204"/>
    <n v="78"/>
    <n v="711"/>
    <n v="106"/>
    <n v="139"/>
    <n v="177"/>
    <n v="0"/>
    <n v="0"/>
    <n v="76"/>
    <n v="54"/>
    <n v="0"/>
    <n v="81"/>
    <n v="1344"/>
    <n v="0"/>
    <n v="3836"/>
    <n v="460"/>
    <n v="789"/>
    <n v="1058"/>
    <n v="0"/>
    <n v="0"/>
    <n v="330"/>
    <n v="269"/>
    <n v="0"/>
    <n v="222"/>
    <n v="6964"/>
    <n v="0"/>
    <n v="13928"/>
    <n v="2445"/>
    <n v="680"/>
    <n v="396"/>
    <n v="2367"/>
    <n v="0"/>
    <n v="0"/>
    <n v="1265"/>
    <n v="828"/>
    <n v="0"/>
    <n v="817"/>
    <n v="8798"/>
    <n v="57353751"/>
    <n v="7532025"/>
    <n v="8871430"/>
    <n v="24261577"/>
    <n v="0"/>
    <n v="0"/>
    <n v="8621560"/>
    <n v="6509411"/>
    <n v="0"/>
    <n v="5499220"/>
    <n v="118648974"/>
    <n v="13125529"/>
    <n v="3627690"/>
    <n v="2120514"/>
    <n v="12717985"/>
    <n v="0"/>
    <n v="0"/>
    <n v="6815848"/>
    <n v="4402514"/>
    <n v="0"/>
    <n v="4309163"/>
    <n v="47119243"/>
    <n v="5332440"/>
    <n v="62759833"/>
    <n v="8527440"/>
    <n v="8407655"/>
    <n v="34787874"/>
    <n v="0"/>
    <n v="0"/>
    <n v="0"/>
    <n v="12907270"/>
    <n v="7489496"/>
    <n v="0"/>
    <n v="0"/>
    <n v="0"/>
    <n v="0"/>
    <n v="0"/>
    <n v="5378339"/>
    <n v="145590347"/>
    <n v="0"/>
    <n v="0"/>
    <n v="0"/>
    <n v="0"/>
    <n v="0"/>
    <n v="5452268"/>
    <n v="2273287"/>
    <n v="2230701"/>
    <n v="1002128"/>
    <n v="0"/>
    <n v="0"/>
    <n v="2033545"/>
    <n v="1071415"/>
    <n v="0"/>
    <n v="6114526"/>
    <n v="20177870"/>
    <n v="191823"/>
    <n v="19366034"/>
    <n v="0"/>
    <n v="0"/>
    <n v="0"/>
    <n v="0"/>
    <n v="0"/>
    <n v="0"/>
    <n v="705913"/>
    <n v="47459671"/>
    <n v="0"/>
    <n v="0"/>
    <n v="0"/>
    <n v="0"/>
    <n v="0"/>
    <n v="0"/>
    <n v="0"/>
    <n v="0"/>
    <n v="0"/>
    <n v="0"/>
    <n v="0"/>
    <n v="0"/>
    <n v="0"/>
  </r>
  <r>
    <n v="106300225"/>
    <s v="ORANGE COAST MEMORIAL MEDICAL CENTER"/>
    <n v="20181"/>
    <d v="2018-01-01T00:00:00"/>
    <d v="2018-03-31T00:00:00"/>
    <s v="Open"/>
    <s v="Orange"/>
    <n v="13"/>
    <n v="1014"/>
    <s v="Non Profit Corp."/>
    <s v="Comparable"/>
    <s v=""/>
    <s v="714-962-4677"/>
    <s v="9920 TALBERT AVENUE"/>
    <s v="FOUNTAIN VALLEY"/>
    <n v="92708"/>
    <s v="MARCIA MANKER"/>
    <n v="218"/>
    <n v="218"/>
    <n v="132"/>
    <n v="718"/>
    <n v="821"/>
    <n v="44"/>
    <n v="361"/>
    <n v="0"/>
    <n v="0"/>
    <n v="19"/>
    <n v="894"/>
    <n v="18"/>
    <n v="28"/>
    <n v="2903"/>
    <n v="0"/>
    <n v="3276"/>
    <n v="3157"/>
    <n v="245"/>
    <n v="1171"/>
    <n v="0"/>
    <n v="0"/>
    <n v="80"/>
    <n v="2720"/>
    <n v="39"/>
    <n v="122"/>
    <n v="10810"/>
    <n v="0"/>
    <n v="21620"/>
    <n v="3479"/>
    <n v="5063"/>
    <n v="327"/>
    <n v="3635"/>
    <n v="0"/>
    <n v="0"/>
    <n v="174"/>
    <n v="10941"/>
    <n v="175"/>
    <n v="760"/>
    <n v="24554"/>
    <n v="55044914"/>
    <n v="61353805"/>
    <n v="3825878"/>
    <n v="20565900"/>
    <n v="0"/>
    <n v="0"/>
    <n v="1195605"/>
    <n v="50490039"/>
    <n v="449567"/>
    <n v="1501165"/>
    <n v="194426873"/>
    <n v="21283999"/>
    <n v="25988059"/>
    <n v="823268"/>
    <n v="7510588"/>
    <n v="0"/>
    <n v="0"/>
    <n v="676553"/>
    <n v="44647205"/>
    <n v="715439"/>
    <n v="961276"/>
    <n v="102606387"/>
    <n v="2173475"/>
    <n v="63864173"/>
    <n v="78324029"/>
    <n v="4277033"/>
    <n v="24228839"/>
    <n v="0"/>
    <n v="0"/>
    <n v="0"/>
    <n v="1551453"/>
    <n v="56318603"/>
    <n v="0"/>
    <n v="1443716"/>
    <n v="0"/>
    <n v="0"/>
    <n v="0"/>
    <n v="325555"/>
    <n v="232506876"/>
    <n v="8644398"/>
    <n v="0"/>
    <n v="0"/>
    <n v="0"/>
    <n v="8644398"/>
    <n v="12327289"/>
    <n v="17515197"/>
    <n v="372113"/>
    <n v="3801568"/>
    <n v="0"/>
    <n v="0"/>
    <n v="317466"/>
    <n v="38358661"/>
    <n v="41539"/>
    <n v="436949"/>
    <n v="73170782"/>
    <n v="661374"/>
    <n v="72081534"/>
    <n v="0"/>
    <n v="301222"/>
    <n v="0"/>
    <n v="0"/>
    <n v="0"/>
    <n v="0"/>
    <n v="2031204"/>
    <n v="132989253"/>
    <n v="0"/>
    <n v="0"/>
    <n v="0"/>
    <n v="0"/>
    <n v="0"/>
    <n v="0"/>
    <n v="0"/>
    <n v="0"/>
    <n v="0"/>
    <n v="0"/>
    <n v="0"/>
    <n v="0"/>
    <n v="0"/>
  </r>
  <r>
    <n v="106301566"/>
    <s v="ORANGE COUNTY GLOBAL MEDICAL CENTER"/>
    <n v="20181"/>
    <d v="2018-01-01T00:00:00"/>
    <d v="2018-03-31T00:00:00"/>
    <s v="Open"/>
    <s v="Orange"/>
    <n v="13"/>
    <n v="1015"/>
    <s v="Investor - Corp."/>
    <s v="Comparable"/>
    <s v=""/>
    <s v="714-835-3555"/>
    <s v="1001 NORTH TUSTIN AVENUE"/>
    <s v="SANTA ANA"/>
    <n v="92705"/>
    <s v="SUZANNE RICHARDS"/>
    <n v="228"/>
    <n v="228"/>
    <n v="228"/>
    <n v="329"/>
    <n v="263"/>
    <n v="446"/>
    <n v="580"/>
    <n v="0"/>
    <n v="0"/>
    <n v="0"/>
    <n v="472"/>
    <n v="0"/>
    <n v="98"/>
    <n v="2188"/>
    <n v="0"/>
    <n v="1758"/>
    <n v="1355"/>
    <n v="1796"/>
    <n v="2570"/>
    <n v="0"/>
    <n v="0"/>
    <n v="0"/>
    <n v="2508"/>
    <n v="0"/>
    <n v="478"/>
    <n v="10465"/>
    <n v="0"/>
    <n v="20930"/>
    <n v="542"/>
    <n v="730"/>
    <n v="1793"/>
    <n v="3451"/>
    <n v="0"/>
    <n v="0"/>
    <n v="0"/>
    <n v="2192"/>
    <n v="0"/>
    <n v="731"/>
    <n v="9439"/>
    <n v="37149404"/>
    <n v="21536434"/>
    <n v="23734285"/>
    <n v="39676302"/>
    <n v="0"/>
    <n v="0"/>
    <n v="0"/>
    <n v="40176982"/>
    <n v="0"/>
    <n v="3771097"/>
    <n v="166044504"/>
    <n v="5485385"/>
    <n v="11313599"/>
    <n v="8612691"/>
    <n v="18821367"/>
    <n v="0"/>
    <n v="0"/>
    <n v="0"/>
    <n v="20051919"/>
    <n v="0"/>
    <n v="3332458"/>
    <n v="67617419"/>
    <n v="6827600"/>
    <n v="34425588"/>
    <n v="23916169"/>
    <n v="23638854"/>
    <n v="46368464"/>
    <n v="-631125"/>
    <n v="0"/>
    <n v="0"/>
    <n v="0"/>
    <n v="43326661"/>
    <n v="0"/>
    <n v="0"/>
    <n v="0"/>
    <n v="0"/>
    <n v="0"/>
    <n v="4097093"/>
    <n v="181969304"/>
    <n v="0"/>
    <n v="0"/>
    <n v="0"/>
    <n v="0"/>
    <n v="0"/>
    <n v="8209201"/>
    <n v="8933863"/>
    <n v="8708122"/>
    <n v="8663237"/>
    <n v="0"/>
    <n v="0"/>
    <n v="0"/>
    <n v="16902240"/>
    <n v="0"/>
    <n v="275956"/>
    <n v="51692619"/>
    <n v="144406"/>
    <n v="44115180"/>
    <n v="1335653"/>
    <n v="0"/>
    <n v="0"/>
    <n v="0"/>
    <n v="0"/>
    <n v="0"/>
    <n v="527936"/>
    <n v="8861366"/>
    <n v="0"/>
    <n v="0"/>
    <n v="0"/>
    <n v="0"/>
    <n v="0"/>
    <n v="0"/>
    <n v="0"/>
    <n v="0"/>
    <n v="0"/>
    <n v="0"/>
    <n v="0"/>
    <n v="0"/>
    <n v="0"/>
  </r>
  <r>
    <n v="106040802"/>
    <s v="ORCHARD HOSPITAL"/>
    <n v="20181"/>
    <d v="2018-01-01T00:00:00"/>
    <d v="2018-03-31T00:00:00"/>
    <s v="Open"/>
    <s v="Butte"/>
    <n v="1"/>
    <n v="221"/>
    <s v="Non Profit Corp."/>
    <s v="Comparable"/>
    <s v="Teaching"/>
    <s v="530-846-5671"/>
    <s v="240 SPRUCE STREET"/>
    <s v="GRIDLEY"/>
    <n v="95948"/>
    <s v="WADE STURGEON"/>
    <n v="45"/>
    <n v="45"/>
    <n v="34"/>
    <n v="38"/>
    <n v="0"/>
    <n v="43"/>
    <n v="0"/>
    <n v="0"/>
    <n v="0"/>
    <n v="12"/>
    <n v="0"/>
    <n v="0"/>
    <n v="4"/>
    <n v="97"/>
    <n v="3"/>
    <n v="1183"/>
    <n v="0"/>
    <n v="1321"/>
    <n v="0"/>
    <n v="0"/>
    <n v="0"/>
    <n v="361"/>
    <n v="0"/>
    <n v="0"/>
    <n v="117"/>
    <n v="2982"/>
    <n v="2284"/>
    <n v="8248"/>
    <n v="6511"/>
    <n v="0"/>
    <n v="7262"/>
    <n v="0"/>
    <n v="0"/>
    <n v="0"/>
    <n v="1985"/>
    <n v="0"/>
    <n v="0"/>
    <n v="641"/>
    <n v="16399"/>
    <n v="983879"/>
    <n v="0"/>
    <n v="1097401"/>
    <n v="0"/>
    <n v="0"/>
    <n v="0"/>
    <n v="299890"/>
    <n v="0"/>
    <n v="0"/>
    <n v="96917"/>
    <n v="2478087"/>
    <n v="4577363"/>
    <n v="0"/>
    <n v="5105508"/>
    <n v="0"/>
    <n v="0"/>
    <n v="0"/>
    <n v="1395196"/>
    <n v="0"/>
    <n v="0"/>
    <n v="450892"/>
    <n v="11528959"/>
    <n v="427759"/>
    <n v="3096667"/>
    <n v="0"/>
    <n v="3158966"/>
    <n v="0"/>
    <n v="-114321"/>
    <n v="0"/>
    <n v="0"/>
    <n v="1018564"/>
    <n v="0"/>
    <n v="0"/>
    <n v="0"/>
    <n v="0"/>
    <n v="0"/>
    <n v="0"/>
    <n v="0"/>
    <n v="7587635"/>
    <n v="0"/>
    <n v="0"/>
    <n v="0"/>
    <n v="0"/>
    <n v="0"/>
    <n v="2464575"/>
    <n v="0"/>
    <n v="3158264"/>
    <n v="0"/>
    <n v="0"/>
    <n v="0"/>
    <n v="676522"/>
    <n v="0"/>
    <n v="0"/>
    <n v="120050"/>
    <n v="6419411"/>
    <n v="136448"/>
    <n v="6031946"/>
    <n v="834845"/>
    <n v="46331"/>
    <n v="0"/>
    <n v="0"/>
    <n v="0"/>
    <n v="0"/>
    <n v="24665"/>
    <n v="2669219"/>
    <n v="0"/>
    <n v="0"/>
    <n v="0"/>
    <n v="0"/>
    <n v="0"/>
    <n v="0"/>
    <n v="0"/>
    <n v="0"/>
    <n v="0"/>
    <n v="0"/>
    <n v="0"/>
    <n v="0"/>
    <n v="0"/>
  </r>
  <r>
    <n v="106040937"/>
    <s v="OROVILLE HOSPITAL"/>
    <n v="20181"/>
    <d v="2018-01-01T00:00:00"/>
    <d v="2018-03-31T00:00:00"/>
    <s v="Open"/>
    <s v="Butte"/>
    <n v="1"/>
    <n v="221"/>
    <s v="Non Profit Corp."/>
    <s v="Comparable"/>
    <s v=""/>
    <s v="530-532-8500"/>
    <s v="2767 OLIVE HIGHWAY"/>
    <s v="OROVILLE"/>
    <n v="95966"/>
    <s v="ROBERT WENTZ"/>
    <n v="133"/>
    <n v="133"/>
    <n v="133"/>
    <n v="1580"/>
    <n v="40"/>
    <n v="229"/>
    <n v="1044"/>
    <n v="0"/>
    <n v="1"/>
    <n v="218"/>
    <n v="63"/>
    <n v="5"/>
    <n v="58"/>
    <n v="3238"/>
    <n v="0"/>
    <n v="6727"/>
    <n v="143"/>
    <n v="770"/>
    <n v="3279"/>
    <n v="0"/>
    <n v="1"/>
    <n v="594"/>
    <n v="176"/>
    <n v="17"/>
    <n v="168"/>
    <n v="11875"/>
    <n v="0"/>
    <n v="23750"/>
    <n v="64800"/>
    <n v="2287"/>
    <n v="5554"/>
    <n v="52615"/>
    <n v="0"/>
    <n v="44"/>
    <n v="7558"/>
    <n v="22758"/>
    <n v="603"/>
    <n v="3682"/>
    <n v="159901"/>
    <n v="65482546"/>
    <n v="1429933"/>
    <n v="8544341"/>
    <n v="33138317"/>
    <n v="0"/>
    <n v="41720"/>
    <n v="7551981"/>
    <n v="2166551"/>
    <n v="166768"/>
    <n v="1012600"/>
    <n v="119534757"/>
    <n v="46633260"/>
    <n v="1424746"/>
    <n v="3352866"/>
    <n v="34878936"/>
    <n v="0"/>
    <n v="45492"/>
    <n v="14790748"/>
    <n v="6188020"/>
    <n v="418294"/>
    <n v="3126551"/>
    <n v="110858913"/>
    <n v="1483195"/>
    <n v="80600353"/>
    <n v="2175853"/>
    <n v="1689531"/>
    <n v="48989930"/>
    <n v="-428859"/>
    <n v="0"/>
    <n v="52316"/>
    <n v="15389007"/>
    <n v="5323028"/>
    <n v="0"/>
    <n v="585062"/>
    <n v="-49727"/>
    <n v="0"/>
    <n v="0"/>
    <n v="2407705"/>
    <n v="158217394"/>
    <n v="0"/>
    <n v="0"/>
    <n v="0"/>
    <n v="0"/>
    <n v="0"/>
    <n v="31515453"/>
    <n v="678826"/>
    <n v="10636535"/>
    <n v="19027323"/>
    <n v="0"/>
    <n v="34896"/>
    <n v="6953722"/>
    <n v="2129245"/>
    <n v="49727"/>
    <n v="1150549"/>
    <n v="72176276"/>
    <n v="1181963"/>
    <n v="70463511"/>
    <n v="12045312"/>
    <n v="77045"/>
    <n v="0"/>
    <n v="0"/>
    <n v="0"/>
    <n v="0"/>
    <n v="2139820"/>
    <n v="40960018"/>
    <n v="0"/>
    <n v="0"/>
    <n v="0"/>
    <n v="0"/>
    <n v="0"/>
    <n v="0"/>
    <n v="0"/>
    <n v="0"/>
    <n v="0"/>
    <n v="0"/>
    <n v="3031568"/>
    <n v="8979687"/>
    <n v="0"/>
  </r>
  <r>
    <n v="106190696"/>
    <s v="PACIFICA HOSPITAL OF THE VALLEY"/>
    <n v="20181"/>
    <d v="2018-01-01T00:00:00"/>
    <d v="2018-03-31T00:00:00"/>
    <s v="Open"/>
    <s v="Los Angeles"/>
    <n v="11"/>
    <n v="907"/>
    <s v="Investor - Corp."/>
    <s v="Comparable"/>
    <s v=""/>
    <s v="818-767-3310"/>
    <s v="9449 SAN FERNANDO ROAD"/>
    <s v="SUN VALLEY"/>
    <n v="91352"/>
    <s v="AYMAN MOUSA"/>
    <n v="231"/>
    <n v="231"/>
    <n v="231"/>
    <n v="113"/>
    <n v="27"/>
    <n v="443"/>
    <n v="200"/>
    <n v="0"/>
    <n v="0"/>
    <n v="17"/>
    <n v="33"/>
    <n v="1"/>
    <n v="5"/>
    <n v="839"/>
    <n v="0"/>
    <n v="721"/>
    <n v="372"/>
    <n v="6643"/>
    <n v="3591"/>
    <n v="0"/>
    <n v="0"/>
    <n v="44"/>
    <n v="235"/>
    <n v="6"/>
    <n v="10"/>
    <n v="11622"/>
    <n v="0"/>
    <n v="23244"/>
    <n v="246"/>
    <n v="50"/>
    <n v="516"/>
    <n v="1597"/>
    <n v="0"/>
    <n v="0"/>
    <n v="119"/>
    <n v="338"/>
    <n v="17"/>
    <n v="413"/>
    <n v="3296"/>
    <n v="3386766"/>
    <n v="1395431"/>
    <n v="16448906"/>
    <n v="11845526"/>
    <n v="0"/>
    <n v="0"/>
    <n v="212414"/>
    <n v="235729"/>
    <n v="12532"/>
    <n v="67715"/>
    <n v="33605019"/>
    <n v="446890"/>
    <n v="277406"/>
    <n v="946964"/>
    <n v="2759364"/>
    <n v="0"/>
    <n v="0"/>
    <n v="192879"/>
    <n v="453069"/>
    <n v="34241"/>
    <n v="290362"/>
    <n v="5401175"/>
    <n v="292523"/>
    <n v="2607139"/>
    <n v="432022"/>
    <n v="11478993"/>
    <n v="10958263"/>
    <n v="-1643517"/>
    <n v="0"/>
    <n v="0"/>
    <n v="223004"/>
    <n v="334506"/>
    <n v="0"/>
    <n v="40256"/>
    <n v="0"/>
    <n v="0"/>
    <n v="0"/>
    <n v="93956"/>
    <n v="24817145"/>
    <n v="0"/>
    <n v="0"/>
    <n v="0"/>
    <n v="4747521"/>
    <n v="4747521"/>
    <n v="1226517"/>
    <n v="1240815"/>
    <n v="5916877"/>
    <n v="5290144"/>
    <n v="0"/>
    <n v="0"/>
    <n v="182289"/>
    <n v="5101813"/>
    <n v="6517"/>
    <n v="-28402"/>
    <n v="18936570"/>
    <n v="31297"/>
    <n v="18815584"/>
    <n v="695002"/>
    <n v="54310"/>
    <n v="0"/>
    <n v="0"/>
    <n v="0"/>
    <n v="0"/>
    <n v="376690"/>
    <n v="14652499"/>
    <n v="0"/>
    <n v="0"/>
    <n v="0"/>
    <n v="0"/>
    <n v="0"/>
    <n v="0"/>
    <n v="0"/>
    <n v="0"/>
    <n v="0"/>
    <n v="0"/>
    <n v="0"/>
    <n v="0"/>
    <n v="0"/>
  </r>
  <r>
    <n v="106196405"/>
    <s v="PALMDALE REGIONAL MEDICAL CENTER"/>
    <n v="20181"/>
    <d v="2018-01-01T00:00:00"/>
    <d v="2018-03-31T00:00:00"/>
    <s v="Open"/>
    <s v="Los Angeles"/>
    <n v="11"/>
    <n v="901"/>
    <s v="Investor - Corp."/>
    <s v="Comparable"/>
    <s v=""/>
    <s v="661-382-5000"/>
    <s v="38600 MEDICAL CENTER DRIVE"/>
    <s v="PALMDALE"/>
    <n v="93551"/>
    <s v="DICK ALLEN"/>
    <n v="184"/>
    <n v="125"/>
    <n v="125"/>
    <n v="610"/>
    <n v="383"/>
    <n v="127"/>
    <n v="340"/>
    <n v="0"/>
    <n v="0"/>
    <n v="59"/>
    <n v="501"/>
    <n v="25"/>
    <n v="33"/>
    <n v="2078"/>
    <n v="0"/>
    <n v="2875"/>
    <n v="1604"/>
    <n v="447"/>
    <n v="2098"/>
    <n v="0"/>
    <n v="0"/>
    <n v="136"/>
    <n v="1377"/>
    <n v="49"/>
    <n v="996"/>
    <n v="9582"/>
    <n v="0"/>
    <n v="19164"/>
    <n v="1779"/>
    <n v="1092"/>
    <n v="1755"/>
    <n v="9800"/>
    <n v="0"/>
    <n v="0"/>
    <n v="568"/>
    <n v="2497"/>
    <n v="1247"/>
    <n v="783"/>
    <n v="19521"/>
    <n v="52090628"/>
    <n v="39445984"/>
    <n v="9282538"/>
    <n v="41967321"/>
    <n v="0"/>
    <n v="0"/>
    <n v="3208204"/>
    <n v="35525900"/>
    <n v="1213423"/>
    <n v="15264257"/>
    <n v="197998255"/>
    <n v="22570235"/>
    <n v="15343322"/>
    <n v="11401937"/>
    <n v="57042905"/>
    <n v="0"/>
    <n v="0"/>
    <n v="4968622"/>
    <n v="27798716"/>
    <n v="7358080"/>
    <n v="7197964"/>
    <n v="153681781"/>
    <n v="3443205"/>
    <n v="72870080"/>
    <n v="45528900"/>
    <n v="19779712"/>
    <n v="89045664"/>
    <n v="0"/>
    <n v="0"/>
    <n v="0"/>
    <n v="7418333"/>
    <n v="54634031"/>
    <n v="0"/>
    <n v="6526043"/>
    <n v="0"/>
    <n v="0"/>
    <n v="0"/>
    <n v="9354979"/>
    <n v="308600947"/>
    <n v="0"/>
    <n v="0"/>
    <n v="0"/>
    <n v="0"/>
    <n v="0"/>
    <n v="1790782"/>
    <n v="9260406"/>
    <n v="904763"/>
    <n v="9964562"/>
    <n v="0"/>
    <n v="0"/>
    <n v="758493"/>
    <n v="5247380"/>
    <n v="2045461"/>
    <n v="13107242"/>
    <n v="43079089"/>
    <n v="266719"/>
    <n v="35273600"/>
    <n v="0"/>
    <n v="0"/>
    <n v="0"/>
    <n v="0"/>
    <n v="0"/>
    <n v="0"/>
    <n v="715792"/>
    <n v="189908091"/>
    <n v="0"/>
    <n v="0"/>
    <n v="0"/>
    <n v="0"/>
    <n v="0"/>
    <n v="0"/>
    <n v="0"/>
    <n v="0"/>
    <n v="0"/>
    <n v="0"/>
    <n v="0"/>
    <n v="0"/>
    <n v="0"/>
  </r>
  <r>
    <n v="106331288"/>
    <s v="PALO VERDE HOSPITAL"/>
    <n v="20181"/>
    <d v="2018-01-01T00:00:00"/>
    <d v="2018-03-31T00:00:00"/>
    <s v="Open"/>
    <s v="Riverside"/>
    <n v="12"/>
    <n v="1101"/>
    <s v="District"/>
    <s v="Comparable"/>
    <s v="Teaching"/>
    <s v="760-921-4115"/>
    <s v="250 NORTH FIRST STREET"/>
    <s v="BLYTHE"/>
    <n v="92225"/>
    <s v="SANDRA ANAYA"/>
    <n v="51"/>
    <n v="45"/>
    <n v="40"/>
    <n v="65"/>
    <n v="7"/>
    <n v="84"/>
    <n v="2"/>
    <n v="0"/>
    <n v="0"/>
    <n v="41"/>
    <n v="19"/>
    <n v="0"/>
    <n v="4"/>
    <n v="222"/>
    <n v="0"/>
    <n v="155"/>
    <n v="19"/>
    <n v="181"/>
    <n v="9"/>
    <n v="0"/>
    <n v="0"/>
    <n v="131"/>
    <n v="26"/>
    <n v="0"/>
    <n v="7"/>
    <n v="528"/>
    <n v="0"/>
    <n v="1056"/>
    <n v="1118"/>
    <n v="82"/>
    <n v="1664"/>
    <n v="75"/>
    <n v="0"/>
    <n v="0"/>
    <n v="812"/>
    <n v="407"/>
    <n v="0"/>
    <n v="314"/>
    <n v="4472"/>
    <n v="1391941"/>
    <n v="239913"/>
    <n v="1855261"/>
    <n v="99085"/>
    <n v="0"/>
    <n v="0"/>
    <n v="1224360"/>
    <n v="398186"/>
    <n v="0"/>
    <n v="28196"/>
    <n v="5236942"/>
    <n v="2778294"/>
    <n v="330157"/>
    <n v="4033315"/>
    <n v="72898"/>
    <n v="0"/>
    <n v="0"/>
    <n v="2298519"/>
    <n v="1542200"/>
    <n v="0"/>
    <n v="548129"/>
    <n v="11603512"/>
    <n v="307683"/>
    <n v="3145902"/>
    <n v="407118"/>
    <n v="4399817"/>
    <n v="141742"/>
    <n v="0"/>
    <n v="0"/>
    <n v="0"/>
    <n v="2111636"/>
    <n v="854517"/>
    <n v="0"/>
    <n v="0"/>
    <n v="0"/>
    <n v="0"/>
    <n v="0"/>
    <n v="177201"/>
    <n v="11545616"/>
    <n v="0"/>
    <n v="0"/>
    <n v="0"/>
    <n v="0"/>
    <n v="0"/>
    <n v="1024333"/>
    <n v="162952"/>
    <n v="1488759"/>
    <n v="30241"/>
    <n v="0"/>
    <n v="0"/>
    <n v="1411243"/>
    <n v="1085869"/>
    <n v="0"/>
    <n v="91441"/>
    <n v="5294838"/>
    <n v="13220"/>
    <n v="5204855"/>
    <n v="0"/>
    <n v="0"/>
    <n v="0"/>
    <n v="0"/>
    <n v="0"/>
    <n v="0"/>
    <n v="0"/>
    <n v="1242840"/>
    <n v="0"/>
    <n v="0"/>
    <n v="0"/>
    <n v="0"/>
    <n v="0"/>
    <n v="0"/>
    <n v="0"/>
    <n v="0"/>
    <n v="0"/>
    <n v="0"/>
    <n v="0"/>
    <n v="0"/>
    <n v="0"/>
  </r>
  <r>
    <n v="106370755"/>
    <s v="PALOMAR HEALTH DOWNTOWN CAMPUS"/>
    <n v="20181"/>
    <d v="2018-01-01T00:00:00"/>
    <d v="2018-03-31T00:00:00"/>
    <s v="Open"/>
    <s v="San Diego"/>
    <n v="14"/>
    <n v="1412"/>
    <s v="District"/>
    <s v="Comparable"/>
    <s v=""/>
    <s v="760-739-3000"/>
    <s v="555 E. VALLEY PARKWAY"/>
    <s v="ESCONDIDO"/>
    <n v="92025"/>
    <s v="DIANE HANSEN"/>
    <n v="578"/>
    <n v="359"/>
    <n v="311"/>
    <n v="1275"/>
    <n v="1512"/>
    <n v="747"/>
    <n v="1167"/>
    <n v="1"/>
    <n v="0"/>
    <n v="538"/>
    <n v="1570"/>
    <n v="142"/>
    <n v="0"/>
    <n v="6952"/>
    <n v="0"/>
    <n v="6112"/>
    <n v="5724"/>
    <n v="2459"/>
    <n v="4234"/>
    <n v="3"/>
    <n v="0"/>
    <n v="2165"/>
    <n v="4381"/>
    <n v="362"/>
    <n v="0"/>
    <n v="25440"/>
    <n v="0"/>
    <n v="50880"/>
    <n v="12154"/>
    <n v="14987"/>
    <n v="2185"/>
    <n v="8169"/>
    <n v="3"/>
    <n v="0"/>
    <n v="6016"/>
    <n v="8674"/>
    <n v="1942"/>
    <n v="45"/>
    <n v="54175"/>
    <n v="118137477"/>
    <n v="128495098"/>
    <n v="47205606"/>
    <n v="69838689"/>
    <n v="37360"/>
    <n v="0"/>
    <n v="70405998"/>
    <n v="64541806"/>
    <n v="3649995"/>
    <n v="0"/>
    <n v="502312029"/>
    <n v="55512287"/>
    <n v="63277213"/>
    <n v="14594043"/>
    <n v="53036316"/>
    <n v="21458"/>
    <n v="0"/>
    <n v="44584523"/>
    <n v="53678557"/>
    <n v="13048664"/>
    <n v="329962"/>
    <n v="298083023"/>
    <n v="15465423"/>
    <n v="140067515"/>
    <n v="144214694"/>
    <n v="42645365"/>
    <n v="107401914"/>
    <n v="0"/>
    <n v="16250"/>
    <n v="0"/>
    <n v="69354565"/>
    <n v="126800900"/>
    <n v="0"/>
    <n v="1233236"/>
    <n v="0"/>
    <n v="0"/>
    <n v="0"/>
    <n v="30918"/>
    <n v="647230780"/>
    <n v="10056541"/>
    <n v="0"/>
    <n v="0"/>
    <n v="11489867"/>
    <n v="21546408"/>
    <n v="33582249"/>
    <n v="57614158"/>
    <n v="19154283"/>
    <n v="15473091"/>
    <n v="42568"/>
    <n v="0"/>
    <n v="45635956"/>
    <n v="2909330"/>
    <n v="0"/>
    <n v="299045"/>
    <n v="174710680"/>
    <n v="1795683"/>
    <n v="153892425"/>
    <n v="0"/>
    <n v="3017157"/>
    <n v="0"/>
    <n v="0"/>
    <n v="0"/>
    <n v="0"/>
    <n v="1063463"/>
    <n v="931035334"/>
    <n v="0"/>
    <n v="0"/>
    <n v="0"/>
    <n v="0"/>
    <n v="0"/>
    <n v="0"/>
    <n v="0"/>
    <n v="0"/>
    <n v="0"/>
    <n v="0"/>
    <n v="0"/>
    <n v="0"/>
    <n v="0"/>
  </r>
  <r>
    <n v="106370759"/>
    <s v="PARADISE VALLEY HOSPITAL"/>
    <n v="20181"/>
    <d v="2018-01-01T00:00:00"/>
    <d v="2018-03-31T00:00:00"/>
    <s v="Open"/>
    <s v="San Diego"/>
    <n v="14"/>
    <n v="1420"/>
    <s v="Church"/>
    <s v="Comparable"/>
    <s v=""/>
    <s v="619-470-4321"/>
    <s v="2400 EAST FOURTH STREET"/>
    <s v="NATIONAL CITY"/>
    <n v="91950"/>
    <s v="NEERAV JADEJA"/>
    <n v="291"/>
    <n v="291"/>
    <n v="291"/>
    <n v="750"/>
    <n v="202"/>
    <n v="851"/>
    <n v="311"/>
    <n v="0"/>
    <n v="0"/>
    <n v="157"/>
    <n v="9"/>
    <n v="1"/>
    <n v="228"/>
    <n v="2509"/>
    <n v="0"/>
    <n v="4778"/>
    <n v="1167"/>
    <n v="6015"/>
    <n v="1113"/>
    <n v="0"/>
    <n v="0"/>
    <n v="641"/>
    <n v="22"/>
    <n v="22"/>
    <n v="509"/>
    <n v="14267"/>
    <n v="0"/>
    <n v="28534"/>
    <n v="6519"/>
    <n v="867"/>
    <n v="1109"/>
    <n v="3790"/>
    <n v="0"/>
    <n v="0"/>
    <n v="1705"/>
    <n v="32"/>
    <n v="1"/>
    <n v="904"/>
    <n v="14927"/>
    <n v="32391492"/>
    <n v="9491357"/>
    <n v="29737795"/>
    <n v="10668424"/>
    <n v="0"/>
    <n v="0"/>
    <n v="4774965"/>
    <n v="159382"/>
    <n v="101676"/>
    <n v="5489304"/>
    <n v="92814395"/>
    <n v="8954335"/>
    <n v="2543475"/>
    <n v="2764974"/>
    <n v="7907196"/>
    <n v="0"/>
    <n v="0"/>
    <n v="2860715"/>
    <n v="73328"/>
    <n v="6087"/>
    <n v="1961505"/>
    <n v="27071615"/>
    <n v="940105"/>
    <n v="31484201"/>
    <n v="9567827"/>
    <n v="21413987"/>
    <n v="10798102"/>
    <n v="-839174"/>
    <n v="0"/>
    <n v="0"/>
    <n v="4890639"/>
    <n v="138183"/>
    <n v="0"/>
    <n v="81596"/>
    <n v="0"/>
    <n v="0"/>
    <n v="0"/>
    <n v="6373366"/>
    <n v="84848832"/>
    <n v="0"/>
    <n v="0"/>
    <n v="0"/>
    <n v="0"/>
    <n v="0"/>
    <n v="9861626"/>
    <n v="2467005"/>
    <n v="11927956"/>
    <n v="7777518"/>
    <n v="0"/>
    <n v="0"/>
    <n v="2745041"/>
    <n v="94527"/>
    <n v="26167"/>
    <n v="137338"/>
    <n v="35037178"/>
    <n v="582308"/>
    <n v="36522930"/>
    <n v="0"/>
    <n v="301154"/>
    <n v="0"/>
    <n v="0"/>
    <n v="0"/>
    <n v="0"/>
    <n v="481004"/>
    <n v="30144759"/>
    <n v="0"/>
    <n v="0"/>
    <n v="0"/>
    <n v="0"/>
    <n v="0"/>
    <n v="0"/>
    <n v="0"/>
    <n v="0"/>
    <n v="0"/>
    <n v="0"/>
    <n v="0"/>
    <n v="0"/>
    <n v="0"/>
  </r>
  <r>
    <n v="106331293"/>
    <s v="PARKVIEW COMMUNITY HOSPITAL"/>
    <n v="20181"/>
    <d v="2018-01-01T00:00:00"/>
    <d v="2018-03-31T00:00:00"/>
    <s v="Open"/>
    <s v="Riverside"/>
    <n v="12"/>
    <n v="1111"/>
    <s v="Non Profit Corp."/>
    <s v="Comparable"/>
    <s v=""/>
    <s v="951-688-2211"/>
    <s v="3865 JACKSON STREET"/>
    <s v="RIVERSIDE"/>
    <n v="92503"/>
    <s v="STEVE POPKIN"/>
    <n v="193"/>
    <n v="193"/>
    <n v="113"/>
    <n v="373"/>
    <n v="374"/>
    <n v="226"/>
    <n v="596"/>
    <n v="0"/>
    <n v="0"/>
    <n v="23"/>
    <n v="306"/>
    <n v="0"/>
    <n v="43"/>
    <n v="1941"/>
    <n v="0"/>
    <n v="2548"/>
    <n v="1342"/>
    <n v="909"/>
    <n v="2376"/>
    <n v="0"/>
    <n v="0"/>
    <n v="57"/>
    <n v="935"/>
    <n v="0"/>
    <n v="124"/>
    <n v="8291"/>
    <n v="0"/>
    <n v="16582"/>
    <n v="873"/>
    <n v="1009"/>
    <n v="1505"/>
    <n v="6042"/>
    <n v="3"/>
    <n v="0"/>
    <n v="357"/>
    <n v="4385"/>
    <n v="44"/>
    <n v="839"/>
    <n v="15057"/>
    <n v="35913453"/>
    <n v="26054014"/>
    <n v="10798205"/>
    <n v="35436950"/>
    <n v="0"/>
    <n v="0"/>
    <n v="1246199"/>
    <n v="16716614"/>
    <n v="0"/>
    <n v="1706025"/>
    <n v="127871460"/>
    <n v="4906784"/>
    <n v="10433682"/>
    <n v="5401766"/>
    <n v="20268583"/>
    <n v="9625"/>
    <n v="0"/>
    <n v="1402086"/>
    <n v="12561589"/>
    <n v="153475"/>
    <n v="2697178"/>
    <n v="57834768"/>
    <n v="210711"/>
    <n v="34265496"/>
    <n v="30555846"/>
    <n v="9765010"/>
    <n v="49034563"/>
    <n v="-450000"/>
    <n v="9625"/>
    <n v="0"/>
    <n v="2121761"/>
    <n v="23285219"/>
    <n v="0"/>
    <n v="894740"/>
    <n v="0"/>
    <n v="0"/>
    <n v="0"/>
    <n v="3280717"/>
    <n v="152973688"/>
    <n v="0"/>
    <n v="0"/>
    <n v="0"/>
    <n v="186900"/>
    <n v="186900"/>
    <n v="6554741"/>
    <n v="5931850"/>
    <n v="6884961"/>
    <n v="6670970"/>
    <n v="0"/>
    <n v="0"/>
    <n v="526524"/>
    <n v="6179884"/>
    <n v="0"/>
    <n v="170510"/>
    <n v="32919440"/>
    <n v="5876288"/>
    <n v="37286964"/>
    <n v="0"/>
    <n v="85816"/>
    <n v="0"/>
    <n v="0"/>
    <n v="0"/>
    <n v="0"/>
    <n v="2773651"/>
    <n v="27893625"/>
    <n v="0"/>
    <n v="0"/>
    <n v="0"/>
    <n v="0"/>
    <n v="0"/>
    <n v="0"/>
    <n v="0"/>
    <n v="0"/>
    <n v="0"/>
    <n v="0"/>
    <n v="2855847"/>
    <n v="4769868"/>
    <n v="0"/>
  </r>
  <r>
    <n v="106454013"/>
    <s v="PATIENTS' HOSPITAL OF REDDING"/>
    <n v="20181"/>
    <d v="2018-01-01T00:00:00"/>
    <d v="2018-03-31T00:00:00"/>
    <s v="Open"/>
    <s v="Shasta"/>
    <n v="1"/>
    <n v="209"/>
    <s v="Investor - Indiv."/>
    <s v="Comparable"/>
    <s v=""/>
    <s v="530-225-8700"/>
    <s v="2900 EUREKA WAY"/>
    <s v="REDDING"/>
    <n v="96001"/>
    <s v="SHARI LEJSEK"/>
    <n v="10"/>
    <n v="10"/>
    <n v="10"/>
    <n v="15"/>
    <n v="0"/>
    <n v="0"/>
    <n v="0"/>
    <n v="0"/>
    <n v="0"/>
    <n v="6"/>
    <n v="16"/>
    <n v="0"/>
    <n v="2"/>
    <n v="39"/>
    <n v="0"/>
    <n v="28"/>
    <n v="0"/>
    <n v="0"/>
    <n v="0"/>
    <n v="0"/>
    <n v="0"/>
    <n v="13"/>
    <n v="36"/>
    <n v="0"/>
    <n v="2"/>
    <n v="79"/>
    <n v="0"/>
    <n v="158"/>
    <n v="161"/>
    <n v="0"/>
    <n v="0"/>
    <n v="25"/>
    <n v="0"/>
    <n v="0"/>
    <n v="36"/>
    <n v="109"/>
    <n v="0"/>
    <n v="16"/>
    <n v="347"/>
    <n v="863755"/>
    <n v="0"/>
    <n v="0"/>
    <n v="0"/>
    <n v="0"/>
    <n v="0"/>
    <n v="233991"/>
    <n v="974300"/>
    <n v="0"/>
    <n v="80227"/>
    <n v="2152273"/>
    <n v="2059932"/>
    <n v="0"/>
    <n v="0"/>
    <n v="156360"/>
    <n v="0"/>
    <n v="0"/>
    <n v="330484"/>
    <n v="1898715"/>
    <n v="0"/>
    <n v="361024"/>
    <n v="4806515"/>
    <n v="0"/>
    <n v="2210064"/>
    <n v="0"/>
    <n v="0"/>
    <n v="145976"/>
    <n v="0"/>
    <n v="0"/>
    <n v="0"/>
    <n v="387475"/>
    <n v="2393717"/>
    <n v="0"/>
    <n v="0"/>
    <n v="0"/>
    <n v="0"/>
    <n v="0"/>
    <n v="416006"/>
    <n v="5553238"/>
    <n v="0"/>
    <n v="0"/>
    <n v="0"/>
    <n v="0"/>
    <n v="0"/>
    <n v="713623"/>
    <n v="0"/>
    <n v="0"/>
    <n v="10384"/>
    <n v="0"/>
    <n v="0"/>
    <n v="177000"/>
    <n v="479298"/>
    <n v="0"/>
    <n v="25245"/>
    <n v="1405550"/>
    <n v="3214"/>
    <n v="723087"/>
    <n v="0"/>
    <n v="0"/>
    <n v="0"/>
    <n v="0"/>
    <n v="0"/>
    <n v="0"/>
    <n v="0"/>
    <n v="865913"/>
    <n v="0"/>
    <n v="0"/>
    <n v="0"/>
    <n v="0"/>
    <n v="0"/>
    <n v="0"/>
    <n v="0"/>
    <n v="0"/>
    <n v="0"/>
    <n v="0"/>
    <n v="0"/>
    <n v="0"/>
    <n v="0"/>
  </r>
  <r>
    <n v="106361768"/>
    <s v="PATTON STATE HOSPITAL"/>
    <n v="20181"/>
    <d v="2018-01-01T00:00:00"/>
    <d v="2018-03-31T00:00:00"/>
    <s v="Open"/>
    <s v="San Bernardino"/>
    <n v="12"/>
    <n v="1209"/>
    <s v="State"/>
    <s v="State Hospitals"/>
    <s v=""/>
    <s v="909-425-7321"/>
    <s v="3102 E. HIGHLAND AVENUE"/>
    <s v="PATTON"/>
    <n v="92369"/>
    <s v="WILLIAM SUMMERS"/>
    <n v="1287"/>
    <n v="1514"/>
    <n v="1514"/>
    <n v="6"/>
    <n v="0"/>
    <n v="0"/>
    <n v="0"/>
    <n v="0"/>
    <n v="0"/>
    <n v="3"/>
    <n v="0"/>
    <n v="0"/>
    <n v="360"/>
    <n v="369"/>
    <n v="0"/>
    <n v="24895"/>
    <n v="0"/>
    <n v="0"/>
    <n v="0"/>
    <n v="0"/>
    <n v="0"/>
    <n v="243"/>
    <n v="0"/>
    <n v="0"/>
    <n v="105853"/>
    <n v="130991"/>
    <n v="0"/>
    <n v="261982"/>
    <n v="0"/>
    <n v="0"/>
    <n v="0"/>
    <n v="0"/>
    <n v="0"/>
    <n v="0"/>
    <n v="0"/>
    <n v="0"/>
    <n v="0"/>
    <n v="0"/>
    <n v="0"/>
    <n v="13452804"/>
    <n v="0"/>
    <n v="0"/>
    <n v="0"/>
    <n v="0"/>
    <n v="0"/>
    <n v="131353"/>
    <n v="0"/>
    <n v="0"/>
    <n v="57200197"/>
    <n v="70784354"/>
    <n v="0"/>
    <n v="0"/>
    <n v="0"/>
    <n v="0"/>
    <n v="0"/>
    <n v="0"/>
    <n v="0"/>
    <n v="0"/>
    <n v="0"/>
    <n v="0"/>
    <n v="0"/>
    <n v="0"/>
    <n v="0"/>
    <n v="0"/>
    <n v="0"/>
    <n v="0"/>
    <n v="0"/>
    <n v="0"/>
    <n v="0"/>
    <n v="0"/>
    <n v="0"/>
    <n v="0"/>
    <n v="0"/>
    <n v="0"/>
    <n v="0"/>
    <n v="0"/>
    <n v="0"/>
    <n v="0"/>
    <n v="0"/>
    <n v="0"/>
    <n v="0"/>
    <n v="0"/>
    <n v="0"/>
    <n v="13452804"/>
    <n v="0"/>
    <n v="0"/>
    <n v="0"/>
    <n v="0"/>
    <n v="0"/>
    <n v="131353"/>
    <n v="0"/>
    <n v="0"/>
    <n v="57200197"/>
    <n v="70784354"/>
    <n v="0"/>
    <n v="87648884"/>
    <n v="0"/>
    <n v="0"/>
    <n v="0"/>
    <n v="0"/>
    <n v="0"/>
    <n v="0"/>
    <n v="0"/>
    <n v="0"/>
    <n v="0"/>
    <n v="0"/>
    <n v="0"/>
    <n v="0"/>
    <n v="0"/>
    <n v="0"/>
    <n v="0"/>
    <n v="0"/>
    <n v="0"/>
    <n v="0"/>
    <n v="0"/>
    <n v="0"/>
    <n v="0"/>
  </r>
  <r>
    <n v="106491001"/>
    <s v="PETALUMA VALLEY HOSPITAL"/>
    <n v="20181"/>
    <d v="2018-01-01T00:00:00"/>
    <d v="2018-03-31T00:00:00"/>
    <s v="Open"/>
    <s v="Sonoma"/>
    <n v="3"/>
    <n v="403"/>
    <s v="Non Profit Corp."/>
    <s v="Comparable"/>
    <s v=""/>
    <s v="707-778-1111"/>
    <s v="400 NORTH MCDOWELL BOULEVARD"/>
    <s v="PETALUMA"/>
    <n v="94954"/>
    <s v="KEVIN KLOCKENGA"/>
    <n v="80"/>
    <n v="59"/>
    <n v="31"/>
    <n v="330"/>
    <n v="52"/>
    <n v="41"/>
    <n v="138"/>
    <n v="0"/>
    <n v="0"/>
    <n v="25"/>
    <n v="63"/>
    <n v="1"/>
    <n v="6"/>
    <n v="656"/>
    <n v="0"/>
    <n v="1363"/>
    <n v="214"/>
    <n v="168"/>
    <n v="572"/>
    <n v="0"/>
    <n v="0"/>
    <n v="102"/>
    <n v="262"/>
    <n v="1"/>
    <n v="28"/>
    <n v="2710"/>
    <n v="0"/>
    <n v="5420"/>
    <n v="21185"/>
    <n v="1339"/>
    <n v="634"/>
    <n v="4941"/>
    <n v="0"/>
    <n v="0"/>
    <n v="680"/>
    <n v="4062"/>
    <n v="14"/>
    <n v="542"/>
    <n v="33397"/>
    <n v="28481738"/>
    <n v="4469900"/>
    <n v="3521054"/>
    <n v="11958730"/>
    <n v="0"/>
    <n v="0"/>
    <n v="2138766"/>
    <n v="5485291"/>
    <n v="8744"/>
    <n v="579607"/>
    <n v="56643830"/>
    <n v="24387515"/>
    <n v="6394810"/>
    <n v="3028630"/>
    <n v="16132861"/>
    <n v="0"/>
    <n v="0"/>
    <n v="3247559"/>
    <n v="16032482"/>
    <n v="64833"/>
    <n v="2589932"/>
    <n v="71878622"/>
    <n v="448747"/>
    <n v="43025652"/>
    <n v="8870915"/>
    <n v="5032982"/>
    <n v="24202839"/>
    <n v="0"/>
    <n v="0"/>
    <n v="0"/>
    <n v="4241421"/>
    <n v="15256834"/>
    <n v="0"/>
    <n v="73577"/>
    <n v="0"/>
    <n v="0"/>
    <n v="0"/>
    <n v="1759227"/>
    <n v="102912194"/>
    <n v="0"/>
    <n v="0"/>
    <n v="0"/>
    <n v="0"/>
    <n v="0"/>
    <n v="9843601"/>
    <n v="1993795"/>
    <n v="1516702"/>
    <n v="3888752"/>
    <n v="0"/>
    <n v="0"/>
    <n v="1144904"/>
    <n v="6260939"/>
    <n v="0"/>
    <n v="961565"/>
    <n v="25610258"/>
    <n v="75169"/>
    <n v="23208342"/>
    <n v="1301814"/>
    <n v="-13888"/>
    <n v="0"/>
    <n v="0"/>
    <n v="0"/>
    <n v="0"/>
    <n v="578400"/>
    <n v="11281426"/>
    <n v="0"/>
    <n v="0"/>
    <n v="0"/>
    <n v="0"/>
    <n v="0"/>
    <n v="0"/>
    <n v="0"/>
    <n v="0"/>
    <n v="0"/>
    <n v="0"/>
    <n v="0"/>
    <n v="0"/>
    <n v="0"/>
  </r>
  <r>
    <n v="106130760"/>
    <s v="PIONEERS MEMORIAL HEALTHCARE DISTRICT"/>
    <n v="20181"/>
    <d v="2018-01-01T00:00:00"/>
    <d v="2018-03-31T00:00:00"/>
    <s v="Open"/>
    <s v="Imperial"/>
    <n v="14"/>
    <n v="1424"/>
    <s v="District"/>
    <s v="Comparable"/>
    <s v=""/>
    <s v="760-351-3333"/>
    <s v="207 WEST LEGION ROAD"/>
    <s v="BRAWLEY"/>
    <n v="92227"/>
    <s v="LAWRENCE LEWIS"/>
    <n v="107"/>
    <n v="107"/>
    <n v="91"/>
    <n v="435"/>
    <n v="81"/>
    <n v="158"/>
    <n v="561"/>
    <n v="0"/>
    <n v="1"/>
    <n v="21"/>
    <n v="227"/>
    <n v="0"/>
    <n v="57"/>
    <n v="1541"/>
    <n v="0"/>
    <n v="2093"/>
    <n v="362"/>
    <n v="447"/>
    <n v="1634"/>
    <n v="0"/>
    <n v="3"/>
    <n v="105"/>
    <n v="700"/>
    <n v="0"/>
    <n v="218"/>
    <n v="5562"/>
    <n v="0"/>
    <n v="11124"/>
    <n v="11314"/>
    <n v="1274"/>
    <n v="1842"/>
    <n v="21974"/>
    <n v="0"/>
    <n v="12"/>
    <n v="1283"/>
    <n v="9272"/>
    <n v="4"/>
    <n v="844"/>
    <n v="47819"/>
    <n v="17437190"/>
    <n v="3205482"/>
    <n v="4007688"/>
    <n v="12780647"/>
    <n v="0"/>
    <n v="45886"/>
    <n v="1212853"/>
    <n v="5187349"/>
    <n v="0"/>
    <n v="1399620"/>
    <n v="45276715"/>
    <n v="21121750"/>
    <n v="2575713"/>
    <n v="3518472"/>
    <n v="29203890"/>
    <n v="0"/>
    <n v="26989"/>
    <n v="3197121"/>
    <n v="15487337"/>
    <n v="24897"/>
    <n v="1184455"/>
    <n v="76340624"/>
    <n v="2657956"/>
    <n v="29812189"/>
    <n v="4484529"/>
    <n v="6428082"/>
    <n v="35040403"/>
    <n v="-797903"/>
    <n v="0"/>
    <n v="60000"/>
    <n v="3015346"/>
    <n v="9077104"/>
    <n v="0"/>
    <n v="60840"/>
    <n v="0"/>
    <n v="0"/>
    <n v="0"/>
    <n v="1337082"/>
    <n v="91175628"/>
    <n v="0"/>
    <n v="0"/>
    <n v="0"/>
    <n v="0"/>
    <n v="0"/>
    <n v="7937063"/>
    <n v="1233081"/>
    <n v="1813204"/>
    <n v="6451032"/>
    <n v="0"/>
    <n v="12074"/>
    <n v="1201534"/>
    <n v="10689725"/>
    <n v="0"/>
    <n v="1103998"/>
    <n v="30441711"/>
    <n v="819353"/>
    <n v="31047356"/>
    <n v="2935090"/>
    <n v="918373"/>
    <n v="0"/>
    <n v="0"/>
    <n v="0"/>
    <n v="0"/>
    <n v="2114143"/>
    <n v="29017185"/>
    <n v="0"/>
    <n v="0"/>
    <n v="0"/>
    <n v="0"/>
    <n v="0"/>
    <n v="0"/>
    <n v="0"/>
    <n v="0"/>
    <n v="0"/>
    <n v="0"/>
    <n v="0"/>
    <n v="0"/>
    <n v="0"/>
  </r>
  <r>
    <n v="106301297"/>
    <s v="PLACENTIA LINDA HOSPITAL"/>
    <n v="20181"/>
    <d v="2018-01-01T00:00:00"/>
    <d v="2018-03-31T00:00:00"/>
    <s v="Open"/>
    <s v="Orange"/>
    <n v="13"/>
    <n v="1011"/>
    <s v="Investor - Corp."/>
    <s v="Comparable"/>
    <s v=""/>
    <s v="714-993-2000"/>
    <s v="1301 NORTH ROSE DRIVE"/>
    <s v="PLACENTIA"/>
    <n v="92870"/>
    <s v="CHRISTINA OH"/>
    <n v="114"/>
    <n v="114"/>
    <n v="29"/>
    <n v="256"/>
    <n v="209"/>
    <n v="13"/>
    <n v="125"/>
    <n v="0"/>
    <n v="0"/>
    <n v="2"/>
    <n v="169"/>
    <n v="1"/>
    <n v="7"/>
    <n v="782"/>
    <n v="0"/>
    <n v="957"/>
    <n v="724"/>
    <n v="41"/>
    <n v="379"/>
    <n v="0"/>
    <n v="0"/>
    <n v="7"/>
    <n v="468"/>
    <n v="1"/>
    <n v="7"/>
    <n v="2584"/>
    <n v="0"/>
    <n v="5168"/>
    <n v="2090"/>
    <n v="2028"/>
    <n v="337"/>
    <n v="3215"/>
    <n v="0"/>
    <n v="0"/>
    <n v="256"/>
    <n v="5076"/>
    <n v="25"/>
    <n v="589"/>
    <n v="13616"/>
    <n v="23393832"/>
    <n v="20831819"/>
    <n v="990358"/>
    <n v="11345247"/>
    <n v="0"/>
    <n v="0"/>
    <n v="230082"/>
    <n v="14238614"/>
    <n v="89885"/>
    <n v="290180"/>
    <n v="71410017"/>
    <n v="17696050"/>
    <n v="22428632"/>
    <n v="3051980"/>
    <n v="27292701"/>
    <n v="0"/>
    <n v="0"/>
    <n v="2927858"/>
    <n v="45419705"/>
    <n v="291132"/>
    <n v="4713305"/>
    <n v="123821363"/>
    <n v="1155536"/>
    <n v="37308392"/>
    <n v="39317843"/>
    <n v="2957660"/>
    <n v="37594301"/>
    <n v="0"/>
    <n v="0"/>
    <n v="0"/>
    <n v="2480322"/>
    <n v="44309577"/>
    <n v="0"/>
    <n v="289596"/>
    <n v="0"/>
    <n v="0"/>
    <n v="0"/>
    <n v="4399784"/>
    <n v="169813011"/>
    <n v="0"/>
    <n v="0"/>
    <n v="0"/>
    <n v="0"/>
    <n v="0"/>
    <n v="3781490"/>
    <n v="3942608"/>
    <n v="1084678"/>
    <n v="1043647"/>
    <n v="0"/>
    <n v="0"/>
    <n v="639129"/>
    <n v="14751048"/>
    <n v="91421"/>
    <n v="84348"/>
    <n v="25418369"/>
    <n v="71069"/>
    <n v="22711593"/>
    <n v="0"/>
    <n v="3637"/>
    <n v="0"/>
    <n v="0"/>
    <n v="0"/>
    <n v="0"/>
    <n v="2588199"/>
    <n v="39932829"/>
    <n v="0"/>
    <n v="0"/>
    <n v="0"/>
    <n v="0"/>
    <n v="0"/>
    <n v="0"/>
    <n v="0"/>
    <n v="0"/>
    <n v="0"/>
    <n v="0"/>
    <n v="1979209"/>
    <n v="797959"/>
    <n v="0"/>
  </r>
  <r>
    <n v="106320986"/>
    <s v="PLUMAS DISTRICT HOSPITAL"/>
    <n v="20181"/>
    <d v="2018-01-01T00:00:00"/>
    <d v="2018-03-31T00:00:00"/>
    <s v="Open"/>
    <s v="Plumas"/>
    <n v="1"/>
    <n v="215"/>
    <s v="District"/>
    <s v="Comparable"/>
    <s v="Teaching"/>
    <s v="530-283-2121"/>
    <s v="1065 BUCKS LAKE ROAD"/>
    <s v="QUINCY"/>
    <n v="95971"/>
    <s v="JEFFREY KEPPLE, MD"/>
    <n v="25"/>
    <n v="25"/>
    <n v="25"/>
    <n v="84"/>
    <n v="0"/>
    <n v="7"/>
    <n v="45"/>
    <n v="0"/>
    <n v="0"/>
    <n v="38"/>
    <n v="0"/>
    <n v="0"/>
    <n v="0"/>
    <n v="174"/>
    <n v="0"/>
    <n v="350"/>
    <n v="0"/>
    <n v="9"/>
    <n v="116"/>
    <n v="0"/>
    <n v="0"/>
    <n v="86"/>
    <n v="0"/>
    <n v="0"/>
    <n v="0"/>
    <n v="561"/>
    <n v="0"/>
    <n v="1122"/>
    <n v="4614"/>
    <n v="0"/>
    <n v="389"/>
    <n v="2846"/>
    <n v="0"/>
    <n v="0"/>
    <n v="4403"/>
    <n v="0"/>
    <n v="0"/>
    <n v="224"/>
    <n v="12476"/>
    <n v="1530926"/>
    <n v="0"/>
    <n v="33679"/>
    <n v="609895"/>
    <n v="0"/>
    <n v="0"/>
    <n v="561552"/>
    <n v="0"/>
    <n v="0"/>
    <n v="0"/>
    <n v="2736052"/>
    <n v="3140039"/>
    <n v="0"/>
    <n v="528088"/>
    <n v="1819033"/>
    <n v="0"/>
    <n v="0"/>
    <n v="2629963"/>
    <n v="0"/>
    <n v="0"/>
    <n v="163817"/>
    <n v="8280940"/>
    <n v="-152562"/>
    <n v="2237334"/>
    <n v="0"/>
    <n v="467465"/>
    <n v="1848054"/>
    <n v="0"/>
    <n v="0"/>
    <n v="0"/>
    <n v="908353"/>
    <n v="0"/>
    <n v="0"/>
    <n v="0"/>
    <n v="0"/>
    <n v="0"/>
    <n v="0"/>
    <n v="453148"/>
    <n v="5761792"/>
    <n v="0"/>
    <n v="0"/>
    <n v="0"/>
    <n v="0"/>
    <n v="0"/>
    <n v="2433631"/>
    <n v="0"/>
    <n v="94302"/>
    <n v="580874"/>
    <n v="0"/>
    <n v="0"/>
    <n v="2283162"/>
    <n v="0"/>
    <n v="0"/>
    <n v="-136769"/>
    <n v="5255200"/>
    <n v="38161"/>
    <n v="5947746"/>
    <n v="0"/>
    <n v="22242"/>
    <n v="0"/>
    <n v="0"/>
    <n v="0"/>
    <n v="0"/>
    <n v="44942"/>
    <n v="5474440"/>
    <n v="0"/>
    <n v="0"/>
    <n v="0"/>
    <n v="0"/>
    <n v="0"/>
    <n v="0"/>
    <n v="0"/>
    <n v="0"/>
    <n v="0"/>
    <n v="0"/>
    <n v="0"/>
    <n v="0"/>
    <n v="0"/>
  </r>
  <r>
    <n v="106370977"/>
    <s v="POMERADO HOSPITAL"/>
    <n v="20181"/>
    <d v="2018-01-01T00:00:00"/>
    <d v="2018-03-31T00:00:00"/>
    <s v="Open"/>
    <s v="San Diego"/>
    <n v="14"/>
    <n v="1412"/>
    <s v="District"/>
    <s v="Comparable"/>
    <s v=""/>
    <s v="858-613-4000"/>
    <s v="15615 POMERADO ROAD"/>
    <s v="POWAY"/>
    <n v="92064"/>
    <s v="DIANE HANSEN"/>
    <n v="236"/>
    <n v="236"/>
    <n v="185"/>
    <n v="639"/>
    <n v="353"/>
    <n v="106"/>
    <n v="263"/>
    <n v="0"/>
    <n v="0"/>
    <n v="274"/>
    <n v="347"/>
    <n v="43"/>
    <n v="0"/>
    <n v="2025"/>
    <n v="231"/>
    <n v="4227"/>
    <n v="2278"/>
    <n v="1636"/>
    <n v="4902"/>
    <n v="0"/>
    <n v="0"/>
    <n v="818"/>
    <n v="1221"/>
    <n v="93"/>
    <n v="0"/>
    <n v="15175"/>
    <n v="8968"/>
    <n v="39318"/>
    <n v="3442"/>
    <n v="2298"/>
    <n v="425"/>
    <n v="2137"/>
    <n v="0"/>
    <n v="0"/>
    <n v="3316"/>
    <n v="1903"/>
    <n v="497"/>
    <n v="42"/>
    <n v="14060"/>
    <n v="49067267"/>
    <n v="25016388"/>
    <n v="7941698"/>
    <n v="19140646"/>
    <n v="0"/>
    <n v="0"/>
    <n v="14085206"/>
    <n v="5931065"/>
    <n v="419827"/>
    <n v="0"/>
    <n v="121602097"/>
    <n v="22302703"/>
    <n v="14894191"/>
    <n v="2750930"/>
    <n v="13848821"/>
    <n v="0"/>
    <n v="0"/>
    <n v="21486195"/>
    <n v="12331227"/>
    <n v="3222945"/>
    <n v="273087"/>
    <n v="91110099"/>
    <n v="3031846"/>
    <n v="66351161"/>
    <n v="33143471"/>
    <n v="6114846"/>
    <n v="26595272"/>
    <n v="0"/>
    <n v="0"/>
    <n v="0"/>
    <n v="19115122"/>
    <n v="12515851"/>
    <n v="0"/>
    <n v="610927"/>
    <n v="0"/>
    <n v="0"/>
    <n v="0"/>
    <n v="217234"/>
    <n v="167695730"/>
    <n v="4309946"/>
    <n v="0"/>
    <n v="0"/>
    <n v="4924229"/>
    <n v="9234175"/>
    <n v="5018809"/>
    <n v="11077054"/>
    <n v="4577782"/>
    <n v="6394195"/>
    <n v="0"/>
    <n v="0"/>
    <n v="16456279"/>
    <n v="10670670"/>
    <n v="0"/>
    <n v="55852"/>
    <n v="54250641"/>
    <n v="181863"/>
    <n v="46063644"/>
    <n v="0"/>
    <n v="687710"/>
    <n v="0"/>
    <n v="0"/>
    <n v="0"/>
    <n v="0"/>
    <n v="224999"/>
    <n v="77980570"/>
    <n v="0"/>
    <n v="0"/>
    <n v="0"/>
    <n v="0"/>
    <n v="0"/>
    <n v="0"/>
    <n v="0"/>
    <n v="0"/>
    <n v="0"/>
    <n v="0"/>
    <n v="0"/>
    <n v="0"/>
    <n v="0"/>
  </r>
  <r>
    <n v="106190630"/>
    <s v="POMONA VALLEY HOSPITAL MEDICAL CENTER"/>
    <n v="20181"/>
    <d v="2018-01-01T00:00:00"/>
    <d v="2018-03-31T00:00:00"/>
    <s v="Open"/>
    <s v="Los Angeles"/>
    <n v="11"/>
    <n v="917"/>
    <s v="Non Profit Corp."/>
    <s v="Comparable"/>
    <s v=""/>
    <s v="909-865-9500"/>
    <s v="1798 NORTH GAREY AVENUE"/>
    <s v="POMONA"/>
    <n v="91767"/>
    <s v="RICHARD YOCHUM"/>
    <n v="426"/>
    <n v="390"/>
    <n v="300"/>
    <n v="844"/>
    <n v="591"/>
    <n v="1354"/>
    <n v="1772"/>
    <n v="0"/>
    <n v="0"/>
    <n v="17"/>
    <n v="824"/>
    <n v="33"/>
    <n v="146"/>
    <n v="5581"/>
    <n v="0"/>
    <n v="3799"/>
    <n v="2600"/>
    <n v="6539"/>
    <n v="5932"/>
    <n v="0"/>
    <n v="0"/>
    <n v="91"/>
    <n v="3178"/>
    <n v="120"/>
    <n v="537"/>
    <n v="22796"/>
    <n v="0"/>
    <n v="45592"/>
    <n v="10856"/>
    <n v="24569"/>
    <n v="9307"/>
    <n v="23960"/>
    <n v="1325"/>
    <n v="0"/>
    <n v="1156"/>
    <n v="18364"/>
    <n v="7761"/>
    <n v="6621"/>
    <n v="103919"/>
    <n v="133087853"/>
    <n v="96300201"/>
    <n v="185681412"/>
    <n v="166640894"/>
    <n v="0"/>
    <n v="0"/>
    <n v="4463685"/>
    <n v="109976078"/>
    <n v="3580520"/>
    <n v="15988114"/>
    <n v="715718757"/>
    <n v="57746361"/>
    <n v="73439728"/>
    <n v="61141407"/>
    <n v="108145253"/>
    <n v="2939335"/>
    <n v="0"/>
    <n v="4420312"/>
    <n v="87913378"/>
    <n v="5672843"/>
    <n v="4897928"/>
    <n v="406316545"/>
    <n v="11681858"/>
    <n v="176324030"/>
    <n v="160090915"/>
    <n v="221685851"/>
    <n v="242852083"/>
    <n v="-2668457"/>
    <n v="0"/>
    <n v="0"/>
    <n v="4591525"/>
    <n v="183769656"/>
    <n v="0"/>
    <n v="9253363"/>
    <n v="0"/>
    <n v="0"/>
    <n v="0"/>
    <n v="7285034"/>
    <n v="1014865858"/>
    <n v="11085733"/>
    <n v="309117"/>
    <n v="0"/>
    <n v="0"/>
    <n v="11394850"/>
    <n v="14510184"/>
    <n v="20734747"/>
    <n v="27805425"/>
    <n v="32243181"/>
    <n v="2939335"/>
    <n v="0"/>
    <n v="4292472"/>
    <n v="2437942"/>
    <n v="0"/>
    <n v="13601008"/>
    <n v="118564294"/>
    <n v="698206"/>
    <n v="0"/>
    <n v="0"/>
    <n v="-1342663"/>
    <n v="0"/>
    <n v="0"/>
    <n v="0"/>
    <n v="0"/>
    <n v="15693147"/>
    <n v="289492599"/>
    <n v="0"/>
    <n v="0"/>
    <n v="0"/>
    <n v="0"/>
    <n v="0"/>
    <n v="0"/>
    <n v="0"/>
    <n v="0"/>
    <n v="0"/>
    <n v="0"/>
    <n v="0"/>
    <n v="0"/>
    <n v="0"/>
  </r>
  <r>
    <n v="106541123"/>
    <s v="PORTERVILLE STATE HOSPITAL"/>
    <n v="20181"/>
    <d v="2018-01-01T00:00:00"/>
    <d v="2018-03-31T00:00:00"/>
    <s v="Open"/>
    <s v="Tulare"/>
    <n v="9"/>
    <n v="613"/>
    <s v="State"/>
    <s v="State Hospitals"/>
    <s v=""/>
    <s v="559-782-2222"/>
    <s v="26501 AVENUE 140"/>
    <s v="PORTERVILLE"/>
    <n v="93258"/>
    <s v="KAY HARALSON"/>
    <n v="1210"/>
    <n v="271"/>
    <n v="271"/>
    <n v="1"/>
    <n v="0"/>
    <n v="6"/>
    <n v="0"/>
    <n v="0"/>
    <n v="0"/>
    <n v="7"/>
    <n v="0"/>
    <n v="0"/>
    <n v="8"/>
    <n v="22"/>
    <n v="0"/>
    <n v="166"/>
    <n v="0"/>
    <n v="6978"/>
    <n v="0"/>
    <n v="0"/>
    <n v="0"/>
    <n v="7508"/>
    <n v="0"/>
    <n v="0"/>
    <n v="9194"/>
    <n v="23846"/>
    <n v="0"/>
    <n v="47692"/>
    <n v="0"/>
    <n v="0"/>
    <n v="0"/>
    <n v="0"/>
    <n v="0"/>
    <n v="0"/>
    <n v="0"/>
    <n v="0"/>
    <n v="0"/>
    <n v="0"/>
    <n v="0"/>
    <n v="1331002"/>
    <n v="0"/>
    <n v="26155031"/>
    <n v="0"/>
    <n v="0"/>
    <n v="0"/>
    <n v="668956"/>
    <n v="0"/>
    <n v="0"/>
    <n v="819104"/>
    <n v="28974093"/>
    <n v="0"/>
    <n v="0"/>
    <n v="0"/>
    <n v="0"/>
    <n v="0"/>
    <n v="0"/>
    <n v="0"/>
    <n v="0"/>
    <n v="0"/>
    <n v="0"/>
    <n v="0"/>
    <n v="0"/>
    <n v="7744"/>
    <n v="0"/>
    <n v="36904"/>
    <n v="0"/>
    <n v="0"/>
    <n v="0"/>
    <n v="0"/>
    <n v="198"/>
    <n v="0"/>
    <n v="0"/>
    <n v="0"/>
    <n v="0"/>
    <n v="0"/>
    <n v="0"/>
    <n v="44875"/>
    <n v="89721"/>
    <n v="0"/>
    <n v="0"/>
    <n v="0"/>
    <n v="0"/>
    <n v="0"/>
    <n v="1323258"/>
    <n v="0"/>
    <n v="26118127"/>
    <n v="0"/>
    <n v="0"/>
    <n v="0"/>
    <n v="668758"/>
    <n v="0"/>
    <n v="0"/>
    <n v="774229"/>
    <n v="28884372"/>
    <n v="0"/>
    <n v="43119803"/>
    <n v="0"/>
    <n v="14235431"/>
    <n v="0"/>
    <n v="0"/>
    <n v="0"/>
    <n v="0"/>
    <n v="0"/>
    <n v="0"/>
    <n v="0"/>
    <n v="0"/>
    <n v="0"/>
    <n v="0"/>
    <n v="0"/>
    <n v="0"/>
    <n v="0"/>
    <n v="0"/>
    <n v="0"/>
    <n v="0"/>
    <n v="0"/>
    <n v="0"/>
    <n v="0"/>
  </r>
  <r>
    <n v="106190631"/>
    <s v="PRESBYTERIAN INTERCOMMUNITY HOSPITAL"/>
    <n v="20181"/>
    <d v="2018-01-01T00:00:00"/>
    <d v="2018-03-31T00:00:00"/>
    <s v="Open"/>
    <s v="Los Angeles"/>
    <n v="11"/>
    <n v="919"/>
    <s v="Non Profit Corp."/>
    <s v="Comparable"/>
    <s v=""/>
    <s v="562-698-0811"/>
    <s v="12401 WASHINGTON BOULEVARD"/>
    <s v="WHITTIER"/>
    <n v="90602"/>
    <s v="JIM WEST"/>
    <n v="547"/>
    <n v="547"/>
    <n v="240"/>
    <n v="1094"/>
    <n v="1520"/>
    <n v="342"/>
    <n v="484"/>
    <n v="0"/>
    <n v="0"/>
    <n v="124"/>
    <n v="999"/>
    <n v="51"/>
    <n v="32"/>
    <n v="4646"/>
    <n v="0"/>
    <n v="6311"/>
    <n v="6806"/>
    <n v="1504"/>
    <n v="1829"/>
    <n v="0"/>
    <n v="0"/>
    <n v="475"/>
    <n v="4260"/>
    <n v="164"/>
    <n v="200"/>
    <n v="21549"/>
    <n v="0"/>
    <n v="43098"/>
    <n v="20222"/>
    <n v="16733"/>
    <n v="2833"/>
    <n v="8714"/>
    <n v="0"/>
    <n v="0"/>
    <n v="4945"/>
    <n v="43839"/>
    <n v="367"/>
    <n v="2299"/>
    <n v="99952"/>
    <n v="117936101"/>
    <n v="164360035"/>
    <n v="37918755"/>
    <n v="44159252"/>
    <n v="0"/>
    <n v="0"/>
    <n v="12110911"/>
    <n v="96956073"/>
    <n v="1513625"/>
    <n v="5858376"/>
    <n v="480813128"/>
    <n v="75319571"/>
    <n v="140747545"/>
    <n v="13415320"/>
    <n v="40168393"/>
    <n v="0"/>
    <n v="0"/>
    <n v="16058758"/>
    <n v="150294323"/>
    <n v="648445"/>
    <n v="7117820"/>
    <n v="443770175"/>
    <n v="2646952"/>
    <n v="175645402"/>
    <n v="281306817"/>
    <n v="42068711"/>
    <n v="76918473"/>
    <n v="0"/>
    <n v="0"/>
    <n v="0"/>
    <n v="23408709"/>
    <n v="185200146"/>
    <n v="0"/>
    <n v="2162070"/>
    <n v="0"/>
    <n v="0"/>
    <n v="0"/>
    <n v="3264469"/>
    <n v="792621749"/>
    <n v="0"/>
    <n v="0"/>
    <n v="0"/>
    <n v="0"/>
    <n v="0"/>
    <n v="17610270"/>
    <n v="23800763"/>
    <n v="9265364"/>
    <n v="7409172"/>
    <n v="0"/>
    <n v="0"/>
    <n v="4760960"/>
    <n v="62050250"/>
    <n v="0"/>
    <n v="7064775"/>
    <n v="131961554"/>
    <n v="13266560"/>
    <n v="133714665"/>
    <n v="7104753"/>
    <n v="2405583"/>
    <n v="0"/>
    <n v="0"/>
    <n v="0"/>
    <n v="0"/>
    <n v="904259"/>
    <n v="355872086"/>
    <n v="0"/>
    <n v="0"/>
    <n v="0"/>
    <n v="0"/>
    <n v="0"/>
    <n v="0"/>
    <n v="0"/>
    <n v="0"/>
    <n v="0"/>
    <n v="0"/>
    <n v="0"/>
    <n v="0"/>
    <n v="0"/>
  </r>
  <r>
    <n v="106190599"/>
    <s v="PROMISE HOSPITAL OF EAST LOS ANGELES-SUBURBAN CAMPUS"/>
    <n v="20181"/>
    <d v="2018-01-01T00:00:00"/>
    <d v="2018-03-31T00:00:00"/>
    <s v="Open"/>
    <s v="Los Angeles"/>
    <n v="11"/>
    <n v="921"/>
    <s v="Investor - Corp."/>
    <s v="Comparable"/>
    <s v=""/>
    <s v="562-531-3110"/>
    <s v="16453 COLORADO AVENUE"/>
    <s v="PARAMOUNT"/>
    <n v="90723"/>
    <s v="MICHAEL CHOO"/>
    <n v="177"/>
    <n v="177"/>
    <n v="120"/>
    <n v="111"/>
    <n v="8"/>
    <n v="0"/>
    <n v="26"/>
    <n v="0"/>
    <n v="0"/>
    <n v="1"/>
    <n v="7"/>
    <n v="0"/>
    <n v="0"/>
    <n v="153"/>
    <n v="0"/>
    <n v="4551"/>
    <n v="348"/>
    <n v="214"/>
    <n v="1195"/>
    <n v="0"/>
    <n v="0"/>
    <n v="48"/>
    <n v="1901"/>
    <n v="0"/>
    <n v="0"/>
    <n v="8257"/>
    <n v="0"/>
    <n v="16514"/>
    <n v="2"/>
    <n v="0"/>
    <n v="0"/>
    <n v="0"/>
    <n v="0"/>
    <n v="0"/>
    <n v="0"/>
    <n v="31"/>
    <n v="0"/>
    <n v="0"/>
    <n v="33"/>
    <n v="38926683"/>
    <n v="3829137"/>
    <n v="2547868"/>
    <n v="10095701"/>
    <n v="0"/>
    <n v="0"/>
    <n v="544824"/>
    <n v="17509243"/>
    <n v="0"/>
    <n v="0"/>
    <n v="73453456"/>
    <n v="751"/>
    <n v="0"/>
    <n v="0"/>
    <n v="0"/>
    <n v="0"/>
    <n v="0"/>
    <n v="0"/>
    <n v="24267"/>
    <n v="0"/>
    <n v="0"/>
    <n v="25018"/>
    <n v="1039299"/>
    <n v="29501065"/>
    <n v="3273524"/>
    <n v="1128404"/>
    <n v="8125387"/>
    <n v="0"/>
    <n v="0"/>
    <n v="0"/>
    <n v="442958"/>
    <n v="12630414"/>
    <n v="0"/>
    <n v="0"/>
    <n v="0"/>
    <n v="0"/>
    <n v="0"/>
    <n v="0"/>
    <n v="56141051"/>
    <n v="0"/>
    <n v="0"/>
    <n v="0"/>
    <n v="0"/>
    <n v="0"/>
    <n v="9425994"/>
    <n v="555613"/>
    <n v="588025"/>
    <n v="1814420"/>
    <n v="0"/>
    <n v="0"/>
    <n v="101866"/>
    <n v="4851505"/>
    <n v="0"/>
    <n v="0"/>
    <n v="17337423"/>
    <n v="35389"/>
    <n v="16027017"/>
    <n v="0"/>
    <n v="0"/>
    <n v="0"/>
    <n v="0"/>
    <n v="0"/>
    <n v="0"/>
    <n v="228123"/>
    <n v="3157670"/>
    <n v="0"/>
    <n v="0"/>
    <n v="0"/>
    <n v="0"/>
    <n v="0"/>
    <n v="0"/>
    <n v="0"/>
    <n v="0"/>
    <n v="0"/>
    <n v="0"/>
    <n v="0"/>
    <n v="0"/>
    <n v="0"/>
  </r>
  <r>
    <n v="106190385"/>
    <s v="PROVIDENCE HOLY CROSS MEDICAL CENTER"/>
    <n v="20181"/>
    <d v="2018-01-01T00:00:00"/>
    <d v="2018-03-31T00:00:00"/>
    <s v="Open"/>
    <s v="Los Angeles"/>
    <n v="11"/>
    <n v="903"/>
    <s v="Church"/>
    <s v="Comparable"/>
    <s v=""/>
    <s v="818-365-8051"/>
    <s v="15031 RINALDI STREET"/>
    <s v="MISSION HILLS"/>
    <n v="91345"/>
    <s v="BERNARD KLEIN, M.D."/>
    <n v="377"/>
    <n v="377"/>
    <n v="315"/>
    <n v="993"/>
    <n v="587"/>
    <n v="474"/>
    <n v="1018"/>
    <n v="0"/>
    <n v="0"/>
    <n v="46"/>
    <n v="1442"/>
    <n v="80"/>
    <n v="0"/>
    <n v="4640"/>
    <n v="105"/>
    <n v="7909"/>
    <n v="2878"/>
    <n v="3021"/>
    <n v="4730"/>
    <n v="0"/>
    <n v="0"/>
    <n v="239"/>
    <n v="6649"/>
    <n v="243"/>
    <n v="0"/>
    <n v="25669"/>
    <n v="4001"/>
    <n v="55339"/>
    <n v="3460"/>
    <n v="3900"/>
    <n v="2705"/>
    <n v="17870"/>
    <n v="0"/>
    <n v="0"/>
    <n v="623"/>
    <n v="6277"/>
    <n v="2101"/>
    <n v="0"/>
    <n v="36936"/>
    <n v="139944046"/>
    <n v="110240273"/>
    <n v="54113740"/>
    <n v="77791910"/>
    <n v="0"/>
    <n v="0"/>
    <n v="3462298"/>
    <n v="96321425"/>
    <n v="3520245"/>
    <n v="0"/>
    <n v="485393937"/>
    <n v="26271392"/>
    <n v="37991424"/>
    <n v="13884372"/>
    <n v="56457641"/>
    <n v="0"/>
    <n v="0"/>
    <n v="4613858"/>
    <n v="46486658"/>
    <n v="15559737"/>
    <n v="0"/>
    <n v="201265082"/>
    <n v="4727886"/>
    <n v="146005747"/>
    <n v="137642871"/>
    <n v="47546267"/>
    <n v="121588166"/>
    <n v="-950004"/>
    <n v="0"/>
    <n v="0"/>
    <n v="6041571"/>
    <n v="106831166"/>
    <n v="0"/>
    <n v="4739458"/>
    <n v="0"/>
    <n v="0"/>
    <n v="0"/>
    <n v="0"/>
    <n v="574173128"/>
    <n v="6880290"/>
    <n v="3269651"/>
    <n v="0"/>
    <n v="0"/>
    <n v="10149941"/>
    <n v="19065240"/>
    <n v="16448489"/>
    <n v="20933658"/>
    <n v="15006681"/>
    <n v="0"/>
    <n v="0"/>
    <n v="1978978"/>
    <n v="34993634"/>
    <n v="14209152"/>
    <n v="0"/>
    <n v="122635832"/>
    <n v="1664977"/>
    <n v="101468112"/>
    <n v="3221700"/>
    <n v="267723"/>
    <n v="0"/>
    <n v="0"/>
    <n v="0"/>
    <n v="0"/>
    <n v="3157006"/>
    <n v="200918196"/>
    <n v="0"/>
    <n v="0"/>
    <n v="0"/>
    <n v="0"/>
    <n v="0"/>
    <n v="0"/>
    <n v="0"/>
    <n v="0"/>
    <n v="0"/>
    <n v="0"/>
    <n v="6134721"/>
    <n v="12158899"/>
    <n v="0"/>
  </r>
  <r>
    <n v="106190680"/>
    <s v="PROVIDENCE LITTLE COMPANY OF MARY MEDICAL CENTER - SAN PEDRO"/>
    <n v="20181"/>
    <d v="2018-01-01T00:00:00"/>
    <d v="2018-03-31T00:00:00"/>
    <s v="Open"/>
    <s v="Los Angeles"/>
    <n v="11"/>
    <n v="933"/>
    <s v="Non Profit Corp."/>
    <s v="Comparable"/>
    <s v=""/>
    <s v="310-832-3311"/>
    <s v="1300 WEST SEVENTH STREET"/>
    <s v="SAN PEDRO"/>
    <n v="90732"/>
    <s v="MARY KINGSTON"/>
    <n v="356"/>
    <n v="324"/>
    <n v="324"/>
    <n v="451"/>
    <n v="438"/>
    <n v="233"/>
    <n v="389"/>
    <n v="0"/>
    <n v="0"/>
    <n v="39"/>
    <n v="367"/>
    <n v="13"/>
    <n v="0"/>
    <n v="1930"/>
    <n v="293"/>
    <n v="4706"/>
    <n v="4154"/>
    <n v="2516"/>
    <n v="4038"/>
    <n v="0"/>
    <n v="0"/>
    <n v="517"/>
    <n v="3448"/>
    <n v="32"/>
    <n v="0"/>
    <n v="19411"/>
    <n v="10995"/>
    <n v="49817"/>
    <n v="2176"/>
    <n v="921"/>
    <n v="1029"/>
    <n v="5101"/>
    <n v="0"/>
    <n v="0"/>
    <n v="488"/>
    <n v="2559"/>
    <n v="329"/>
    <n v="417"/>
    <n v="13020"/>
    <n v="38811251"/>
    <n v="36759528"/>
    <n v="13253208"/>
    <n v="31077094"/>
    <n v="0"/>
    <n v="0"/>
    <n v="3323681"/>
    <n v="22166448"/>
    <n v="205721"/>
    <n v="0"/>
    <n v="145596931"/>
    <n v="12326651"/>
    <n v="5990091"/>
    <n v="3064856"/>
    <n v="11919783"/>
    <n v="0"/>
    <n v="0"/>
    <n v="2336995"/>
    <n v="12254856"/>
    <n v="1575926"/>
    <n v="1996611"/>
    <n v="51465769"/>
    <n v="781864"/>
    <n v="42522785"/>
    <n v="34285088"/>
    <n v="8525309"/>
    <n v="36475681"/>
    <n v="-212499"/>
    <n v="0"/>
    <n v="0"/>
    <n v="3731566"/>
    <n v="25075228"/>
    <n v="0"/>
    <n v="1087899"/>
    <n v="0"/>
    <n v="0"/>
    <n v="0"/>
    <n v="419346"/>
    <n v="152692267"/>
    <n v="0"/>
    <n v="0"/>
    <n v="0"/>
    <n v="0"/>
    <n v="0"/>
    <n v="8412223"/>
    <n v="8294918"/>
    <n v="7940511"/>
    <n v="6350602"/>
    <n v="0"/>
    <n v="0"/>
    <n v="1906651"/>
    <n v="9209506"/>
    <n v="686679"/>
    <n v="1569343"/>
    <n v="44370433"/>
    <n v="730785"/>
    <n v="40975070"/>
    <n v="1378196"/>
    <n v="156943"/>
    <n v="0"/>
    <n v="0"/>
    <n v="0"/>
    <n v="0"/>
    <n v="3382596"/>
    <n v="29221528"/>
    <n v="0"/>
    <n v="0"/>
    <n v="0"/>
    <n v="0"/>
    <n v="0"/>
    <n v="0"/>
    <n v="0"/>
    <n v="0"/>
    <n v="0"/>
    <n v="0"/>
    <n v="2577480"/>
    <n v="5911116"/>
    <n v="0"/>
  </r>
  <r>
    <n v="106190470"/>
    <s v="PROVIDENCE LITTLE COMPANY OF MARY MEDICAL CENTER - TORRANCE"/>
    <n v="20181"/>
    <d v="2018-01-01T00:00:00"/>
    <d v="2018-03-31T00:00:00"/>
    <s v="Open"/>
    <s v="Los Angeles"/>
    <n v="11"/>
    <n v="931"/>
    <s v="Non Profit Corp."/>
    <s v="Comparable"/>
    <s v=""/>
    <s v="310-540-7676"/>
    <s v="4101 TORRANCE BOULEVARD"/>
    <s v="TORRANCE"/>
    <n v="90503"/>
    <s v="MARY KINGSTON"/>
    <n v="442"/>
    <n v="418"/>
    <n v="418"/>
    <n v="1139"/>
    <n v="1374"/>
    <n v="366"/>
    <n v="699"/>
    <n v="0"/>
    <n v="0"/>
    <n v="72"/>
    <n v="1402"/>
    <n v="34"/>
    <n v="24"/>
    <n v="5110"/>
    <n v="496"/>
    <n v="7037"/>
    <n v="7858"/>
    <n v="1514"/>
    <n v="2344"/>
    <n v="0"/>
    <n v="0"/>
    <n v="249"/>
    <n v="5444"/>
    <n v="70"/>
    <n v="50"/>
    <n v="24566"/>
    <n v="6045"/>
    <n v="55177"/>
    <n v="9345"/>
    <n v="4623"/>
    <n v="1592"/>
    <n v="8545"/>
    <n v="0"/>
    <n v="0"/>
    <n v="797"/>
    <n v="9964"/>
    <n v="425"/>
    <n v="536"/>
    <n v="35827"/>
    <n v="116046437"/>
    <n v="91122293"/>
    <n v="24987631"/>
    <n v="39924767"/>
    <n v="0"/>
    <n v="0"/>
    <n v="3726773"/>
    <n v="81480130"/>
    <n v="1047687"/>
    <n v="748348"/>
    <n v="359084066"/>
    <n v="34613913"/>
    <n v="23599925"/>
    <n v="7841463"/>
    <n v="32033935"/>
    <n v="0"/>
    <n v="0"/>
    <n v="4760734"/>
    <n v="59518131"/>
    <n v="2540730"/>
    <n v="3199627"/>
    <n v="168108458"/>
    <n v="2402218"/>
    <n v="128592631"/>
    <n v="88705496"/>
    <n v="22954139"/>
    <n v="63033013"/>
    <n v="0"/>
    <n v="0"/>
    <n v="0"/>
    <n v="7796863"/>
    <n v="99722825"/>
    <n v="0"/>
    <n v="2654164"/>
    <n v="0"/>
    <n v="0"/>
    <n v="0"/>
    <n v="2738863"/>
    <n v="418600212"/>
    <n v="281156"/>
    <n v="0"/>
    <n v="0"/>
    <n v="0"/>
    <n v="281156"/>
    <n v="21381216"/>
    <n v="25775132"/>
    <n v="9725365"/>
    <n v="8597800"/>
    <n v="0"/>
    <n v="0"/>
    <n v="651970"/>
    <n v="40632960"/>
    <n v="917902"/>
    <n v="1191123"/>
    <n v="108873468"/>
    <n v="1899308"/>
    <n v="95329242"/>
    <n v="2208368"/>
    <n v="82700"/>
    <n v="0"/>
    <n v="0"/>
    <n v="0"/>
    <n v="0"/>
    <n v="4073078"/>
    <n v="115165501"/>
    <n v="0"/>
    <n v="0"/>
    <n v="0"/>
    <n v="0"/>
    <n v="0"/>
    <n v="0"/>
    <n v="0"/>
    <n v="0"/>
    <n v="0"/>
    <n v="0"/>
    <n v="5257887"/>
    <n v="6624728"/>
    <n v="0"/>
  </r>
  <r>
    <n v="106190758"/>
    <s v="PROVIDENCE SAINT JOSEPH MEDICAL CENTER"/>
    <n v="20181"/>
    <d v="2018-01-01T00:00:00"/>
    <d v="2018-03-31T00:00:00"/>
    <s v="Open"/>
    <s v="Los Angeles"/>
    <n v="11"/>
    <n v="907"/>
    <s v="Church"/>
    <s v="Comparable"/>
    <s v=""/>
    <s v="818-843-5111"/>
    <s v="501 S BUENA VISTA STREET"/>
    <s v="BURBANK"/>
    <n v="91505"/>
    <s v="KELLY M LINDEN"/>
    <n v="446"/>
    <n v="307"/>
    <n v="257"/>
    <n v="1667"/>
    <n v="360"/>
    <n v="342"/>
    <n v="732"/>
    <n v="0"/>
    <n v="0"/>
    <n v="42"/>
    <n v="1118"/>
    <n v="19"/>
    <n v="36"/>
    <n v="4316"/>
    <n v="0"/>
    <n v="9677"/>
    <n v="1367"/>
    <n v="1712"/>
    <n v="2423"/>
    <n v="0"/>
    <n v="0"/>
    <n v="172"/>
    <n v="4035"/>
    <n v="39"/>
    <n v="71"/>
    <n v="19496"/>
    <n v="0"/>
    <n v="38992"/>
    <n v="8497"/>
    <n v="7088"/>
    <n v="1420"/>
    <n v="8240"/>
    <n v="0"/>
    <n v="0"/>
    <n v="1131"/>
    <n v="10073"/>
    <n v="435"/>
    <n v="861"/>
    <n v="37745"/>
    <n v="205661549"/>
    <n v="46023125"/>
    <n v="40946018"/>
    <n v="48047261"/>
    <n v="0"/>
    <n v="0"/>
    <n v="3732008"/>
    <n v="87550301"/>
    <n v="846211"/>
    <n v="1540538"/>
    <n v="434347011"/>
    <n v="81130915"/>
    <n v="17475254"/>
    <n v="5973076"/>
    <n v="30452499"/>
    <n v="0"/>
    <n v="0"/>
    <n v="7607677"/>
    <n v="67756082"/>
    <n v="2924700"/>
    <n v="5792850"/>
    <n v="219113053"/>
    <n v="2423199"/>
    <n v="253773425"/>
    <n v="54418441"/>
    <n v="34855976"/>
    <n v="71410138"/>
    <n v="0"/>
    <n v="0"/>
    <n v="0"/>
    <n v="7728666"/>
    <n v="112211260"/>
    <n v="0"/>
    <n v="2447237"/>
    <n v="0"/>
    <n v="0"/>
    <n v="0"/>
    <n v="4724715"/>
    <n v="543993057"/>
    <n v="847359"/>
    <n v="0"/>
    <n v="0"/>
    <n v="0"/>
    <n v="847359"/>
    <n v="31955538"/>
    <n v="9691829"/>
    <n v="11889130"/>
    <n v="6798525"/>
    <n v="0"/>
    <n v="0"/>
    <n v="3568969"/>
    <n v="42519206"/>
    <n v="1309690"/>
    <n v="2581479"/>
    <n v="110314366"/>
    <n v="3216977"/>
    <n v="99178628"/>
    <n v="1785000"/>
    <n v="370149"/>
    <n v="0"/>
    <n v="0"/>
    <n v="0"/>
    <n v="0"/>
    <n v="4346294"/>
    <n v="188391904"/>
    <n v="0"/>
    <n v="0"/>
    <n v="0"/>
    <n v="0"/>
    <n v="0"/>
    <n v="0"/>
    <n v="0"/>
    <n v="0"/>
    <n v="0"/>
    <n v="0"/>
    <n v="6609102"/>
    <n v="8504234"/>
    <n v="0"/>
  </r>
  <r>
    <n v="106190756"/>
    <s v="PROVIDENCE ST. JOHN'S HEALTH CENTER"/>
    <n v="20181"/>
    <d v="2018-01-01T00:00:00"/>
    <d v="2018-03-31T00:00:00"/>
    <s v="Open"/>
    <s v="Los Angeles"/>
    <n v="11"/>
    <n v="927"/>
    <s v="Church"/>
    <s v="Comparable"/>
    <s v=""/>
    <s v="310-829-5511"/>
    <s v="2121 SANTA MONICA BOULEVARD"/>
    <s v="SANTA MONICA"/>
    <n v="90404"/>
    <s v="MARCEL LOH"/>
    <n v="266"/>
    <n v="234"/>
    <n v="234"/>
    <n v="1394"/>
    <n v="163"/>
    <n v="62"/>
    <n v="137"/>
    <n v="0"/>
    <n v="0"/>
    <n v="21"/>
    <n v="1196"/>
    <n v="18"/>
    <n v="0"/>
    <n v="2991"/>
    <n v="0"/>
    <n v="7370"/>
    <n v="1075"/>
    <n v="547"/>
    <n v="549"/>
    <n v="0"/>
    <n v="0"/>
    <n v="76"/>
    <n v="4227"/>
    <n v="54"/>
    <n v="0"/>
    <n v="13898"/>
    <n v="0"/>
    <n v="27796"/>
    <n v="7035"/>
    <n v="968"/>
    <n v="485"/>
    <n v="1444"/>
    <n v="0"/>
    <n v="0"/>
    <n v="357"/>
    <n v="6771"/>
    <n v="584"/>
    <n v="0"/>
    <n v="17644"/>
    <n v="113876803"/>
    <n v="23116423"/>
    <n v="7072196"/>
    <n v="7279557"/>
    <n v="0"/>
    <n v="0"/>
    <n v="1077892"/>
    <n v="59950628"/>
    <n v="765870"/>
    <n v="0"/>
    <n v="213139369"/>
    <n v="48413909"/>
    <n v="5757469"/>
    <n v="1563328"/>
    <n v="4143975"/>
    <n v="0"/>
    <n v="0"/>
    <n v="2057366"/>
    <n v="39020792"/>
    <n v="3365551"/>
    <n v="0"/>
    <n v="104322390"/>
    <n v="584920"/>
    <n v="130821641"/>
    <n v="21499272"/>
    <n v="6680722"/>
    <n v="10078131"/>
    <n v="0"/>
    <n v="0"/>
    <n v="0"/>
    <n v="2029654"/>
    <n v="60260394"/>
    <n v="0"/>
    <n v="2334654"/>
    <n v="0"/>
    <n v="0"/>
    <n v="0"/>
    <n v="0"/>
    <n v="234289388"/>
    <n v="0"/>
    <n v="0"/>
    <n v="0"/>
    <n v="0"/>
    <n v="0"/>
    <n v="31170052"/>
    <n v="7321420"/>
    <n v="1938891"/>
    <n v="1324353"/>
    <n v="0"/>
    <n v="0"/>
    <n v="1099827"/>
    <n v="38528673"/>
    <n v="1789155"/>
    <n v="0"/>
    <n v="83172371"/>
    <n v="2302880"/>
    <n v="87466175"/>
    <n v="946650"/>
    <n v="1344390"/>
    <n v="0"/>
    <n v="0"/>
    <n v="0"/>
    <n v="0"/>
    <n v="6603794"/>
    <n v="291645740"/>
    <n v="0"/>
    <n v="0"/>
    <n v="0"/>
    <n v="0"/>
    <n v="0"/>
    <n v="0"/>
    <n v="0"/>
    <n v="0"/>
    <n v="0"/>
    <n v="0"/>
    <n v="3862797"/>
    <n v="678538"/>
    <n v="0"/>
  </r>
  <r>
    <n v="106190517"/>
    <s v="PROVIDENCE TARZANA MEDICAL CENTER"/>
    <n v="20181"/>
    <d v="2018-01-01T00:00:00"/>
    <d v="2018-03-31T00:00:00"/>
    <s v="Open"/>
    <s v="Los Angeles"/>
    <n v="11"/>
    <n v="905"/>
    <s v="Investor - Corp."/>
    <s v="Comparable"/>
    <s v=""/>
    <s v="818-881-0800"/>
    <s v="18321 CLARK STREET"/>
    <s v="TARZANA"/>
    <n v="91356"/>
    <s v="DALE SUROWITZ"/>
    <n v="249"/>
    <n v="249"/>
    <n v="201"/>
    <n v="1229"/>
    <n v="251"/>
    <n v="224"/>
    <n v="534"/>
    <n v="0"/>
    <n v="0"/>
    <n v="26"/>
    <n v="1243"/>
    <n v="42"/>
    <n v="0"/>
    <n v="3549"/>
    <n v="0"/>
    <n v="5980"/>
    <n v="1012"/>
    <n v="1052"/>
    <n v="1524"/>
    <n v="0"/>
    <n v="0"/>
    <n v="79"/>
    <n v="3870"/>
    <n v="106"/>
    <n v="0"/>
    <n v="13623"/>
    <n v="0"/>
    <n v="27246"/>
    <n v="5642"/>
    <n v="1003"/>
    <n v="1064"/>
    <n v="7601"/>
    <n v="0"/>
    <n v="0"/>
    <n v="327"/>
    <n v="6616"/>
    <n v="637"/>
    <n v="0"/>
    <n v="22890"/>
    <n v="117213242"/>
    <n v="23688153"/>
    <n v="14601207"/>
    <n v="25722425"/>
    <n v="0"/>
    <n v="0"/>
    <n v="1267681"/>
    <n v="62100311"/>
    <n v="1700939"/>
    <n v="0"/>
    <n v="246293958"/>
    <n v="35812306"/>
    <n v="5563983"/>
    <n v="4018480"/>
    <n v="21157870"/>
    <n v="0"/>
    <n v="0"/>
    <n v="1538327"/>
    <n v="31124072"/>
    <n v="2996680"/>
    <n v="0"/>
    <n v="102211718"/>
    <n v="1121282"/>
    <n v="131197341"/>
    <n v="24729303"/>
    <n v="12458253"/>
    <n v="42549245"/>
    <n v="0"/>
    <n v="0"/>
    <n v="0"/>
    <n v="2703997"/>
    <n v="64081913"/>
    <n v="0"/>
    <n v="1742847"/>
    <n v="0"/>
    <n v="0"/>
    <n v="0"/>
    <n v="0"/>
    <n v="280584181"/>
    <n v="0"/>
    <n v="22925"/>
    <n v="0"/>
    <n v="0"/>
    <n v="22925"/>
    <n v="21335863"/>
    <n v="4428717"/>
    <n v="6101527"/>
    <n v="4203142"/>
    <n v="0"/>
    <n v="0"/>
    <n v="92983"/>
    <n v="28842530"/>
    <n v="2939658"/>
    <n v="0"/>
    <n v="67944420"/>
    <n v="408799"/>
    <n v="65799681"/>
    <n v="1087574"/>
    <n v="200423"/>
    <n v="0"/>
    <n v="0"/>
    <n v="0"/>
    <n v="0"/>
    <n v="5824442"/>
    <n v="142756541"/>
    <n v="0"/>
    <n v="0"/>
    <n v="0"/>
    <n v="0"/>
    <n v="0"/>
    <n v="0"/>
    <n v="0"/>
    <n v="0"/>
    <n v="0"/>
    <n v="0"/>
    <n v="5085595"/>
    <n v="4770660"/>
    <n v="0"/>
  </r>
  <r>
    <n v="106281047"/>
    <s v="QUEEN OF THE VALLEY HOSPITAL"/>
    <n v="20181"/>
    <d v="2018-01-01T00:00:00"/>
    <d v="2018-03-31T00:00:00"/>
    <s v="Open"/>
    <s v="Napa"/>
    <n v="3"/>
    <n v="407"/>
    <s v="Church"/>
    <s v="Comparable"/>
    <s v=""/>
    <s v="707-252-4411"/>
    <s v="1000 TRANCAS STREET"/>
    <s v="NAPA"/>
    <n v="94558"/>
    <s v="LARRY COOMES"/>
    <n v="208"/>
    <n v="153"/>
    <n v="125"/>
    <n v="837"/>
    <n v="108"/>
    <n v="123"/>
    <n v="308"/>
    <n v="0"/>
    <n v="0"/>
    <n v="48"/>
    <n v="273"/>
    <n v="0"/>
    <n v="17"/>
    <n v="1714"/>
    <n v="0"/>
    <n v="4528"/>
    <n v="359"/>
    <n v="580"/>
    <n v="1703"/>
    <n v="0"/>
    <n v="0"/>
    <n v="241"/>
    <n v="1149"/>
    <n v="0"/>
    <n v="73"/>
    <n v="8633"/>
    <n v="0"/>
    <n v="17266"/>
    <n v="15711"/>
    <n v="2099"/>
    <n v="713"/>
    <n v="6777"/>
    <n v="0"/>
    <n v="0"/>
    <n v="2292"/>
    <n v="9735"/>
    <n v="62"/>
    <n v="1406"/>
    <n v="38795"/>
    <n v="95069703"/>
    <n v="9352960"/>
    <n v="7846404"/>
    <n v="33524617"/>
    <n v="0"/>
    <n v="0"/>
    <n v="3443830"/>
    <n v="32049623"/>
    <n v="0"/>
    <n v="2911647"/>
    <n v="184198784"/>
    <n v="67460266"/>
    <n v="8211973"/>
    <n v="3695410"/>
    <n v="27763293"/>
    <n v="0"/>
    <n v="0"/>
    <n v="4310753"/>
    <n v="54792568"/>
    <n v="146696"/>
    <n v="4507988"/>
    <n v="170888947"/>
    <n v="2670259"/>
    <n v="142435473"/>
    <n v="16333043"/>
    <n v="7430144"/>
    <n v="55767837"/>
    <n v="0"/>
    <n v="0"/>
    <n v="0"/>
    <n v="6607615"/>
    <n v="54484741"/>
    <n v="0"/>
    <n v="3283702"/>
    <n v="0"/>
    <n v="0"/>
    <n v="0"/>
    <n v="2826720"/>
    <n v="291839534"/>
    <n v="519828"/>
    <n v="5228081"/>
    <n v="0"/>
    <n v="1090924"/>
    <n v="6838833"/>
    <n v="18774197"/>
    <n v="1641348"/>
    <n v="3481985"/>
    <n v="10329687"/>
    <n v="0"/>
    <n v="0"/>
    <n v="1036545"/>
    <n v="32460183"/>
    <n v="0"/>
    <n v="2363085"/>
    <n v="70087030"/>
    <n v="2071310"/>
    <n v="70559910"/>
    <n v="3987709"/>
    <n v="143224"/>
    <n v="0"/>
    <n v="0"/>
    <n v="0"/>
    <n v="0"/>
    <n v="1698367"/>
    <n v="200608243"/>
    <n v="0"/>
    <n v="0"/>
    <n v="0"/>
    <n v="0"/>
    <n v="0"/>
    <n v="0"/>
    <n v="0"/>
    <n v="0"/>
    <n v="0"/>
    <n v="0"/>
    <n v="4328572"/>
    <n v="2716970"/>
    <n v="0"/>
  </r>
  <r>
    <n v="106370673"/>
    <s v="RADY CHILDREN'S HOSPITAL - SAN DIEGO"/>
    <n v="20181"/>
    <d v="2018-01-01T00:00:00"/>
    <d v="2018-03-31T00:00:00"/>
    <s v="Open"/>
    <s v="San Diego"/>
    <n v="14"/>
    <n v="1416"/>
    <s v="Non Profit Corp."/>
    <s v="Comparable"/>
    <s v="Rural"/>
    <s v="858-576-1700"/>
    <s v="3020 CHILDREN'S WAY"/>
    <s v="SAN DIEGO"/>
    <n v="92123"/>
    <s v="DONALD KEARNS, MD"/>
    <n v="524"/>
    <n v="444"/>
    <n v="369"/>
    <n v="22"/>
    <n v="0"/>
    <n v="1651"/>
    <n v="1334"/>
    <n v="99"/>
    <n v="0"/>
    <n v="309"/>
    <n v="1941"/>
    <n v="23"/>
    <n v="48"/>
    <n v="5427"/>
    <n v="12"/>
    <n v="54"/>
    <n v="0"/>
    <n v="12084"/>
    <n v="2782"/>
    <n v="1505"/>
    <n v="0"/>
    <n v="1582"/>
    <n v="8562"/>
    <n v="115"/>
    <n v="472"/>
    <n v="27156"/>
    <n v="3035"/>
    <n v="57347"/>
    <n v="140"/>
    <n v="0"/>
    <n v="14983"/>
    <n v="42357"/>
    <n v="12"/>
    <n v="0"/>
    <n v="4102"/>
    <n v="24932"/>
    <n v="26"/>
    <n v="2708"/>
    <n v="89260"/>
    <n v="1279724"/>
    <n v="0"/>
    <n v="205715569"/>
    <n v="37497040"/>
    <n v="4847581"/>
    <n v="0"/>
    <n v="25454086"/>
    <n v="138185544"/>
    <n v="1749923"/>
    <n v="921037"/>
    <n v="415650504"/>
    <n v="845694"/>
    <n v="0"/>
    <n v="48566432"/>
    <n v="78048444"/>
    <n v="4145"/>
    <n v="0"/>
    <n v="11299969"/>
    <n v="84916468"/>
    <n v="62985"/>
    <n v="3236370"/>
    <n v="226980507"/>
    <n v="3284286"/>
    <n v="2355622"/>
    <n v="0"/>
    <n v="177554913"/>
    <n v="106171603"/>
    <n v="-2047500"/>
    <n v="3228828"/>
    <n v="0"/>
    <n v="24997703"/>
    <n v="128551657"/>
    <n v="0"/>
    <n v="1812908"/>
    <n v="0"/>
    <n v="0"/>
    <n v="0"/>
    <n v="2830311"/>
    <n v="448740331"/>
    <n v="0"/>
    <n v="5155365"/>
    <n v="0"/>
    <n v="16475098"/>
    <n v="21630463"/>
    <n v="-230204"/>
    <n v="0"/>
    <n v="78774588"/>
    <n v="14529246"/>
    <n v="1622898"/>
    <n v="0"/>
    <n v="11756353"/>
    <n v="110697022"/>
    <n v="0"/>
    <n v="-1628760"/>
    <n v="215521143"/>
    <n v="18842480"/>
    <n v="181780260"/>
    <n v="0"/>
    <n v="29684936"/>
    <n v="0"/>
    <n v="0"/>
    <n v="0"/>
    <n v="0"/>
    <n v="14713343"/>
    <n v="496699845"/>
    <n v="0"/>
    <n v="0"/>
    <n v="0"/>
    <n v="0"/>
    <n v="0"/>
    <n v="0"/>
    <n v="0"/>
    <n v="0"/>
    <n v="0"/>
    <n v="0"/>
    <n v="0"/>
    <n v="0"/>
    <n v="0"/>
  </r>
  <r>
    <n v="106361308"/>
    <s v="REDLANDS COMMUNITY HOSPITAL"/>
    <n v="20181"/>
    <d v="2018-01-01T00:00:00"/>
    <d v="2018-03-31T00:00:00"/>
    <s v="Open"/>
    <s v="San Bernardino"/>
    <n v="12"/>
    <n v="1209"/>
    <s v="Non Profit Corp."/>
    <s v="Comparable"/>
    <s v=""/>
    <s v="909-335-5501"/>
    <s v="350 TERRACINA BOULEVARD"/>
    <s v="REDLANDS"/>
    <n v="92373"/>
    <s v="JAMES R. HOLMES"/>
    <n v="229"/>
    <n v="197"/>
    <n v="142"/>
    <n v="506"/>
    <n v="992"/>
    <n v="249"/>
    <n v="456"/>
    <n v="0"/>
    <n v="0"/>
    <n v="35"/>
    <n v="834"/>
    <n v="8"/>
    <n v="10"/>
    <n v="3090"/>
    <n v="0"/>
    <n v="2441"/>
    <n v="4500"/>
    <n v="1319"/>
    <n v="1477"/>
    <n v="0"/>
    <n v="0"/>
    <n v="78"/>
    <n v="2908"/>
    <n v="18"/>
    <n v="20"/>
    <n v="12761"/>
    <n v="0"/>
    <n v="25522"/>
    <n v="7879"/>
    <n v="11951"/>
    <n v="2222"/>
    <n v="10053"/>
    <n v="0"/>
    <n v="0"/>
    <n v="255"/>
    <n v="9771"/>
    <n v="1601"/>
    <n v="1496"/>
    <n v="45228"/>
    <n v="48350877"/>
    <n v="88198581"/>
    <n v="16238429"/>
    <n v="28812573"/>
    <n v="0"/>
    <n v="0"/>
    <n v="3178823"/>
    <n v="46634913"/>
    <n v="29322"/>
    <n v="32546"/>
    <n v="231476064"/>
    <n v="25019095"/>
    <n v="47229494"/>
    <n v="5664841"/>
    <n v="25549164"/>
    <n v="0"/>
    <n v="0"/>
    <n v="1444694"/>
    <n v="51611031"/>
    <n v="2408546"/>
    <n v="2251988"/>
    <n v="161178853"/>
    <n v="824378"/>
    <n v="63918087"/>
    <n v="122620177"/>
    <n v="18961558"/>
    <n v="51104030"/>
    <n v="0"/>
    <n v="0"/>
    <n v="0"/>
    <n v="3460566"/>
    <n v="84503687"/>
    <n v="0"/>
    <n v="2364732"/>
    <n v="0"/>
    <n v="0"/>
    <n v="0"/>
    <n v="898997"/>
    <n v="348656212"/>
    <n v="15623863"/>
    <n v="0"/>
    <n v="0"/>
    <n v="21827663"/>
    <n v="37451526"/>
    <n v="9451885"/>
    <n v="28431761"/>
    <n v="2941712"/>
    <n v="3257707"/>
    <n v="0"/>
    <n v="0"/>
    <n v="1162951"/>
    <n v="35569920"/>
    <n v="73136"/>
    <n v="561159"/>
    <n v="81450231"/>
    <n v="860631"/>
    <n v="82452026"/>
    <n v="1343003"/>
    <n v="3001891"/>
    <n v="0"/>
    <n v="0"/>
    <n v="8230416"/>
    <n v="15974645"/>
    <n v="4272177"/>
    <n v="119699283"/>
    <n v="0"/>
    <n v="0"/>
    <n v="0"/>
    <n v="0"/>
    <n v="0"/>
    <n v="0"/>
    <n v="0"/>
    <n v="0"/>
    <n v="0"/>
    <n v="0"/>
    <n v="0"/>
    <n v="0"/>
    <n v="0"/>
  </r>
  <r>
    <n v="106121051"/>
    <s v="REDWOOD MEMORIAL HOSPITAL"/>
    <n v="20181"/>
    <d v="2018-01-01T00:00:00"/>
    <d v="2018-03-31T00:00:00"/>
    <s v="Open"/>
    <s v="Humboldt"/>
    <n v="1"/>
    <n v="107"/>
    <s v="Church"/>
    <s v="Comparable"/>
    <s v="Teaching"/>
    <s v="707-445-8121"/>
    <s v="3300 RENNER DRIVE"/>
    <s v="FORTUNA"/>
    <n v="95540"/>
    <s v="ROBERTA LUSKIN-HAWK, MD"/>
    <n v="35"/>
    <n v="25"/>
    <n v="25"/>
    <n v="158"/>
    <n v="10"/>
    <n v="18"/>
    <n v="95"/>
    <n v="0"/>
    <n v="0"/>
    <n v="2"/>
    <n v="49"/>
    <n v="0"/>
    <n v="12"/>
    <n v="344"/>
    <n v="0"/>
    <n v="847"/>
    <n v="61"/>
    <n v="54"/>
    <n v="257"/>
    <n v="0"/>
    <n v="0"/>
    <n v="7"/>
    <n v="247"/>
    <n v="0"/>
    <n v="37"/>
    <n v="1510"/>
    <n v="0"/>
    <n v="3020"/>
    <n v="4140"/>
    <n v="223"/>
    <n v="211"/>
    <n v="3382"/>
    <n v="0"/>
    <n v="0"/>
    <n v="218"/>
    <n v="2795"/>
    <n v="0"/>
    <n v="717"/>
    <n v="11686"/>
    <n v="11411632"/>
    <n v="656814"/>
    <n v="929892"/>
    <n v="4010333"/>
    <n v="0"/>
    <n v="0"/>
    <n v="376754"/>
    <n v="2411699"/>
    <n v="0"/>
    <n v="329888"/>
    <n v="20127012"/>
    <n v="13152213"/>
    <n v="712721"/>
    <n v="669255"/>
    <n v="9187210"/>
    <n v="0"/>
    <n v="0"/>
    <n v="1083355"/>
    <n v="7464710"/>
    <n v="0"/>
    <n v="1345104"/>
    <n v="33614568"/>
    <n v="-38995"/>
    <n v="19959341"/>
    <n v="967385"/>
    <n v="1519785"/>
    <n v="11223763"/>
    <n v="0"/>
    <n v="0"/>
    <n v="0"/>
    <n v="767650"/>
    <n v="5823214"/>
    <n v="0"/>
    <n v="1240341"/>
    <n v="0"/>
    <n v="0"/>
    <n v="0"/>
    <n v="403619"/>
    <n v="41866103"/>
    <n v="0"/>
    <n v="0"/>
    <n v="0"/>
    <n v="0"/>
    <n v="0"/>
    <n v="4424214"/>
    <n v="402150"/>
    <n v="79362"/>
    <n v="1716079"/>
    <n v="0"/>
    <n v="0"/>
    <n v="686264"/>
    <n v="3962571"/>
    <n v="0"/>
    <n v="604837"/>
    <n v="11875477"/>
    <n v="92000"/>
    <n v="10859000"/>
    <n v="0"/>
    <n v="93000"/>
    <n v="0"/>
    <n v="0"/>
    <n v="0"/>
    <n v="0"/>
    <n v="187000"/>
    <n v="12260000"/>
    <n v="0"/>
    <n v="0"/>
    <n v="0"/>
    <n v="0"/>
    <n v="0"/>
    <n v="0"/>
    <n v="0"/>
    <n v="0"/>
    <n v="0"/>
    <n v="0"/>
    <n v="27787"/>
    <n v="538019"/>
    <n v="0"/>
  </r>
  <r>
    <n v="106430705"/>
    <s v="REGIONAL MEDICAL CENTER OF SAN JOSE"/>
    <n v="20181"/>
    <d v="2018-01-01T00:00:00"/>
    <d v="2018-03-31T00:00:00"/>
    <s v="Open"/>
    <s v="Santa Clara"/>
    <n v="7"/>
    <n v="431"/>
    <s v="Investor - Corp."/>
    <s v="Comparable"/>
    <s v=""/>
    <s v="408-259-5000"/>
    <s v="225 NORTH JACKSON AVENUE"/>
    <s v="SAN JOSE"/>
    <n v="95116"/>
    <s v="MICHAEL CARTER"/>
    <n v="264"/>
    <n v="264"/>
    <n v="264"/>
    <n v="1374"/>
    <n v="744"/>
    <n v="363"/>
    <n v="716"/>
    <n v="0"/>
    <n v="0"/>
    <n v="115"/>
    <n v="393"/>
    <n v="17"/>
    <n v="74"/>
    <n v="3796"/>
    <n v="0"/>
    <n v="8389"/>
    <n v="4419"/>
    <n v="2440"/>
    <n v="4260"/>
    <n v="0"/>
    <n v="0"/>
    <n v="606"/>
    <n v="1454"/>
    <n v="94"/>
    <n v="213"/>
    <n v="21875"/>
    <n v="0"/>
    <n v="43750"/>
    <n v="4660"/>
    <n v="2406"/>
    <n v="3182"/>
    <n v="12821"/>
    <n v="0"/>
    <n v="0"/>
    <n v="794"/>
    <n v="3683"/>
    <n v="286"/>
    <n v="2900"/>
    <n v="30732"/>
    <n v="295703403"/>
    <n v="177613634"/>
    <n v="96363037"/>
    <n v="167140053"/>
    <n v="0"/>
    <n v="0"/>
    <n v="26121560"/>
    <n v="73147760"/>
    <n v="4377861"/>
    <n v="10372139"/>
    <n v="850839447"/>
    <n v="54435753"/>
    <n v="29930936"/>
    <n v="24613094"/>
    <n v="80753623"/>
    <n v="0"/>
    <n v="0"/>
    <n v="9583580"/>
    <n v="36263042"/>
    <n v="1836824"/>
    <n v="21243584"/>
    <n v="258660436"/>
    <n v="-7562519"/>
    <n v="315130167"/>
    <n v="188773308"/>
    <n v="109667088"/>
    <n v="239882739"/>
    <n v="0"/>
    <n v="0"/>
    <n v="0"/>
    <n v="23973423"/>
    <n v="87831698"/>
    <n v="0"/>
    <n v="6214685"/>
    <n v="0"/>
    <n v="0"/>
    <n v="0"/>
    <n v="41276705"/>
    <n v="1005187294"/>
    <n v="0"/>
    <n v="0"/>
    <n v="0"/>
    <n v="0"/>
    <n v="0"/>
    <n v="35008989"/>
    <n v="18771262"/>
    <n v="11309043"/>
    <n v="8010937"/>
    <n v="0"/>
    <n v="0"/>
    <n v="11731717"/>
    <n v="21579104"/>
    <n v="0"/>
    <n v="-2098463"/>
    <n v="104312589"/>
    <n v="324222"/>
    <n v="112620488"/>
    <n v="3390178"/>
    <n v="153406"/>
    <n v="0"/>
    <n v="0"/>
    <n v="0"/>
    <n v="0"/>
    <n v="1676359"/>
    <n v="298916262"/>
    <n v="0"/>
    <n v="0"/>
    <n v="0"/>
    <n v="0"/>
    <n v="0"/>
    <n v="0"/>
    <n v="0"/>
    <n v="0"/>
    <n v="0"/>
    <n v="0"/>
    <n v="0"/>
    <n v="0"/>
    <n v="0"/>
  </r>
  <r>
    <n v="106190930"/>
    <s v="RESNICK NEUROPSYCHIATRIC HOSPITAL AT UCLA"/>
    <n v="20181"/>
    <d v="2018-01-01T00:00:00"/>
    <d v="2018-03-31T00:00:00"/>
    <s v="Open"/>
    <s v="Los Angeles"/>
    <n v="11"/>
    <n v="927"/>
    <s v="Non Profit Other"/>
    <s v="Comparable"/>
    <s v=""/>
    <s v="310-267-9315"/>
    <s v="150 MEDICAL PLAZA"/>
    <s v="LOS ANGELES"/>
    <n v="90095"/>
    <s v="JOHN MAZZIOTTA"/>
    <n v="74"/>
    <n v="74"/>
    <n v="74"/>
    <n v="79"/>
    <n v="18"/>
    <n v="40"/>
    <n v="0"/>
    <n v="0"/>
    <n v="0"/>
    <n v="0"/>
    <n v="289"/>
    <n v="25"/>
    <n v="15"/>
    <n v="466"/>
    <n v="0"/>
    <n v="1491"/>
    <n v="333"/>
    <n v="728"/>
    <n v="0"/>
    <n v="0"/>
    <n v="0"/>
    <n v="0"/>
    <n v="2893"/>
    <n v="541"/>
    <n v="339"/>
    <n v="6325"/>
    <n v="0"/>
    <n v="12650"/>
    <n v="309"/>
    <n v="77"/>
    <n v="0"/>
    <n v="0"/>
    <n v="0"/>
    <n v="0"/>
    <n v="0"/>
    <n v="4006"/>
    <n v="0"/>
    <n v="775"/>
    <n v="5167"/>
    <n v="5924317"/>
    <n v="183563"/>
    <n v="2525963"/>
    <n v="0"/>
    <n v="0"/>
    <n v="0"/>
    <n v="0"/>
    <n v="12608241"/>
    <n v="2404109"/>
    <n v="1939734"/>
    <n v="25585927"/>
    <n v="321819"/>
    <n v="1840"/>
    <n v="0"/>
    <n v="0"/>
    <n v="0"/>
    <n v="0"/>
    <n v="0"/>
    <n v="3695596"/>
    <n v="0"/>
    <n v="46482"/>
    <n v="4065737"/>
    <n v="75162"/>
    <n v="3180435"/>
    <n v="71463"/>
    <n v="2130629"/>
    <n v="0"/>
    <n v="0"/>
    <n v="0"/>
    <n v="0"/>
    <n v="0"/>
    <n v="5673426"/>
    <n v="0"/>
    <n v="1735076"/>
    <n v="0"/>
    <n v="2404109"/>
    <n v="-2404109"/>
    <n v="168981"/>
    <n v="13035172"/>
    <n v="0"/>
    <n v="0"/>
    <n v="0"/>
    <n v="0"/>
    <n v="0"/>
    <n v="3049573"/>
    <n v="113341"/>
    <n v="393254"/>
    <n v="0"/>
    <n v="0"/>
    <n v="0"/>
    <n v="0"/>
    <n v="10574488"/>
    <n v="2404109"/>
    <n v="81727"/>
    <n v="16616492"/>
    <n v="15790"/>
    <n v="18083768"/>
    <n v="0"/>
    <n v="882462"/>
    <n v="0"/>
    <n v="0"/>
    <n v="0"/>
    <n v="0"/>
    <n v="912255"/>
    <n v="9264753"/>
    <n v="0"/>
    <n v="0"/>
    <n v="0"/>
    <n v="0"/>
    <n v="0"/>
    <n v="0"/>
    <n v="0"/>
    <n v="0"/>
    <n v="0"/>
    <n v="0"/>
    <n v="0"/>
    <n v="0"/>
    <n v="0"/>
  </r>
  <r>
    <n v="106454068"/>
    <s v="RESTPADD - PHF"/>
    <n v="20181"/>
    <d v="2018-01-01T00:00:00"/>
    <d v="2018-03-31T00:00:00"/>
    <s v="Open"/>
    <s v="Shasta"/>
    <n v="1"/>
    <n v="209"/>
    <s v="Investor - Corp."/>
    <s v="Psychiatric Health Facilities"/>
    <s v=""/>
    <s v="530-262-6700"/>
    <s v="2750 EUREKA WAY"/>
    <s v="REDDING"/>
    <n v="96001"/>
    <s v="O. NWANGBURUKA"/>
    <n v="16"/>
    <n v="16"/>
    <n v="16"/>
    <n v="0"/>
    <n v="0"/>
    <n v="0"/>
    <n v="0"/>
    <n v="121"/>
    <n v="0"/>
    <n v="0"/>
    <n v="0"/>
    <n v="0"/>
    <n v="0"/>
    <n v="121"/>
    <n v="0"/>
    <n v="0"/>
    <n v="0"/>
    <n v="0"/>
    <n v="0"/>
    <n v="1187"/>
    <n v="0"/>
    <n v="0"/>
    <n v="0"/>
    <n v="0"/>
    <n v="0"/>
    <n v="1187"/>
    <n v="0"/>
    <n v="2374"/>
    <n v="0"/>
    <n v="0"/>
    <n v="0"/>
    <n v="0"/>
    <n v="0"/>
    <n v="0"/>
    <n v="0"/>
    <n v="0"/>
    <n v="0"/>
    <n v="0"/>
    <n v="0"/>
    <n v="0"/>
    <n v="0"/>
    <n v="0"/>
    <n v="0"/>
    <n v="1044560"/>
    <n v="0"/>
    <n v="0"/>
    <n v="0"/>
    <n v="0"/>
    <n v="0"/>
    <n v="1044560"/>
    <n v="0"/>
    <n v="0"/>
    <n v="0"/>
    <n v="0"/>
    <n v="0"/>
    <n v="0"/>
    <n v="0"/>
    <n v="0"/>
    <n v="0"/>
    <n v="0"/>
    <n v="0"/>
    <n v="0"/>
    <n v="0"/>
    <n v="0"/>
    <n v="0"/>
    <n v="0"/>
    <n v="0"/>
    <n v="0"/>
    <n v="0"/>
    <n v="0"/>
    <n v="0"/>
    <n v="0"/>
    <n v="0"/>
    <n v="0"/>
    <n v="0"/>
    <n v="0"/>
    <n v="0"/>
    <n v="0"/>
    <n v="0"/>
    <n v="0"/>
    <n v="0"/>
    <n v="0"/>
    <n v="0"/>
    <n v="0"/>
    <n v="0"/>
    <n v="0"/>
    <n v="0"/>
    <n v="1044560"/>
    <n v="0"/>
    <n v="0"/>
    <n v="0"/>
    <n v="0"/>
    <n v="0"/>
    <n v="1044560"/>
    <n v="0"/>
    <n v="990998"/>
    <n v="0"/>
    <n v="0"/>
    <n v="0"/>
    <n v="0"/>
    <n v="0"/>
    <n v="0"/>
    <n v="2460"/>
    <n v="79806"/>
    <n v="0"/>
    <n v="0"/>
    <n v="0"/>
    <n v="0"/>
    <n v="0"/>
    <n v="0"/>
    <n v="0"/>
    <n v="0"/>
    <n v="0"/>
    <n v="0"/>
    <n v="0"/>
    <n v="0"/>
    <n v="0"/>
  </r>
  <r>
    <n v="106524017"/>
    <s v="RESTPADD RED BLUFF - PHF"/>
    <n v="20181"/>
    <d v="2018-01-01T00:00:00"/>
    <d v="2018-03-31T00:00:00"/>
    <s v="Open"/>
    <s v="Tehama"/>
    <n v="1"/>
    <n v="211"/>
    <s v="Investor - Corp."/>
    <s v="Comparable"/>
    <s v=""/>
    <s v="530-567-7300"/>
    <s v="925 WALNUT STREET"/>
    <s v="RED BLUFF"/>
    <n v="96080"/>
    <s v="CARL WOMACK"/>
    <n v="16"/>
    <n v="16"/>
    <n v="16"/>
    <n v="0"/>
    <n v="0"/>
    <n v="0"/>
    <n v="0"/>
    <n v="0"/>
    <n v="0"/>
    <n v="0"/>
    <n v="0"/>
    <n v="0"/>
    <n v="158"/>
    <n v="158"/>
    <n v="0"/>
    <n v="0"/>
    <n v="0"/>
    <n v="0"/>
    <n v="0"/>
    <n v="0"/>
    <n v="0"/>
    <n v="0"/>
    <n v="0"/>
    <n v="0"/>
    <n v="965"/>
    <n v="965"/>
    <n v="0"/>
    <n v="1930"/>
    <n v="0"/>
    <n v="0"/>
    <n v="0"/>
    <n v="0"/>
    <n v="0"/>
    <n v="0"/>
    <n v="0"/>
    <n v="0"/>
    <n v="0"/>
    <n v="0"/>
    <n v="0"/>
    <n v="0"/>
    <n v="0"/>
    <n v="0"/>
    <n v="0"/>
    <n v="0"/>
    <n v="0"/>
    <n v="0"/>
    <n v="0"/>
    <n v="0"/>
    <n v="1089600"/>
    <n v="1089600"/>
    <n v="0"/>
    <n v="0"/>
    <n v="0"/>
    <n v="0"/>
    <n v="0"/>
    <n v="0"/>
    <n v="0"/>
    <n v="0"/>
    <n v="0"/>
    <n v="0"/>
    <n v="0"/>
    <n v="0"/>
    <n v="0"/>
    <n v="0"/>
    <n v="0"/>
    <n v="0"/>
    <n v="0"/>
    <n v="0"/>
    <n v="0"/>
    <n v="0"/>
    <n v="0"/>
    <n v="0"/>
    <n v="0"/>
    <n v="0"/>
    <n v="0"/>
    <n v="0"/>
    <n v="0"/>
    <n v="0"/>
    <n v="0"/>
    <n v="0"/>
    <n v="0"/>
    <n v="0"/>
    <n v="0"/>
    <n v="0"/>
    <n v="0"/>
    <n v="0"/>
    <n v="0"/>
    <n v="0"/>
    <n v="0"/>
    <n v="0"/>
    <n v="0"/>
    <n v="0"/>
    <n v="1089600"/>
    <n v="1089600"/>
    <n v="0"/>
    <n v="1038271"/>
    <n v="0"/>
    <n v="0"/>
    <n v="0"/>
    <n v="0"/>
    <n v="0"/>
    <n v="0"/>
    <n v="0"/>
    <n v="129431"/>
    <n v="0"/>
    <n v="0"/>
    <n v="0"/>
    <n v="0"/>
    <n v="0"/>
    <n v="0"/>
    <n v="0"/>
    <n v="0"/>
    <n v="0"/>
    <n v="0"/>
    <n v="0"/>
    <n v="0"/>
    <n v="0"/>
  </r>
  <r>
    <n v="106580996"/>
    <s v="RIDEOUT MEMORIAL HOSPITAL"/>
    <n v="20181"/>
    <d v="2018-01-01T00:00:00"/>
    <d v="2018-03-31T00:00:00"/>
    <s v="Open"/>
    <s v="Yuba"/>
    <n v="2"/>
    <n v="227"/>
    <s v="Non Profit Corp."/>
    <s v="Comparable"/>
    <s v=""/>
    <s v="530-749-4663"/>
    <s v="726 FOURTH STREET"/>
    <s v="MARYSVILLE"/>
    <n v="95901"/>
    <s v="RICK RAWSON"/>
    <n v="221"/>
    <n v="221"/>
    <n v="164"/>
    <n v="1380"/>
    <n v="35"/>
    <n v="242"/>
    <n v="699"/>
    <n v="0"/>
    <n v="0"/>
    <n v="503"/>
    <n v="0"/>
    <n v="16"/>
    <n v="9"/>
    <n v="2884"/>
    <n v="0"/>
    <n v="8240"/>
    <n v="222"/>
    <n v="1035"/>
    <n v="3039"/>
    <n v="0"/>
    <n v="0"/>
    <n v="1990"/>
    <n v="0"/>
    <n v="104"/>
    <n v="57"/>
    <n v="14687"/>
    <n v="0"/>
    <n v="29374"/>
    <n v="10984"/>
    <n v="191"/>
    <n v="1434"/>
    <n v="6711"/>
    <n v="2"/>
    <n v="0"/>
    <n v="5741"/>
    <n v="0"/>
    <n v="0"/>
    <n v="903"/>
    <n v="25966"/>
    <n v="115774099"/>
    <n v="2795099"/>
    <n v="12287228"/>
    <n v="42689107"/>
    <n v="0"/>
    <n v="0"/>
    <n v="30536879"/>
    <n v="0"/>
    <n v="1743642"/>
    <n v="927799"/>
    <n v="206753853"/>
    <n v="56847833"/>
    <n v="1001313"/>
    <n v="7393376"/>
    <n v="34651776"/>
    <n v="8339"/>
    <n v="0"/>
    <n v="29781503"/>
    <n v="0"/>
    <n v="0"/>
    <n v="4663995"/>
    <n v="134348135"/>
    <n v="2490498"/>
    <n v="137030139"/>
    <n v="3090228"/>
    <n v="-12988805"/>
    <n v="62884463"/>
    <n v="0"/>
    <n v="0"/>
    <n v="0"/>
    <n v="30758558"/>
    <n v="0"/>
    <n v="0"/>
    <n v="1743642"/>
    <n v="0"/>
    <n v="0"/>
    <n v="0"/>
    <n v="0"/>
    <n v="225008723"/>
    <n v="0"/>
    <n v="0"/>
    <n v="0"/>
    <n v="0"/>
    <n v="0"/>
    <n v="35591794"/>
    <n v="706183"/>
    <n v="32669408"/>
    <n v="14456420"/>
    <n v="8339"/>
    <n v="0"/>
    <n v="27069327"/>
    <n v="0"/>
    <n v="1743642"/>
    <n v="3848152"/>
    <n v="116093265"/>
    <n v="1485311"/>
    <n v="108546685"/>
    <n v="12387933"/>
    <n v="238878"/>
    <n v="0"/>
    <n v="0"/>
    <n v="0"/>
    <n v="0"/>
    <n v="0"/>
    <n v="344604769"/>
    <n v="0"/>
    <n v="0"/>
    <n v="0"/>
    <n v="0"/>
    <n v="0"/>
    <n v="0"/>
    <n v="0"/>
    <n v="0"/>
    <n v="0"/>
    <n v="0"/>
    <n v="0"/>
    <n v="0"/>
    <n v="0"/>
  </r>
  <r>
    <n v="106150782"/>
    <s v="RIDGECREST REGIONAL HOSPITAL"/>
    <n v="20181"/>
    <d v="2018-01-01T00:00:00"/>
    <d v="2018-03-31T00:00:00"/>
    <s v="Open"/>
    <s v="Kern"/>
    <n v="9"/>
    <n v="621"/>
    <s v="Non Profit Corp."/>
    <s v="Comparable"/>
    <s v="Teaching"/>
    <s v="760-466-3551"/>
    <s v="1081 NORTH CHINA LAKE BOULEVARD"/>
    <s v="RIDGECREST"/>
    <n v="93555"/>
    <s v="JAMES SUVER"/>
    <n v="150"/>
    <n v="150"/>
    <n v="84"/>
    <n v="203"/>
    <n v="0"/>
    <n v="98"/>
    <n v="30"/>
    <n v="0"/>
    <n v="0"/>
    <n v="117"/>
    <n v="7"/>
    <n v="3"/>
    <n v="31"/>
    <n v="489"/>
    <n v="0"/>
    <n v="955"/>
    <n v="0"/>
    <n v="294"/>
    <n v="75"/>
    <n v="0"/>
    <n v="0"/>
    <n v="356"/>
    <n v="23"/>
    <n v="10"/>
    <n v="143"/>
    <n v="1856"/>
    <n v="0"/>
    <n v="3712"/>
    <n v="6777"/>
    <n v="0"/>
    <n v="4955"/>
    <n v="909"/>
    <n v="0"/>
    <n v="0"/>
    <n v="8483"/>
    <n v="283"/>
    <n v="658"/>
    <n v="1048"/>
    <n v="23113"/>
    <n v="8885427"/>
    <n v="0"/>
    <n v="6372786"/>
    <n v="417922"/>
    <n v="0"/>
    <n v="0"/>
    <n v="6391011"/>
    <n v="222020"/>
    <n v="39486"/>
    <n v="498021"/>
    <n v="22826673"/>
    <n v="17102494"/>
    <n v="0"/>
    <n v="12571454"/>
    <n v="1370155"/>
    <n v="0"/>
    <n v="0"/>
    <n v="18778957"/>
    <n v="616455"/>
    <n v="17104"/>
    <n v="1000855"/>
    <n v="51457474"/>
    <n v="430272"/>
    <n v="17933323"/>
    <n v="0"/>
    <n v="12331539"/>
    <n v="2054953"/>
    <n v="0"/>
    <n v="0"/>
    <n v="0"/>
    <n v="9620708"/>
    <n v="0"/>
    <n v="0"/>
    <n v="87958"/>
    <n v="-7594"/>
    <n v="0"/>
    <n v="0"/>
    <n v="456848"/>
    <n v="42908007"/>
    <n v="0"/>
    <n v="0"/>
    <n v="0"/>
    <n v="0"/>
    <n v="0"/>
    <n v="8054598"/>
    <n v="0"/>
    <n v="6612701"/>
    <n v="-266876"/>
    <n v="0"/>
    <n v="0"/>
    <n v="15549260"/>
    <n v="838475"/>
    <n v="-23774"/>
    <n v="611756"/>
    <n v="31376140"/>
    <n v="250218"/>
    <n v="30097935"/>
    <n v="0"/>
    <n v="342762"/>
    <n v="0"/>
    <n v="0"/>
    <n v="0"/>
    <n v="0"/>
    <n v="973308"/>
    <n v="83842577"/>
    <n v="0"/>
    <n v="0"/>
    <n v="0"/>
    <n v="0"/>
    <n v="0"/>
    <n v="0"/>
    <n v="0"/>
    <n v="0"/>
    <n v="0"/>
    <n v="0"/>
    <n v="0"/>
    <n v="0"/>
    <n v="0"/>
  </r>
  <r>
    <n v="106331312"/>
    <s v="RIVERSIDE COMMUNITY HOSPITAL"/>
    <n v="20181"/>
    <d v="2018-01-01T00:00:00"/>
    <d v="2018-03-31T00:00:00"/>
    <s v="Open"/>
    <s v="Riverside"/>
    <n v="12"/>
    <n v="1111"/>
    <s v="Investor - Ptnr."/>
    <s v="Comparable"/>
    <s v=""/>
    <s v="951-788-3000"/>
    <s v="4445 MAGNOLIA AVENUE"/>
    <s v="RIVERSIDE"/>
    <n v="92501"/>
    <s v="PATRICK BRILLIANT"/>
    <n v="456"/>
    <n v="456"/>
    <n v="456"/>
    <n v="1063"/>
    <n v="1306"/>
    <n v="583"/>
    <n v="1655"/>
    <n v="8"/>
    <n v="0"/>
    <n v="120"/>
    <n v="940"/>
    <n v="27"/>
    <n v="78"/>
    <n v="5780"/>
    <n v="0"/>
    <n v="6181"/>
    <n v="7020"/>
    <n v="3220"/>
    <n v="6142"/>
    <n v="52"/>
    <n v="0"/>
    <n v="506"/>
    <n v="3790"/>
    <n v="96"/>
    <n v="405"/>
    <n v="27412"/>
    <n v="0"/>
    <n v="54824"/>
    <n v="4390"/>
    <n v="5253"/>
    <n v="2913"/>
    <n v="16506"/>
    <n v="24"/>
    <n v="0"/>
    <n v="917"/>
    <n v="6093"/>
    <n v="177"/>
    <n v="3371"/>
    <n v="39644"/>
    <n v="177400358"/>
    <n v="233313056"/>
    <n v="69786583"/>
    <n v="179531563"/>
    <n v="1355545"/>
    <n v="0"/>
    <n v="24334857"/>
    <n v="121782009"/>
    <n v="4575397"/>
    <n v="10509399"/>
    <n v="822588767"/>
    <n v="51742590"/>
    <n v="80196787"/>
    <n v="19977962"/>
    <n v="119339915"/>
    <n v="891825"/>
    <n v="0"/>
    <n v="11141306"/>
    <n v="73717321"/>
    <n v="3254211"/>
    <n v="26522673"/>
    <n v="386784590"/>
    <n v="0"/>
    <n v="195080466"/>
    <n v="282291623"/>
    <n v="86844189"/>
    <n v="284609048"/>
    <n v="0"/>
    <n v="2185889"/>
    <n v="0"/>
    <n v="28338453"/>
    <n v="143848369"/>
    <n v="0"/>
    <n v="4775114"/>
    <n v="0"/>
    <n v="0"/>
    <n v="0"/>
    <n v="42149113"/>
    <n v="1070122264"/>
    <n v="0"/>
    <n v="0"/>
    <n v="0"/>
    <n v="0"/>
    <n v="0"/>
    <n v="34062482"/>
    <n v="31218220"/>
    <n v="2920356"/>
    <n v="14262430"/>
    <n v="61481"/>
    <n v="0"/>
    <n v="7137709"/>
    <n v="51650961"/>
    <n v="3054494"/>
    <n v="-5117040"/>
    <n v="139251093"/>
    <n v="447279"/>
    <n v="116651504"/>
    <n v="5566570"/>
    <n v="9661233"/>
    <n v="0"/>
    <n v="0"/>
    <n v="0"/>
    <n v="0"/>
    <n v="5798007"/>
    <n v="399473302"/>
    <n v="0"/>
    <n v="0"/>
    <n v="0"/>
    <n v="0"/>
    <n v="0"/>
    <n v="0"/>
    <n v="0"/>
    <n v="0"/>
    <n v="0"/>
    <n v="0"/>
    <n v="0"/>
    <n v="0"/>
    <n v="0"/>
  </r>
  <r>
    <n v="106334487"/>
    <s v="RIVERSIDE UNIVERSITY HEALTH SYSTEM MEDICAL CENTER"/>
    <n v="20181"/>
    <d v="2018-01-01T00:00:00"/>
    <d v="2018-03-31T00:00:00"/>
    <s v="Open"/>
    <s v="Riverside"/>
    <n v="12"/>
    <n v="1109"/>
    <s v="City/County"/>
    <s v="Comparable"/>
    <s v="Rural"/>
    <s v="951-486-4000"/>
    <s v="26520 CACTUS AVENUE"/>
    <s v="MORENO VALLEY"/>
    <n v="92555"/>
    <s v="ZAREH SARRAFIAN"/>
    <n v="439"/>
    <n v="439"/>
    <n v="439"/>
    <n v="567"/>
    <n v="479"/>
    <n v="899"/>
    <n v="1436"/>
    <n v="28"/>
    <n v="0"/>
    <n v="983"/>
    <n v="170"/>
    <n v="5"/>
    <n v="70"/>
    <n v="4637"/>
    <n v="0"/>
    <n v="5021"/>
    <n v="3059"/>
    <n v="5028"/>
    <n v="6152"/>
    <n v="115"/>
    <n v="0"/>
    <n v="7651"/>
    <n v="701"/>
    <n v="9"/>
    <n v="454"/>
    <n v="28190"/>
    <n v="0"/>
    <n v="56380"/>
    <n v="3067"/>
    <n v="1811"/>
    <n v="12228"/>
    <n v="23117"/>
    <n v="363"/>
    <n v="0"/>
    <n v="5944"/>
    <n v="1264"/>
    <n v="550"/>
    <n v="2251"/>
    <n v="50595"/>
    <n v="45446401"/>
    <n v="36825574"/>
    <n v="57316258"/>
    <n v="75892313"/>
    <n v="1550249"/>
    <n v="0"/>
    <n v="55714130"/>
    <n v="10035336"/>
    <n v="101233"/>
    <n v="5118843"/>
    <n v="288000337"/>
    <n v="9452133"/>
    <n v="6668614"/>
    <n v="29299779"/>
    <n v="49416236"/>
    <n v="1223635"/>
    <n v="0"/>
    <n v="15464072"/>
    <n v="3961257"/>
    <n v="1622637"/>
    <n v="4592984"/>
    <n v="121701347"/>
    <n v="9627861"/>
    <n v="40885279"/>
    <n v="33001899"/>
    <n v="67848650"/>
    <n v="83417423"/>
    <n v="-15975854"/>
    <n v="2773884"/>
    <n v="0"/>
    <n v="51183677"/>
    <n v="6564147"/>
    <n v="0"/>
    <n v="1723870"/>
    <n v="0"/>
    <n v="0"/>
    <n v="0"/>
    <n v="0"/>
    <n v="281050836"/>
    <n v="0"/>
    <n v="0"/>
    <n v="0"/>
    <n v="0"/>
    <n v="0"/>
    <n v="14013255"/>
    <n v="10492289"/>
    <n v="34743241"/>
    <n v="41891126"/>
    <n v="0"/>
    <n v="0"/>
    <n v="19994525"/>
    <n v="7432446"/>
    <n v="0"/>
    <n v="83966"/>
    <n v="128650848"/>
    <n v="6597112"/>
    <n v="147834530"/>
    <n v="0"/>
    <n v="14314074"/>
    <n v="0"/>
    <n v="0"/>
    <n v="0"/>
    <n v="0"/>
    <n v="7510485"/>
    <n v="194163536"/>
    <n v="0"/>
    <n v="0"/>
    <n v="0"/>
    <n v="0"/>
    <n v="0"/>
    <n v="0"/>
    <n v="0"/>
    <n v="0"/>
    <n v="0"/>
    <n v="0"/>
    <n v="0"/>
    <n v="0"/>
    <n v="0"/>
  </r>
  <r>
    <n v="106190796"/>
    <s v="RONALD REAGAN UCLA MEDICAL CENTER"/>
    <n v="20181"/>
    <d v="2018-01-01T00:00:00"/>
    <d v="2018-03-31T00:00:00"/>
    <s v="Open"/>
    <s v="Los Angeles"/>
    <n v="11"/>
    <n v="927"/>
    <s v="Non Profit Other"/>
    <s v="Comparable"/>
    <s v="Rural"/>
    <s v="310-825-5041"/>
    <s v="757 WESTWOOD PLAZA"/>
    <s v="LOS ANGELES"/>
    <n v="90095"/>
    <s v="JOHNESE SPISSO"/>
    <n v="445"/>
    <n v="468"/>
    <n v="468"/>
    <n v="1660"/>
    <n v="338"/>
    <n v="737"/>
    <n v="531"/>
    <n v="0"/>
    <n v="0"/>
    <n v="46"/>
    <n v="2429"/>
    <n v="12"/>
    <n v="120"/>
    <n v="5873"/>
    <n v="0"/>
    <n v="12183"/>
    <n v="2405"/>
    <n v="7234"/>
    <n v="4419"/>
    <n v="0"/>
    <n v="0"/>
    <n v="282"/>
    <n v="14893"/>
    <n v="62"/>
    <n v="631"/>
    <n v="42109"/>
    <n v="0"/>
    <n v="84218"/>
    <n v="42069"/>
    <n v="8043"/>
    <n v="7391"/>
    <n v="5873"/>
    <n v="0"/>
    <n v="0"/>
    <n v="762"/>
    <n v="72127"/>
    <n v="134"/>
    <n v="5945"/>
    <n v="142344"/>
    <n v="196334429"/>
    <n v="18054233"/>
    <n v="103042767"/>
    <n v="57594435"/>
    <n v="0"/>
    <n v="0"/>
    <n v="4380896"/>
    <n v="273334126"/>
    <n v="591708"/>
    <n v="6035306"/>
    <n v="659367900"/>
    <n v="109040599"/>
    <n v="4153313"/>
    <n v="18538526"/>
    <n v="13896887"/>
    <n v="0"/>
    <n v="0"/>
    <n v="1935061"/>
    <n v="176836275"/>
    <n v="273002"/>
    <n v="12120387"/>
    <n v="336794050"/>
    <n v="10625131"/>
    <n v="204731192"/>
    <n v="11189433"/>
    <n v="85907659"/>
    <n v="58113401"/>
    <n v="0"/>
    <n v="0"/>
    <n v="0"/>
    <n v="3199008"/>
    <n v="159817903"/>
    <n v="0"/>
    <n v="864710"/>
    <n v="0"/>
    <n v="801369"/>
    <n v="-801369"/>
    <n v="6380231"/>
    <n v="540828668"/>
    <n v="0"/>
    <n v="0"/>
    <n v="0"/>
    <n v="0"/>
    <n v="0"/>
    <n v="100643836"/>
    <n v="11018113"/>
    <n v="35673634"/>
    <n v="13377921"/>
    <n v="0"/>
    <n v="0"/>
    <n v="3116949"/>
    <n v="290352498"/>
    <n v="0"/>
    <n v="1150331"/>
    <n v="455333282"/>
    <n v="47633896"/>
    <n v="475740155"/>
    <n v="0"/>
    <n v="542358"/>
    <n v="0"/>
    <n v="0"/>
    <n v="0"/>
    <n v="0"/>
    <n v="20430751"/>
    <n v="1037485885"/>
    <n v="0"/>
    <n v="0"/>
    <n v="0"/>
    <n v="0"/>
    <n v="0"/>
    <n v="0"/>
    <n v="0"/>
    <n v="0"/>
    <n v="0"/>
    <n v="0"/>
    <n v="0"/>
    <n v="0"/>
    <n v="0"/>
  </r>
  <r>
    <n v="106344011"/>
    <s v="SACRAMENTO MENTAL HEALTH TREATMENT CENTER - PHF"/>
    <n v="20181"/>
    <d v="2018-01-01T00:00:00"/>
    <d v="2018-03-31T00:00:00"/>
    <s v="Open"/>
    <s v="Sacramento"/>
    <n v="2"/>
    <n v="311"/>
    <s v="City/County"/>
    <s v="Psychiatric Health Facilities"/>
    <s v=""/>
    <s v="916-875-1000"/>
    <s v="2150 STOCKTON BOULEVARD"/>
    <s v="SACRAMENTO"/>
    <n v="95817"/>
    <s v="ANTHONY MADARIAGA, LMFT"/>
    <n v="50"/>
    <n v="50"/>
    <n v="50"/>
    <n v="0"/>
    <n v="0"/>
    <n v="0"/>
    <n v="0"/>
    <n v="0"/>
    <n v="0"/>
    <n v="167"/>
    <n v="0"/>
    <n v="0"/>
    <n v="0"/>
    <n v="167"/>
    <n v="0"/>
    <n v="0"/>
    <n v="0"/>
    <n v="0"/>
    <n v="0"/>
    <n v="0"/>
    <n v="0"/>
    <n v="4296"/>
    <n v="0"/>
    <n v="0"/>
    <n v="0"/>
    <n v="4296"/>
    <n v="0"/>
    <n v="8592"/>
    <n v="0"/>
    <n v="0"/>
    <n v="0"/>
    <n v="0"/>
    <n v="0"/>
    <n v="0"/>
    <n v="0"/>
    <n v="0"/>
    <n v="0"/>
    <n v="0"/>
    <n v="0"/>
    <n v="0"/>
    <n v="0"/>
    <n v="0"/>
    <n v="0"/>
    <n v="0"/>
    <n v="0"/>
    <n v="3093120"/>
    <n v="0"/>
    <n v="0"/>
    <n v="0"/>
    <n v="3093120"/>
    <n v="0"/>
    <n v="0"/>
    <n v="0"/>
    <n v="0"/>
    <n v="0"/>
    <n v="0"/>
    <n v="0"/>
    <n v="0"/>
    <n v="0"/>
    <n v="0"/>
    <n v="0"/>
    <n v="0"/>
    <n v="0"/>
    <n v="0"/>
    <n v="0"/>
    <n v="0"/>
    <n v="0"/>
    <n v="0"/>
    <n v="0"/>
    <n v="0"/>
    <n v="0"/>
    <n v="0"/>
    <n v="0"/>
    <n v="0"/>
    <n v="0"/>
    <n v="0"/>
    <n v="0"/>
    <n v="0"/>
    <n v="0"/>
    <n v="0"/>
    <n v="0"/>
    <n v="0"/>
    <n v="0"/>
    <n v="0"/>
    <n v="0"/>
    <n v="0"/>
    <n v="0"/>
    <n v="0"/>
    <n v="0"/>
    <n v="3093120"/>
    <n v="0"/>
    <n v="0"/>
    <n v="0"/>
    <n v="3093120"/>
    <n v="0"/>
    <n v="6065752"/>
    <n v="852930"/>
    <n v="0"/>
    <n v="0"/>
    <n v="0"/>
    <n v="0"/>
    <n v="0"/>
    <n v="0"/>
    <n v="0"/>
    <n v="0"/>
    <n v="0"/>
    <n v="0"/>
    <n v="0"/>
    <n v="0"/>
    <n v="0"/>
    <n v="0"/>
    <n v="0"/>
    <n v="0"/>
    <n v="0"/>
    <n v="0"/>
    <n v="0"/>
    <n v="0"/>
  </r>
  <r>
    <n v="106301317"/>
    <s v="SADDLEBACK MEMORIAL MEDICAL CENTER"/>
    <n v="20181"/>
    <d v="2018-01-01T00:00:00"/>
    <d v="2018-03-31T00:00:00"/>
    <s v="Open"/>
    <s v="Orange"/>
    <n v="13"/>
    <n v="1017"/>
    <s v="Non Profit Corp."/>
    <s v="Comparable"/>
    <s v=""/>
    <s v="949-837-4500"/>
    <s v="24451 HEALTH CENTER DRIVE"/>
    <s v="LAGUNA HILLS"/>
    <n v="92653"/>
    <s v="MARCIA MANKER"/>
    <n v="252"/>
    <n v="252"/>
    <n v="141"/>
    <n v="807"/>
    <n v="1039"/>
    <n v="58"/>
    <n v="147"/>
    <n v="0"/>
    <n v="0"/>
    <n v="32"/>
    <n v="1139"/>
    <n v="6"/>
    <n v="26"/>
    <n v="3254"/>
    <n v="0"/>
    <n v="3053"/>
    <n v="3850"/>
    <n v="246"/>
    <n v="544"/>
    <n v="0"/>
    <n v="0"/>
    <n v="108"/>
    <n v="3497"/>
    <n v="18"/>
    <n v="180"/>
    <n v="11496"/>
    <n v="0"/>
    <n v="22992"/>
    <n v="18123"/>
    <n v="9564"/>
    <n v="458"/>
    <n v="2744"/>
    <n v="0"/>
    <n v="0"/>
    <n v="563"/>
    <n v="18779"/>
    <n v="285"/>
    <n v="355"/>
    <n v="50871"/>
    <n v="53220199"/>
    <n v="69703097"/>
    <n v="3645183"/>
    <n v="8706820"/>
    <n v="0"/>
    <n v="0"/>
    <n v="1529894"/>
    <n v="56947270"/>
    <n v="237620"/>
    <n v="2042155"/>
    <n v="196032238"/>
    <n v="28699582"/>
    <n v="33738495"/>
    <n v="1064133"/>
    <n v="6117155"/>
    <n v="0"/>
    <n v="0"/>
    <n v="894711"/>
    <n v="44385167"/>
    <n v="792455"/>
    <n v="549740"/>
    <n v="116241438"/>
    <n v="3437542"/>
    <n v="67300660"/>
    <n v="91285132"/>
    <n v="4136462"/>
    <n v="13196256"/>
    <n v="0"/>
    <n v="0"/>
    <n v="0"/>
    <n v="2040002"/>
    <n v="54089253"/>
    <n v="0"/>
    <n v="1239943"/>
    <n v="0"/>
    <n v="0"/>
    <n v="0"/>
    <n v="577115"/>
    <n v="237302365"/>
    <n v="6796915"/>
    <n v="0"/>
    <n v="0"/>
    <n v="0"/>
    <n v="6796915"/>
    <n v="14140682"/>
    <n v="18354689"/>
    <n v="572853"/>
    <n v="1543431"/>
    <n v="0"/>
    <n v="0"/>
    <n v="370816"/>
    <n v="46445812"/>
    <n v="34688"/>
    <n v="305255"/>
    <n v="81768226"/>
    <n v="1034213"/>
    <n v="76049934"/>
    <n v="0"/>
    <n v="265622"/>
    <n v="0"/>
    <n v="0"/>
    <n v="0"/>
    <n v="0"/>
    <n v="1561759"/>
    <n v="91822258"/>
    <n v="0"/>
    <n v="0"/>
    <n v="0"/>
    <n v="0"/>
    <n v="0"/>
    <n v="0"/>
    <n v="0"/>
    <n v="0"/>
    <n v="0"/>
    <n v="0"/>
    <n v="0"/>
    <n v="0"/>
    <n v="0"/>
  </r>
  <r>
    <n v="106270875"/>
    <s v="SALINAS VALLEY MEMORIAL HOSPITAL"/>
    <n v="20181"/>
    <d v="2018-01-01T00:00:00"/>
    <d v="2018-03-31T00:00:00"/>
    <s v="Open"/>
    <s v="Monterey"/>
    <n v="8"/>
    <n v="705"/>
    <s v="District"/>
    <s v="Comparable"/>
    <s v=""/>
    <s v="831-757-4333"/>
    <s v="450 EAST ROMIE LANE"/>
    <s v="SALINAS"/>
    <n v="93901"/>
    <s v="PETE DELGADO"/>
    <n v="263"/>
    <n v="255"/>
    <n v="159"/>
    <n v="1154"/>
    <n v="82"/>
    <n v="44"/>
    <n v="124"/>
    <n v="0"/>
    <n v="0"/>
    <n v="78"/>
    <n v="1357"/>
    <n v="9"/>
    <n v="55"/>
    <n v="2903"/>
    <n v="0"/>
    <n v="6011"/>
    <n v="581"/>
    <n v="279"/>
    <n v="788"/>
    <n v="0"/>
    <n v="0"/>
    <n v="347"/>
    <n v="4905"/>
    <n v="28"/>
    <n v="81"/>
    <n v="13020"/>
    <n v="0"/>
    <n v="26040"/>
    <n v="5809"/>
    <n v="378"/>
    <n v="1479"/>
    <n v="9480"/>
    <n v="0"/>
    <n v="0"/>
    <n v="905"/>
    <n v="7225"/>
    <n v="21"/>
    <n v="392"/>
    <n v="25689"/>
    <n v="133891202"/>
    <n v="12152686"/>
    <n v="21583348"/>
    <n v="56872354"/>
    <n v="0"/>
    <n v="0"/>
    <n v="7312737"/>
    <n v="53051345"/>
    <n v="205702"/>
    <n v="4972261"/>
    <n v="290041635"/>
    <n v="58433454"/>
    <n v="4088799"/>
    <n v="8545177"/>
    <n v="56639868"/>
    <n v="0"/>
    <n v="0"/>
    <n v="6936643"/>
    <n v="50751835"/>
    <n v="108316"/>
    <n v="2052821"/>
    <n v="187556913"/>
    <n v="6887490"/>
    <n v="162102347"/>
    <n v="13856449"/>
    <n v="26221998"/>
    <n v="95673117"/>
    <n v="0"/>
    <n v="0"/>
    <n v="0"/>
    <n v="2278565"/>
    <n v="50000198"/>
    <n v="0"/>
    <n v="1466927"/>
    <n v="0"/>
    <n v="0"/>
    <n v="0"/>
    <n v="117341"/>
    <n v="358604432"/>
    <n v="0"/>
    <n v="0"/>
    <n v="0"/>
    <n v="0"/>
    <n v="0"/>
    <n v="30222309"/>
    <n v="2385036"/>
    <n v="3906527"/>
    <n v="17839105"/>
    <n v="0"/>
    <n v="0"/>
    <n v="11970815"/>
    <n v="53802982"/>
    <n v="-1152909"/>
    <n v="20251"/>
    <n v="118994116"/>
    <n v="1257690"/>
    <n v="102228741"/>
    <n v="0"/>
    <n v="-5127695"/>
    <n v="0"/>
    <n v="0"/>
    <n v="0"/>
    <n v="0"/>
    <n v="5927906"/>
    <n v="251692099"/>
    <n v="0"/>
    <n v="0"/>
    <n v="0"/>
    <n v="0"/>
    <n v="0"/>
    <n v="0"/>
    <n v="0"/>
    <n v="0"/>
    <n v="0"/>
    <n v="0"/>
    <n v="0"/>
    <n v="0"/>
    <n v="0"/>
  </r>
  <r>
    <n v="106361318"/>
    <s v="SAN ANTONIO REGIONAL HOSPITAL"/>
    <n v="20181"/>
    <d v="2018-01-01T00:00:00"/>
    <d v="2018-03-31T00:00:00"/>
    <s v="Open"/>
    <s v="San Bernardino"/>
    <n v="12"/>
    <n v="1207"/>
    <s v="Non Profit Corp."/>
    <s v="Comparable"/>
    <s v=""/>
    <s v="909-985-2811"/>
    <s v="999 SAN BERNARDINO ROAD"/>
    <s v="UPLAND"/>
    <n v="91786"/>
    <s v="HARRIS KOENIG"/>
    <n v="363"/>
    <n v="363"/>
    <n v="363"/>
    <n v="899"/>
    <n v="1011"/>
    <n v="273"/>
    <n v="797"/>
    <n v="0"/>
    <n v="0"/>
    <n v="58"/>
    <n v="1497"/>
    <n v="15"/>
    <n v="21"/>
    <n v="4571"/>
    <n v="0"/>
    <n v="4388"/>
    <n v="4624"/>
    <n v="1233"/>
    <n v="2726"/>
    <n v="0"/>
    <n v="0"/>
    <n v="192"/>
    <n v="4941"/>
    <n v="45"/>
    <n v="65"/>
    <n v="18214"/>
    <n v="0"/>
    <n v="36428"/>
    <n v="10092"/>
    <n v="10071"/>
    <n v="2319"/>
    <n v="10040"/>
    <n v="0"/>
    <n v="0"/>
    <n v="2484"/>
    <n v="26709"/>
    <n v="948"/>
    <n v="1364"/>
    <n v="64027"/>
    <n v="80858654"/>
    <n v="93108151"/>
    <n v="21366395"/>
    <n v="47884554"/>
    <n v="0"/>
    <n v="0"/>
    <n v="3483128"/>
    <n v="78225730"/>
    <n v="784282"/>
    <n v="1128601"/>
    <n v="326839495"/>
    <n v="36241161"/>
    <n v="40167829"/>
    <n v="8915254"/>
    <n v="39713173"/>
    <n v="0"/>
    <n v="0"/>
    <n v="7417450"/>
    <n v="80124888"/>
    <n v="2584524"/>
    <n v="3719192"/>
    <n v="218883471"/>
    <n v="2400000"/>
    <n v="100026662"/>
    <n v="113524480"/>
    <n v="26947639"/>
    <n v="79346021"/>
    <n v="0"/>
    <n v="0"/>
    <n v="0"/>
    <n v="8364901"/>
    <n v="121515324"/>
    <n v="0"/>
    <n v="4500000"/>
    <n v="0"/>
    <n v="0"/>
    <n v="0"/>
    <n v="7080485"/>
    <n v="463705512"/>
    <n v="0"/>
    <n v="0"/>
    <n v="0"/>
    <n v="235963"/>
    <n v="235963"/>
    <n v="17073153"/>
    <n v="19751500"/>
    <n v="3334010"/>
    <n v="8251706"/>
    <n v="0"/>
    <n v="0"/>
    <n v="2136168"/>
    <n v="31267670"/>
    <n v="0"/>
    <n v="439210"/>
    <n v="82253417"/>
    <n v="1733964"/>
    <n v="87930980"/>
    <n v="0"/>
    <n v="2463003"/>
    <n v="0"/>
    <n v="0"/>
    <n v="0"/>
    <n v="0"/>
    <n v="3060564"/>
    <n v="269694921"/>
    <n v="0"/>
    <n v="0"/>
    <n v="0"/>
    <n v="0"/>
    <n v="0"/>
    <n v="0"/>
    <n v="0"/>
    <n v="0"/>
    <n v="0"/>
    <n v="0"/>
    <n v="0"/>
    <n v="0"/>
    <n v="0"/>
  </r>
  <r>
    <n v="106374055"/>
    <s v="SAN DIEGO COUNTY PSYCHIATRIC HOSPITAL"/>
    <n v="20181"/>
    <d v="2018-01-01T00:00:00"/>
    <d v="2018-03-31T00:00:00"/>
    <s v="Open"/>
    <s v="San Diego"/>
    <n v="14"/>
    <n v="1418"/>
    <s v="City/County"/>
    <s v="Hospital-LTC Emphasis"/>
    <s v=""/>
    <s v="619-692-8232"/>
    <s v="3853 ROSECRANS STREET"/>
    <s v="SAN DIEGO"/>
    <n v="92110"/>
    <s v="IZABELA KARMACH"/>
    <n v="301"/>
    <n v="301"/>
    <n v="248"/>
    <n v="4"/>
    <n v="0"/>
    <n v="31"/>
    <n v="0"/>
    <n v="91"/>
    <n v="0"/>
    <n v="2"/>
    <n v="130"/>
    <n v="0"/>
    <n v="151"/>
    <n v="409"/>
    <n v="0"/>
    <n v="46"/>
    <n v="0"/>
    <n v="15591"/>
    <n v="0"/>
    <n v="658"/>
    <n v="0"/>
    <n v="10"/>
    <n v="2597"/>
    <n v="0"/>
    <n v="1264"/>
    <n v="20166"/>
    <n v="0"/>
    <n v="40332"/>
    <n v="556"/>
    <n v="0"/>
    <n v="4222"/>
    <n v="0"/>
    <n v="4157"/>
    <n v="0"/>
    <n v="2943"/>
    <n v="2466"/>
    <n v="0"/>
    <n v="164"/>
    <n v="14508"/>
    <n v="17418"/>
    <n v="0"/>
    <n v="3685308"/>
    <n v="0"/>
    <n v="695032"/>
    <n v="0"/>
    <n v="10322"/>
    <n v="1262651"/>
    <n v="0"/>
    <n v="1335012"/>
    <n v="7005743"/>
    <n v="106707"/>
    <n v="0"/>
    <n v="810559"/>
    <n v="0"/>
    <n v="798096"/>
    <n v="0"/>
    <n v="565124"/>
    <n v="473522"/>
    <n v="0"/>
    <n v="31415"/>
    <n v="2785423"/>
    <n v="0"/>
    <n v="39549"/>
    <n v="0"/>
    <n v="368222"/>
    <n v="0"/>
    <n v="0"/>
    <n v="509578"/>
    <n v="0"/>
    <n v="196390"/>
    <n v="457488"/>
    <n v="0"/>
    <n v="0"/>
    <n v="0"/>
    <n v="0"/>
    <n v="0"/>
    <n v="466337"/>
    <n v="2037564"/>
    <n v="0"/>
    <n v="0"/>
    <n v="0"/>
    <n v="0"/>
    <n v="0"/>
    <n v="84577"/>
    <n v="0"/>
    <n v="4127645"/>
    <n v="0"/>
    <n v="983550"/>
    <n v="0"/>
    <n v="379056"/>
    <n v="1278684"/>
    <n v="0"/>
    <n v="900090"/>
    <n v="7753602"/>
    <n v="0"/>
    <n v="39582370"/>
    <n v="0"/>
    <n v="31828767"/>
    <n v="0"/>
    <n v="0"/>
    <n v="0"/>
    <n v="0"/>
    <n v="0"/>
    <n v="4413061"/>
    <n v="0"/>
    <n v="0"/>
    <n v="0"/>
    <n v="0"/>
    <n v="0"/>
    <n v="0"/>
    <n v="0"/>
    <n v="0"/>
    <n v="0"/>
    <n v="0"/>
    <n v="0"/>
    <n v="0"/>
    <n v="0"/>
  </r>
  <r>
    <n v="106190673"/>
    <s v="SAN DIMAS COMMUNITY HOSPITAL"/>
    <n v="20181"/>
    <d v="2018-01-01T00:00:00"/>
    <d v="2018-03-31T00:00:00"/>
    <s v="Open"/>
    <s v="Los Angeles"/>
    <n v="11"/>
    <n v="917"/>
    <s v="Investor - Corp."/>
    <s v="Comparable"/>
    <s v=""/>
    <s v="909-599-6811"/>
    <s v="1350 WEST COVINA BOULEVARD"/>
    <s v="SAN DIMAS"/>
    <n v="91773"/>
    <s v="PARRISH SCARBORO"/>
    <n v="101"/>
    <n v="101"/>
    <n v="50"/>
    <n v="252"/>
    <n v="272"/>
    <n v="34"/>
    <n v="147"/>
    <n v="0"/>
    <n v="0"/>
    <n v="48"/>
    <n v="196"/>
    <n v="0"/>
    <n v="50"/>
    <n v="999"/>
    <n v="0"/>
    <n v="1136"/>
    <n v="921"/>
    <n v="120"/>
    <n v="587"/>
    <n v="0"/>
    <n v="0"/>
    <n v="149"/>
    <n v="546"/>
    <n v="0"/>
    <n v="111"/>
    <n v="3570"/>
    <n v="0"/>
    <n v="7140"/>
    <n v="434"/>
    <n v="487"/>
    <n v="367"/>
    <n v="1568"/>
    <n v="0"/>
    <n v="0"/>
    <n v="632"/>
    <n v="1345"/>
    <n v="0"/>
    <n v="266"/>
    <n v="5099"/>
    <n v="11161225"/>
    <n v="11086908"/>
    <n v="1130704"/>
    <n v="5853362"/>
    <n v="0"/>
    <n v="0"/>
    <n v="1774972"/>
    <n v="7332418"/>
    <n v="0"/>
    <n v="1438800"/>
    <n v="39778389"/>
    <n v="2037658"/>
    <n v="3066314"/>
    <n v="1351664"/>
    <n v="5673508"/>
    <n v="0"/>
    <n v="0"/>
    <n v="2392047"/>
    <n v="8017522"/>
    <n v="0"/>
    <n v="990133"/>
    <n v="23528846"/>
    <n v="400742"/>
    <n v="9869236"/>
    <n v="10680115"/>
    <n v="1788769"/>
    <n v="9675005"/>
    <n v="0"/>
    <n v="0"/>
    <n v="0"/>
    <n v="2510751"/>
    <n v="11035685"/>
    <n v="0"/>
    <n v="104285"/>
    <n v="0"/>
    <n v="0"/>
    <n v="0"/>
    <n v="1164702"/>
    <n v="47229290"/>
    <n v="0"/>
    <n v="0"/>
    <n v="0"/>
    <n v="0"/>
    <n v="0"/>
    <n v="3329647"/>
    <n v="3473107"/>
    <n v="693599"/>
    <n v="1851865"/>
    <n v="0"/>
    <n v="0"/>
    <n v="1656268"/>
    <n v="4314255"/>
    <n v="0"/>
    <n v="759204"/>
    <n v="16077945"/>
    <n v="126128"/>
    <n v="14656509"/>
    <n v="0"/>
    <n v="66534"/>
    <n v="0"/>
    <n v="0"/>
    <n v="0"/>
    <n v="0"/>
    <n v="353447"/>
    <n v="17312701"/>
    <n v="0"/>
    <n v="0"/>
    <n v="0"/>
    <n v="0"/>
    <n v="0"/>
    <n v="0"/>
    <n v="0"/>
    <n v="0"/>
    <n v="0"/>
    <n v="0"/>
    <n v="0"/>
    <n v="0"/>
    <n v="0"/>
  </r>
  <r>
    <n v="106190200"/>
    <s v="SAN GABRIEL VALLEY MEDICAL CENTER"/>
    <n v="20181"/>
    <d v="2018-01-01T00:00:00"/>
    <d v="2018-03-31T00:00:00"/>
    <s v="Open"/>
    <s v="Los Angeles"/>
    <n v="11"/>
    <n v="913"/>
    <s v="Non Profit Corp."/>
    <s v="Comparable"/>
    <s v=""/>
    <s v="626-289-5454"/>
    <s v="438 W. LAS TUNAS DRIVE"/>
    <s v="SAN GABRIEL"/>
    <n v="91776"/>
    <s v="KAREN PRICE-GHARZEDDINE"/>
    <n v="273"/>
    <n v="273"/>
    <n v="273"/>
    <n v="741"/>
    <n v="423"/>
    <n v="225"/>
    <n v="647"/>
    <n v="0"/>
    <n v="0"/>
    <n v="39"/>
    <n v="310"/>
    <n v="1"/>
    <n v="83"/>
    <n v="2469"/>
    <n v="0"/>
    <n v="6063"/>
    <n v="1951"/>
    <n v="1904"/>
    <n v="4201"/>
    <n v="0"/>
    <n v="0"/>
    <n v="189"/>
    <n v="1308"/>
    <n v="2"/>
    <n v="195"/>
    <n v="15813"/>
    <n v="0"/>
    <n v="31626"/>
    <n v="1185"/>
    <n v="627"/>
    <n v="539"/>
    <n v="3202"/>
    <n v="0"/>
    <n v="0"/>
    <n v="210"/>
    <n v="1137"/>
    <n v="24"/>
    <n v="597"/>
    <n v="7521"/>
    <n v="78866194"/>
    <n v="30296161"/>
    <n v="18258293"/>
    <n v="56801640"/>
    <n v="0"/>
    <n v="0"/>
    <n v="2968367"/>
    <n v="21307762"/>
    <n v="29319"/>
    <n v="3732229"/>
    <n v="212259965"/>
    <n v="19002761"/>
    <n v="9135095"/>
    <n v="2795668"/>
    <n v="20947981"/>
    <n v="0"/>
    <n v="0"/>
    <n v="1333160"/>
    <n v="11064523"/>
    <n v="160828"/>
    <n v="2621491"/>
    <n v="67061507"/>
    <n v="57234"/>
    <n v="84492450"/>
    <n v="34750404"/>
    <n v="7661469"/>
    <n v="71940878"/>
    <n v="0"/>
    <n v="0"/>
    <n v="0"/>
    <n v="3695873"/>
    <n v="22779026"/>
    <n v="0"/>
    <n v="190147"/>
    <n v="0"/>
    <n v="0"/>
    <n v="0"/>
    <n v="5814307"/>
    <n v="231381788"/>
    <n v="751964"/>
    <n v="0"/>
    <n v="0"/>
    <n v="0"/>
    <n v="751964"/>
    <n v="13376505"/>
    <n v="5432816"/>
    <n v="13392492"/>
    <n v="5808743"/>
    <n v="0"/>
    <n v="0"/>
    <n v="605654"/>
    <n v="9593259"/>
    <n v="0"/>
    <n v="482179"/>
    <n v="48691648"/>
    <n v="71823"/>
    <n v="48070975"/>
    <n v="247400"/>
    <n v="0"/>
    <n v="0"/>
    <n v="0"/>
    <n v="0"/>
    <n v="0"/>
    <n v="240178"/>
    <n v="6889644"/>
    <n v="0"/>
    <n v="0"/>
    <n v="0"/>
    <n v="0"/>
    <n v="0"/>
    <n v="0"/>
    <n v="0"/>
    <n v="0"/>
    <n v="0"/>
    <n v="0"/>
    <n v="0"/>
    <n v="0"/>
    <n v="0"/>
  </r>
  <r>
    <n v="106331326"/>
    <s v="SAN GORGONIO MEMORIAL HOSPITAL"/>
    <n v="20181"/>
    <d v="2018-01-01T00:00:00"/>
    <d v="2018-03-31T00:00:00"/>
    <s v="Open"/>
    <s v="Riverside"/>
    <n v="12"/>
    <n v="1107"/>
    <s v="District"/>
    <s v="Comparable"/>
    <s v="Teaching"/>
    <s v="951-845-1121"/>
    <s v="600 N. HIGHLAND SPRINGS AVENUE"/>
    <s v="BANNING"/>
    <n v="92220"/>
    <s v="STEVE BARRON"/>
    <n v="79"/>
    <n v="79"/>
    <n v="79"/>
    <n v="200"/>
    <n v="223"/>
    <n v="50"/>
    <n v="235"/>
    <n v="0"/>
    <n v="0"/>
    <n v="146"/>
    <n v="0"/>
    <n v="7"/>
    <n v="20"/>
    <n v="881"/>
    <n v="0"/>
    <n v="937"/>
    <n v="987"/>
    <n v="146"/>
    <n v="710"/>
    <n v="0"/>
    <n v="0"/>
    <n v="528"/>
    <n v="0"/>
    <n v="30"/>
    <n v="74"/>
    <n v="3412"/>
    <n v="0"/>
    <n v="6824"/>
    <n v="1119"/>
    <n v="1842"/>
    <n v="863"/>
    <n v="5797"/>
    <n v="0"/>
    <n v="0"/>
    <n v="2337"/>
    <n v="0"/>
    <n v="0"/>
    <n v="914"/>
    <n v="12872"/>
    <n v="7961961"/>
    <n v="9170217"/>
    <n v="1169929"/>
    <n v="6485188"/>
    <n v="0"/>
    <n v="0"/>
    <n v="5020470"/>
    <n v="0"/>
    <n v="275375"/>
    <n v="555092"/>
    <n v="30638232"/>
    <n v="6629416"/>
    <n v="10980599"/>
    <n v="1939703"/>
    <n v="14911742"/>
    <n v="0"/>
    <n v="0"/>
    <n v="9675168"/>
    <n v="0"/>
    <n v="0"/>
    <n v="4666851"/>
    <n v="48803479"/>
    <n v="3669343"/>
    <n v="13335529"/>
    <n v="4252210"/>
    <n v="2546438"/>
    <n v="18730104"/>
    <n v="-413004"/>
    <n v="0"/>
    <n v="0"/>
    <n v="14027159"/>
    <n v="0"/>
    <n v="0"/>
    <n v="275375"/>
    <n v="0"/>
    <n v="0"/>
    <n v="0"/>
    <n v="0"/>
    <n v="56423154"/>
    <n v="0"/>
    <n v="0"/>
    <n v="0"/>
    <n v="0"/>
    <n v="0"/>
    <n v="1255848"/>
    <n v="15898606"/>
    <n v="563194"/>
    <n v="3079830"/>
    <n v="0"/>
    <n v="0"/>
    <n v="668479"/>
    <n v="0"/>
    <n v="0"/>
    <n v="1552600"/>
    <n v="23018557"/>
    <n v="6039315"/>
    <n v="21027725"/>
    <n v="0"/>
    <n v="1844522"/>
    <n v="0"/>
    <n v="0"/>
    <n v="0"/>
    <n v="0"/>
    <n v="99203"/>
    <n v="102955974"/>
    <n v="0"/>
    <n v="0"/>
    <n v="0"/>
    <n v="0"/>
    <n v="0"/>
    <n v="0"/>
    <n v="0"/>
    <n v="0"/>
    <n v="0"/>
    <n v="0"/>
    <n v="0"/>
    <n v="0"/>
    <n v="0"/>
  </r>
  <r>
    <n v="106394003"/>
    <s v="SAN JOAQUIN - PHF"/>
    <n v="20181"/>
    <d v="2018-01-01T00:00:00"/>
    <d v="2018-03-31T00:00:00"/>
    <s v="Open"/>
    <s v="San Joaquin"/>
    <n v="6"/>
    <n v="507"/>
    <s v="City/County"/>
    <s v="Psychiatric Health Facilities"/>
    <s v=""/>
    <s v="209-468-8750"/>
    <s v="1212 NORTH CALIFORNIA STREET"/>
    <s v="STOCKTON"/>
    <n v="95202"/>
    <s v="TONY VATAN"/>
    <n v="16"/>
    <n v="16"/>
    <n v="16"/>
    <n v="0"/>
    <n v="0"/>
    <n v="0"/>
    <n v="0"/>
    <n v="0"/>
    <n v="0"/>
    <n v="0"/>
    <n v="0"/>
    <n v="0"/>
    <n v="88"/>
    <n v="88"/>
    <n v="0"/>
    <n v="0"/>
    <n v="0"/>
    <n v="0"/>
    <n v="0"/>
    <n v="0"/>
    <n v="0"/>
    <n v="0"/>
    <n v="0"/>
    <n v="0"/>
    <n v="1440"/>
    <n v="1440"/>
    <n v="0"/>
    <n v="2880"/>
    <n v="0"/>
    <n v="0"/>
    <n v="0"/>
    <n v="0"/>
    <n v="0"/>
    <n v="0"/>
    <n v="0"/>
    <n v="0"/>
    <n v="0"/>
    <n v="0"/>
    <n v="0"/>
    <n v="0"/>
    <n v="0"/>
    <n v="0"/>
    <n v="0"/>
    <n v="0"/>
    <n v="0"/>
    <n v="0"/>
    <n v="0"/>
    <n v="0"/>
    <n v="1819913"/>
    <n v="1819913"/>
    <n v="0"/>
    <n v="0"/>
    <n v="0"/>
    <n v="0"/>
    <n v="0"/>
    <n v="0"/>
    <n v="0"/>
    <n v="0"/>
    <n v="0"/>
    <n v="0"/>
    <n v="0"/>
    <n v="0"/>
    <n v="0"/>
    <n v="0"/>
    <n v="0"/>
    <n v="0"/>
    <n v="0"/>
    <n v="0"/>
    <n v="0"/>
    <n v="0"/>
    <n v="0"/>
    <n v="0"/>
    <n v="0"/>
    <n v="0"/>
    <n v="0"/>
    <n v="0"/>
    <n v="0"/>
    <n v="0"/>
    <n v="0"/>
    <n v="0"/>
    <n v="0"/>
    <n v="0"/>
    <n v="0"/>
    <n v="0"/>
    <n v="0"/>
    <n v="0"/>
    <n v="0"/>
    <n v="0"/>
    <n v="0"/>
    <n v="0"/>
    <n v="0"/>
    <n v="0"/>
    <n v="1819913"/>
    <n v="1819913"/>
    <n v="0"/>
    <n v="1819913"/>
    <n v="0"/>
    <n v="0"/>
    <n v="0"/>
    <n v="0"/>
    <n v="0"/>
    <n v="0"/>
    <n v="0"/>
    <n v="0"/>
    <n v="0"/>
    <n v="0"/>
    <n v="0"/>
    <n v="0"/>
    <n v="0"/>
    <n v="0"/>
    <n v="0"/>
    <n v="0"/>
    <n v="0"/>
    <n v="0"/>
    <n v="0"/>
    <n v="0"/>
    <n v="0"/>
  </r>
  <r>
    <n v="106391010"/>
    <s v="SAN JOAQUIN GENERAL HOSPITAL"/>
    <n v="20181"/>
    <d v="2018-01-01T00:00:00"/>
    <d v="2018-03-31T00:00:00"/>
    <s v="Open"/>
    <s v="San Joaquin"/>
    <n v="6"/>
    <n v="507"/>
    <s v="City/County"/>
    <s v="Comparable"/>
    <s v="Rural"/>
    <s v="209-468-6000"/>
    <s v="500 WEST HOSPITAL ROAD"/>
    <s v="FRENCH CAMP"/>
    <n v="95231"/>
    <s v="DAVID CULBERSON"/>
    <n v="196"/>
    <n v="181"/>
    <n v="134"/>
    <n v="403"/>
    <n v="0"/>
    <n v="583"/>
    <n v="969"/>
    <n v="0"/>
    <n v="0"/>
    <n v="705"/>
    <n v="0"/>
    <n v="17"/>
    <n v="36"/>
    <n v="2713"/>
    <n v="0"/>
    <n v="1931"/>
    <n v="0"/>
    <n v="2871"/>
    <n v="3706"/>
    <n v="0"/>
    <n v="0"/>
    <n v="3357"/>
    <n v="0"/>
    <n v="101"/>
    <n v="93"/>
    <n v="12059"/>
    <n v="0"/>
    <n v="24118"/>
    <n v="10490"/>
    <n v="0"/>
    <n v="6009"/>
    <n v="24599"/>
    <n v="0"/>
    <n v="0"/>
    <n v="9341"/>
    <n v="0"/>
    <n v="228"/>
    <n v="2631"/>
    <n v="53298"/>
    <n v="42838326"/>
    <n v="0"/>
    <n v="48519550"/>
    <n v="70122829"/>
    <n v="0"/>
    <n v="0"/>
    <n v="64435542"/>
    <n v="0"/>
    <n v="1745375"/>
    <n v="1554689"/>
    <n v="229216311"/>
    <n v="26514039"/>
    <n v="0"/>
    <n v="14443808"/>
    <n v="54197267"/>
    <n v="0"/>
    <n v="0"/>
    <n v="25296199"/>
    <n v="0"/>
    <n v="166111"/>
    <n v="6505381"/>
    <n v="127122805"/>
    <n v="6936538"/>
    <n v="55692487"/>
    <n v="0"/>
    <n v="47728051"/>
    <n v="114555866"/>
    <n v="0"/>
    <n v="0"/>
    <n v="0"/>
    <n v="50005721"/>
    <n v="0"/>
    <n v="0"/>
    <n v="1123532"/>
    <n v="0"/>
    <n v="0"/>
    <n v="0"/>
    <n v="0"/>
    <n v="276042195"/>
    <n v="0"/>
    <n v="13543485"/>
    <n v="0"/>
    <n v="0"/>
    <n v="13543485"/>
    <n v="13659878"/>
    <n v="0"/>
    <n v="12858504"/>
    <n v="27376818"/>
    <n v="0"/>
    <n v="0"/>
    <n v="38821673"/>
    <n v="0"/>
    <n v="0"/>
    <n v="1123533"/>
    <n v="93840406"/>
    <n v="9086031"/>
    <n v="97949325"/>
    <n v="0"/>
    <n v="534603"/>
    <n v="0"/>
    <n v="0"/>
    <n v="0"/>
    <n v="0"/>
    <n v="9921308"/>
    <n v="114744300"/>
    <n v="0"/>
    <n v="0"/>
    <n v="0"/>
    <n v="0"/>
    <n v="0"/>
    <n v="0"/>
    <n v="0"/>
    <n v="0"/>
    <n v="0"/>
    <n v="0"/>
    <n v="0"/>
    <n v="0"/>
    <n v="0"/>
  </r>
  <r>
    <n v="106104023"/>
    <s v="SAN JOAQUIN VALLEY REHABILITATION HOSPITAL"/>
    <n v="20181"/>
    <d v="2018-01-01T00:00:00"/>
    <d v="2018-03-31T00:00:00"/>
    <s v="Open"/>
    <s v="Fresno"/>
    <n v="9"/>
    <n v="605"/>
    <s v="Investor - Ptnr."/>
    <s v="Comparable"/>
    <s v=""/>
    <s v="559-436-3600"/>
    <s v="7173 N. SHARON AVENUE"/>
    <s v="FRESNO"/>
    <n v="93720"/>
    <s v="MARY JO JACOBSON"/>
    <n v="62"/>
    <n v="62"/>
    <n v="62"/>
    <n v="263"/>
    <n v="34"/>
    <n v="7"/>
    <n v="23"/>
    <n v="0"/>
    <n v="0"/>
    <n v="0"/>
    <n v="0"/>
    <n v="0"/>
    <n v="40"/>
    <n v="367"/>
    <n v="0"/>
    <n v="3241"/>
    <n v="485"/>
    <n v="77"/>
    <n v="292"/>
    <n v="0"/>
    <n v="0"/>
    <n v="0"/>
    <n v="0"/>
    <n v="0"/>
    <n v="702"/>
    <n v="4797"/>
    <n v="0"/>
    <n v="9594"/>
    <n v="3832"/>
    <n v="727"/>
    <n v="0"/>
    <n v="363"/>
    <n v="0"/>
    <n v="0"/>
    <n v="0"/>
    <n v="0"/>
    <n v="0"/>
    <n v="2187"/>
    <n v="7109"/>
    <n v="10979005"/>
    <n v="1530817"/>
    <n v="252848"/>
    <n v="923330"/>
    <n v="0"/>
    <n v="0"/>
    <n v="0"/>
    <n v="0"/>
    <n v="0"/>
    <n v="1530817"/>
    <n v="15216817"/>
    <n v="1055964"/>
    <n v="190171"/>
    <n v="0"/>
    <n v="125127"/>
    <n v="0"/>
    <n v="0"/>
    <n v="0"/>
    <n v="0"/>
    <n v="0"/>
    <n v="644168"/>
    <n v="2015430"/>
    <n v="124934"/>
    <n v="4850599"/>
    <n v="1498917"/>
    <n v="211052"/>
    <n v="329512"/>
    <n v="0"/>
    <n v="0"/>
    <n v="0"/>
    <n v="0"/>
    <n v="0"/>
    <n v="0"/>
    <n v="0"/>
    <n v="0"/>
    <n v="0"/>
    <n v="0"/>
    <n v="868730"/>
    <n v="7883744"/>
    <n v="0"/>
    <n v="0"/>
    <n v="0"/>
    <n v="0"/>
    <n v="0"/>
    <n v="7059436"/>
    <n v="222071"/>
    <n v="41796"/>
    <n v="718945"/>
    <n v="0"/>
    <n v="0"/>
    <n v="0"/>
    <n v="0"/>
    <n v="0"/>
    <n v="1306255"/>
    <n v="9348503"/>
    <n v="28992"/>
    <n v="6542857"/>
    <n v="0"/>
    <n v="0"/>
    <n v="0"/>
    <n v="0"/>
    <n v="0"/>
    <n v="0"/>
    <n v="39333"/>
    <n v="676244"/>
    <n v="0"/>
    <n v="0"/>
    <n v="0"/>
    <n v="0"/>
    <n v="0"/>
    <n v="0"/>
    <n v="0"/>
    <n v="0"/>
    <n v="0"/>
    <n v="0"/>
    <n v="0"/>
    <n v="0"/>
    <n v="0"/>
  </r>
  <r>
    <n v="106013619"/>
    <s v="SAN LEANDRO HOSPITAL"/>
    <n v="20181"/>
    <d v="2018-01-01T00:00:00"/>
    <d v="2018-03-31T00:00:00"/>
    <s v="Open"/>
    <s v="Alameda"/>
    <n v="5"/>
    <n v="421"/>
    <s v="City/County"/>
    <s v="Comparable"/>
    <s v=""/>
    <s v="510-437-4800"/>
    <s v="13855 EAST 14TH STREET"/>
    <s v="SAN LEANDRO"/>
    <n v="94578"/>
    <s v="DELVECCHIO FINLEY"/>
    <n v="93"/>
    <n v="48"/>
    <n v="48"/>
    <n v="335"/>
    <n v="37"/>
    <n v="46"/>
    <n v="193"/>
    <n v="0"/>
    <n v="8"/>
    <n v="0"/>
    <n v="37"/>
    <n v="0"/>
    <n v="11"/>
    <n v="667"/>
    <n v="0"/>
    <n v="1634"/>
    <n v="201"/>
    <n v="264"/>
    <n v="639"/>
    <n v="0"/>
    <n v="28"/>
    <n v="0"/>
    <n v="143"/>
    <n v="0"/>
    <n v="71"/>
    <n v="2980"/>
    <n v="0"/>
    <n v="5960"/>
    <n v="1894"/>
    <n v="166"/>
    <n v="573"/>
    <n v="4532"/>
    <n v="0"/>
    <n v="273"/>
    <n v="31"/>
    <n v="922"/>
    <n v="3"/>
    <n v="934"/>
    <n v="9328"/>
    <n v="31629021"/>
    <n v="3113043"/>
    <n v="4310363"/>
    <n v="11899054"/>
    <n v="0"/>
    <n v="699054"/>
    <n v="0"/>
    <n v="2955549"/>
    <n v="0"/>
    <n v="1177091"/>
    <n v="55783175"/>
    <n v="11694189"/>
    <n v="1366879"/>
    <n v="3663861"/>
    <n v="20684503"/>
    <n v="0"/>
    <n v="941093"/>
    <n v="207278"/>
    <n v="4108282"/>
    <n v="14315"/>
    <n v="3730106"/>
    <n v="46410506"/>
    <n v="2426239"/>
    <n v="34849491"/>
    <n v="3569263"/>
    <n v="6415248"/>
    <n v="29560435"/>
    <n v="-722000"/>
    <n v="0"/>
    <n v="682"/>
    <n v="159896"/>
    <n v="3760768"/>
    <n v="0"/>
    <n v="644950"/>
    <n v="0"/>
    <n v="0"/>
    <n v="0"/>
    <n v="0"/>
    <n v="80664972"/>
    <n v="0"/>
    <n v="0"/>
    <n v="239014"/>
    <n v="0"/>
    <n v="239014"/>
    <n v="8473719"/>
    <n v="910659"/>
    <n v="2280976"/>
    <n v="3023122"/>
    <n v="0"/>
    <n v="1878479"/>
    <n v="47382"/>
    <n v="3303063"/>
    <n v="14315"/>
    <n v="1836008"/>
    <n v="21767723"/>
    <n v="18579"/>
    <n v="19477706"/>
    <n v="0"/>
    <n v="0"/>
    <n v="0"/>
    <n v="0"/>
    <n v="0"/>
    <n v="0"/>
    <n v="0"/>
    <n v="14334820"/>
    <n v="0"/>
    <n v="0"/>
    <n v="0"/>
    <n v="0"/>
    <n v="0"/>
    <n v="0"/>
    <n v="0"/>
    <n v="0"/>
    <n v="0"/>
    <n v="0"/>
    <n v="0"/>
    <n v="0"/>
    <n v="0"/>
  </r>
  <r>
    <n v="106404046"/>
    <s v="SAN LUIS OBISPO COUNTY - PHF"/>
    <n v="20181"/>
    <d v="2018-01-01T00:00:00"/>
    <d v="2018-03-31T00:00:00"/>
    <s v="Open"/>
    <s v="San Luis Obispo"/>
    <n v="8"/>
    <n v="801"/>
    <s v="City/County"/>
    <s v="Psychiatric Health Facilities"/>
    <s v=""/>
    <s v="805-781-4700"/>
    <s v="2178 JOHNSON AVENUE"/>
    <s v="SAN LUIS OBISPO"/>
    <n v="93401"/>
    <s v="ANNE ROBIN"/>
    <n v="16"/>
    <n v="16"/>
    <n v="13"/>
    <n v="0"/>
    <n v="0"/>
    <n v="0"/>
    <n v="0"/>
    <n v="77"/>
    <n v="0"/>
    <n v="79"/>
    <n v="3"/>
    <n v="0"/>
    <n v="0"/>
    <n v="159"/>
    <n v="0"/>
    <n v="0"/>
    <n v="0"/>
    <n v="0"/>
    <n v="0"/>
    <n v="365"/>
    <n v="0"/>
    <n v="257"/>
    <n v="4"/>
    <n v="0"/>
    <n v="0"/>
    <n v="626"/>
    <n v="0"/>
    <n v="1252"/>
    <n v="0"/>
    <n v="0"/>
    <n v="0"/>
    <n v="0"/>
    <n v="0"/>
    <n v="0"/>
    <n v="0"/>
    <n v="0"/>
    <n v="0"/>
    <n v="0"/>
    <n v="0"/>
    <n v="0"/>
    <n v="0"/>
    <n v="0"/>
    <n v="0"/>
    <n v="190364"/>
    <n v="0"/>
    <n v="461859"/>
    <n v="7302"/>
    <n v="0"/>
    <n v="0"/>
    <n v="659525"/>
    <n v="0"/>
    <n v="0"/>
    <n v="0"/>
    <n v="0"/>
    <n v="0"/>
    <n v="0"/>
    <n v="0"/>
    <n v="0"/>
    <n v="0"/>
    <n v="0"/>
    <n v="0"/>
    <n v="0"/>
    <n v="0"/>
    <n v="0"/>
    <n v="0"/>
    <n v="0"/>
    <n v="0"/>
    <n v="0"/>
    <n v="0"/>
    <n v="0"/>
    <n v="0"/>
    <n v="0"/>
    <n v="0"/>
    <n v="0"/>
    <n v="0"/>
    <n v="0"/>
    <n v="0"/>
    <n v="0"/>
    <n v="0"/>
    <n v="0"/>
    <n v="0"/>
    <n v="0"/>
    <n v="0"/>
    <n v="0"/>
    <n v="0"/>
    <n v="0"/>
    <n v="0"/>
    <n v="190364"/>
    <n v="0"/>
    <n v="461859"/>
    <n v="7302"/>
    <n v="0"/>
    <n v="0"/>
    <n v="659525"/>
    <n v="0"/>
    <n v="1218345"/>
    <n v="0"/>
    <n v="0"/>
    <n v="0"/>
    <n v="0"/>
    <n v="0"/>
    <n v="0"/>
    <n v="0"/>
    <n v="0"/>
    <n v="0"/>
    <n v="0"/>
    <n v="0"/>
    <n v="0"/>
    <n v="0"/>
    <n v="0"/>
    <n v="0"/>
    <n v="0"/>
    <n v="0"/>
    <n v="0"/>
    <n v="0"/>
    <n v="0"/>
    <n v="0"/>
  </r>
  <r>
    <n v="106410782"/>
    <s v="SAN MATEO MEDICAL CENTER"/>
    <n v="20181"/>
    <d v="2018-01-01T00:00:00"/>
    <d v="2018-03-31T00:00:00"/>
    <s v="Open"/>
    <s v="San Mateo"/>
    <n v="4"/>
    <n v="427"/>
    <s v="City/County"/>
    <s v="Comparable"/>
    <s v=""/>
    <s v="650-573-2222"/>
    <s v="222 WEST 39TH AVENUE"/>
    <s v="SAN MATEO"/>
    <n v="94403"/>
    <s v="CHESTER J. KUNNAPPILLY, MD"/>
    <n v="509"/>
    <n v="509"/>
    <n v="509"/>
    <n v="134"/>
    <n v="95"/>
    <n v="207"/>
    <n v="269"/>
    <n v="0"/>
    <n v="29"/>
    <n v="31"/>
    <n v="0"/>
    <n v="17"/>
    <n v="37"/>
    <n v="819"/>
    <n v="148"/>
    <n v="3225"/>
    <n v="2345"/>
    <n v="4236"/>
    <n v="20623"/>
    <n v="0"/>
    <n v="205"/>
    <n v="780"/>
    <n v="0"/>
    <n v="65"/>
    <n v="577"/>
    <n v="32056"/>
    <n v="25586"/>
    <n v="89698"/>
    <n v="7270"/>
    <n v="6825"/>
    <n v="13252"/>
    <n v="41611"/>
    <n v="0"/>
    <n v="17895"/>
    <n v="706"/>
    <n v="0"/>
    <n v="1683"/>
    <n v="5563"/>
    <n v="94805"/>
    <n v="8611972"/>
    <n v="6197560"/>
    <n v="9105144"/>
    <n v="16866372"/>
    <n v="0"/>
    <n v="1044640"/>
    <n v="832554"/>
    <n v="0"/>
    <n v="405721"/>
    <n v="1391226"/>
    <n v="44455189"/>
    <n v="6460478"/>
    <n v="5558039"/>
    <n v="11465425"/>
    <n v="31630005"/>
    <n v="0"/>
    <n v="14629892"/>
    <n v="966556"/>
    <n v="0"/>
    <n v="674063"/>
    <n v="3885749"/>
    <n v="75270207"/>
    <n v="332658"/>
    <n v="8577087"/>
    <n v="7694187"/>
    <n v="9807514"/>
    <n v="33687488"/>
    <n v="-12385330"/>
    <n v="0"/>
    <n v="12350411"/>
    <n v="499125"/>
    <n v="0"/>
    <n v="0"/>
    <n v="730031"/>
    <n v="0"/>
    <n v="0"/>
    <n v="0"/>
    <n v="3667529"/>
    <n v="64960700"/>
    <n v="0"/>
    <n v="2401825"/>
    <n v="0"/>
    <n v="0"/>
    <n v="2401825"/>
    <n v="6495363"/>
    <n v="4061412"/>
    <n v="10763055"/>
    <n v="29596044"/>
    <n v="0"/>
    <n v="3324121"/>
    <n v="1299985"/>
    <n v="0"/>
    <n v="-127354"/>
    <n v="1753895"/>
    <n v="57166521"/>
    <n v="15811611"/>
    <n v="86072924"/>
    <n v="6852630"/>
    <n v="15331049"/>
    <n v="0"/>
    <n v="0"/>
    <n v="0"/>
    <n v="0"/>
    <n v="828490"/>
    <n v="30544083"/>
    <n v="0"/>
    <n v="0"/>
    <n v="0"/>
    <n v="0"/>
    <n v="0"/>
    <n v="0"/>
    <n v="0"/>
    <n v="0"/>
    <n v="0"/>
    <n v="0"/>
    <n v="0"/>
    <n v="0"/>
    <n v="0"/>
  </r>
  <r>
    <n v="106074017"/>
    <s v="SAN RAMON REGIONAL MEDICAL CENTER"/>
    <n v="20181"/>
    <d v="2018-01-01T00:00:00"/>
    <d v="2018-03-31T00:00:00"/>
    <s v="Open"/>
    <s v="Contra Costa"/>
    <n v="5"/>
    <n v="411"/>
    <s v="Investor - Corp."/>
    <s v="Comparable"/>
    <s v=""/>
    <s v="925-275-9200"/>
    <s v="6001 NORRIS CANYON ROAD"/>
    <s v="SAN RAMON"/>
    <n v="94583"/>
    <s v="GARY SLOAN"/>
    <n v="123"/>
    <n v="123"/>
    <n v="60"/>
    <n v="411"/>
    <n v="93"/>
    <n v="17"/>
    <n v="50"/>
    <n v="0"/>
    <n v="0"/>
    <n v="18"/>
    <n v="509"/>
    <n v="1"/>
    <n v="9"/>
    <n v="1108"/>
    <n v="0"/>
    <n v="1839"/>
    <n v="1265"/>
    <n v="289"/>
    <n v="163"/>
    <n v="0"/>
    <n v="0"/>
    <n v="58"/>
    <n v="1419"/>
    <n v="3"/>
    <n v="32"/>
    <n v="5068"/>
    <n v="0"/>
    <n v="10136"/>
    <n v="4457"/>
    <n v="851"/>
    <n v="66"/>
    <n v="591"/>
    <n v="0"/>
    <n v="0"/>
    <n v="610"/>
    <n v="7908"/>
    <n v="2"/>
    <n v="1547"/>
    <n v="16032"/>
    <n v="55576141"/>
    <n v="30720003"/>
    <n v="3676519"/>
    <n v="4844005"/>
    <n v="0"/>
    <n v="0"/>
    <n v="1929281"/>
    <n v="45562172"/>
    <n v="197099"/>
    <n v="1337135"/>
    <n v="143842355"/>
    <n v="30274488"/>
    <n v="7972451"/>
    <n v="566867"/>
    <n v="4984376"/>
    <n v="0"/>
    <n v="0"/>
    <n v="5014467"/>
    <n v="53668084"/>
    <n v="55548"/>
    <n v="6517291"/>
    <n v="109053572"/>
    <n v="1830768"/>
    <n v="76402397"/>
    <n v="30920946"/>
    <n v="3001024"/>
    <n v="9194224"/>
    <n v="0"/>
    <n v="0"/>
    <n v="0"/>
    <n v="5771868"/>
    <n v="68203435"/>
    <n v="0"/>
    <n v="252647"/>
    <n v="0"/>
    <n v="0"/>
    <n v="0"/>
    <n v="6714678"/>
    <n v="202291987"/>
    <n v="0"/>
    <n v="0"/>
    <n v="0"/>
    <n v="0"/>
    <n v="0"/>
    <n v="9448232"/>
    <n v="7771508"/>
    <n v="1242362"/>
    <n v="634157"/>
    <n v="0"/>
    <n v="0"/>
    <n v="1082061"/>
    <n v="29869149"/>
    <n v="0"/>
    <n v="556471"/>
    <n v="50603940"/>
    <n v="353740"/>
    <n v="47282483"/>
    <n v="0"/>
    <n v="74364"/>
    <n v="0"/>
    <n v="0"/>
    <n v="0"/>
    <n v="0"/>
    <n v="191350"/>
    <n v="69973931"/>
    <n v="0"/>
    <n v="0"/>
    <n v="0"/>
    <n v="0"/>
    <n v="0"/>
    <n v="0"/>
    <n v="0"/>
    <n v="0"/>
    <n v="0"/>
    <n v="0"/>
    <n v="2831655"/>
    <n v="350503"/>
    <n v="0"/>
  </r>
  <r>
    <n v="106424002"/>
    <s v="SANTA BARBARA - PHF"/>
    <n v="20181"/>
    <d v="2018-01-01T00:00:00"/>
    <d v="2018-03-31T00:00:00"/>
    <s v="Open"/>
    <s v="Santa Barbara"/>
    <n v="10"/>
    <n v="807"/>
    <s v="City/County"/>
    <s v="Psychiatric Health Facilities"/>
    <s v=""/>
    <s v="805-681-5244"/>
    <s v="315 CAMINO DEL REMEDIO"/>
    <s v="SANTA BARBARA"/>
    <n v="93110"/>
    <s v="ALICE A. GLEGHORN, PHD"/>
    <n v="16"/>
    <n v="16"/>
    <n v="16"/>
    <n v="17"/>
    <n v="0"/>
    <n v="54"/>
    <n v="0"/>
    <n v="8"/>
    <n v="0"/>
    <n v="3"/>
    <n v="0"/>
    <n v="0"/>
    <n v="0"/>
    <n v="82"/>
    <n v="0"/>
    <n v="209"/>
    <n v="0"/>
    <n v="1076"/>
    <n v="0"/>
    <n v="57"/>
    <n v="0"/>
    <n v="61"/>
    <n v="0"/>
    <n v="0"/>
    <n v="0"/>
    <n v="1403"/>
    <n v="0"/>
    <n v="2806"/>
    <n v="0"/>
    <n v="0"/>
    <n v="0"/>
    <n v="0"/>
    <n v="0"/>
    <n v="0"/>
    <n v="0"/>
    <n v="0"/>
    <n v="0"/>
    <n v="0"/>
    <n v="0"/>
    <n v="526715"/>
    <n v="0"/>
    <n v="1716905"/>
    <n v="0"/>
    <n v="103451"/>
    <n v="0"/>
    <n v="157006"/>
    <n v="0"/>
    <n v="0"/>
    <n v="0"/>
    <n v="2504077"/>
    <n v="0"/>
    <n v="0"/>
    <n v="0"/>
    <n v="0"/>
    <n v="0"/>
    <n v="0"/>
    <n v="0"/>
    <n v="0"/>
    <n v="0"/>
    <n v="0"/>
    <n v="0"/>
    <n v="0"/>
    <n v="18156"/>
    <n v="0"/>
    <n v="689057"/>
    <n v="0"/>
    <n v="0"/>
    <n v="103451"/>
    <n v="0"/>
    <n v="0"/>
    <n v="0"/>
    <n v="0"/>
    <n v="0"/>
    <n v="0"/>
    <n v="0"/>
    <n v="0"/>
    <n v="0"/>
    <n v="810664"/>
    <n v="0"/>
    <n v="0"/>
    <n v="0"/>
    <n v="0"/>
    <n v="0"/>
    <n v="508559"/>
    <n v="0"/>
    <n v="1027848"/>
    <n v="0"/>
    <n v="0"/>
    <n v="0"/>
    <n v="157006"/>
    <n v="0"/>
    <n v="0"/>
    <n v="0"/>
    <n v="1693413"/>
    <n v="0"/>
    <n v="2266554"/>
    <n v="0"/>
    <n v="0"/>
    <n v="0"/>
    <n v="0"/>
    <n v="0"/>
    <n v="0"/>
    <n v="0"/>
    <n v="0"/>
    <n v="0"/>
    <n v="0"/>
    <n v="0"/>
    <n v="0"/>
    <n v="0"/>
    <n v="0"/>
    <n v="0"/>
    <n v="0"/>
    <n v="0"/>
    <n v="0"/>
    <n v="0"/>
    <n v="0"/>
    <n v="0"/>
  </r>
  <r>
    <n v="106420514"/>
    <s v="SANTA BARBARA COTTAGE HOSPITAL"/>
    <n v="20181"/>
    <d v="2018-01-01T00:00:00"/>
    <d v="2018-03-31T00:00:00"/>
    <s v="Open"/>
    <s v="Santa Barbara"/>
    <n v="10"/>
    <n v="807"/>
    <s v="Non Profit Corp."/>
    <s v="Comparable"/>
    <s v="Rural"/>
    <s v="805-687-1111"/>
    <s v="400 W. PUEBLO STREET"/>
    <s v="SANTA BARBARA"/>
    <n v="93105"/>
    <s v="RON WERFT"/>
    <n v="450"/>
    <n v="363"/>
    <n v="260"/>
    <n v="1806"/>
    <n v="299"/>
    <n v="237"/>
    <n v="748"/>
    <n v="0"/>
    <n v="0"/>
    <n v="116"/>
    <n v="1256"/>
    <n v="0"/>
    <n v="56"/>
    <n v="4518"/>
    <n v="0"/>
    <n v="10115"/>
    <n v="1565"/>
    <n v="1250"/>
    <n v="3746"/>
    <n v="0"/>
    <n v="0"/>
    <n v="595"/>
    <n v="5894"/>
    <n v="0"/>
    <n v="149"/>
    <n v="23314"/>
    <n v="0"/>
    <n v="46628"/>
    <n v="8919"/>
    <n v="898"/>
    <n v="1361"/>
    <n v="5731"/>
    <n v="0"/>
    <n v="0"/>
    <n v="1131"/>
    <n v="10459"/>
    <n v="0"/>
    <n v="661"/>
    <n v="29160"/>
    <n v="153645911"/>
    <n v="22986523"/>
    <n v="24046864"/>
    <n v="54282819"/>
    <n v="0"/>
    <n v="0"/>
    <n v="4832835"/>
    <n v="83095399"/>
    <n v="0"/>
    <n v="1620289"/>
    <n v="344510640"/>
    <n v="50856747"/>
    <n v="6799324"/>
    <n v="3089532"/>
    <n v="17959119"/>
    <n v="0"/>
    <n v="0"/>
    <n v="2413243"/>
    <n v="36262415"/>
    <n v="0"/>
    <n v="2500515"/>
    <n v="119880895"/>
    <n v="686327"/>
    <n v="165431674"/>
    <n v="23734636"/>
    <n v="22591693"/>
    <n v="53313261"/>
    <n v="0"/>
    <n v="0"/>
    <n v="0"/>
    <n v="4156604"/>
    <n v="24354256"/>
    <n v="0"/>
    <n v="2043307"/>
    <n v="0"/>
    <n v="0"/>
    <n v="0"/>
    <n v="2059074"/>
    <n v="298370832"/>
    <n v="0"/>
    <n v="0"/>
    <n v="0"/>
    <n v="0"/>
    <n v="0"/>
    <n v="38727820"/>
    <n v="6051211"/>
    <n v="4544703"/>
    <n v="18928676"/>
    <n v="0"/>
    <n v="0"/>
    <n v="3089475"/>
    <n v="94660395"/>
    <n v="0"/>
    <n v="18423"/>
    <n v="166020703"/>
    <n v="3245243"/>
    <n v="159575097"/>
    <n v="7906876"/>
    <n v="-362514"/>
    <n v="0"/>
    <n v="0"/>
    <n v="0"/>
    <n v="0"/>
    <n v="4250497"/>
    <n v="712044196"/>
    <n v="0"/>
    <n v="0"/>
    <n v="0"/>
    <n v="0"/>
    <n v="0"/>
    <n v="0"/>
    <n v="0"/>
    <n v="0"/>
    <n v="0"/>
    <n v="0"/>
    <n v="5628072"/>
    <n v="6446508"/>
    <n v="0"/>
  </r>
  <r>
    <n v="106430883"/>
    <s v="SANTA CLARA VALLEY MEDICAL CENTER"/>
    <n v="20181"/>
    <d v="2018-01-01T00:00:00"/>
    <d v="2018-03-31T00:00:00"/>
    <s v="Open"/>
    <s v="Santa Clara"/>
    <n v="7"/>
    <n v="431"/>
    <s v="City/County"/>
    <s v="Comparable"/>
    <s v="Rural"/>
    <s v="408-885-5000"/>
    <s v="751 SOUTH BASCOM AVENUE"/>
    <s v="SAN JOSE"/>
    <n v="95128"/>
    <s v="PAUL LORENZ"/>
    <n v="574"/>
    <n v="554"/>
    <n v="360"/>
    <n v="876"/>
    <n v="330"/>
    <n v="1269"/>
    <n v="2194"/>
    <n v="111"/>
    <n v="6"/>
    <n v="86"/>
    <n v="585"/>
    <n v="127"/>
    <n v="0"/>
    <n v="5584"/>
    <n v="0"/>
    <n v="6589"/>
    <n v="2054"/>
    <n v="7488"/>
    <n v="9570"/>
    <n v="382"/>
    <n v="10"/>
    <n v="1044"/>
    <n v="3966"/>
    <n v="356"/>
    <n v="0"/>
    <n v="31459"/>
    <n v="0"/>
    <n v="62918"/>
    <n v="25652"/>
    <n v="8346"/>
    <n v="39965"/>
    <n v="101190"/>
    <n v="5461"/>
    <n v="661"/>
    <n v="2894"/>
    <n v="22952"/>
    <n v="5270"/>
    <n v="0"/>
    <n v="212391"/>
    <n v="114577969"/>
    <n v="33339612"/>
    <n v="107854263"/>
    <n v="156571957"/>
    <n v="7185013"/>
    <n v="134509"/>
    <n v="30265255"/>
    <n v="67782065"/>
    <n v="6022716"/>
    <n v="0"/>
    <n v="523733359"/>
    <n v="74734435"/>
    <n v="20389920"/>
    <n v="50559979"/>
    <n v="137519067"/>
    <n v="12567590"/>
    <n v="1332974"/>
    <n v="18153726"/>
    <n v="34858109"/>
    <n v="21296092"/>
    <n v="0"/>
    <n v="371411892"/>
    <n v="1279632"/>
    <n v="160185166"/>
    <n v="39831771"/>
    <n v="131237903"/>
    <n v="249987541"/>
    <n v="-37953853"/>
    <n v="18939357"/>
    <n v="423556"/>
    <n v="19704418"/>
    <n v="62975232"/>
    <n v="0"/>
    <n v="15823066"/>
    <n v="0"/>
    <n v="0"/>
    <n v="0"/>
    <n v="0"/>
    <n v="662433789"/>
    <n v="0"/>
    <n v="58430208"/>
    <n v="160927"/>
    <n v="0"/>
    <n v="58591135"/>
    <n v="28894911"/>
    <n v="13858438"/>
    <n v="64525516"/>
    <n v="102533693"/>
    <n v="710806"/>
    <n v="1204853"/>
    <n v="27441354"/>
    <n v="38603627"/>
    <n v="13529399"/>
    <n v="0"/>
    <n v="291302597"/>
    <n v="18905441"/>
    <n v="434755504"/>
    <n v="0"/>
    <n v="27132655"/>
    <n v="0"/>
    <n v="0"/>
    <n v="0"/>
    <n v="0"/>
    <n v="18063060"/>
    <n v="859508159"/>
    <n v="0"/>
    <n v="0"/>
    <n v="0"/>
    <n v="0"/>
    <n v="0"/>
    <n v="0"/>
    <n v="0"/>
    <n v="0"/>
    <n v="0"/>
    <n v="0"/>
    <n v="0"/>
    <n v="0"/>
    <n v="0"/>
  </r>
  <r>
    <n v="106190687"/>
    <s v="SANTA MONICA - UCLA MEDICAL CENTER AND ORTHOPAEDIC"/>
    <n v="20181"/>
    <d v="2018-01-01T00:00:00"/>
    <d v="2018-03-31T00:00:00"/>
    <s v="Open"/>
    <s v="Los Angeles"/>
    <n v="11"/>
    <n v="927"/>
    <s v="Non Profit Corp."/>
    <s v="Comparable"/>
    <s v="Rural"/>
    <s v="424-259-6000"/>
    <s v="1250 16TH STREET"/>
    <s v="SANTA MONICA"/>
    <n v="90404"/>
    <s v="DR. DAVID FEINBERG"/>
    <n v="265"/>
    <n v="265"/>
    <n v="265"/>
    <n v="1469"/>
    <n v="355"/>
    <n v="308"/>
    <n v="245"/>
    <n v="0"/>
    <n v="0"/>
    <n v="17"/>
    <n v="1513"/>
    <n v="27"/>
    <n v="16"/>
    <n v="3950"/>
    <n v="0"/>
    <n v="7893"/>
    <n v="1986"/>
    <n v="1646"/>
    <n v="1428"/>
    <n v="0"/>
    <n v="0"/>
    <n v="89"/>
    <n v="6369"/>
    <n v="85"/>
    <n v="48"/>
    <n v="19544"/>
    <n v="0"/>
    <n v="39088"/>
    <n v="10476"/>
    <n v="4322"/>
    <n v="1450"/>
    <n v="3637"/>
    <n v="25"/>
    <n v="0"/>
    <n v="234"/>
    <n v="25254"/>
    <n v="93"/>
    <n v="1722"/>
    <n v="47213"/>
    <n v="91142213"/>
    <n v="5824472"/>
    <n v="17697281"/>
    <n v="14845651"/>
    <n v="0"/>
    <n v="0"/>
    <n v="950950"/>
    <n v="92039253"/>
    <n v="1227882"/>
    <n v="696885"/>
    <n v="224424587"/>
    <n v="28196153"/>
    <n v="1292493"/>
    <n v="4359198"/>
    <n v="7089016"/>
    <n v="20822"/>
    <n v="0"/>
    <n v="613959"/>
    <n v="61292368"/>
    <n v="148127"/>
    <n v="2732012"/>
    <n v="105744148"/>
    <n v="3635411"/>
    <n v="88072269"/>
    <n v="3786497"/>
    <n v="14172391"/>
    <n v="19227142"/>
    <n v="0"/>
    <n v="7248"/>
    <n v="0"/>
    <n v="848761"/>
    <n v="61706318"/>
    <n v="0"/>
    <n v="988648"/>
    <n v="0"/>
    <n v="0"/>
    <n v="0"/>
    <n v="1376009"/>
    <n v="193820694"/>
    <n v="186177"/>
    <n v="945371"/>
    <n v="0"/>
    <n v="3034011"/>
    <n v="4165559"/>
    <n v="31266097"/>
    <n v="3516645"/>
    <n v="7884088"/>
    <n v="3652896"/>
    <n v="13574"/>
    <n v="0"/>
    <n v="716148"/>
    <n v="94659314"/>
    <n v="0"/>
    <n v="-1195162"/>
    <n v="140513600"/>
    <n v="5932291"/>
    <n v="147475824"/>
    <n v="0"/>
    <n v="6565349"/>
    <n v="0"/>
    <n v="0"/>
    <n v="0"/>
    <n v="0"/>
    <n v="3639901"/>
    <n v="665502387"/>
    <n v="0"/>
    <n v="0"/>
    <n v="0"/>
    <n v="0"/>
    <n v="0"/>
    <n v="0"/>
    <n v="0"/>
    <n v="0"/>
    <n v="0"/>
    <n v="0"/>
    <n v="0"/>
    <n v="0"/>
    <n v="0"/>
  </r>
  <r>
    <n v="106491064"/>
    <s v="SANTA ROSA MEMORIAL HOSPITAL"/>
    <n v="20181"/>
    <d v="2018-01-01T00:00:00"/>
    <d v="2018-03-31T00:00:00"/>
    <s v="Open"/>
    <s v="Sonoma"/>
    <n v="3"/>
    <n v="401"/>
    <s v="Church"/>
    <s v="Comparable"/>
    <s v=""/>
    <s v="707-525-5300"/>
    <s v="1165 MONTGOMERY DRIVE"/>
    <s v="SANTA ROSA"/>
    <n v="95405"/>
    <s v="TODD SALNAS"/>
    <n v="313"/>
    <n v="284"/>
    <n v="209"/>
    <n v="1461"/>
    <n v="162"/>
    <n v="188"/>
    <n v="529"/>
    <n v="0"/>
    <n v="0"/>
    <n v="158"/>
    <n v="391"/>
    <n v="1"/>
    <n v="126"/>
    <n v="3016"/>
    <n v="0"/>
    <n v="8991"/>
    <n v="998"/>
    <n v="1159"/>
    <n v="3253"/>
    <n v="0"/>
    <n v="0"/>
    <n v="974"/>
    <n v="2409"/>
    <n v="1"/>
    <n v="776"/>
    <n v="18561"/>
    <n v="0"/>
    <n v="37122"/>
    <n v="25347"/>
    <n v="2357"/>
    <n v="1315"/>
    <n v="13552"/>
    <n v="0"/>
    <n v="0"/>
    <n v="2923"/>
    <n v="12831"/>
    <n v="120"/>
    <n v="6487"/>
    <n v="64932"/>
    <n v="199395273"/>
    <n v="22141818"/>
    <n v="25692785"/>
    <n v="72148318"/>
    <n v="0"/>
    <n v="0"/>
    <n v="21596868"/>
    <n v="53402230"/>
    <n v="13839"/>
    <n v="17238129"/>
    <n v="411629260"/>
    <n v="116917378"/>
    <n v="10873311"/>
    <n v="6065649"/>
    <n v="62512929"/>
    <n v="0"/>
    <n v="0"/>
    <n v="13482964"/>
    <n v="59183345"/>
    <n v="555553"/>
    <n v="29917590"/>
    <n v="299508719"/>
    <n v="3346388"/>
    <n v="278368091"/>
    <n v="29262075"/>
    <n v="25132322"/>
    <n v="109202049"/>
    <n v="0"/>
    <n v="0"/>
    <n v="0"/>
    <n v="24442245"/>
    <n v="76315435"/>
    <n v="0"/>
    <n v="569392"/>
    <n v="0"/>
    <n v="0"/>
    <n v="0"/>
    <n v="38613387"/>
    <n v="585251384"/>
    <n v="0"/>
    <n v="0"/>
    <n v="0"/>
    <n v="7866325"/>
    <n v="7866325"/>
    <n v="37944560"/>
    <n v="3753054"/>
    <n v="6626112"/>
    <n v="25459198"/>
    <n v="0"/>
    <n v="0"/>
    <n v="10637587"/>
    <n v="40790077"/>
    <n v="0"/>
    <n v="8542332"/>
    <n v="133752920"/>
    <n v="5085502"/>
    <n v="127745160"/>
    <n v="5180542"/>
    <n v="-92177"/>
    <n v="0"/>
    <n v="0"/>
    <n v="0"/>
    <n v="0"/>
    <n v="11271793"/>
    <n v="232130262"/>
    <n v="0"/>
    <n v="0"/>
    <n v="0"/>
    <n v="0"/>
    <n v="0"/>
    <n v="0"/>
    <n v="0"/>
    <n v="0"/>
    <n v="0"/>
    <n v="0"/>
    <n v="0"/>
    <n v="0"/>
    <n v="0"/>
  </r>
  <r>
    <n v="106420522"/>
    <s v="SANTA YNEZ VALLEY COTTAGE HOSPITAL"/>
    <n v="20181"/>
    <d v="2018-01-01T00:00:00"/>
    <d v="2018-03-31T00:00:00"/>
    <s v="Open"/>
    <s v="Santa Barbara"/>
    <n v="10"/>
    <n v="805"/>
    <s v="Non Profit Corp."/>
    <s v="Comparable"/>
    <s v="Teaching"/>
    <s v="805-967-3411"/>
    <s v="2050 VIBORG ROAD"/>
    <s v="SOLVANG"/>
    <n v="93463"/>
    <s v="RONALD C. WERFT"/>
    <n v="11"/>
    <n v="11"/>
    <n v="11"/>
    <n v="34"/>
    <n v="2"/>
    <n v="0"/>
    <n v="2"/>
    <n v="0"/>
    <n v="0"/>
    <n v="0"/>
    <n v="3"/>
    <n v="0"/>
    <n v="0"/>
    <n v="41"/>
    <n v="0"/>
    <n v="88"/>
    <n v="6"/>
    <n v="0"/>
    <n v="6"/>
    <n v="0"/>
    <n v="0"/>
    <n v="0"/>
    <n v="4"/>
    <n v="0"/>
    <n v="0"/>
    <n v="104"/>
    <n v="0"/>
    <n v="208"/>
    <n v="2065"/>
    <n v="138"/>
    <n v="163"/>
    <n v="985"/>
    <n v="0"/>
    <n v="0"/>
    <n v="85"/>
    <n v="1447"/>
    <n v="0"/>
    <n v="291"/>
    <n v="5174"/>
    <n v="949702"/>
    <n v="65506"/>
    <n v="0"/>
    <n v="50604"/>
    <n v="0"/>
    <n v="0"/>
    <n v="0"/>
    <n v="49059"/>
    <n v="0"/>
    <n v="0"/>
    <n v="1114871"/>
    <n v="6025892"/>
    <n v="328879"/>
    <n v="216687"/>
    <n v="1667074"/>
    <n v="0"/>
    <n v="0"/>
    <n v="165111"/>
    <n v="3042561"/>
    <n v="0"/>
    <n v="217757"/>
    <n v="11663961"/>
    <n v="34314"/>
    <n v="4924813"/>
    <n v="302134"/>
    <n v="192324"/>
    <n v="1531081"/>
    <n v="0"/>
    <n v="0"/>
    <n v="0"/>
    <n v="100809"/>
    <n v="831111"/>
    <n v="0"/>
    <n v="31412"/>
    <n v="0"/>
    <n v="0"/>
    <n v="0"/>
    <n v="98018"/>
    <n v="8046016"/>
    <n v="0"/>
    <n v="0"/>
    <n v="0"/>
    <n v="0"/>
    <n v="0"/>
    <n v="2037055"/>
    <n v="92251"/>
    <n v="24363"/>
    <n v="208320"/>
    <n v="0"/>
    <n v="0"/>
    <n v="64302"/>
    <n v="2246783"/>
    <n v="0"/>
    <n v="59742"/>
    <n v="4732816"/>
    <n v="97622"/>
    <n v="4206034"/>
    <n v="137125"/>
    <n v="405308"/>
    <n v="0"/>
    <n v="0"/>
    <n v="0"/>
    <n v="0"/>
    <n v="0"/>
    <n v="12933910"/>
    <n v="0"/>
    <n v="0"/>
    <n v="0"/>
    <n v="0"/>
    <n v="0"/>
    <n v="0"/>
    <n v="0"/>
    <n v="0"/>
    <n v="0"/>
    <n v="0"/>
    <n v="0"/>
    <n v="0"/>
    <n v="0"/>
  </r>
  <r>
    <n v="106371256"/>
    <s v="SCRIPPS GREEN HOSPITAL"/>
    <n v="20181"/>
    <d v="2018-01-01T00:00:00"/>
    <d v="2018-03-31T00:00:00"/>
    <s v="Open"/>
    <s v="San Diego"/>
    <n v="14"/>
    <n v="1416"/>
    <s v="Non Profit Corp."/>
    <s v="Comparable"/>
    <s v=""/>
    <s v="858-455-9100"/>
    <s v="10666 NORTH TORREY PINES ROAD"/>
    <s v="LA JOLLA"/>
    <n v="92037"/>
    <s v="CARL ETTER"/>
    <n v="173"/>
    <n v="150"/>
    <n v="92"/>
    <n v="706"/>
    <n v="575"/>
    <n v="8"/>
    <n v="5"/>
    <n v="0"/>
    <n v="0"/>
    <n v="4"/>
    <n v="726"/>
    <n v="4"/>
    <n v="11"/>
    <n v="2039"/>
    <n v="0"/>
    <n v="2928"/>
    <n v="1972"/>
    <n v="78"/>
    <n v="58"/>
    <n v="0"/>
    <n v="0"/>
    <n v="38"/>
    <n v="2685"/>
    <n v="14"/>
    <n v="36"/>
    <n v="7809"/>
    <n v="0"/>
    <n v="15618"/>
    <n v="6408"/>
    <n v="3456"/>
    <n v="42"/>
    <n v="29"/>
    <n v="0"/>
    <n v="0"/>
    <n v="131"/>
    <n v="13680"/>
    <n v="45"/>
    <n v="162"/>
    <n v="23953"/>
    <n v="94490744"/>
    <n v="52315846"/>
    <n v="1639672"/>
    <n v="1141292"/>
    <n v="0"/>
    <n v="0"/>
    <n v="1151938"/>
    <n v="82938411"/>
    <n v="418198"/>
    <n v="1060179"/>
    <n v="235156280"/>
    <n v="39121996"/>
    <n v="23923069"/>
    <n v="353707"/>
    <n v="38970"/>
    <n v="0"/>
    <n v="0"/>
    <n v="66042"/>
    <n v="61281910"/>
    <n v="506213"/>
    <n v="1283308"/>
    <n v="126575215"/>
    <n v="441447"/>
    <n v="111944979"/>
    <n v="63605817"/>
    <n v="1703098"/>
    <n v="654666"/>
    <n v="0"/>
    <n v="5349"/>
    <n v="0"/>
    <n v="610000"/>
    <n v="101017748"/>
    <n v="0"/>
    <n v="924410"/>
    <n v="0"/>
    <n v="0"/>
    <n v="0"/>
    <n v="2513195"/>
    <n v="283420709"/>
    <n v="0"/>
    <n v="0"/>
    <n v="0"/>
    <n v="0"/>
    <n v="0"/>
    <n v="21660360"/>
    <n v="12542149"/>
    <n v="-524658"/>
    <n v="498802"/>
    <n v="0"/>
    <n v="0"/>
    <n v="593893"/>
    <n v="42777214"/>
    <n v="0"/>
    <n v="763026"/>
    <n v="78310786"/>
    <n v="1952985"/>
    <n v="72318806"/>
    <n v="691763"/>
    <n v="0"/>
    <n v="0"/>
    <n v="0"/>
    <n v="0"/>
    <n v="0"/>
    <n v="822629"/>
    <n v="106472583"/>
    <n v="0"/>
    <n v="0"/>
    <n v="0"/>
    <n v="0"/>
    <n v="0"/>
    <n v="0"/>
    <n v="0"/>
    <n v="0"/>
    <n v="0"/>
    <n v="0"/>
    <n v="0"/>
    <n v="0"/>
    <n v="0"/>
  </r>
  <r>
    <n v="106371394"/>
    <s v="SCRIPPS MEMORIAL HOSPITAL - ENCINITAS"/>
    <n v="20181"/>
    <d v="2018-01-01T00:00:00"/>
    <d v="2018-03-31T00:00:00"/>
    <s v="Open"/>
    <s v="San Diego"/>
    <n v="14"/>
    <n v="1416"/>
    <s v="Non Profit Corp."/>
    <s v="Comparable"/>
    <s v=""/>
    <s v="760-633-6501"/>
    <s v="354 SANTA FE DRIVE"/>
    <s v="ENCINITAS"/>
    <n v="92024"/>
    <s v="CARL ETTER"/>
    <n v="193"/>
    <n v="192"/>
    <n v="167"/>
    <n v="1104"/>
    <n v="675"/>
    <n v="123"/>
    <n v="236"/>
    <n v="0"/>
    <n v="0"/>
    <n v="36"/>
    <n v="1052"/>
    <n v="22"/>
    <n v="8"/>
    <n v="3256"/>
    <n v="0"/>
    <n v="5476"/>
    <n v="2943"/>
    <n v="672"/>
    <n v="1010"/>
    <n v="0"/>
    <n v="0"/>
    <n v="135"/>
    <n v="4013"/>
    <n v="77"/>
    <n v="26"/>
    <n v="14352"/>
    <n v="0"/>
    <n v="28704"/>
    <n v="4841"/>
    <n v="2883"/>
    <n v="705"/>
    <n v="2064"/>
    <n v="0"/>
    <n v="0"/>
    <n v="383"/>
    <n v="9469"/>
    <n v="361"/>
    <n v="121"/>
    <n v="20827"/>
    <n v="103556467"/>
    <n v="57329811"/>
    <n v="11257792"/>
    <n v="16392909"/>
    <n v="0"/>
    <n v="0"/>
    <n v="2674858"/>
    <n v="66163373"/>
    <n v="1721581"/>
    <n v="574243"/>
    <n v="259671034"/>
    <n v="26162185"/>
    <n v="17855610"/>
    <n v="2721876"/>
    <n v="8437058"/>
    <n v="0"/>
    <n v="0"/>
    <n v="2122329"/>
    <n v="40996172"/>
    <n v="1369972"/>
    <n v="456961"/>
    <n v="100122163"/>
    <n v="770549"/>
    <n v="110956065"/>
    <n v="64734729"/>
    <n v="10721238"/>
    <n v="14637895"/>
    <n v="0"/>
    <n v="0"/>
    <n v="0"/>
    <n v="2563714"/>
    <n v="65780320"/>
    <n v="0"/>
    <n v="3091553"/>
    <n v="0"/>
    <n v="0"/>
    <n v="0"/>
    <n v="1205347"/>
    <n v="274461410"/>
    <n v="0"/>
    <n v="0"/>
    <n v="0"/>
    <n v="72286"/>
    <n v="72286"/>
    <n v="18548381"/>
    <n v="10361332"/>
    <n v="3144278"/>
    <n v="10076404"/>
    <n v="0"/>
    <n v="0"/>
    <n v="2053472"/>
    <n v="40666185"/>
    <n v="0"/>
    <n v="554021"/>
    <n v="85404073"/>
    <n v="729907"/>
    <n v="82181947"/>
    <n v="5004561"/>
    <n v="0"/>
    <n v="0"/>
    <n v="0"/>
    <n v="0"/>
    <n v="0"/>
    <n v="2394885"/>
    <n v="169952516"/>
    <n v="0"/>
    <n v="0"/>
    <n v="0"/>
    <n v="0"/>
    <n v="0"/>
    <n v="0"/>
    <n v="0"/>
    <n v="0"/>
    <n v="0"/>
    <n v="0"/>
    <n v="0"/>
    <n v="0"/>
    <n v="0"/>
  </r>
  <r>
    <n v="106370771"/>
    <s v="SCRIPPS MEMORIAL HOSPITAL - LA JOLLA"/>
    <n v="20181"/>
    <d v="2018-01-01T00:00:00"/>
    <d v="2018-03-31T00:00:00"/>
    <s v="Open"/>
    <s v="San Diego"/>
    <n v="14"/>
    <n v="1416"/>
    <s v="Non Profit Corp."/>
    <s v="Comparable"/>
    <s v=""/>
    <s v="858-457-6332"/>
    <s v="9888 GENESEE AVENUE"/>
    <s v="LA JOLLA"/>
    <n v="92037"/>
    <s v="CARL ETTER"/>
    <n v="432"/>
    <n v="365"/>
    <n v="295"/>
    <n v="1465"/>
    <n v="740"/>
    <n v="120"/>
    <n v="239"/>
    <n v="0"/>
    <n v="0"/>
    <n v="64"/>
    <n v="2013"/>
    <n v="57"/>
    <n v="28"/>
    <n v="4726"/>
    <n v="0"/>
    <n v="7771"/>
    <n v="4168"/>
    <n v="1048"/>
    <n v="1052"/>
    <n v="0"/>
    <n v="0"/>
    <n v="245"/>
    <n v="7416"/>
    <n v="246"/>
    <n v="123"/>
    <n v="22069"/>
    <n v="0"/>
    <n v="44138"/>
    <n v="5966"/>
    <n v="1977"/>
    <n v="494"/>
    <n v="1576"/>
    <n v="0"/>
    <n v="0"/>
    <n v="315"/>
    <n v="12483"/>
    <n v="406"/>
    <n v="204"/>
    <n v="23421"/>
    <n v="210650157"/>
    <n v="110260017"/>
    <n v="22470471"/>
    <n v="28374258"/>
    <n v="0"/>
    <n v="0"/>
    <n v="9737785"/>
    <n v="231445735"/>
    <n v="6921535"/>
    <n v="3473173"/>
    <n v="623333131"/>
    <n v="75051207"/>
    <n v="31512406"/>
    <n v="2523879"/>
    <n v="9738468"/>
    <n v="0"/>
    <n v="0"/>
    <n v="3013740"/>
    <n v="132868623"/>
    <n v="2011604"/>
    <n v="1009407"/>
    <n v="257729334"/>
    <n v="161742"/>
    <n v="248042135"/>
    <n v="123306737"/>
    <n v="20503358"/>
    <n v="27886874"/>
    <n v="0"/>
    <n v="0"/>
    <n v="0"/>
    <n v="7709103"/>
    <n v="255247303"/>
    <n v="0"/>
    <n v="8933139"/>
    <n v="0"/>
    <n v="0"/>
    <n v="0"/>
    <n v="5960412"/>
    <n v="697750803"/>
    <n v="0"/>
    <n v="0"/>
    <n v="0"/>
    <n v="602718"/>
    <n v="602718"/>
    <n v="37913832"/>
    <n v="18523961"/>
    <n v="2718272"/>
    <n v="4033124"/>
    <n v="0"/>
    <n v="0"/>
    <n v="5440358"/>
    <n v="107691283"/>
    <n v="0"/>
    <n v="7593550"/>
    <n v="183914380"/>
    <n v="5170135"/>
    <n v="160225868"/>
    <n v="3476223"/>
    <n v="0"/>
    <n v="0"/>
    <n v="0"/>
    <n v="0"/>
    <n v="0"/>
    <n v="142381"/>
    <n v="537604311"/>
    <n v="0"/>
    <n v="0"/>
    <n v="0"/>
    <n v="0"/>
    <n v="0"/>
    <n v="0"/>
    <n v="0"/>
    <n v="0"/>
    <n v="0"/>
    <n v="0"/>
    <n v="0"/>
    <n v="0"/>
    <n v="0"/>
  </r>
  <r>
    <n v="106370744"/>
    <s v="SCRIPPS MERCY HOSPITAL"/>
    <n v="20181"/>
    <d v="2018-01-01T00:00:00"/>
    <d v="2018-03-31T00:00:00"/>
    <s v="Open"/>
    <s v="San Diego"/>
    <n v="14"/>
    <n v="1418"/>
    <s v="Non Profit Corp."/>
    <s v="Comparable"/>
    <s v="Rural"/>
    <s v="619-294-8111"/>
    <s v="4077 FIFTH AVENUE"/>
    <s v="SAN DIEGO"/>
    <n v="92103"/>
    <s v="TOM GAMMIERE"/>
    <n v="655"/>
    <n v="528"/>
    <n v="398"/>
    <n v="1768"/>
    <n v="1662"/>
    <n v="976"/>
    <n v="1733"/>
    <n v="0"/>
    <n v="0"/>
    <n v="145"/>
    <n v="1219"/>
    <n v="218"/>
    <n v="76"/>
    <n v="7797"/>
    <n v="0"/>
    <n v="9159"/>
    <n v="7909"/>
    <n v="5841"/>
    <n v="6952"/>
    <n v="0"/>
    <n v="0"/>
    <n v="444"/>
    <n v="4303"/>
    <n v="615"/>
    <n v="214"/>
    <n v="35437"/>
    <n v="0"/>
    <n v="70874"/>
    <n v="7025"/>
    <n v="5047"/>
    <n v="4738"/>
    <n v="12526"/>
    <n v="0"/>
    <n v="0"/>
    <n v="1021"/>
    <n v="8821"/>
    <n v="1425"/>
    <n v="495"/>
    <n v="41098"/>
    <n v="174652201"/>
    <n v="148516382"/>
    <n v="73261507"/>
    <n v="122308357"/>
    <n v="0"/>
    <n v="0"/>
    <n v="18201081"/>
    <n v="99434612"/>
    <n v="9627531"/>
    <n v="3345632"/>
    <n v="649347303"/>
    <n v="50514894"/>
    <n v="41312291"/>
    <n v="14233504"/>
    <n v="51724308"/>
    <n v="0"/>
    <n v="0"/>
    <n v="3760605"/>
    <n v="53010733"/>
    <n v="4937432"/>
    <n v="1715791"/>
    <n v="221209558"/>
    <n v="4225742"/>
    <n v="190840561"/>
    <n v="161374171"/>
    <n v="62163813"/>
    <n v="54934201"/>
    <n v="-3702712"/>
    <n v="0"/>
    <n v="0"/>
    <n v="14624258"/>
    <n v="102682513"/>
    <n v="0"/>
    <n v="14564963"/>
    <n v="0"/>
    <n v="0"/>
    <n v="0"/>
    <n v="3103450"/>
    <n v="604810960"/>
    <n v="0"/>
    <n v="0"/>
    <n v="0"/>
    <n v="1988669"/>
    <n v="1988669"/>
    <n v="33287791"/>
    <n v="27853947"/>
    <n v="26951325"/>
    <n v="118565275"/>
    <n v="0"/>
    <n v="0"/>
    <n v="6692013"/>
    <n v="49139843"/>
    <n v="0"/>
    <n v="5244376"/>
    <n v="267734570"/>
    <n v="4626251"/>
    <n v="226308009"/>
    <n v="5911698"/>
    <n v="1478"/>
    <n v="0"/>
    <n v="0"/>
    <n v="0"/>
    <n v="0"/>
    <n v="3059933"/>
    <n v="192933688"/>
    <n v="0"/>
    <n v="0"/>
    <n v="0"/>
    <n v="0"/>
    <n v="0"/>
    <n v="0"/>
    <n v="0"/>
    <n v="0"/>
    <n v="0"/>
    <n v="0"/>
    <n v="0"/>
    <n v="0"/>
    <n v="0"/>
  </r>
  <r>
    <n v="106124004"/>
    <s v="SEMPERVIRENS - PHF"/>
    <n v="20181"/>
    <d v="2018-01-01T00:00:00"/>
    <d v="2018-03-31T00:00:00"/>
    <s v="Open"/>
    <s v="Humboldt"/>
    <n v="1"/>
    <n v="105"/>
    <s v="City/County"/>
    <s v="Psychiatric Health Facilities"/>
    <s v=""/>
    <s v="707-445-7710"/>
    <s v="720 WOOD STREET"/>
    <s v="EUREKA"/>
    <n v="95501"/>
    <s v="EMI BOTZLER-RODGERS"/>
    <n v="16"/>
    <n v="16"/>
    <n v="16"/>
    <n v="53"/>
    <n v="0"/>
    <n v="0"/>
    <n v="0"/>
    <n v="0"/>
    <n v="0"/>
    <n v="100"/>
    <n v="0"/>
    <n v="0"/>
    <n v="0"/>
    <n v="153"/>
    <n v="0"/>
    <n v="441"/>
    <n v="0"/>
    <n v="0"/>
    <n v="0"/>
    <n v="0"/>
    <n v="0"/>
    <n v="702"/>
    <n v="0"/>
    <n v="0"/>
    <n v="0"/>
    <n v="1143"/>
    <n v="0"/>
    <n v="2286"/>
    <n v="0"/>
    <n v="0"/>
    <n v="0"/>
    <n v="0"/>
    <n v="0"/>
    <n v="0"/>
    <n v="0"/>
    <n v="0"/>
    <n v="0"/>
    <n v="0"/>
    <n v="0"/>
    <n v="753449"/>
    <n v="0"/>
    <n v="0"/>
    <n v="0"/>
    <n v="0"/>
    <n v="0"/>
    <n v="1199367"/>
    <n v="0"/>
    <n v="0"/>
    <n v="0"/>
    <n v="1952816"/>
    <n v="0"/>
    <n v="0"/>
    <n v="0"/>
    <n v="0"/>
    <n v="0"/>
    <n v="0"/>
    <n v="0"/>
    <n v="0"/>
    <n v="0"/>
    <n v="0"/>
    <n v="0"/>
    <n v="0"/>
    <n v="0"/>
    <n v="0"/>
    <n v="0"/>
    <n v="0"/>
    <n v="0"/>
    <n v="0"/>
    <n v="0"/>
    <n v="0"/>
    <n v="0"/>
    <n v="0"/>
    <n v="0"/>
    <n v="0"/>
    <n v="0"/>
    <n v="0"/>
    <n v="0"/>
    <n v="0"/>
    <n v="0"/>
    <n v="0"/>
    <n v="0"/>
    <n v="0"/>
    <n v="0"/>
    <n v="753449"/>
    <n v="0"/>
    <n v="0"/>
    <n v="0"/>
    <n v="0"/>
    <n v="0"/>
    <n v="1199367"/>
    <n v="0"/>
    <n v="0"/>
    <n v="0"/>
    <n v="1952816"/>
    <n v="0"/>
    <n v="1927961"/>
    <n v="272263"/>
    <n v="0"/>
    <n v="0"/>
    <n v="0"/>
    <n v="0"/>
    <n v="0"/>
    <n v="0"/>
    <n v="0"/>
    <n v="0"/>
    <n v="0"/>
    <n v="0"/>
    <n v="0"/>
    <n v="0"/>
    <n v="0"/>
    <n v="0"/>
    <n v="0"/>
    <n v="0"/>
    <n v="0"/>
    <n v="0"/>
    <n v="0"/>
    <n v="0"/>
  </r>
  <r>
    <n v="106321016"/>
    <s v="SENECA HEALTHCARE DISTRICT"/>
    <n v="20181"/>
    <d v="2018-01-01T00:00:00"/>
    <d v="2018-03-31T00:00:00"/>
    <s v="Open"/>
    <s v="Plumas"/>
    <n v="1"/>
    <n v="215"/>
    <s v="District"/>
    <s v="Comparable"/>
    <s v="Teaching"/>
    <s v="530-258-2151"/>
    <s v="130 BRENTWOOD DRIVE"/>
    <s v="CHESTER"/>
    <n v="96020"/>
    <s v="LINDA WAGNER"/>
    <n v="26"/>
    <n v="26"/>
    <n v="26"/>
    <n v="40"/>
    <n v="0"/>
    <n v="0"/>
    <n v="5"/>
    <n v="0"/>
    <n v="0"/>
    <n v="8"/>
    <n v="0"/>
    <n v="0"/>
    <n v="1"/>
    <n v="54"/>
    <n v="0"/>
    <n v="158"/>
    <n v="0"/>
    <n v="1285"/>
    <n v="17"/>
    <n v="0"/>
    <n v="0"/>
    <n v="26"/>
    <n v="0"/>
    <n v="0"/>
    <n v="93"/>
    <n v="1579"/>
    <n v="1375"/>
    <n v="4533"/>
    <n v="3444"/>
    <n v="0"/>
    <n v="178"/>
    <n v="978"/>
    <n v="0"/>
    <n v="0"/>
    <n v="2478"/>
    <n v="0"/>
    <n v="0"/>
    <n v="260"/>
    <n v="7338"/>
    <n v="1057394"/>
    <n v="0"/>
    <n v="643596"/>
    <n v="145544"/>
    <n v="0"/>
    <n v="0"/>
    <n v="208557"/>
    <n v="0"/>
    <n v="0"/>
    <n v="75351"/>
    <n v="2130442"/>
    <n v="2022313"/>
    <n v="0"/>
    <n v="133829"/>
    <n v="758802"/>
    <n v="0"/>
    <n v="0"/>
    <n v="1413950"/>
    <n v="0"/>
    <n v="0"/>
    <n v="117491"/>
    <n v="4446385"/>
    <n v="130631"/>
    <n v="1406597"/>
    <n v="0"/>
    <n v="416446"/>
    <n v="484434"/>
    <n v="-12902"/>
    <n v="0"/>
    <n v="0"/>
    <n v="501960"/>
    <n v="0"/>
    <n v="0"/>
    <n v="2980"/>
    <n v="0"/>
    <n v="0"/>
    <n v="0"/>
    <n v="70126"/>
    <n v="3000272"/>
    <n v="0"/>
    <n v="0"/>
    <n v="0"/>
    <n v="0"/>
    <n v="0"/>
    <n v="1673112"/>
    <n v="0"/>
    <n v="373881"/>
    <n v="419911"/>
    <n v="0"/>
    <n v="0"/>
    <n v="1120546"/>
    <n v="0"/>
    <n v="-2980"/>
    <n v="-7915"/>
    <n v="3576555"/>
    <n v="151419"/>
    <n v="4131489"/>
    <n v="679455"/>
    <n v="255008"/>
    <n v="0"/>
    <n v="0"/>
    <n v="0"/>
    <n v="0"/>
    <n v="48156"/>
    <n v="1833528"/>
    <n v="0"/>
    <n v="0"/>
    <n v="0"/>
    <n v="0"/>
    <n v="0"/>
    <n v="0"/>
    <n v="0"/>
    <n v="0"/>
    <n v="0"/>
    <n v="0"/>
    <n v="0"/>
    <n v="0"/>
    <n v="0"/>
  </r>
  <r>
    <n v="106410891"/>
    <s v="SEQUOIA HOSPITAL"/>
    <n v="20181"/>
    <d v="2018-01-01T00:00:00"/>
    <d v="2018-03-31T00:00:00"/>
    <s v="Open"/>
    <s v="San Mateo"/>
    <n v="4"/>
    <n v="428"/>
    <s v="Non Profit Corp."/>
    <s v="Comparable"/>
    <s v=""/>
    <s v="650-369-5811"/>
    <s v="170 ALAMEDA DE LAS PULGAS"/>
    <s v="REDWOOD CITY"/>
    <n v="94062"/>
    <s v="BILL GRAHAM"/>
    <n v="208"/>
    <n v="172"/>
    <n v="65"/>
    <n v="621"/>
    <n v="114"/>
    <n v="9"/>
    <n v="42"/>
    <n v="0"/>
    <n v="0"/>
    <n v="13"/>
    <n v="571"/>
    <n v="1"/>
    <n v="31"/>
    <n v="1402"/>
    <n v="0"/>
    <n v="2497"/>
    <n v="485"/>
    <n v="53"/>
    <n v="184"/>
    <n v="0"/>
    <n v="0"/>
    <n v="27"/>
    <n v="1963"/>
    <n v="2"/>
    <n v="74"/>
    <n v="5285"/>
    <n v="0"/>
    <n v="10570"/>
    <n v="7807"/>
    <n v="925"/>
    <n v="89"/>
    <n v="611"/>
    <n v="0"/>
    <n v="0"/>
    <n v="93"/>
    <n v="7875"/>
    <n v="93"/>
    <n v="305"/>
    <n v="17798"/>
    <n v="96653263"/>
    <n v="16898053"/>
    <n v="1591371"/>
    <n v="6196515"/>
    <n v="0"/>
    <n v="0"/>
    <n v="95030"/>
    <n v="64308412"/>
    <n v="89014"/>
    <n v="2785211"/>
    <n v="188616869"/>
    <n v="62302794"/>
    <n v="7383179"/>
    <n v="708293"/>
    <n v="4878598"/>
    <n v="0"/>
    <n v="0"/>
    <n v="739677"/>
    <n v="62846293"/>
    <n v="741368"/>
    <n v="2431055"/>
    <n v="142031257"/>
    <n v="782199"/>
    <n v="138164308"/>
    <n v="21436829"/>
    <n v="1164763"/>
    <n v="10246041"/>
    <n v="0"/>
    <n v="0"/>
    <n v="0"/>
    <n v="634977"/>
    <n v="77774250"/>
    <n v="0"/>
    <n v="1198852"/>
    <n v="0"/>
    <n v="0"/>
    <n v="0"/>
    <n v="5539769"/>
    <n v="256941988"/>
    <n v="0"/>
    <n v="0"/>
    <n v="0"/>
    <n v="0"/>
    <n v="0"/>
    <n v="19962395"/>
    <n v="2803455"/>
    <n v="640552"/>
    <n v="791379"/>
    <n v="0"/>
    <n v="0"/>
    <n v="148709"/>
    <n v="48801487"/>
    <n v="0"/>
    <n v="558161"/>
    <n v="73706138"/>
    <n v="992418"/>
    <n v="73800758"/>
    <n v="0"/>
    <n v="460400"/>
    <n v="0"/>
    <n v="0"/>
    <n v="0"/>
    <n v="0"/>
    <n v="2853870"/>
    <n v="309116917"/>
    <n v="0"/>
    <n v="0"/>
    <n v="0"/>
    <n v="0"/>
    <n v="0"/>
    <n v="0"/>
    <n v="0"/>
    <n v="0"/>
    <n v="0"/>
    <n v="0"/>
    <n v="0"/>
    <n v="0"/>
    <n v="0"/>
  </r>
  <r>
    <n v="106410817"/>
    <s v="SETON MEDICAL CENTER"/>
    <n v="20181"/>
    <d v="2018-01-01T00:00:00"/>
    <d v="2018-03-31T00:00:00"/>
    <s v="Open"/>
    <s v="San Mateo"/>
    <n v="4"/>
    <n v="425"/>
    <s v="Non Profit Corp."/>
    <s v="Comparable"/>
    <s v=""/>
    <s v="650-992-4000"/>
    <s v="1900 SULLIVAN AVENUE"/>
    <s v="DALY CITY"/>
    <n v="94015"/>
    <s v="JOHN FERRELLI"/>
    <n v="478"/>
    <n v="415"/>
    <n v="257"/>
    <n v="567"/>
    <n v="147"/>
    <n v="76"/>
    <n v="176"/>
    <n v="0"/>
    <n v="0"/>
    <n v="37"/>
    <n v="491"/>
    <n v="0"/>
    <n v="14"/>
    <n v="1508"/>
    <n v="39"/>
    <n v="5270"/>
    <n v="1437"/>
    <n v="5925"/>
    <n v="7157"/>
    <n v="0"/>
    <n v="0"/>
    <n v="172"/>
    <n v="2848"/>
    <n v="0"/>
    <n v="83"/>
    <n v="22892"/>
    <n v="13991"/>
    <n v="59775"/>
    <n v="8692"/>
    <n v="1887"/>
    <n v="652"/>
    <n v="7651"/>
    <n v="0"/>
    <n v="0"/>
    <n v="389"/>
    <n v="12517"/>
    <n v="0"/>
    <n v="888"/>
    <n v="32676"/>
    <n v="100434177"/>
    <n v="25172191"/>
    <n v="30270991"/>
    <n v="43478742"/>
    <n v="0"/>
    <n v="0"/>
    <n v="9220002"/>
    <n v="70309606"/>
    <n v="0"/>
    <n v="1804590"/>
    <n v="280690299"/>
    <n v="37968476"/>
    <n v="11410816"/>
    <n v="2576615"/>
    <n v="23017565"/>
    <n v="0"/>
    <n v="0"/>
    <n v="1823273"/>
    <n v="45865406"/>
    <n v="0"/>
    <n v="2613195"/>
    <n v="125275346"/>
    <n v="2753396"/>
    <n v="125117651"/>
    <n v="32949660"/>
    <n v="26370945"/>
    <n v="60675134"/>
    <n v="0"/>
    <n v="0"/>
    <n v="0"/>
    <n v="9311420"/>
    <n v="86830317"/>
    <n v="0"/>
    <n v="613743"/>
    <n v="0"/>
    <n v="0"/>
    <n v="0"/>
    <n v="2502880"/>
    <n v="347125146"/>
    <n v="0"/>
    <n v="0"/>
    <n v="0"/>
    <n v="0"/>
    <n v="0"/>
    <n v="13038753"/>
    <n v="3267940"/>
    <n v="6456898"/>
    <n v="4939421"/>
    <n v="0"/>
    <n v="0"/>
    <n v="1624223"/>
    <n v="28196257"/>
    <n v="0"/>
    <n v="1317007"/>
    <n v="58840499"/>
    <n v="3656656"/>
    <n v="71580665"/>
    <n v="0"/>
    <n v="-83389"/>
    <n v="0"/>
    <n v="0"/>
    <n v="0"/>
    <n v="0"/>
    <n v="4627000"/>
    <n v="40044039"/>
    <n v="0"/>
    <n v="0"/>
    <n v="0"/>
    <n v="0"/>
    <n v="0"/>
    <n v="0"/>
    <n v="0"/>
    <n v="0"/>
    <n v="0"/>
    <n v="0"/>
    <n v="0"/>
    <n v="0"/>
    <n v="0"/>
  </r>
  <r>
    <n v="106370875"/>
    <s v="SHARP CHULA VISTA MEDICAL CENTER"/>
    <n v="20181"/>
    <d v="2018-01-01T00:00:00"/>
    <d v="2018-03-31T00:00:00"/>
    <s v="Open"/>
    <s v="San Diego"/>
    <n v="14"/>
    <n v="1420"/>
    <s v="Non Profit Corp."/>
    <s v="Comparable"/>
    <s v=""/>
    <s v="619-482-5800"/>
    <s v="751 MEDICAL CENTER COURT"/>
    <s v="CHULA VISTA"/>
    <n v="91911"/>
    <s v="PABLO VELEZ"/>
    <n v="343"/>
    <n v="338"/>
    <n v="297"/>
    <n v="1065"/>
    <n v="704"/>
    <n v="391"/>
    <n v="1107"/>
    <n v="3"/>
    <n v="0"/>
    <n v="55"/>
    <n v="552"/>
    <n v="81"/>
    <n v="47"/>
    <n v="4005"/>
    <n v="192"/>
    <n v="6684"/>
    <n v="4546"/>
    <n v="4105"/>
    <n v="7685"/>
    <n v="34"/>
    <n v="0"/>
    <n v="327"/>
    <n v="2771"/>
    <n v="362"/>
    <n v="206"/>
    <n v="26720"/>
    <n v="7921"/>
    <n v="61361"/>
    <n v="6817"/>
    <n v="6302"/>
    <n v="2582"/>
    <n v="9062"/>
    <n v="0"/>
    <n v="0"/>
    <n v="1464"/>
    <n v="11248"/>
    <n v="1615"/>
    <n v="179"/>
    <n v="39269"/>
    <n v="112496792"/>
    <n v="71285072"/>
    <n v="36150578"/>
    <n v="88558250"/>
    <n v="308281"/>
    <n v="0"/>
    <n v="3738645"/>
    <n v="43920459"/>
    <n v="4430980"/>
    <n v="2543573"/>
    <n v="363432630"/>
    <n v="47722673"/>
    <n v="27440917"/>
    <n v="15058991"/>
    <n v="56234054"/>
    <n v="0"/>
    <n v="0"/>
    <n v="5814194"/>
    <n v="44600870"/>
    <n v="3253821"/>
    <n v="351522"/>
    <n v="200477042"/>
    <n v="243673"/>
    <n v="138557084"/>
    <n v="92559426"/>
    <n v="13498766"/>
    <n v="126555691"/>
    <n v="-1579974"/>
    <n v="297310"/>
    <n v="0"/>
    <n v="8058091"/>
    <n v="66036229"/>
    <n v="0"/>
    <n v="7684801"/>
    <n v="0"/>
    <n v="0"/>
    <n v="0"/>
    <n v="2045196"/>
    <n v="453956293"/>
    <n v="3686052"/>
    <n v="0"/>
    <n v="0"/>
    <n v="7039534"/>
    <n v="10725586"/>
    <n v="21662381"/>
    <n v="9852615"/>
    <n v="39290777"/>
    <n v="18236613"/>
    <n v="10971"/>
    <n v="0"/>
    <n v="1494748"/>
    <n v="29524634"/>
    <n v="0"/>
    <n v="606226"/>
    <n v="120678965"/>
    <n v="999066"/>
    <n v="119824902"/>
    <n v="0"/>
    <n v="-1833835"/>
    <n v="0"/>
    <n v="0"/>
    <n v="0"/>
    <n v="0"/>
    <n v="20139277"/>
    <n v="175808004"/>
    <n v="0"/>
    <n v="0"/>
    <n v="0"/>
    <n v="0"/>
    <n v="0"/>
    <n v="0"/>
    <n v="0"/>
    <n v="0"/>
    <n v="0"/>
    <n v="0"/>
    <n v="0"/>
    <n v="0"/>
    <n v="0"/>
  </r>
  <r>
    <n v="106370689"/>
    <s v="SHARP CORONADO HOSPITAL AND HEALTHCARE CENTER"/>
    <n v="20181"/>
    <d v="2018-01-01T00:00:00"/>
    <d v="2018-03-31T00:00:00"/>
    <s v="Open"/>
    <s v="San Diego"/>
    <n v="14"/>
    <n v="1420"/>
    <s v="Non Profit Corp."/>
    <s v="Comparable"/>
    <s v=""/>
    <s v="619-435-6251"/>
    <s v="250 PROSPECT PLACE"/>
    <s v="CORONADO"/>
    <n v="92118"/>
    <s v="SUSAN STONE"/>
    <n v="181"/>
    <n v="154"/>
    <n v="120"/>
    <n v="230"/>
    <n v="127"/>
    <n v="35"/>
    <n v="106"/>
    <n v="0"/>
    <n v="0"/>
    <n v="7"/>
    <n v="135"/>
    <n v="2"/>
    <n v="5"/>
    <n v="647"/>
    <n v="97"/>
    <n v="1197"/>
    <n v="754"/>
    <n v="1874"/>
    <n v="5686"/>
    <n v="0"/>
    <n v="0"/>
    <n v="307"/>
    <n v="798"/>
    <n v="10"/>
    <n v="115"/>
    <n v="10741"/>
    <n v="8958"/>
    <n v="30440"/>
    <n v="5278"/>
    <n v="2304"/>
    <n v="413"/>
    <n v="1685"/>
    <n v="0"/>
    <n v="0"/>
    <n v="1266"/>
    <n v="7891"/>
    <n v="324"/>
    <n v="78"/>
    <n v="19239"/>
    <n v="13758329"/>
    <n v="8589805"/>
    <n v="5284480"/>
    <n v="13540017"/>
    <n v="0"/>
    <n v="0"/>
    <n v="1276456"/>
    <n v="11523289"/>
    <n v="282215"/>
    <n v="270313"/>
    <n v="54524904"/>
    <n v="9589897"/>
    <n v="5941005"/>
    <n v="1663029"/>
    <n v="6808996"/>
    <n v="0"/>
    <n v="0"/>
    <n v="1935955"/>
    <n v="14750126"/>
    <n v="814742"/>
    <n v="198904"/>
    <n v="41702654"/>
    <n v="108282"/>
    <n v="19550926"/>
    <n v="14109854"/>
    <n v="-7479423"/>
    <n v="14580143"/>
    <n v="0"/>
    <n v="0"/>
    <n v="0"/>
    <n v="2001644"/>
    <n v="21170330"/>
    <n v="0"/>
    <n v="1096958"/>
    <n v="0"/>
    <n v="0"/>
    <n v="0"/>
    <n v="164257"/>
    <n v="65302971"/>
    <n v="804142"/>
    <n v="0"/>
    <n v="0"/>
    <n v="2708134"/>
    <n v="3512276"/>
    <n v="3797299"/>
    <n v="1225098"/>
    <n v="14426932"/>
    <n v="5768870"/>
    <n v="0"/>
    <n v="0"/>
    <n v="1210767"/>
    <n v="7811218"/>
    <n v="0"/>
    <n v="196679"/>
    <n v="34436863"/>
    <n v="83131"/>
    <n v="27098733"/>
    <n v="0"/>
    <n v="-305786"/>
    <n v="0"/>
    <n v="0"/>
    <n v="0"/>
    <n v="0"/>
    <n v="2134599"/>
    <n v="31171738"/>
    <n v="0"/>
    <n v="0"/>
    <n v="0"/>
    <n v="0"/>
    <n v="0"/>
    <n v="0"/>
    <n v="0"/>
    <n v="0"/>
    <n v="0"/>
    <n v="0"/>
    <n v="0"/>
    <n v="0"/>
    <n v="0"/>
  </r>
  <r>
    <n v="106370714"/>
    <s v="SHARP GROSSMONT HOSPITAL"/>
    <n v="20181"/>
    <d v="2018-01-01T00:00:00"/>
    <d v="2018-03-31T00:00:00"/>
    <s v="Open"/>
    <s v="San Diego"/>
    <n v="14"/>
    <n v="1422"/>
    <s v="Non Profit Corp."/>
    <s v="Comparable"/>
    <s v=""/>
    <s v="619-465-0711"/>
    <s v="5555 GROSSMONT CENTER DRIVE"/>
    <s v="LA MESA"/>
    <n v="91942"/>
    <s v="SCOTT EVANS"/>
    <n v="524"/>
    <n v="509"/>
    <n v="383"/>
    <n v="2220"/>
    <n v="1102"/>
    <n v="710"/>
    <n v="2005"/>
    <n v="0"/>
    <n v="0"/>
    <n v="81"/>
    <n v="918"/>
    <n v="85"/>
    <n v="15"/>
    <n v="7136"/>
    <n v="35"/>
    <n v="11608"/>
    <n v="5240"/>
    <n v="4533"/>
    <n v="8107"/>
    <n v="0"/>
    <n v="0"/>
    <n v="354"/>
    <n v="4180"/>
    <n v="372"/>
    <n v="66"/>
    <n v="34460"/>
    <n v="466"/>
    <n v="69386"/>
    <n v="42807"/>
    <n v="18083"/>
    <n v="4853"/>
    <n v="21917"/>
    <n v="28"/>
    <n v="0"/>
    <n v="1438"/>
    <n v="26675"/>
    <n v="1285"/>
    <n v="420"/>
    <n v="117506"/>
    <n v="207525614"/>
    <n v="98665833"/>
    <n v="52203981"/>
    <n v="147650726"/>
    <n v="0"/>
    <n v="0"/>
    <n v="7388662"/>
    <n v="82710765"/>
    <n v="4993725"/>
    <n v="847997"/>
    <n v="601987303"/>
    <n v="81784888"/>
    <n v="47019834"/>
    <n v="19376258"/>
    <n v="80850470"/>
    <n v="95949"/>
    <n v="0"/>
    <n v="5505933"/>
    <n v="104630422"/>
    <n v="6082762"/>
    <n v="1982729"/>
    <n v="347329245"/>
    <n v="87885"/>
    <n v="243219053"/>
    <n v="137407916"/>
    <n v="11628433"/>
    <n v="200381298"/>
    <n v="-2646311"/>
    <n v="90375"/>
    <n v="0"/>
    <n v="10875802"/>
    <n v="138104868"/>
    <n v="0"/>
    <n v="11076487"/>
    <n v="0"/>
    <n v="0"/>
    <n v="0"/>
    <n v="1812094"/>
    <n v="752037900"/>
    <n v="6354130"/>
    <n v="0"/>
    <n v="0"/>
    <n v="13548084"/>
    <n v="19902214"/>
    <n v="46091449"/>
    <n v="14631880"/>
    <n v="62598117"/>
    <n v="28119898"/>
    <n v="5574"/>
    <n v="0"/>
    <n v="2018793"/>
    <n v="62784403"/>
    <n v="0"/>
    <n v="930748"/>
    <n v="217180862"/>
    <n v="1500855"/>
    <n v="208997433"/>
    <n v="0"/>
    <n v="-1794745"/>
    <n v="0"/>
    <n v="0"/>
    <n v="0"/>
    <n v="0"/>
    <n v="10142612"/>
    <n v="400126825"/>
    <n v="0"/>
    <n v="0"/>
    <n v="0"/>
    <n v="0"/>
    <n v="0"/>
    <n v="0"/>
    <n v="0"/>
    <n v="0"/>
    <n v="0"/>
    <n v="0"/>
    <n v="0"/>
    <n v="0"/>
    <n v="0"/>
  </r>
  <r>
    <n v="106374049"/>
    <s v="SHARP MCDONALD CENTER"/>
    <n v="20181"/>
    <d v="2018-01-01T00:00:00"/>
    <d v="2018-03-31T00:00:00"/>
    <s v="Open"/>
    <s v="San Diego"/>
    <n v="14"/>
    <n v="1416"/>
    <s v="Non Profit Corp."/>
    <s v="Comparable"/>
    <s v=""/>
    <s v="858-637-6920"/>
    <s v="7989 LINDA VISTA ROAD"/>
    <s v="SAN DIEGO"/>
    <n v="92111"/>
    <s v="TRISHA KHALEGHI"/>
    <n v="16"/>
    <n v="14"/>
    <n v="13"/>
    <n v="0"/>
    <n v="5"/>
    <n v="0"/>
    <n v="0"/>
    <n v="0"/>
    <n v="0"/>
    <n v="0"/>
    <n v="62"/>
    <n v="1"/>
    <n v="3"/>
    <n v="71"/>
    <n v="0"/>
    <n v="0"/>
    <n v="75"/>
    <n v="0"/>
    <n v="0"/>
    <n v="0"/>
    <n v="0"/>
    <n v="0"/>
    <n v="955"/>
    <n v="32"/>
    <n v="52"/>
    <n v="1114"/>
    <n v="0"/>
    <n v="2228"/>
    <n v="0"/>
    <n v="0"/>
    <n v="0"/>
    <n v="0"/>
    <n v="0"/>
    <n v="0"/>
    <n v="0"/>
    <n v="1324"/>
    <n v="11"/>
    <n v="0"/>
    <n v="1335"/>
    <n v="0"/>
    <n v="114141"/>
    <n v="0"/>
    <n v="0"/>
    <n v="0"/>
    <n v="0"/>
    <n v="0"/>
    <n v="1346857"/>
    <n v="35060"/>
    <n v="59818"/>
    <n v="1555876"/>
    <n v="0"/>
    <n v="0"/>
    <n v="0"/>
    <n v="0"/>
    <n v="0"/>
    <n v="0"/>
    <n v="0"/>
    <n v="1626627"/>
    <n v="10557"/>
    <n v="0"/>
    <n v="1637184"/>
    <n v="14583"/>
    <n v="0"/>
    <n v="49557"/>
    <n v="0"/>
    <n v="0"/>
    <n v="0"/>
    <n v="0"/>
    <n v="0"/>
    <n v="0"/>
    <n v="1631137"/>
    <n v="0"/>
    <n v="45617"/>
    <n v="0"/>
    <n v="0"/>
    <n v="0"/>
    <n v="38639"/>
    <n v="1779533"/>
    <n v="1039"/>
    <n v="0"/>
    <n v="0"/>
    <n v="0"/>
    <n v="1039"/>
    <n v="0"/>
    <n v="65623"/>
    <n v="0"/>
    <n v="0"/>
    <n v="0"/>
    <n v="0"/>
    <n v="0"/>
    <n v="1342347"/>
    <n v="0"/>
    <n v="6596"/>
    <n v="1414566"/>
    <n v="0"/>
    <n v="1008550"/>
    <n v="0"/>
    <n v="-29994"/>
    <n v="0"/>
    <n v="0"/>
    <n v="0"/>
    <n v="0"/>
    <n v="16123"/>
    <n v="328426"/>
    <n v="0"/>
    <n v="0"/>
    <n v="0"/>
    <n v="0"/>
    <n v="0"/>
    <n v="0"/>
    <n v="0"/>
    <n v="0"/>
    <n v="0"/>
    <n v="0"/>
    <n v="0"/>
    <n v="0"/>
    <n v="0"/>
  </r>
  <r>
    <n v="106370694"/>
    <s v="SHARP MEMORIAL HOSPITAL"/>
    <n v="20181"/>
    <d v="2018-01-01T00:00:00"/>
    <d v="2018-03-31T00:00:00"/>
    <s v="Open"/>
    <s v="San Diego"/>
    <n v="14"/>
    <n v="1416"/>
    <s v="Non Profit Corp."/>
    <s v="Comparable"/>
    <s v=""/>
    <s v="858-939-3400"/>
    <s v="7901 FROST STREET"/>
    <s v="SAN DIEGO"/>
    <n v="92123"/>
    <s v="TIMOTHY SMITH"/>
    <n v="862"/>
    <n v="665"/>
    <n v="461"/>
    <n v="1567"/>
    <n v="1426"/>
    <n v="574"/>
    <n v="1297"/>
    <n v="0"/>
    <n v="0"/>
    <n v="208"/>
    <n v="3350"/>
    <n v="88"/>
    <n v="82"/>
    <n v="8592"/>
    <n v="0"/>
    <n v="8130"/>
    <n v="6799"/>
    <n v="4827"/>
    <n v="6084"/>
    <n v="0"/>
    <n v="0"/>
    <n v="1079"/>
    <n v="14032"/>
    <n v="282"/>
    <n v="256"/>
    <n v="41489"/>
    <n v="0"/>
    <n v="82978"/>
    <n v="18752"/>
    <n v="25386"/>
    <n v="2770"/>
    <n v="8546"/>
    <n v="0"/>
    <n v="0"/>
    <n v="1716"/>
    <n v="39395"/>
    <n v="1305"/>
    <n v="757"/>
    <n v="98627"/>
    <n v="183284081"/>
    <n v="156647274"/>
    <n v="73465018"/>
    <n v="106008522"/>
    <n v="0"/>
    <n v="0"/>
    <n v="19788167"/>
    <n v="266139407"/>
    <n v="4973765"/>
    <n v="4548740"/>
    <n v="814854974"/>
    <n v="80195160"/>
    <n v="85088828"/>
    <n v="16318295"/>
    <n v="51610521"/>
    <n v="0"/>
    <n v="0"/>
    <n v="7938212"/>
    <n v="239934879"/>
    <n v="7050173"/>
    <n v="4081605"/>
    <n v="492217673"/>
    <n v="491315"/>
    <n v="222064995"/>
    <n v="234243583"/>
    <n v="1003187"/>
    <n v="139309998"/>
    <n v="0"/>
    <n v="0"/>
    <n v="0"/>
    <n v="22759342"/>
    <n v="387262180"/>
    <n v="0"/>
    <n v="12023938"/>
    <n v="0"/>
    <n v="0"/>
    <n v="0"/>
    <n v="7447519"/>
    <n v="1026606057"/>
    <n v="17310338"/>
    <n v="0"/>
    <n v="0"/>
    <n v="55302501"/>
    <n v="72612839"/>
    <n v="41414245"/>
    <n v="24802857"/>
    <n v="88780126"/>
    <n v="18309044"/>
    <n v="0"/>
    <n v="0"/>
    <n v="4967037"/>
    <n v="174114606"/>
    <n v="0"/>
    <n v="691514"/>
    <n v="353079429"/>
    <n v="3040276"/>
    <n v="282832615"/>
    <n v="0"/>
    <n v="-5106770"/>
    <n v="0"/>
    <n v="0"/>
    <n v="0"/>
    <n v="0"/>
    <n v="2652167"/>
    <n v="384053651"/>
    <n v="0"/>
    <n v="0"/>
    <n v="0"/>
    <n v="0"/>
    <n v="0"/>
    <n v="0"/>
    <n v="0"/>
    <n v="0"/>
    <n v="0"/>
    <n v="0"/>
    <n v="0"/>
    <n v="0"/>
    <n v="0"/>
  </r>
  <r>
    <n v="106370745"/>
    <s v="SHARP MESA VISTA HOSPITAL"/>
    <n v="20181"/>
    <d v="2018-01-01T00:00:00"/>
    <d v="2018-03-31T00:00:00"/>
    <s v="Open"/>
    <s v="San Diego"/>
    <n v="14"/>
    <n v="1416"/>
    <s v="Non Profit Corp."/>
    <s v="Comparable"/>
    <s v=""/>
    <s v="858-278-4110"/>
    <s v="7850 VISTA HILL AVENUE"/>
    <s v="SAN DIEGO"/>
    <n v="92123"/>
    <s v="TRISHA KHALEGHI"/>
    <n v="158"/>
    <n v="138"/>
    <n v="121"/>
    <n v="137"/>
    <n v="121"/>
    <n v="88"/>
    <n v="0"/>
    <n v="240"/>
    <n v="0"/>
    <n v="48"/>
    <n v="511"/>
    <n v="17"/>
    <n v="5"/>
    <n v="1167"/>
    <n v="0"/>
    <n v="1820"/>
    <n v="1677"/>
    <n v="573"/>
    <n v="0"/>
    <n v="2781"/>
    <n v="0"/>
    <n v="331"/>
    <n v="3499"/>
    <n v="96"/>
    <n v="26"/>
    <n v="10803"/>
    <n v="0"/>
    <n v="21606"/>
    <n v="8581"/>
    <n v="1485"/>
    <n v="67"/>
    <n v="0"/>
    <n v="0"/>
    <n v="0"/>
    <n v="1978"/>
    <n v="8340"/>
    <n v="59"/>
    <n v="110"/>
    <n v="20620"/>
    <n v="10776430"/>
    <n v="9740632"/>
    <n v="3397088"/>
    <n v="0"/>
    <n v="16103034"/>
    <n v="0"/>
    <n v="1783761"/>
    <n v="19830566"/>
    <n v="539189"/>
    <n v="146561"/>
    <n v="62317261"/>
    <n v="12723535"/>
    <n v="2621534"/>
    <n v="95632"/>
    <n v="0"/>
    <n v="0"/>
    <n v="0"/>
    <n v="3430039"/>
    <n v="14946192"/>
    <n v="129452"/>
    <n v="235422"/>
    <n v="34181806"/>
    <n v="19503"/>
    <n v="19474478"/>
    <n v="10659454"/>
    <n v="2963012"/>
    <n v="0"/>
    <n v="0"/>
    <n v="14327518"/>
    <n v="0"/>
    <n v="4293150"/>
    <n v="24717163"/>
    <n v="0"/>
    <n v="668641"/>
    <n v="0"/>
    <n v="0"/>
    <n v="0"/>
    <n v="322510"/>
    <n v="77445429"/>
    <n v="209662"/>
    <n v="0"/>
    <n v="0"/>
    <n v="0"/>
    <n v="209662"/>
    <n v="4025487"/>
    <n v="1912374"/>
    <n v="529708"/>
    <n v="0"/>
    <n v="1775516"/>
    <n v="0"/>
    <n v="920650"/>
    <n v="10059596"/>
    <n v="0"/>
    <n v="39969"/>
    <n v="19263300"/>
    <n v="104316"/>
    <n v="21284454"/>
    <n v="0"/>
    <n v="-373217"/>
    <n v="0"/>
    <n v="0"/>
    <n v="0"/>
    <n v="0"/>
    <n v="1792364"/>
    <n v="17013973"/>
    <n v="0"/>
    <n v="0"/>
    <n v="0"/>
    <n v="0"/>
    <n v="0"/>
    <n v="0"/>
    <n v="0"/>
    <n v="0"/>
    <n v="0"/>
    <n v="0"/>
    <n v="0"/>
    <n v="0"/>
    <n v="0"/>
  </r>
  <r>
    <n v="106450940"/>
    <s v="SHASTA REGIONAL MEDICAL CENTER"/>
    <n v="20181"/>
    <d v="2018-01-01T00:00:00"/>
    <d v="2018-03-31T00:00:00"/>
    <s v="Open"/>
    <s v="Shasta"/>
    <n v="1"/>
    <n v="209"/>
    <s v="Investor - Corp."/>
    <s v="Comparable"/>
    <s v=""/>
    <s v="530-244-5400"/>
    <s v="1100 BUTTE STREET"/>
    <s v="REDDING"/>
    <n v="96001"/>
    <s v="RANDAL HEMPLING"/>
    <n v="178"/>
    <n v="178"/>
    <n v="99"/>
    <n v="1197"/>
    <n v="23"/>
    <n v="40"/>
    <n v="368"/>
    <n v="0"/>
    <n v="0"/>
    <n v="239"/>
    <n v="86"/>
    <n v="0"/>
    <n v="21"/>
    <n v="1974"/>
    <n v="0"/>
    <n v="5672"/>
    <n v="70"/>
    <n v="144"/>
    <n v="1589"/>
    <n v="0"/>
    <n v="0"/>
    <n v="952"/>
    <n v="346"/>
    <n v="0"/>
    <n v="95"/>
    <n v="8868"/>
    <n v="0"/>
    <n v="17736"/>
    <n v="4640"/>
    <n v="58"/>
    <n v="540"/>
    <n v="4990"/>
    <n v="0"/>
    <n v="0"/>
    <n v="1856"/>
    <n v="683"/>
    <n v="0"/>
    <n v="1815"/>
    <n v="14582"/>
    <n v="87265362"/>
    <n v="1285054"/>
    <n v="2167405"/>
    <n v="22464910"/>
    <n v="0"/>
    <n v="0"/>
    <n v="16844181"/>
    <n v="7780698"/>
    <n v="0"/>
    <n v="1573970"/>
    <n v="139381580"/>
    <n v="26906903"/>
    <n v="246021"/>
    <n v="2012514"/>
    <n v="21568706"/>
    <n v="0"/>
    <n v="0"/>
    <n v="11897112"/>
    <n v="4842442"/>
    <n v="0"/>
    <n v="1836160"/>
    <n v="69309858"/>
    <n v="1884775"/>
    <n v="98166134"/>
    <n v="1260599"/>
    <n v="1466201"/>
    <n v="36727276"/>
    <n v="-278215"/>
    <n v="0"/>
    <n v="0"/>
    <n v="20267221"/>
    <n v="5873800"/>
    <n v="0"/>
    <n v="88401"/>
    <n v="0"/>
    <n v="0"/>
    <n v="0"/>
    <n v="167001"/>
    <n v="165623193"/>
    <n v="0"/>
    <n v="0"/>
    <n v="0"/>
    <n v="0"/>
    <n v="0"/>
    <n v="15946488"/>
    <n v="260440"/>
    <n v="2427791"/>
    <n v="7584554"/>
    <n v="0"/>
    <n v="0"/>
    <n v="8474072"/>
    <n v="6749340"/>
    <n v="0"/>
    <n v="1625560"/>
    <n v="43068245"/>
    <n v="800389"/>
    <n v="36875814"/>
    <n v="0"/>
    <n v="20859"/>
    <n v="0"/>
    <n v="0"/>
    <n v="0"/>
    <n v="0"/>
    <n v="1154839"/>
    <n v="17156079"/>
    <n v="0"/>
    <n v="0"/>
    <n v="0"/>
    <n v="0"/>
    <n v="0"/>
    <n v="0"/>
    <n v="0"/>
    <n v="0"/>
    <n v="0"/>
    <n v="0"/>
    <n v="0"/>
    <n v="0"/>
    <n v="0"/>
  </r>
  <r>
    <n v="106190708"/>
    <s v="SHERMAN OAKS HOSPITAL"/>
    <n v="20181"/>
    <d v="2018-01-01T00:00:00"/>
    <d v="2018-03-31T00:00:00"/>
    <s v="Open"/>
    <s v="Los Angeles"/>
    <n v="11"/>
    <n v="905"/>
    <s v="Non Profit Corp."/>
    <s v="Comparable"/>
    <s v=""/>
    <s v="818-581-1664"/>
    <s v="4929 VAN NUYS BOULEVARD"/>
    <s v="SHERMAN OAKS"/>
    <n v="91403"/>
    <s v="BOCKHI PARK"/>
    <n v="153"/>
    <n v="153"/>
    <n v="153"/>
    <n v="929"/>
    <n v="156"/>
    <n v="77"/>
    <n v="267"/>
    <n v="0"/>
    <n v="0"/>
    <n v="152"/>
    <n v="27"/>
    <n v="2"/>
    <n v="41"/>
    <n v="1651"/>
    <n v="0"/>
    <n v="5435"/>
    <n v="941"/>
    <n v="662"/>
    <n v="1455"/>
    <n v="0"/>
    <n v="0"/>
    <n v="476"/>
    <n v="126"/>
    <n v="4"/>
    <n v="107"/>
    <n v="9206"/>
    <n v="0"/>
    <n v="18412"/>
    <n v="1840"/>
    <n v="374"/>
    <n v="490"/>
    <n v="2430"/>
    <n v="0"/>
    <n v="0"/>
    <n v="1480"/>
    <n v="153"/>
    <n v="38"/>
    <n v="1053"/>
    <n v="7858"/>
    <n v="48946829"/>
    <n v="9022586"/>
    <n v="7186912"/>
    <n v="17098538"/>
    <n v="0"/>
    <n v="0"/>
    <n v="7784019"/>
    <n v="1665672"/>
    <n v="52047"/>
    <n v="1435016"/>
    <n v="93191619"/>
    <n v="5414444"/>
    <n v="1316441"/>
    <n v="1239360"/>
    <n v="5611791"/>
    <n v="0"/>
    <n v="0"/>
    <n v="3783318"/>
    <n v="421532"/>
    <n v="85097"/>
    <n v="2346239"/>
    <n v="20218222"/>
    <n v="2160165"/>
    <n v="33695318"/>
    <n v="4309094"/>
    <n v="9347713"/>
    <n v="23514913"/>
    <n v="0"/>
    <n v="0"/>
    <n v="0"/>
    <n v="7632113"/>
    <n v="2029636"/>
    <n v="0"/>
    <n v="3009724"/>
    <n v="0"/>
    <n v="0"/>
    <n v="0"/>
    <n v="253445"/>
    <n v="85952121"/>
    <n v="0"/>
    <n v="0"/>
    <n v="0"/>
    <n v="0"/>
    <n v="0"/>
    <n v="19656497"/>
    <n v="6029722"/>
    <n v="-1173057"/>
    <n v="-804584"/>
    <n v="0"/>
    <n v="0"/>
    <n v="2867166"/>
    <n v="57568"/>
    <n v="234458"/>
    <n v="589950"/>
    <n v="27457720"/>
    <n v="156547"/>
    <n v="24584779"/>
    <n v="0"/>
    <n v="0"/>
    <n v="0"/>
    <n v="0"/>
    <n v="0"/>
    <n v="0"/>
    <n v="111271"/>
    <n v="50007396"/>
    <n v="0"/>
    <n v="0"/>
    <n v="0"/>
    <n v="0"/>
    <n v="0"/>
    <n v="0"/>
    <n v="0"/>
    <n v="0"/>
    <n v="0"/>
    <n v="0"/>
    <n v="0"/>
    <n v="0"/>
    <n v="0"/>
  </r>
  <r>
    <n v="106344114"/>
    <s v="SHRINERS HOSPITAL FOR CHILDREN - NORTHERN CALIFORNIA"/>
    <n v="20181"/>
    <d v="2018-01-01T00:00:00"/>
    <d v="2018-03-31T00:00:00"/>
    <s v="Open"/>
    <s v="Sacramento"/>
    <n v="2"/>
    <n v="311"/>
    <s v="Non Profit Corp."/>
    <s v="Shriners Hospitals"/>
    <s v=""/>
    <s v="916-453-2000"/>
    <s v="2425 STOCKTON BOULEVARD"/>
    <s v="SACRAMENTO"/>
    <n v="95817"/>
    <s v="MARGARET BRYAN"/>
    <n v="80"/>
    <n v="70"/>
    <n v="70"/>
    <n v="0"/>
    <n v="0"/>
    <n v="91"/>
    <n v="47"/>
    <n v="0"/>
    <n v="0"/>
    <n v="7"/>
    <n v="69"/>
    <n v="48"/>
    <n v="0"/>
    <n v="262"/>
    <n v="0"/>
    <n v="0"/>
    <n v="0"/>
    <n v="678"/>
    <n v="179"/>
    <n v="0"/>
    <n v="0"/>
    <n v="12"/>
    <n v="295"/>
    <n v="673"/>
    <n v="0"/>
    <n v="1837"/>
    <n v="0"/>
    <n v="3674"/>
    <n v="0"/>
    <n v="0"/>
    <n v="1938"/>
    <n v="3432"/>
    <n v="0"/>
    <n v="0"/>
    <n v="194"/>
    <n v="2388"/>
    <n v="365"/>
    <n v="0"/>
    <n v="8317"/>
    <n v="0"/>
    <n v="0"/>
    <n v="8646271"/>
    <n v="2322507"/>
    <n v="0"/>
    <n v="0"/>
    <n v="229770"/>
    <n v="3988632"/>
    <n v="5835187"/>
    <n v="0"/>
    <n v="21022367"/>
    <n v="0"/>
    <n v="0"/>
    <n v="2940292"/>
    <n v="5296232"/>
    <n v="0"/>
    <n v="0"/>
    <n v="183957"/>
    <n v="3514232"/>
    <n v="959009"/>
    <n v="0"/>
    <n v="12893722"/>
    <n v="0"/>
    <n v="0"/>
    <n v="0"/>
    <n v="8792011"/>
    <n v="6798407"/>
    <n v="0"/>
    <n v="0"/>
    <n v="0"/>
    <n v="257007"/>
    <n v="5534739"/>
    <n v="0"/>
    <n v="6794196"/>
    <n v="0"/>
    <n v="0"/>
    <n v="0"/>
    <n v="0"/>
    <n v="28176360"/>
    <n v="0"/>
    <n v="0"/>
    <n v="0"/>
    <n v="0"/>
    <n v="0"/>
    <n v="0"/>
    <n v="0"/>
    <n v="2794552"/>
    <n v="820332"/>
    <n v="0"/>
    <n v="0"/>
    <n v="156720"/>
    <n v="1968125"/>
    <n v="0"/>
    <n v="0"/>
    <n v="5739729"/>
    <n v="1375153"/>
    <n v="16235692"/>
    <n v="0"/>
    <n v="0"/>
    <n v="0"/>
    <n v="0"/>
    <n v="0"/>
    <n v="0"/>
    <n v="713803"/>
    <n v="69514388"/>
    <n v="0"/>
    <n v="0"/>
    <n v="0"/>
    <n v="0"/>
    <n v="0"/>
    <n v="0"/>
    <n v="0"/>
    <n v="0"/>
    <n v="0"/>
    <n v="0"/>
    <n v="0"/>
    <n v="0"/>
    <n v="0"/>
  </r>
  <r>
    <n v="106291023"/>
    <s v="SIERRA NEVADA MEMORIAL HOSPITAL"/>
    <n v="20181"/>
    <d v="2018-01-01T00:00:00"/>
    <d v="2018-03-31T00:00:00"/>
    <s v="Open"/>
    <s v="Nevada"/>
    <n v="2"/>
    <n v="301"/>
    <s v="Non Profit Corp."/>
    <s v="Comparable"/>
    <s v="Teaching"/>
    <s v="530-274-6700"/>
    <s v="155 GLASSON WAY"/>
    <s v="GRASS VALLEY"/>
    <n v="95945"/>
    <s v="KATHERINE MEDEIROS"/>
    <n v="121"/>
    <n v="121"/>
    <n v="121"/>
    <n v="700"/>
    <n v="106"/>
    <n v="49"/>
    <n v="206"/>
    <n v="0"/>
    <n v="0"/>
    <n v="21"/>
    <n v="166"/>
    <n v="14"/>
    <n v="1"/>
    <n v="1263"/>
    <n v="0"/>
    <n v="3144"/>
    <n v="493"/>
    <n v="205"/>
    <n v="712"/>
    <n v="0"/>
    <n v="0"/>
    <n v="126"/>
    <n v="446"/>
    <n v="17"/>
    <n v="2"/>
    <n v="5145"/>
    <n v="0"/>
    <n v="10290"/>
    <n v="14143"/>
    <n v="2356"/>
    <n v="871"/>
    <n v="4429"/>
    <n v="0"/>
    <n v="0"/>
    <n v="930"/>
    <n v="5058"/>
    <n v="211"/>
    <n v="346"/>
    <n v="28344"/>
    <n v="58459535"/>
    <n v="8977542"/>
    <n v="3401186"/>
    <n v="13510719"/>
    <n v="0"/>
    <n v="0"/>
    <n v="2399228"/>
    <n v="9101583"/>
    <n v="322278"/>
    <n v="31181"/>
    <n v="96203252"/>
    <n v="39174079"/>
    <n v="8017322"/>
    <n v="2910267"/>
    <n v="14680424"/>
    <n v="0"/>
    <n v="0"/>
    <n v="1645172"/>
    <n v="15844467"/>
    <n v="620778"/>
    <n v="330370"/>
    <n v="83222879"/>
    <n v="1117905"/>
    <n v="81865589"/>
    <n v="14496065"/>
    <n v="4340882"/>
    <n v="20706824"/>
    <n v="0"/>
    <n v="0"/>
    <n v="0"/>
    <n v="2449781"/>
    <n v="9225254"/>
    <n v="0"/>
    <n v="2171451"/>
    <n v="0"/>
    <n v="0"/>
    <n v="0"/>
    <n v="11436"/>
    <n v="136385187"/>
    <n v="0"/>
    <n v="0"/>
    <n v="0"/>
    <n v="0"/>
    <n v="0"/>
    <n v="15677525"/>
    <n v="2454535"/>
    <n v="1048850"/>
    <n v="7481073"/>
    <n v="0"/>
    <n v="0"/>
    <n v="1387456"/>
    <n v="14863826"/>
    <n v="0"/>
    <n v="127679"/>
    <n v="43040944"/>
    <n v="373081"/>
    <n v="42679962"/>
    <n v="0"/>
    <n v="2796999"/>
    <n v="0"/>
    <n v="0"/>
    <n v="0"/>
    <n v="0"/>
    <n v="1480241"/>
    <n v="39532692"/>
    <n v="0"/>
    <n v="0"/>
    <n v="0"/>
    <n v="0"/>
    <n v="0"/>
    <n v="0"/>
    <n v="0"/>
    <n v="0"/>
    <n v="0"/>
    <n v="0"/>
    <n v="0"/>
    <n v="0"/>
    <n v="0"/>
  </r>
  <r>
    <n v="106540798"/>
    <s v="SIERRA VIEW MEDICAL CENTER"/>
    <n v="20181"/>
    <d v="2018-01-01T00:00:00"/>
    <d v="2018-03-31T00:00:00"/>
    <s v="Open"/>
    <s v="Tulare"/>
    <n v="9"/>
    <n v="613"/>
    <s v="District"/>
    <s v="Comparable"/>
    <s v=""/>
    <s v="559-784-1110 xet6100"/>
    <s v="465 WEST PUTNAM AVENUE"/>
    <s v="PORTERVILLE"/>
    <n v="93257"/>
    <s v="DONNA HEFNER"/>
    <n v="167"/>
    <n v="167"/>
    <n v="167"/>
    <n v="513"/>
    <n v="70"/>
    <n v="164"/>
    <n v="478"/>
    <n v="0"/>
    <n v="0"/>
    <n v="14"/>
    <n v="152"/>
    <n v="0"/>
    <n v="9"/>
    <n v="1400"/>
    <n v="0"/>
    <n v="2724"/>
    <n v="348"/>
    <n v="3401"/>
    <n v="1392"/>
    <n v="0"/>
    <n v="0"/>
    <n v="74"/>
    <n v="458"/>
    <n v="0"/>
    <n v="33"/>
    <n v="8430"/>
    <n v="0"/>
    <n v="16860"/>
    <n v="13221"/>
    <n v="3072"/>
    <n v="2484"/>
    <n v="14457"/>
    <n v="0"/>
    <n v="0"/>
    <n v="815"/>
    <n v="11807"/>
    <n v="0"/>
    <n v="1792"/>
    <n v="47648"/>
    <n v="23381512"/>
    <n v="3046780"/>
    <n v="14414092"/>
    <n v="13644253"/>
    <n v="0"/>
    <n v="0"/>
    <n v="994266"/>
    <n v="4337417"/>
    <n v="0"/>
    <n v="212156"/>
    <n v="60030476"/>
    <n v="36006147"/>
    <n v="6920146"/>
    <n v="4202513"/>
    <n v="28054272"/>
    <n v="0"/>
    <n v="0"/>
    <n v="2862964"/>
    <n v="16703950"/>
    <n v="0"/>
    <n v="2682829"/>
    <n v="97432821"/>
    <n v="2692331"/>
    <n v="49220604"/>
    <n v="8477810"/>
    <n v="14181768"/>
    <n v="33030257"/>
    <n v="-517764"/>
    <n v="0"/>
    <n v="0"/>
    <n v="2561506"/>
    <n v="12635937"/>
    <n v="0"/>
    <n v="138792"/>
    <n v="0"/>
    <n v="0"/>
    <n v="0"/>
    <n v="-71885"/>
    <n v="122349356"/>
    <n v="0"/>
    <n v="0"/>
    <n v="0"/>
    <n v="0"/>
    <n v="0"/>
    <n v="10167055"/>
    <n v="1489116"/>
    <n v="4952601"/>
    <n v="8668268"/>
    <n v="0"/>
    <n v="0"/>
    <n v="1295723"/>
    <n v="8405430"/>
    <n v="0"/>
    <n v="135748"/>
    <n v="35113941"/>
    <n v="1489445"/>
    <n v="35896203"/>
    <n v="0"/>
    <n v="-756097"/>
    <n v="0"/>
    <n v="0"/>
    <n v="0"/>
    <n v="0"/>
    <n v="2186298"/>
    <n v="108817404"/>
    <n v="0"/>
    <n v="0"/>
    <n v="0"/>
    <n v="0"/>
    <n v="0"/>
    <n v="0"/>
    <n v="0"/>
    <n v="0"/>
    <n v="0"/>
    <n v="0"/>
    <n v="0"/>
    <n v="0"/>
    <n v="0"/>
  </r>
  <r>
    <n v="106342392"/>
    <s v="SIERRA VISTA HOSPITAL"/>
    <n v="20181"/>
    <d v="2018-01-01T00:00:00"/>
    <d v="2018-03-31T00:00:00"/>
    <s v="Open"/>
    <s v="Sacramento"/>
    <n v="2"/>
    <n v="311"/>
    <s v="Investor - Corp."/>
    <s v="Comparable"/>
    <s v=""/>
    <s v="916-288-0300"/>
    <s v="8001 BRUCEVILLE ROAD"/>
    <s v="SACRAMENTO"/>
    <n v="95823"/>
    <s v="JOHN ZAUNER"/>
    <n v="171"/>
    <n v="171"/>
    <n v="171"/>
    <n v="222"/>
    <n v="58"/>
    <n v="518"/>
    <n v="0"/>
    <n v="0"/>
    <n v="0"/>
    <n v="223"/>
    <n v="260"/>
    <n v="3"/>
    <n v="0"/>
    <n v="1284"/>
    <n v="0"/>
    <n v="2176"/>
    <n v="509"/>
    <n v="5279"/>
    <n v="0"/>
    <n v="0"/>
    <n v="0"/>
    <n v="2117"/>
    <n v="3067"/>
    <n v="31"/>
    <n v="0"/>
    <n v="13179"/>
    <n v="0"/>
    <n v="26358"/>
    <n v="245"/>
    <n v="74"/>
    <n v="0"/>
    <n v="0"/>
    <n v="0"/>
    <n v="0"/>
    <n v="167"/>
    <n v="1041"/>
    <n v="0"/>
    <n v="0"/>
    <n v="1527"/>
    <n v="3481600"/>
    <n v="814400"/>
    <n v="8446400"/>
    <n v="0"/>
    <n v="0"/>
    <n v="0"/>
    <n v="3387200"/>
    <n v="4909807"/>
    <n v="50043"/>
    <n v="0"/>
    <n v="21089450"/>
    <n v="214297"/>
    <n v="64060"/>
    <n v="0"/>
    <n v="0"/>
    <n v="0"/>
    <n v="0"/>
    <n v="143019"/>
    <n v="902884"/>
    <n v="0"/>
    <n v="0"/>
    <n v="1324260"/>
    <n v="135612"/>
    <n v="961293"/>
    <n v="223710"/>
    <n v="3571309"/>
    <n v="0"/>
    <n v="0"/>
    <n v="0"/>
    <n v="0"/>
    <n v="1358136"/>
    <n v="2506481"/>
    <n v="0"/>
    <n v="50043"/>
    <n v="0"/>
    <n v="0"/>
    <n v="0"/>
    <n v="12330"/>
    <n v="8818914"/>
    <n v="0"/>
    <n v="0"/>
    <n v="0"/>
    <n v="0"/>
    <n v="0"/>
    <n v="2598992"/>
    <n v="654750"/>
    <n v="4875091"/>
    <n v="0"/>
    <n v="0"/>
    <n v="0"/>
    <n v="2172083"/>
    <n v="3293880"/>
    <n v="0"/>
    <n v="0"/>
    <n v="13594796"/>
    <n v="2559"/>
    <n v="10684912"/>
    <n v="1128184"/>
    <n v="12223"/>
    <n v="0"/>
    <n v="0"/>
    <n v="0"/>
    <n v="0"/>
    <n v="371537"/>
    <n v="30951889"/>
    <n v="0"/>
    <n v="0"/>
    <n v="0"/>
    <n v="0"/>
    <n v="0"/>
    <n v="0"/>
    <n v="0"/>
    <n v="0"/>
    <n v="0"/>
    <n v="0"/>
    <n v="0"/>
    <n v="0"/>
    <n v="0"/>
  </r>
  <r>
    <n v="106400524"/>
    <s v="SIERRA VISTA REGIONAL MEDICAL CENTER"/>
    <n v="20181"/>
    <d v="2018-01-01T00:00:00"/>
    <d v="2018-03-31T00:00:00"/>
    <s v="Open"/>
    <s v="San Luis Obispo"/>
    <n v="8"/>
    <n v="801"/>
    <s v="Investor - Corp."/>
    <s v="Comparable"/>
    <s v=""/>
    <s v="805-546-7600"/>
    <s v="1010 MURRAY STREET"/>
    <s v="SAN LUIS OBISPO"/>
    <n v="93405"/>
    <s v="MARK LISA"/>
    <n v="164"/>
    <n v="164"/>
    <n v="76"/>
    <n v="434"/>
    <n v="116"/>
    <n v="107"/>
    <n v="224"/>
    <n v="3"/>
    <n v="0"/>
    <n v="10"/>
    <n v="510"/>
    <n v="3"/>
    <n v="14"/>
    <n v="1421"/>
    <n v="0"/>
    <n v="2069"/>
    <n v="449"/>
    <n v="527"/>
    <n v="921"/>
    <n v="10"/>
    <n v="0"/>
    <n v="29"/>
    <n v="2250"/>
    <n v="8"/>
    <n v="43"/>
    <n v="6306"/>
    <n v="0"/>
    <n v="12612"/>
    <n v="2512"/>
    <n v="426"/>
    <n v="383"/>
    <n v="2505"/>
    <n v="0"/>
    <n v="0"/>
    <n v="364"/>
    <n v="4168"/>
    <n v="1"/>
    <n v="419"/>
    <n v="10778"/>
    <n v="56244157"/>
    <n v="13165092"/>
    <n v="11243455"/>
    <n v="19508266"/>
    <n v="235954"/>
    <n v="0"/>
    <n v="900506"/>
    <n v="52732168"/>
    <n v="221850"/>
    <n v="1357418"/>
    <n v="155608866"/>
    <n v="19273966"/>
    <n v="5138568"/>
    <n v="2748786"/>
    <n v="14502492"/>
    <n v="0"/>
    <n v="0"/>
    <n v="3345156"/>
    <n v="30758690"/>
    <n v="3261"/>
    <n v="2413467"/>
    <n v="78184386"/>
    <n v="1766924"/>
    <n v="67689091"/>
    <n v="16384131"/>
    <n v="5886656"/>
    <n v="31885354"/>
    <n v="0"/>
    <n v="220384"/>
    <n v="0"/>
    <n v="4061020"/>
    <n v="57662266"/>
    <n v="0"/>
    <n v="219394"/>
    <n v="0"/>
    <n v="0"/>
    <n v="0"/>
    <n v="2910779"/>
    <n v="188685999"/>
    <n v="0"/>
    <n v="0"/>
    <n v="0"/>
    <n v="0"/>
    <n v="0"/>
    <n v="7829032"/>
    <n v="1919529"/>
    <n v="8105585"/>
    <n v="2125404"/>
    <n v="15570"/>
    <n v="0"/>
    <n v="128506"/>
    <n v="24839371"/>
    <n v="5717"/>
    <n v="138539"/>
    <n v="45107253"/>
    <n v="184819"/>
    <n v="39026542"/>
    <n v="0"/>
    <n v="50175"/>
    <n v="0"/>
    <n v="0"/>
    <n v="0"/>
    <n v="0"/>
    <n v="92566"/>
    <n v="63808898"/>
    <n v="0"/>
    <n v="0"/>
    <n v="0"/>
    <n v="0"/>
    <n v="0"/>
    <n v="0"/>
    <n v="0"/>
    <n v="0"/>
    <n v="0"/>
    <n v="0"/>
    <n v="4303765"/>
    <n v="6953668"/>
    <n v="0"/>
  </r>
  <r>
    <n v="106190661"/>
    <s v="SILVER LAKE MEDICAL CENTER"/>
    <n v="20181"/>
    <d v="2018-01-01T00:00:00"/>
    <d v="2018-03-31T00:00:00"/>
    <s v="Open"/>
    <s v="Los Angeles"/>
    <n v="11"/>
    <n v="925"/>
    <s v="Investor - Corp."/>
    <s v="Comparable"/>
    <s v=""/>
    <s v="213-989-6100"/>
    <s v="1711 WEST TEMPLE STREET"/>
    <s v="LOS ANGELES"/>
    <n v="90026"/>
    <s v="MICHAEL PHILLIPS"/>
    <n v="234"/>
    <n v="211"/>
    <n v="211"/>
    <n v="893"/>
    <n v="59"/>
    <n v="616"/>
    <n v="93"/>
    <n v="0"/>
    <n v="0"/>
    <n v="5"/>
    <n v="20"/>
    <n v="0"/>
    <n v="8"/>
    <n v="1694"/>
    <n v="0"/>
    <n v="7908"/>
    <n v="614"/>
    <n v="4913"/>
    <n v="578"/>
    <n v="0"/>
    <n v="0"/>
    <n v="13"/>
    <n v="96"/>
    <n v="0"/>
    <n v="22"/>
    <n v="14144"/>
    <n v="0"/>
    <n v="28288"/>
    <n v="595"/>
    <n v="177"/>
    <n v="71"/>
    <n v="529"/>
    <n v="0"/>
    <n v="0"/>
    <n v="309"/>
    <n v="420"/>
    <n v="0"/>
    <n v="138"/>
    <n v="2239"/>
    <n v="32419868"/>
    <n v="2470029"/>
    <n v="16372593"/>
    <n v="3241598"/>
    <n v="0"/>
    <n v="0"/>
    <n v="149427"/>
    <n v="434207"/>
    <n v="0"/>
    <n v="309720"/>
    <n v="55397442"/>
    <n v="2037256"/>
    <n v="272502"/>
    <n v="144404"/>
    <n v="892867"/>
    <n v="0"/>
    <n v="0"/>
    <n v="319680"/>
    <n v="437780"/>
    <n v="0"/>
    <n v="276518"/>
    <n v="4381007"/>
    <n v="0"/>
    <n v="23897756"/>
    <n v="3671551"/>
    <n v="11708670"/>
    <n v="5554379"/>
    <n v="0"/>
    <n v="0"/>
    <n v="0"/>
    <n v="57747"/>
    <n v="223709"/>
    <n v="0"/>
    <n v="0"/>
    <n v="0"/>
    <n v="0"/>
    <n v="0"/>
    <n v="194660"/>
    <n v="45308472"/>
    <n v="0"/>
    <n v="0"/>
    <n v="0"/>
    <n v="0"/>
    <n v="0"/>
    <n v="10559368"/>
    <n v="-929020"/>
    <n v="4808327"/>
    <n v="-1419914"/>
    <n v="0"/>
    <n v="0"/>
    <n v="411360"/>
    <n v="648278"/>
    <n v="0"/>
    <n v="391578"/>
    <n v="14469977"/>
    <n v="220349"/>
    <n v="18643585"/>
    <n v="0"/>
    <n v="0"/>
    <n v="0"/>
    <n v="0"/>
    <n v="0"/>
    <n v="0"/>
    <n v="265109"/>
    <n v="10190437"/>
    <n v="0"/>
    <n v="0"/>
    <n v="0"/>
    <n v="0"/>
    <n v="0"/>
    <n v="0"/>
    <n v="0"/>
    <n v="0"/>
    <n v="0"/>
    <n v="0"/>
    <n v="0"/>
    <n v="0"/>
    <n v="0"/>
  </r>
  <r>
    <n v="106491267"/>
    <s v="SONOMA DEVELOPMENTAL CENTER"/>
    <n v="20181"/>
    <d v="2018-01-01T00:00:00"/>
    <d v="2018-03-31T00:00:00"/>
    <s v="Open"/>
    <s v="Sonoma"/>
    <n v="3"/>
    <n v="403"/>
    <s v="State"/>
    <s v="State Hospitals"/>
    <s v=""/>
    <s v="707-938-6000"/>
    <s v="15000 ARNOLD DRIVE"/>
    <s v="ELDRIDGE"/>
    <n v="95431"/>
    <s v="TIMOTHY MEEKER"/>
    <n v="1413"/>
    <n v="1023"/>
    <n v="150"/>
    <n v="2"/>
    <n v="0"/>
    <n v="13"/>
    <n v="0"/>
    <n v="0"/>
    <n v="0"/>
    <n v="0"/>
    <n v="0"/>
    <n v="0"/>
    <n v="27"/>
    <n v="42"/>
    <n v="0"/>
    <n v="212"/>
    <n v="0"/>
    <n v="4200"/>
    <n v="0"/>
    <n v="0"/>
    <n v="0"/>
    <n v="0"/>
    <n v="0"/>
    <n v="0"/>
    <n v="9008"/>
    <n v="13420"/>
    <n v="0"/>
    <n v="26840"/>
    <n v="0"/>
    <n v="0"/>
    <n v="0"/>
    <n v="0"/>
    <n v="0"/>
    <n v="0"/>
    <n v="0"/>
    <n v="0"/>
    <n v="0"/>
    <n v="0"/>
    <n v="0"/>
    <n v="1460537"/>
    <n v="0"/>
    <n v="12742941"/>
    <n v="0"/>
    <n v="0"/>
    <n v="0"/>
    <n v="0"/>
    <n v="0"/>
    <n v="0"/>
    <n v="1041736"/>
    <n v="15245214"/>
    <n v="0"/>
    <n v="0"/>
    <n v="0"/>
    <n v="0"/>
    <n v="0"/>
    <n v="0"/>
    <n v="0"/>
    <n v="0"/>
    <n v="0"/>
    <n v="0"/>
    <n v="0"/>
    <n v="0"/>
    <n v="4306"/>
    <n v="0"/>
    <n v="1310577"/>
    <n v="0"/>
    <n v="0"/>
    <n v="0"/>
    <n v="0"/>
    <n v="0"/>
    <n v="0"/>
    <n v="0"/>
    <n v="0"/>
    <n v="0"/>
    <n v="0"/>
    <n v="0"/>
    <n v="6878"/>
    <n v="1321761"/>
    <n v="0"/>
    <n v="0"/>
    <n v="0"/>
    <n v="0"/>
    <n v="0"/>
    <n v="1456231"/>
    <n v="0"/>
    <n v="11432364"/>
    <n v="0"/>
    <n v="0"/>
    <n v="0"/>
    <n v="0"/>
    <n v="0"/>
    <n v="0"/>
    <n v="1034858"/>
    <n v="13923453"/>
    <n v="0"/>
    <n v="26860815"/>
    <n v="0"/>
    <n v="129373620"/>
    <n v="0"/>
    <n v="0"/>
    <n v="0"/>
    <n v="0"/>
    <n v="0"/>
    <n v="0"/>
    <n v="0"/>
    <n v="0"/>
    <n v="0"/>
    <n v="0"/>
    <n v="0"/>
    <n v="0"/>
    <n v="0"/>
    <n v="0"/>
    <n v="0"/>
    <n v="0"/>
    <n v="0"/>
    <n v="0"/>
    <n v="0"/>
  </r>
  <r>
    <n v="106491076"/>
    <s v="SONOMA VALLEY HOSPITAL"/>
    <n v="20181"/>
    <d v="2018-01-01T00:00:00"/>
    <d v="2018-03-31T00:00:00"/>
    <s v="Open"/>
    <s v="Sonoma"/>
    <n v="3"/>
    <n v="403"/>
    <s v="District"/>
    <s v="Comparable"/>
    <s v=""/>
    <s v="707-935-5000"/>
    <s v="347 ANDRIEUX STREET"/>
    <s v="SONOMA"/>
    <n v="95476"/>
    <s v="KELLY MATHER"/>
    <n v="75"/>
    <n v="64"/>
    <n v="38"/>
    <n v="211"/>
    <n v="65"/>
    <n v="19"/>
    <n v="57"/>
    <n v="0"/>
    <n v="0"/>
    <n v="35"/>
    <n v="9"/>
    <n v="0"/>
    <n v="2"/>
    <n v="398"/>
    <n v="0"/>
    <n v="1567"/>
    <n v="437"/>
    <n v="106"/>
    <n v="399"/>
    <n v="0"/>
    <n v="0"/>
    <n v="174"/>
    <n v="29"/>
    <n v="0"/>
    <n v="12"/>
    <n v="2724"/>
    <n v="0"/>
    <n v="5448"/>
    <n v="7257"/>
    <n v="1636"/>
    <n v="436"/>
    <n v="1449"/>
    <n v="0"/>
    <n v="0"/>
    <n v="4336"/>
    <n v="531"/>
    <n v="4"/>
    <n v="221"/>
    <n v="15870"/>
    <n v="13989496"/>
    <n v="4459602"/>
    <n v="1000164"/>
    <n v="3333016"/>
    <n v="0"/>
    <n v="0"/>
    <n v="1611186"/>
    <n v="650461"/>
    <n v="0"/>
    <n v="52317"/>
    <n v="25096242"/>
    <n v="14958034"/>
    <n v="5102937"/>
    <n v="1598322"/>
    <n v="6694635"/>
    <n v="0"/>
    <n v="0"/>
    <n v="9806380"/>
    <n v="1628879"/>
    <n v="43529"/>
    <n v="490481"/>
    <n v="40323197"/>
    <n v="600000"/>
    <n v="23465593"/>
    <n v="8265305"/>
    <n v="2029029"/>
    <n v="7329581"/>
    <n v="0"/>
    <n v="0"/>
    <n v="0"/>
    <n v="7750459"/>
    <n v="2093664"/>
    <n v="0"/>
    <n v="32346"/>
    <n v="0"/>
    <n v="0"/>
    <n v="0"/>
    <n v="364119"/>
    <n v="51930096"/>
    <n v="0"/>
    <n v="0"/>
    <n v="0"/>
    <n v="333953"/>
    <n v="333953"/>
    <n v="5481937"/>
    <n v="1297234"/>
    <n v="569457"/>
    <n v="2698070"/>
    <n v="0"/>
    <n v="0"/>
    <n v="3067107"/>
    <n v="519629"/>
    <n v="11183"/>
    <n v="178679"/>
    <n v="13823296"/>
    <n v="45818"/>
    <n v="15806494"/>
    <n v="0"/>
    <n v="1492656"/>
    <n v="0"/>
    <n v="0"/>
    <n v="0"/>
    <n v="0"/>
    <n v="803017"/>
    <n v="52062188"/>
    <n v="0"/>
    <n v="0"/>
    <n v="0"/>
    <n v="0"/>
    <n v="0"/>
    <n v="0"/>
    <n v="0"/>
    <n v="0"/>
    <n v="0"/>
    <n v="0"/>
    <n v="0"/>
    <n v="0"/>
    <n v="0"/>
  </r>
  <r>
    <n v="106301258"/>
    <s v="SOUTH COAST GLOBAL MEDICAL CENTER"/>
    <n v="20181"/>
    <d v="2018-01-01T00:00:00"/>
    <d v="2018-03-31T00:00:00"/>
    <s v="Open"/>
    <s v="Orange"/>
    <n v="13"/>
    <n v="1015"/>
    <s v="Investor - Corp."/>
    <s v="Comparable"/>
    <s v=""/>
    <s v="714-754-5454"/>
    <s v="2701 S. BRISTOL STREET"/>
    <s v="SANTA ANA"/>
    <n v="92704"/>
    <s v="SUZANNE RICHARDS"/>
    <n v="178"/>
    <n v="178"/>
    <n v="178"/>
    <n v="199"/>
    <n v="67"/>
    <n v="253"/>
    <n v="235"/>
    <n v="0"/>
    <n v="0"/>
    <n v="4"/>
    <n v="55"/>
    <n v="0"/>
    <n v="135"/>
    <n v="948"/>
    <n v="0"/>
    <n v="2185"/>
    <n v="333"/>
    <n v="857"/>
    <n v="4337"/>
    <n v="0"/>
    <n v="0"/>
    <n v="11"/>
    <n v="113"/>
    <n v="0"/>
    <n v="368"/>
    <n v="8204"/>
    <n v="0"/>
    <n v="16408"/>
    <n v="278"/>
    <n v="288"/>
    <n v="1781"/>
    <n v="2569"/>
    <n v="0"/>
    <n v="0"/>
    <n v="157"/>
    <n v="475"/>
    <n v="0"/>
    <n v="725"/>
    <n v="6273"/>
    <n v="10312473"/>
    <n v="2743877"/>
    <n v="7702339"/>
    <n v="25307918"/>
    <n v="0"/>
    <n v="0"/>
    <n v="141022"/>
    <n v="1404386"/>
    <n v="0"/>
    <n v="3059457"/>
    <n v="50671472"/>
    <n v="1302321"/>
    <n v="1652532"/>
    <n v="5073035"/>
    <n v="11802667"/>
    <n v="0"/>
    <n v="0"/>
    <n v="527951"/>
    <n v="1682337"/>
    <n v="0"/>
    <n v="1840259"/>
    <n v="23881102"/>
    <n v="1779405"/>
    <n v="8760625"/>
    <n v="3438965"/>
    <n v="10842440"/>
    <n v="31337989"/>
    <n v="-1074968"/>
    <n v="0"/>
    <n v="0"/>
    <n v="478727"/>
    <n v="2671255"/>
    <n v="0"/>
    <n v="0"/>
    <n v="0"/>
    <n v="0"/>
    <n v="0"/>
    <n v="1218032"/>
    <n v="59452470"/>
    <n v="0"/>
    <n v="0"/>
    <n v="0"/>
    <n v="0"/>
    <n v="0"/>
    <n v="2854169"/>
    <n v="957444"/>
    <n v="1932933"/>
    <n v="6847564"/>
    <n v="0"/>
    <n v="0"/>
    <n v="190245"/>
    <n v="415470"/>
    <n v="0"/>
    <n v="1902279"/>
    <n v="15100104"/>
    <n v="34950"/>
    <n v="14558582"/>
    <n v="349178"/>
    <n v="0"/>
    <n v="0"/>
    <n v="0"/>
    <n v="0"/>
    <n v="0"/>
    <n v="204855"/>
    <n v="1492724"/>
    <n v="0"/>
    <n v="0"/>
    <n v="0"/>
    <n v="0"/>
    <n v="0"/>
    <n v="0"/>
    <n v="0"/>
    <n v="0"/>
    <n v="0"/>
    <n v="0"/>
    <n v="0"/>
    <n v="0"/>
    <n v="0"/>
  </r>
  <r>
    <n v="106190380"/>
    <s v="SOUTHERN CALIFORNIA HOSPITAL AT HOLLYWOOD"/>
    <n v="20181"/>
    <d v="2018-01-01T00:00:00"/>
    <d v="2018-03-31T00:00:00"/>
    <s v="Open"/>
    <s v="Los Angeles"/>
    <n v="11"/>
    <n v="925"/>
    <s v="Investor - Corp."/>
    <s v="Comparable"/>
    <s v=""/>
    <s v="323-462-2271"/>
    <s v="6245 DE LONGPRE AVENUE"/>
    <s v="HOLLYWOOD"/>
    <n v="90028"/>
    <s v="DAVID TOPPER"/>
    <n v="612"/>
    <n v="612"/>
    <n v="324"/>
    <n v="1348"/>
    <n v="240"/>
    <n v="1382"/>
    <n v="1161"/>
    <n v="0"/>
    <n v="0"/>
    <n v="14"/>
    <n v="348"/>
    <n v="2"/>
    <n v="18"/>
    <n v="4513"/>
    <n v="0"/>
    <n v="8879"/>
    <n v="1587"/>
    <n v="8762"/>
    <n v="8041"/>
    <n v="0"/>
    <n v="0"/>
    <n v="65"/>
    <n v="1632"/>
    <n v="10"/>
    <n v="117"/>
    <n v="29093"/>
    <n v="0"/>
    <n v="58186"/>
    <n v="1206"/>
    <n v="541"/>
    <n v="557"/>
    <n v="3136"/>
    <n v="0"/>
    <n v="0"/>
    <n v="283"/>
    <n v="1166"/>
    <n v="0"/>
    <n v="494"/>
    <n v="7383"/>
    <n v="90136480"/>
    <n v="16789705"/>
    <n v="28194031"/>
    <n v="103632493"/>
    <n v="0"/>
    <n v="0"/>
    <n v="3908264"/>
    <n v="18947031"/>
    <n v="84525"/>
    <n v="2177534"/>
    <n v="263870063"/>
    <n v="8566105"/>
    <n v="2164682"/>
    <n v="2400899"/>
    <n v="16710503"/>
    <n v="0"/>
    <n v="0"/>
    <n v="1188452"/>
    <n v="7495557"/>
    <n v="0"/>
    <n v="1132503"/>
    <n v="39658701"/>
    <n v="1701819"/>
    <n v="81553316"/>
    <n v="24676379"/>
    <n v="12968197"/>
    <n v="96917153"/>
    <n v="-2424816"/>
    <n v="0"/>
    <n v="0"/>
    <n v="1709609"/>
    <n v="13051464"/>
    <n v="0"/>
    <n v="0"/>
    <n v="0"/>
    <n v="0"/>
    <n v="0"/>
    <n v="1835621"/>
    <n v="231988742"/>
    <n v="6434147"/>
    <n v="0"/>
    <n v="0"/>
    <n v="0"/>
    <n v="6434147"/>
    <n v="17149268"/>
    <n v="431348"/>
    <n v="18072042"/>
    <n v="25035611"/>
    <n v="0"/>
    <n v="0"/>
    <n v="3239473"/>
    <n v="12764712"/>
    <n v="9936"/>
    <n v="1271779"/>
    <n v="77974169"/>
    <n v="110084"/>
    <n v="67805231"/>
    <n v="0"/>
    <n v="0"/>
    <n v="0"/>
    <n v="0"/>
    <n v="0"/>
    <n v="0"/>
    <n v="4446185"/>
    <n v="68047116"/>
    <n v="0"/>
    <n v="0"/>
    <n v="0"/>
    <n v="0"/>
    <n v="0"/>
    <n v="0"/>
    <n v="0"/>
    <n v="0"/>
    <n v="0"/>
    <n v="0"/>
    <n v="0"/>
    <n v="0"/>
    <n v="0"/>
  </r>
  <r>
    <n v="106334068"/>
    <s v="SOUTHWEST HEALTHCARE SYSTEM - MURRIETA"/>
    <n v="20181"/>
    <d v="2018-01-01T00:00:00"/>
    <d v="2018-03-31T00:00:00"/>
    <s v="Open"/>
    <s v="Riverside"/>
    <n v="12"/>
    <n v="1109"/>
    <s v="Investor - Corp."/>
    <s v="Comparable"/>
    <s v=""/>
    <s v="951-696-6000"/>
    <s v="25500 MEDICAL CENTER DRIVE"/>
    <s v="MURRIETA"/>
    <n v="92562"/>
    <s v="BRADLEY NEET"/>
    <n v="250"/>
    <n v="250"/>
    <n v="250"/>
    <n v="615"/>
    <n v="980"/>
    <n v="185"/>
    <n v="941"/>
    <n v="0"/>
    <n v="0"/>
    <n v="172"/>
    <n v="1057"/>
    <n v="0"/>
    <n v="131"/>
    <n v="4081"/>
    <n v="0"/>
    <n v="3208"/>
    <n v="4345"/>
    <n v="697"/>
    <n v="3318"/>
    <n v="0"/>
    <n v="0"/>
    <n v="443"/>
    <n v="3036"/>
    <n v="0"/>
    <n v="529"/>
    <n v="15576"/>
    <n v="0"/>
    <n v="31152"/>
    <n v="1725"/>
    <n v="2846"/>
    <n v="1478"/>
    <n v="10736"/>
    <n v="0"/>
    <n v="0"/>
    <n v="1741"/>
    <n v="6846"/>
    <n v="4"/>
    <n v="3467"/>
    <n v="28843"/>
    <n v="43267586"/>
    <n v="67145559"/>
    <n v="9235349"/>
    <n v="42788546"/>
    <n v="0"/>
    <n v="0"/>
    <n v="6929048"/>
    <n v="48681532"/>
    <n v="0"/>
    <n v="11365765"/>
    <n v="229413385"/>
    <n v="11886593"/>
    <n v="27850212"/>
    <n v="6067555"/>
    <n v="42788546"/>
    <n v="0"/>
    <n v="0"/>
    <n v="7302543"/>
    <n v="37459084"/>
    <n v="12495"/>
    <n v="17799577"/>
    <n v="151166605"/>
    <n v="4916184"/>
    <n v="45342757"/>
    <n v="80883742"/>
    <n v="13517162"/>
    <n v="77576733"/>
    <n v="0"/>
    <n v="0"/>
    <n v="0"/>
    <n v="11660430"/>
    <n v="56222623"/>
    <n v="0"/>
    <n v="12495"/>
    <n v="0"/>
    <n v="0"/>
    <n v="0"/>
    <n v="14495840"/>
    <n v="304627966"/>
    <n v="0"/>
    <n v="0"/>
    <n v="0"/>
    <n v="0"/>
    <n v="0"/>
    <n v="9811422"/>
    <n v="14112029"/>
    <n v="1785742"/>
    <n v="8000359"/>
    <n v="0"/>
    <n v="0"/>
    <n v="2571161"/>
    <n v="29917993"/>
    <n v="0"/>
    <n v="9753318"/>
    <n v="75952024"/>
    <n v="2139040"/>
    <n v="68855827"/>
    <n v="0"/>
    <n v="0"/>
    <n v="0"/>
    <n v="0"/>
    <n v="0"/>
    <n v="0"/>
    <n v="5572401"/>
    <n v="109137190"/>
    <n v="0"/>
    <n v="0"/>
    <n v="0"/>
    <n v="0"/>
    <n v="0"/>
    <n v="0"/>
    <n v="0"/>
    <n v="0"/>
    <n v="0"/>
    <n v="0"/>
    <n v="0"/>
    <n v="0"/>
    <n v="0"/>
  </r>
  <r>
    <n v="106100899"/>
    <s v="ST. AGNES MEDICAL CENTER"/>
    <n v="20181"/>
    <d v="2018-01-01T00:00:00"/>
    <d v="2018-03-31T00:00:00"/>
    <s v="Open"/>
    <s v="Fresno"/>
    <n v="9"/>
    <n v="605"/>
    <s v="Church"/>
    <s v="Comparable"/>
    <s v=""/>
    <s v="559-450-3000"/>
    <s v="1303 EAST HERNDON AVENUE"/>
    <s v="FRESNO"/>
    <n v="93720"/>
    <s v="NANCY HOLLINGSWORTH"/>
    <n v="436"/>
    <n v="436"/>
    <n v="436"/>
    <n v="2453"/>
    <n v="571"/>
    <n v="466"/>
    <n v="1662"/>
    <n v="0"/>
    <n v="0"/>
    <n v="29"/>
    <n v="966"/>
    <n v="12"/>
    <n v="0"/>
    <n v="6159"/>
    <n v="0"/>
    <n v="12704"/>
    <n v="3044"/>
    <n v="2183"/>
    <n v="6806"/>
    <n v="0"/>
    <n v="0"/>
    <n v="141"/>
    <n v="3706"/>
    <n v="29"/>
    <n v="0"/>
    <n v="28613"/>
    <n v="0"/>
    <n v="57226"/>
    <n v="12334"/>
    <n v="2436"/>
    <n v="2799"/>
    <n v="15273"/>
    <n v="0"/>
    <n v="0"/>
    <n v="291"/>
    <n v="11142"/>
    <n v="1547"/>
    <n v="0"/>
    <n v="45822"/>
    <n v="128620745"/>
    <n v="33832696"/>
    <n v="17792324"/>
    <n v="63240532"/>
    <n v="0"/>
    <n v="0"/>
    <n v="1030523"/>
    <n v="52671429"/>
    <n v="879688"/>
    <n v="0"/>
    <n v="298067937"/>
    <n v="55651715"/>
    <n v="13779422"/>
    <n v="6439050"/>
    <n v="50756031"/>
    <n v="0"/>
    <n v="0"/>
    <n v="2401983"/>
    <n v="40333721"/>
    <n v="2573652"/>
    <n v="0"/>
    <n v="171935574"/>
    <n v="2323044"/>
    <n v="141823874"/>
    <n v="37146089"/>
    <n v="4963054"/>
    <n v="94073512"/>
    <n v="0"/>
    <n v="0"/>
    <n v="0"/>
    <n v="2450238"/>
    <n v="57100898"/>
    <n v="0"/>
    <n v="2311928"/>
    <n v="0"/>
    <n v="0"/>
    <n v="0"/>
    <n v="0"/>
    <n v="342192637"/>
    <n v="0"/>
    <n v="0"/>
    <n v="0"/>
    <n v="0"/>
    <n v="0"/>
    <n v="42159241"/>
    <n v="10466029"/>
    <n v="19268320"/>
    <n v="19647842"/>
    <n v="0"/>
    <n v="0"/>
    <n v="982268"/>
    <n v="34176124"/>
    <n v="0"/>
    <n v="1111050"/>
    <n v="127810874"/>
    <n v="3414847"/>
    <n v="121795327"/>
    <n v="381768"/>
    <n v="225312"/>
    <n v="0"/>
    <n v="0"/>
    <n v="0"/>
    <n v="0"/>
    <n v="7020930"/>
    <n v="195744948"/>
    <n v="0"/>
    <n v="0"/>
    <n v="0"/>
    <n v="0"/>
    <n v="0"/>
    <n v="0"/>
    <n v="0"/>
    <n v="0"/>
    <n v="0"/>
    <n v="0"/>
    <n v="0"/>
    <n v="0"/>
    <n v="0"/>
  </r>
  <r>
    <n v="106361339"/>
    <s v="ST. BERNARDINE MEDICAL CENTER"/>
    <n v="20181"/>
    <d v="2018-01-01T00:00:00"/>
    <d v="2018-03-31T00:00:00"/>
    <s v="Open"/>
    <s v="San Bernardino"/>
    <n v="12"/>
    <n v="1209"/>
    <s v="Non Profit Corp."/>
    <s v="Comparable"/>
    <s v=""/>
    <s v="909-883-8711"/>
    <s v="2101 NORTH WATERMAN AVENUE"/>
    <s v="SAN BERNARDINO"/>
    <n v="92404"/>
    <s v="DOUGLAS KLEAM"/>
    <n v="342"/>
    <n v="322"/>
    <n v="314"/>
    <n v="608"/>
    <n v="1064"/>
    <n v="394"/>
    <n v="1270"/>
    <n v="0"/>
    <n v="0"/>
    <n v="42"/>
    <n v="469"/>
    <n v="5"/>
    <n v="32"/>
    <n v="3884"/>
    <n v="0"/>
    <n v="3050"/>
    <n v="4986"/>
    <n v="2804"/>
    <n v="5042"/>
    <n v="0"/>
    <n v="0"/>
    <n v="120"/>
    <n v="1741"/>
    <n v="23"/>
    <n v="101"/>
    <n v="17867"/>
    <n v="0"/>
    <n v="35734"/>
    <n v="3417"/>
    <n v="3066"/>
    <n v="4566"/>
    <n v="23718"/>
    <n v="0"/>
    <n v="0"/>
    <n v="532"/>
    <n v="5091"/>
    <n v="1048"/>
    <n v="2557"/>
    <n v="43995"/>
    <n v="61719685"/>
    <n v="100306536"/>
    <n v="39515032"/>
    <n v="91416503"/>
    <n v="0"/>
    <n v="0"/>
    <n v="2368426"/>
    <n v="37762770"/>
    <n v="447577"/>
    <n v="1638994"/>
    <n v="335175523"/>
    <n v="15974751"/>
    <n v="27158765"/>
    <n v="11036494"/>
    <n v="53543856"/>
    <n v="0"/>
    <n v="0"/>
    <n v="1798676"/>
    <n v="19977151"/>
    <n v="3595564"/>
    <n v="4356117"/>
    <n v="137441374"/>
    <n v="4717956"/>
    <n v="61464368"/>
    <n v="106373297"/>
    <n v="31230538"/>
    <n v="131113755"/>
    <n v="-1439005"/>
    <n v="0"/>
    <n v="0"/>
    <n v="2953827"/>
    <n v="34156128"/>
    <n v="0"/>
    <n v="4043141"/>
    <n v="0"/>
    <n v="0"/>
    <n v="0"/>
    <n v="712161"/>
    <n v="375326166"/>
    <n v="1811257"/>
    <n v="0"/>
    <n v="0"/>
    <n v="0"/>
    <n v="1811257"/>
    <n v="16128160"/>
    <n v="22623486"/>
    <n v="20634024"/>
    <n v="13783855"/>
    <n v="0"/>
    <n v="0"/>
    <n v="1213275"/>
    <n v="22946869"/>
    <n v="0"/>
    <n v="1772319"/>
    <n v="99101988"/>
    <n v="773941"/>
    <n v="104325249"/>
    <n v="0"/>
    <n v="177539"/>
    <n v="0"/>
    <n v="0"/>
    <n v="0"/>
    <n v="0"/>
    <n v="8725585"/>
    <n v="104696528"/>
    <n v="0"/>
    <n v="0"/>
    <n v="0"/>
    <n v="0"/>
    <n v="0"/>
    <n v="0"/>
    <n v="0"/>
    <n v="0"/>
    <n v="0"/>
    <n v="0"/>
    <n v="0"/>
    <n v="0"/>
    <n v="0"/>
  </r>
  <r>
    <n v="106521041"/>
    <s v="ST. ELIZABETH COMMUNITY HOSPITAL"/>
    <n v="20181"/>
    <d v="2018-01-01T00:00:00"/>
    <d v="2018-03-31T00:00:00"/>
    <s v="Open"/>
    <s v="Tehama"/>
    <n v="1"/>
    <n v="211"/>
    <s v="Church"/>
    <s v="Comparable"/>
    <s v="Teaching"/>
    <s v="530-225-6000"/>
    <s v="2550 SISTER MARY COLUMBA DRIVE"/>
    <s v="RED BLUFF"/>
    <n v="96080"/>
    <s v="MARK KORTH"/>
    <n v="76"/>
    <n v="49"/>
    <n v="49"/>
    <n v="340"/>
    <n v="18"/>
    <n v="61"/>
    <n v="187"/>
    <n v="0"/>
    <n v="0"/>
    <n v="9"/>
    <n v="83"/>
    <n v="1"/>
    <n v="5"/>
    <n v="704"/>
    <n v="0"/>
    <n v="1162"/>
    <n v="58"/>
    <n v="164"/>
    <n v="486"/>
    <n v="0"/>
    <n v="0"/>
    <n v="28"/>
    <n v="247"/>
    <n v="5"/>
    <n v="11"/>
    <n v="2161"/>
    <n v="0"/>
    <n v="4322"/>
    <n v="7723"/>
    <n v="194"/>
    <n v="1994"/>
    <n v="5738"/>
    <n v="0"/>
    <n v="0"/>
    <n v="1166"/>
    <n v="5574"/>
    <n v="265"/>
    <n v="213"/>
    <n v="22867"/>
    <n v="21501806"/>
    <n v="959892"/>
    <n v="2796631"/>
    <n v="8689672"/>
    <n v="0"/>
    <n v="0"/>
    <n v="516832"/>
    <n v="3945190"/>
    <n v="93149"/>
    <n v="196546"/>
    <n v="38699718"/>
    <n v="27402103"/>
    <n v="704493"/>
    <n v="4670385"/>
    <n v="19231670"/>
    <n v="0"/>
    <n v="0"/>
    <n v="2709675"/>
    <n v="10207390"/>
    <n v="769372"/>
    <n v="619580"/>
    <n v="66314668"/>
    <n v="1650791"/>
    <n v="38855551"/>
    <n v="1342691"/>
    <n v="5246535"/>
    <n v="21667302"/>
    <n v="0"/>
    <n v="181"/>
    <n v="0"/>
    <n v="2431581"/>
    <n v="5172667"/>
    <n v="0"/>
    <n v="1281189"/>
    <n v="0"/>
    <n v="0"/>
    <n v="0"/>
    <n v="637505"/>
    <n v="78285993"/>
    <n v="0"/>
    <n v="0"/>
    <n v="0"/>
    <n v="0"/>
    <n v="0"/>
    <n v="9739232"/>
    <n v="301790"/>
    <n v="1844812"/>
    <n v="6115894"/>
    <n v="18"/>
    <n v="0"/>
    <n v="672184"/>
    <n v="7986954"/>
    <n v="0"/>
    <n v="67509"/>
    <n v="26728393"/>
    <n v="337139"/>
    <n v="24419251"/>
    <n v="0"/>
    <n v="2934817"/>
    <n v="0"/>
    <n v="0"/>
    <n v="0"/>
    <n v="0"/>
    <n v="7495901"/>
    <n v="27331439"/>
    <n v="0"/>
    <n v="0"/>
    <n v="0"/>
    <n v="0"/>
    <n v="0"/>
    <n v="0"/>
    <n v="0"/>
    <n v="0"/>
    <n v="0"/>
    <n v="0"/>
    <n v="0"/>
    <n v="0"/>
    <n v="0"/>
  </r>
  <r>
    <n v="106190754"/>
    <s v="ST. FRANCIS MEDICAL CENTER"/>
    <n v="20181"/>
    <d v="2018-01-01T00:00:00"/>
    <d v="2018-03-31T00:00:00"/>
    <s v="Open"/>
    <s v="Los Angeles"/>
    <n v="11"/>
    <n v="923"/>
    <s v="Church"/>
    <s v="Comparable"/>
    <s v=""/>
    <s v="310-900-8900"/>
    <s v="3630 E. IMPERIAL HIGHWAY"/>
    <s v="LYNWOOD"/>
    <n v="90262"/>
    <s v="GERALD KOZAI"/>
    <n v="384"/>
    <n v="384"/>
    <n v="384"/>
    <n v="664"/>
    <n v="472"/>
    <n v="1230"/>
    <n v="2407"/>
    <n v="11"/>
    <n v="0"/>
    <n v="78"/>
    <n v="373"/>
    <n v="52"/>
    <n v="254"/>
    <n v="5541"/>
    <n v="0"/>
    <n v="3970"/>
    <n v="2387"/>
    <n v="7122"/>
    <n v="9474"/>
    <n v="45"/>
    <n v="0"/>
    <n v="1059"/>
    <n v="1502"/>
    <n v="66"/>
    <n v="420"/>
    <n v="26045"/>
    <n v="0"/>
    <n v="52090"/>
    <n v="2319"/>
    <n v="2992"/>
    <n v="4752"/>
    <n v="16470"/>
    <n v="384"/>
    <n v="0"/>
    <n v="851"/>
    <n v="3785"/>
    <n v="1084"/>
    <n v="2230"/>
    <n v="34867"/>
    <n v="61601528"/>
    <n v="49461080"/>
    <n v="64013061"/>
    <n v="131259178"/>
    <n v="898694"/>
    <n v="0"/>
    <n v="14242245"/>
    <n v="27204891"/>
    <n v="1891120"/>
    <n v="5423536"/>
    <n v="355995333"/>
    <n v="9249419"/>
    <n v="18770185"/>
    <n v="13960509"/>
    <n v="62927921"/>
    <n v="1839913"/>
    <n v="0"/>
    <n v="2607545"/>
    <n v="15699996"/>
    <n v="3511072"/>
    <n v="10587210"/>
    <n v="139153770"/>
    <n v="8205279"/>
    <n v="56886147"/>
    <n v="59308035"/>
    <n v="50901604"/>
    <n v="167875515"/>
    <n v="-6663171"/>
    <n v="1689491"/>
    <n v="0"/>
    <n v="13528616"/>
    <n v="31760129"/>
    <n v="0"/>
    <n v="5967435"/>
    <n v="0"/>
    <n v="0"/>
    <n v="0"/>
    <n v="15103230"/>
    <n v="404562310"/>
    <n v="19392335"/>
    <n v="5811061"/>
    <n v="0"/>
    <n v="703535"/>
    <n v="25906931"/>
    <n v="13699284"/>
    <n v="26713655"/>
    <n v="33573194"/>
    <n v="27160286"/>
    <n v="1049116"/>
    <n v="0"/>
    <n v="2925581"/>
    <n v="10840986"/>
    <n v="0"/>
    <n v="531622"/>
    <n v="116493724"/>
    <n v="402249"/>
    <n v="123087843"/>
    <n v="0"/>
    <n v="-182475"/>
    <n v="0"/>
    <n v="0"/>
    <n v="0"/>
    <n v="0"/>
    <n v="1160000"/>
    <n v="91055439"/>
    <n v="0"/>
    <n v="0"/>
    <n v="0"/>
    <n v="0"/>
    <n v="0"/>
    <n v="0"/>
    <n v="0"/>
    <n v="0"/>
    <n v="0"/>
    <n v="0"/>
    <n v="0"/>
    <n v="0"/>
    <n v="0"/>
  </r>
  <r>
    <n v="106380960"/>
    <s v="ST. FRANCIS MEMORIAL HOSPITAL"/>
    <n v="20181"/>
    <d v="2018-01-01T00:00:00"/>
    <d v="2018-03-31T00:00:00"/>
    <s v="Open"/>
    <s v="San Francisco"/>
    <n v="4"/>
    <n v="423"/>
    <s v="Non Profit Corp."/>
    <s v="Comparable"/>
    <s v=""/>
    <s v="415-353-6000"/>
    <s v="900 HYDE STREET"/>
    <s v="SAN FRANCISCO"/>
    <n v="94109"/>
    <s v="TODD STRUMWASSER, MD"/>
    <n v="288"/>
    <n v="170"/>
    <n v="140"/>
    <n v="467"/>
    <n v="120"/>
    <n v="200"/>
    <n v="257"/>
    <n v="0"/>
    <n v="0"/>
    <n v="36"/>
    <n v="219"/>
    <n v="11"/>
    <n v="104"/>
    <n v="1414"/>
    <n v="0"/>
    <n v="3029"/>
    <n v="1073"/>
    <n v="2145"/>
    <n v="1470"/>
    <n v="0"/>
    <n v="0"/>
    <n v="108"/>
    <n v="1272"/>
    <n v="18"/>
    <n v="178"/>
    <n v="9293"/>
    <n v="0"/>
    <n v="18586"/>
    <n v="6310"/>
    <n v="1281"/>
    <n v="900"/>
    <n v="4022"/>
    <n v="0"/>
    <n v="0"/>
    <n v="738"/>
    <n v="9715"/>
    <n v="611"/>
    <n v="2362"/>
    <n v="25939"/>
    <n v="54596164"/>
    <n v="12508758"/>
    <n v="24930648"/>
    <n v="37086158"/>
    <n v="0"/>
    <n v="0"/>
    <n v="1964290"/>
    <n v="33482026"/>
    <n v="1003513"/>
    <n v="9712343"/>
    <n v="175283900"/>
    <n v="17262738"/>
    <n v="3548938"/>
    <n v="2424379"/>
    <n v="11745271"/>
    <n v="0"/>
    <n v="0"/>
    <n v="2154417"/>
    <n v="26873655"/>
    <n v="1715548"/>
    <n v="7079717"/>
    <n v="72804663"/>
    <n v="662059"/>
    <n v="57801708"/>
    <n v="12656523"/>
    <n v="18478994"/>
    <n v="42223166"/>
    <n v="0"/>
    <n v="0"/>
    <n v="0"/>
    <n v="3212136"/>
    <n v="28490326"/>
    <n v="0"/>
    <n v="4224366"/>
    <n v="0"/>
    <n v="0"/>
    <n v="0"/>
    <n v="16382948"/>
    <n v="184132226"/>
    <n v="0"/>
    <n v="0"/>
    <n v="0"/>
    <n v="0"/>
    <n v="0"/>
    <n v="13397790"/>
    <n v="2996155"/>
    <n v="7244402"/>
    <n v="6439040"/>
    <n v="0"/>
    <n v="0"/>
    <n v="680161"/>
    <n v="31350236"/>
    <n v="0"/>
    <n v="1848553"/>
    <n v="63956337"/>
    <n v="1495189"/>
    <n v="62052674"/>
    <n v="0"/>
    <n v="-418334"/>
    <n v="0"/>
    <n v="0"/>
    <n v="0"/>
    <n v="0"/>
    <n v="660755"/>
    <n v="78865783"/>
    <n v="0"/>
    <n v="0"/>
    <n v="0"/>
    <n v="0"/>
    <n v="0"/>
    <n v="0"/>
    <n v="0"/>
    <n v="0"/>
    <n v="0"/>
    <n v="0"/>
    <n v="0"/>
    <n v="0"/>
    <n v="0"/>
  </r>
  <r>
    <n v="106560508"/>
    <s v="ST. JOHN'S PLEASANT VALLEY HOSPITAL"/>
    <n v="20181"/>
    <d v="2018-01-01T00:00:00"/>
    <d v="2018-03-31T00:00:00"/>
    <s v="Open"/>
    <s v="Ventura"/>
    <n v="10"/>
    <n v="811"/>
    <s v="Non Profit Corp."/>
    <s v="Comparable"/>
    <s v=""/>
    <s v="805-389-5984"/>
    <s v="2309 ANTONIO AVENUE"/>
    <s v="CAMARILLO"/>
    <n v="93010"/>
    <s v="DARREN LEE"/>
    <n v="155"/>
    <n v="155"/>
    <n v="119"/>
    <n v="581"/>
    <n v="166"/>
    <n v="20"/>
    <n v="70"/>
    <n v="0"/>
    <n v="0"/>
    <n v="18"/>
    <n v="121"/>
    <n v="0"/>
    <n v="5"/>
    <n v="981"/>
    <n v="70"/>
    <n v="6032"/>
    <n v="1010"/>
    <n v="114"/>
    <n v="2081"/>
    <n v="0"/>
    <n v="0"/>
    <n v="38"/>
    <n v="908"/>
    <n v="0"/>
    <n v="27"/>
    <n v="10210"/>
    <n v="6163"/>
    <n v="26583"/>
    <n v="5341"/>
    <n v="1447"/>
    <n v="439"/>
    <n v="2996"/>
    <n v="0"/>
    <n v="0"/>
    <n v="1321"/>
    <n v="4461"/>
    <n v="0"/>
    <n v="660"/>
    <n v="16665"/>
    <n v="60829104"/>
    <n v="11581511"/>
    <n v="1706264"/>
    <n v="14671573"/>
    <n v="0"/>
    <n v="0"/>
    <n v="299478"/>
    <n v="10512341"/>
    <n v="0"/>
    <n v="289997"/>
    <n v="99890268"/>
    <n v="12911927"/>
    <n v="4203456"/>
    <n v="940754"/>
    <n v="5931267"/>
    <n v="0"/>
    <n v="0"/>
    <n v="3132571"/>
    <n v="11387427"/>
    <n v="0"/>
    <n v="753304"/>
    <n v="39260706"/>
    <n v="561035"/>
    <n v="60824633"/>
    <n v="13477193"/>
    <n v="1918662"/>
    <n v="16895204"/>
    <n v="0"/>
    <n v="0"/>
    <n v="0"/>
    <n v="1858072"/>
    <n v="11508306"/>
    <n v="0"/>
    <n v="228212"/>
    <n v="0"/>
    <n v="0"/>
    <n v="0"/>
    <n v="1774738"/>
    <n v="109046055"/>
    <n v="0"/>
    <n v="0"/>
    <n v="0"/>
    <n v="0"/>
    <n v="0"/>
    <n v="11913166"/>
    <n v="2250966"/>
    <n v="695636"/>
    <n v="3633912"/>
    <n v="0"/>
    <n v="0"/>
    <n v="1413418"/>
    <n v="10116339"/>
    <n v="0"/>
    <n v="81482"/>
    <n v="30104919"/>
    <n v="116800"/>
    <n v="29880597"/>
    <n v="0"/>
    <n v="-343184"/>
    <n v="0"/>
    <n v="0"/>
    <n v="0"/>
    <n v="0"/>
    <n v="6032324"/>
    <n v="89809818"/>
    <n v="0"/>
    <n v="0"/>
    <n v="0"/>
    <n v="0"/>
    <n v="0"/>
    <n v="0"/>
    <n v="0"/>
    <n v="0"/>
    <n v="0"/>
    <n v="0"/>
    <n v="0"/>
    <n v="0"/>
    <n v="0"/>
  </r>
  <r>
    <n v="106560529"/>
    <s v="ST. JOHN'S REGIONAL MEDICAL CENTER"/>
    <n v="20181"/>
    <d v="2018-01-01T00:00:00"/>
    <d v="2018-03-31T00:00:00"/>
    <s v="Open"/>
    <s v="Ventura"/>
    <n v="10"/>
    <n v="811"/>
    <s v="Church"/>
    <s v="Comparable"/>
    <s v=""/>
    <s v="805-389-5984"/>
    <s v="1600 NORTH ROSE AVENUE"/>
    <s v="OXNARD"/>
    <n v="93030"/>
    <s v="DARREN LEE"/>
    <n v="265"/>
    <n v="265"/>
    <n v="161"/>
    <n v="1134"/>
    <n v="374"/>
    <n v="244"/>
    <n v="516"/>
    <n v="0"/>
    <n v="0"/>
    <n v="94"/>
    <n v="488"/>
    <n v="0"/>
    <n v="17"/>
    <n v="2867"/>
    <n v="0"/>
    <n v="6258"/>
    <n v="1900"/>
    <n v="1146"/>
    <n v="1977"/>
    <n v="0"/>
    <n v="0"/>
    <n v="361"/>
    <n v="2091"/>
    <n v="0"/>
    <n v="91"/>
    <n v="13824"/>
    <n v="0"/>
    <n v="27648"/>
    <n v="11255"/>
    <n v="3030"/>
    <n v="2370"/>
    <n v="12992"/>
    <n v="0"/>
    <n v="0"/>
    <n v="2664"/>
    <n v="8327"/>
    <n v="0"/>
    <n v="2518"/>
    <n v="43156"/>
    <n v="132897264"/>
    <n v="35093594"/>
    <n v="14203959"/>
    <n v="38242671"/>
    <n v="0"/>
    <n v="0"/>
    <n v="6645714"/>
    <n v="51768172"/>
    <n v="0"/>
    <n v="952037"/>
    <n v="279803411"/>
    <n v="28586337"/>
    <n v="11549339"/>
    <n v="5306148"/>
    <n v="27777400"/>
    <n v="0"/>
    <n v="0"/>
    <n v="7536673"/>
    <n v="23549978"/>
    <n v="0"/>
    <n v="3926846"/>
    <n v="108232721"/>
    <n v="302584"/>
    <n v="132965725"/>
    <n v="38742266"/>
    <n v="9124043"/>
    <n v="56360657"/>
    <n v="0"/>
    <n v="0"/>
    <n v="0"/>
    <n v="7243218"/>
    <n v="44984585"/>
    <n v="0"/>
    <n v="1226964"/>
    <n v="0"/>
    <n v="0"/>
    <n v="0"/>
    <n v="5147955"/>
    <n v="296097997"/>
    <n v="0"/>
    <n v="0"/>
    <n v="0"/>
    <n v="0"/>
    <n v="0"/>
    <n v="26718764"/>
    <n v="7833222"/>
    <n v="10255179"/>
    <n v="9631763"/>
    <n v="0"/>
    <n v="0"/>
    <n v="6698966"/>
    <n v="30287248"/>
    <n v="0"/>
    <n v="512993"/>
    <n v="91938135"/>
    <n v="480840"/>
    <n v="90633353"/>
    <n v="0"/>
    <n v="-33535"/>
    <n v="0"/>
    <n v="0"/>
    <n v="0"/>
    <n v="0"/>
    <n v="1950423"/>
    <n v="127226696"/>
    <n v="0"/>
    <n v="0"/>
    <n v="0"/>
    <n v="0"/>
    <n v="0"/>
    <n v="0"/>
    <n v="0"/>
    <n v="0"/>
    <n v="0"/>
    <n v="0"/>
    <n v="0"/>
    <n v="0"/>
    <n v="0"/>
  </r>
  <r>
    <n v="106121080"/>
    <s v="ST. JOSEPH HOSPITAL - EUREKA"/>
    <n v="20181"/>
    <d v="2018-01-01T00:00:00"/>
    <d v="2018-03-31T00:00:00"/>
    <s v="Open"/>
    <s v="Humboldt"/>
    <n v="1"/>
    <n v="105"/>
    <s v="Non Profit Corp."/>
    <s v="Comparable"/>
    <s v=""/>
    <s v="707-445-8121"/>
    <s v="2700 DOLBEER STREET"/>
    <s v="EUREKA"/>
    <n v="95501"/>
    <s v="ROBERTA LUSKIN-HAWK, MD"/>
    <n v="153"/>
    <n v="138"/>
    <n v="138"/>
    <n v="855"/>
    <n v="98"/>
    <n v="58"/>
    <n v="395"/>
    <n v="0"/>
    <n v="0"/>
    <n v="6"/>
    <n v="228"/>
    <n v="0"/>
    <n v="45"/>
    <n v="1685"/>
    <n v="0"/>
    <n v="5475"/>
    <n v="571"/>
    <n v="430"/>
    <n v="2244"/>
    <n v="0"/>
    <n v="0"/>
    <n v="31"/>
    <n v="888"/>
    <n v="0"/>
    <n v="256"/>
    <n v="9895"/>
    <n v="0"/>
    <n v="19790"/>
    <n v="15061"/>
    <n v="1025"/>
    <n v="5238"/>
    <n v="8847"/>
    <n v="0"/>
    <n v="0"/>
    <n v="1906"/>
    <n v="7702"/>
    <n v="0"/>
    <n v="4693"/>
    <n v="44472"/>
    <n v="85636763"/>
    <n v="8374492"/>
    <n v="6972135"/>
    <n v="36572606"/>
    <n v="0"/>
    <n v="0"/>
    <n v="2940338"/>
    <n v="18143840"/>
    <n v="0"/>
    <n v="2082687"/>
    <n v="160722861"/>
    <n v="79952092"/>
    <n v="5394193"/>
    <n v="2514085"/>
    <n v="40933477"/>
    <n v="0"/>
    <n v="0"/>
    <n v="4753261"/>
    <n v="43175440"/>
    <n v="0"/>
    <n v="10654000"/>
    <n v="187376548"/>
    <n v="550574"/>
    <n v="144730572"/>
    <n v="11715732"/>
    <n v="8916282"/>
    <n v="62018684"/>
    <n v="0"/>
    <n v="0"/>
    <n v="0"/>
    <n v="5794477"/>
    <n v="37676831"/>
    <n v="0"/>
    <n v="2728636"/>
    <n v="0"/>
    <n v="0"/>
    <n v="0"/>
    <n v="6378900"/>
    <n v="280510688"/>
    <n v="0"/>
    <n v="0"/>
    <n v="0"/>
    <n v="0"/>
    <n v="0"/>
    <n v="20701755"/>
    <n v="2052953"/>
    <n v="112946"/>
    <n v="14914093"/>
    <n v="0"/>
    <n v="0"/>
    <n v="1874088"/>
    <n v="23170464"/>
    <n v="0"/>
    <n v="4762422"/>
    <n v="67588721"/>
    <n v="1006000"/>
    <n v="59598000"/>
    <n v="0"/>
    <n v="-70000"/>
    <n v="0"/>
    <n v="0"/>
    <n v="0"/>
    <n v="0"/>
    <n v="496000"/>
    <n v="192658000"/>
    <n v="0"/>
    <n v="0"/>
    <n v="0"/>
    <n v="0"/>
    <n v="0"/>
    <n v="0"/>
    <n v="0"/>
    <n v="0"/>
    <n v="0"/>
    <n v="0"/>
    <n v="2338146"/>
    <n v="361604"/>
    <n v="0"/>
  </r>
  <r>
    <n v="106301340"/>
    <s v="ST. JOSEPH HOSPITAL - ORANGE"/>
    <n v="20181"/>
    <d v="2018-01-01T00:00:00"/>
    <d v="2018-03-31T00:00:00"/>
    <s v="Open"/>
    <s v="Orange"/>
    <n v="13"/>
    <n v="1015"/>
    <s v="Church"/>
    <s v="Comparable"/>
    <s v=""/>
    <s v="714-771-8000"/>
    <s v="1100 WEST STEWART DRIVE"/>
    <s v="ORANGE"/>
    <n v="92868"/>
    <s v="JEREMY ZOCH"/>
    <n v="491"/>
    <n v="379"/>
    <n v="379"/>
    <n v="1053"/>
    <n v="1041"/>
    <n v="456"/>
    <n v="0"/>
    <n v="0"/>
    <n v="0"/>
    <n v="668"/>
    <n v="1787"/>
    <n v="10"/>
    <n v="37"/>
    <n v="5052"/>
    <n v="0"/>
    <n v="5178"/>
    <n v="4348"/>
    <n v="1566"/>
    <n v="0"/>
    <n v="0"/>
    <n v="0"/>
    <n v="2345"/>
    <n v="7328"/>
    <n v="28"/>
    <n v="137"/>
    <n v="20930"/>
    <n v="0"/>
    <n v="41860"/>
    <n v="20488"/>
    <n v="22424"/>
    <n v="4720"/>
    <n v="0"/>
    <n v="0"/>
    <n v="0"/>
    <n v="13234"/>
    <n v="23532"/>
    <n v="307"/>
    <n v="2174"/>
    <n v="86879"/>
    <n v="101074320"/>
    <n v="81930063"/>
    <n v="21343846"/>
    <n v="0"/>
    <n v="0"/>
    <n v="0"/>
    <n v="44447705"/>
    <n v="101202569"/>
    <n v="526463"/>
    <n v="2594434"/>
    <n v="353119400"/>
    <n v="89636234"/>
    <n v="98105450"/>
    <n v="20649357"/>
    <n v="0"/>
    <n v="0"/>
    <n v="0"/>
    <n v="57901523"/>
    <n v="102955129"/>
    <n v="1342228"/>
    <n v="9513640"/>
    <n v="380103561"/>
    <n v="264090"/>
    <n v="156503243"/>
    <n v="179466702"/>
    <n v="18150590"/>
    <n v="0"/>
    <n v="0"/>
    <n v="0"/>
    <n v="0"/>
    <n v="62624618"/>
    <n v="157121047"/>
    <n v="0"/>
    <n v="3167348"/>
    <n v="0"/>
    <n v="0"/>
    <n v="0"/>
    <n v="7249586"/>
    <n v="584547224"/>
    <n v="186389"/>
    <n v="0"/>
    <n v="0"/>
    <n v="0"/>
    <n v="186389"/>
    <n v="34207311"/>
    <n v="755200"/>
    <n v="23842613"/>
    <n v="0"/>
    <n v="0"/>
    <n v="0"/>
    <n v="39724610"/>
    <n v="47036651"/>
    <n v="1868691"/>
    <n v="1427050"/>
    <n v="148862126"/>
    <n v="5880005"/>
    <n v="156313498"/>
    <n v="0"/>
    <n v="-89067"/>
    <n v="0"/>
    <n v="0"/>
    <n v="0"/>
    <n v="0"/>
    <n v="424504"/>
    <n v="400198981"/>
    <n v="0"/>
    <n v="0"/>
    <n v="0"/>
    <n v="0"/>
    <n v="0"/>
    <n v="0"/>
    <n v="0"/>
    <n v="0"/>
    <n v="0"/>
    <n v="0"/>
    <n v="0"/>
    <n v="0"/>
    <n v="0"/>
  </r>
  <r>
    <n v="106392232"/>
    <s v="ST. JOSEPH'S BEHAVIORAL HEALTH CENTER"/>
    <n v="20181"/>
    <d v="2018-01-01T00:00:00"/>
    <d v="2018-03-31T00:00:00"/>
    <s v="Open"/>
    <s v="San Joaquin"/>
    <n v="6"/>
    <n v="507"/>
    <s v="Non Profit Corp."/>
    <s v="Comparable"/>
    <s v=""/>
    <s v="209-461-2000"/>
    <s v="2510 NORTH CALIFORNIA STREET"/>
    <s v="STOCKTON"/>
    <n v="95204"/>
    <s v="PAUL RAINS"/>
    <n v="35"/>
    <n v="35"/>
    <n v="35"/>
    <n v="201"/>
    <n v="74"/>
    <n v="0"/>
    <n v="0"/>
    <n v="0"/>
    <n v="0"/>
    <n v="2"/>
    <n v="179"/>
    <n v="0"/>
    <n v="1"/>
    <n v="457"/>
    <n v="0"/>
    <n v="1613"/>
    <n v="440"/>
    <n v="0"/>
    <n v="0"/>
    <n v="0"/>
    <n v="0"/>
    <n v="25"/>
    <n v="777"/>
    <n v="0"/>
    <n v="11"/>
    <n v="2866"/>
    <n v="0"/>
    <n v="5732"/>
    <n v="289"/>
    <n v="111"/>
    <n v="0"/>
    <n v="0"/>
    <n v="0"/>
    <n v="0"/>
    <n v="92"/>
    <n v="1601"/>
    <n v="0"/>
    <n v="30"/>
    <n v="2123"/>
    <n v="4522280"/>
    <n v="1218838"/>
    <n v="0"/>
    <n v="0"/>
    <n v="0"/>
    <n v="0"/>
    <n v="70037"/>
    <n v="2213060"/>
    <n v="0"/>
    <n v="30051"/>
    <n v="8054266"/>
    <n v="137628"/>
    <n v="51723"/>
    <n v="0"/>
    <n v="0"/>
    <n v="0"/>
    <n v="0"/>
    <n v="41325"/>
    <n v="748354"/>
    <n v="0"/>
    <n v="4534"/>
    <n v="983564"/>
    <n v="201721"/>
    <n v="2934919"/>
    <n v="713209"/>
    <n v="0"/>
    <n v="0"/>
    <n v="0"/>
    <n v="0"/>
    <n v="0"/>
    <n v="47898"/>
    <n v="1213743"/>
    <n v="0"/>
    <n v="0"/>
    <n v="0"/>
    <n v="0"/>
    <n v="0"/>
    <n v="131000"/>
    <n v="5242490"/>
    <n v="0"/>
    <n v="0"/>
    <n v="0"/>
    <n v="0"/>
    <n v="0"/>
    <n v="1656887"/>
    <n v="493271"/>
    <n v="0"/>
    <n v="0"/>
    <n v="0"/>
    <n v="0"/>
    <n v="57943"/>
    <n v="1586935"/>
    <n v="0"/>
    <n v="304"/>
    <n v="3795340"/>
    <n v="21108"/>
    <n v="4738943"/>
    <n v="35098"/>
    <n v="-4706"/>
    <n v="0"/>
    <n v="0"/>
    <n v="0"/>
    <n v="0"/>
    <n v="40864"/>
    <n v="1648820"/>
    <n v="0"/>
    <n v="0"/>
    <n v="0"/>
    <n v="0"/>
    <n v="0"/>
    <n v="0"/>
    <n v="0"/>
    <n v="0"/>
    <n v="0"/>
    <n v="0"/>
    <n v="0"/>
    <n v="0"/>
    <n v="0"/>
  </r>
  <r>
    <n v="106391042"/>
    <s v="ST. JOSEPH'S MEDICAL CENTER OF STOCKTON"/>
    <n v="20181"/>
    <d v="2018-01-01T00:00:00"/>
    <d v="2018-03-31T00:00:00"/>
    <s v="Open"/>
    <s v="San Joaquin"/>
    <n v="6"/>
    <n v="507"/>
    <s v="Non Profit Corp."/>
    <s v="Comparable"/>
    <s v=""/>
    <s v="209-943-2000"/>
    <s v="1800 NORTH CALIFORNIA STREET"/>
    <s v="STOCKTON"/>
    <n v="95204"/>
    <s v="DON WILEY"/>
    <n v="337"/>
    <n v="337"/>
    <n v="257"/>
    <n v="1322"/>
    <n v="813"/>
    <n v="480"/>
    <n v="1117"/>
    <n v="0"/>
    <n v="0"/>
    <n v="59"/>
    <n v="955"/>
    <n v="5"/>
    <n v="21"/>
    <n v="4772"/>
    <n v="0"/>
    <n v="6522"/>
    <n v="4002"/>
    <n v="3243"/>
    <n v="3835"/>
    <n v="0"/>
    <n v="0"/>
    <n v="277"/>
    <n v="3571"/>
    <n v="15"/>
    <n v="67"/>
    <n v="21532"/>
    <n v="0"/>
    <n v="43064"/>
    <n v="18839"/>
    <n v="8475"/>
    <n v="3204"/>
    <n v="17931"/>
    <n v="2"/>
    <n v="0"/>
    <n v="2835"/>
    <n v="14934"/>
    <n v="741"/>
    <n v="935"/>
    <n v="67896"/>
    <n v="172644127"/>
    <n v="107279268"/>
    <n v="60456233"/>
    <n v="97543648"/>
    <n v="0"/>
    <n v="0"/>
    <n v="6508905"/>
    <n v="96607871"/>
    <n v="595715"/>
    <n v="2647334"/>
    <n v="544283101"/>
    <n v="69048834"/>
    <n v="33649078"/>
    <n v="11762482"/>
    <n v="74356798"/>
    <n v="5131"/>
    <n v="0"/>
    <n v="7618329"/>
    <n v="63318564"/>
    <n v="2902041"/>
    <n v="3302213"/>
    <n v="265963470"/>
    <n v="9970673"/>
    <n v="205991226"/>
    <n v="121495889"/>
    <n v="43409212"/>
    <n v="153559207"/>
    <n v="0"/>
    <n v="4322"/>
    <n v="0"/>
    <n v="11174796"/>
    <n v="111099095"/>
    <n v="0"/>
    <n v="5520756"/>
    <n v="0"/>
    <n v="0"/>
    <n v="0"/>
    <n v="2784444"/>
    <n v="665009620"/>
    <n v="0"/>
    <n v="0"/>
    <n v="0"/>
    <n v="0"/>
    <n v="0"/>
    <n v="34080251"/>
    <n v="19014659"/>
    <n v="24526810"/>
    <n v="17968640"/>
    <n v="781"/>
    <n v="0"/>
    <n v="2698363"/>
    <n v="46789077"/>
    <n v="0"/>
    <n v="158370"/>
    <n v="145236951"/>
    <n v="1271882"/>
    <n v="133534122"/>
    <n v="5471560"/>
    <n v="523440"/>
    <n v="0"/>
    <n v="0"/>
    <n v="0"/>
    <n v="0"/>
    <n v="3077918"/>
    <n v="182727168"/>
    <n v="0"/>
    <n v="0"/>
    <n v="0"/>
    <n v="0"/>
    <n v="0"/>
    <n v="0"/>
    <n v="0"/>
    <n v="0"/>
    <n v="0"/>
    <n v="0"/>
    <n v="0"/>
    <n v="0"/>
    <n v="0"/>
  </r>
  <r>
    <n v="106301342"/>
    <s v="ST. JUDE MEDICAL CENTER"/>
    <n v="20181"/>
    <d v="2018-01-01T00:00:00"/>
    <d v="2018-03-31T00:00:00"/>
    <s v="Open"/>
    <s v="Orange"/>
    <n v="13"/>
    <n v="1011"/>
    <s v="Church"/>
    <s v="Comparable"/>
    <s v=""/>
    <s v="714-871-3280"/>
    <s v="101 EAST VALENCIA MESA DRIVE"/>
    <s v="FULLERTON"/>
    <n v="92835"/>
    <s v="BRIAN HELLELAND"/>
    <n v="320"/>
    <n v="320"/>
    <n v="263"/>
    <n v="1096"/>
    <n v="1142"/>
    <n v="182"/>
    <n v="375"/>
    <n v="0"/>
    <n v="0"/>
    <n v="44"/>
    <n v="1098"/>
    <n v="1"/>
    <n v="28"/>
    <n v="3966"/>
    <n v="0"/>
    <n v="5384"/>
    <n v="5591"/>
    <n v="1048"/>
    <n v="1545"/>
    <n v="0"/>
    <n v="0"/>
    <n v="170"/>
    <n v="4389"/>
    <n v="4"/>
    <n v="72"/>
    <n v="18203"/>
    <n v="0"/>
    <n v="36406"/>
    <n v="23960"/>
    <n v="28453"/>
    <n v="5813"/>
    <n v="12074"/>
    <n v="0"/>
    <n v="0"/>
    <n v="1705"/>
    <n v="51006"/>
    <n v="1142"/>
    <n v="6244"/>
    <n v="130397"/>
    <n v="85771217"/>
    <n v="91512379"/>
    <n v="13785998"/>
    <n v="21754485"/>
    <n v="0"/>
    <n v="0"/>
    <n v="2427452"/>
    <n v="68028734"/>
    <n v="1991361"/>
    <n v="972547"/>
    <n v="286244173"/>
    <n v="65209271"/>
    <n v="79371678"/>
    <n v="10099445"/>
    <n v="26167538"/>
    <n v="0"/>
    <n v="0"/>
    <n v="3847596"/>
    <n v="114809626"/>
    <n v="4867243"/>
    <n v="3402874"/>
    <n v="307775271"/>
    <n v="971223"/>
    <n v="122766829"/>
    <n v="149694434"/>
    <n v="21831295"/>
    <n v="44327871"/>
    <n v="0"/>
    <n v="0"/>
    <n v="0"/>
    <n v="4094477"/>
    <n v="119667707"/>
    <n v="0"/>
    <n v="6858604"/>
    <n v="0"/>
    <n v="0"/>
    <n v="0"/>
    <n v="3836347"/>
    <n v="474048787"/>
    <n v="16668137"/>
    <n v="0"/>
    <n v="0"/>
    <n v="10902447"/>
    <n v="27570584"/>
    <n v="28067976"/>
    <n v="37712077"/>
    <n v="1908465"/>
    <n v="3594152"/>
    <n v="0"/>
    <n v="0"/>
    <n v="2083449"/>
    <n v="73801158"/>
    <n v="0"/>
    <n v="373964"/>
    <n v="147541241"/>
    <n v="3336383"/>
    <n v="140823237"/>
    <n v="0"/>
    <n v="1080766"/>
    <n v="0"/>
    <n v="0"/>
    <n v="0"/>
    <n v="0"/>
    <n v="7908655"/>
    <n v="620991002"/>
    <n v="0"/>
    <n v="0"/>
    <n v="0"/>
    <n v="0"/>
    <n v="0"/>
    <n v="0"/>
    <n v="0"/>
    <n v="0"/>
    <n v="0"/>
    <n v="0"/>
    <n v="0"/>
    <n v="0"/>
    <n v="0"/>
  </r>
  <r>
    <n v="106434138"/>
    <s v="ST. LOUISE REGIONAL HOSPITAL"/>
    <n v="20181"/>
    <d v="2018-01-01T00:00:00"/>
    <d v="2018-03-31T00:00:00"/>
    <s v="Open"/>
    <s v="Santa Clara"/>
    <n v="7"/>
    <n v="433"/>
    <s v="Non Profit Corp."/>
    <s v="Comparable"/>
    <s v=""/>
    <s v="408-848-2000"/>
    <s v="9400 NO NAME UNO"/>
    <s v="GILROY"/>
    <n v="95020"/>
    <s v="SR. MARGARET KEAVENEY"/>
    <n v="93"/>
    <n v="72"/>
    <n v="34"/>
    <n v="235"/>
    <n v="64"/>
    <n v="99"/>
    <n v="164"/>
    <n v="0"/>
    <n v="0"/>
    <n v="2"/>
    <n v="199"/>
    <n v="0"/>
    <n v="3"/>
    <n v="766"/>
    <n v="0"/>
    <n v="1148"/>
    <n v="305"/>
    <n v="362"/>
    <n v="553"/>
    <n v="0"/>
    <n v="0"/>
    <n v="10"/>
    <n v="614"/>
    <n v="0"/>
    <n v="10"/>
    <n v="3002"/>
    <n v="0"/>
    <n v="6004"/>
    <n v="2697"/>
    <n v="479"/>
    <n v="1220"/>
    <n v="3504"/>
    <n v="0"/>
    <n v="0"/>
    <n v="179"/>
    <n v="4370"/>
    <n v="0"/>
    <n v="326"/>
    <n v="12775"/>
    <n v="26785918"/>
    <n v="7709105"/>
    <n v="7252129"/>
    <n v="12048603"/>
    <n v="0"/>
    <n v="0"/>
    <n v="233375"/>
    <n v="12882876"/>
    <n v="0"/>
    <n v="260252"/>
    <n v="67172258"/>
    <n v="14882095"/>
    <n v="3422154"/>
    <n v="6993029"/>
    <n v="15537978"/>
    <n v="0"/>
    <n v="0"/>
    <n v="709078"/>
    <n v="18964805"/>
    <n v="0"/>
    <n v="1778292"/>
    <n v="62287431"/>
    <n v="1149431"/>
    <n v="36196372"/>
    <n v="9772940"/>
    <n v="12120178"/>
    <n v="24507916"/>
    <n v="0"/>
    <n v="0"/>
    <n v="0"/>
    <n v="794609"/>
    <n v="21112588"/>
    <n v="0"/>
    <n v="869584"/>
    <n v="0"/>
    <n v="0"/>
    <n v="0"/>
    <n v="975957"/>
    <n v="107499575"/>
    <n v="0"/>
    <n v="0"/>
    <n v="0"/>
    <n v="0"/>
    <n v="0"/>
    <n v="5428291"/>
    <n v="1190913"/>
    <n v="2095368"/>
    <n v="2606439"/>
    <n v="0"/>
    <n v="0"/>
    <n v="133671"/>
    <n v="10256129"/>
    <n v="0"/>
    <n v="249303"/>
    <n v="21960114"/>
    <n v="52066"/>
    <n v="24957558"/>
    <n v="0"/>
    <n v="16692"/>
    <n v="0"/>
    <n v="0"/>
    <n v="0"/>
    <n v="0"/>
    <n v="561000"/>
    <n v="14312549"/>
    <n v="0"/>
    <n v="0"/>
    <n v="0"/>
    <n v="0"/>
    <n v="0"/>
    <n v="0"/>
    <n v="0"/>
    <n v="0"/>
    <n v="0"/>
    <n v="0"/>
    <n v="0"/>
    <n v="0"/>
    <n v="0"/>
  </r>
  <r>
    <n v="106361343"/>
    <s v="ST. MARY MEDICAL CENTER - APPLE VALLEY"/>
    <n v="20181"/>
    <d v="2018-01-01T00:00:00"/>
    <d v="2018-03-31T00:00:00"/>
    <s v="Open"/>
    <s v="San Bernardino"/>
    <n v="12"/>
    <n v="1211"/>
    <s v="Church"/>
    <s v="Comparable"/>
    <s v="Teaching"/>
    <s v="760-242-2311"/>
    <s v="18300 US HIGHWAY 18"/>
    <s v="APPLE VALLEY"/>
    <n v="92307"/>
    <s v="ALAN H. GARRETT"/>
    <n v="212"/>
    <n v="212"/>
    <n v="210"/>
    <n v="869"/>
    <n v="548"/>
    <n v="218"/>
    <n v="1278"/>
    <n v="0"/>
    <n v="0"/>
    <n v="24"/>
    <n v="657"/>
    <n v="1"/>
    <n v="53"/>
    <n v="3648"/>
    <n v="0"/>
    <n v="5129"/>
    <n v="2321"/>
    <n v="1055"/>
    <n v="5132"/>
    <n v="0"/>
    <n v="0"/>
    <n v="61"/>
    <n v="2312"/>
    <n v="2"/>
    <n v="190"/>
    <n v="16202"/>
    <n v="0"/>
    <n v="32404"/>
    <n v="2097"/>
    <n v="2664"/>
    <n v="2012"/>
    <n v="10259"/>
    <n v="0"/>
    <n v="0"/>
    <n v="374"/>
    <n v="3863"/>
    <n v="58"/>
    <n v="10651"/>
    <n v="31978"/>
    <n v="67379416"/>
    <n v="37721471"/>
    <n v="14364815"/>
    <n v="70379219"/>
    <n v="0"/>
    <n v="0"/>
    <n v="1565717"/>
    <n v="39456924"/>
    <n v="28815"/>
    <n v="3258519"/>
    <n v="234154896"/>
    <n v="19615618"/>
    <n v="30359428"/>
    <n v="11334776"/>
    <n v="60551671"/>
    <n v="0"/>
    <n v="0"/>
    <n v="2720329"/>
    <n v="36206493"/>
    <n v="371567"/>
    <n v="5165198"/>
    <n v="166325080"/>
    <n v="1527442"/>
    <n v="74292155"/>
    <n v="59141033"/>
    <n v="26591225"/>
    <n v="118979061"/>
    <n v="0"/>
    <n v="0"/>
    <n v="0"/>
    <n v="3356107"/>
    <n v="47932753"/>
    <n v="0"/>
    <n v="51951"/>
    <n v="0"/>
    <n v="0"/>
    <n v="0"/>
    <n v="6005105"/>
    <n v="337876832"/>
    <n v="4204649"/>
    <n v="0"/>
    <n v="0"/>
    <n v="593867"/>
    <n v="4798516"/>
    <n v="12702879"/>
    <n v="13144515"/>
    <n v="-891635"/>
    <n v="11951829"/>
    <n v="0"/>
    <n v="0"/>
    <n v="929939"/>
    <n v="28324531"/>
    <n v="348431"/>
    <n v="891171"/>
    <n v="67401660"/>
    <n v="744434"/>
    <n v="72766383"/>
    <n v="2916892"/>
    <n v="220288"/>
    <n v="0"/>
    <n v="0"/>
    <n v="0"/>
    <n v="0"/>
    <n v="3480071"/>
    <n v="125061055"/>
    <n v="0"/>
    <n v="0"/>
    <n v="0"/>
    <n v="0"/>
    <n v="0"/>
    <n v="0"/>
    <n v="0"/>
    <n v="0"/>
    <n v="0"/>
    <n v="0"/>
    <n v="0"/>
    <n v="0"/>
    <n v="0"/>
  </r>
  <r>
    <n v="106190053"/>
    <s v="ST. MARY MEDICAL CENTER - LONG BEACH"/>
    <n v="20181"/>
    <d v="2018-01-01T00:00:00"/>
    <d v="2018-03-31T00:00:00"/>
    <s v="Open"/>
    <s v="Los Angeles"/>
    <n v="11"/>
    <n v="933"/>
    <s v="Non Profit Corp."/>
    <s v="Comparable"/>
    <s v=""/>
    <s v="562-491-9000"/>
    <s v="1050 LINDEN AVENUE"/>
    <s v="LONG BEACH"/>
    <n v="90813"/>
    <s v="JOEL YUHAS"/>
    <n v="302"/>
    <n v="302"/>
    <n v="172"/>
    <n v="518"/>
    <n v="412"/>
    <n v="472"/>
    <n v="1154"/>
    <n v="0"/>
    <n v="0"/>
    <n v="62"/>
    <n v="261"/>
    <n v="15"/>
    <n v="71"/>
    <n v="2965"/>
    <n v="0"/>
    <n v="3399"/>
    <n v="1895"/>
    <n v="2118"/>
    <n v="5022"/>
    <n v="0"/>
    <n v="0"/>
    <n v="460"/>
    <n v="1099"/>
    <n v="16"/>
    <n v="78"/>
    <n v="14087"/>
    <n v="0"/>
    <n v="28174"/>
    <n v="4419"/>
    <n v="2930"/>
    <n v="4452"/>
    <n v="12951"/>
    <n v="41"/>
    <n v="0"/>
    <n v="505"/>
    <n v="4032"/>
    <n v="594"/>
    <n v="1895"/>
    <n v="31819"/>
    <n v="44060704"/>
    <n v="28325222"/>
    <n v="21814463"/>
    <n v="56709129"/>
    <n v="0"/>
    <n v="0"/>
    <n v="4860270"/>
    <n v="16850454"/>
    <n v="187808"/>
    <n v="892885"/>
    <n v="173700935"/>
    <n v="11238422"/>
    <n v="7449775"/>
    <n v="11321624"/>
    <n v="32933426"/>
    <n v="52270"/>
    <n v="0"/>
    <n v="1284809"/>
    <n v="10254292"/>
    <n v="1509975"/>
    <n v="4870846"/>
    <n v="80915439"/>
    <n v="2322924"/>
    <n v="43240216"/>
    <n v="27754392"/>
    <n v="12887860"/>
    <n v="77773993"/>
    <n v="-7371625"/>
    <n v="52186"/>
    <n v="0"/>
    <n v="4167979"/>
    <n v="13587399"/>
    <n v="0"/>
    <n v="3512845"/>
    <n v="0"/>
    <n v="0"/>
    <n v="0"/>
    <n v="5222064"/>
    <n v="183150233"/>
    <n v="355953"/>
    <n v="6194584"/>
    <n v="0"/>
    <n v="0"/>
    <n v="6550537"/>
    <n v="11310974"/>
    <n v="8273796"/>
    <n v="20457404"/>
    <n v="22667263"/>
    <n v="84"/>
    <n v="0"/>
    <n v="1805491"/>
    <n v="13126237"/>
    <n v="0"/>
    <n v="375429"/>
    <n v="78016678"/>
    <n v="4959479"/>
    <n v="82444171"/>
    <n v="0"/>
    <n v="37180"/>
    <n v="0"/>
    <n v="0"/>
    <n v="0"/>
    <n v="0"/>
    <n v="3521437"/>
    <n v="65297410"/>
    <n v="0"/>
    <n v="0"/>
    <n v="0"/>
    <n v="0"/>
    <n v="0"/>
    <n v="0"/>
    <n v="0"/>
    <n v="0"/>
    <n v="0"/>
    <n v="0"/>
    <n v="0"/>
    <n v="0"/>
    <n v="0"/>
  </r>
  <r>
    <n v="106380965"/>
    <s v="ST. MARY'S MEDICAL CENTER - SAN FRANCISCO"/>
    <n v="20181"/>
    <d v="2018-01-01T00:00:00"/>
    <d v="2018-03-31T00:00:00"/>
    <s v="Open"/>
    <s v="San Francisco"/>
    <n v="4"/>
    <n v="423"/>
    <s v="Non Profit Corp."/>
    <s v="Comparable"/>
    <s v=""/>
    <s v="415-688-1000"/>
    <s v="450 STANYAN STREET"/>
    <s v="SAN FRANCISCO"/>
    <n v="94117"/>
    <s v="JOHN ALLEN"/>
    <n v="403"/>
    <n v="232"/>
    <n v="99"/>
    <n v="558"/>
    <n v="254"/>
    <n v="134"/>
    <n v="97"/>
    <n v="0"/>
    <n v="0"/>
    <n v="23"/>
    <n v="296"/>
    <n v="12"/>
    <n v="31"/>
    <n v="1405"/>
    <n v="0"/>
    <n v="3534"/>
    <n v="1630"/>
    <n v="842"/>
    <n v="629"/>
    <n v="0"/>
    <n v="0"/>
    <n v="160"/>
    <n v="1144"/>
    <n v="36"/>
    <n v="89"/>
    <n v="8064"/>
    <n v="0"/>
    <n v="16128"/>
    <n v="9246"/>
    <n v="3144"/>
    <n v="419"/>
    <n v="2001"/>
    <n v="0"/>
    <n v="0"/>
    <n v="212"/>
    <n v="8665"/>
    <n v="350"/>
    <n v="1060"/>
    <n v="25097"/>
    <n v="73619483"/>
    <n v="37512081"/>
    <n v="8698925"/>
    <n v="13008049"/>
    <n v="0"/>
    <n v="0"/>
    <n v="2491403"/>
    <n v="27316124"/>
    <n v="1086460"/>
    <n v="2696675"/>
    <n v="166429200"/>
    <n v="28733814"/>
    <n v="9771229"/>
    <n v="1300973"/>
    <n v="6218613"/>
    <n v="0"/>
    <n v="0"/>
    <n v="658474"/>
    <n v="26928177"/>
    <n v="1087179"/>
    <n v="3295287"/>
    <n v="77993746"/>
    <n v="454625"/>
    <n v="84680817"/>
    <n v="39812840"/>
    <n v="6415146"/>
    <n v="17316582"/>
    <n v="0"/>
    <n v="0"/>
    <n v="0"/>
    <n v="2384787"/>
    <n v="29414311"/>
    <n v="0"/>
    <n v="2644750"/>
    <n v="0"/>
    <n v="0"/>
    <n v="0"/>
    <n v="6502059"/>
    <n v="189625917"/>
    <n v="0"/>
    <n v="0"/>
    <n v="0"/>
    <n v="0"/>
    <n v="0"/>
    <n v="16824862"/>
    <n v="7367710"/>
    <n v="3170348"/>
    <n v="1799411"/>
    <n v="0"/>
    <n v="0"/>
    <n v="732321"/>
    <n v="24494486"/>
    <n v="0"/>
    <n v="407891"/>
    <n v="54797029"/>
    <n v="2696158"/>
    <n v="62671736"/>
    <n v="0"/>
    <n v="-305074"/>
    <n v="0"/>
    <n v="0"/>
    <n v="0"/>
    <n v="0"/>
    <n v="1132584"/>
    <n v="74087546"/>
    <n v="0"/>
    <n v="0"/>
    <n v="0"/>
    <n v="0"/>
    <n v="0"/>
    <n v="0"/>
    <n v="0"/>
    <n v="0"/>
    <n v="0"/>
    <n v="0"/>
    <n v="0"/>
    <n v="0"/>
    <n v="0"/>
  </r>
  <r>
    <n v="106010967"/>
    <s v="ST. ROSE HOSPITAL"/>
    <n v="20181"/>
    <d v="2018-01-01T00:00:00"/>
    <d v="2018-03-31T00:00:00"/>
    <s v="Open"/>
    <s v="Alameda"/>
    <n v="5"/>
    <n v="421"/>
    <s v="Non Profit Corp."/>
    <s v="Comparable"/>
    <s v=""/>
    <s v="510-264-4000"/>
    <s v="27200 CALAROGA AVENUE"/>
    <s v="HAYWARD"/>
    <n v="94545"/>
    <s v="AMAN DHUPER"/>
    <n v="195"/>
    <n v="195"/>
    <n v="174"/>
    <n v="581"/>
    <n v="76"/>
    <n v="138"/>
    <n v="369"/>
    <n v="2"/>
    <n v="0"/>
    <n v="26"/>
    <n v="119"/>
    <n v="53"/>
    <n v="3"/>
    <n v="1367"/>
    <n v="0"/>
    <n v="3032"/>
    <n v="462"/>
    <n v="693"/>
    <n v="1349"/>
    <n v="2"/>
    <n v="0"/>
    <n v="113"/>
    <n v="315"/>
    <n v="70"/>
    <n v="19"/>
    <n v="6055"/>
    <n v="0"/>
    <n v="12110"/>
    <n v="2063"/>
    <n v="230"/>
    <n v="1090"/>
    <n v="4598"/>
    <n v="288"/>
    <n v="0"/>
    <n v="540"/>
    <n v="1194"/>
    <n v="184"/>
    <n v="936"/>
    <n v="11123"/>
    <n v="63400517"/>
    <n v="10808516"/>
    <n v="12389110"/>
    <n v="28896528"/>
    <n v="19648"/>
    <n v="0"/>
    <n v="2769465"/>
    <n v="8997637"/>
    <n v="279589"/>
    <n v="813387"/>
    <n v="128374397"/>
    <n v="9751161"/>
    <n v="1635325"/>
    <n v="4375300"/>
    <n v="18502845"/>
    <n v="1236555"/>
    <n v="0"/>
    <n v="1604401"/>
    <n v="4616508"/>
    <n v="544798"/>
    <n v="2770830"/>
    <n v="45037723"/>
    <n v="2804584"/>
    <n v="60085449"/>
    <n v="9458746"/>
    <n v="18998701"/>
    <n v="42510866"/>
    <n v="0"/>
    <n v="1329448"/>
    <n v="0"/>
    <n v="344236"/>
    <n v="10348311"/>
    <n v="0"/>
    <n v="724387"/>
    <n v="0"/>
    <n v="0"/>
    <n v="0"/>
    <n v="120706"/>
    <n v="146725434"/>
    <n v="0"/>
    <n v="0"/>
    <n v="0"/>
    <n v="0"/>
    <n v="0"/>
    <n v="13066229"/>
    <n v="2985095"/>
    <n v="-2234291"/>
    <n v="4888507"/>
    <n v="-73245"/>
    <n v="0"/>
    <n v="4029630"/>
    <n v="3265834"/>
    <n v="0"/>
    <n v="758927"/>
    <n v="26686686"/>
    <n v="195387"/>
    <n v="34101171"/>
    <n v="0"/>
    <n v="32308"/>
    <n v="0"/>
    <n v="0"/>
    <n v="0"/>
    <n v="0"/>
    <n v="1299830"/>
    <n v="30060918"/>
    <n v="0"/>
    <n v="0"/>
    <n v="0"/>
    <n v="0"/>
    <n v="0"/>
    <n v="0"/>
    <n v="0"/>
    <n v="0"/>
    <n v="0"/>
    <n v="0"/>
    <n v="0"/>
    <n v="0"/>
    <n v="0"/>
  </r>
  <r>
    <n v="106190762"/>
    <s v="ST. VINCENT MEDICAL CENTER"/>
    <n v="20181"/>
    <d v="2018-01-01T00:00:00"/>
    <d v="2018-03-31T00:00:00"/>
    <s v="Open"/>
    <s v="Los Angeles"/>
    <n v="11"/>
    <n v="925"/>
    <s v="Non Profit Corp."/>
    <s v="Comparable"/>
    <s v=""/>
    <s v="213-484-7111"/>
    <s v="2131 WEST 3RD STREET"/>
    <s v="LOS ANGELES"/>
    <n v="90057"/>
    <s v="FRANK CRACOLICI"/>
    <n v="366"/>
    <n v="333"/>
    <n v="333"/>
    <n v="1209"/>
    <n v="544"/>
    <n v="313"/>
    <n v="360"/>
    <n v="0"/>
    <n v="0"/>
    <n v="8"/>
    <n v="288"/>
    <n v="2"/>
    <n v="18"/>
    <n v="2742"/>
    <n v="211"/>
    <n v="7569"/>
    <n v="2592"/>
    <n v="1096"/>
    <n v="2441"/>
    <n v="0"/>
    <n v="0"/>
    <n v="33"/>
    <n v="1276"/>
    <n v="4"/>
    <n v="53"/>
    <n v="15064"/>
    <n v="3056"/>
    <n v="33184"/>
    <n v="5546"/>
    <n v="2800"/>
    <n v="1005"/>
    <n v="4278"/>
    <n v="0"/>
    <n v="0"/>
    <n v="128"/>
    <n v="3226"/>
    <n v="21"/>
    <n v="1446"/>
    <n v="18450"/>
    <n v="148365296"/>
    <n v="59673440"/>
    <n v="23036763"/>
    <n v="53015599"/>
    <n v="0"/>
    <n v="0"/>
    <n v="1028077"/>
    <n v="32835928"/>
    <n v="73423"/>
    <n v="1514844"/>
    <n v="319543370"/>
    <n v="31959297"/>
    <n v="19611685"/>
    <n v="5365124"/>
    <n v="23259536"/>
    <n v="0"/>
    <n v="0"/>
    <n v="432765"/>
    <n v="21231969"/>
    <n v="100860"/>
    <n v="5308124"/>
    <n v="107269360"/>
    <n v="0"/>
    <n v="157880283"/>
    <n v="72318358"/>
    <n v="22461549"/>
    <n v="70162614"/>
    <n v="0"/>
    <n v="0"/>
    <n v="0"/>
    <n v="1164301"/>
    <n v="43620815"/>
    <n v="0"/>
    <n v="771112"/>
    <n v="0"/>
    <n v="0"/>
    <n v="0"/>
    <n v="6489545"/>
    <n v="374868577"/>
    <n v="8679481"/>
    <n v="0"/>
    <n v="0"/>
    <n v="0"/>
    <n v="8679481"/>
    <n v="21544309"/>
    <n v="15646248"/>
    <n v="5940338"/>
    <n v="6112521"/>
    <n v="0"/>
    <n v="0"/>
    <n v="296541"/>
    <n v="10447081"/>
    <n v="0"/>
    <n v="636596"/>
    <n v="60623634"/>
    <n v="46434"/>
    <n v="72954197"/>
    <n v="0"/>
    <n v="996310"/>
    <n v="0"/>
    <n v="0"/>
    <n v="0"/>
    <n v="0"/>
    <n v="2297000"/>
    <n v="46588880"/>
    <n v="0"/>
    <n v="0"/>
    <n v="0"/>
    <n v="0"/>
    <n v="0"/>
    <n v="0"/>
    <n v="0"/>
    <n v="0"/>
    <n v="0"/>
    <n v="0"/>
    <n v="0"/>
    <n v="0"/>
    <n v="0"/>
  </r>
  <r>
    <n v="106430905"/>
    <s v="STANFORD UNIVERSITY HOSPITAL"/>
    <n v="20181"/>
    <d v="2018-01-01T00:00:00"/>
    <d v="2018-03-31T00:00:00"/>
    <s v="Open"/>
    <s v="Santa Clara"/>
    <n v="7"/>
    <n v="429"/>
    <s v="Non Profit Corp."/>
    <s v="Comparable"/>
    <s v="Rural"/>
    <s v="650-723-4000"/>
    <s v="300 PASTEUR DRIVE"/>
    <s v="PALO ALTO"/>
    <n v="94305"/>
    <s v="DAVID ENTWISTLE"/>
    <n v="613"/>
    <n v="474"/>
    <n v="474"/>
    <n v="2558"/>
    <n v="489"/>
    <n v="218"/>
    <n v="795"/>
    <n v="0"/>
    <n v="0"/>
    <n v="197"/>
    <n v="2299"/>
    <n v="61"/>
    <n v="77"/>
    <n v="6694"/>
    <n v="0"/>
    <n v="14931"/>
    <n v="2634"/>
    <n v="1736"/>
    <n v="4717"/>
    <n v="0"/>
    <n v="0"/>
    <n v="1442"/>
    <n v="12621"/>
    <n v="339"/>
    <n v="290"/>
    <n v="38710"/>
    <n v="0"/>
    <n v="77420"/>
    <n v="142940"/>
    <n v="21708"/>
    <n v="6930"/>
    <n v="43789"/>
    <n v="0"/>
    <n v="0"/>
    <n v="31565"/>
    <n v="187987"/>
    <n v="537"/>
    <n v="8572"/>
    <n v="444028"/>
    <n v="808894090"/>
    <n v="136211601"/>
    <n v="78786629"/>
    <n v="233820593"/>
    <n v="0"/>
    <n v="0"/>
    <n v="48459588"/>
    <n v="683048075"/>
    <n v="18328017"/>
    <n v="13206524"/>
    <n v="2020755117"/>
    <n v="806865258"/>
    <n v="122538938"/>
    <n v="39117024"/>
    <n v="247180485"/>
    <n v="0"/>
    <n v="0"/>
    <n v="178178223"/>
    <n v="1061147809"/>
    <n v="3029239"/>
    <n v="48386145"/>
    <n v="2506443121"/>
    <n v="-8592040"/>
    <n v="1420146511"/>
    <n v="228334200"/>
    <n v="51739317"/>
    <n v="432056670"/>
    <n v="0"/>
    <n v="0"/>
    <n v="0"/>
    <n v="203031936"/>
    <n v="1053109696"/>
    <n v="0"/>
    <n v="21357256"/>
    <n v="0"/>
    <n v="0"/>
    <n v="0"/>
    <n v="57134580"/>
    <n v="3458318126"/>
    <n v="0"/>
    <n v="7711"/>
    <n v="0"/>
    <n v="125043"/>
    <n v="132754"/>
    <n v="195612837"/>
    <n v="30416339"/>
    <n v="66164336"/>
    <n v="48952119"/>
    <n v="0"/>
    <n v="0"/>
    <n v="23605875"/>
    <n v="691086188"/>
    <n v="0"/>
    <n v="13175172"/>
    <n v="1069012866"/>
    <n v="22757527"/>
    <n v="948406807"/>
    <n v="0"/>
    <n v="33578387"/>
    <n v="0"/>
    <n v="0"/>
    <n v="0"/>
    <n v="0"/>
    <n v="142617027"/>
    <n v="2919238471"/>
    <n v="0"/>
    <n v="0"/>
    <n v="0"/>
    <n v="0"/>
    <n v="0"/>
    <n v="0"/>
    <n v="0"/>
    <n v="0"/>
    <n v="0"/>
    <n v="0"/>
    <n v="43988623"/>
    <n v="56412249"/>
    <n v="4960659"/>
  </r>
  <r>
    <n v="106504038"/>
    <s v="STANISLAUS SURGICAL HOSPITAL"/>
    <n v="20181"/>
    <d v="2018-01-01T00:00:00"/>
    <d v="2018-03-31T00:00:00"/>
    <s v="Open"/>
    <s v="Stanislaus"/>
    <n v="6"/>
    <n v="511"/>
    <s v="Investor - Indiv."/>
    <s v="Comparable"/>
    <s v=""/>
    <s v="209-572-2700"/>
    <s v="1421 OAKDALE ROAD"/>
    <s v="MODESTO"/>
    <n v="95355"/>
    <s v="KATRINA HOLMES"/>
    <n v="23"/>
    <n v="23"/>
    <n v="23"/>
    <n v="69"/>
    <n v="10"/>
    <n v="0"/>
    <n v="0"/>
    <n v="0"/>
    <n v="0"/>
    <n v="51"/>
    <n v="1"/>
    <n v="0"/>
    <n v="3"/>
    <n v="134"/>
    <n v="0"/>
    <n v="153"/>
    <n v="22"/>
    <n v="0"/>
    <n v="0"/>
    <n v="0"/>
    <n v="0"/>
    <n v="81"/>
    <n v="2"/>
    <n v="0"/>
    <n v="3"/>
    <n v="261"/>
    <n v="0"/>
    <n v="522"/>
    <n v="1250"/>
    <n v="502"/>
    <n v="183"/>
    <n v="3555"/>
    <n v="2"/>
    <n v="0"/>
    <n v="2002"/>
    <n v="41"/>
    <n v="0"/>
    <n v="151"/>
    <n v="7686"/>
    <n v="3031477"/>
    <n v="424816"/>
    <n v="0"/>
    <n v="0"/>
    <n v="0"/>
    <n v="0"/>
    <n v="2137526"/>
    <n v="44837"/>
    <n v="0"/>
    <n v="126816"/>
    <n v="5765472"/>
    <n v="7634619"/>
    <n v="3213082"/>
    <n v="183152"/>
    <n v="5979835"/>
    <n v="4867"/>
    <n v="0"/>
    <n v="9985075"/>
    <n v="174346"/>
    <n v="0"/>
    <n v="130003"/>
    <n v="27304979"/>
    <n v="23232"/>
    <n v="8064794"/>
    <n v="2787728"/>
    <n v="164516"/>
    <n v="5269671"/>
    <n v="0"/>
    <n v="1956"/>
    <n v="0"/>
    <n v="8583710"/>
    <n v="135768"/>
    <n v="0"/>
    <n v="0"/>
    <n v="0"/>
    <n v="0"/>
    <n v="0"/>
    <n v="186140"/>
    <n v="25217515"/>
    <n v="0"/>
    <n v="0"/>
    <n v="0"/>
    <n v="0"/>
    <n v="0"/>
    <n v="2578070"/>
    <n v="850170"/>
    <n v="18636"/>
    <n v="710164"/>
    <n v="2910"/>
    <n v="0"/>
    <n v="3538891"/>
    <n v="83415"/>
    <n v="0"/>
    <n v="70680"/>
    <n v="7852936"/>
    <n v="107700"/>
    <n v="7826534"/>
    <n v="0"/>
    <n v="452"/>
    <n v="0"/>
    <n v="0"/>
    <n v="0"/>
    <n v="0"/>
    <n v="40316"/>
    <n v="2896970"/>
    <n v="0"/>
    <n v="0"/>
    <n v="0"/>
    <n v="0"/>
    <n v="0"/>
    <n v="0"/>
    <n v="0"/>
    <n v="0"/>
    <n v="0"/>
    <n v="0"/>
    <n v="0"/>
    <n v="0"/>
    <n v="0"/>
  </r>
  <r>
    <n v="106194967"/>
    <s v="STAR VIEW ADOLESCENT - PHF"/>
    <n v="20181"/>
    <d v="2018-01-01T00:00:00"/>
    <d v="2018-03-31T00:00:00"/>
    <s v="Open"/>
    <s v="Los Angeles"/>
    <n v="11"/>
    <n v="931"/>
    <s v="Investor - Corp."/>
    <s v="Psychiatric Health Facilities"/>
    <s v=""/>
    <s v="310-221-6336"/>
    <s v="4025 WEST 226 STREET"/>
    <s v="TORRANCE"/>
    <n v="90505"/>
    <s v="KENT DUNLAP"/>
    <n v="16"/>
    <n v="16"/>
    <n v="16"/>
    <n v="0"/>
    <n v="0"/>
    <n v="0"/>
    <n v="0"/>
    <n v="15"/>
    <n v="0"/>
    <n v="0"/>
    <n v="0"/>
    <n v="0"/>
    <n v="0"/>
    <n v="15"/>
    <n v="0"/>
    <n v="0"/>
    <n v="0"/>
    <n v="0"/>
    <n v="0"/>
    <n v="1379"/>
    <n v="0"/>
    <n v="0"/>
    <n v="0"/>
    <n v="0"/>
    <n v="0"/>
    <n v="1379"/>
    <n v="0"/>
    <n v="2758"/>
    <n v="0"/>
    <n v="0"/>
    <n v="0"/>
    <n v="0"/>
    <n v="0"/>
    <n v="0"/>
    <n v="0"/>
    <n v="0"/>
    <n v="0"/>
    <n v="0"/>
    <n v="0"/>
    <n v="0"/>
    <n v="0"/>
    <n v="0"/>
    <n v="0"/>
    <n v="913260"/>
    <n v="0"/>
    <n v="0"/>
    <n v="0"/>
    <n v="0"/>
    <n v="0"/>
    <n v="913260"/>
    <n v="0"/>
    <n v="0"/>
    <n v="0"/>
    <n v="0"/>
    <n v="0"/>
    <n v="0"/>
    <n v="0"/>
    <n v="0"/>
    <n v="0"/>
    <n v="0"/>
    <n v="0"/>
    <n v="0"/>
    <n v="0"/>
    <n v="0"/>
    <n v="0"/>
    <n v="0"/>
    <n v="0"/>
    <n v="0"/>
    <n v="0"/>
    <n v="0"/>
    <n v="0"/>
    <n v="0"/>
    <n v="0"/>
    <n v="0"/>
    <n v="0"/>
    <n v="0"/>
    <n v="0"/>
    <n v="0"/>
    <n v="0"/>
    <n v="0"/>
    <n v="0"/>
    <n v="0"/>
    <n v="0"/>
    <n v="0"/>
    <n v="0"/>
    <n v="0"/>
    <n v="0"/>
    <n v="913260"/>
    <n v="0"/>
    <n v="0"/>
    <n v="0"/>
    <n v="0"/>
    <n v="0"/>
    <n v="913260"/>
    <n v="1036839"/>
    <n v="920151"/>
    <n v="0"/>
    <n v="0"/>
    <n v="0"/>
    <n v="0"/>
    <n v="0"/>
    <n v="0"/>
    <n v="58998"/>
    <n v="391761"/>
    <n v="0"/>
    <n v="0"/>
    <n v="0"/>
    <n v="0"/>
    <n v="0"/>
    <n v="0"/>
    <n v="0"/>
    <n v="0"/>
    <n v="0"/>
    <n v="0"/>
    <n v="0"/>
    <n v="0"/>
    <n v="0"/>
  </r>
  <r>
    <n v="106514001"/>
    <s v="SUTTER - YUBA - PHF"/>
    <n v="20181"/>
    <d v="2018-01-01T00:00:00"/>
    <d v="2018-03-31T00:00:00"/>
    <s v="Open"/>
    <s v="Sutter"/>
    <n v="2"/>
    <n v="227"/>
    <s v="City/County"/>
    <s v="Psychiatric Health Facilities"/>
    <s v=""/>
    <s v="530-822-7200"/>
    <s v="1965 LIVE OAK BOULEVARD"/>
    <s v="YUBA CITY"/>
    <n v="95991"/>
    <s v="TONY HOBSON, PHD"/>
    <n v="16"/>
    <n v="16"/>
    <n v="16"/>
    <n v="0"/>
    <n v="0"/>
    <n v="0"/>
    <n v="0"/>
    <n v="0"/>
    <n v="0"/>
    <n v="31"/>
    <n v="0"/>
    <n v="0"/>
    <n v="15"/>
    <n v="46"/>
    <n v="46"/>
    <n v="0"/>
    <n v="0"/>
    <n v="0"/>
    <n v="0"/>
    <n v="0"/>
    <n v="0"/>
    <n v="416"/>
    <n v="0"/>
    <n v="0"/>
    <n v="214"/>
    <n v="630"/>
    <n v="630"/>
    <n v="1890"/>
    <n v="0"/>
    <n v="0"/>
    <n v="0"/>
    <n v="0"/>
    <n v="0"/>
    <n v="0"/>
    <n v="0"/>
    <n v="0"/>
    <n v="0"/>
    <n v="0"/>
    <n v="0"/>
    <n v="0"/>
    <n v="0"/>
    <n v="0"/>
    <n v="0"/>
    <n v="0"/>
    <n v="0"/>
    <n v="472805"/>
    <n v="0"/>
    <n v="0"/>
    <n v="243222"/>
    <n v="716027"/>
    <n v="0"/>
    <n v="0"/>
    <n v="0"/>
    <n v="0"/>
    <n v="0"/>
    <n v="0"/>
    <n v="0"/>
    <n v="0"/>
    <n v="0"/>
    <n v="0"/>
    <n v="0"/>
    <n v="0"/>
    <n v="0"/>
    <n v="0"/>
    <n v="0"/>
    <n v="0"/>
    <n v="0"/>
    <n v="0"/>
    <n v="0"/>
    <n v="0"/>
    <n v="0"/>
    <n v="0"/>
    <n v="0"/>
    <n v="0"/>
    <n v="0"/>
    <n v="0"/>
    <n v="0"/>
    <n v="0"/>
    <n v="0"/>
    <n v="0"/>
    <n v="0"/>
    <n v="0"/>
    <n v="0"/>
    <n v="0"/>
    <n v="0"/>
    <n v="0"/>
    <n v="0"/>
    <n v="0"/>
    <n v="0"/>
    <n v="472805"/>
    <n v="0"/>
    <n v="0"/>
    <n v="243222"/>
    <n v="716027"/>
    <n v="0"/>
    <n v="948868"/>
    <n v="0"/>
    <n v="0"/>
    <n v="0"/>
    <n v="0"/>
    <n v="0"/>
    <n v="0"/>
    <n v="0"/>
    <n v="0"/>
    <n v="0"/>
    <n v="0"/>
    <n v="0"/>
    <n v="0"/>
    <n v="0"/>
    <n v="0"/>
    <n v="0"/>
    <n v="0"/>
    <n v="0"/>
    <n v="0"/>
    <n v="0"/>
    <n v="0"/>
    <n v="0"/>
  </r>
  <r>
    <n v="106034002"/>
    <s v="SUTTER AMADOR HOSPITAL"/>
    <n v="20181"/>
    <d v="2018-01-01T00:00:00"/>
    <d v="2018-03-31T00:00:00"/>
    <s v="Open"/>
    <s v="Amador"/>
    <n v="6"/>
    <n v="501"/>
    <s v="Non Profit Corp."/>
    <s v="Comparable"/>
    <s v="Teaching"/>
    <s v="209-223-7500"/>
    <s v="200 MISSION BOULEVARD"/>
    <s v="JACKSON"/>
    <n v="95642"/>
    <s v="ANNE PLATT"/>
    <n v="52"/>
    <n v="52"/>
    <n v="33"/>
    <n v="372"/>
    <n v="56"/>
    <n v="17"/>
    <n v="99"/>
    <n v="0"/>
    <n v="1"/>
    <n v="28"/>
    <n v="79"/>
    <n v="1"/>
    <n v="2"/>
    <n v="655"/>
    <n v="0"/>
    <n v="1594"/>
    <n v="249"/>
    <n v="56"/>
    <n v="308"/>
    <n v="0"/>
    <n v="5"/>
    <n v="86"/>
    <n v="237"/>
    <n v="4"/>
    <n v="4"/>
    <n v="2543"/>
    <n v="0"/>
    <n v="5086"/>
    <n v="1766"/>
    <n v="250"/>
    <n v="415"/>
    <n v="3309"/>
    <n v="0"/>
    <n v="0"/>
    <n v="279"/>
    <n v="1142"/>
    <n v="22"/>
    <n v="10"/>
    <n v="7193"/>
    <n v="23618932"/>
    <n v="3499402"/>
    <n v="873863"/>
    <n v="4575570"/>
    <n v="0"/>
    <n v="71456"/>
    <n v="1513032"/>
    <n v="4015106"/>
    <n v="85788"/>
    <n v="70135"/>
    <n v="38323284"/>
    <n v="16749556"/>
    <n v="2395733"/>
    <n v="1191671"/>
    <n v="8711478"/>
    <n v="0"/>
    <n v="0"/>
    <n v="2054230"/>
    <n v="8425182"/>
    <n v="509018"/>
    <n v="44298"/>
    <n v="40081166"/>
    <n v="57799"/>
    <n v="33343494"/>
    <n v="4838039"/>
    <n v="401289"/>
    <n v="11569147"/>
    <n v="11551"/>
    <n v="0"/>
    <n v="25616"/>
    <n v="2757840"/>
    <n v="2270977"/>
    <n v="0"/>
    <n v="594806"/>
    <n v="0"/>
    <n v="0"/>
    <n v="0"/>
    <n v="0"/>
    <n v="55870558"/>
    <n v="0"/>
    <n v="0"/>
    <n v="0"/>
    <n v="0"/>
    <n v="0"/>
    <n v="7024994"/>
    <n v="1057096"/>
    <n v="1652694"/>
    <n v="1717901"/>
    <n v="0"/>
    <n v="45840"/>
    <n v="809422"/>
    <n v="10169311"/>
    <n v="0"/>
    <n v="56634"/>
    <n v="22533892"/>
    <n v="193282"/>
    <n v="21007851"/>
    <n v="0"/>
    <n v="-44850"/>
    <n v="0"/>
    <n v="0"/>
    <n v="0"/>
    <n v="0"/>
    <n v="540616"/>
    <n v="44451160"/>
    <n v="0"/>
    <n v="0"/>
    <n v="0"/>
    <n v="0"/>
    <n v="0"/>
    <n v="0"/>
    <n v="0"/>
    <n v="0"/>
    <n v="0"/>
    <n v="0"/>
    <n v="0"/>
    <n v="0"/>
    <n v="0"/>
  </r>
  <r>
    <n v="106310791"/>
    <s v="SUTTER AUBURN FAITH HOSPITAL"/>
    <n v="20181"/>
    <d v="2018-01-01T00:00:00"/>
    <d v="2018-03-31T00:00:00"/>
    <s v="Open"/>
    <s v="Placer"/>
    <n v="2"/>
    <n v="308"/>
    <s v="Non Profit Corp."/>
    <s v="Comparable"/>
    <s v=""/>
    <s v="530-888-4500"/>
    <s v="11815 EDUCATION STREET"/>
    <s v="AUBURN"/>
    <n v="95602"/>
    <s v="MITCH HANNA"/>
    <n v="64"/>
    <n v="64"/>
    <n v="38"/>
    <n v="437"/>
    <n v="176"/>
    <n v="47"/>
    <n v="66"/>
    <n v="0"/>
    <n v="0"/>
    <n v="10"/>
    <n v="104"/>
    <n v="1"/>
    <n v="11"/>
    <n v="852"/>
    <n v="0"/>
    <n v="1442"/>
    <n v="579"/>
    <n v="197"/>
    <n v="219"/>
    <n v="0"/>
    <n v="0"/>
    <n v="50"/>
    <n v="360"/>
    <n v="1"/>
    <n v="25"/>
    <n v="2873"/>
    <n v="0"/>
    <n v="5746"/>
    <n v="13317"/>
    <n v="1227"/>
    <n v="1435"/>
    <n v="3588"/>
    <n v="0"/>
    <n v="0"/>
    <n v="2284"/>
    <n v="2041"/>
    <n v="307"/>
    <n v="18"/>
    <n v="24217"/>
    <n v="26277689"/>
    <n v="10250133"/>
    <n v="2892536"/>
    <n v="3287595"/>
    <n v="0"/>
    <n v="0"/>
    <n v="770622"/>
    <n v="6533027"/>
    <n v="31651"/>
    <n v="374463"/>
    <n v="50417716"/>
    <n v="33034111"/>
    <n v="12807939"/>
    <n v="2921982"/>
    <n v="9489314"/>
    <n v="0"/>
    <n v="0"/>
    <n v="1793818"/>
    <n v="20336851"/>
    <n v="1442757"/>
    <n v="71695"/>
    <n v="81898467"/>
    <n v="138469"/>
    <n v="46828714"/>
    <n v="21263066"/>
    <n v="3480347"/>
    <n v="11570852"/>
    <n v="0"/>
    <n v="0"/>
    <n v="0"/>
    <n v="2564440"/>
    <n v="12963433"/>
    <n v="0"/>
    <n v="1474408"/>
    <n v="0"/>
    <n v="0"/>
    <n v="0"/>
    <n v="245497"/>
    <n v="100529226"/>
    <n v="3366157"/>
    <n v="0"/>
    <n v="0"/>
    <n v="1788254"/>
    <n v="5154411"/>
    <n v="12483086"/>
    <n v="5161163"/>
    <n v="2334171"/>
    <n v="1206057"/>
    <n v="0"/>
    <n v="0"/>
    <n v="0"/>
    <n v="15694699"/>
    <n v="0"/>
    <n v="62192"/>
    <n v="36941368"/>
    <n v="462137"/>
    <n v="37749770"/>
    <n v="0"/>
    <n v="20585"/>
    <n v="0"/>
    <n v="0"/>
    <n v="0"/>
    <n v="0"/>
    <n v="543181"/>
    <n v="44497732"/>
    <n v="0"/>
    <n v="0"/>
    <n v="0"/>
    <n v="0"/>
    <n v="0"/>
    <n v="0"/>
    <n v="0"/>
    <n v="0"/>
    <n v="0"/>
    <n v="0"/>
    <n v="0"/>
    <n v="0"/>
    <n v="0"/>
  </r>
  <r>
    <n v="106344017"/>
    <s v="SUTTER CENTER FOR PSYCHIATRY"/>
    <n v="20181"/>
    <d v="2018-01-01T00:00:00"/>
    <d v="2018-03-31T00:00:00"/>
    <s v="Open"/>
    <s v="Sacramento"/>
    <n v="2"/>
    <n v="311"/>
    <s v="Non Profit Corp."/>
    <s v="Comparable"/>
    <s v=""/>
    <s v="916-386-3000"/>
    <s v="7700 FOLSOM BOULEVARD"/>
    <s v="SACRAMENTO"/>
    <n v="95826"/>
    <s v="JOHN BOYD"/>
    <n v="73"/>
    <n v="73"/>
    <n v="63"/>
    <n v="72"/>
    <n v="25"/>
    <n v="131"/>
    <n v="0"/>
    <n v="0"/>
    <n v="0"/>
    <n v="170"/>
    <n v="266"/>
    <n v="33"/>
    <n v="0"/>
    <n v="697"/>
    <n v="0"/>
    <n v="639"/>
    <n v="311"/>
    <n v="831"/>
    <n v="0"/>
    <n v="0"/>
    <n v="0"/>
    <n v="1355"/>
    <n v="1540"/>
    <n v="293"/>
    <n v="0"/>
    <n v="4969"/>
    <n v="0"/>
    <n v="9938"/>
    <n v="177"/>
    <n v="114"/>
    <n v="0"/>
    <n v="0"/>
    <n v="0"/>
    <n v="0"/>
    <n v="1059"/>
    <n v="747"/>
    <n v="42"/>
    <n v="0"/>
    <n v="2139"/>
    <n v="1923724"/>
    <n v="798826"/>
    <n v="1400861"/>
    <n v="0"/>
    <n v="0"/>
    <n v="0"/>
    <n v="3307209"/>
    <n v="3124816"/>
    <n v="707687"/>
    <n v="0"/>
    <n v="11263123"/>
    <n v="994947"/>
    <n v="307534"/>
    <n v="0"/>
    <n v="0"/>
    <n v="0"/>
    <n v="0"/>
    <n v="566927"/>
    <n v="5010345"/>
    <n v="45144"/>
    <n v="0"/>
    <n v="6924897"/>
    <n v="-17185"/>
    <n v="1846109"/>
    <n v="535383"/>
    <n v="911276"/>
    <n v="0"/>
    <n v="16"/>
    <n v="0"/>
    <n v="0"/>
    <n v="2855588"/>
    <n v="1697890"/>
    <n v="0"/>
    <n v="752831"/>
    <n v="0"/>
    <n v="0"/>
    <n v="0"/>
    <n v="0"/>
    <n v="8581908"/>
    <n v="4559"/>
    <n v="0"/>
    <n v="0"/>
    <n v="78002"/>
    <n v="82561"/>
    <n v="1072562"/>
    <n v="575536"/>
    <n v="489569"/>
    <n v="0"/>
    <n v="0"/>
    <n v="0"/>
    <n v="1018548"/>
    <n v="6515273"/>
    <n v="0"/>
    <n v="17185"/>
    <n v="9688673"/>
    <n v="72967"/>
    <n v="9668803"/>
    <n v="0"/>
    <n v="0"/>
    <n v="0"/>
    <n v="0"/>
    <n v="0"/>
    <n v="0"/>
    <n v="0"/>
    <n v="9302522"/>
    <n v="0"/>
    <n v="0"/>
    <n v="0"/>
    <n v="0"/>
    <n v="0"/>
    <n v="0"/>
    <n v="0"/>
    <n v="0"/>
    <n v="0"/>
    <n v="0"/>
    <n v="0"/>
    <n v="0"/>
    <n v="0"/>
  </r>
  <r>
    <n v="106084001"/>
    <s v="SUTTER COAST HOSPITAL"/>
    <n v="20181"/>
    <d v="2018-01-01T00:00:00"/>
    <d v="2018-03-31T00:00:00"/>
    <s v="Open"/>
    <s v="Del Norte"/>
    <n v="1"/>
    <n v="101"/>
    <s v="Non Profit Corp."/>
    <s v="Comparable"/>
    <s v="Teaching"/>
    <s v="707-464-8511"/>
    <s v="800 EAST WASHINGTON BOULEVARD"/>
    <s v="CRESCENT CITY"/>
    <n v="95531"/>
    <s v="MITCH HANNA"/>
    <n v="49"/>
    <n v="49"/>
    <n v="35"/>
    <n v="314"/>
    <n v="35"/>
    <n v="16"/>
    <n v="134"/>
    <n v="0"/>
    <n v="0"/>
    <n v="40"/>
    <n v="55"/>
    <n v="27"/>
    <n v="4"/>
    <n v="625"/>
    <n v="0"/>
    <n v="1515"/>
    <n v="176"/>
    <n v="63"/>
    <n v="527"/>
    <n v="0"/>
    <n v="0"/>
    <n v="136"/>
    <n v="226"/>
    <n v="97"/>
    <n v="10"/>
    <n v="2750"/>
    <n v="0"/>
    <n v="5500"/>
    <n v="3619"/>
    <n v="319"/>
    <n v="271"/>
    <n v="6164"/>
    <n v="0"/>
    <n v="0"/>
    <n v="581"/>
    <n v="2348"/>
    <n v="669"/>
    <n v="0"/>
    <n v="13971"/>
    <n v="15466168"/>
    <n v="1793475"/>
    <n v="857543"/>
    <n v="5662643"/>
    <n v="0"/>
    <n v="0"/>
    <n v="1466975"/>
    <n v="2563047"/>
    <n v="1164109"/>
    <n v="166471"/>
    <n v="29140431"/>
    <n v="14831864"/>
    <n v="1391657"/>
    <n v="648979"/>
    <n v="11831789"/>
    <n v="0"/>
    <n v="0"/>
    <n v="2971839"/>
    <n v="6671433"/>
    <n v="1477356"/>
    <n v="0"/>
    <n v="39824917"/>
    <n v="7097"/>
    <n v="23744344"/>
    <n v="2601611"/>
    <n v="-611490"/>
    <n v="12775649"/>
    <n v="-18323"/>
    <n v="0"/>
    <n v="0"/>
    <n v="3768311"/>
    <n v="2009727"/>
    <n v="0"/>
    <n v="2641465"/>
    <n v="0"/>
    <n v="0"/>
    <n v="0"/>
    <n v="14901"/>
    <n v="46933292"/>
    <n v="0"/>
    <n v="62150"/>
    <n v="0"/>
    <n v="0"/>
    <n v="62150"/>
    <n v="6553688"/>
    <n v="583521"/>
    <n v="2136335"/>
    <n v="4780933"/>
    <n v="0"/>
    <n v="0"/>
    <n v="670503"/>
    <n v="7224753"/>
    <n v="0"/>
    <n v="144473"/>
    <n v="22094206"/>
    <n v="141964"/>
    <n v="21049350"/>
    <n v="0"/>
    <n v="411"/>
    <n v="0"/>
    <n v="0"/>
    <n v="0"/>
    <n v="0"/>
    <n v="616048"/>
    <n v="21983532"/>
    <n v="0"/>
    <n v="0"/>
    <n v="0"/>
    <n v="0"/>
    <n v="0"/>
    <n v="0"/>
    <n v="0"/>
    <n v="0"/>
    <n v="0"/>
    <n v="0"/>
    <n v="0"/>
    <n v="0"/>
    <n v="0"/>
  </r>
  <r>
    <n v="106574010"/>
    <s v="SUTTER DAVIS HOSPITAL"/>
    <n v="20181"/>
    <d v="2018-01-01T00:00:00"/>
    <d v="2018-03-31T00:00:00"/>
    <s v="Open"/>
    <s v="Yolo"/>
    <n v="2"/>
    <n v="313"/>
    <s v="Non Profit Corp."/>
    <s v="Comparable"/>
    <s v=""/>
    <s v="530-756-6440"/>
    <s v="2000 SUTTER PLACE"/>
    <s v="DAVIS"/>
    <n v="95616"/>
    <s v="JENNIFER MAHER"/>
    <n v="48"/>
    <n v="48"/>
    <n v="38"/>
    <n v="269"/>
    <n v="111"/>
    <n v="117"/>
    <n v="170"/>
    <n v="0"/>
    <n v="0"/>
    <n v="29"/>
    <n v="272"/>
    <n v="3"/>
    <n v="14"/>
    <n v="985"/>
    <n v="0"/>
    <n v="1057"/>
    <n v="440"/>
    <n v="279"/>
    <n v="498"/>
    <n v="0"/>
    <n v="0"/>
    <n v="42"/>
    <n v="649"/>
    <n v="11"/>
    <n v="34"/>
    <n v="3010"/>
    <n v="0"/>
    <n v="6020"/>
    <n v="1815"/>
    <n v="583"/>
    <n v="691"/>
    <n v="4757"/>
    <n v="0"/>
    <n v="0"/>
    <n v="200"/>
    <n v="2711"/>
    <n v="281"/>
    <n v="99"/>
    <n v="11137"/>
    <n v="17707566"/>
    <n v="7020256"/>
    <n v="4428689"/>
    <n v="8233643"/>
    <n v="0"/>
    <n v="0"/>
    <n v="894090"/>
    <n v="11366968"/>
    <n v="197057"/>
    <n v="557125"/>
    <n v="50405394"/>
    <n v="19097805"/>
    <n v="6642799"/>
    <n v="2255467"/>
    <n v="14186645"/>
    <n v="0"/>
    <n v="0"/>
    <n v="1949055"/>
    <n v="23950750"/>
    <n v="1356724"/>
    <n v="501351"/>
    <n v="69940596"/>
    <n v="-336"/>
    <n v="30085007"/>
    <n v="12865882"/>
    <n v="4010256"/>
    <n v="19558787"/>
    <n v="0"/>
    <n v="0"/>
    <n v="0"/>
    <n v="2252651"/>
    <n v="17548459"/>
    <n v="0"/>
    <n v="1553781"/>
    <n v="0"/>
    <n v="0"/>
    <n v="0"/>
    <n v="581801"/>
    <n v="88456288"/>
    <n v="1856583"/>
    <n v="0"/>
    <n v="0"/>
    <n v="2530271"/>
    <n v="4386854"/>
    <n v="6720364"/>
    <n v="2653756"/>
    <n v="2673900"/>
    <n v="2861501"/>
    <n v="0"/>
    <n v="0"/>
    <n v="590494"/>
    <n v="20299530"/>
    <n v="0"/>
    <n v="477011"/>
    <n v="36276556"/>
    <n v="241112"/>
    <n v="32289938"/>
    <n v="0"/>
    <n v="4726"/>
    <n v="0"/>
    <n v="0"/>
    <n v="0"/>
    <n v="0"/>
    <n v="1179959"/>
    <n v="25414887"/>
    <n v="0"/>
    <n v="0"/>
    <n v="0"/>
    <n v="0"/>
    <n v="0"/>
    <n v="0"/>
    <n v="0"/>
    <n v="0"/>
    <n v="0"/>
    <n v="0"/>
    <n v="0"/>
    <n v="0"/>
    <n v="0"/>
  </r>
  <r>
    <n v="106070934"/>
    <s v="SUTTER DELTA MEDICAL CENTER"/>
    <n v="20181"/>
    <d v="2018-01-01T00:00:00"/>
    <d v="2018-03-31T00:00:00"/>
    <s v="Open"/>
    <s v="Contra Costa"/>
    <n v="5"/>
    <n v="411"/>
    <s v="Non Profit Corp."/>
    <s v="Comparable"/>
    <s v=""/>
    <s v="925-779-7200"/>
    <s v="3901 LONE TREE WAY"/>
    <s v="ANTIOCH"/>
    <n v="94509"/>
    <s v="DORI STEVENS"/>
    <n v="145"/>
    <n v="145"/>
    <n v="98"/>
    <n v="785"/>
    <n v="178"/>
    <n v="156"/>
    <n v="482"/>
    <n v="0"/>
    <n v="0"/>
    <n v="24"/>
    <n v="294"/>
    <n v="26"/>
    <n v="8"/>
    <n v="1953"/>
    <n v="0"/>
    <n v="3402"/>
    <n v="698"/>
    <n v="716"/>
    <n v="1718"/>
    <n v="0"/>
    <n v="0"/>
    <n v="95"/>
    <n v="805"/>
    <n v="95"/>
    <n v="27"/>
    <n v="7556"/>
    <n v="0"/>
    <n v="15112"/>
    <n v="1957"/>
    <n v="371"/>
    <n v="1280"/>
    <n v="9016"/>
    <n v="7"/>
    <n v="0"/>
    <n v="175"/>
    <n v="1908"/>
    <n v="849"/>
    <n v="304"/>
    <n v="15867"/>
    <n v="57380884"/>
    <n v="12790134"/>
    <n v="11791369"/>
    <n v="30586489"/>
    <n v="0"/>
    <n v="0"/>
    <n v="1754750"/>
    <n v="15407109"/>
    <n v="1465734"/>
    <n v="407343"/>
    <n v="131583812"/>
    <n v="20728109"/>
    <n v="5208140"/>
    <n v="4407687"/>
    <n v="25602565"/>
    <n v="9422"/>
    <n v="0"/>
    <n v="2216497"/>
    <n v="16816721"/>
    <n v="3499164"/>
    <n v="1287985"/>
    <n v="79776290"/>
    <n v="18759"/>
    <n v="65143723"/>
    <n v="14345258"/>
    <n v="9589451"/>
    <n v="49249327"/>
    <n v="-806065"/>
    <n v="4"/>
    <n v="0"/>
    <n v="2380284"/>
    <n v="14193259"/>
    <n v="0"/>
    <n v="4964898"/>
    <n v="0"/>
    <n v="0"/>
    <n v="0"/>
    <n v="521984"/>
    <n v="159600882"/>
    <n v="0"/>
    <n v="0"/>
    <n v="0"/>
    <n v="0"/>
    <n v="0"/>
    <n v="12965270"/>
    <n v="3653016"/>
    <n v="7415670"/>
    <n v="6939727"/>
    <n v="9418"/>
    <n v="0"/>
    <n v="1590963"/>
    <n v="18030571"/>
    <n v="0"/>
    <n v="1154585"/>
    <n v="51759220"/>
    <n v="130776"/>
    <n v="53799345"/>
    <n v="0"/>
    <n v="0"/>
    <n v="0"/>
    <n v="0"/>
    <n v="0"/>
    <n v="0"/>
    <n v="1239747"/>
    <n v="46526778"/>
    <n v="0"/>
    <n v="0"/>
    <n v="0"/>
    <n v="0"/>
    <n v="0"/>
    <n v="0"/>
    <n v="0"/>
    <n v="0"/>
    <n v="0"/>
    <n v="0"/>
    <n v="0"/>
    <n v="0"/>
    <n v="0"/>
  </r>
  <r>
    <n v="106171395"/>
    <s v="SUTTER LAKESIDE HOSPITAL"/>
    <n v="20181"/>
    <d v="2018-01-01T00:00:00"/>
    <d v="2018-03-31T00:00:00"/>
    <s v="Open"/>
    <s v="Lake"/>
    <n v="1"/>
    <n v="115"/>
    <s v="Non Profit Corp."/>
    <s v="Comparable"/>
    <s v="Teaching"/>
    <s v="707-262-5000"/>
    <s v="5176 HILL ROAD EAST"/>
    <s v="LAKEPORT"/>
    <n v="95453"/>
    <s v="SIRI NELSON"/>
    <n v="30"/>
    <n v="30"/>
    <n v="23"/>
    <n v="253"/>
    <n v="10"/>
    <n v="21"/>
    <n v="129"/>
    <n v="0"/>
    <n v="0"/>
    <n v="6"/>
    <n v="56"/>
    <n v="1"/>
    <n v="4"/>
    <n v="480"/>
    <n v="0"/>
    <n v="1058"/>
    <n v="42"/>
    <n v="110"/>
    <n v="419"/>
    <n v="0"/>
    <n v="0"/>
    <n v="17"/>
    <n v="179"/>
    <n v="5"/>
    <n v="9"/>
    <n v="1839"/>
    <n v="0"/>
    <n v="3678"/>
    <n v="5323"/>
    <n v="112"/>
    <n v="364"/>
    <n v="6419"/>
    <n v="0"/>
    <n v="0"/>
    <n v="457"/>
    <n v="2835"/>
    <n v="329"/>
    <n v="136"/>
    <n v="15975"/>
    <n v="9404616"/>
    <n v="459029"/>
    <n v="1115174"/>
    <n v="4864116"/>
    <n v="0"/>
    <n v="0"/>
    <n v="272709"/>
    <n v="1967692"/>
    <n v="96669"/>
    <n v="124081"/>
    <n v="18304086"/>
    <n v="20457484"/>
    <n v="491928"/>
    <n v="1110245"/>
    <n v="13628202"/>
    <n v="0"/>
    <n v="0"/>
    <n v="1527540"/>
    <n v="6728026"/>
    <n v="992303"/>
    <n v="311570"/>
    <n v="45247298"/>
    <n v="-10026"/>
    <n v="22197510"/>
    <n v="699986"/>
    <n v="-262947"/>
    <n v="14561251"/>
    <n v="-9895"/>
    <n v="0"/>
    <n v="0"/>
    <n v="567461"/>
    <n v="2615984"/>
    <n v="0"/>
    <n v="1088972"/>
    <n v="0"/>
    <n v="0"/>
    <n v="0"/>
    <n v="445677"/>
    <n v="41893973"/>
    <n v="0"/>
    <n v="112783"/>
    <n v="0"/>
    <n v="0"/>
    <n v="112783"/>
    <n v="7664590"/>
    <n v="250971"/>
    <n v="2498261"/>
    <n v="4043850"/>
    <n v="0"/>
    <n v="0"/>
    <n v="1232788"/>
    <n v="6079734"/>
    <n v="0"/>
    <n v="0"/>
    <n v="21770194"/>
    <n v="173813"/>
    <n v="25637983"/>
    <n v="0"/>
    <n v="290"/>
    <n v="0"/>
    <n v="0"/>
    <n v="0"/>
    <n v="0"/>
    <n v="379841"/>
    <n v="26658650"/>
    <n v="0"/>
    <n v="0"/>
    <n v="0"/>
    <n v="0"/>
    <n v="0"/>
    <n v="0"/>
    <n v="0"/>
    <n v="0"/>
    <n v="0"/>
    <n v="0"/>
    <n v="0"/>
    <n v="0"/>
    <n v="0"/>
  </r>
  <r>
    <n v="106444012"/>
    <s v="SUTTER MATERNITY AND SURGERY CENTER OF SANTA CRUZ"/>
    <n v="20181"/>
    <d v="2018-01-01T00:00:00"/>
    <d v="2018-03-31T00:00:00"/>
    <s v="Open"/>
    <s v="Santa Cruz"/>
    <n v="8"/>
    <n v="703"/>
    <s v="Non Profit Corp."/>
    <s v="Comparable"/>
    <s v=""/>
    <s v="831-477-2200"/>
    <s v="2900 CHANTICLEER AVENUE"/>
    <s v="SANTA CRUZ"/>
    <n v="95065"/>
    <s v="LAWRENCE DEGHETALDI"/>
    <n v="30"/>
    <n v="30"/>
    <n v="12"/>
    <n v="30"/>
    <n v="8"/>
    <n v="12"/>
    <n v="55"/>
    <n v="0"/>
    <n v="0"/>
    <n v="4"/>
    <n v="204"/>
    <n v="1"/>
    <n v="2"/>
    <n v="316"/>
    <n v="0"/>
    <n v="78"/>
    <n v="16"/>
    <n v="29"/>
    <n v="140"/>
    <n v="0"/>
    <n v="0"/>
    <n v="10"/>
    <n v="551"/>
    <n v="2"/>
    <n v="5"/>
    <n v="831"/>
    <n v="0"/>
    <n v="1662"/>
    <n v="543"/>
    <n v="28"/>
    <n v="28"/>
    <n v="160"/>
    <n v="1"/>
    <n v="0"/>
    <n v="4"/>
    <n v="891"/>
    <n v="9"/>
    <n v="6"/>
    <n v="1670"/>
    <n v="2255609"/>
    <n v="546538"/>
    <n v="264699"/>
    <n v="1364010"/>
    <n v="0"/>
    <n v="0"/>
    <n v="147777"/>
    <n v="7605182"/>
    <n v="16363"/>
    <n v="43536"/>
    <n v="12243714"/>
    <n v="13760996"/>
    <n v="983003"/>
    <n v="103869"/>
    <n v="3227020"/>
    <n v="68951"/>
    <n v="0"/>
    <n v="87805"/>
    <n v="18352034"/>
    <n v="241665"/>
    <n v="109559"/>
    <n v="36934902"/>
    <n v="-81"/>
    <n v="12450446"/>
    <n v="1001066"/>
    <n v="-43285"/>
    <n v="3934586"/>
    <n v="0"/>
    <n v="51654"/>
    <n v="0"/>
    <n v="134380"/>
    <n v="11861163"/>
    <n v="0"/>
    <n v="258028"/>
    <n v="0"/>
    <n v="0"/>
    <n v="0"/>
    <n v="84752"/>
    <n v="29732709"/>
    <n v="0"/>
    <n v="0"/>
    <n v="0"/>
    <n v="0"/>
    <n v="0"/>
    <n v="3566159"/>
    <n v="528475"/>
    <n v="411853"/>
    <n v="656444"/>
    <n v="17297"/>
    <n v="0"/>
    <n v="101202"/>
    <n v="14096053"/>
    <n v="0"/>
    <n v="68424"/>
    <n v="19445907"/>
    <n v="140556"/>
    <n v="17832764"/>
    <n v="0"/>
    <n v="19000"/>
    <n v="0"/>
    <n v="0"/>
    <n v="0"/>
    <n v="0"/>
    <n v="320412"/>
    <n v="25905631"/>
    <n v="0"/>
    <n v="0"/>
    <n v="0"/>
    <n v="0"/>
    <n v="0"/>
    <n v="0"/>
    <n v="0"/>
    <n v="0"/>
    <n v="0"/>
    <n v="0"/>
    <n v="0"/>
    <n v="0"/>
    <n v="0"/>
  </r>
  <r>
    <n v="106311000"/>
    <s v="SUTTER MEDICAL CENTER - ROSEVILLE"/>
    <n v="20181"/>
    <d v="2018-01-01T00:00:00"/>
    <d v="2018-03-31T00:00:00"/>
    <s v="Open"/>
    <s v="Placer"/>
    <n v="2"/>
    <n v="309"/>
    <s v="Non Profit Corp."/>
    <s v="Comparable"/>
    <s v=""/>
    <s v="916-781-1000"/>
    <s v="1 MEDICAL PLAZA DRIVE"/>
    <s v="ROSEVILLE"/>
    <n v="95661"/>
    <s v="PAT BRADY"/>
    <n v="328"/>
    <n v="328"/>
    <n v="271"/>
    <n v="1899"/>
    <n v="606"/>
    <n v="303"/>
    <n v="483"/>
    <n v="0"/>
    <n v="0"/>
    <n v="211"/>
    <n v="1361"/>
    <n v="67"/>
    <n v="17"/>
    <n v="4947"/>
    <n v="0"/>
    <n v="9426"/>
    <n v="2631"/>
    <n v="1529"/>
    <n v="2138"/>
    <n v="0"/>
    <n v="0"/>
    <n v="767"/>
    <n v="4799"/>
    <n v="143"/>
    <n v="37"/>
    <n v="21470"/>
    <n v="0"/>
    <n v="42940"/>
    <n v="7454"/>
    <n v="2384"/>
    <n v="1864"/>
    <n v="9794"/>
    <n v="0"/>
    <n v="0"/>
    <n v="906"/>
    <n v="7748"/>
    <n v="373"/>
    <n v="601"/>
    <n v="31124"/>
    <n v="143342933"/>
    <n v="42552604"/>
    <n v="24613812"/>
    <n v="34865285"/>
    <n v="0"/>
    <n v="0"/>
    <n v="15739330"/>
    <n v="89863193"/>
    <n v="1960426"/>
    <n v="535849"/>
    <n v="353473432"/>
    <n v="72487861"/>
    <n v="22600398"/>
    <n v="6551971"/>
    <n v="31372512"/>
    <n v="0"/>
    <n v="0"/>
    <n v="7580148"/>
    <n v="65099509"/>
    <n v="2914516"/>
    <n v="3869186"/>
    <n v="212476101"/>
    <n v="65108"/>
    <n v="175140257"/>
    <n v="60829490"/>
    <n v="17098642"/>
    <n v="57144820"/>
    <n v="0"/>
    <n v="0"/>
    <n v="0"/>
    <n v="17166210"/>
    <n v="72037313"/>
    <n v="0"/>
    <n v="4874942"/>
    <n v="0"/>
    <n v="0"/>
    <n v="0"/>
    <n v="3811250"/>
    <n v="408168032"/>
    <n v="8921313"/>
    <n v="0"/>
    <n v="0"/>
    <n v="11762338"/>
    <n v="20683651"/>
    <n v="40690537"/>
    <n v="13244825"/>
    <n v="14067141"/>
    <n v="9092977"/>
    <n v="0"/>
    <n v="0"/>
    <n v="6153268"/>
    <n v="94687727"/>
    <n v="0"/>
    <n v="528677"/>
    <n v="178465152"/>
    <n v="1196334"/>
    <n v="149449335"/>
    <n v="0"/>
    <n v="142093"/>
    <n v="0"/>
    <n v="0"/>
    <n v="0"/>
    <n v="0"/>
    <n v="4352316"/>
    <n v="209787459"/>
    <n v="0"/>
    <n v="0"/>
    <n v="0"/>
    <n v="0"/>
    <n v="0"/>
    <n v="0"/>
    <n v="0"/>
    <n v="0"/>
    <n v="0"/>
    <n v="0"/>
    <n v="0"/>
    <n v="0"/>
    <n v="0"/>
  </r>
  <r>
    <n v="106341051"/>
    <s v="SUTTER MEDICAL CENTER - SACRAMENTO"/>
    <n v="20181"/>
    <d v="2018-01-01T00:00:00"/>
    <d v="2018-03-31T00:00:00"/>
    <s v="Open"/>
    <s v="Sacramento"/>
    <n v="2"/>
    <n v="311"/>
    <s v="Non Profit Corp."/>
    <s v="Comparable"/>
    <s v=""/>
    <s v="916-454-3333"/>
    <s v="2825 CAPITOL AVENUE"/>
    <s v="SACRAMENTO"/>
    <n v="95816"/>
    <s v="CARRIE OWEN PLIETZ"/>
    <n v="523"/>
    <n v="523"/>
    <n v="432"/>
    <n v="1867"/>
    <n v="742"/>
    <n v="675"/>
    <n v="2001"/>
    <n v="0"/>
    <n v="0"/>
    <n v="502"/>
    <n v="1780"/>
    <n v="59"/>
    <n v="14"/>
    <n v="7640"/>
    <n v="0"/>
    <n v="8693"/>
    <n v="3523"/>
    <n v="3067"/>
    <n v="7143"/>
    <n v="0"/>
    <n v="0"/>
    <n v="4761"/>
    <n v="6756"/>
    <n v="200"/>
    <n v="39"/>
    <n v="34182"/>
    <n v="0"/>
    <n v="68364"/>
    <n v="5710"/>
    <n v="2177"/>
    <n v="3415"/>
    <n v="19483"/>
    <n v="0"/>
    <n v="12"/>
    <n v="7470"/>
    <n v="8485"/>
    <n v="694"/>
    <n v="407"/>
    <n v="47853"/>
    <n v="191874030"/>
    <n v="75242290"/>
    <n v="48630234"/>
    <n v="114404370"/>
    <n v="0"/>
    <n v="0"/>
    <n v="80215853"/>
    <n v="137953968"/>
    <n v="3319056"/>
    <n v="654492"/>
    <n v="652294293"/>
    <n v="84518224"/>
    <n v="31808145"/>
    <n v="13515954"/>
    <n v="67601634"/>
    <n v="0"/>
    <n v="22523"/>
    <n v="11008829"/>
    <n v="93980626"/>
    <n v="3498529"/>
    <n v="1917835"/>
    <n v="307872299"/>
    <n v="240280"/>
    <n v="220487156"/>
    <n v="99838994"/>
    <n v="27570223"/>
    <n v="150427090"/>
    <n v="0"/>
    <n v="0"/>
    <n v="22523"/>
    <n v="75281134"/>
    <n v="117629672"/>
    <n v="0"/>
    <n v="6817585"/>
    <n v="0"/>
    <n v="0"/>
    <n v="0"/>
    <n v="2332047"/>
    <n v="700646704"/>
    <n v="15150155"/>
    <n v="0"/>
    <n v="0"/>
    <n v="20917381"/>
    <n v="36067536"/>
    <n v="55905098"/>
    <n v="22361596"/>
    <n v="34575965"/>
    <n v="31578914"/>
    <n v="0"/>
    <n v="0"/>
    <n v="15943548"/>
    <n v="135222303"/>
    <n v="0"/>
    <n v="0"/>
    <n v="295587424"/>
    <n v="4277142"/>
    <n v="293756112"/>
    <n v="0"/>
    <n v="157035"/>
    <n v="0"/>
    <n v="0"/>
    <n v="0"/>
    <n v="0"/>
    <n v="4973321"/>
    <n v="868404102"/>
    <n v="0"/>
    <n v="0"/>
    <n v="0"/>
    <n v="0"/>
    <n v="0"/>
    <n v="0"/>
    <n v="0"/>
    <n v="0"/>
    <n v="0"/>
    <n v="0"/>
    <n v="0"/>
    <n v="0"/>
    <n v="0"/>
  </r>
  <r>
    <n v="106481094"/>
    <s v="SUTTER MEDICAL CENTER - SOLANO"/>
    <n v="20181"/>
    <d v="2018-01-01T00:00:00"/>
    <d v="2018-03-31T00:00:00"/>
    <s v="Open"/>
    <s v="Solano"/>
    <n v="3"/>
    <n v="409"/>
    <s v="Non Profit Corp."/>
    <s v="Comparable"/>
    <s v=""/>
    <s v="707-554-4444"/>
    <s v="300 HOSPITAL DRIVE"/>
    <s v="VALLEJO"/>
    <n v="94589"/>
    <s v="JOHN BOYD"/>
    <n v="108"/>
    <n v="108"/>
    <n v="63"/>
    <n v="510"/>
    <n v="36"/>
    <n v="86"/>
    <n v="295"/>
    <n v="0"/>
    <n v="0"/>
    <n v="12"/>
    <n v="165"/>
    <n v="18"/>
    <n v="19"/>
    <n v="1141"/>
    <n v="0"/>
    <n v="2427"/>
    <n v="159"/>
    <n v="310"/>
    <n v="1095"/>
    <n v="0"/>
    <n v="0"/>
    <n v="39"/>
    <n v="558"/>
    <n v="46"/>
    <n v="44"/>
    <n v="4678"/>
    <n v="0"/>
    <n v="9356"/>
    <n v="1984"/>
    <n v="106"/>
    <n v="715"/>
    <n v="7439"/>
    <n v="0"/>
    <n v="0"/>
    <n v="100"/>
    <n v="1311"/>
    <n v="727"/>
    <n v="58"/>
    <n v="12440"/>
    <n v="41436023"/>
    <n v="2440504"/>
    <n v="5160631"/>
    <n v="18558601"/>
    <n v="0"/>
    <n v="0"/>
    <n v="976213"/>
    <n v="10469091"/>
    <n v="600107"/>
    <n v="542358"/>
    <n v="80183528"/>
    <n v="22799833"/>
    <n v="1713248"/>
    <n v="2901138"/>
    <n v="23219405"/>
    <n v="0"/>
    <n v="0"/>
    <n v="1046617"/>
    <n v="13360553"/>
    <n v="3030743"/>
    <n v="250343"/>
    <n v="68321880"/>
    <n v="3092"/>
    <n v="53090962"/>
    <n v="3747590"/>
    <n v="5108065"/>
    <n v="35422314"/>
    <n v="-147099"/>
    <n v="0"/>
    <n v="0"/>
    <n v="1244057"/>
    <n v="9660544"/>
    <n v="0"/>
    <n v="3630850"/>
    <n v="0"/>
    <n v="0"/>
    <n v="0"/>
    <n v="17560"/>
    <n v="111777935"/>
    <n v="0"/>
    <n v="0"/>
    <n v="0"/>
    <n v="340956"/>
    <n v="340956"/>
    <n v="11144894"/>
    <n v="406162"/>
    <n v="3100803"/>
    <n v="6355692"/>
    <n v="0"/>
    <n v="0"/>
    <n v="778773"/>
    <n v="14510056"/>
    <n v="0"/>
    <n v="772049"/>
    <n v="37068429"/>
    <n v="386141"/>
    <n v="39602357"/>
    <n v="0"/>
    <n v="0"/>
    <n v="0"/>
    <n v="0"/>
    <n v="0"/>
    <n v="0"/>
    <n v="1639836"/>
    <n v="45605542"/>
    <n v="0"/>
    <n v="0"/>
    <n v="0"/>
    <n v="0"/>
    <n v="0"/>
    <n v="0"/>
    <n v="0"/>
    <n v="0"/>
    <n v="0"/>
    <n v="0"/>
    <n v="0"/>
    <n v="0"/>
    <n v="0"/>
  </r>
  <r>
    <n v="106494106"/>
    <s v="SUTTER SANTA ROSA REGIONAL HOSPITAL"/>
    <n v="20181"/>
    <d v="2018-01-01T00:00:00"/>
    <d v="2018-03-31T00:00:00"/>
    <s v="Open"/>
    <s v="Sonoma"/>
    <n v="3"/>
    <n v="401"/>
    <s v="Non Profit Corp."/>
    <s v="Comparable"/>
    <s v=""/>
    <s v="707-576-4000"/>
    <s v="30 MARK WEST SPRINGS ROAD"/>
    <s v="SANTA ROSA"/>
    <n v="95403"/>
    <s v="MICHAEL L PURVIS"/>
    <n v="84"/>
    <n v="84"/>
    <n v="77"/>
    <n v="584"/>
    <n v="98"/>
    <n v="137"/>
    <n v="379"/>
    <n v="0"/>
    <n v="1"/>
    <n v="50"/>
    <n v="411"/>
    <n v="24"/>
    <n v="1"/>
    <n v="1685"/>
    <n v="0"/>
    <n v="2423"/>
    <n v="446"/>
    <n v="454"/>
    <n v="1300"/>
    <n v="0"/>
    <n v="8"/>
    <n v="348"/>
    <n v="1155"/>
    <n v="70"/>
    <n v="4"/>
    <n v="6208"/>
    <n v="0"/>
    <n v="12416"/>
    <n v="1806"/>
    <n v="268"/>
    <n v="927"/>
    <n v="5760"/>
    <n v="2"/>
    <n v="1"/>
    <n v="257"/>
    <n v="2282"/>
    <n v="345"/>
    <n v="311"/>
    <n v="11959"/>
    <n v="50625081"/>
    <n v="8111330"/>
    <n v="7965796"/>
    <n v="21315741"/>
    <n v="0"/>
    <n v="76841"/>
    <n v="5525829"/>
    <n v="24150541"/>
    <n v="1273896"/>
    <n v="67682"/>
    <n v="119112737"/>
    <n v="36792273"/>
    <n v="5268730"/>
    <n v="3447654"/>
    <n v="19494799"/>
    <n v="1094"/>
    <n v="81049"/>
    <n v="3096977"/>
    <n v="28251353"/>
    <n v="2215144"/>
    <n v="2204773"/>
    <n v="100853846"/>
    <n v="49653"/>
    <n v="68910658"/>
    <n v="15355169"/>
    <n v="3433844"/>
    <n v="32473531"/>
    <n v="2004915"/>
    <n v="0"/>
    <n v="157890"/>
    <n v="4401671"/>
    <n v="29662515"/>
    <n v="0"/>
    <n v="3489040"/>
    <n v="0"/>
    <n v="0"/>
    <n v="0"/>
    <n v="1044527"/>
    <n v="160983413"/>
    <n v="1975125"/>
    <n v="0"/>
    <n v="0"/>
    <n v="5004768"/>
    <n v="6979893"/>
    <n v="18506696"/>
    <n v="16"/>
    <n v="5974691"/>
    <n v="8337009"/>
    <n v="1094"/>
    <n v="0"/>
    <n v="4221135"/>
    <n v="27744147"/>
    <n v="0"/>
    <n v="1178275"/>
    <n v="65963063"/>
    <n v="541559"/>
    <n v="78990680"/>
    <n v="0"/>
    <n v="0"/>
    <n v="0"/>
    <n v="0"/>
    <n v="0"/>
    <n v="0"/>
    <n v="1307495"/>
    <n v="270304673"/>
    <n v="0"/>
    <n v="0"/>
    <n v="0"/>
    <n v="0"/>
    <n v="0"/>
    <n v="0"/>
    <n v="0"/>
    <n v="0"/>
    <n v="0"/>
    <n v="0"/>
    <n v="0"/>
    <n v="0"/>
    <n v="0"/>
  </r>
  <r>
    <n v="106514030"/>
    <s v="SUTTER SURGICAL HOSPITAL - NORTH VALLEY"/>
    <n v="20181"/>
    <d v="2018-01-01T00:00:00"/>
    <d v="2018-03-31T00:00:00"/>
    <s v="Open"/>
    <s v="Sutter"/>
    <n v="2"/>
    <n v="227"/>
    <s v="Non Profit Other"/>
    <s v="Comparable"/>
    <s v=""/>
    <s v="530-749-5700"/>
    <s v="455 PLUMAS BOULEVARD"/>
    <s v="YUBA CITY"/>
    <n v="95991"/>
    <s v="DENNIS SINDELAR"/>
    <n v="14"/>
    <n v="14"/>
    <n v="14"/>
    <n v="64"/>
    <n v="2"/>
    <n v="1"/>
    <n v="8"/>
    <n v="0"/>
    <n v="0"/>
    <n v="8"/>
    <n v="39"/>
    <n v="0"/>
    <n v="1"/>
    <n v="123"/>
    <n v="0"/>
    <n v="161"/>
    <n v="5"/>
    <n v="1"/>
    <n v="20"/>
    <n v="0"/>
    <n v="0"/>
    <n v="26"/>
    <n v="99"/>
    <n v="0"/>
    <n v="1"/>
    <n v="313"/>
    <n v="0"/>
    <n v="626"/>
    <n v="329"/>
    <n v="6"/>
    <n v="7"/>
    <n v="65"/>
    <n v="0"/>
    <n v="0"/>
    <n v="88"/>
    <n v="281"/>
    <n v="0"/>
    <n v="7"/>
    <n v="783"/>
    <n v="4198517"/>
    <n v="158612"/>
    <n v="22116"/>
    <n v="378191"/>
    <n v="0"/>
    <n v="0"/>
    <n v="383876"/>
    <n v="2558404"/>
    <n v="0"/>
    <n v="18146"/>
    <n v="7717862"/>
    <n v="6373286"/>
    <n v="70275"/>
    <n v="82545"/>
    <n v="1151369"/>
    <n v="0"/>
    <n v="0"/>
    <n v="1628550"/>
    <n v="4602217"/>
    <n v="0"/>
    <n v="196245"/>
    <n v="14104487"/>
    <n v="0"/>
    <n v="8153401"/>
    <n v="114529"/>
    <n v="96288"/>
    <n v="1378574"/>
    <n v="0"/>
    <n v="0"/>
    <n v="0"/>
    <n v="1317392"/>
    <n v="3570615"/>
    <n v="0"/>
    <n v="0"/>
    <n v="0"/>
    <n v="0"/>
    <n v="0"/>
    <n v="312772"/>
    <n v="14943571"/>
    <n v="0"/>
    <n v="0"/>
    <n v="0"/>
    <n v="0"/>
    <n v="0"/>
    <n v="2418402"/>
    <n v="114358"/>
    <n v="8373"/>
    <n v="150986"/>
    <n v="0"/>
    <n v="0"/>
    <n v="695034"/>
    <n v="3590006"/>
    <n v="0"/>
    <n v="-98381"/>
    <n v="6878778"/>
    <n v="181018"/>
    <n v="6835821"/>
    <n v="0"/>
    <n v="0"/>
    <n v="0"/>
    <n v="0"/>
    <n v="0"/>
    <n v="0"/>
    <n v="29944"/>
    <n v="1694008"/>
    <n v="0"/>
    <n v="0"/>
    <n v="0"/>
    <n v="0"/>
    <n v="0"/>
    <n v="0"/>
    <n v="0"/>
    <n v="0"/>
    <n v="0"/>
    <n v="0"/>
    <n v="0"/>
    <n v="0"/>
    <n v="0"/>
  </r>
  <r>
    <n v="106391056"/>
    <s v="SUTTER TRACY COMMUNITY HOSPITAL"/>
    <n v="20181"/>
    <d v="2018-01-01T00:00:00"/>
    <d v="2018-03-31T00:00:00"/>
    <s v="Open"/>
    <s v="San Joaquin"/>
    <n v="6"/>
    <n v="509"/>
    <s v="Non Profit Corp."/>
    <s v="Comparable"/>
    <s v=""/>
    <s v="209-835-1500"/>
    <s v="1420 NORTH TRACY BOULEVARD"/>
    <s v="TRACY"/>
    <n v="95376"/>
    <s v="DAVID THOMPSON"/>
    <n v="77"/>
    <n v="77"/>
    <n v="40"/>
    <n v="307"/>
    <n v="77"/>
    <n v="90"/>
    <n v="205"/>
    <n v="0"/>
    <n v="0"/>
    <n v="20"/>
    <n v="235"/>
    <n v="13"/>
    <n v="4"/>
    <n v="951"/>
    <n v="0"/>
    <n v="1093"/>
    <n v="290"/>
    <n v="298"/>
    <n v="551"/>
    <n v="0"/>
    <n v="0"/>
    <n v="45"/>
    <n v="603"/>
    <n v="45"/>
    <n v="13"/>
    <n v="2938"/>
    <n v="0"/>
    <n v="5876"/>
    <n v="1063"/>
    <n v="278"/>
    <n v="1062"/>
    <n v="6397"/>
    <n v="0"/>
    <n v="0"/>
    <n v="264"/>
    <n v="2318"/>
    <n v="399"/>
    <n v="257"/>
    <n v="12038"/>
    <n v="16714660"/>
    <n v="4868172"/>
    <n v="4271667"/>
    <n v="8923483"/>
    <n v="0"/>
    <n v="0"/>
    <n v="723386"/>
    <n v="9761651"/>
    <n v="741062"/>
    <n v="212464"/>
    <n v="46216545"/>
    <n v="14480030"/>
    <n v="3434149"/>
    <n v="3279457"/>
    <n v="21844349"/>
    <n v="0"/>
    <n v="0"/>
    <n v="2010821"/>
    <n v="23960716"/>
    <n v="2053866"/>
    <n v="1447442"/>
    <n v="72510830"/>
    <n v="7680"/>
    <n v="26329686"/>
    <n v="7085222"/>
    <n v="4418975"/>
    <n v="28013064"/>
    <n v="0"/>
    <n v="0"/>
    <n v="0"/>
    <n v="1332361"/>
    <n v="13950193"/>
    <n v="0"/>
    <n v="2794928"/>
    <n v="0"/>
    <n v="0"/>
    <n v="0"/>
    <n v="1272277"/>
    <n v="85204386"/>
    <n v="2754"/>
    <n v="0"/>
    <n v="0"/>
    <n v="13228"/>
    <n v="15982"/>
    <n v="4865004"/>
    <n v="1219853"/>
    <n v="3132149"/>
    <n v="2754768"/>
    <n v="0"/>
    <n v="0"/>
    <n v="1401846"/>
    <n v="19785402"/>
    <n v="0"/>
    <n v="379949"/>
    <n v="33538971"/>
    <n v="163268"/>
    <n v="30003718"/>
    <n v="0"/>
    <n v="74957"/>
    <n v="0"/>
    <n v="0"/>
    <n v="0"/>
    <n v="0"/>
    <n v="1808687"/>
    <n v="48935956"/>
    <n v="0"/>
    <n v="0"/>
    <n v="0"/>
    <n v="0"/>
    <n v="0"/>
    <n v="0"/>
    <n v="0"/>
    <n v="0"/>
    <n v="0"/>
    <n v="0"/>
    <n v="0"/>
    <n v="0"/>
    <n v="0"/>
  </r>
  <r>
    <n v="106291053"/>
    <s v="TAHOE FOREST HOSPITAL"/>
    <n v="20181"/>
    <d v="2018-01-01T00:00:00"/>
    <d v="2018-03-31T00:00:00"/>
    <s v="Open"/>
    <s v="Nevada"/>
    <n v="2"/>
    <n v="302"/>
    <s v="District"/>
    <s v="Comparable"/>
    <s v="Teaching"/>
    <s v="530-587-6011"/>
    <s v="10121 PINE AVENUE"/>
    <s v="TRUCKEE"/>
    <n v="96161"/>
    <s v="HARRY WEIS"/>
    <n v="62"/>
    <n v="62"/>
    <n v="62"/>
    <n v="136"/>
    <n v="11"/>
    <n v="45"/>
    <n v="74"/>
    <n v="0"/>
    <n v="0"/>
    <n v="22"/>
    <n v="174"/>
    <n v="0"/>
    <n v="32"/>
    <n v="494"/>
    <n v="0"/>
    <n v="524"/>
    <n v="45"/>
    <n v="96"/>
    <n v="203"/>
    <n v="0"/>
    <n v="0"/>
    <n v="59"/>
    <n v="420"/>
    <n v="0"/>
    <n v="61"/>
    <n v="1408"/>
    <n v="0"/>
    <n v="2816"/>
    <n v="4973"/>
    <n v="155"/>
    <n v="776"/>
    <n v="2667"/>
    <n v="1"/>
    <n v="0"/>
    <n v="973"/>
    <n v="5248"/>
    <n v="0"/>
    <n v="1211"/>
    <n v="16004"/>
    <n v="4299172"/>
    <n v="403523"/>
    <n v="395244"/>
    <n v="1431228"/>
    <n v="0"/>
    <n v="0"/>
    <n v="335364"/>
    <n v="3587342"/>
    <n v="0"/>
    <n v="330356"/>
    <n v="10782229"/>
    <n v="15412863"/>
    <n v="968992"/>
    <n v="2041999"/>
    <n v="6196109"/>
    <n v="891"/>
    <n v="0"/>
    <n v="3940259"/>
    <n v="19346679"/>
    <n v="0"/>
    <n v="1845220"/>
    <n v="49753012"/>
    <n v="-235091"/>
    <n v="10024756"/>
    <n v="1058133"/>
    <n v="2068031"/>
    <n v="1552620"/>
    <n v="0"/>
    <n v="735"/>
    <n v="0"/>
    <n v="393969"/>
    <n v="6508958"/>
    <n v="0"/>
    <n v="2192929"/>
    <n v="0"/>
    <n v="0"/>
    <n v="0"/>
    <n v="133960"/>
    <n v="23699000"/>
    <n v="0"/>
    <n v="0"/>
    <n v="0"/>
    <n v="0"/>
    <n v="0"/>
    <n v="9687279"/>
    <n v="314382"/>
    <n v="369212"/>
    <n v="6074717"/>
    <n v="156"/>
    <n v="0"/>
    <n v="3881654"/>
    <n v="16425063"/>
    <n v="0"/>
    <n v="83778"/>
    <n v="36836241"/>
    <n v="2326567"/>
    <n v="37176591"/>
    <n v="0"/>
    <n v="-1161050"/>
    <n v="0"/>
    <n v="0"/>
    <n v="0"/>
    <n v="0"/>
    <n v="2502164"/>
    <n v="164022739"/>
    <n v="0"/>
    <n v="0"/>
    <n v="0"/>
    <n v="0"/>
    <n v="0"/>
    <n v="0"/>
    <n v="0"/>
    <n v="0"/>
    <n v="0"/>
    <n v="0"/>
    <n v="0"/>
    <n v="0"/>
    <n v="0"/>
  </r>
  <r>
    <n v="106190782"/>
    <s v="TARZANA TREATMENT CENTER"/>
    <n v="20181"/>
    <d v="2018-01-01T00:00:00"/>
    <d v="2018-03-31T00:00:00"/>
    <s v="Open"/>
    <s v="Los Angeles"/>
    <n v="11"/>
    <n v="905"/>
    <s v="Non Profit Corp."/>
    <s v="Comparable"/>
    <s v=""/>
    <s v="818-996-1051"/>
    <s v="18646 OXNARD STREET"/>
    <s v="TARZANA"/>
    <n v="91356"/>
    <s v="ALBERT SENELLA"/>
    <n v="60"/>
    <n v="60"/>
    <n v="60"/>
    <n v="55"/>
    <n v="0"/>
    <n v="0"/>
    <n v="0"/>
    <n v="438"/>
    <n v="0"/>
    <n v="150"/>
    <n v="0"/>
    <n v="0"/>
    <n v="17"/>
    <n v="660"/>
    <n v="0"/>
    <n v="300"/>
    <n v="0"/>
    <n v="0"/>
    <n v="0"/>
    <n v="3273"/>
    <n v="0"/>
    <n v="794"/>
    <n v="0"/>
    <n v="0"/>
    <n v="95"/>
    <n v="4462"/>
    <n v="0"/>
    <n v="8924"/>
    <n v="0"/>
    <n v="0"/>
    <n v="0"/>
    <n v="0"/>
    <n v="0"/>
    <n v="0"/>
    <n v="0"/>
    <n v="0"/>
    <n v="0"/>
    <n v="0"/>
    <n v="0"/>
    <n v="480000"/>
    <n v="0"/>
    <n v="0"/>
    <n v="0"/>
    <n v="2209275"/>
    <n v="0"/>
    <n v="694750"/>
    <n v="0"/>
    <n v="0"/>
    <n v="83125"/>
    <n v="3467150"/>
    <n v="0"/>
    <n v="0"/>
    <n v="0"/>
    <n v="0"/>
    <n v="0"/>
    <n v="0"/>
    <n v="0"/>
    <n v="0"/>
    <n v="0"/>
    <n v="0"/>
    <n v="0"/>
    <n v="0"/>
    <n v="234749"/>
    <n v="0"/>
    <n v="0"/>
    <n v="0"/>
    <n v="0"/>
    <n v="1275388"/>
    <n v="0"/>
    <n v="486298"/>
    <n v="0"/>
    <n v="0"/>
    <n v="0"/>
    <n v="0"/>
    <n v="0"/>
    <n v="0"/>
    <n v="48243"/>
    <n v="2044678"/>
    <n v="0"/>
    <n v="0"/>
    <n v="0"/>
    <n v="0"/>
    <n v="0"/>
    <n v="245252"/>
    <n v="0"/>
    <n v="0"/>
    <n v="0"/>
    <n v="933887"/>
    <n v="0"/>
    <n v="208452"/>
    <n v="0"/>
    <n v="0"/>
    <n v="34881"/>
    <n v="1422472"/>
    <n v="0"/>
    <n v="1263053"/>
    <n v="0"/>
    <n v="1952358"/>
    <n v="0"/>
    <n v="0"/>
    <n v="0"/>
    <n v="0"/>
    <n v="148902"/>
    <n v="6724137"/>
    <n v="0"/>
    <n v="0"/>
    <n v="0"/>
    <n v="0"/>
    <n v="0"/>
    <n v="0"/>
    <n v="0"/>
    <n v="0"/>
    <n v="0"/>
    <n v="0"/>
    <n v="0"/>
    <n v="0"/>
    <n v="0"/>
  </r>
  <r>
    <n v="106014207"/>
    <s v="TELECARE HERITAGE - PHF"/>
    <n v="20181"/>
    <d v="2018-01-01T00:00:00"/>
    <d v="2018-03-31T00:00:00"/>
    <s v="Open"/>
    <s v="Alameda"/>
    <n v="5"/>
    <n v="417"/>
    <s v="Investor - Corp."/>
    <s v="Psychiatric Health Facilities"/>
    <s v=""/>
    <s v="510-535-5115"/>
    <s v="2633 EAST 27TH STREET"/>
    <s v="OAKLAND"/>
    <n v="94601"/>
    <s v="ANNE BAKAR"/>
    <n v="26"/>
    <n v="26"/>
    <n v="26"/>
    <n v="2"/>
    <n v="0"/>
    <n v="0"/>
    <n v="10"/>
    <n v="0"/>
    <n v="0"/>
    <n v="1"/>
    <n v="301"/>
    <n v="0"/>
    <n v="0"/>
    <n v="314"/>
    <n v="0"/>
    <n v="11"/>
    <n v="0"/>
    <n v="0"/>
    <n v="62"/>
    <n v="0"/>
    <n v="0"/>
    <n v="7"/>
    <n v="1811"/>
    <n v="0"/>
    <n v="0"/>
    <n v="1891"/>
    <n v="0"/>
    <n v="3782"/>
    <n v="0"/>
    <n v="0"/>
    <n v="0"/>
    <n v="0"/>
    <n v="0"/>
    <n v="0"/>
    <n v="0"/>
    <n v="0"/>
    <n v="0"/>
    <n v="0"/>
    <n v="0"/>
    <n v="22000"/>
    <n v="0"/>
    <n v="0"/>
    <n v="124000"/>
    <n v="0"/>
    <n v="0"/>
    <n v="10500"/>
    <n v="3622000"/>
    <n v="0"/>
    <n v="0"/>
    <n v="3778500"/>
    <n v="0"/>
    <n v="0"/>
    <n v="0"/>
    <n v="0"/>
    <n v="0"/>
    <n v="0"/>
    <n v="0"/>
    <n v="0"/>
    <n v="0"/>
    <n v="0"/>
    <n v="0"/>
    <n v="90604"/>
    <n v="8547"/>
    <n v="0"/>
    <n v="0"/>
    <n v="48586"/>
    <n v="0"/>
    <n v="0"/>
    <n v="0"/>
    <n v="2800"/>
    <n v="1040619"/>
    <n v="0"/>
    <n v="0"/>
    <n v="0"/>
    <n v="0"/>
    <n v="0"/>
    <n v="0"/>
    <n v="1191156"/>
    <n v="0"/>
    <n v="0"/>
    <n v="0"/>
    <n v="0"/>
    <n v="0"/>
    <n v="13453"/>
    <n v="0"/>
    <n v="0"/>
    <n v="75414"/>
    <n v="0"/>
    <n v="0"/>
    <n v="7700"/>
    <n v="2490777"/>
    <n v="0"/>
    <n v="0"/>
    <n v="2587344"/>
    <n v="2630"/>
    <n v="2757406"/>
    <n v="0"/>
    <n v="0"/>
    <n v="0"/>
    <n v="0"/>
    <n v="0"/>
    <n v="0"/>
    <n v="122777"/>
    <n v="1261292"/>
    <n v="0"/>
    <n v="0"/>
    <n v="0"/>
    <n v="0"/>
    <n v="0"/>
    <n v="0"/>
    <n v="0"/>
    <n v="0"/>
    <n v="0"/>
    <n v="0"/>
    <n v="0"/>
    <n v="0"/>
    <n v="0"/>
  </r>
  <r>
    <n v="106314029"/>
    <s v="TELECARE PLACER COUNTY - PHF"/>
    <n v="20181"/>
    <d v="2018-01-01T00:00:00"/>
    <d v="2018-03-31T00:00:00"/>
    <s v="Open"/>
    <s v="Placer"/>
    <n v="2"/>
    <n v="309"/>
    <s v="Investor - Corp."/>
    <s v="Psychiatric Health Facilities"/>
    <s v=""/>
    <s v="916-787-8900"/>
    <s v="101 CIRBY HILLS DRIVE"/>
    <s v="ROSEVILLE"/>
    <n v="95678"/>
    <s v="ANNE BAKAR"/>
    <n v="16"/>
    <n v="16"/>
    <n v="16"/>
    <n v="0"/>
    <n v="0"/>
    <n v="0"/>
    <n v="0"/>
    <n v="25"/>
    <n v="0"/>
    <n v="69"/>
    <n v="0"/>
    <n v="0"/>
    <n v="0"/>
    <n v="94"/>
    <n v="0"/>
    <n v="0"/>
    <n v="0"/>
    <n v="0"/>
    <n v="0"/>
    <n v="412"/>
    <n v="0"/>
    <n v="906"/>
    <n v="0"/>
    <n v="0"/>
    <n v="0"/>
    <n v="1318"/>
    <n v="0"/>
    <n v="2636"/>
    <n v="0"/>
    <n v="0"/>
    <n v="0"/>
    <n v="0"/>
    <n v="0"/>
    <n v="0"/>
    <n v="0"/>
    <n v="0"/>
    <n v="0"/>
    <n v="0"/>
    <n v="0"/>
    <n v="0"/>
    <n v="0"/>
    <n v="0"/>
    <n v="0"/>
    <n v="515000"/>
    <n v="0"/>
    <n v="1132500"/>
    <n v="0"/>
    <n v="0"/>
    <n v="0"/>
    <n v="1647500"/>
    <n v="0"/>
    <n v="0"/>
    <n v="0"/>
    <n v="0"/>
    <n v="0"/>
    <n v="0"/>
    <n v="0"/>
    <n v="0"/>
    <n v="0"/>
    <n v="0"/>
    <n v="0"/>
    <n v="0"/>
    <n v="0"/>
    <n v="0"/>
    <n v="0"/>
    <n v="0"/>
    <n v="0"/>
    <n v="118617"/>
    <n v="0"/>
    <n v="260842"/>
    <n v="0"/>
    <n v="0"/>
    <n v="0"/>
    <n v="0"/>
    <n v="0"/>
    <n v="0"/>
    <n v="0"/>
    <n v="379459"/>
    <n v="0"/>
    <n v="0"/>
    <n v="0"/>
    <n v="0"/>
    <n v="0"/>
    <n v="0"/>
    <n v="0"/>
    <n v="0"/>
    <n v="0"/>
    <n v="396383"/>
    <n v="0"/>
    <n v="871658"/>
    <n v="0"/>
    <n v="0"/>
    <n v="0"/>
    <n v="1268041"/>
    <n v="143"/>
    <n v="1217660"/>
    <n v="0"/>
    <n v="0"/>
    <n v="0"/>
    <n v="0"/>
    <n v="0"/>
    <n v="0"/>
    <n v="0"/>
    <n v="25871"/>
    <n v="0"/>
    <n v="0"/>
    <n v="0"/>
    <n v="0"/>
    <n v="0"/>
    <n v="0"/>
    <n v="0"/>
    <n v="0"/>
    <n v="0"/>
    <n v="0"/>
    <n v="0"/>
    <n v="0"/>
    <n v="0"/>
  </r>
  <r>
    <n v="106334457"/>
    <s v="TELECARE RIVERSIDE COUNTY - PHF"/>
    <n v="20181"/>
    <d v="2018-01-01T00:00:00"/>
    <d v="2018-03-31T00:00:00"/>
    <s v="Open"/>
    <s v="Riverside"/>
    <n v="12"/>
    <n v="1103"/>
    <s v="Investor - Corp."/>
    <s v="Psychiatric Health Facilities"/>
    <s v=""/>
    <s v="760-863-8632"/>
    <s v="47-915 OASIS STREET"/>
    <s v="INDIO"/>
    <n v="92201"/>
    <s v="JOHN NEKIC"/>
    <n v="16"/>
    <n v="16"/>
    <n v="16"/>
    <n v="0"/>
    <n v="0"/>
    <n v="0"/>
    <n v="0"/>
    <n v="24"/>
    <n v="0"/>
    <n v="56"/>
    <n v="87"/>
    <n v="0"/>
    <n v="0"/>
    <n v="167"/>
    <n v="0"/>
    <n v="0"/>
    <n v="0"/>
    <n v="0"/>
    <n v="0"/>
    <n v="122"/>
    <n v="0"/>
    <n v="459"/>
    <n v="776"/>
    <n v="0"/>
    <n v="0"/>
    <n v="1357"/>
    <n v="0"/>
    <n v="2714"/>
    <n v="0"/>
    <n v="0"/>
    <n v="0"/>
    <n v="0"/>
    <n v="0"/>
    <n v="0"/>
    <n v="0"/>
    <n v="0"/>
    <n v="0"/>
    <n v="0"/>
    <n v="0"/>
    <n v="0"/>
    <n v="0"/>
    <n v="0"/>
    <n v="0"/>
    <n v="152500"/>
    <n v="0"/>
    <n v="573750"/>
    <n v="970000"/>
    <n v="0"/>
    <n v="0"/>
    <n v="1696250"/>
    <n v="0"/>
    <n v="0"/>
    <n v="0"/>
    <n v="0"/>
    <n v="0"/>
    <n v="0"/>
    <n v="0"/>
    <n v="0"/>
    <n v="0"/>
    <n v="0"/>
    <n v="0"/>
    <n v="0"/>
    <n v="0"/>
    <n v="0"/>
    <n v="0"/>
    <n v="0"/>
    <n v="0"/>
    <n v="47922"/>
    <n v="0"/>
    <n v="180297"/>
    <n v="304816"/>
    <n v="0"/>
    <n v="0"/>
    <n v="0"/>
    <n v="0"/>
    <n v="0"/>
    <n v="0"/>
    <n v="533035"/>
    <n v="0"/>
    <n v="0"/>
    <n v="0"/>
    <n v="0"/>
    <n v="0"/>
    <n v="0"/>
    <n v="0"/>
    <n v="0"/>
    <n v="0"/>
    <n v="104578"/>
    <n v="0"/>
    <n v="393453"/>
    <n v="665184"/>
    <n v="0"/>
    <n v="0"/>
    <n v="1163215"/>
    <n v="0"/>
    <n v="1162549"/>
    <n v="0"/>
    <n v="0"/>
    <n v="0"/>
    <n v="0"/>
    <n v="0"/>
    <n v="0"/>
    <n v="0"/>
    <n v="16621"/>
    <n v="0"/>
    <n v="0"/>
    <n v="0"/>
    <n v="0"/>
    <n v="0"/>
    <n v="0"/>
    <n v="0"/>
    <n v="0"/>
    <n v="0"/>
    <n v="0"/>
    <n v="0"/>
    <n v="0"/>
    <n v="0"/>
  </r>
  <r>
    <n v="106444029"/>
    <s v="TELECARE SANTA CRUZ - PHF"/>
    <n v="20181"/>
    <d v="2018-01-01T00:00:00"/>
    <d v="2018-03-31T00:00:00"/>
    <s v="Open"/>
    <s v="Santa Cruz"/>
    <n v="8"/>
    <n v="703"/>
    <s v="Investor - Corp."/>
    <s v="Psychiatric Health Facilities"/>
    <s v=""/>
    <s v="831-600-2801"/>
    <s v="2250 SOQUEL AVENUE"/>
    <s v="SANTA CRUZ"/>
    <n v="95062"/>
    <s v="ANNE BAKAR"/>
    <n v="16"/>
    <n v="16"/>
    <n v="16"/>
    <n v="37"/>
    <n v="0"/>
    <n v="87"/>
    <n v="0"/>
    <n v="12"/>
    <n v="0"/>
    <n v="1"/>
    <n v="1"/>
    <n v="0"/>
    <n v="0"/>
    <n v="138"/>
    <n v="0"/>
    <n v="529"/>
    <n v="0"/>
    <n v="762"/>
    <n v="0"/>
    <n v="54"/>
    <n v="0"/>
    <n v="11"/>
    <n v="1"/>
    <n v="0"/>
    <n v="0"/>
    <n v="1357"/>
    <n v="0"/>
    <n v="2714"/>
    <n v="0"/>
    <n v="0"/>
    <n v="0"/>
    <n v="0"/>
    <n v="0"/>
    <n v="0"/>
    <n v="0"/>
    <n v="0"/>
    <n v="0"/>
    <n v="0"/>
    <n v="0"/>
    <n v="1322500"/>
    <n v="0"/>
    <n v="1905000"/>
    <n v="0"/>
    <n v="135000"/>
    <n v="0"/>
    <n v="27500"/>
    <n v="2500"/>
    <n v="0"/>
    <n v="0"/>
    <n v="3392500"/>
    <n v="0"/>
    <n v="0"/>
    <n v="0"/>
    <n v="0"/>
    <n v="0"/>
    <n v="0"/>
    <n v="0"/>
    <n v="0"/>
    <n v="0"/>
    <n v="0"/>
    <n v="0"/>
    <n v="0"/>
    <n v="641636"/>
    <n v="0"/>
    <n v="0"/>
    <n v="0"/>
    <n v="0"/>
    <n v="65498"/>
    <n v="0"/>
    <n v="0"/>
    <n v="1213"/>
    <n v="0"/>
    <n v="0"/>
    <n v="0"/>
    <n v="0"/>
    <n v="0"/>
    <n v="0"/>
    <n v="708347"/>
    <n v="0"/>
    <n v="0"/>
    <n v="0"/>
    <n v="0"/>
    <n v="0"/>
    <n v="680864"/>
    <n v="0"/>
    <n v="1905000"/>
    <n v="0"/>
    <n v="69502"/>
    <n v="0"/>
    <n v="27500"/>
    <n v="1287"/>
    <n v="0"/>
    <n v="0"/>
    <n v="2684153"/>
    <n v="0"/>
    <n v="1634456"/>
    <n v="0"/>
    <n v="0"/>
    <n v="0"/>
    <n v="0"/>
    <n v="0"/>
    <n v="0"/>
    <n v="10822"/>
    <n v="28334"/>
    <n v="0"/>
    <n v="0"/>
    <n v="0"/>
    <n v="0"/>
    <n v="0"/>
    <n v="0"/>
    <n v="0"/>
    <n v="0"/>
    <n v="0"/>
    <n v="0"/>
    <n v="0"/>
    <n v="0"/>
    <n v="0"/>
  </r>
  <r>
    <n v="106504081"/>
    <s v="TELECARE STANISLAUS COUNTY - PHF"/>
    <n v="20181"/>
    <d v="2018-01-01T00:00:00"/>
    <d v="2018-03-31T00:00:00"/>
    <s v="Open"/>
    <s v="Stanislaus"/>
    <n v="6"/>
    <n v="511"/>
    <s v="Investor - Corp."/>
    <s v="Psychiatric Health Facilities"/>
    <s v=""/>
    <s v="209-300-8800"/>
    <s v="1904 RICHLAND AVENUE"/>
    <s v="CERES"/>
    <n v="95307"/>
    <s v="ANNE BAKAR"/>
    <n v="16"/>
    <n v="16"/>
    <n v="16"/>
    <n v="0"/>
    <n v="0"/>
    <n v="0"/>
    <n v="0"/>
    <n v="34"/>
    <n v="0"/>
    <n v="217"/>
    <n v="0"/>
    <n v="0"/>
    <n v="0"/>
    <n v="251"/>
    <n v="0"/>
    <n v="0"/>
    <n v="0"/>
    <n v="0"/>
    <n v="0"/>
    <n v="113"/>
    <n v="0"/>
    <n v="1122"/>
    <n v="0"/>
    <n v="0"/>
    <n v="0"/>
    <n v="1235"/>
    <n v="0"/>
    <n v="2470"/>
    <n v="0"/>
    <n v="0"/>
    <n v="0"/>
    <n v="0"/>
    <n v="0"/>
    <n v="0"/>
    <n v="0"/>
    <n v="0"/>
    <n v="0"/>
    <n v="0"/>
    <n v="0"/>
    <n v="0"/>
    <n v="0"/>
    <n v="0"/>
    <n v="0"/>
    <n v="148998"/>
    <n v="0"/>
    <n v="1479432"/>
    <n v="0"/>
    <n v="0"/>
    <n v="0"/>
    <n v="1628430"/>
    <n v="0"/>
    <n v="0"/>
    <n v="0"/>
    <n v="0"/>
    <n v="0"/>
    <n v="0"/>
    <n v="0"/>
    <n v="0"/>
    <n v="0"/>
    <n v="0"/>
    <n v="0"/>
    <n v="0"/>
    <n v="0"/>
    <n v="0"/>
    <n v="0"/>
    <n v="0"/>
    <n v="0"/>
    <n v="31731"/>
    <n v="0"/>
    <n v="315063"/>
    <n v="0"/>
    <n v="0"/>
    <n v="0"/>
    <n v="0"/>
    <n v="0"/>
    <n v="0"/>
    <n v="0"/>
    <n v="346794"/>
    <n v="0"/>
    <n v="0"/>
    <n v="0"/>
    <n v="0"/>
    <n v="0"/>
    <n v="0"/>
    <n v="0"/>
    <n v="0"/>
    <n v="0"/>
    <n v="117267"/>
    <n v="0"/>
    <n v="1164369"/>
    <n v="0"/>
    <n v="0"/>
    <n v="0"/>
    <n v="1281636"/>
    <n v="0"/>
    <n v="1279196"/>
    <n v="0"/>
    <n v="0"/>
    <n v="0"/>
    <n v="0"/>
    <n v="0"/>
    <n v="0"/>
    <n v="0"/>
    <n v="13751"/>
    <n v="0"/>
    <n v="0"/>
    <n v="0"/>
    <n v="0"/>
    <n v="0"/>
    <n v="0"/>
    <n v="0"/>
    <n v="0"/>
    <n v="0"/>
    <n v="0"/>
    <n v="0"/>
    <n v="0"/>
    <n v="0"/>
  </r>
  <r>
    <n v="106014226"/>
    <s v="TELECARE WILLOW ROCK CENTER - PHF"/>
    <n v="20181"/>
    <d v="2018-01-01T00:00:00"/>
    <d v="2018-03-31T00:00:00"/>
    <s v="Open"/>
    <s v="Alameda"/>
    <n v="5"/>
    <n v="421"/>
    <s v="Investor - Corp."/>
    <s v="Psychiatric Health Facilities"/>
    <s v=""/>
    <s v="510-895-5502"/>
    <s v="2050 FAIRMONT DRIVE"/>
    <s v="SAN LEANDRO"/>
    <n v="94578"/>
    <s v="ANNE BAKAR"/>
    <n v="16"/>
    <n v="16"/>
    <n v="16"/>
    <n v="0"/>
    <n v="0"/>
    <n v="0"/>
    <n v="0"/>
    <n v="13"/>
    <n v="0"/>
    <n v="76"/>
    <n v="42"/>
    <n v="0"/>
    <n v="0"/>
    <n v="131"/>
    <n v="0"/>
    <n v="0"/>
    <n v="0"/>
    <n v="0"/>
    <n v="0"/>
    <n v="88"/>
    <n v="0"/>
    <n v="553"/>
    <n v="307"/>
    <n v="0"/>
    <n v="0"/>
    <n v="948"/>
    <n v="0"/>
    <n v="1896"/>
    <n v="0"/>
    <n v="0"/>
    <n v="0"/>
    <n v="0"/>
    <n v="0"/>
    <n v="0"/>
    <n v="0"/>
    <n v="0"/>
    <n v="0"/>
    <n v="0"/>
    <n v="0"/>
    <n v="0"/>
    <n v="0"/>
    <n v="0"/>
    <n v="0"/>
    <n v="198000"/>
    <n v="0"/>
    <n v="1244250"/>
    <n v="690750"/>
    <n v="0"/>
    <n v="0"/>
    <n v="2133000"/>
    <n v="0"/>
    <n v="0"/>
    <n v="0"/>
    <n v="0"/>
    <n v="0"/>
    <n v="0"/>
    <n v="0"/>
    <n v="0"/>
    <n v="0"/>
    <n v="0"/>
    <n v="0"/>
    <n v="29536"/>
    <n v="0"/>
    <n v="0"/>
    <n v="0"/>
    <n v="0"/>
    <n v="0"/>
    <n v="0"/>
    <n v="0"/>
    <n v="0"/>
    <n v="316572"/>
    <n v="0"/>
    <n v="0"/>
    <n v="0"/>
    <n v="0"/>
    <n v="0"/>
    <n v="0"/>
    <n v="346108"/>
    <n v="0"/>
    <n v="0"/>
    <n v="0"/>
    <n v="0"/>
    <n v="0"/>
    <n v="0"/>
    <n v="0"/>
    <n v="0"/>
    <n v="0"/>
    <n v="198000"/>
    <n v="0"/>
    <n v="1244250"/>
    <n v="344642"/>
    <n v="0"/>
    <n v="0"/>
    <n v="1786892"/>
    <n v="47"/>
    <n v="1700276"/>
    <n v="0"/>
    <n v="0"/>
    <n v="0"/>
    <n v="0"/>
    <n v="0"/>
    <n v="0"/>
    <n v="10988"/>
    <n v="143532"/>
    <n v="0"/>
    <n v="0"/>
    <n v="0"/>
    <n v="0"/>
    <n v="0"/>
    <n v="0"/>
    <n v="0"/>
    <n v="0"/>
    <n v="0"/>
    <n v="0"/>
    <n v="0"/>
    <n v="0"/>
    <n v="0"/>
  </r>
  <r>
    <n v="106334564"/>
    <s v="TEMECULA VALLEY HOSPITAL"/>
    <n v="20181"/>
    <d v="2018-01-01T00:00:00"/>
    <d v="2018-03-31T00:00:00"/>
    <s v="Open"/>
    <s v="Riverside"/>
    <n v="12"/>
    <n v="1111"/>
    <s v="Investor - Corp."/>
    <s v="Comparable"/>
    <s v=""/>
    <s v="951-331-2200"/>
    <s v="31700 TEMECULA PARKWAY"/>
    <s v="TEMECULA"/>
    <n v="92592"/>
    <s v="DARLENE WETTON"/>
    <n v="140"/>
    <n v="140"/>
    <n v="140"/>
    <n v="724"/>
    <n v="559"/>
    <n v="83"/>
    <n v="315"/>
    <n v="0"/>
    <n v="0"/>
    <n v="89"/>
    <n v="427"/>
    <n v="1"/>
    <n v="55"/>
    <n v="2253"/>
    <n v="0"/>
    <n v="3317"/>
    <n v="2451"/>
    <n v="417"/>
    <n v="1332"/>
    <n v="0"/>
    <n v="0"/>
    <n v="224"/>
    <n v="1442"/>
    <n v="3"/>
    <n v="146"/>
    <n v="9332"/>
    <n v="0"/>
    <n v="18664"/>
    <n v="1344"/>
    <n v="1244"/>
    <n v="395"/>
    <n v="2662"/>
    <n v="0"/>
    <n v="0"/>
    <n v="870"/>
    <n v="3180"/>
    <n v="1"/>
    <n v="1218"/>
    <n v="10914"/>
    <n v="54483393"/>
    <n v="42288010"/>
    <n v="7059217"/>
    <n v="18678204"/>
    <n v="0"/>
    <n v="0"/>
    <n v="3675696"/>
    <n v="28505308"/>
    <n v="33738"/>
    <n v="1545977"/>
    <n v="156269543"/>
    <n v="12774627"/>
    <n v="15023583"/>
    <n v="1641148"/>
    <n v="13324371"/>
    <n v="0"/>
    <n v="0"/>
    <n v="5066593"/>
    <n v="21799208"/>
    <n v="2135"/>
    <n v="5216389"/>
    <n v="74848054"/>
    <n v="2309169"/>
    <n v="55348037"/>
    <n v="48271188"/>
    <n v="7638844"/>
    <n v="27343410"/>
    <n v="0"/>
    <n v="0"/>
    <n v="0"/>
    <n v="6892570"/>
    <n v="34421168"/>
    <n v="0"/>
    <n v="35873"/>
    <n v="0"/>
    <n v="0"/>
    <n v="0"/>
    <n v="4872015"/>
    <n v="187132274"/>
    <n v="0"/>
    <n v="0"/>
    <n v="0"/>
    <n v="0"/>
    <n v="0"/>
    <n v="11909983"/>
    <n v="9040405"/>
    <n v="1061521"/>
    <n v="4659165"/>
    <n v="0"/>
    <n v="0"/>
    <n v="1849719"/>
    <n v="15883348"/>
    <n v="0"/>
    <n v="-418818"/>
    <n v="43985323"/>
    <n v="254096"/>
    <n v="41041333"/>
    <n v="0"/>
    <n v="0"/>
    <n v="0"/>
    <n v="0"/>
    <n v="0"/>
    <n v="0"/>
    <n v="8608931"/>
    <n v="162377755"/>
    <n v="0"/>
    <n v="0"/>
    <n v="0"/>
    <n v="0"/>
    <n v="0"/>
    <n v="0"/>
    <n v="0"/>
    <n v="0"/>
    <n v="0"/>
    <n v="0"/>
    <n v="0"/>
    <n v="0"/>
    <n v="0"/>
  </r>
  <r>
    <n v="106330120"/>
    <s v="THE BETTY FORD CENTER"/>
    <n v="20181"/>
    <d v="2018-01-01T00:00:00"/>
    <d v="2018-03-31T00:00:00"/>
    <s v="Open"/>
    <s v="Riverside"/>
    <n v="12"/>
    <n v="1105"/>
    <s v="Non Profit Corp."/>
    <s v="Comparable"/>
    <s v=""/>
    <s v="760-773-4100"/>
    <s v="39000 BOB HOPE DRIVE"/>
    <s v="RANCHO MIRAGE"/>
    <n v="92270"/>
    <s v="CHRISTOPHER YADRON"/>
    <n v="100"/>
    <n v="100"/>
    <n v="85"/>
    <n v="0"/>
    <n v="0"/>
    <n v="0"/>
    <n v="0"/>
    <n v="0"/>
    <n v="0"/>
    <n v="271"/>
    <n v="0"/>
    <n v="0"/>
    <n v="46"/>
    <n v="317"/>
    <n v="0"/>
    <n v="0"/>
    <n v="0"/>
    <n v="0"/>
    <n v="0"/>
    <n v="0"/>
    <n v="0"/>
    <n v="4811"/>
    <n v="0"/>
    <n v="0"/>
    <n v="923"/>
    <n v="5734"/>
    <n v="0"/>
    <n v="11468"/>
    <n v="0"/>
    <n v="0"/>
    <n v="0"/>
    <n v="0"/>
    <n v="0"/>
    <n v="0"/>
    <n v="2788"/>
    <n v="0"/>
    <n v="0"/>
    <n v="573"/>
    <n v="3361"/>
    <n v="0"/>
    <n v="0"/>
    <n v="0"/>
    <n v="0"/>
    <n v="0"/>
    <n v="0"/>
    <n v="6825388"/>
    <n v="0"/>
    <n v="0"/>
    <n v="1169512"/>
    <n v="7994900"/>
    <n v="0"/>
    <n v="0"/>
    <n v="0"/>
    <n v="0"/>
    <n v="0"/>
    <n v="0"/>
    <n v="1466211"/>
    <n v="0"/>
    <n v="0"/>
    <n v="301320"/>
    <n v="1767531"/>
    <n v="229803"/>
    <n v="0"/>
    <n v="0"/>
    <n v="0"/>
    <n v="0"/>
    <n v="0"/>
    <n v="0"/>
    <n v="0"/>
    <n v="3395360"/>
    <n v="0"/>
    <n v="0"/>
    <n v="649973"/>
    <n v="0"/>
    <n v="0"/>
    <n v="0"/>
    <n v="82174"/>
    <n v="4357310"/>
    <n v="0"/>
    <n v="0"/>
    <n v="0"/>
    <n v="0"/>
    <n v="0"/>
    <n v="0"/>
    <n v="0"/>
    <n v="0"/>
    <n v="0"/>
    <n v="0"/>
    <n v="0"/>
    <n v="4896239"/>
    <n v="0"/>
    <n v="0"/>
    <n v="508882"/>
    <n v="5405121"/>
    <n v="1042976"/>
    <n v="4272739"/>
    <n v="0"/>
    <n v="-146935"/>
    <n v="0"/>
    <n v="0"/>
    <n v="0"/>
    <n v="0"/>
    <n v="512929"/>
    <n v="30234910"/>
    <n v="0"/>
    <n v="0"/>
    <n v="0"/>
    <n v="0"/>
    <n v="0"/>
    <n v="0"/>
    <n v="0"/>
    <n v="0"/>
    <n v="0"/>
    <n v="0"/>
    <n v="0"/>
    <n v="0"/>
    <n v="0"/>
  </r>
  <r>
    <n v="106191225"/>
    <s v="TOM REDGATE MEMORIAL RECOVERY CENTER"/>
    <n v="20181"/>
    <d v="2018-01-01T00:00:00"/>
    <d v="2018-03-31T00:00:00"/>
    <s v="Open"/>
    <s v="Los Angeles"/>
    <n v="11"/>
    <n v="933"/>
    <s v="Non Profit Corp."/>
    <s v="Comparable"/>
    <s v=""/>
    <s v="310-679-9126"/>
    <s v="1775 CHESTNUT STREET"/>
    <s v="LONG BEACH"/>
    <n v="90813"/>
    <s v="SHIRLEY SUMMERS"/>
    <n v="63"/>
    <n v="63"/>
    <n v="63"/>
    <n v="0"/>
    <n v="0"/>
    <n v="0"/>
    <n v="0"/>
    <n v="204"/>
    <n v="0"/>
    <n v="0"/>
    <n v="0"/>
    <n v="0"/>
    <n v="0"/>
    <n v="204"/>
    <n v="0"/>
    <n v="0"/>
    <n v="0"/>
    <n v="0"/>
    <n v="0"/>
    <n v="3826"/>
    <n v="0"/>
    <n v="0"/>
    <n v="0"/>
    <n v="0"/>
    <n v="0"/>
    <n v="3826"/>
    <n v="0"/>
    <n v="7652"/>
    <n v="0"/>
    <n v="0"/>
    <n v="0"/>
    <n v="0"/>
    <n v="0"/>
    <n v="0"/>
    <n v="0"/>
    <n v="0"/>
    <n v="0"/>
    <n v="0"/>
    <n v="0"/>
    <n v="0"/>
    <n v="0"/>
    <n v="0"/>
    <n v="0"/>
    <n v="1196385"/>
    <n v="0"/>
    <n v="0"/>
    <n v="0"/>
    <n v="0"/>
    <n v="0"/>
    <n v="1196385"/>
    <n v="0"/>
    <n v="0"/>
    <n v="0"/>
    <n v="0"/>
    <n v="0"/>
    <n v="0"/>
    <n v="0"/>
    <n v="0"/>
    <n v="0"/>
    <n v="0"/>
    <n v="0"/>
    <n v="0"/>
    <n v="0"/>
    <n v="0"/>
    <n v="0"/>
    <n v="0"/>
    <n v="0"/>
    <n v="0"/>
    <n v="0"/>
    <n v="0"/>
    <n v="0"/>
    <n v="0"/>
    <n v="0"/>
    <n v="0"/>
    <n v="0"/>
    <n v="0"/>
    <n v="0"/>
    <n v="0"/>
    <n v="0"/>
    <n v="0"/>
    <n v="0"/>
    <n v="0"/>
    <n v="0"/>
    <n v="0"/>
    <n v="0"/>
    <n v="0"/>
    <n v="0"/>
    <n v="1196385"/>
    <n v="0"/>
    <n v="0"/>
    <n v="0"/>
    <n v="0"/>
    <n v="0"/>
    <n v="1196385"/>
    <n v="0"/>
    <n v="846398"/>
    <n v="62390"/>
    <n v="0"/>
    <n v="0"/>
    <n v="0"/>
    <n v="0"/>
    <n v="0"/>
    <n v="0"/>
    <n v="1605215"/>
    <n v="0"/>
    <n v="0"/>
    <n v="0"/>
    <n v="0"/>
    <n v="0"/>
    <n v="0"/>
    <n v="0"/>
    <n v="0"/>
    <n v="0"/>
    <n v="0"/>
    <n v="0"/>
    <n v="0"/>
    <n v="0"/>
  </r>
  <r>
    <n v="106190422"/>
    <s v="TORRANCE MEMORIAL MEDICAL CENTER"/>
    <n v="20181"/>
    <d v="2018-01-01T00:00:00"/>
    <d v="2018-03-31T00:00:00"/>
    <s v="Open"/>
    <s v="Los Angeles"/>
    <n v="11"/>
    <n v="931"/>
    <s v="Non Profit Corp."/>
    <s v="Comparable"/>
    <s v=""/>
    <s v="310-325-9110"/>
    <s v="3330 LOMITA BOULEVARD"/>
    <s v="TORRANCE"/>
    <n v="90505"/>
    <s v="CRAIG LEACH"/>
    <n v="621"/>
    <n v="444"/>
    <n v="343"/>
    <n v="1766"/>
    <n v="1931"/>
    <n v="219"/>
    <n v="389"/>
    <n v="0"/>
    <n v="0"/>
    <n v="68"/>
    <n v="2487"/>
    <n v="0"/>
    <n v="134"/>
    <n v="6994"/>
    <n v="0"/>
    <n v="9695"/>
    <n v="8586"/>
    <n v="932"/>
    <n v="1458"/>
    <n v="0"/>
    <n v="0"/>
    <n v="232"/>
    <n v="8803"/>
    <n v="0"/>
    <n v="522"/>
    <n v="30228"/>
    <n v="0"/>
    <n v="60456"/>
    <n v="39156"/>
    <n v="17663"/>
    <n v="1041"/>
    <n v="5586"/>
    <n v="0"/>
    <n v="0"/>
    <n v="1782"/>
    <n v="44063"/>
    <n v="0"/>
    <n v="1689"/>
    <n v="110980"/>
    <n v="194349820"/>
    <n v="170476163"/>
    <n v="24304491"/>
    <n v="28376717"/>
    <n v="0"/>
    <n v="0"/>
    <n v="5798987"/>
    <n v="170787991"/>
    <n v="0"/>
    <n v="1638162"/>
    <n v="595732331"/>
    <n v="102687018"/>
    <n v="77172810"/>
    <n v="4564522"/>
    <n v="20163512"/>
    <n v="0"/>
    <n v="0"/>
    <n v="6530248"/>
    <n v="175702913"/>
    <n v="0"/>
    <n v="4962901"/>
    <n v="391783924"/>
    <n v="1504286"/>
    <n v="257526527"/>
    <n v="224800327"/>
    <n v="22330555"/>
    <n v="42531905"/>
    <n v="0"/>
    <n v="0"/>
    <n v="0"/>
    <n v="10049072"/>
    <n v="277731113"/>
    <n v="0"/>
    <n v="5660320"/>
    <n v="0"/>
    <n v="0"/>
    <n v="0"/>
    <n v="4738524"/>
    <n v="846872629"/>
    <n v="10322020"/>
    <n v="0"/>
    <n v="0"/>
    <n v="10602778"/>
    <n v="20924798"/>
    <n v="37807733"/>
    <n v="31751172"/>
    <n v="6372984"/>
    <n v="5730097"/>
    <n v="0"/>
    <n v="0"/>
    <n v="2209494"/>
    <n v="77376527"/>
    <n v="0"/>
    <n v="320417"/>
    <n v="161568424"/>
    <n v="5501451"/>
    <n v="165453626"/>
    <n v="0"/>
    <n v="-383357"/>
    <n v="0"/>
    <n v="0"/>
    <n v="0"/>
    <n v="0"/>
    <n v="7976213"/>
    <n v="592721248"/>
    <n v="0"/>
    <n v="0"/>
    <n v="0"/>
    <n v="0"/>
    <n v="0"/>
    <n v="0"/>
    <n v="0"/>
    <n v="0"/>
    <n v="0"/>
    <n v="0"/>
    <n v="0"/>
    <n v="0"/>
    <n v="0"/>
  </r>
  <r>
    <n v="106364451"/>
    <s v="TOTALLY KIDS REHABILITATION HOSPITAL"/>
    <n v="20181"/>
    <d v="2018-01-01T00:00:00"/>
    <d v="2018-03-31T00:00:00"/>
    <s v="Open"/>
    <s v="San Bernardino"/>
    <n v="12"/>
    <n v="1209"/>
    <s v="Investor - Corp."/>
    <s v="Comparable"/>
    <s v=""/>
    <s v="909-796-6915"/>
    <s v="1720 MOUNTAIN VIEW AVENUE"/>
    <s v="LOMA LINDA"/>
    <n v="92354"/>
    <s v="DOUG PADGETT"/>
    <n v="81"/>
    <n v="81"/>
    <n v="64"/>
    <n v="0"/>
    <n v="0"/>
    <n v="20"/>
    <n v="6"/>
    <n v="0"/>
    <n v="0"/>
    <n v="0"/>
    <n v="5"/>
    <n v="0"/>
    <n v="0"/>
    <n v="31"/>
    <n v="13"/>
    <n v="13"/>
    <n v="0"/>
    <n v="4858"/>
    <n v="248"/>
    <n v="0"/>
    <n v="0"/>
    <n v="0"/>
    <n v="119"/>
    <n v="0"/>
    <n v="0"/>
    <n v="5238"/>
    <n v="4868"/>
    <n v="15344"/>
    <n v="0"/>
    <n v="0"/>
    <n v="33"/>
    <n v="230"/>
    <n v="0"/>
    <n v="0"/>
    <n v="0"/>
    <n v="0"/>
    <n v="0"/>
    <n v="0"/>
    <n v="263"/>
    <n v="32500"/>
    <n v="0"/>
    <n v="7921669"/>
    <n v="400355"/>
    <n v="0"/>
    <n v="0"/>
    <n v="0"/>
    <n v="289245"/>
    <n v="0"/>
    <n v="0"/>
    <n v="8643769"/>
    <n v="0"/>
    <n v="0"/>
    <n v="1221"/>
    <n v="23000"/>
    <n v="0"/>
    <n v="0"/>
    <n v="0"/>
    <n v="0"/>
    <n v="0"/>
    <n v="0"/>
    <n v="24221"/>
    <n v="0"/>
    <n v="0"/>
    <n v="0"/>
    <n v="2641608"/>
    <n v="128347"/>
    <n v="0"/>
    <n v="0"/>
    <n v="0"/>
    <n v="0"/>
    <n v="0"/>
    <n v="0"/>
    <n v="0"/>
    <n v="0"/>
    <n v="0"/>
    <n v="0"/>
    <n v="0"/>
    <n v="2769955"/>
    <n v="0"/>
    <n v="0"/>
    <n v="0"/>
    <n v="0"/>
    <n v="0"/>
    <n v="32500"/>
    <n v="0"/>
    <n v="5281282"/>
    <n v="295008"/>
    <n v="0"/>
    <n v="0"/>
    <n v="0"/>
    <n v="289245"/>
    <n v="0"/>
    <n v="0"/>
    <n v="5898035"/>
    <n v="0"/>
    <n v="6008078"/>
    <n v="0"/>
    <n v="0"/>
    <n v="0"/>
    <n v="0"/>
    <n v="0"/>
    <n v="0"/>
    <n v="70570"/>
    <n v="1073542"/>
    <n v="0"/>
    <n v="0"/>
    <n v="0"/>
    <n v="0"/>
    <n v="0"/>
    <n v="0"/>
    <n v="0"/>
    <n v="0"/>
    <n v="0"/>
    <n v="0"/>
    <n v="0"/>
    <n v="0"/>
    <n v="0"/>
  </r>
  <r>
    <n v="106370780"/>
    <s v="TRI-CITY MEDICAL CENTER"/>
    <n v="20181"/>
    <d v="2018-01-01T00:00:00"/>
    <d v="2018-03-31T00:00:00"/>
    <s v="Open"/>
    <s v="San Diego"/>
    <n v="14"/>
    <n v="1414"/>
    <s v="District"/>
    <s v="Comparable"/>
    <s v=""/>
    <s v="760-724-8411"/>
    <s v="4002 VISTA WAY"/>
    <s v="OCEANSIDE"/>
    <n v="92056"/>
    <s v="STEVE DIETLIN"/>
    <n v="386"/>
    <n v="386"/>
    <n v="238"/>
    <n v="842"/>
    <n v="586"/>
    <n v="396"/>
    <n v="712"/>
    <n v="0"/>
    <n v="0"/>
    <n v="329"/>
    <n v="385"/>
    <n v="13"/>
    <n v="155"/>
    <n v="3418"/>
    <n v="0"/>
    <n v="4849"/>
    <n v="2918"/>
    <n v="2429"/>
    <n v="2690"/>
    <n v="0"/>
    <n v="0"/>
    <n v="2351"/>
    <n v="1625"/>
    <n v="53"/>
    <n v="628"/>
    <n v="17543"/>
    <n v="0"/>
    <n v="35086"/>
    <n v="19457"/>
    <n v="10573"/>
    <n v="3503"/>
    <n v="11207"/>
    <n v="0"/>
    <n v="0"/>
    <n v="5450"/>
    <n v="17304"/>
    <n v="225"/>
    <n v="1622"/>
    <n v="69341"/>
    <n v="72863636"/>
    <n v="46716120"/>
    <n v="18766366"/>
    <n v="30604472"/>
    <n v="0"/>
    <n v="0"/>
    <n v="26382959"/>
    <n v="27335396"/>
    <n v="742016"/>
    <n v="8780130"/>
    <n v="232191095"/>
    <n v="41679148"/>
    <n v="28269932"/>
    <n v="9189167"/>
    <n v="28595538"/>
    <n v="0"/>
    <n v="0"/>
    <n v="13697204"/>
    <n v="41696555"/>
    <n v="595356"/>
    <n v="4301035"/>
    <n v="168023935"/>
    <n v="11977013"/>
    <n v="92332108"/>
    <n v="66731159"/>
    <n v="17326678"/>
    <n v="49881170"/>
    <n v="0"/>
    <n v="0"/>
    <n v="0"/>
    <n v="31457929"/>
    <n v="46432481"/>
    <n v="0"/>
    <n v="1337372"/>
    <n v="0"/>
    <n v="0"/>
    <n v="0"/>
    <n v="908967"/>
    <n v="318384877"/>
    <n v="3336511"/>
    <n v="0"/>
    <n v="0"/>
    <n v="1861414"/>
    <n v="5197925"/>
    <n v="22210676"/>
    <n v="11591404"/>
    <n v="10628855"/>
    <n v="9318840"/>
    <n v="0"/>
    <n v="0"/>
    <n v="8622234"/>
    <n v="24460884"/>
    <n v="0"/>
    <n v="195185"/>
    <n v="87028078"/>
    <n v="2253931"/>
    <n v="94526354"/>
    <n v="0"/>
    <n v="2872271"/>
    <n v="0"/>
    <n v="0"/>
    <n v="0"/>
    <n v="0"/>
    <n v="256715"/>
    <n v="98269756"/>
    <n v="0"/>
    <n v="0"/>
    <n v="0"/>
    <n v="0"/>
    <n v="0"/>
    <n v="0"/>
    <n v="0"/>
    <n v="0"/>
    <n v="0"/>
    <n v="0"/>
    <n v="0"/>
    <n v="0"/>
    <n v="0"/>
  </r>
  <r>
    <n v="106531059"/>
    <s v="TRINITY HOSPITAL"/>
    <n v="20181"/>
    <d v="2018-01-01T00:00:00"/>
    <d v="2018-03-31T00:00:00"/>
    <s v="Open"/>
    <s v="Trinity"/>
    <n v="1"/>
    <n v="207"/>
    <s v="District"/>
    <s v="Comparable"/>
    <s v="Teaching"/>
    <s v="530-623-5541"/>
    <s v="60  EASTER AVENUE"/>
    <s v="WEAVERVILLE"/>
    <n v="96093"/>
    <s v="AARON ROGERS"/>
    <n v="50"/>
    <n v="50"/>
    <n v="40"/>
    <n v="67"/>
    <n v="0"/>
    <n v="3"/>
    <n v="10"/>
    <n v="0"/>
    <n v="0"/>
    <n v="7"/>
    <n v="0"/>
    <n v="0"/>
    <n v="0"/>
    <n v="87"/>
    <n v="0"/>
    <n v="532"/>
    <n v="0"/>
    <n v="77"/>
    <n v="663"/>
    <n v="0"/>
    <n v="0"/>
    <n v="54"/>
    <n v="0"/>
    <n v="0"/>
    <n v="90"/>
    <n v="1416"/>
    <n v="810"/>
    <n v="3642"/>
    <n v="3149"/>
    <n v="0"/>
    <n v="239"/>
    <n v="2802"/>
    <n v="0"/>
    <n v="0"/>
    <n v="1921"/>
    <n v="0"/>
    <n v="0"/>
    <n v="258"/>
    <n v="8369"/>
    <n v="2378831"/>
    <n v="0"/>
    <n v="38498"/>
    <n v="557640"/>
    <n v="0"/>
    <n v="0"/>
    <n v="272083"/>
    <n v="0"/>
    <n v="0"/>
    <n v="26460"/>
    <n v="3273512"/>
    <n v="1789775"/>
    <n v="0"/>
    <n v="164119"/>
    <n v="1249496"/>
    <n v="0"/>
    <n v="0"/>
    <n v="1144517"/>
    <n v="0"/>
    <n v="0"/>
    <n v="51947"/>
    <n v="4399854"/>
    <n v="84825"/>
    <n v="2742891"/>
    <n v="0"/>
    <n v="-394802"/>
    <n v="1383870"/>
    <n v="0"/>
    <n v="0"/>
    <n v="0"/>
    <n v="481769"/>
    <n v="0"/>
    <n v="0"/>
    <n v="12446"/>
    <n v="0"/>
    <n v="0"/>
    <n v="0"/>
    <n v="81716"/>
    <n v="4392715"/>
    <n v="0"/>
    <n v="111147"/>
    <n v="0"/>
    <n v="0"/>
    <n v="111147"/>
    <n v="1259174"/>
    <n v="0"/>
    <n v="597419"/>
    <n v="534413"/>
    <n v="0"/>
    <n v="0"/>
    <n v="934831"/>
    <n v="0"/>
    <n v="0"/>
    <n v="65961"/>
    <n v="3391798"/>
    <n v="92393"/>
    <n v="4323591"/>
    <n v="0"/>
    <n v="239284"/>
    <n v="0"/>
    <n v="0"/>
    <n v="0"/>
    <n v="0"/>
    <n v="92968"/>
    <n v="3645716"/>
    <n v="0"/>
    <n v="0"/>
    <n v="0"/>
    <n v="0"/>
    <n v="0"/>
    <n v="0"/>
    <n v="0"/>
    <n v="0"/>
    <n v="0"/>
    <n v="0"/>
    <n v="0"/>
    <n v="0"/>
    <n v="0"/>
  </r>
  <r>
    <n v="106400548"/>
    <s v="TWIN CITIES COMMUNITY HOSPITAL"/>
    <n v="20181"/>
    <d v="2018-01-01T00:00:00"/>
    <d v="2018-03-31T00:00:00"/>
    <s v="Open"/>
    <s v="San Luis Obispo"/>
    <n v="8"/>
    <n v="801"/>
    <s v="Investor - Corp."/>
    <s v="Comparable"/>
    <s v="Teaching"/>
    <s v="805-434-3500"/>
    <s v="1100 LAS TABLAS ROAD"/>
    <s v="TEMPLETON"/>
    <n v="93465"/>
    <s v="MARK LISA"/>
    <n v="122"/>
    <n v="122"/>
    <n v="55"/>
    <n v="600"/>
    <n v="82"/>
    <n v="56"/>
    <n v="144"/>
    <n v="3"/>
    <n v="0"/>
    <n v="15"/>
    <n v="267"/>
    <n v="4"/>
    <n v="3"/>
    <n v="1174"/>
    <n v="0"/>
    <n v="2570"/>
    <n v="339"/>
    <n v="225"/>
    <n v="543"/>
    <n v="26"/>
    <n v="0"/>
    <n v="32"/>
    <n v="908"/>
    <n v="7"/>
    <n v="5"/>
    <n v="4655"/>
    <n v="0"/>
    <n v="9310"/>
    <n v="2554"/>
    <n v="358"/>
    <n v="566"/>
    <n v="3488"/>
    <n v="1"/>
    <n v="0"/>
    <n v="514"/>
    <n v="3520"/>
    <n v="25"/>
    <n v="366"/>
    <n v="11392"/>
    <n v="55742681"/>
    <n v="8625441"/>
    <n v="4343400"/>
    <n v="12380234"/>
    <n v="493371"/>
    <n v="0"/>
    <n v="827326"/>
    <n v="24024768"/>
    <n v="180101"/>
    <n v="146387"/>
    <n v="106763709"/>
    <n v="24651311"/>
    <n v="5009091"/>
    <n v="4048047"/>
    <n v="23098976"/>
    <n v="9270"/>
    <n v="0"/>
    <n v="3114287"/>
    <n v="28674031"/>
    <n v="299423"/>
    <n v="2455893"/>
    <n v="91360329"/>
    <n v="1699429"/>
    <n v="72937598"/>
    <n v="12469565"/>
    <n v="5869818"/>
    <n v="33231679"/>
    <n v="0"/>
    <n v="460602"/>
    <n v="0"/>
    <n v="3875019"/>
    <n v="37548063"/>
    <n v="0"/>
    <n v="449598"/>
    <n v="0"/>
    <n v="0"/>
    <n v="0"/>
    <n v="1745809"/>
    <n v="170287180"/>
    <n v="0"/>
    <n v="0"/>
    <n v="0"/>
    <n v="0"/>
    <n v="0"/>
    <n v="7456394"/>
    <n v="1164967"/>
    <n v="2521629"/>
    <n v="2247531"/>
    <n v="42039"/>
    <n v="0"/>
    <n v="0"/>
    <n v="14374372"/>
    <n v="29926"/>
    <n v="0"/>
    <n v="27836858"/>
    <n v="82971"/>
    <n v="24225059"/>
    <n v="0"/>
    <n v="68011"/>
    <n v="0"/>
    <n v="0"/>
    <n v="0"/>
    <n v="0"/>
    <n v="251248"/>
    <n v="60825006"/>
    <n v="0"/>
    <n v="0"/>
    <n v="0"/>
    <n v="0"/>
    <n v="0"/>
    <n v="0"/>
    <n v="0"/>
    <n v="0"/>
    <n v="0"/>
    <n v="0"/>
    <n v="0"/>
    <n v="1974174"/>
    <n v="0"/>
  </r>
  <r>
    <n v="106381154"/>
    <s v="UCSF MEDICAL CENTER"/>
    <n v="20181"/>
    <d v="2018-01-01T00:00:00"/>
    <d v="2018-03-31T00:00:00"/>
    <s v="Open"/>
    <s v="San Francisco"/>
    <n v="4"/>
    <n v="423"/>
    <s v="Non Profit Other"/>
    <s v="Comparable"/>
    <s v="Rural"/>
    <s v="415-476-1000"/>
    <s v="505 PARNASSUS AVENUE"/>
    <s v="SAN FRANCISCO"/>
    <n v="94143"/>
    <s v="MARK LARET"/>
    <n v="1019"/>
    <n v="782"/>
    <n v="726"/>
    <n v="2413"/>
    <n v="501"/>
    <n v="688"/>
    <n v="1865"/>
    <n v="15"/>
    <n v="0"/>
    <n v="0"/>
    <n v="3573"/>
    <n v="0"/>
    <n v="53"/>
    <n v="9108"/>
    <n v="0"/>
    <n v="15702"/>
    <n v="2963"/>
    <n v="7194"/>
    <n v="11829"/>
    <n v="284"/>
    <n v="0"/>
    <n v="0"/>
    <n v="20172"/>
    <n v="0"/>
    <n v="281"/>
    <n v="58425"/>
    <n v="0"/>
    <n v="116850"/>
    <n v="113187"/>
    <n v="16767"/>
    <n v="20499"/>
    <n v="47879"/>
    <n v="459"/>
    <n v="0"/>
    <n v="0"/>
    <n v="174964"/>
    <n v="0"/>
    <n v="6828"/>
    <n v="380583"/>
    <n v="582893886"/>
    <n v="113207004"/>
    <n v="282449139"/>
    <n v="381586074"/>
    <n v="12773167"/>
    <n v="0"/>
    <n v="0"/>
    <n v="732792013"/>
    <n v="0"/>
    <n v="2438397"/>
    <n v="2108139680"/>
    <n v="440585929"/>
    <n v="65049753"/>
    <n v="79678074"/>
    <n v="186155797"/>
    <n v="1761658"/>
    <n v="0"/>
    <n v="0"/>
    <n v="680479688"/>
    <n v="0"/>
    <n v="26565129"/>
    <n v="1480276028"/>
    <n v="8081830"/>
    <n v="855673214"/>
    <n v="144811898"/>
    <n v="277152666"/>
    <n v="472652112"/>
    <n v="0"/>
    <n v="11006072"/>
    <n v="0"/>
    <n v="0"/>
    <n v="871845157"/>
    <n v="0"/>
    <n v="12663048"/>
    <n v="0"/>
    <n v="0"/>
    <n v="0"/>
    <n v="1578330"/>
    <n v="2655464327"/>
    <n v="0"/>
    <n v="0"/>
    <n v="0"/>
    <n v="1875918"/>
    <n v="1875918"/>
    <n v="167607277"/>
    <n v="33160450"/>
    <n v="84188065"/>
    <n v="92889740"/>
    <n v="3520077"/>
    <n v="0"/>
    <n v="0"/>
    <n v="538438007"/>
    <n v="0"/>
    <n v="15023683"/>
    <n v="934827299"/>
    <n v="34147929"/>
    <n v="894211888"/>
    <n v="0"/>
    <n v="5439757"/>
    <n v="0"/>
    <n v="0"/>
    <n v="0"/>
    <n v="0"/>
    <n v="45569098"/>
    <n v="2052435807"/>
    <n v="0"/>
    <n v="0"/>
    <n v="0"/>
    <n v="0"/>
    <n v="0"/>
    <n v="0"/>
    <n v="0"/>
    <n v="0"/>
    <n v="0"/>
    <n v="0"/>
    <n v="0"/>
    <n v="0"/>
    <n v="0"/>
  </r>
  <r>
    <n v="106341006"/>
    <s v="UNIVERSITY OF CALIFORNIA DAVIS MEDICAL CENTER"/>
    <n v="20181"/>
    <d v="2018-01-01T00:00:00"/>
    <d v="2018-03-31T00:00:00"/>
    <s v="Open"/>
    <s v="Sacramento"/>
    <n v="2"/>
    <n v="311"/>
    <s v="Non Profit Other"/>
    <s v="Comparable"/>
    <s v="Rural"/>
    <s v="916-734-7020"/>
    <s v="2315 STOCKTON BOULEVARD"/>
    <s v="SACRAMENTO"/>
    <n v="95817"/>
    <s v="ANN MADDEN RICE"/>
    <n v="625"/>
    <n v="611"/>
    <n v="611"/>
    <n v="2429"/>
    <n v="306"/>
    <n v="1225"/>
    <n v="1792"/>
    <n v="0"/>
    <n v="0"/>
    <n v="247"/>
    <n v="2127"/>
    <n v="79"/>
    <n v="2"/>
    <n v="8207"/>
    <n v="0"/>
    <n v="15120"/>
    <n v="1737"/>
    <n v="9779"/>
    <n v="9396"/>
    <n v="0"/>
    <n v="0"/>
    <n v="1383"/>
    <n v="9548"/>
    <n v="250"/>
    <n v="63"/>
    <n v="47276"/>
    <n v="0"/>
    <n v="94552"/>
    <n v="85938"/>
    <n v="8525"/>
    <n v="9985"/>
    <n v="13879"/>
    <n v="74"/>
    <n v="0"/>
    <n v="8234"/>
    <n v="122554"/>
    <n v="3370"/>
    <n v="569"/>
    <n v="253128"/>
    <n v="461995850"/>
    <n v="60478370"/>
    <n v="244175588"/>
    <n v="247225807"/>
    <n v="0"/>
    <n v="0"/>
    <n v="45000005"/>
    <n v="301602109"/>
    <n v="10987671"/>
    <n v="3601991"/>
    <n v="1375067391"/>
    <n v="275209560"/>
    <n v="27964863"/>
    <n v="39154011"/>
    <n v="88927007"/>
    <n v="942389"/>
    <n v="0"/>
    <n v="70865157"/>
    <n v="312151525"/>
    <n v="7947706"/>
    <n v="177502"/>
    <n v="823339720"/>
    <n v="27838839"/>
    <n v="619327776"/>
    <n v="75618863"/>
    <n v="202244731"/>
    <n v="287715201"/>
    <n v="0"/>
    <n v="-522067"/>
    <n v="0"/>
    <n v="100342401"/>
    <n v="349450768"/>
    <n v="0"/>
    <n v="8962723"/>
    <n v="0"/>
    <n v="0"/>
    <n v="0"/>
    <n v="25524926"/>
    <n v="1696504161"/>
    <n v="0"/>
    <n v="0"/>
    <n v="0"/>
    <n v="15090322"/>
    <n v="15090322"/>
    <n v="117877634"/>
    <n v="12824370"/>
    <n v="55051274"/>
    <n v="48437613"/>
    <n v="1464456"/>
    <n v="0"/>
    <n v="15522760"/>
    <n v="264302866"/>
    <n v="524085"/>
    <n v="988214"/>
    <n v="516993272"/>
    <n v="20738614"/>
    <n v="512988650"/>
    <n v="0"/>
    <n v="7871932"/>
    <n v="0"/>
    <n v="0"/>
    <n v="0"/>
    <n v="0"/>
    <n v="34627000"/>
    <n v="1065367000"/>
    <n v="0"/>
    <n v="0"/>
    <n v="0"/>
    <n v="0"/>
    <n v="0"/>
    <n v="0"/>
    <n v="0"/>
    <n v="0"/>
    <n v="0"/>
    <n v="0"/>
    <n v="0"/>
    <n v="0"/>
    <n v="0"/>
  </r>
  <r>
    <n v="106301279"/>
    <s v="UNIVERSITY OF CALIFORNIA IRVINE MEDICAL CENTER"/>
    <n v="20181"/>
    <d v="2018-01-01T00:00:00"/>
    <d v="2018-03-31T00:00:00"/>
    <s v="Open"/>
    <s v="Orange"/>
    <n v="13"/>
    <n v="1015"/>
    <s v="Non Profit Other"/>
    <s v="Comparable"/>
    <s v="Rural"/>
    <s v="714-456-7890"/>
    <s v="101 CITY DRIVE SOUTH"/>
    <s v="ORANGE"/>
    <n v="92868"/>
    <s v="TERRY BELMONT"/>
    <n v="417"/>
    <n v="417"/>
    <n v="417"/>
    <n v="1201"/>
    <n v="589"/>
    <n v="661"/>
    <n v="1443"/>
    <n v="0"/>
    <n v="0"/>
    <n v="127"/>
    <n v="1288"/>
    <n v="153"/>
    <n v="0"/>
    <n v="5462"/>
    <n v="0"/>
    <n v="6374"/>
    <n v="3500"/>
    <n v="7102"/>
    <n v="7062"/>
    <n v="0"/>
    <n v="0"/>
    <n v="651"/>
    <n v="6929"/>
    <n v="159"/>
    <n v="0"/>
    <n v="31777"/>
    <n v="0"/>
    <n v="63554"/>
    <n v="51998"/>
    <n v="9260"/>
    <n v="8580"/>
    <n v="38340"/>
    <n v="505"/>
    <n v="0"/>
    <n v="564"/>
    <n v="56065"/>
    <n v="5105"/>
    <n v="0"/>
    <n v="170417"/>
    <n v="131087943"/>
    <n v="75492201"/>
    <n v="102150961"/>
    <n v="144682277"/>
    <n v="0"/>
    <n v="0"/>
    <n v="20799630"/>
    <n v="142112619"/>
    <n v="3116067"/>
    <n v="0"/>
    <n v="619441698"/>
    <n v="119499967"/>
    <n v="32069067"/>
    <n v="16440134"/>
    <n v="77021695"/>
    <n v="905691"/>
    <n v="0"/>
    <n v="5021952"/>
    <n v="124220657"/>
    <n v="15981284"/>
    <n v="0"/>
    <n v="391160447"/>
    <n v="16755386"/>
    <n v="195105206"/>
    <n v="74710997"/>
    <n v="72392415"/>
    <n v="202749585"/>
    <n v="0"/>
    <n v="3718580"/>
    <n v="0"/>
    <n v="0"/>
    <n v="153388577"/>
    <n v="0"/>
    <n v="13100046"/>
    <n v="0"/>
    <n v="1970400"/>
    <n v="-1970400"/>
    <n v="6331190"/>
    <n v="738251982"/>
    <n v="0"/>
    <n v="309968"/>
    <n v="0"/>
    <n v="0"/>
    <n v="309968"/>
    <n v="55482704"/>
    <n v="32850271"/>
    <n v="46198680"/>
    <n v="19264355"/>
    <n v="-2812889"/>
    <n v="0"/>
    <n v="9066196"/>
    <n v="112944699"/>
    <n v="-333885"/>
    <n v="0"/>
    <n v="272660131"/>
    <n v="9542885"/>
    <n v="266837740"/>
    <n v="0"/>
    <n v="5028552"/>
    <n v="0"/>
    <n v="0"/>
    <n v="0"/>
    <n v="0"/>
    <n v="26005228"/>
    <n v="754547941"/>
    <n v="0"/>
    <n v="0"/>
    <n v="0"/>
    <n v="0"/>
    <n v="0"/>
    <n v="0"/>
    <n v="0"/>
    <n v="0"/>
    <n v="0"/>
    <n v="0"/>
    <n v="0"/>
    <n v="0"/>
    <n v="0"/>
  </r>
  <r>
    <n v="106370782"/>
    <s v="UNIVERSITY OF CALIFORNIA SAN DIEGO MEDICAL CENTER"/>
    <n v="20181"/>
    <d v="2018-01-01T00:00:00"/>
    <d v="2018-03-31T00:00:00"/>
    <s v="Open"/>
    <s v="San Diego"/>
    <n v="14"/>
    <n v="1418"/>
    <s v="Non Profit Other"/>
    <s v="Comparable"/>
    <s v="Rural"/>
    <s v="858-657-7000"/>
    <s v="200 WEST ARBOR DRIVE"/>
    <s v="SAN DIEGO"/>
    <n v="92103"/>
    <s v="PATTY MAYSENT"/>
    <n v="808"/>
    <n v="762"/>
    <n v="762"/>
    <n v="2009"/>
    <n v="716"/>
    <n v="767"/>
    <n v="2061"/>
    <n v="4"/>
    <n v="0"/>
    <n v="224"/>
    <n v="1879"/>
    <n v="161"/>
    <n v="0"/>
    <n v="7821"/>
    <n v="0"/>
    <n v="13265"/>
    <n v="5157"/>
    <n v="7431"/>
    <n v="13013"/>
    <n v="31"/>
    <n v="0"/>
    <n v="1553"/>
    <n v="11715"/>
    <n v="670"/>
    <n v="0"/>
    <n v="52835"/>
    <n v="0"/>
    <n v="105670"/>
    <n v="44405"/>
    <n v="7290"/>
    <n v="18653"/>
    <n v="26590"/>
    <n v="58"/>
    <n v="0"/>
    <n v="1950"/>
    <n v="133538"/>
    <n v="2101"/>
    <n v="0"/>
    <n v="234585"/>
    <n v="204528668"/>
    <n v="78614583"/>
    <n v="87736775"/>
    <n v="170480352"/>
    <n v="459964"/>
    <n v="0"/>
    <n v="22106351"/>
    <n v="174771517"/>
    <n v="26512279"/>
    <n v="0"/>
    <n v="765210489"/>
    <n v="179665664"/>
    <n v="53163189"/>
    <n v="30756127"/>
    <n v="132922988"/>
    <n v="116878"/>
    <n v="0"/>
    <n v="15931243"/>
    <n v="244790150"/>
    <n v="58752720"/>
    <n v="0"/>
    <n v="716098959"/>
    <n v="2927246"/>
    <n v="297438448"/>
    <n v="100019313"/>
    <n v="64953000"/>
    <n v="267285502"/>
    <n v="-53768855"/>
    <n v="363025"/>
    <n v="0"/>
    <n v="29194987"/>
    <n v="205841261"/>
    <n v="0"/>
    <n v="61560796"/>
    <n v="0"/>
    <n v="0"/>
    <n v="0"/>
    <n v="17895354"/>
    <n v="993710077"/>
    <n v="0"/>
    <n v="0"/>
    <n v="0"/>
    <n v="0"/>
    <n v="0"/>
    <n v="86755884"/>
    <n v="31758459"/>
    <n v="107308757"/>
    <n v="36117838"/>
    <n v="113817"/>
    <n v="0"/>
    <n v="5915363"/>
    <n v="195825051"/>
    <n v="23804202"/>
    <n v="0"/>
    <n v="487599371"/>
    <n v="43599988"/>
    <n v="475287891"/>
    <n v="0"/>
    <n v="7761043"/>
    <n v="0"/>
    <n v="0"/>
    <n v="0"/>
    <n v="0"/>
    <n v="24517559"/>
    <n v="1629507216"/>
    <n v="0"/>
    <n v="0"/>
    <n v="0"/>
    <n v="0"/>
    <n v="0"/>
    <n v="0"/>
    <n v="0"/>
    <n v="0"/>
    <n v="0"/>
    <n v="0"/>
    <n v="0"/>
    <n v="0"/>
    <n v="0"/>
  </r>
  <r>
    <n v="106191216"/>
    <s v="USC KENNETH NORRIS JR. CANCER HOSPITAL"/>
    <n v="20181"/>
    <d v="2018-01-01T00:00:00"/>
    <d v="2018-03-31T00:00:00"/>
    <s v="Open"/>
    <s v="Los Angeles"/>
    <n v="11"/>
    <n v="925"/>
    <s v="Non Profit Corp."/>
    <s v="Comparable"/>
    <s v=""/>
    <s v="323-865-3000"/>
    <s v="1441 EASTLAKE AVENUE"/>
    <s v="LOS ANGELES"/>
    <n v="90089"/>
    <s v="ANGELIE GAWECO"/>
    <n v="60"/>
    <n v="60"/>
    <n v="37"/>
    <n v="111"/>
    <n v="33"/>
    <n v="55"/>
    <n v="43"/>
    <n v="0"/>
    <n v="0"/>
    <n v="3"/>
    <n v="134"/>
    <n v="0"/>
    <n v="1"/>
    <n v="380"/>
    <n v="0"/>
    <n v="757"/>
    <n v="265"/>
    <n v="641"/>
    <n v="488"/>
    <n v="0"/>
    <n v="0"/>
    <n v="56"/>
    <n v="1086"/>
    <n v="0"/>
    <n v="15"/>
    <n v="3308"/>
    <n v="0"/>
    <n v="6616"/>
    <n v="11226"/>
    <n v="1284"/>
    <n v="1491"/>
    <n v="1280"/>
    <n v="0"/>
    <n v="0"/>
    <n v="1140"/>
    <n v="11514"/>
    <n v="0"/>
    <n v="135"/>
    <n v="28070"/>
    <n v="8545767"/>
    <n v="2572439"/>
    <n v="7395310"/>
    <n v="5879613"/>
    <n v="0"/>
    <n v="0"/>
    <n v="453787"/>
    <n v="15294170"/>
    <n v="0"/>
    <n v="50531"/>
    <n v="40191617"/>
    <n v="60332587"/>
    <n v="6318785"/>
    <n v="9440825"/>
    <n v="9923355"/>
    <n v="0"/>
    <n v="0"/>
    <n v="3089802"/>
    <n v="45147913"/>
    <n v="0"/>
    <n v="331527"/>
    <n v="134584794"/>
    <n v="431006"/>
    <n v="55488488"/>
    <n v="4829657"/>
    <n v="13843697"/>
    <n v="10649781"/>
    <n v="0"/>
    <n v="0"/>
    <n v="0"/>
    <n v="3017707"/>
    <n v="32638094"/>
    <n v="0"/>
    <n v="0"/>
    <n v="0"/>
    <n v="0"/>
    <n v="0"/>
    <n v="519847"/>
    <n v="121418277"/>
    <n v="0"/>
    <n v="0"/>
    <n v="0"/>
    <n v="0"/>
    <n v="0"/>
    <n v="13220009"/>
    <n v="4039641"/>
    <n v="2950919"/>
    <n v="5114216"/>
    <n v="0"/>
    <n v="0"/>
    <n v="299809"/>
    <n v="27654936"/>
    <n v="0"/>
    <n v="78604"/>
    <n v="53358134"/>
    <n v="1164351"/>
    <n v="52117984"/>
    <n v="0"/>
    <n v="0"/>
    <n v="0"/>
    <n v="0"/>
    <n v="0"/>
    <n v="0"/>
    <n v="1890709"/>
    <n v="39146840"/>
    <n v="0"/>
    <n v="0"/>
    <n v="0"/>
    <n v="0"/>
    <n v="0"/>
    <n v="0"/>
    <n v="0"/>
    <n v="0"/>
    <n v="0"/>
    <n v="0"/>
    <n v="0"/>
    <n v="0"/>
    <n v="0"/>
  </r>
  <r>
    <n v="106190818"/>
    <s v="USC VERDUGO HILLS HOSPITAL"/>
    <n v="20181"/>
    <d v="2018-01-01T00:00:00"/>
    <d v="2018-03-31T00:00:00"/>
    <s v="Open"/>
    <s v="Los Angeles"/>
    <n v="11"/>
    <n v="937"/>
    <s v="Non Profit Corp."/>
    <s v="Comparable"/>
    <s v=""/>
    <s v="818-790-7100"/>
    <s v="1812 VERDUGO BOULEVARD"/>
    <s v="GLENDALE"/>
    <n v="91208"/>
    <s v="KEITH HOBBS"/>
    <n v="158"/>
    <n v="158"/>
    <n v="98"/>
    <n v="882"/>
    <n v="230"/>
    <n v="38"/>
    <n v="157"/>
    <n v="0"/>
    <n v="0"/>
    <n v="0"/>
    <n v="588"/>
    <n v="9"/>
    <n v="3"/>
    <n v="1907"/>
    <n v="0"/>
    <n v="4819"/>
    <n v="1329"/>
    <n v="159"/>
    <n v="521"/>
    <n v="0"/>
    <n v="0"/>
    <n v="0"/>
    <n v="1935"/>
    <n v="11"/>
    <n v="10"/>
    <n v="8784"/>
    <n v="0"/>
    <n v="17568"/>
    <n v="5201"/>
    <n v="675"/>
    <n v="262"/>
    <n v="1878"/>
    <n v="0"/>
    <n v="0"/>
    <n v="0"/>
    <n v="7545"/>
    <n v="528"/>
    <n v="212"/>
    <n v="16301"/>
    <n v="35927989"/>
    <n v="8428745"/>
    <n v="1797475"/>
    <n v="6109149"/>
    <n v="0"/>
    <n v="0"/>
    <n v="0"/>
    <n v="23579454"/>
    <n v="81642"/>
    <n v="147112"/>
    <n v="76071566"/>
    <n v="22264085"/>
    <n v="5098322"/>
    <n v="1127370"/>
    <n v="3831638"/>
    <n v="0"/>
    <n v="0"/>
    <n v="0"/>
    <n v="14788955"/>
    <n v="51206"/>
    <n v="550256"/>
    <n v="47711832"/>
    <n v="619066"/>
    <n v="41660879"/>
    <n v="9621734"/>
    <n v="2105501"/>
    <n v="7156048"/>
    <n v="0"/>
    <n v="0"/>
    <n v="0"/>
    <n v="0"/>
    <n v="28420167"/>
    <n v="0"/>
    <n v="95633"/>
    <n v="0"/>
    <n v="0"/>
    <n v="0"/>
    <n v="47670"/>
    <n v="89726698"/>
    <n v="0"/>
    <n v="0"/>
    <n v="0"/>
    <n v="0"/>
    <n v="0"/>
    <n v="16531195"/>
    <n v="3905333"/>
    <n v="819344"/>
    <n v="2784739"/>
    <n v="0"/>
    <n v="0"/>
    <n v="0"/>
    <n v="9948242"/>
    <n v="37215"/>
    <n v="30632"/>
    <n v="34056700"/>
    <n v="246634"/>
    <n v="33047054"/>
    <n v="0"/>
    <n v="-241214"/>
    <n v="0"/>
    <n v="0"/>
    <n v="0"/>
    <n v="0"/>
    <n v="794007"/>
    <n v="30207613"/>
    <n v="0"/>
    <n v="0"/>
    <n v="0"/>
    <n v="0"/>
    <n v="0"/>
    <n v="0"/>
    <n v="0"/>
    <n v="0"/>
    <n v="0"/>
    <n v="0"/>
    <n v="0"/>
    <n v="0"/>
    <n v="0"/>
  </r>
  <r>
    <n v="106204019"/>
    <s v="VALLEY CHILDREN'S HOSPITAL"/>
    <n v="20181"/>
    <d v="2018-01-01T00:00:00"/>
    <d v="2018-03-31T00:00:00"/>
    <s v="Open"/>
    <s v="Madera"/>
    <n v="9"/>
    <n v="601"/>
    <s v="Non Profit Corp."/>
    <s v="Comparable"/>
    <s v=""/>
    <s v="559-353-3000"/>
    <s v="9300 VALLEY CHILDREN'S PLACE"/>
    <s v="MADERA"/>
    <n v="93636"/>
    <s v="TODD SUNTRAPAK"/>
    <n v="358"/>
    <n v="358"/>
    <n v="231"/>
    <n v="4"/>
    <n v="0"/>
    <n v="1447"/>
    <n v="1242"/>
    <n v="0"/>
    <n v="0"/>
    <n v="50"/>
    <n v="754"/>
    <n v="6"/>
    <n v="10"/>
    <n v="3513"/>
    <n v="0"/>
    <n v="5"/>
    <n v="0"/>
    <n v="11977"/>
    <n v="4013"/>
    <n v="0"/>
    <n v="0"/>
    <n v="367"/>
    <n v="3974"/>
    <n v="6"/>
    <n v="69"/>
    <n v="20411"/>
    <n v="0"/>
    <n v="40822"/>
    <n v="74"/>
    <n v="0"/>
    <n v="19099"/>
    <n v="54355"/>
    <n v="0"/>
    <n v="0"/>
    <n v="1040"/>
    <n v="18216"/>
    <n v="57"/>
    <n v="2877"/>
    <n v="95718"/>
    <n v="82848"/>
    <n v="0"/>
    <n v="191562882"/>
    <n v="48481414"/>
    <n v="0"/>
    <n v="0"/>
    <n v="3963627"/>
    <n v="57772264"/>
    <n v="20836"/>
    <n v="844424"/>
    <n v="302728295"/>
    <n v="206542"/>
    <n v="0"/>
    <n v="51489083"/>
    <n v="69974688"/>
    <n v="0"/>
    <n v="0"/>
    <n v="1266894"/>
    <n v="35715876"/>
    <n v="36265"/>
    <n v="898769"/>
    <n v="159588117"/>
    <n v="1457352"/>
    <n v="263992"/>
    <n v="0"/>
    <n v="109187954"/>
    <n v="91382212"/>
    <n v="-3758916"/>
    <n v="0"/>
    <n v="0"/>
    <n v="3502910"/>
    <n v="45341133"/>
    <n v="0"/>
    <n v="57101"/>
    <n v="0"/>
    <n v="0"/>
    <n v="0"/>
    <n v="48039"/>
    <n v="247481777"/>
    <n v="0"/>
    <n v="0"/>
    <n v="0"/>
    <n v="0"/>
    <n v="0"/>
    <n v="25398"/>
    <n v="0"/>
    <n v="137622926"/>
    <n v="27073890"/>
    <n v="0"/>
    <n v="0"/>
    <n v="1707548"/>
    <n v="47755635"/>
    <n v="0"/>
    <n v="649238"/>
    <n v="214834635"/>
    <n v="6167838"/>
    <n v="166974372"/>
    <n v="0"/>
    <n v="10412507"/>
    <n v="0"/>
    <n v="0"/>
    <n v="0"/>
    <n v="0"/>
    <n v="8198254"/>
    <n v="266432925"/>
    <n v="0"/>
    <n v="0"/>
    <n v="0"/>
    <n v="0"/>
    <n v="0"/>
    <n v="0"/>
    <n v="0"/>
    <n v="0"/>
    <n v="0"/>
    <n v="0"/>
    <n v="0"/>
    <n v="0"/>
    <n v="0"/>
  </r>
  <r>
    <n v="106190812"/>
    <s v="VALLEY PRESBYTERIAN HOSPITAL"/>
    <n v="20181"/>
    <d v="2018-01-01T00:00:00"/>
    <d v="2018-03-31T00:00:00"/>
    <s v="Open"/>
    <s v="Los Angeles"/>
    <n v="11"/>
    <n v="905"/>
    <s v="Non Profit Corp."/>
    <s v="Comparable"/>
    <s v=""/>
    <s v="818-782-6600"/>
    <s v="15107 VANOWEN STREET"/>
    <s v="VAN NUYS"/>
    <n v="91405"/>
    <s v="GUSTAVO VALDESPINO"/>
    <n v="350"/>
    <n v="348"/>
    <n v="211"/>
    <n v="662"/>
    <n v="183"/>
    <n v="619"/>
    <n v="1549"/>
    <n v="0"/>
    <n v="0"/>
    <n v="61"/>
    <n v="272"/>
    <n v="7"/>
    <n v="21"/>
    <n v="3374"/>
    <n v="0"/>
    <n v="4989"/>
    <n v="1042"/>
    <n v="3555"/>
    <n v="7688"/>
    <n v="0"/>
    <n v="0"/>
    <n v="206"/>
    <n v="1331"/>
    <n v="18"/>
    <n v="80"/>
    <n v="18909"/>
    <n v="0"/>
    <n v="37818"/>
    <n v="2115"/>
    <n v="647"/>
    <n v="5203"/>
    <n v="15269"/>
    <n v="0"/>
    <n v="0"/>
    <n v="199"/>
    <n v="2368"/>
    <n v="40"/>
    <n v="3723"/>
    <n v="29564"/>
    <n v="44621426"/>
    <n v="11398601"/>
    <n v="29896927"/>
    <n v="65188444"/>
    <n v="0"/>
    <n v="0"/>
    <n v="4154314"/>
    <n v="15674241"/>
    <n v="154747"/>
    <n v="913793"/>
    <n v="172002493"/>
    <n v="8268614"/>
    <n v="2500650"/>
    <n v="8639212"/>
    <n v="32638292"/>
    <n v="0"/>
    <n v="0"/>
    <n v="874330"/>
    <n v="6937894"/>
    <n v="84437"/>
    <n v="2035145"/>
    <n v="61978574"/>
    <n v="997706"/>
    <n v="38298313"/>
    <n v="9383625"/>
    <n v="13352156"/>
    <n v="78276688"/>
    <n v="-5557076"/>
    <n v="0"/>
    <n v="0"/>
    <n v="2680068"/>
    <n v="14803735"/>
    <n v="0"/>
    <n v="239184"/>
    <n v="0"/>
    <n v="0"/>
    <n v="0"/>
    <n v="2270329"/>
    <n v="154744728"/>
    <n v="0"/>
    <n v="20723464"/>
    <n v="0"/>
    <n v="0"/>
    <n v="20723464"/>
    <n v="14518742"/>
    <n v="4514118"/>
    <n v="30743481"/>
    <n v="40269060"/>
    <n v="0"/>
    <n v="0"/>
    <n v="2173522"/>
    <n v="8008284"/>
    <n v="253"/>
    <n v="-267657"/>
    <n v="99959803"/>
    <n v="2894518"/>
    <n v="92968742"/>
    <n v="0"/>
    <n v="-1919130"/>
    <n v="0"/>
    <n v="0"/>
    <n v="0"/>
    <n v="0"/>
    <n v="4988428"/>
    <n v="99989412"/>
    <n v="0"/>
    <n v="0"/>
    <n v="0"/>
    <n v="0"/>
    <n v="0"/>
    <n v="0"/>
    <n v="0"/>
    <n v="0"/>
    <n v="0"/>
    <n v="0"/>
    <n v="0"/>
    <n v="0"/>
    <n v="0"/>
  </r>
  <r>
    <n v="106014050"/>
    <s v="VALLEYCARE MEDICAL CENTER"/>
    <n v="20181"/>
    <d v="2018-01-01T00:00:00"/>
    <d v="2018-03-31T00:00:00"/>
    <s v="Open"/>
    <s v="Alameda"/>
    <n v="5"/>
    <n v="419"/>
    <s v="Non Profit Corp."/>
    <s v="Comparable"/>
    <s v=""/>
    <s v="925-447-7000"/>
    <s v="5555 WEST LAS POSITAS BOULEVARD"/>
    <s v="PLEASANTON"/>
    <n v="94588"/>
    <s v="SCOTT GREGERSON"/>
    <n v="242"/>
    <n v="110"/>
    <n v="110"/>
    <n v="655"/>
    <n v="147"/>
    <n v="78"/>
    <n v="161"/>
    <n v="0"/>
    <n v="0"/>
    <n v="69"/>
    <n v="577"/>
    <n v="4"/>
    <n v="21"/>
    <n v="1712"/>
    <n v="104"/>
    <n v="3965"/>
    <n v="876"/>
    <n v="414"/>
    <n v="722"/>
    <n v="0"/>
    <n v="0"/>
    <n v="233"/>
    <n v="2058"/>
    <n v="18"/>
    <n v="134"/>
    <n v="8420"/>
    <n v="1824"/>
    <n v="18664"/>
    <n v="12162"/>
    <n v="1894"/>
    <n v="837"/>
    <n v="4277"/>
    <n v="0"/>
    <n v="0"/>
    <n v="4651"/>
    <n v="22839"/>
    <n v="583"/>
    <n v="1718"/>
    <n v="48961"/>
    <n v="72818808"/>
    <n v="16180963"/>
    <n v="7635714"/>
    <n v="14261065"/>
    <n v="0"/>
    <n v="0"/>
    <n v="7124208"/>
    <n v="46157205"/>
    <n v="702101"/>
    <n v="2534262"/>
    <n v="167414326"/>
    <n v="43359990"/>
    <n v="8338381"/>
    <n v="3646477"/>
    <n v="14051879"/>
    <n v="0"/>
    <n v="0"/>
    <n v="6228067"/>
    <n v="62314354"/>
    <n v="1689556"/>
    <n v="12508579"/>
    <n v="152137283"/>
    <n v="4498477"/>
    <n v="99526366"/>
    <n v="22059675"/>
    <n v="7469091"/>
    <n v="25882630"/>
    <n v="0"/>
    <n v="0"/>
    <n v="0"/>
    <n v="10604215"/>
    <n v="65730113"/>
    <n v="0"/>
    <n v="2391657"/>
    <n v="0"/>
    <n v="0"/>
    <n v="0"/>
    <n v="15497785"/>
    <n v="253660009"/>
    <n v="0"/>
    <n v="0"/>
    <n v="0"/>
    <n v="0"/>
    <n v="0"/>
    <n v="15233875"/>
    <n v="2250139"/>
    <n v="3488277"/>
    <n v="2223285"/>
    <n v="0"/>
    <n v="0"/>
    <n v="2513963"/>
    <n v="39100465"/>
    <n v="0"/>
    <n v="1081596"/>
    <n v="65891600"/>
    <n v="1894855"/>
    <n v="86645762"/>
    <n v="2476115"/>
    <n v="161490"/>
    <n v="0"/>
    <n v="0"/>
    <n v="0"/>
    <n v="0"/>
    <n v="5233576"/>
    <n v="135622928"/>
    <n v="0"/>
    <n v="0"/>
    <n v="0"/>
    <n v="0"/>
    <n v="0"/>
    <n v="0"/>
    <n v="0"/>
    <n v="0"/>
    <n v="0"/>
    <n v="0"/>
    <n v="1656396"/>
    <n v="0"/>
    <n v="0"/>
  </r>
  <r>
    <n v="106560481"/>
    <s v="VENTURA COUNTY MEDICAL CENTER"/>
    <n v="20181"/>
    <d v="2018-01-01T00:00:00"/>
    <d v="2018-03-31T00:00:00"/>
    <s v="Open"/>
    <s v="Ventura"/>
    <n v="10"/>
    <n v="809"/>
    <s v="City/County"/>
    <s v="Comparable"/>
    <s v=""/>
    <s v="805-652-6000"/>
    <s v="300 HILLMONT AVENUE"/>
    <s v="VENTURA"/>
    <n v="93003"/>
    <s v="KIM MILSTEIN"/>
    <n v="272"/>
    <n v="259"/>
    <n v="136"/>
    <n v="455"/>
    <n v="89"/>
    <n v="450"/>
    <n v="743"/>
    <n v="0"/>
    <n v="0"/>
    <n v="245"/>
    <n v="411"/>
    <n v="0"/>
    <n v="92"/>
    <n v="2485"/>
    <n v="0"/>
    <n v="2315"/>
    <n v="370"/>
    <n v="2433"/>
    <n v="2495"/>
    <n v="0"/>
    <n v="0"/>
    <n v="1984"/>
    <n v="1467"/>
    <n v="0"/>
    <n v="283"/>
    <n v="11347"/>
    <n v="0"/>
    <n v="22694"/>
    <n v="6274"/>
    <n v="671"/>
    <n v="4709"/>
    <n v="19889"/>
    <n v="0"/>
    <n v="0"/>
    <n v="14913"/>
    <n v="8997"/>
    <n v="0"/>
    <n v="10021"/>
    <n v="65474"/>
    <n v="43689962"/>
    <n v="7441776"/>
    <n v="37503942"/>
    <n v="51520354"/>
    <n v="0"/>
    <n v="0"/>
    <n v="29509580"/>
    <n v="32542406"/>
    <n v="0"/>
    <n v="5236346"/>
    <n v="207444366"/>
    <n v="35636384"/>
    <n v="3743291"/>
    <n v="25827179"/>
    <n v="112353012"/>
    <n v="0"/>
    <n v="0"/>
    <n v="13244408"/>
    <n v="47637205"/>
    <n v="0"/>
    <n v="10838119"/>
    <n v="249279598"/>
    <n v="14428837"/>
    <n v="59638820"/>
    <n v="7841288"/>
    <n v="75778992"/>
    <n v="81329800"/>
    <n v="-45073073"/>
    <n v="0"/>
    <n v="0"/>
    <n v="11406915"/>
    <n v="44911456"/>
    <n v="0"/>
    <n v="0"/>
    <n v="0"/>
    <n v="0"/>
    <n v="0"/>
    <n v="6681020"/>
    <n v="256944055"/>
    <n v="0"/>
    <n v="3567780"/>
    <n v="0"/>
    <n v="460600"/>
    <n v="4028380"/>
    <n v="19687526"/>
    <n v="3343779"/>
    <n v="7283978"/>
    <n v="82543566"/>
    <n v="0"/>
    <n v="0"/>
    <n v="11660358"/>
    <n v="35268154"/>
    <n v="0"/>
    <n v="44020928"/>
    <n v="203808289"/>
    <n v="15499750"/>
    <n v="105187983"/>
    <n v="0"/>
    <n v="19310236"/>
    <n v="0"/>
    <n v="0"/>
    <n v="0"/>
    <n v="0"/>
    <n v="1150512"/>
    <n v="418476991"/>
    <n v="0"/>
    <n v="0"/>
    <n v="0"/>
    <n v="0"/>
    <n v="0"/>
    <n v="0"/>
    <n v="0"/>
    <n v="0"/>
    <n v="0"/>
    <n v="0"/>
    <n v="0"/>
    <n v="0"/>
    <n v="0"/>
  </r>
  <r>
    <n v="106454012"/>
    <s v="VIBRA HOSPITAL OF NORTHERN CALIFORNIA"/>
    <n v="20181"/>
    <d v="2018-01-01T00:00:00"/>
    <d v="2018-03-31T00:00:00"/>
    <s v="Open"/>
    <s v="Shasta"/>
    <n v="1"/>
    <n v="209"/>
    <s v="Investor - Corp."/>
    <s v="Comparable"/>
    <s v=""/>
    <s v="530-246-9000"/>
    <s v="2801 EUREKA WAY"/>
    <s v="REDDING"/>
    <n v="96001"/>
    <s v="CHRIS JONES"/>
    <n v="88"/>
    <n v="88"/>
    <n v="80"/>
    <n v="199"/>
    <n v="0"/>
    <n v="0"/>
    <n v="43"/>
    <n v="0"/>
    <n v="0"/>
    <n v="0"/>
    <n v="26"/>
    <n v="0"/>
    <n v="0"/>
    <n v="268"/>
    <n v="0"/>
    <n v="4686"/>
    <n v="4"/>
    <n v="90"/>
    <n v="1586"/>
    <n v="0"/>
    <n v="0"/>
    <n v="0"/>
    <n v="530"/>
    <n v="0"/>
    <n v="0"/>
    <n v="6896"/>
    <n v="0"/>
    <n v="13792"/>
    <n v="920"/>
    <n v="0"/>
    <n v="0"/>
    <n v="0"/>
    <n v="0"/>
    <n v="0"/>
    <n v="0"/>
    <n v="253"/>
    <n v="0"/>
    <n v="0"/>
    <n v="1173"/>
    <n v="44812979"/>
    <n v="92043"/>
    <n v="486164"/>
    <n v="17530426"/>
    <n v="0"/>
    <n v="0"/>
    <n v="0"/>
    <n v="6213604"/>
    <n v="0"/>
    <n v="0"/>
    <n v="69135216"/>
    <n v="840380"/>
    <n v="0"/>
    <n v="0"/>
    <n v="0"/>
    <n v="0"/>
    <n v="0"/>
    <n v="0"/>
    <n v="158007"/>
    <n v="0"/>
    <n v="0"/>
    <n v="998387"/>
    <n v="0"/>
    <n v="38959512"/>
    <n v="83306"/>
    <n v="429483"/>
    <n v="14274908"/>
    <n v="0"/>
    <n v="0"/>
    <n v="0"/>
    <n v="0"/>
    <n v="5361742"/>
    <n v="0"/>
    <n v="0"/>
    <n v="0"/>
    <n v="0"/>
    <n v="0"/>
    <n v="0"/>
    <n v="59108951"/>
    <n v="0"/>
    <n v="0"/>
    <n v="0"/>
    <n v="0"/>
    <n v="0"/>
    <n v="6693846"/>
    <n v="8737"/>
    <n v="56681"/>
    <n v="3255519"/>
    <n v="0"/>
    <n v="0"/>
    <n v="0"/>
    <n v="1009869"/>
    <n v="0"/>
    <n v="0"/>
    <n v="11024652"/>
    <n v="34818"/>
    <n v="7394500"/>
    <n v="0"/>
    <n v="0"/>
    <n v="0"/>
    <n v="0"/>
    <n v="0"/>
    <n v="0"/>
    <n v="337597"/>
    <n v="7682580"/>
    <n v="0"/>
    <n v="0"/>
    <n v="0"/>
    <n v="0"/>
    <n v="0"/>
    <n v="0"/>
    <n v="0"/>
    <n v="0"/>
    <n v="0"/>
    <n v="0"/>
    <n v="0"/>
    <n v="0"/>
    <n v="0"/>
  </r>
  <r>
    <n v="106344035"/>
    <s v="VIBRA HOSPITAL OF SACRAMENTO"/>
    <n v="20181"/>
    <d v="2018-01-01T00:00:00"/>
    <d v="2018-03-31T00:00:00"/>
    <s v="Open"/>
    <s v="Sacramento"/>
    <n v="2"/>
    <n v="309"/>
    <s v="Investor - Corp."/>
    <s v="Comparable"/>
    <s v=""/>
    <s v="916-351-9151"/>
    <s v="330 MONTROSE DRIVE"/>
    <s v="FOLSOM"/>
    <n v="95630"/>
    <s v="KIM HORTON"/>
    <n v="58"/>
    <n v="58"/>
    <n v="58"/>
    <n v="47"/>
    <n v="7"/>
    <n v="2"/>
    <n v="32"/>
    <n v="0"/>
    <n v="0"/>
    <n v="0"/>
    <n v="14"/>
    <n v="0"/>
    <n v="0"/>
    <n v="102"/>
    <n v="0"/>
    <n v="1506"/>
    <n v="365"/>
    <n v="169"/>
    <n v="1376"/>
    <n v="0"/>
    <n v="0"/>
    <n v="0"/>
    <n v="799"/>
    <n v="0"/>
    <n v="0"/>
    <n v="4215"/>
    <n v="0"/>
    <n v="8430"/>
    <n v="0"/>
    <n v="0"/>
    <n v="0"/>
    <n v="0"/>
    <n v="0"/>
    <n v="0"/>
    <n v="0"/>
    <n v="0"/>
    <n v="0"/>
    <n v="0"/>
    <n v="0"/>
    <n v="15169810"/>
    <n v="3178866"/>
    <n v="1910586"/>
    <n v="11224992"/>
    <n v="0"/>
    <n v="0"/>
    <n v="0"/>
    <n v="6863016"/>
    <n v="0"/>
    <n v="0"/>
    <n v="38347270"/>
    <n v="0"/>
    <n v="0"/>
    <n v="0"/>
    <n v="0"/>
    <n v="0"/>
    <n v="0"/>
    <n v="0"/>
    <n v="0"/>
    <n v="0"/>
    <n v="0"/>
    <n v="0"/>
    <n v="0"/>
    <n v="12508407"/>
    <n v="2373034"/>
    <n v="1727412"/>
    <n v="8161577"/>
    <n v="0"/>
    <n v="0"/>
    <n v="0"/>
    <n v="0"/>
    <n v="3740093"/>
    <n v="0"/>
    <n v="0"/>
    <n v="0"/>
    <n v="0"/>
    <n v="0"/>
    <n v="0"/>
    <n v="28510523"/>
    <n v="0"/>
    <n v="0"/>
    <n v="0"/>
    <n v="0"/>
    <n v="0"/>
    <n v="2661403"/>
    <n v="805832"/>
    <n v="183174"/>
    <n v="3063415"/>
    <n v="0"/>
    <n v="0"/>
    <n v="0"/>
    <n v="3122923"/>
    <n v="0"/>
    <n v="0"/>
    <n v="9836747"/>
    <n v="21214"/>
    <n v="6715376"/>
    <n v="0"/>
    <n v="0"/>
    <n v="0"/>
    <n v="0"/>
    <n v="0"/>
    <n v="0"/>
    <n v="86889"/>
    <n v="467390"/>
    <n v="0"/>
    <n v="0"/>
    <n v="0"/>
    <n v="0"/>
    <n v="0"/>
    <n v="0"/>
    <n v="0"/>
    <n v="0"/>
    <n v="0"/>
    <n v="0"/>
    <n v="0"/>
    <n v="0"/>
    <n v="0"/>
  </r>
  <r>
    <n v="106374094"/>
    <s v="VIBRA HOSPITAL OF SAN DIEGO"/>
    <n v="20181"/>
    <d v="2018-01-01T00:00:00"/>
    <d v="2018-03-31T00:00:00"/>
    <s v="Open"/>
    <s v="San Diego"/>
    <n v="14"/>
    <n v="1418"/>
    <s v="Investor - Corp."/>
    <s v="Comparable"/>
    <s v=""/>
    <s v="619-260-8300"/>
    <s v="555 WASHINGTON STREET"/>
    <s v="SAN DIEGO"/>
    <n v="92103"/>
    <s v="YAMEEKA JONES"/>
    <n v="110"/>
    <n v="110"/>
    <n v="110"/>
    <n v="74"/>
    <n v="11"/>
    <n v="1"/>
    <n v="18"/>
    <n v="0"/>
    <n v="0"/>
    <n v="29"/>
    <n v="0"/>
    <n v="0"/>
    <n v="0"/>
    <n v="133"/>
    <n v="0"/>
    <n v="3060"/>
    <n v="484"/>
    <n v="36"/>
    <n v="1077"/>
    <n v="0"/>
    <n v="0"/>
    <n v="1377"/>
    <n v="0"/>
    <n v="0"/>
    <n v="0"/>
    <n v="6034"/>
    <n v="0"/>
    <n v="12068"/>
    <n v="368"/>
    <n v="25"/>
    <n v="0"/>
    <n v="169"/>
    <n v="0"/>
    <n v="0"/>
    <n v="381"/>
    <n v="0"/>
    <n v="0"/>
    <n v="0"/>
    <n v="943"/>
    <n v="36950811"/>
    <n v="5277095"/>
    <n v="582659"/>
    <n v="11783955"/>
    <n v="0"/>
    <n v="0"/>
    <n v="15453640"/>
    <n v="0"/>
    <n v="0"/>
    <n v="0"/>
    <n v="70048160"/>
    <n v="414508"/>
    <n v="29230"/>
    <n v="0"/>
    <n v="189671"/>
    <n v="0"/>
    <n v="0"/>
    <n v="420640"/>
    <n v="0"/>
    <n v="0"/>
    <n v="0"/>
    <n v="1054049"/>
    <n v="117851"/>
    <n v="30885088"/>
    <n v="4654022"/>
    <n v="566416"/>
    <n v="9048804"/>
    <n v="0"/>
    <n v="0"/>
    <n v="0"/>
    <n v="13814553"/>
    <n v="0"/>
    <n v="0"/>
    <n v="0"/>
    <n v="0"/>
    <n v="0"/>
    <n v="0"/>
    <n v="0"/>
    <n v="59086734"/>
    <n v="0"/>
    <n v="0"/>
    <n v="0"/>
    <n v="0"/>
    <n v="0"/>
    <n v="6362380"/>
    <n v="652303"/>
    <n v="16243"/>
    <n v="2924822"/>
    <n v="0"/>
    <n v="0"/>
    <n v="2059727"/>
    <n v="0"/>
    <n v="0"/>
    <n v="0"/>
    <n v="12015475"/>
    <n v="39584"/>
    <n v="9555814"/>
    <n v="0"/>
    <n v="0"/>
    <n v="0"/>
    <n v="0"/>
    <n v="0"/>
    <n v="0"/>
    <n v="160122"/>
    <n v="1038626"/>
    <n v="0"/>
    <n v="0"/>
    <n v="0"/>
    <n v="0"/>
    <n v="0"/>
    <n v="0"/>
    <n v="0"/>
    <n v="0"/>
    <n v="0"/>
    <n v="0"/>
    <n v="0"/>
    <n v="0"/>
    <n v="0"/>
  </r>
  <r>
    <n v="106361370"/>
    <s v="VICTOR VALLEY GLOBAL MEDICAL CENTER"/>
    <n v="20181"/>
    <d v="2018-01-01T00:00:00"/>
    <d v="2018-03-31T00:00:00"/>
    <s v="Open"/>
    <s v="San Bernardino"/>
    <n v="12"/>
    <n v="1211"/>
    <s v="Investor - Corp."/>
    <s v="Comparable"/>
    <s v="Teaching"/>
    <s v="760-245-8691"/>
    <s v="15248 ELEVENTH STREET"/>
    <s v="VICTORVILLE"/>
    <n v="92395"/>
    <s v="SUZANNE RICHARDS"/>
    <n v="101"/>
    <n v="101"/>
    <n v="101"/>
    <n v="192"/>
    <n v="156"/>
    <n v="115"/>
    <n v="543"/>
    <n v="0"/>
    <n v="0"/>
    <n v="148"/>
    <n v="99"/>
    <n v="15"/>
    <n v="0"/>
    <n v="1268"/>
    <n v="0"/>
    <n v="1382"/>
    <n v="641"/>
    <n v="436"/>
    <n v="2009"/>
    <n v="0"/>
    <n v="0"/>
    <n v="708"/>
    <n v="306"/>
    <n v="56"/>
    <n v="0"/>
    <n v="5538"/>
    <n v="0"/>
    <n v="11076"/>
    <n v="647"/>
    <n v="1171"/>
    <n v="1438"/>
    <n v="8571"/>
    <n v="0"/>
    <n v="0"/>
    <n v="1217"/>
    <n v="612"/>
    <n v="1435"/>
    <n v="0"/>
    <n v="15091"/>
    <n v="12446166"/>
    <n v="7846775"/>
    <n v="4000161"/>
    <n v="19404512"/>
    <n v="0"/>
    <n v="0"/>
    <n v="5939051"/>
    <n v="4159978"/>
    <n v="184535"/>
    <n v="0"/>
    <n v="53981178"/>
    <n v="2164166"/>
    <n v="4741802"/>
    <n v="2510199"/>
    <n v="17457856"/>
    <n v="0"/>
    <n v="0"/>
    <n v="4157373"/>
    <n v="2469367"/>
    <n v="1205046"/>
    <n v="0"/>
    <n v="34705809"/>
    <n v="1546773"/>
    <n v="11019115"/>
    <n v="9132665"/>
    <n v="3331334"/>
    <n v="33374106"/>
    <n v="-2049"/>
    <n v="0"/>
    <n v="0"/>
    <n v="5858785"/>
    <n v="3561509"/>
    <n v="0"/>
    <n v="986424"/>
    <n v="0"/>
    <n v="0"/>
    <n v="0"/>
    <n v="0"/>
    <n v="68808662"/>
    <n v="0"/>
    <n v="0"/>
    <n v="0"/>
    <n v="0"/>
    <n v="0"/>
    <n v="3591217"/>
    <n v="3455912"/>
    <n v="3179026"/>
    <n v="3490311"/>
    <n v="0"/>
    <n v="0"/>
    <n v="4237639"/>
    <n v="3067835"/>
    <n v="0"/>
    <n v="-1143615"/>
    <n v="19878325"/>
    <n v="253158"/>
    <n v="26388045"/>
    <n v="620599"/>
    <n v="0"/>
    <n v="0"/>
    <n v="0"/>
    <n v="0"/>
    <n v="0"/>
    <n v="988409"/>
    <n v="14220130"/>
    <n v="0"/>
    <n v="0"/>
    <n v="0"/>
    <n v="0"/>
    <n v="0"/>
    <n v="0"/>
    <n v="0"/>
    <n v="0"/>
    <n v="0"/>
    <n v="0"/>
    <n v="0"/>
    <n v="0"/>
    <n v="0"/>
  </r>
  <r>
    <n v="106010987"/>
    <s v="WASHINGTON HOSPITAL - FREMONT"/>
    <n v="20181"/>
    <d v="2018-01-01T00:00:00"/>
    <d v="2018-03-31T00:00:00"/>
    <s v="Open"/>
    <s v="Alameda"/>
    <n v="5"/>
    <n v="421"/>
    <s v="District"/>
    <s v="Comparable"/>
    <s v=""/>
    <s v="510-797-1111"/>
    <s v="2000 MOWRY AVENUE"/>
    <s v="FREMONT"/>
    <n v="94538"/>
    <s v="NANCY FARBER"/>
    <n v="341"/>
    <n v="319"/>
    <n v="174"/>
    <n v="1472"/>
    <n v="194"/>
    <n v="244"/>
    <n v="439"/>
    <n v="0"/>
    <n v="0"/>
    <n v="61"/>
    <n v="910"/>
    <n v="14"/>
    <n v="31"/>
    <n v="3365"/>
    <n v="0"/>
    <n v="7179"/>
    <n v="1002"/>
    <n v="1523"/>
    <n v="2234"/>
    <n v="0"/>
    <n v="0"/>
    <n v="253"/>
    <n v="3183"/>
    <n v="29"/>
    <n v="213"/>
    <n v="15616"/>
    <n v="0"/>
    <n v="31232"/>
    <n v="12304"/>
    <n v="1124"/>
    <n v="1146"/>
    <n v="6281"/>
    <n v="0"/>
    <n v="0"/>
    <n v="1009"/>
    <n v="11894"/>
    <n v="60"/>
    <n v="1324"/>
    <n v="35142"/>
    <n v="191128952"/>
    <n v="24778284"/>
    <n v="28057743"/>
    <n v="53031344"/>
    <n v="0"/>
    <n v="0"/>
    <n v="10512506"/>
    <n v="77897040"/>
    <n v="918430"/>
    <n v="5806185"/>
    <n v="392130484"/>
    <n v="46279773"/>
    <n v="5858563"/>
    <n v="4014778"/>
    <n v="21386964"/>
    <n v="0"/>
    <n v="0"/>
    <n v="2814203"/>
    <n v="37699762"/>
    <n v="399465"/>
    <n v="3802805"/>
    <n v="122256313"/>
    <n v="9623545"/>
    <n v="208428629"/>
    <n v="27181834"/>
    <n v="26960548"/>
    <n v="67175566"/>
    <n v="0"/>
    <n v="0"/>
    <n v="0"/>
    <n v="8594576"/>
    <n v="50467544"/>
    <n v="0"/>
    <n v="1317895"/>
    <n v="0"/>
    <n v="0"/>
    <n v="0"/>
    <n v="245636"/>
    <n v="399995773"/>
    <n v="0"/>
    <n v="0"/>
    <n v="0"/>
    <n v="0"/>
    <n v="0"/>
    <n v="28830342"/>
    <n v="3445245"/>
    <n v="4921192"/>
    <n v="7224297"/>
    <n v="0"/>
    <n v="0"/>
    <n v="4721038"/>
    <n v="63707480"/>
    <n v="0"/>
    <n v="1541430"/>
    <n v="114391024"/>
    <n v="5892461"/>
    <n v="110617009"/>
    <n v="0"/>
    <n v="3808758"/>
    <n v="0"/>
    <n v="0"/>
    <n v="0"/>
    <n v="0"/>
    <n v="12184257"/>
    <n v="697756005"/>
    <n v="0"/>
    <n v="17"/>
    <n v="140"/>
    <n v="180"/>
    <n v="3104361"/>
    <n v="1043156"/>
    <n v="1571459"/>
    <n v="487747"/>
    <n v="0"/>
    <n v="2088311"/>
    <n v="0"/>
    <n v="0"/>
    <n v="0"/>
  </r>
  <r>
    <n v="106444013"/>
    <s v="WATSONVILLE COMMUNITY HOSPITAL"/>
    <n v="20181"/>
    <d v="2018-01-01T00:00:00"/>
    <d v="2018-03-31T00:00:00"/>
    <s v="Open"/>
    <s v="Santa Cruz"/>
    <n v="8"/>
    <n v="711"/>
    <s v="Investor - Corp."/>
    <s v="Comparable"/>
    <s v=""/>
    <s v="831-724-4741"/>
    <s v="75 NIELSON STREET"/>
    <s v="WATSONVILLE"/>
    <n v="95076"/>
    <s v="AUDRA EARLE"/>
    <n v="106"/>
    <n v="106"/>
    <n v="90"/>
    <n v="316"/>
    <n v="14"/>
    <n v="102"/>
    <n v="320"/>
    <n v="0"/>
    <n v="0"/>
    <n v="1"/>
    <n v="113"/>
    <n v="0"/>
    <n v="15"/>
    <n v="881"/>
    <n v="0"/>
    <n v="1649"/>
    <n v="59"/>
    <n v="579"/>
    <n v="962"/>
    <n v="0"/>
    <n v="0"/>
    <n v="1"/>
    <n v="343"/>
    <n v="0"/>
    <n v="69"/>
    <n v="3662"/>
    <n v="0"/>
    <n v="7324"/>
    <n v="4168"/>
    <n v="80"/>
    <n v="1996"/>
    <n v="6830"/>
    <n v="8"/>
    <n v="0"/>
    <n v="19"/>
    <n v="3893"/>
    <n v="15"/>
    <n v="870"/>
    <n v="17879"/>
    <n v="41591642"/>
    <n v="1325995"/>
    <n v="21157077"/>
    <n v="26771913"/>
    <n v="0"/>
    <n v="0"/>
    <n v="9955"/>
    <n v="12530037"/>
    <n v="0"/>
    <n v="2674681"/>
    <n v="106061300"/>
    <n v="30425776"/>
    <n v="958489"/>
    <n v="21410787"/>
    <n v="37466542"/>
    <n v="65867"/>
    <n v="0"/>
    <n v="299065"/>
    <n v="31766828"/>
    <n v="54639"/>
    <n v="6883646"/>
    <n v="129331639"/>
    <n v="1717819"/>
    <n v="66611797"/>
    <n v="1978775"/>
    <n v="34842038"/>
    <n v="59886042"/>
    <n v="0"/>
    <n v="63329"/>
    <n v="0"/>
    <n v="5170"/>
    <n v="34504566"/>
    <n v="0"/>
    <n v="54639"/>
    <n v="0"/>
    <n v="0"/>
    <n v="0"/>
    <n v="6838346"/>
    <n v="206502521"/>
    <n v="0"/>
    <n v="0"/>
    <n v="0"/>
    <n v="0"/>
    <n v="0"/>
    <n v="5405621"/>
    <n v="305709"/>
    <n v="7725826"/>
    <n v="4352413"/>
    <n v="2538"/>
    <n v="0"/>
    <n v="303850"/>
    <n v="9792299"/>
    <n v="54639"/>
    <n v="947523"/>
    <n v="28890418"/>
    <n v="64604"/>
    <n v="28764323"/>
    <n v="0"/>
    <n v="102956"/>
    <n v="0"/>
    <n v="0"/>
    <n v="0"/>
    <n v="0"/>
    <n v="271130"/>
    <n v="36730272"/>
    <n v="0"/>
    <n v="0"/>
    <n v="0"/>
    <n v="0"/>
    <n v="0"/>
    <n v="0"/>
    <n v="0"/>
    <n v="0"/>
    <n v="0"/>
    <n v="0"/>
    <n v="0"/>
    <n v="0"/>
    <n v="0"/>
  </r>
  <r>
    <n v="106301379"/>
    <s v="WEST ANAHEIM MEDICAL CENTER"/>
    <n v="20181"/>
    <d v="2018-01-01T00:00:00"/>
    <d v="2018-03-31T00:00:00"/>
    <s v="Open"/>
    <s v="Orange"/>
    <n v="13"/>
    <n v="1012"/>
    <s v="Investor - Corp."/>
    <s v="Comparable"/>
    <s v=""/>
    <s v="714-827-3000"/>
    <s v="3033 WEST ORANGE AVENUE"/>
    <s v="ANAHEIM"/>
    <n v="92804"/>
    <s v="EDWARD MIRZABEGIAN"/>
    <n v="219"/>
    <n v="219"/>
    <n v="219"/>
    <n v="643"/>
    <n v="285"/>
    <n v="116"/>
    <n v="380"/>
    <n v="0"/>
    <n v="0"/>
    <n v="89"/>
    <n v="49"/>
    <n v="0"/>
    <n v="79"/>
    <n v="1641"/>
    <n v="0"/>
    <n v="4643"/>
    <n v="1254"/>
    <n v="594"/>
    <n v="1599"/>
    <n v="0"/>
    <n v="0"/>
    <n v="258"/>
    <n v="169"/>
    <n v="0"/>
    <n v="92"/>
    <n v="8609"/>
    <n v="0"/>
    <n v="17218"/>
    <n v="2157"/>
    <n v="640"/>
    <n v="735"/>
    <n v="3197"/>
    <n v="0"/>
    <n v="0"/>
    <n v="659"/>
    <n v="771"/>
    <n v="0"/>
    <n v="652"/>
    <n v="8811"/>
    <n v="48306108"/>
    <n v="17963997"/>
    <n v="7062012"/>
    <n v="29441025"/>
    <n v="0"/>
    <n v="0"/>
    <n v="5223723"/>
    <n v="2438992"/>
    <n v="0"/>
    <n v="1661629"/>
    <n v="112097486"/>
    <n v="3874686"/>
    <n v="3211731"/>
    <n v="2215214"/>
    <n v="9830505"/>
    <n v="0"/>
    <n v="0"/>
    <n v="2397306"/>
    <n v="2092280"/>
    <n v="0"/>
    <n v="1875965"/>
    <n v="25497687"/>
    <n v="2579679"/>
    <n v="43468516"/>
    <n v="17582151"/>
    <n v="7513048"/>
    <n v="30649037"/>
    <n v="0"/>
    <n v="0"/>
    <n v="0"/>
    <n v="4664007"/>
    <n v="3893928"/>
    <n v="0"/>
    <n v="169013"/>
    <n v="0"/>
    <n v="0"/>
    <n v="0"/>
    <n v="0"/>
    <n v="110519379"/>
    <n v="0"/>
    <n v="0"/>
    <n v="0"/>
    <n v="0"/>
    <n v="0"/>
    <n v="8712276"/>
    <n v="3593577"/>
    <n v="1764178"/>
    <n v="8622493"/>
    <n v="0"/>
    <n v="0"/>
    <n v="2957023"/>
    <n v="637344"/>
    <n v="0"/>
    <n v="788903"/>
    <n v="27075794"/>
    <n v="263323"/>
    <n v="27518200"/>
    <n v="0"/>
    <n v="1707"/>
    <n v="0"/>
    <n v="0"/>
    <n v="0"/>
    <n v="0"/>
    <n v="1020807"/>
    <n v="18913395"/>
    <n v="0"/>
    <n v="0"/>
    <n v="0"/>
    <n v="0"/>
    <n v="0"/>
    <n v="0"/>
    <n v="0"/>
    <n v="0"/>
    <n v="0"/>
    <n v="0"/>
    <n v="0"/>
    <n v="0"/>
    <n v="0"/>
  </r>
  <r>
    <n v="106190857"/>
    <s v="WEST COVINA MEDICAL CENTER"/>
    <n v="20181"/>
    <d v="2018-01-01T00:00:00"/>
    <d v="2018-03-31T00:00:00"/>
    <s v="Open"/>
    <s v="Los Angeles"/>
    <n v="11"/>
    <n v="915"/>
    <s v="Investor - Corp."/>
    <s v="Comparable"/>
    <s v=""/>
    <s v="626-338-8481"/>
    <s v="725 SOUTH ORANGE AVENUE"/>
    <s v="WEST COVINA"/>
    <n v="91790"/>
    <s v="KAMI HORVAT"/>
    <n v="46"/>
    <n v="46"/>
    <n v="46"/>
    <n v="124"/>
    <n v="0"/>
    <n v="6"/>
    <n v="13"/>
    <n v="0"/>
    <n v="0"/>
    <n v="14"/>
    <n v="1"/>
    <n v="0"/>
    <n v="1"/>
    <n v="159"/>
    <n v="3"/>
    <n v="432"/>
    <n v="0"/>
    <n v="18"/>
    <n v="780"/>
    <n v="0"/>
    <n v="0"/>
    <n v="14"/>
    <n v="1"/>
    <n v="0"/>
    <n v="2"/>
    <n v="1247"/>
    <n v="2365"/>
    <n v="4859"/>
    <n v="119"/>
    <n v="0"/>
    <n v="6"/>
    <n v="11"/>
    <n v="0"/>
    <n v="0"/>
    <n v="12"/>
    <n v="15"/>
    <n v="0"/>
    <n v="1"/>
    <n v="164"/>
    <n v="1314768"/>
    <n v="0"/>
    <n v="6547620"/>
    <n v="309453"/>
    <n v="0"/>
    <n v="0"/>
    <n v="658187"/>
    <n v="479095"/>
    <n v="0"/>
    <n v="314398"/>
    <n v="9623521"/>
    <n v="1472276"/>
    <n v="0"/>
    <n v="439614"/>
    <n v="42999"/>
    <n v="0"/>
    <n v="0"/>
    <n v="1234436"/>
    <n v="194119"/>
    <n v="0"/>
    <n v="322561"/>
    <n v="3706005"/>
    <n v="0"/>
    <n v="1868956"/>
    <n v="0"/>
    <n v="5330526"/>
    <n v="185052"/>
    <n v="0"/>
    <n v="0"/>
    <n v="0"/>
    <n v="1545758"/>
    <n v="337099"/>
    <n v="0"/>
    <n v="0"/>
    <n v="0"/>
    <n v="0"/>
    <n v="0"/>
    <n v="439990"/>
    <n v="9707381"/>
    <n v="0"/>
    <n v="0"/>
    <n v="0"/>
    <n v="0"/>
    <n v="0"/>
    <n v="827117"/>
    <n v="2938"/>
    <n v="1653770"/>
    <n v="167400"/>
    <n v="0"/>
    <n v="0"/>
    <n v="522931"/>
    <n v="251020"/>
    <n v="0"/>
    <n v="196969"/>
    <n v="3622145"/>
    <n v="210998"/>
    <n v="3657466"/>
    <n v="0"/>
    <n v="0"/>
    <n v="0"/>
    <n v="0"/>
    <n v="0"/>
    <n v="0"/>
    <n v="0"/>
    <n v="2391557"/>
    <n v="0"/>
    <n v="0"/>
    <n v="0"/>
    <n v="0"/>
    <n v="0"/>
    <n v="0"/>
    <n v="0"/>
    <n v="0"/>
    <n v="0"/>
    <n v="0"/>
    <n v="0"/>
    <n v="0"/>
    <n v="0"/>
  </r>
  <r>
    <n v="106190859"/>
    <s v="WEST HILLS HOSPITAL AND MEDICAL CENTER"/>
    <n v="20181"/>
    <d v="2018-01-01T00:00:00"/>
    <d v="2018-03-31T00:00:00"/>
    <s v="Open"/>
    <s v="Los Angeles"/>
    <n v="11"/>
    <n v="905"/>
    <s v="Investor - Corp."/>
    <s v="Comparable"/>
    <s v=""/>
    <s v="818-676-4000"/>
    <s v="7300 MEDICAL CENTER DRIVE"/>
    <s v="WEST HILLS"/>
    <n v="91307"/>
    <s v="COLLIER LONG"/>
    <n v="260"/>
    <n v="228"/>
    <n v="228"/>
    <n v="1118"/>
    <n v="288"/>
    <n v="122"/>
    <n v="259"/>
    <n v="0"/>
    <n v="0"/>
    <n v="24"/>
    <n v="519"/>
    <n v="10"/>
    <n v="22"/>
    <n v="2362"/>
    <n v="0"/>
    <n v="5926"/>
    <n v="1426"/>
    <n v="795"/>
    <n v="1135"/>
    <n v="0"/>
    <n v="0"/>
    <n v="251"/>
    <n v="1933"/>
    <n v="36"/>
    <n v="126"/>
    <n v="11628"/>
    <n v="0"/>
    <n v="23256"/>
    <n v="8986"/>
    <n v="1122"/>
    <n v="1146"/>
    <n v="5645"/>
    <n v="0"/>
    <n v="0"/>
    <n v="435"/>
    <n v="5224"/>
    <n v="214"/>
    <n v="2074"/>
    <n v="24846"/>
    <n v="171881533"/>
    <n v="48045845"/>
    <n v="22866941"/>
    <n v="32141339"/>
    <n v="0"/>
    <n v="0"/>
    <n v="8016750"/>
    <n v="61245059"/>
    <n v="632594"/>
    <n v="1572121"/>
    <n v="346402182"/>
    <n v="47932942"/>
    <n v="14296798"/>
    <n v="8380996"/>
    <n v="34400219"/>
    <n v="0"/>
    <n v="0"/>
    <n v="3933353"/>
    <n v="40222567"/>
    <n v="413505"/>
    <n v="13997247"/>
    <n v="163577627"/>
    <n v="2201887"/>
    <n v="197481679"/>
    <n v="58364289"/>
    <n v="29934791"/>
    <n v="66462911"/>
    <n v="0"/>
    <n v="0"/>
    <n v="0"/>
    <n v="10532207"/>
    <n v="74323506"/>
    <n v="0"/>
    <n v="1046099"/>
    <n v="0"/>
    <n v="0"/>
    <n v="0"/>
    <n v="13190785"/>
    <n v="453538154"/>
    <n v="0"/>
    <n v="0"/>
    <n v="0"/>
    <n v="0"/>
    <n v="0"/>
    <n v="22332796"/>
    <n v="3978354"/>
    <n v="1313146"/>
    <n v="78647"/>
    <n v="0"/>
    <n v="0"/>
    <n v="1417896"/>
    <n v="27144120"/>
    <n v="0"/>
    <n v="176696"/>
    <n v="56441655"/>
    <n v="2599318"/>
    <n v="56293053"/>
    <n v="0"/>
    <n v="179512"/>
    <n v="0"/>
    <n v="0"/>
    <n v="0"/>
    <n v="0"/>
    <n v="2440227"/>
    <n v="90031542"/>
    <n v="0"/>
    <n v="0"/>
    <n v="0"/>
    <n v="0"/>
    <n v="0"/>
    <n v="0"/>
    <n v="0"/>
    <n v="0"/>
    <n v="0"/>
    <n v="0"/>
    <n v="0"/>
    <n v="0"/>
    <n v="0"/>
  </r>
  <r>
    <n v="106190883"/>
    <s v="WHITTIER HOSPITAL MEDICAL CENTER"/>
    <n v="20181"/>
    <d v="2018-01-01T00:00:00"/>
    <d v="2018-03-31T00:00:00"/>
    <s v="Open"/>
    <s v="Los Angeles"/>
    <n v="11"/>
    <n v="919"/>
    <s v="Investor - Corp."/>
    <s v="Comparable"/>
    <s v=""/>
    <s v="562-945-3561"/>
    <s v="9080 COLIMA ROAD"/>
    <s v="WHITTIER"/>
    <n v="90605"/>
    <s v="RICHARD CASTRO"/>
    <n v="178"/>
    <n v="178"/>
    <n v="178"/>
    <n v="288"/>
    <n v="302"/>
    <n v="197"/>
    <n v="634"/>
    <n v="0"/>
    <n v="0"/>
    <n v="15"/>
    <n v="292"/>
    <n v="4"/>
    <n v="182"/>
    <n v="1914"/>
    <n v="0"/>
    <n v="1252"/>
    <n v="1434"/>
    <n v="2323"/>
    <n v="2211"/>
    <n v="0"/>
    <n v="0"/>
    <n v="38"/>
    <n v="953"/>
    <n v="4"/>
    <n v="431"/>
    <n v="8646"/>
    <n v="0"/>
    <n v="17292"/>
    <n v="704"/>
    <n v="771"/>
    <n v="2034"/>
    <n v="4973"/>
    <n v="0"/>
    <n v="0"/>
    <n v="126"/>
    <n v="1940"/>
    <n v="27"/>
    <n v="1274"/>
    <n v="11849"/>
    <n v="20497817"/>
    <n v="25866476"/>
    <n v="28768700"/>
    <n v="33120885"/>
    <n v="0"/>
    <n v="0"/>
    <n v="1257366"/>
    <n v="16437557"/>
    <n v="147966"/>
    <n v="5959801"/>
    <n v="132056568"/>
    <n v="6360339"/>
    <n v="8934832"/>
    <n v="6909673"/>
    <n v="25333714"/>
    <n v="0"/>
    <n v="0"/>
    <n v="615863"/>
    <n v="15479512"/>
    <n v="155794"/>
    <n v="3114795"/>
    <n v="66904522"/>
    <n v="1941250"/>
    <n v="22827621"/>
    <n v="29390812"/>
    <n v="21750346"/>
    <n v="53398473"/>
    <n v="-640920"/>
    <n v="0"/>
    <n v="0"/>
    <n v="1646570"/>
    <n v="24977971"/>
    <n v="0"/>
    <n v="303760"/>
    <n v="0"/>
    <n v="0"/>
    <n v="0"/>
    <n v="5902383"/>
    <n v="161498266"/>
    <n v="0"/>
    <n v="78592"/>
    <n v="0"/>
    <n v="0"/>
    <n v="78592"/>
    <n v="4030535"/>
    <n v="5410496"/>
    <n v="14568947"/>
    <n v="5134718"/>
    <n v="0"/>
    <n v="0"/>
    <n v="226659"/>
    <n v="6939098"/>
    <n v="0"/>
    <n v="1230963"/>
    <n v="37541416"/>
    <n v="25196"/>
    <n v="31691026"/>
    <n v="0"/>
    <n v="0"/>
    <n v="0"/>
    <n v="0"/>
    <n v="0"/>
    <n v="0"/>
    <n v="264737"/>
    <n v="4994140"/>
    <n v="0"/>
    <n v="0"/>
    <n v="0"/>
    <n v="0"/>
    <n v="0"/>
    <n v="0"/>
    <n v="0"/>
    <n v="0"/>
    <n v="0"/>
    <n v="0"/>
    <n v="0"/>
    <n v="0"/>
    <n v="0"/>
  </r>
  <r>
    <n v="106571086"/>
    <s v="WOODLAND MEMORIAL HOSPITAL"/>
    <n v="20181"/>
    <d v="2018-01-01T00:00:00"/>
    <d v="2018-03-31T00:00:00"/>
    <s v="Open"/>
    <s v="Yolo"/>
    <n v="2"/>
    <n v="313"/>
    <s v="Non Profit Corp."/>
    <s v="Comparable"/>
    <s v=""/>
    <s v="530-669-5500"/>
    <s v="1325 COTTONWOOD STREET"/>
    <s v="WOODLAND"/>
    <n v="95695"/>
    <s v="KEVIN VAZIRI"/>
    <n v="108"/>
    <n v="108"/>
    <n v="108"/>
    <n v="297"/>
    <n v="185"/>
    <n v="226"/>
    <n v="216"/>
    <n v="0"/>
    <n v="0"/>
    <n v="24"/>
    <n v="280"/>
    <n v="11"/>
    <n v="5"/>
    <n v="1244"/>
    <n v="0"/>
    <n v="1326"/>
    <n v="818"/>
    <n v="1485"/>
    <n v="576"/>
    <n v="0"/>
    <n v="0"/>
    <n v="47"/>
    <n v="992"/>
    <n v="42"/>
    <n v="19"/>
    <n v="5305"/>
    <n v="0"/>
    <n v="10610"/>
    <n v="3990"/>
    <n v="2250"/>
    <n v="563"/>
    <n v="5323"/>
    <n v="0"/>
    <n v="0"/>
    <n v="187"/>
    <n v="4803"/>
    <n v="329"/>
    <n v="166"/>
    <n v="17611"/>
    <n v="25416848"/>
    <n v="13434182"/>
    <n v="11514359"/>
    <n v="13681634"/>
    <n v="0"/>
    <n v="0"/>
    <n v="1906601"/>
    <n v="15753192"/>
    <n v="798700"/>
    <n v="367323"/>
    <n v="82872839"/>
    <n v="22722694"/>
    <n v="11215191"/>
    <n v="3212457"/>
    <n v="28104455"/>
    <n v="0"/>
    <n v="0"/>
    <n v="1991263"/>
    <n v="29388647"/>
    <n v="1852278"/>
    <n v="794844"/>
    <n v="99281829"/>
    <n v="1652247"/>
    <n v="40958585"/>
    <n v="22191042"/>
    <n v="10869202"/>
    <n v="37326253"/>
    <n v="0"/>
    <n v="0"/>
    <n v="0"/>
    <n v="2743157"/>
    <n v="32492243"/>
    <n v="0"/>
    <n v="2679142"/>
    <n v="0"/>
    <n v="0"/>
    <n v="0"/>
    <n v="1015435"/>
    <n v="151927306"/>
    <n v="2836820"/>
    <n v="3830092"/>
    <n v="0"/>
    <n v="7400334"/>
    <n v="14067246"/>
    <n v="6933485"/>
    <n v="5045889"/>
    <n v="3747602"/>
    <n v="8206816"/>
    <n v="0"/>
    <n v="0"/>
    <n v="1123482"/>
    <n v="19056821"/>
    <n v="0"/>
    <n v="180513"/>
    <n v="44294608"/>
    <n v="991689"/>
    <n v="44392979"/>
    <n v="0"/>
    <n v="349227"/>
    <n v="0"/>
    <n v="0"/>
    <n v="0"/>
    <n v="0"/>
    <n v="1388481"/>
    <n v="39223317"/>
    <n v="0"/>
    <n v="0"/>
    <n v="0"/>
    <n v="0"/>
    <n v="0"/>
    <n v="0"/>
    <n v="0"/>
    <n v="0"/>
    <n v="0"/>
    <n v="0"/>
    <n v="0"/>
    <n v="0"/>
    <n v="0"/>
  </r>
  <r>
    <n v="106380939"/>
    <s v="ZUCKERBERG SAN FRANCISCO GENERAL HOSPITAL &amp; TRAUMA CENTER"/>
    <n v="20181"/>
    <d v="2018-01-01T00:00:00"/>
    <d v="2018-03-31T00:00:00"/>
    <s v="Open"/>
    <s v="San Francisco"/>
    <n v="4"/>
    <n v="423"/>
    <s v="City/County"/>
    <s v="Comparable"/>
    <s v="Rural"/>
    <s v="415-206-8000"/>
    <s v="1001 POTRERO AVENUE"/>
    <s v="SAN FRANCISCO"/>
    <n v="94110"/>
    <s v="SUSAN P. EHRLICH"/>
    <n v="397"/>
    <n v="324"/>
    <n v="305"/>
    <n v="901"/>
    <n v="187"/>
    <n v="1059"/>
    <n v="1500"/>
    <n v="20"/>
    <n v="0"/>
    <n v="410"/>
    <n v="184"/>
    <n v="0"/>
    <n v="50"/>
    <n v="4311"/>
    <n v="0"/>
    <n v="7407"/>
    <n v="906"/>
    <n v="5625"/>
    <n v="7888"/>
    <n v="250"/>
    <n v="0"/>
    <n v="3983"/>
    <n v="607"/>
    <n v="0"/>
    <n v="399"/>
    <n v="27065"/>
    <n v="0"/>
    <n v="54130"/>
    <n v="38797"/>
    <n v="717"/>
    <n v="26202"/>
    <n v="63504"/>
    <n v="11251"/>
    <n v="0"/>
    <n v="4598"/>
    <n v="14950"/>
    <n v="316"/>
    <n v="4027"/>
    <n v="164362"/>
    <n v="134211872"/>
    <n v="22827136"/>
    <n v="111513004"/>
    <n v="164364333"/>
    <n v="6668671"/>
    <n v="0"/>
    <n v="61871612"/>
    <n v="24843846"/>
    <n v="0"/>
    <n v="7964203"/>
    <n v="534264677"/>
    <n v="72771835"/>
    <n v="4318826"/>
    <n v="47151895"/>
    <n v="124935220"/>
    <n v="26618891"/>
    <n v="0"/>
    <n v="20489971"/>
    <n v="28357082"/>
    <n v="1711896"/>
    <n v="14806463"/>
    <n v="341162079"/>
    <n v="32125414"/>
    <n v="177018572"/>
    <n v="22056105"/>
    <n v="129880151"/>
    <n v="277183624"/>
    <n v="-31892288"/>
    <n v="23438893"/>
    <n v="0"/>
    <n v="51392239"/>
    <n v="37373892"/>
    <n v="0"/>
    <n v="1674636"/>
    <n v="0"/>
    <n v="0"/>
    <n v="0"/>
    <n v="5363648"/>
    <n v="725614886"/>
    <n v="0"/>
    <n v="11903659"/>
    <n v="0"/>
    <n v="8249899"/>
    <n v="20153558"/>
    <n v="27577061"/>
    <n v="4684220"/>
    <n v="55841373"/>
    <n v="22105345"/>
    <n v="9063778"/>
    <n v="0"/>
    <n v="28501239"/>
    <n v="22158121"/>
    <n v="34291"/>
    <n v="0"/>
    <n v="169965428"/>
    <n v="16186195"/>
    <n v="233833700"/>
    <n v="0"/>
    <n v="24870050"/>
    <n v="0"/>
    <n v="0"/>
    <n v="0"/>
    <n v="0"/>
    <n v="72078"/>
    <n v="152811049"/>
    <n v="0"/>
    <n v="0"/>
    <n v="0"/>
    <n v="0"/>
    <n v="0"/>
    <n v="0"/>
    <n v="0"/>
    <n v="0"/>
    <n v="0"/>
    <n v="0"/>
    <n v="0"/>
    <n v="0"/>
    <n v="0"/>
  </r>
  <r>
    <m/>
    <m/>
    <m/>
    <m/>
    <m/>
    <m/>
    <m/>
    <m/>
    <m/>
    <m/>
    <m/>
    <m/>
    <m/>
    <m/>
    <m/>
    <m/>
    <m/>
    <m/>
    <m/>
    <m/>
    <m/>
    <m/>
    <m/>
    <m/>
    <m/>
    <m/>
    <m/>
    <m/>
    <m/>
    <m/>
    <m/>
    <m/>
    <m/>
    <m/>
    <m/>
    <m/>
    <m/>
    <m/>
    <m/>
    <m/>
    <m/>
    <m/>
    <m/>
    <m/>
    <m/>
    <m/>
    <m/>
    <m/>
    <m/>
    <m/>
    <m/>
    <m/>
    <m/>
    <m/>
    <m/>
    <m/>
    <m/>
    <m/>
    <m/>
    <m/>
    <m/>
    <m/>
    <m/>
    <m/>
    <m/>
    <m/>
    <m/>
    <m/>
    <m/>
    <m/>
    <m/>
    <m/>
    <m/>
    <m/>
    <m/>
    <m/>
    <m/>
    <m/>
    <m/>
    <m/>
    <m/>
    <m/>
    <m/>
    <m/>
    <m/>
    <m/>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C1049A-A02C-4BF3-893D-7D4B2E450FF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B5" firstHeaderRow="1" firstDataRow="1" firstDataCol="1"/>
  <pivotFields count="140">
    <pivotField showAll="0"/>
    <pivotField showAll="0"/>
    <pivotField showAll="0"/>
    <pivotField numFmtId="14" showAll="0">
      <items count="4">
        <item x="0"/>
        <item x="2"/>
        <item x="1"/>
        <item t="default"/>
      </items>
    </pivotField>
    <pivotField showAll="0">
      <items count="5">
        <item x="0"/>
        <item x="3"/>
        <item x="2"/>
        <item x="1"/>
        <item t="default"/>
      </items>
    </pivotField>
    <pivotField showAll="0"/>
    <pivotField showAll="0"/>
    <pivotField showAll="0"/>
    <pivotField showAll="0"/>
    <pivotField showAll="0">
      <items count="10">
        <item x="1"/>
        <item x="6"/>
        <item x="2"/>
        <item x="5"/>
        <item x="8"/>
        <item x="4"/>
        <item x="0"/>
        <item x="3"/>
        <item x="7"/>
        <item t="default"/>
      </items>
    </pivotField>
    <pivotField axis="axisRow" showAll="0" sortType="descending">
      <items count="7">
        <item x="0"/>
        <item h="1" x="3"/>
        <item h="1" x="4"/>
        <item h="1" x="2"/>
        <item h="1" x="5"/>
        <item h="1"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249">
        <item x="16"/>
        <item x="17"/>
        <item x="134"/>
        <item x="161"/>
        <item x="15"/>
        <item x="107"/>
        <item x="227"/>
        <item x="159"/>
        <item x="143"/>
        <item x="24"/>
        <item x="230"/>
        <item x="40"/>
        <item x="0"/>
        <item x="108"/>
        <item x="204"/>
        <item x="32"/>
        <item x="18"/>
        <item x="34"/>
        <item x="169"/>
        <item x="179"/>
        <item x="184"/>
        <item x="125"/>
        <item x="194"/>
        <item x="160"/>
        <item x="223"/>
        <item x="46"/>
        <item x="61"/>
        <item x="73"/>
        <item x="247"/>
        <item x="236"/>
        <item x="52"/>
        <item x="212"/>
        <item x="37"/>
        <item x="39"/>
        <item x="214"/>
        <item x="1"/>
        <item x="49"/>
        <item x="50"/>
        <item x="23"/>
        <item x="56"/>
        <item x="104"/>
        <item x="60"/>
        <item x="215"/>
        <item x="53"/>
        <item x="26"/>
        <item x="231"/>
        <item x="80"/>
        <item x="213"/>
        <item x="232"/>
        <item x="66"/>
        <item x="71"/>
        <item x="48"/>
        <item x="76"/>
        <item x="218"/>
        <item x="210"/>
        <item x="79"/>
        <item x="180"/>
        <item x="211"/>
        <item x="168"/>
        <item x="151"/>
        <item x="156"/>
        <item x="109"/>
        <item x="153"/>
        <item x="196"/>
        <item x="84"/>
        <item x="85"/>
        <item x="205"/>
        <item x="42"/>
        <item x="225"/>
        <item x="101"/>
        <item x="87"/>
        <item x="130"/>
        <item x="226"/>
        <item x="3"/>
        <item x="82"/>
        <item x="217"/>
        <item x="148"/>
        <item x="175"/>
        <item x="4"/>
        <item x="118"/>
        <item x="228"/>
        <item x="94"/>
        <item x="95"/>
        <item x="93"/>
        <item x="220"/>
        <item x="100"/>
        <item x="57"/>
        <item x="103"/>
        <item x="41"/>
        <item x="99"/>
        <item x="229"/>
        <item x="97"/>
        <item x="123"/>
        <item x="89"/>
        <item x="209"/>
        <item x="20"/>
        <item x="126"/>
        <item x="132"/>
        <item x="200"/>
        <item x="164"/>
        <item x="124"/>
        <item x="233"/>
        <item x="135"/>
        <item x="22"/>
        <item x="6"/>
        <item x="137"/>
        <item x="139"/>
        <item x="221"/>
        <item x="54"/>
        <item x="140"/>
        <item x="14"/>
        <item x="152"/>
        <item x="222"/>
        <item x="144"/>
        <item x="145"/>
        <item x="69"/>
        <item x="149"/>
        <item x="102"/>
        <item x="59"/>
        <item x="198"/>
        <item x="155"/>
        <item x="147"/>
        <item x="191"/>
        <item x="45"/>
        <item x="43"/>
        <item x="162"/>
        <item x="163"/>
        <item x="35"/>
        <item x="58"/>
        <item x="88"/>
        <item x="110"/>
        <item x="158"/>
        <item x="75"/>
        <item x="138"/>
        <item x="165"/>
        <item x="181"/>
        <item x="55"/>
        <item x="98"/>
        <item x="170"/>
        <item x="51"/>
        <item x="171"/>
        <item x="172"/>
        <item x="19"/>
        <item x="238"/>
        <item x="173"/>
        <item x="127"/>
        <item x="44"/>
        <item x="176"/>
        <item x="224"/>
        <item x="67"/>
        <item x="178"/>
        <item x="142"/>
        <item x="111"/>
        <item x="2"/>
        <item x="190"/>
        <item x="27"/>
        <item x="182"/>
        <item x="129"/>
        <item x="183"/>
        <item x="185"/>
        <item x="77"/>
        <item x="243"/>
        <item x="21"/>
        <item x="188"/>
        <item x="72"/>
        <item x="187"/>
        <item x="186"/>
        <item x="128"/>
        <item x="74"/>
        <item x="197"/>
        <item x="157"/>
        <item x="136"/>
        <item x="112"/>
        <item x="7"/>
        <item x="106"/>
        <item x="199"/>
        <item x="113"/>
        <item x="36"/>
        <item x="114"/>
        <item x="62"/>
        <item x="166"/>
        <item x="150"/>
        <item x="30"/>
        <item x="28"/>
        <item x="202"/>
        <item x="38"/>
        <item x="203"/>
        <item x="63"/>
        <item x="115"/>
        <item x="86"/>
        <item x="206"/>
        <item x="192"/>
        <item x="116"/>
        <item x="207"/>
        <item x="174"/>
        <item x="91"/>
        <item x="117"/>
        <item x="70"/>
        <item x="146"/>
        <item x="193"/>
        <item x="25"/>
        <item x="216"/>
        <item x="8"/>
        <item x="208"/>
        <item x="219"/>
        <item x="9"/>
        <item x="92"/>
        <item x="33"/>
        <item x="119"/>
        <item x="10"/>
        <item x="64"/>
        <item x="154"/>
        <item x="177"/>
        <item x="31"/>
        <item x="133"/>
        <item x="195"/>
        <item x="11"/>
        <item x="237"/>
        <item x="241"/>
        <item x="141"/>
        <item x="65"/>
        <item x="234"/>
        <item x="235"/>
        <item x="240"/>
        <item x="78"/>
        <item x="83"/>
        <item x="12"/>
        <item x="201"/>
        <item x="120"/>
        <item x="96"/>
        <item x="13"/>
        <item x="242"/>
        <item x="29"/>
        <item x="68"/>
        <item x="122"/>
        <item x="105"/>
        <item x="244"/>
        <item x="239"/>
        <item x="47"/>
        <item x="245"/>
        <item x="131"/>
        <item x="189"/>
        <item x="5"/>
        <item x="90"/>
        <item x="246"/>
        <item x="121"/>
        <item x="81"/>
        <item x="1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2">
    <i>
      <x/>
    </i>
    <i t="grand">
      <x/>
    </i>
  </rowItems>
  <colItems count="1">
    <i/>
  </colItems>
  <dataFields count="1">
    <dataField name="Sum of NET_TOT" fld="110"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2"/>
          </reference>
        </references>
      </pivotArea>
    </chartFormat>
    <chartFormat chart="0" format="2">
      <pivotArea type="data" outline="0" fieldPosition="0">
        <references count="2">
          <reference field="4294967294" count="1" selected="0">
            <x v="0"/>
          </reference>
          <reference field="10" count="1" selected="0">
            <x v="4"/>
          </reference>
        </references>
      </pivotArea>
    </chartFormat>
    <chartFormat chart="0" format="3">
      <pivotArea type="data" outline="0" fieldPosition="0">
        <references count="2">
          <reference field="4294967294" count="1" selected="0">
            <x v="0"/>
          </reference>
          <reference field="10" count="1" selected="0">
            <x v="3"/>
          </reference>
        </references>
      </pivotArea>
    </chartFormat>
    <chartFormat chart="0" format="4">
      <pivotArea type="data" outline="0" fieldPosition="0">
        <references count="2">
          <reference field="4294967294" count="1" selected="0">
            <x v="0"/>
          </reference>
          <reference field="10" count="1" selected="0">
            <x v="1"/>
          </reference>
        </references>
      </pivotArea>
    </chartFormat>
    <chartFormat chart="0" format="5">
      <pivotArea type="data" outline="0" fieldPosition="0">
        <references count="2">
          <reference field="4294967294" count="1" selected="0">
            <x v="0"/>
          </reference>
          <reference field="10" count="1" selected="0">
            <x v="5"/>
          </reference>
        </references>
      </pivotArea>
    </chartFormat>
    <chartFormat chart="0" format="6">
      <pivotArea type="data" outline="0" fieldPosition="0">
        <references count="2">
          <reference field="4294967294" count="1" selected="0">
            <x v="0"/>
          </reference>
          <reference field="10" count="1" selected="0">
            <x v="0"/>
          </reference>
        </references>
      </pivotArea>
    </chartFormat>
    <chartFormat chart="12" format="14" series="1">
      <pivotArea type="data" outline="0" fieldPosition="0">
        <references count="1">
          <reference field="4294967294" count="1" selected="0">
            <x v="0"/>
          </reference>
        </references>
      </pivotArea>
    </chartFormat>
    <chartFormat chart="12" format="15">
      <pivotArea type="data" outline="0" fieldPosition="0">
        <references count="2">
          <reference field="4294967294" count="1" selected="0">
            <x v="0"/>
          </reference>
          <reference field="10" count="1" selected="0">
            <x v="0"/>
          </reference>
        </references>
      </pivotArea>
    </chartFormat>
    <chartFormat chart="12" format="16">
      <pivotArea type="data" outline="0" fieldPosition="0">
        <references count="2">
          <reference field="4294967294" count="1" selected="0">
            <x v="0"/>
          </reference>
          <reference field="10" count="1" selected="0">
            <x v="2"/>
          </reference>
        </references>
      </pivotArea>
    </chartFormat>
    <chartFormat chart="12" format="17">
      <pivotArea type="data" outline="0" fieldPosition="0">
        <references count="2">
          <reference field="4294967294" count="1" selected="0">
            <x v="0"/>
          </reference>
          <reference field="10" count="1" selected="0">
            <x v="5"/>
          </reference>
        </references>
      </pivotArea>
    </chartFormat>
    <chartFormat chart="12" format="18">
      <pivotArea type="data" outline="0" fieldPosition="0">
        <references count="2">
          <reference field="4294967294" count="1" selected="0">
            <x v="0"/>
          </reference>
          <reference field="10" count="1" selected="0">
            <x v="1"/>
          </reference>
        </references>
      </pivotArea>
    </chartFormat>
    <chartFormat chart="12" format="19">
      <pivotArea type="data" outline="0" fieldPosition="0">
        <references count="2">
          <reference field="4294967294" count="1" selected="0">
            <x v="0"/>
          </reference>
          <reference field="10" count="1" selected="0">
            <x v="3"/>
          </reference>
        </references>
      </pivotArea>
    </chartFormat>
    <chartFormat chart="12" format="20">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8309B6-1C3F-47D2-8632-A3414C83C78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C24" firstHeaderRow="0" firstDataRow="1" firstDataCol="1" rowPageCount="1" colPageCount="1"/>
  <pivotFields count="140">
    <pivotField showAll="0" defaultSubtotal="0"/>
    <pivotField axis="axisRow" showAll="0" measureFilter="1" sortType="descending" defaultSubtotal="0">
      <items count="472">
        <item x="0"/>
        <item x="1"/>
        <item x="2"/>
        <item x="3"/>
        <item x="4"/>
        <item x="5"/>
        <item x="6"/>
        <item x="7"/>
        <item x="8"/>
        <item x="9"/>
        <item x="10"/>
        <item x="11"/>
        <item x="12"/>
        <item x="13"/>
        <item x="14"/>
        <item x="15"/>
        <item x="16"/>
        <item x="17"/>
        <item x="18"/>
        <item x="19"/>
        <item x="442"/>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7"/>
        <item x="56"/>
        <item x="58"/>
        <item x="55"/>
        <item x="59"/>
        <item x="60"/>
        <item x="61"/>
        <item x="62"/>
        <item x="63"/>
        <item x="64"/>
        <item x="65"/>
        <item x="66"/>
        <item x="67"/>
        <item x="68"/>
        <item x="69"/>
        <item x="70"/>
        <item x="71"/>
        <item x="443"/>
        <item x="72"/>
        <item x="73"/>
        <item x="74"/>
        <item x="75"/>
        <item x="76"/>
        <item x="77"/>
        <item x="78"/>
        <item x="79"/>
        <item x="80"/>
        <item x="463"/>
        <item x="464"/>
        <item x="465"/>
        <item x="466"/>
        <item x="467"/>
        <item x="81"/>
        <item x="82"/>
        <item x="83"/>
        <item x="84"/>
        <item x="85"/>
        <item x="86"/>
        <item x="87"/>
        <item x="88"/>
        <item x="89"/>
        <item x="90"/>
        <item x="91"/>
        <item x="92"/>
        <item x="93"/>
        <item x="94"/>
        <item x="95"/>
        <item x="96"/>
        <item x="97"/>
        <item x="98"/>
        <item x="99"/>
        <item x="100"/>
        <item x="101"/>
        <item x="102"/>
        <item x="103"/>
        <item x="104"/>
        <item x="105"/>
        <item x="468"/>
        <item x="106"/>
        <item x="107"/>
        <item x="444"/>
        <item x="108"/>
        <item x="109"/>
        <item x="110"/>
        <item x="111"/>
        <item x="112"/>
        <item x="445"/>
        <item x="113"/>
        <item x="114"/>
        <item x="115"/>
        <item x="116"/>
        <item x="117"/>
        <item x="118"/>
        <item x="119"/>
        <item x="120"/>
        <item x="121"/>
        <item x="122"/>
        <item x="123"/>
        <item x="124"/>
        <item x="125"/>
        <item x="126"/>
        <item x="127"/>
        <item x="128"/>
        <item x="129"/>
        <item x="130"/>
        <item x="446"/>
        <item x="447"/>
        <item x="131"/>
        <item x="132"/>
        <item x="133"/>
        <item x="448"/>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469"/>
        <item x="165"/>
        <item x="166"/>
        <item x="167"/>
        <item x="168"/>
        <item x="169"/>
        <item x="170"/>
        <item x="171"/>
        <item x="172"/>
        <item x="173"/>
        <item x="174"/>
        <item x="175"/>
        <item x="176"/>
        <item x="177"/>
        <item x="178"/>
        <item x="449"/>
        <item x="179"/>
        <item x="180"/>
        <item x="181"/>
        <item x="182"/>
        <item x="183"/>
        <item x="184"/>
        <item x="470"/>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450"/>
        <item x="451"/>
        <item x="452"/>
        <item x="236"/>
        <item x="234"/>
        <item x="235"/>
        <item x="453"/>
        <item x="454"/>
        <item x="237"/>
        <item x="238"/>
        <item x="239"/>
        <item x="240"/>
        <item x="241"/>
        <item x="242"/>
        <item x="455"/>
        <item x="243"/>
        <item x="245"/>
        <item x="244"/>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456"/>
        <item x="457"/>
        <item x="471"/>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4"/>
        <item x="333"/>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458"/>
        <item x="388"/>
        <item x="389"/>
        <item x="390"/>
        <item x="391"/>
        <item x="392"/>
        <item x="393"/>
        <item x="459"/>
        <item x="395"/>
        <item x="396"/>
        <item x="394"/>
        <item x="398"/>
        <item x="397"/>
        <item x="400"/>
        <item x="460"/>
        <item x="399"/>
        <item x="461"/>
        <item x="401"/>
        <item x="462"/>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s>
      <autoSortScope>
        <pivotArea dataOnly="0" outline="0" fieldPosition="0">
          <references count="1">
            <reference field="4294967294" count="1" selected="0">
              <x v="0"/>
            </reference>
          </references>
        </pivotArea>
      </autoSortScope>
    </pivotField>
    <pivotField showAll="0" defaultSubtotal="0"/>
    <pivotField numFmtId="14" showAll="0" defaultSubtotal="0">
      <items count="3">
        <item x="0"/>
        <item x="2"/>
        <item x="1"/>
      </items>
    </pivotField>
    <pivotField showAll="0" defaultSubtotal="0">
      <items count="4">
        <item x="0"/>
        <item x="3"/>
        <item x="2"/>
        <item x="1"/>
      </items>
    </pivotField>
    <pivotField showAll="0" defaultSubtotal="0"/>
    <pivotField axis="axisPage" showAll="0" defaultSubtotal="0">
      <items count="56">
        <item x="13"/>
        <item x="52"/>
        <item x="2"/>
        <item x="44"/>
        <item x="23"/>
        <item x="25"/>
        <item x="53"/>
        <item x="19"/>
        <item x="7"/>
        <item x="32"/>
        <item x="35"/>
        <item x="30"/>
        <item x="48"/>
        <item x="0"/>
        <item x="4"/>
        <item x="1"/>
        <item x="18"/>
        <item x="3"/>
        <item x="41"/>
        <item x="39"/>
        <item x="36"/>
        <item x="5"/>
        <item x="43"/>
        <item x="46"/>
        <item x="42"/>
        <item x="24"/>
        <item x="10"/>
        <item x="51"/>
        <item x="12"/>
        <item x="38"/>
        <item x="29"/>
        <item x="26"/>
        <item x="27"/>
        <item x="34"/>
        <item x="15"/>
        <item x="14"/>
        <item x="20"/>
        <item x="6"/>
        <item x="16"/>
        <item x="37"/>
        <item x="33"/>
        <item x="22"/>
        <item x="28"/>
        <item x="45"/>
        <item x="31"/>
        <item x="11"/>
        <item x="17"/>
        <item x="21"/>
        <item x="47"/>
        <item x="49"/>
        <item x="55"/>
        <item x="40"/>
        <item x="9"/>
        <item x="8"/>
        <item x="54"/>
        <item x="50"/>
      </items>
    </pivotField>
    <pivotField showAll="0" defaultSubtotal="0"/>
    <pivotField showAll="0" defaultSubtotal="0"/>
    <pivotField showAll="0" defaultSubtotal="0">
      <items count="9">
        <item x="1"/>
        <item x="6"/>
        <item x="2"/>
        <item x="5"/>
        <item x="8"/>
        <item x="4"/>
        <item x="0"/>
        <item x="3"/>
        <item x="7"/>
      </items>
    </pivotField>
    <pivotField showAll="0" defaultSubtotal="0">
      <items count="6">
        <item x="0"/>
        <item x="3"/>
        <item x="4"/>
        <item x="2"/>
        <item x="5"/>
        <item x="1"/>
      </items>
    </pivotField>
    <pivotField showAll="0" defaultSubtotal="0"/>
    <pivotField showAll="0" defaultSubtotal="0"/>
    <pivotField showAll="0" defaultSubtotal="0"/>
    <pivotField showAll="0" defaultSubtotal="0">
      <items count="248">
        <item x="16"/>
        <item x="17"/>
        <item x="134"/>
        <item x="161"/>
        <item x="15"/>
        <item x="107"/>
        <item x="227"/>
        <item x="159"/>
        <item x="143"/>
        <item x="24"/>
        <item x="230"/>
        <item x="40"/>
        <item x="0"/>
        <item x="108"/>
        <item x="204"/>
        <item x="32"/>
        <item x="18"/>
        <item x="34"/>
        <item x="169"/>
        <item x="179"/>
        <item x="184"/>
        <item x="125"/>
        <item x="194"/>
        <item x="160"/>
        <item x="223"/>
        <item x="46"/>
        <item x="61"/>
        <item x="73"/>
        <item x="247"/>
        <item x="236"/>
        <item x="52"/>
        <item x="212"/>
        <item x="37"/>
        <item x="39"/>
        <item x="214"/>
        <item x="1"/>
        <item x="49"/>
        <item x="50"/>
        <item x="23"/>
        <item x="56"/>
        <item x="104"/>
        <item x="60"/>
        <item x="215"/>
        <item x="53"/>
        <item x="26"/>
        <item x="231"/>
        <item x="80"/>
        <item x="213"/>
        <item x="232"/>
        <item x="66"/>
        <item x="71"/>
        <item x="48"/>
        <item x="76"/>
        <item x="218"/>
        <item x="210"/>
        <item x="79"/>
        <item x="180"/>
        <item x="211"/>
        <item x="168"/>
        <item x="151"/>
        <item x="156"/>
        <item x="109"/>
        <item x="153"/>
        <item x="196"/>
        <item x="84"/>
        <item x="85"/>
        <item x="205"/>
        <item x="42"/>
        <item x="225"/>
        <item x="101"/>
        <item x="87"/>
        <item x="130"/>
        <item x="226"/>
        <item x="3"/>
        <item x="82"/>
        <item x="217"/>
        <item x="148"/>
        <item x="175"/>
        <item x="4"/>
        <item x="118"/>
        <item x="228"/>
        <item x="94"/>
        <item x="95"/>
        <item x="93"/>
        <item x="220"/>
        <item x="100"/>
        <item x="57"/>
        <item x="103"/>
        <item x="41"/>
        <item x="99"/>
        <item x="229"/>
        <item x="97"/>
        <item x="123"/>
        <item x="89"/>
        <item x="209"/>
        <item x="20"/>
        <item x="126"/>
        <item x="132"/>
        <item x="200"/>
        <item x="164"/>
        <item x="124"/>
        <item x="233"/>
        <item x="135"/>
        <item x="22"/>
        <item x="6"/>
        <item x="137"/>
        <item x="139"/>
        <item x="221"/>
        <item x="54"/>
        <item x="140"/>
        <item x="14"/>
        <item x="152"/>
        <item x="222"/>
        <item x="144"/>
        <item x="145"/>
        <item x="69"/>
        <item x="149"/>
        <item x="102"/>
        <item x="59"/>
        <item x="198"/>
        <item x="155"/>
        <item x="147"/>
        <item x="191"/>
        <item x="45"/>
        <item x="43"/>
        <item x="162"/>
        <item x="163"/>
        <item x="35"/>
        <item x="58"/>
        <item x="88"/>
        <item x="110"/>
        <item x="158"/>
        <item x="75"/>
        <item x="138"/>
        <item x="165"/>
        <item x="181"/>
        <item x="55"/>
        <item x="98"/>
        <item x="170"/>
        <item x="51"/>
        <item x="171"/>
        <item x="172"/>
        <item x="19"/>
        <item x="238"/>
        <item x="173"/>
        <item x="127"/>
        <item x="44"/>
        <item x="176"/>
        <item x="224"/>
        <item x="67"/>
        <item x="178"/>
        <item x="142"/>
        <item x="111"/>
        <item x="2"/>
        <item x="190"/>
        <item x="27"/>
        <item x="182"/>
        <item x="129"/>
        <item x="183"/>
        <item x="185"/>
        <item x="77"/>
        <item x="243"/>
        <item x="21"/>
        <item x="188"/>
        <item x="72"/>
        <item x="187"/>
        <item x="186"/>
        <item x="128"/>
        <item x="74"/>
        <item x="197"/>
        <item x="157"/>
        <item x="136"/>
        <item x="112"/>
        <item x="7"/>
        <item x="106"/>
        <item x="199"/>
        <item x="113"/>
        <item x="36"/>
        <item x="114"/>
        <item x="62"/>
        <item x="166"/>
        <item x="150"/>
        <item x="30"/>
        <item x="28"/>
        <item x="202"/>
        <item x="38"/>
        <item x="203"/>
        <item x="63"/>
        <item x="115"/>
        <item x="86"/>
        <item x="206"/>
        <item x="192"/>
        <item x="116"/>
        <item x="207"/>
        <item x="174"/>
        <item x="91"/>
        <item x="117"/>
        <item x="70"/>
        <item x="146"/>
        <item x="193"/>
        <item x="25"/>
        <item x="216"/>
        <item x="8"/>
        <item x="208"/>
        <item x="219"/>
        <item x="9"/>
        <item x="92"/>
        <item x="33"/>
        <item x="119"/>
        <item x="10"/>
        <item x="64"/>
        <item x="154"/>
        <item x="177"/>
        <item x="31"/>
        <item x="133"/>
        <item x="195"/>
        <item x="11"/>
        <item x="237"/>
        <item x="241"/>
        <item x="141"/>
        <item x="65"/>
        <item x="234"/>
        <item x="235"/>
        <item x="240"/>
        <item x="78"/>
        <item x="83"/>
        <item x="12"/>
        <item x="201"/>
        <item x="120"/>
        <item x="96"/>
        <item x="13"/>
        <item x="242"/>
        <item x="29"/>
        <item x="68"/>
        <item x="122"/>
        <item x="105"/>
        <item x="244"/>
        <item x="239"/>
        <item x="47"/>
        <item x="245"/>
        <item x="131"/>
        <item x="189"/>
        <item x="5"/>
        <item x="90"/>
        <item x="246"/>
        <item x="121"/>
        <item x="81"/>
        <item x="167"/>
      </items>
    </pivotField>
    <pivotField showAll="0" defaultSubtotal="0"/>
    <pivotField showAll="0" defaultSubtotal="0"/>
    <pivotField showAll="0" defaultSubtotal="0"/>
    <pivotField dataField="1" showAll="0" defaultSubtotal="0"/>
    <pivotField dataField="1"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s>
  <rowFields count="1">
    <field x="1"/>
  </rowFields>
  <rowItems count="21">
    <i>
      <x v="199"/>
    </i>
    <i>
      <x v="198"/>
    </i>
    <i>
      <x v="309"/>
    </i>
    <i>
      <x v="67"/>
    </i>
    <i>
      <x v="283"/>
    </i>
    <i>
      <x v="26"/>
    </i>
    <i>
      <x v="118"/>
    </i>
    <i>
      <x v="386"/>
    </i>
    <i>
      <x v="80"/>
    </i>
    <i>
      <x v="51"/>
    </i>
    <i>
      <x v="272"/>
    </i>
    <i>
      <x v="450"/>
    </i>
    <i>
      <x v="225"/>
    </i>
    <i>
      <x v="453"/>
    </i>
    <i>
      <x v="45"/>
    </i>
    <i>
      <x v="376"/>
    </i>
    <i>
      <x v="224"/>
    </i>
    <i>
      <x v="168"/>
    </i>
    <i>
      <x v="451"/>
    </i>
    <i>
      <x v="389"/>
    </i>
    <i t="grand">
      <x/>
    </i>
  </rowItems>
  <colFields count="1">
    <field x="-2"/>
  </colFields>
  <colItems count="2">
    <i>
      <x/>
    </i>
    <i i="1">
      <x v="1"/>
    </i>
  </colItems>
  <pageFields count="1">
    <pageField fld="6" hier="-1"/>
  </pageFields>
  <dataFields count="2">
    <dataField name="Sum of AVL_BEDS" fld="18" baseField="0" baseItem="0"/>
    <dataField name="Sum of STF_BEDS" fld="19" baseField="0" baseItem="0"/>
  </dataFields>
  <chartFormats count="6">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21" format="2"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1"/>
          </reference>
        </references>
      </pivotArea>
    </chartFormat>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54BEAB-1894-4A9C-8982-6C769F233E71}" name="PivotTable11" cacheId="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3" firstHeaderRow="1" firstDataRow="1" firstDataCol="1"/>
  <pivotFields count="13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0">
    <i>
      <x/>
    </i>
    <i i="1">
      <x v="1"/>
    </i>
    <i i="2">
      <x v="2"/>
    </i>
    <i i="3">
      <x v="3"/>
    </i>
    <i i="4">
      <x v="4"/>
    </i>
    <i i="5">
      <x v="5"/>
    </i>
    <i i="6">
      <x v="6"/>
    </i>
    <i i="7">
      <x v="7"/>
    </i>
    <i i="8">
      <x v="8"/>
    </i>
    <i i="9">
      <x v="9"/>
    </i>
  </rowItems>
  <colItems count="1">
    <i/>
  </colItems>
  <dataFields count="10">
    <dataField name="Medicare - Traditional" fld="100" baseField="0" baseItem="0"/>
    <dataField name="Medicare - Managed Care" fld="101" baseField="0" baseItem="0"/>
    <dataField name="Medi-Cal - Traditional" fld="102" baseField="0" baseItem="0"/>
    <dataField name="Medi-Cal - Managed Care" fld="103" baseField="0" baseItem="0"/>
    <dataField name="County Indigent Programs - Trad" fld="104" baseField="0" baseItem="0"/>
    <dataField name="County Indigent Programs - MC" fld="105" baseField="0" baseItem="0"/>
    <dataField name="Other Third Parties - Traditional" fld="106" baseField="0" baseItem="0"/>
    <dataField name="Other Third Parties - MC" fld="107" baseField="0" baseItem="0"/>
    <dataField name="Other Indigent" fld="108" baseField="0" baseItem="0"/>
    <dataField name="Other Payers" fld="109" baseField="0" baseItem="0"/>
  </dataField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1">
          <reference field="4294967294" count="1" selected="0">
            <x v="0"/>
          </reference>
        </references>
      </pivotArea>
    </chartFormat>
    <chartFormat chart="0" format="2">
      <pivotArea type="data" outline="0" fieldPosition="0">
        <references count="1">
          <reference field="4294967294" count="1" selected="0">
            <x v="7"/>
          </reference>
        </references>
      </pivotArea>
    </chartFormat>
    <chartFormat chart="0" format="3">
      <pivotArea type="data" outline="0" fieldPosition="0">
        <references count="1">
          <reference field="4294967294" count="1" selected="0">
            <x v="9"/>
          </reference>
        </references>
      </pivotArea>
    </chartFormat>
    <chartFormat chart="0" format="4">
      <pivotArea type="data" outline="0" fieldPosition="0">
        <references count="1">
          <reference field="4294967294" count="1" selected="0">
            <x v="8"/>
          </reference>
        </references>
      </pivotArea>
    </chartFormat>
    <chartFormat chart="0" format="5">
      <pivotArea type="data" outline="0" fieldPosition="0">
        <references count="1">
          <reference field="4294967294" count="1" selected="0">
            <x v="3"/>
          </reference>
        </references>
      </pivotArea>
    </chartFormat>
    <chartFormat chart="0" format="6">
      <pivotArea type="data" outline="0" fieldPosition="0">
        <references count="1">
          <reference field="4294967294" count="1" selected="0">
            <x v="2"/>
          </reference>
        </references>
      </pivotArea>
    </chartFormat>
    <chartFormat chart="0" format="7">
      <pivotArea type="data" outline="0" fieldPosition="0">
        <references count="1">
          <reference field="4294967294" count="1" selected="0">
            <x v="1"/>
          </reference>
        </references>
      </pivotArea>
    </chartFormat>
    <chartFormat chart="0" format="8">
      <pivotArea type="data" outline="0" fieldPosition="0">
        <references count="1">
          <reference field="4294967294" count="1" selected="0">
            <x v="6"/>
          </reference>
        </references>
      </pivotArea>
    </chartFormat>
    <chartFormat chart="0" format="9">
      <pivotArea type="data" outline="0" fieldPosition="0">
        <references count="1">
          <reference field="4294967294" count="1" selected="0">
            <x v="5"/>
          </reference>
        </references>
      </pivotArea>
    </chartFormat>
    <chartFormat chart="0" format="10">
      <pivotArea type="data" outline="0" fieldPosition="0">
        <references count="1">
          <reference field="4294967294" count="1" selected="0">
            <x v="4"/>
          </reference>
        </references>
      </pivotArea>
    </chartFormat>
    <chartFormat chart="6" format="22" series="1">
      <pivotArea type="data" outline="0" fieldPosition="0">
        <references count="1">
          <reference field="4294967294" count="1" selected="0">
            <x v="0"/>
          </reference>
        </references>
      </pivotArea>
    </chartFormat>
    <chartFormat chart="6" format="23">
      <pivotArea type="data" outline="0" fieldPosition="0">
        <references count="1">
          <reference field="4294967294" count="1" selected="0">
            <x v="0"/>
          </reference>
        </references>
      </pivotArea>
    </chartFormat>
    <chartFormat chart="6" format="24">
      <pivotArea type="data" outline="0" fieldPosition="0">
        <references count="1">
          <reference field="4294967294" count="1" selected="0">
            <x v="1"/>
          </reference>
        </references>
      </pivotArea>
    </chartFormat>
    <chartFormat chart="6" format="25">
      <pivotArea type="data" outline="0" fieldPosition="0">
        <references count="1">
          <reference field="4294967294" count="1" selected="0">
            <x v="2"/>
          </reference>
        </references>
      </pivotArea>
    </chartFormat>
    <chartFormat chart="6" format="26">
      <pivotArea type="data" outline="0" fieldPosition="0">
        <references count="1">
          <reference field="4294967294" count="1" selected="0">
            <x v="3"/>
          </reference>
        </references>
      </pivotArea>
    </chartFormat>
    <chartFormat chart="6" format="27">
      <pivotArea type="data" outline="0" fieldPosition="0">
        <references count="1">
          <reference field="4294967294" count="1" selected="0">
            <x v="4"/>
          </reference>
        </references>
      </pivotArea>
    </chartFormat>
    <chartFormat chart="6" format="28">
      <pivotArea type="data" outline="0" fieldPosition="0">
        <references count="1">
          <reference field="4294967294" count="1" selected="0">
            <x v="5"/>
          </reference>
        </references>
      </pivotArea>
    </chartFormat>
    <chartFormat chart="6" format="29">
      <pivotArea type="data" outline="0" fieldPosition="0">
        <references count="1">
          <reference field="4294967294" count="1" selected="0">
            <x v="6"/>
          </reference>
        </references>
      </pivotArea>
    </chartFormat>
    <chartFormat chart="6" format="30">
      <pivotArea type="data" outline="0" fieldPosition="0">
        <references count="1">
          <reference field="4294967294" count="1" selected="0">
            <x v="7"/>
          </reference>
        </references>
      </pivotArea>
    </chartFormat>
    <chartFormat chart="6" format="31">
      <pivotArea type="data" outline="0" fieldPosition="0">
        <references count="1">
          <reference field="4294967294" count="1" selected="0">
            <x v="8"/>
          </reference>
        </references>
      </pivotArea>
    </chartFormat>
    <chartFormat chart="6" format="32">
      <pivotArea type="data" outline="0" fieldPosition="0">
        <references count="1">
          <reference field="4294967294"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8A15C1-423E-44FE-BBA7-13D5E9556D98}" name="PivotTable1"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140">
    <pivotField showAll="0"/>
    <pivotField showAll="0"/>
    <pivotField showAll="0"/>
    <pivotField numFmtId="14" showAll="0">
      <items count="4">
        <item x="0"/>
        <item x="2"/>
        <item x="1"/>
        <item t="default"/>
      </items>
    </pivotField>
    <pivotField showAll="0">
      <items count="5">
        <item x="0"/>
        <item x="3"/>
        <item x="2"/>
        <item x="1"/>
        <item t="default"/>
      </items>
    </pivotField>
    <pivotField showAll="0"/>
    <pivotField showAll="0"/>
    <pivotField showAll="0"/>
    <pivotField showAll="0"/>
    <pivotField showAll="0">
      <items count="10">
        <item x="1"/>
        <item x="6"/>
        <item x="2"/>
        <item x="5"/>
        <item x="8"/>
        <item x="4"/>
        <item x="0"/>
        <item x="3"/>
        <item x="7"/>
        <item t="default"/>
      </items>
    </pivotField>
    <pivotField showAll="0"/>
    <pivotField showAll="0"/>
    <pivotField showAll="0"/>
    <pivotField showAll="0"/>
    <pivotField showAll="0">
      <items count="249">
        <item x="16"/>
        <item x="17"/>
        <item x="134"/>
        <item x="161"/>
        <item x="15"/>
        <item x="107"/>
        <item x="227"/>
        <item x="159"/>
        <item x="143"/>
        <item x="24"/>
        <item x="230"/>
        <item x="40"/>
        <item x="0"/>
        <item x="108"/>
        <item x="204"/>
        <item x="32"/>
        <item x="18"/>
        <item x="34"/>
        <item x="169"/>
        <item x="179"/>
        <item x="184"/>
        <item x="125"/>
        <item x="194"/>
        <item x="160"/>
        <item x="223"/>
        <item x="46"/>
        <item x="61"/>
        <item x="73"/>
        <item x="247"/>
        <item x="236"/>
        <item x="52"/>
        <item x="212"/>
        <item x="37"/>
        <item x="39"/>
        <item x="214"/>
        <item x="1"/>
        <item x="49"/>
        <item x="50"/>
        <item x="23"/>
        <item x="56"/>
        <item x="104"/>
        <item x="60"/>
        <item x="215"/>
        <item x="53"/>
        <item x="26"/>
        <item x="231"/>
        <item x="80"/>
        <item x="213"/>
        <item x="232"/>
        <item x="66"/>
        <item x="71"/>
        <item x="48"/>
        <item x="76"/>
        <item x="218"/>
        <item x="210"/>
        <item x="79"/>
        <item x="180"/>
        <item x="211"/>
        <item x="168"/>
        <item x="151"/>
        <item x="156"/>
        <item x="109"/>
        <item x="153"/>
        <item x="196"/>
        <item x="84"/>
        <item x="85"/>
        <item x="205"/>
        <item x="42"/>
        <item x="225"/>
        <item x="101"/>
        <item x="87"/>
        <item x="130"/>
        <item x="226"/>
        <item x="3"/>
        <item x="82"/>
        <item x="217"/>
        <item x="148"/>
        <item x="175"/>
        <item x="4"/>
        <item x="118"/>
        <item x="228"/>
        <item x="94"/>
        <item x="95"/>
        <item x="93"/>
        <item x="220"/>
        <item x="100"/>
        <item x="57"/>
        <item x="103"/>
        <item x="41"/>
        <item x="99"/>
        <item x="229"/>
        <item x="97"/>
        <item x="123"/>
        <item x="89"/>
        <item x="209"/>
        <item x="20"/>
        <item x="126"/>
        <item x="132"/>
        <item x="200"/>
        <item x="164"/>
        <item x="124"/>
        <item x="233"/>
        <item x="135"/>
        <item x="22"/>
        <item x="6"/>
        <item x="137"/>
        <item x="139"/>
        <item x="221"/>
        <item x="54"/>
        <item x="140"/>
        <item x="14"/>
        <item x="152"/>
        <item x="222"/>
        <item x="144"/>
        <item x="145"/>
        <item x="69"/>
        <item x="149"/>
        <item x="102"/>
        <item x="59"/>
        <item x="198"/>
        <item x="155"/>
        <item x="147"/>
        <item x="191"/>
        <item x="45"/>
        <item x="43"/>
        <item x="162"/>
        <item x="163"/>
        <item x="35"/>
        <item x="58"/>
        <item x="88"/>
        <item x="110"/>
        <item x="158"/>
        <item x="75"/>
        <item x="138"/>
        <item x="165"/>
        <item x="181"/>
        <item x="55"/>
        <item x="98"/>
        <item x="170"/>
        <item x="51"/>
        <item x="171"/>
        <item x="172"/>
        <item x="19"/>
        <item x="238"/>
        <item x="173"/>
        <item x="127"/>
        <item x="44"/>
        <item x="176"/>
        <item x="224"/>
        <item x="67"/>
        <item x="178"/>
        <item x="142"/>
        <item x="111"/>
        <item x="2"/>
        <item x="190"/>
        <item x="27"/>
        <item x="182"/>
        <item x="129"/>
        <item x="183"/>
        <item x="185"/>
        <item x="77"/>
        <item x="243"/>
        <item x="21"/>
        <item x="188"/>
        <item x="72"/>
        <item x="187"/>
        <item x="186"/>
        <item x="128"/>
        <item x="74"/>
        <item x="197"/>
        <item x="157"/>
        <item x="136"/>
        <item x="112"/>
        <item x="7"/>
        <item x="106"/>
        <item x="199"/>
        <item x="113"/>
        <item x="36"/>
        <item x="114"/>
        <item x="62"/>
        <item x="166"/>
        <item x="150"/>
        <item x="30"/>
        <item x="28"/>
        <item x="202"/>
        <item x="38"/>
        <item x="203"/>
        <item x="63"/>
        <item x="115"/>
        <item x="86"/>
        <item x="206"/>
        <item x="192"/>
        <item x="116"/>
        <item x="207"/>
        <item x="174"/>
        <item x="91"/>
        <item x="117"/>
        <item x="70"/>
        <item x="146"/>
        <item x="193"/>
        <item x="25"/>
        <item x="216"/>
        <item x="8"/>
        <item x="208"/>
        <item x="219"/>
        <item x="9"/>
        <item x="92"/>
        <item x="33"/>
        <item x="119"/>
        <item x="10"/>
        <item x="64"/>
        <item x="154"/>
        <item x="177"/>
        <item x="31"/>
        <item x="133"/>
        <item x="195"/>
        <item x="11"/>
        <item x="237"/>
        <item x="241"/>
        <item x="141"/>
        <item x="65"/>
        <item x="234"/>
        <item x="235"/>
        <item x="240"/>
        <item x="78"/>
        <item x="83"/>
        <item x="12"/>
        <item x="201"/>
        <item x="120"/>
        <item x="96"/>
        <item x="13"/>
        <item x="242"/>
        <item x="29"/>
        <item x="68"/>
        <item x="122"/>
        <item x="105"/>
        <item x="244"/>
        <item x="239"/>
        <item x="47"/>
        <item x="245"/>
        <item x="131"/>
        <item x="189"/>
        <item x="5"/>
        <item x="90"/>
        <item x="246"/>
        <item x="121"/>
        <item x="81"/>
        <item x="1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4">
    <i>
      <x/>
    </i>
    <i i="1">
      <x v="1"/>
    </i>
    <i i="2">
      <x v="2"/>
    </i>
    <i i="3">
      <x v="3"/>
    </i>
  </rowItems>
  <colItems count="1">
    <i/>
  </colItems>
  <dataFields count="4">
    <dataField name="Medicare Capitation Premium Revenue" fld="95" baseField="0" baseItem="0"/>
    <dataField name="Medical Capitation Premium Revenue" fld="96" baseField="0" baseItem="0"/>
    <dataField name="County Indigent Programs CP Revenue " fld="97" baseField="0" baseItem="0"/>
    <dataField name="Other Third Parties CP Revenue " fld="98" baseField="0" baseItem="0"/>
  </dataFields>
  <chartFormats count="1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pivotArea type="data" outline="0" fieldPosition="0">
        <references count="1">
          <reference field="4294967294" count="1" selected="0">
            <x v="2"/>
          </reference>
        </references>
      </pivotArea>
    </chartFormat>
    <chartFormat chart="0" format="5">
      <pivotArea type="data" outline="0" fieldPosition="0">
        <references count="1">
          <reference field="4294967294" count="1" selected="0">
            <x v="1"/>
          </reference>
        </references>
      </pivotArea>
    </chartFormat>
    <chartFormat chart="0" format="6">
      <pivotArea type="data" outline="0" fieldPosition="0">
        <references count="1">
          <reference field="4294967294" count="1" selected="0">
            <x v="0"/>
          </reference>
        </references>
      </pivotArea>
    </chartFormat>
    <chartFormat chart="0" format="7">
      <pivotArea type="data" outline="0" fieldPosition="0">
        <references count="1">
          <reference field="4294967294" count="1" selected="0">
            <x v="3"/>
          </reference>
        </references>
      </pivotArea>
    </chartFormat>
    <chartFormat chart="8" format="13" series="1">
      <pivotArea type="data" outline="0" fieldPosition="0">
        <references count="1">
          <reference field="4294967294" count="1" selected="0">
            <x v="0"/>
          </reference>
        </references>
      </pivotArea>
    </chartFormat>
    <chartFormat chart="8" format="14">
      <pivotArea type="data" outline="0" fieldPosition="0">
        <references count="1">
          <reference field="4294967294" count="1" selected="0">
            <x v="0"/>
          </reference>
        </references>
      </pivotArea>
    </chartFormat>
    <chartFormat chart="8" format="15">
      <pivotArea type="data" outline="0" fieldPosition="0">
        <references count="1">
          <reference field="4294967294" count="1" selected="0">
            <x v="1"/>
          </reference>
        </references>
      </pivotArea>
    </chartFormat>
    <chartFormat chart="8" format="16">
      <pivotArea type="data" outline="0" fieldPosition="0">
        <references count="1">
          <reference field="4294967294" count="1" selected="0">
            <x v="2"/>
          </reference>
        </references>
      </pivotArea>
    </chartFormat>
    <chartFormat chart="8" format="17">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305062-2BEE-414C-A1F2-2F9BA1A06ED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5" firstHeaderRow="1" firstDataRow="1" firstDataCol="1"/>
  <pivotFields count="140">
    <pivotField showAll="0"/>
    <pivotField dataField="1" showAll="0">
      <items count="473">
        <item x="0"/>
        <item x="1"/>
        <item x="2"/>
        <item x="3"/>
        <item x="4"/>
        <item x="5"/>
        <item x="6"/>
        <item x="7"/>
        <item x="8"/>
        <item x="9"/>
        <item x="10"/>
        <item x="11"/>
        <item x="12"/>
        <item x="13"/>
        <item x="14"/>
        <item x="15"/>
        <item x="16"/>
        <item x="17"/>
        <item x="18"/>
        <item x="19"/>
        <item x="442"/>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7"/>
        <item x="56"/>
        <item x="58"/>
        <item x="55"/>
        <item x="59"/>
        <item x="60"/>
        <item x="61"/>
        <item x="62"/>
        <item x="63"/>
        <item x="64"/>
        <item x="65"/>
        <item x="66"/>
        <item x="67"/>
        <item x="68"/>
        <item x="69"/>
        <item x="70"/>
        <item x="71"/>
        <item x="443"/>
        <item x="72"/>
        <item x="73"/>
        <item x="74"/>
        <item x="75"/>
        <item x="76"/>
        <item x="77"/>
        <item x="78"/>
        <item x="79"/>
        <item x="80"/>
        <item x="463"/>
        <item x="464"/>
        <item x="465"/>
        <item x="466"/>
        <item x="467"/>
        <item x="81"/>
        <item x="82"/>
        <item x="83"/>
        <item x="84"/>
        <item x="85"/>
        <item x="86"/>
        <item x="87"/>
        <item x="88"/>
        <item x="89"/>
        <item x="90"/>
        <item x="91"/>
        <item x="92"/>
        <item x="93"/>
        <item x="94"/>
        <item x="95"/>
        <item x="96"/>
        <item x="97"/>
        <item x="98"/>
        <item x="99"/>
        <item x="100"/>
        <item x="101"/>
        <item x="102"/>
        <item x="103"/>
        <item x="104"/>
        <item x="105"/>
        <item x="468"/>
        <item x="106"/>
        <item x="107"/>
        <item x="444"/>
        <item x="108"/>
        <item x="109"/>
        <item x="110"/>
        <item x="111"/>
        <item x="112"/>
        <item x="445"/>
        <item x="113"/>
        <item x="114"/>
        <item x="115"/>
        <item x="116"/>
        <item x="117"/>
        <item x="118"/>
        <item x="119"/>
        <item x="120"/>
        <item x="121"/>
        <item x="122"/>
        <item x="123"/>
        <item x="124"/>
        <item x="125"/>
        <item x="126"/>
        <item x="127"/>
        <item x="128"/>
        <item x="129"/>
        <item x="130"/>
        <item x="446"/>
        <item x="447"/>
        <item x="131"/>
        <item x="132"/>
        <item x="133"/>
        <item x="448"/>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469"/>
        <item x="165"/>
        <item x="166"/>
        <item x="167"/>
        <item x="168"/>
        <item x="169"/>
        <item x="170"/>
        <item x="171"/>
        <item x="172"/>
        <item x="173"/>
        <item x="174"/>
        <item x="175"/>
        <item x="176"/>
        <item x="177"/>
        <item x="178"/>
        <item x="449"/>
        <item x="179"/>
        <item x="180"/>
        <item x="181"/>
        <item x="182"/>
        <item x="183"/>
        <item x="184"/>
        <item x="470"/>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450"/>
        <item x="451"/>
        <item x="452"/>
        <item x="236"/>
        <item x="234"/>
        <item x="235"/>
        <item x="453"/>
        <item x="454"/>
        <item x="237"/>
        <item x="238"/>
        <item x="239"/>
        <item x="240"/>
        <item x="241"/>
        <item x="242"/>
        <item x="455"/>
        <item x="243"/>
        <item x="245"/>
        <item x="244"/>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456"/>
        <item x="457"/>
        <item x="471"/>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4"/>
        <item x="333"/>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458"/>
        <item x="388"/>
        <item x="389"/>
        <item x="390"/>
        <item x="391"/>
        <item x="392"/>
        <item x="393"/>
        <item x="459"/>
        <item x="395"/>
        <item x="396"/>
        <item x="394"/>
        <item x="398"/>
        <item x="397"/>
        <item x="400"/>
        <item x="460"/>
        <item x="399"/>
        <item x="461"/>
        <item x="401"/>
        <item x="462"/>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t="default"/>
      </items>
    </pivotField>
    <pivotField showAll="0"/>
    <pivotField numFmtId="14" showAll="0">
      <items count="4">
        <item x="0"/>
        <item x="2"/>
        <item x="1"/>
        <item t="default"/>
      </items>
    </pivotField>
    <pivotField showAll="0">
      <items count="5">
        <item x="0"/>
        <item x="3"/>
        <item x="2"/>
        <item x="1"/>
        <item t="default"/>
      </items>
    </pivotField>
    <pivotField showAll="0"/>
    <pivotField axis="axisRow" showAll="0" measureFilter="1" sortType="descending">
      <items count="57">
        <item x="13"/>
        <item x="52"/>
        <item x="2"/>
        <item x="44"/>
        <item x="23"/>
        <item x="25"/>
        <item x="53"/>
        <item x="19"/>
        <item x="7"/>
        <item x="32"/>
        <item x="35"/>
        <item x="30"/>
        <item x="48"/>
        <item x="0"/>
        <item x="4"/>
        <item x="1"/>
        <item x="18"/>
        <item x="3"/>
        <item x="41"/>
        <item x="39"/>
        <item x="36"/>
        <item x="5"/>
        <item x="43"/>
        <item x="46"/>
        <item x="42"/>
        <item x="24"/>
        <item x="10"/>
        <item x="51"/>
        <item x="12"/>
        <item x="38"/>
        <item x="29"/>
        <item x="26"/>
        <item x="27"/>
        <item x="34"/>
        <item x="15"/>
        <item x="14"/>
        <item x="20"/>
        <item x="6"/>
        <item x="16"/>
        <item x="37"/>
        <item x="33"/>
        <item x="22"/>
        <item x="28"/>
        <item x="45"/>
        <item x="31"/>
        <item x="11"/>
        <item x="17"/>
        <item x="21"/>
        <item x="47"/>
        <item x="49"/>
        <item x="55"/>
        <item x="40"/>
        <item x="9"/>
        <item x="8"/>
        <item x="54"/>
        <item x="50"/>
        <item t="default"/>
      </items>
      <autoSortScope>
        <pivotArea dataOnly="0" outline="0" fieldPosition="0">
          <references count="1">
            <reference field="4294967294" count="1" selected="0">
              <x v="0"/>
            </reference>
          </references>
        </pivotArea>
      </autoSortScope>
    </pivotField>
    <pivotField showAll="0"/>
    <pivotField showAll="0"/>
    <pivotField showAll="0">
      <items count="10">
        <item x="1"/>
        <item x="6"/>
        <item x="2"/>
        <item x="5"/>
        <item x="8"/>
        <item x="4"/>
        <item x="0"/>
        <item x="3"/>
        <item x="7"/>
        <item t="default"/>
      </items>
    </pivotField>
    <pivotField showAll="0"/>
    <pivotField showAll="0"/>
    <pivotField showAll="0"/>
    <pivotField showAll="0"/>
    <pivotField showAll="0">
      <items count="249">
        <item x="16"/>
        <item x="17"/>
        <item x="134"/>
        <item x="161"/>
        <item x="15"/>
        <item x="107"/>
        <item x="227"/>
        <item x="159"/>
        <item x="143"/>
        <item x="24"/>
        <item x="230"/>
        <item x="40"/>
        <item x="0"/>
        <item x="108"/>
        <item x="204"/>
        <item x="32"/>
        <item x="18"/>
        <item x="34"/>
        <item x="169"/>
        <item x="179"/>
        <item x="184"/>
        <item x="125"/>
        <item x="194"/>
        <item x="160"/>
        <item x="223"/>
        <item x="46"/>
        <item x="61"/>
        <item x="73"/>
        <item x="247"/>
        <item x="236"/>
        <item x="52"/>
        <item x="212"/>
        <item x="37"/>
        <item x="39"/>
        <item x="214"/>
        <item x="1"/>
        <item x="49"/>
        <item x="50"/>
        <item x="23"/>
        <item x="56"/>
        <item x="104"/>
        <item x="60"/>
        <item x="215"/>
        <item x="53"/>
        <item x="26"/>
        <item x="231"/>
        <item x="80"/>
        <item x="213"/>
        <item x="232"/>
        <item x="66"/>
        <item x="71"/>
        <item x="48"/>
        <item x="76"/>
        <item x="218"/>
        <item x="210"/>
        <item x="79"/>
        <item x="180"/>
        <item x="211"/>
        <item x="168"/>
        <item x="151"/>
        <item x="156"/>
        <item x="109"/>
        <item x="153"/>
        <item x="196"/>
        <item x="84"/>
        <item x="85"/>
        <item x="205"/>
        <item x="42"/>
        <item x="225"/>
        <item x="101"/>
        <item x="87"/>
        <item x="130"/>
        <item x="226"/>
        <item x="3"/>
        <item x="82"/>
        <item x="217"/>
        <item x="148"/>
        <item x="175"/>
        <item x="4"/>
        <item x="118"/>
        <item x="228"/>
        <item x="94"/>
        <item x="95"/>
        <item x="93"/>
        <item x="220"/>
        <item x="100"/>
        <item x="57"/>
        <item x="103"/>
        <item x="41"/>
        <item x="99"/>
        <item x="229"/>
        <item x="97"/>
        <item x="123"/>
        <item x="89"/>
        <item x="209"/>
        <item x="20"/>
        <item x="126"/>
        <item x="132"/>
        <item x="200"/>
        <item x="164"/>
        <item x="124"/>
        <item x="233"/>
        <item x="135"/>
        <item x="22"/>
        <item x="6"/>
        <item x="137"/>
        <item x="139"/>
        <item x="221"/>
        <item x="54"/>
        <item x="140"/>
        <item x="14"/>
        <item x="152"/>
        <item x="222"/>
        <item x="144"/>
        <item x="145"/>
        <item x="69"/>
        <item x="149"/>
        <item x="102"/>
        <item x="59"/>
        <item x="198"/>
        <item x="155"/>
        <item x="147"/>
        <item x="191"/>
        <item x="45"/>
        <item x="43"/>
        <item x="162"/>
        <item x="163"/>
        <item x="35"/>
        <item x="58"/>
        <item x="88"/>
        <item x="110"/>
        <item x="158"/>
        <item x="75"/>
        <item x="138"/>
        <item x="165"/>
        <item x="181"/>
        <item x="55"/>
        <item x="98"/>
        <item x="170"/>
        <item x="51"/>
        <item x="171"/>
        <item x="172"/>
        <item x="19"/>
        <item x="238"/>
        <item x="173"/>
        <item x="127"/>
        <item x="44"/>
        <item x="176"/>
        <item x="224"/>
        <item x="67"/>
        <item x="178"/>
        <item x="142"/>
        <item x="111"/>
        <item x="2"/>
        <item x="190"/>
        <item x="27"/>
        <item x="182"/>
        <item x="129"/>
        <item x="183"/>
        <item x="185"/>
        <item x="77"/>
        <item x="243"/>
        <item x="21"/>
        <item x="188"/>
        <item x="72"/>
        <item x="187"/>
        <item x="186"/>
        <item x="128"/>
        <item x="74"/>
        <item x="197"/>
        <item x="157"/>
        <item x="136"/>
        <item x="112"/>
        <item x="7"/>
        <item x="106"/>
        <item x="199"/>
        <item x="113"/>
        <item x="36"/>
        <item x="114"/>
        <item x="62"/>
        <item x="166"/>
        <item x="150"/>
        <item x="30"/>
        <item x="28"/>
        <item x="202"/>
        <item x="38"/>
        <item x="203"/>
        <item x="63"/>
        <item x="115"/>
        <item x="86"/>
        <item x="206"/>
        <item x="192"/>
        <item x="116"/>
        <item x="207"/>
        <item x="174"/>
        <item x="91"/>
        <item x="117"/>
        <item x="70"/>
        <item x="146"/>
        <item x="193"/>
        <item x="25"/>
        <item x="216"/>
        <item x="8"/>
        <item x="208"/>
        <item x="219"/>
        <item x="9"/>
        <item x="92"/>
        <item x="33"/>
        <item x="119"/>
        <item x="10"/>
        <item x="64"/>
        <item x="154"/>
        <item x="177"/>
        <item x="31"/>
        <item x="133"/>
        <item x="195"/>
        <item x="11"/>
        <item x="237"/>
        <item x="241"/>
        <item x="141"/>
        <item x="65"/>
        <item x="234"/>
        <item x="235"/>
        <item x="240"/>
        <item x="78"/>
        <item x="83"/>
        <item x="12"/>
        <item x="201"/>
        <item x="120"/>
        <item x="96"/>
        <item x="13"/>
        <item x="242"/>
        <item x="29"/>
        <item x="68"/>
        <item x="122"/>
        <item x="105"/>
        <item x="244"/>
        <item x="239"/>
        <item x="47"/>
        <item x="245"/>
        <item x="131"/>
        <item x="189"/>
        <item x="5"/>
        <item x="90"/>
        <item x="246"/>
        <item x="121"/>
        <item x="81"/>
        <item x="1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12">
    <i>
      <x v="17"/>
    </i>
    <i>
      <x v="28"/>
    </i>
    <i>
      <x v="34"/>
    </i>
    <i>
      <x v="35"/>
    </i>
    <i>
      <x v="31"/>
    </i>
    <i>
      <x/>
    </i>
    <i>
      <x v="32"/>
    </i>
    <i>
      <x v="41"/>
    </i>
    <i>
      <x v="13"/>
    </i>
    <i>
      <x v="36"/>
    </i>
    <i>
      <x v="8"/>
    </i>
    <i t="grand">
      <x/>
    </i>
  </rowItems>
  <colItems count="1">
    <i/>
  </colItems>
  <dataFields count="1">
    <dataField name="Count of FAC_NAME" fld="1" subtotal="count" baseField="6" baseItem="0"/>
  </dataFields>
  <chartFormats count="3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8"/>
          </reference>
        </references>
      </pivotArea>
    </chartFormat>
    <chartFormat chart="0" format="2">
      <pivotArea type="data" outline="0" fieldPosition="0">
        <references count="2">
          <reference field="4294967294" count="1" selected="0">
            <x v="0"/>
          </reference>
          <reference field="6" count="1" selected="0">
            <x v="36"/>
          </reference>
        </references>
      </pivotArea>
    </chartFormat>
    <chartFormat chart="0" format="3">
      <pivotArea type="data" outline="0" fieldPosition="0">
        <references count="2">
          <reference field="4294967294" count="1" selected="0">
            <x v="0"/>
          </reference>
          <reference field="6" count="1" selected="0">
            <x v="13"/>
          </reference>
        </references>
      </pivotArea>
    </chartFormat>
    <chartFormat chart="0" format="4">
      <pivotArea type="data" outline="0" fieldPosition="0">
        <references count="2">
          <reference field="4294967294" count="1" selected="0">
            <x v="0"/>
          </reference>
          <reference field="6" count="1" selected="0">
            <x v="41"/>
          </reference>
        </references>
      </pivotArea>
    </chartFormat>
    <chartFormat chart="0" format="5">
      <pivotArea type="data" outline="0" fieldPosition="0">
        <references count="2">
          <reference field="4294967294" count="1" selected="0">
            <x v="0"/>
          </reference>
          <reference field="6" count="1" selected="0">
            <x v="32"/>
          </reference>
        </references>
      </pivotArea>
    </chartFormat>
    <chartFormat chart="0" format="6">
      <pivotArea type="data" outline="0" fieldPosition="0">
        <references count="2">
          <reference field="4294967294" count="1" selected="0">
            <x v="0"/>
          </reference>
          <reference field="6" count="1" selected="0">
            <x v="0"/>
          </reference>
        </references>
      </pivotArea>
    </chartFormat>
    <chartFormat chart="0" format="7">
      <pivotArea type="data" outline="0" fieldPosition="0">
        <references count="2">
          <reference field="4294967294" count="1" selected="0">
            <x v="0"/>
          </reference>
          <reference field="6" count="1" selected="0">
            <x v="31"/>
          </reference>
        </references>
      </pivotArea>
    </chartFormat>
    <chartFormat chart="0" format="8">
      <pivotArea type="data" outline="0" fieldPosition="0">
        <references count="2">
          <reference field="4294967294" count="1" selected="0">
            <x v="0"/>
          </reference>
          <reference field="6" count="1" selected="0">
            <x v="35"/>
          </reference>
        </references>
      </pivotArea>
    </chartFormat>
    <chartFormat chart="0" format="9">
      <pivotArea type="data" outline="0" fieldPosition="0">
        <references count="2">
          <reference field="4294967294" count="1" selected="0">
            <x v="0"/>
          </reference>
          <reference field="6" count="1" selected="0">
            <x v="34"/>
          </reference>
        </references>
      </pivotArea>
    </chartFormat>
    <chartFormat chart="0" format="10">
      <pivotArea type="data" outline="0" fieldPosition="0">
        <references count="2">
          <reference field="4294967294" count="1" selected="0">
            <x v="0"/>
          </reference>
          <reference field="6" count="1" selected="0">
            <x v="17"/>
          </reference>
        </references>
      </pivotArea>
    </chartFormat>
    <chartFormat chart="0" format="11">
      <pivotArea type="data" outline="0" fieldPosition="0">
        <references count="2">
          <reference field="4294967294" count="1" selected="0">
            <x v="0"/>
          </reference>
          <reference field="6" count="1" selected="0">
            <x v="28"/>
          </reference>
        </references>
      </pivotArea>
    </chartFormat>
    <chartFormat chart="10" format="24" series="1">
      <pivotArea type="data" outline="0" fieldPosition="0">
        <references count="1">
          <reference field="4294967294" count="1" selected="0">
            <x v="0"/>
          </reference>
        </references>
      </pivotArea>
    </chartFormat>
    <chartFormat chart="10" format="25">
      <pivotArea type="data" outline="0" fieldPosition="0">
        <references count="2">
          <reference field="4294967294" count="1" selected="0">
            <x v="0"/>
          </reference>
          <reference field="6" count="1" selected="0">
            <x v="17"/>
          </reference>
        </references>
      </pivotArea>
    </chartFormat>
    <chartFormat chart="10" format="26">
      <pivotArea type="data" outline="0" fieldPosition="0">
        <references count="2">
          <reference field="4294967294" count="1" selected="0">
            <x v="0"/>
          </reference>
          <reference field="6" count="1" selected="0">
            <x v="28"/>
          </reference>
        </references>
      </pivotArea>
    </chartFormat>
    <chartFormat chart="10" format="27">
      <pivotArea type="data" outline="0" fieldPosition="0">
        <references count="2">
          <reference field="4294967294" count="1" selected="0">
            <x v="0"/>
          </reference>
          <reference field="6" count="1" selected="0">
            <x v="34"/>
          </reference>
        </references>
      </pivotArea>
    </chartFormat>
    <chartFormat chart="10" format="28">
      <pivotArea type="data" outline="0" fieldPosition="0">
        <references count="2">
          <reference field="4294967294" count="1" selected="0">
            <x v="0"/>
          </reference>
          <reference field="6" count="1" selected="0">
            <x v="35"/>
          </reference>
        </references>
      </pivotArea>
    </chartFormat>
    <chartFormat chart="10" format="29">
      <pivotArea type="data" outline="0" fieldPosition="0">
        <references count="2">
          <reference field="4294967294" count="1" selected="0">
            <x v="0"/>
          </reference>
          <reference field="6" count="1" selected="0">
            <x v="31"/>
          </reference>
        </references>
      </pivotArea>
    </chartFormat>
    <chartFormat chart="10" format="30">
      <pivotArea type="data" outline="0" fieldPosition="0">
        <references count="2">
          <reference field="4294967294" count="1" selected="0">
            <x v="0"/>
          </reference>
          <reference field="6" count="1" selected="0">
            <x v="0"/>
          </reference>
        </references>
      </pivotArea>
    </chartFormat>
    <chartFormat chart="10" format="31">
      <pivotArea type="data" outline="0" fieldPosition="0">
        <references count="2">
          <reference field="4294967294" count="1" selected="0">
            <x v="0"/>
          </reference>
          <reference field="6" count="1" selected="0">
            <x v="32"/>
          </reference>
        </references>
      </pivotArea>
    </chartFormat>
    <chartFormat chart="10" format="32">
      <pivotArea type="data" outline="0" fieldPosition="0">
        <references count="2">
          <reference field="4294967294" count="1" selected="0">
            <x v="0"/>
          </reference>
          <reference field="6" count="1" selected="0">
            <x v="41"/>
          </reference>
        </references>
      </pivotArea>
    </chartFormat>
    <chartFormat chart="10" format="33">
      <pivotArea type="data" outline="0" fieldPosition="0">
        <references count="2">
          <reference field="4294967294" count="1" selected="0">
            <x v="0"/>
          </reference>
          <reference field="6" count="1" selected="0">
            <x v="13"/>
          </reference>
        </references>
      </pivotArea>
    </chartFormat>
    <chartFormat chart="10" format="34">
      <pivotArea type="data" outline="0" fieldPosition="0">
        <references count="2">
          <reference field="4294967294" count="1" selected="0">
            <x v="0"/>
          </reference>
          <reference field="6" count="1" selected="0">
            <x v="36"/>
          </reference>
        </references>
      </pivotArea>
    </chartFormat>
    <chartFormat chart="10" format="35">
      <pivotArea type="data" outline="0" fieldPosition="0">
        <references count="2">
          <reference field="4294967294" count="1" selected="0">
            <x v="0"/>
          </reference>
          <reference field="6" count="1" selected="0">
            <x v="8"/>
          </reference>
        </references>
      </pivotArea>
    </chartFormat>
    <chartFormat chart="0" format="12">
      <pivotArea type="data" outline="0" fieldPosition="0">
        <references count="2">
          <reference field="4294967294" count="1" selected="0">
            <x v="0"/>
          </reference>
          <reference field="6" count="1" selected="0">
            <x v="53"/>
          </reference>
        </references>
      </pivotArea>
    </chartFormat>
    <chartFormat chart="0" format="13">
      <pivotArea type="data" outline="0" fieldPosition="0">
        <references count="2">
          <reference field="4294967294" count="1" selected="0">
            <x v="0"/>
          </reference>
          <reference field="6" count="1" selected="0">
            <x v="52"/>
          </reference>
        </references>
      </pivotArea>
    </chartFormat>
    <chartFormat chart="0" format="14">
      <pivotArea type="data" outline="0" fieldPosition="0">
        <references count="2">
          <reference field="4294967294" count="1" selected="0">
            <x v="0"/>
          </reference>
          <reference field="6" count="1" selected="0">
            <x v="46"/>
          </reference>
        </references>
      </pivotArea>
    </chartFormat>
    <chartFormat chart="0" format="15">
      <pivotArea type="data" outline="0" fieldPosition="0">
        <references count="2">
          <reference field="4294967294" count="1" selected="0">
            <x v="0"/>
          </reference>
          <reference field="6" count="1" selected="0">
            <x v="21"/>
          </reference>
        </references>
      </pivotArea>
    </chartFormat>
    <chartFormat chart="0" format="16">
      <pivotArea type="data" outline="0" fieldPosition="0">
        <references count="2">
          <reference field="4294967294" count="1" selected="0">
            <x v="0"/>
          </reference>
          <reference field="6" count="1" selected="0">
            <x v="26"/>
          </reference>
        </references>
      </pivotArea>
    </chartFormat>
    <chartFormat chart="0" format="17">
      <pivotArea type="data" outline="0" fieldPosition="0">
        <references count="2">
          <reference field="4294967294" count="1" selected="0">
            <x v="0"/>
          </reference>
          <reference field="6" count="1" selected="0">
            <x v="43"/>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125785-915E-4B31-88F6-2D1BC2D4343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4" firstHeaderRow="1" firstDataRow="1" firstDataCol="1"/>
  <pivotFields count="140">
    <pivotField showAll="0"/>
    <pivotField showAll="0"/>
    <pivotField showAll="0"/>
    <pivotField numFmtId="14" showAll="0">
      <items count="4">
        <item x="0"/>
        <item x="2"/>
        <item x="1"/>
        <item t="default"/>
      </items>
    </pivotField>
    <pivotField showAll="0">
      <items count="5">
        <item x="0"/>
        <item x="3"/>
        <item x="2"/>
        <item x="1"/>
        <item t="default"/>
      </items>
    </pivotField>
    <pivotField showAll="0"/>
    <pivotField axis="axisRow" showAll="0" measureFilter="1" sortType="descending">
      <items count="57">
        <item x="13"/>
        <item x="52"/>
        <item x="2"/>
        <item x="44"/>
        <item x="23"/>
        <item x="25"/>
        <item x="53"/>
        <item x="19"/>
        <item x="7"/>
        <item x="32"/>
        <item x="35"/>
        <item x="30"/>
        <item x="48"/>
        <item x="0"/>
        <item x="4"/>
        <item x="1"/>
        <item x="18"/>
        <item x="3"/>
        <item x="41"/>
        <item x="39"/>
        <item x="36"/>
        <item x="5"/>
        <item x="43"/>
        <item x="46"/>
        <item x="42"/>
        <item x="24"/>
        <item x="10"/>
        <item x="51"/>
        <item x="12"/>
        <item x="38"/>
        <item x="29"/>
        <item x="26"/>
        <item x="27"/>
        <item x="34"/>
        <item x="15"/>
        <item x="14"/>
        <item x="20"/>
        <item x="6"/>
        <item x="16"/>
        <item x="37"/>
        <item x="33"/>
        <item x="22"/>
        <item x="28"/>
        <item x="45"/>
        <item x="31"/>
        <item x="11"/>
        <item x="17"/>
        <item x="21"/>
        <item x="47"/>
        <item x="49"/>
        <item x="55"/>
        <item x="40"/>
        <item x="9"/>
        <item x="8"/>
        <item x="54"/>
        <item x="50"/>
        <item t="default"/>
      </items>
      <autoSortScope>
        <pivotArea dataOnly="0" outline="0" fieldPosition="0">
          <references count="1">
            <reference field="4294967294" count="1" selected="0">
              <x v="0"/>
            </reference>
          </references>
        </pivotArea>
      </autoSortScope>
    </pivotField>
    <pivotField showAll="0"/>
    <pivotField showAll="0"/>
    <pivotField showAll="0">
      <items count="10">
        <item x="1"/>
        <item x="6"/>
        <item x="2"/>
        <item x="5"/>
        <item x="8"/>
        <item x="4"/>
        <item x="0"/>
        <item x="3"/>
        <item x="7"/>
        <item t="default"/>
      </items>
    </pivotField>
    <pivotField showAll="0"/>
    <pivotField showAll="0"/>
    <pivotField showAll="0"/>
    <pivotField showAll="0"/>
    <pivotField showAll="0">
      <items count="249">
        <item x="16"/>
        <item x="17"/>
        <item x="134"/>
        <item x="161"/>
        <item x="15"/>
        <item x="107"/>
        <item x="227"/>
        <item x="159"/>
        <item x="143"/>
        <item x="24"/>
        <item x="230"/>
        <item x="40"/>
        <item x="0"/>
        <item x="108"/>
        <item x="204"/>
        <item x="32"/>
        <item x="18"/>
        <item x="34"/>
        <item x="169"/>
        <item x="179"/>
        <item x="184"/>
        <item x="125"/>
        <item x="194"/>
        <item x="160"/>
        <item x="223"/>
        <item x="46"/>
        <item x="61"/>
        <item x="73"/>
        <item x="247"/>
        <item x="236"/>
        <item x="52"/>
        <item x="212"/>
        <item x="37"/>
        <item x="39"/>
        <item x="214"/>
        <item x="1"/>
        <item x="49"/>
        <item x="50"/>
        <item x="23"/>
        <item x="56"/>
        <item x="104"/>
        <item x="60"/>
        <item x="215"/>
        <item x="53"/>
        <item x="26"/>
        <item x="231"/>
        <item x="80"/>
        <item x="213"/>
        <item x="232"/>
        <item x="66"/>
        <item x="71"/>
        <item x="48"/>
        <item x="76"/>
        <item x="218"/>
        <item x="210"/>
        <item x="79"/>
        <item x="180"/>
        <item x="211"/>
        <item x="168"/>
        <item x="151"/>
        <item x="156"/>
        <item x="109"/>
        <item x="153"/>
        <item x="196"/>
        <item x="84"/>
        <item x="85"/>
        <item x="205"/>
        <item x="42"/>
        <item x="225"/>
        <item x="101"/>
        <item x="87"/>
        <item x="130"/>
        <item x="226"/>
        <item x="3"/>
        <item x="82"/>
        <item x="217"/>
        <item x="148"/>
        <item x="175"/>
        <item x="4"/>
        <item x="118"/>
        <item x="228"/>
        <item x="94"/>
        <item x="95"/>
        <item x="93"/>
        <item x="220"/>
        <item x="100"/>
        <item x="57"/>
        <item x="103"/>
        <item x="41"/>
        <item x="99"/>
        <item x="229"/>
        <item x="97"/>
        <item x="123"/>
        <item x="89"/>
        <item x="209"/>
        <item x="20"/>
        <item x="126"/>
        <item x="132"/>
        <item x="200"/>
        <item x="164"/>
        <item x="124"/>
        <item x="233"/>
        <item x="135"/>
        <item x="22"/>
        <item x="6"/>
        <item x="137"/>
        <item x="139"/>
        <item x="221"/>
        <item x="54"/>
        <item x="140"/>
        <item x="14"/>
        <item x="152"/>
        <item x="222"/>
        <item x="144"/>
        <item x="145"/>
        <item x="69"/>
        <item x="149"/>
        <item x="102"/>
        <item x="59"/>
        <item x="198"/>
        <item x="155"/>
        <item x="147"/>
        <item x="191"/>
        <item x="45"/>
        <item x="43"/>
        <item x="162"/>
        <item x="163"/>
        <item x="35"/>
        <item x="58"/>
        <item x="88"/>
        <item x="110"/>
        <item x="158"/>
        <item x="75"/>
        <item x="138"/>
        <item x="165"/>
        <item x="181"/>
        <item x="55"/>
        <item x="98"/>
        <item x="170"/>
        <item x="51"/>
        <item x="171"/>
        <item x="172"/>
        <item x="19"/>
        <item x="238"/>
        <item x="173"/>
        <item x="127"/>
        <item x="44"/>
        <item x="176"/>
        <item x="224"/>
        <item x="67"/>
        <item x="178"/>
        <item x="142"/>
        <item x="111"/>
        <item x="2"/>
        <item x="190"/>
        <item x="27"/>
        <item x="182"/>
        <item x="129"/>
        <item x="183"/>
        <item x="185"/>
        <item x="77"/>
        <item x="243"/>
        <item x="21"/>
        <item x="188"/>
        <item x="72"/>
        <item x="187"/>
        <item x="186"/>
        <item x="128"/>
        <item x="74"/>
        <item x="197"/>
        <item x="157"/>
        <item x="136"/>
        <item x="112"/>
        <item x="7"/>
        <item x="106"/>
        <item x="199"/>
        <item x="113"/>
        <item x="36"/>
        <item x="114"/>
        <item x="62"/>
        <item x="166"/>
        <item x="150"/>
        <item x="30"/>
        <item x="28"/>
        <item x="202"/>
        <item x="38"/>
        <item x="203"/>
        <item x="63"/>
        <item x="115"/>
        <item x="86"/>
        <item x="206"/>
        <item x="192"/>
        <item x="116"/>
        <item x="207"/>
        <item x="174"/>
        <item x="91"/>
        <item x="117"/>
        <item x="70"/>
        <item x="146"/>
        <item x="193"/>
        <item x="25"/>
        <item x="216"/>
        <item x="8"/>
        <item x="208"/>
        <item x="219"/>
        <item x="9"/>
        <item x="92"/>
        <item x="33"/>
        <item x="119"/>
        <item x="10"/>
        <item x="64"/>
        <item x="154"/>
        <item x="177"/>
        <item x="31"/>
        <item x="133"/>
        <item x="195"/>
        <item x="11"/>
        <item x="237"/>
        <item x="241"/>
        <item x="141"/>
        <item x="65"/>
        <item x="234"/>
        <item x="235"/>
        <item x="240"/>
        <item x="78"/>
        <item x="83"/>
        <item x="12"/>
        <item x="201"/>
        <item x="120"/>
        <item x="96"/>
        <item x="13"/>
        <item x="242"/>
        <item x="29"/>
        <item x="68"/>
        <item x="122"/>
        <item x="105"/>
        <item x="244"/>
        <item x="239"/>
        <item x="47"/>
        <item x="245"/>
        <item x="131"/>
        <item x="189"/>
        <item x="5"/>
        <item x="90"/>
        <item x="246"/>
        <item x="121"/>
        <item x="81"/>
        <item x="1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11">
    <i>
      <x v="17"/>
    </i>
    <i>
      <x/>
    </i>
    <i>
      <x v="35"/>
    </i>
    <i>
      <x v="41"/>
    </i>
    <i>
      <x v="28"/>
    </i>
    <i>
      <x v="36"/>
    </i>
    <i>
      <x v="32"/>
    </i>
    <i>
      <x v="34"/>
    </i>
    <i>
      <x v="31"/>
    </i>
    <i>
      <x v="8"/>
    </i>
    <i t="grand">
      <x/>
    </i>
  </rowItems>
  <colItems count="1">
    <i/>
  </colItems>
  <dataFields count="1">
    <dataField name="Sum of NET_TOT" fld="110" baseField="0" baseItem="0"/>
  </dataFields>
  <chartFormats count="3">
    <chartFormat chart="0"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5DF6EE-6E45-4726-92EB-CC91EC384BE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140">
    <pivotField showAll="0"/>
    <pivotField showAll="0"/>
    <pivotField showAll="0"/>
    <pivotField numFmtId="14" showAll="0">
      <items count="4">
        <item x="0"/>
        <item x="2"/>
        <item x="1"/>
        <item t="default"/>
      </items>
    </pivotField>
    <pivotField showAll="0">
      <items count="5">
        <item x="0"/>
        <item x="3"/>
        <item x="2"/>
        <item x="1"/>
        <item t="default"/>
      </items>
    </pivotField>
    <pivotField showAll="0"/>
    <pivotField showAll="0"/>
    <pivotField showAll="0"/>
    <pivotField showAll="0"/>
    <pivotField showAll="0">
      <items count="10">
        <item x="1"/>
        <item x="6"/>
        <item x="2"/>
        <item x="5"/>
        <item x="8"/>
        <item x="4"/>
        <item x="0"/>
        <item x="3"/>
        <item x="7"/>
        <item t="default"/>
      </items>
    </pivotField>
    <pivotField showAll="0"/>
    <pivotField showAll="0"/>
    <pivotField showAll="0"/>
    <pivotField showAll="0"/>
    <pivotField showAll="0">
      <items count="249">
        <item x="16"/>
        <item x="17"/>
        <item x="134"/>
        <item x="161"/>
        <item x="15"/>
        <item x="107"/>
        <item x="227"/>
        <item x="159"/>
        <item x="143"/>
        <item x="24"/>
        <item x="230"/>
        <item x="40"/>
        <item x="0"/>
        <item x="108"/>
        <item x="204"/>
        <item x="32"/>
        <item x="18"/>
        <item x="34"/>
        <item x="169"/>
        <item x="179"/>
        <item x="184"/>
        <item x="125"/>
        <item x="194"/>
        <item x="160"/>
        <item x="223"/>
        <item x="46"/>
        <item x="61"/>
        <item x="73"/>
        <item x="247"/>
        <item x="236"/>
        <item x="52"/>
        <item x="212"/>
        <item x="37"/>
        <item x="39"/>
        <item x="214"/>
        <item x="1"/>
        <item x="49"/>
        <item x="50"/>
        <item x="23"/>
        <item x="56"/>
        <item x="104"/>
        <item x="60"/>
        <item x="215"/>
        <item x="53"/>
        <item x="26"/>
        <item x="231"/>
        <item x="80"/>
        <item x="213"/>
        <item x="232"/>
        <item x="66"/>
        <item x="71"/>
        <item x="48"/>
        <item x="76"/>
        <item x="218"/>
        <item x="210"/>
        <item x="79"/>
        <item x="180"/>
        <item x="211"/>
        <item x="168"/>
        <item x="151"/>
        <item x="156"/>
        <item x="109"/>
        <item x="153"/>
        <item x="196"/>
        <item x="84"/>
        <item x="85"/>
        <item x="205"/>
        <item x="42"/>
        <item x="225"/>
        <item x="101"/>
        <item x="87"/>
        <item x="130"/>
        <item x="226"/>
        <item x="3"/>
        <item x="82"/>
        <item x="217"/>
        <item x="148"/>
        <item x="175"/>
        <item x="4"/>
        <item x="118"/>
        <item x="228"/>
        <item x="94"/>
        <item x="95"/>
        <item x="93"/>
        <item x="220"/>
        <item x="100"/>
        <item x="57"/>
        <item x="103"/>
        <item x="41"/>
        <item x="99"/>
        <item x="229"/>
        <item x="97"/>
        <item x="123"/>
        <item x="89"/>
        <item x="209"/>
        <item x="20"/>
        <item x="126"/>
        <item x="132"/>
        <item x="200"/>
        <item x="164"/>
        <item x="124"/>
        <item x="233"/>
        <item x="135"/>
        <item x="22"/>
        <item x="6"/>
        <item x="137"/>
        <item x="139"/>
        <item x="221"/>
        <item x="54"/>
        <item x="140"/>
        <item x="14"/>
        <item x="152"/>
        <item x="222"/>
        <item x="144"/>
        <item x="145"/>
        <item x="69"/>
        <item x="149"/>
        <item x="102"/>
        <item x="59"/>
        <item x="198"/>
        <item x="155"/>
        <item x="147"/>
        <item x="191"/>
        <item x="45"/>
        <item x="43"/>
        <item x="162"/>
        <item x="163"/>
        <item x="35"/>
        <item x="58"/>
        <item x="88"/>
        <item x="110"/>
        <item x="158"/>
        <item x="75"/>
        <item x="138"/>
        <item x="165"/>
        <item x="181"/>
        <item x="55"/>
        <item x="98"/>
        <item x="170"/>
        <item x="51"/>
        <item x="171"/>
        <item x="172"/>
        <item x="19"/>
        <item x="238"/>
        <item x="173"/>
        <item x="127"/>
        <item x="44"/>
        <item x="176"/>
        <item x="224"/>
        <item x="67"/>
        <item x="178"/>
        <item x="142"/>
        <item x="111"/>
        <item x="2"/>
        <item x="190"/>
        <item x="27"/>
        <item x="182"/>
        <item x="129"/>
        <item x="183"/>
        <item x="185"/>
        <item x="77"/>
        <item x="243"/>
        <item x="21"/>
        <item x="188"/>
        <item x="72"/>
        <item x="187"/>
        <item x="186"/>
        <item x="128"/>
        <item x="74"/>
        <item x="197"/>
        <item x="157"/>
        <item x="136"/>
        <item x="112"/>
        <item x="7"/>
        <item x="106"/>
        <item x="199"/>
        <item x="113"/>
        <item x="36"/>
        <item x="114"/>
        <item x="62"/>
        <item x="166"/>
        <item x="150"/>
        <item x="30"/>
        <item x="28"/>
        <item x="202"/>
        <item x="38"/>
        <item x="203"/>
        <item x="63"/>
        <item x="115"/>
        <item x="86"/>
        <item x="206"/>
        <item x="192"/>
        <item x="116"/>
        <item x="207"/>
        <item x="174"/>
        <item x="91"/>
        <item x="117"/>
        <item x="70"/>
        <item x="146"/>
        <item x="193"/>
        <item x="25"/>
        <item x="216"/>
        <item x="8"/>
        <item x="208"/>
        <item x="219"/>
        <item x="9"/>
        <item x="92"/>
        <item x="33"/>
        <item x="119"/>
        <item x="10"/>
        <item x="64"/>
        <item x="154"/>
        <item x="177"/>
        <item x="31"/>
        <item x="133"/>
        <item x="195"/>
        <item x="11"/>
        <item x="237"/>
        <item x="241"/>
        <item x="141"/>
        <item x="65"/>
        <item x="234"/>
        <item x="235"/>
        <item x="240"/>
        <item x="78"/>
        <item x="83"/>
        <item x="12"/>
        <item x="201"/>
        <item x="120"/>
        <item x="96"/>
        <item x="13"/>
        <item x="242"/>
        <item x="29"/>
        <item x="68"/>
        <item x="122"/>
        <item x="105"/>
        <item x="244"/>
        <item x="239"/>
        <item x="47"/>
        <item x="245"/>
        <item x="131"/>
        <item x="189"/>
        <item x="5"/>
        <item x="90"/>
        <item x="246"/>
        <item x="121"/>
        <item x="81"/>
        <item x="1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x="10"/>
        <item sd="0" x="11"/>
        <item sd="0" x="12"/>
        <item sd="0" x="13"/>
        <item t="default"/>
      </items>
    </pivotField>
    <pivotField axis="axisRow" showAll="0" sortType="descending">
      <items count="7">
        <item sd="0" x="4"/>
        <item sd="0" x="3"/>
        <item sd="0" x="2"/>
        <item sd="0" x="1"/>
        <item sd="0" x="5"/>
        <item sd="0" x="0"/>
        <item t="default" sd="0"/>
      </items>
      <autoSortScope>
        <pivotArea dataOnly="0" outline="0" fieldPosition="0">
          <references count="1">
            <reference field="4294967294" count="1" selected="0">
              <x v="0"/>
            </reference>
          </references>
        </pivotArea>
      </autoSortScope>
    </pivotField>
    <pivotField axis="axisRow" showAll="0">
      <items count="5">
        <item sd="0" x="0"/>
        <item sd="0" x="1"/>
        <item sd="0" x="2"/>
        <item sd="0" x="3"/>
        <item t="default" sd="0"/>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135"/>
    <field x="136"/>
  </rowFields>
  <rowItems count="4">
    <i>
      <x/>
    </i>
    <i>
      <x v="3"/>
    </i>
    <i>
      <x v="2"/>
    </i>
    <i t="grand">
      <x/>
    </i>
  </rowItems>
  <colItems count="1">
    <i/>
  </colItems>
  <dataFields count="1">
    <dataField name="Sum of NET_TOT" fld="1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01E8D9D-6FE4-4FB6-9F3E-F551F4B0CBD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9" firstHeaderRow="1" firstDataRow="1" firstDataCol="1"/>
  <pivotFields count="140">
    <pivotField showAll="0"/>
    <pivotField showAll="0"/>
    <pivotField showAll="0"/>
    <pivotField axis="axisRow" numFmtId="14" showAll="0">
      <items count="4">
        <item x="0"/>
        <item x="2"/>
        <item x="1"/>
        <item t="default"/>
      </items>
    </pivotField>
    <pivotField showAll="0">
      <items count="5">
        <item x="0"/>
        <item x="3"/>
        <item x="2"/>
        <item x="1"/>
        <item t="default"/>
      </items>
    </pivotField>
    <pivotField showAll="0"/>
    <pivotField showAll="0"/>
    <pivotField showAll="0"/>
    <pivotField showAll="0"/>
    <pivotField showAll="0">
      <items count="10">
        <item x="1"/>
        <item x="6"/>
        <item x="2"/>
        <item x="5"/>
        <item x="8"/>
        <item x="4"/>
        <item x="0"/>
        <item x="3"/>
        <item x="7"/>
        <item t="default"/>
      </items>
    </pivotField>
    <pivotField showAll="0"/>
    <pivotField showAll="0"/>
    <pivotField showAll="0"/>
    <pivotField showAll="0"/>
    <pivotField showAll="0">
      <items count="249">
        <item x="16"/>
        <item x="17"/>
        <item x="134"/>
        <item x="161"/>
        <item x="15"/>
        <item x="107"/>
        <item x="227"/>
        <item x="159"/>
        <item x="143"/>
        <item x="24"/>
        <item x="230"/>
        <item x="40"/>
        <item x="0"/>
        <item x="108"/>
        <item x="204"/>
        <item x="32"/>
        <item x="18"/>
        <item x="34"/>
        <item x="169"/>
        <item x="179"/>
        <item x="184"/>
        <item x="125"/>
        <item x="194"/>
        <item x="160"/>
        <item x="223"/>
        <item x="46"/>
        <item x="61"/>
        <item x="73"/>
        <item x="247"/>
        <item x="236"/>
        <item x="52"/>
        <item x="212"/>
        <item x="37"/>
        <item x="39"/>
        <item x="214"/>
        <item x="1"/>
        <item x="49"/>
        <item x="50"/>
        <item x="23"/>
        <item x="56"/>
        <item x="104"/>
        <item x="60"/>
        <item x="215"/>
        <item x="53"/>
        <item x="26"/>
        <item x="231"/>
        <item x="80"/>
        <item x="213"/>
        <item x="232"/>
        <item x="66"/>
        <item x="71"/>
        <item x="48"/>
        <item x="76"/>
        <item x="218"/>
        <item x="210"/>
        <item x="79"/>
        <item x="180"/>
        <item x="211"/>
        <item x="168"/>
        <item x="151"/>
        <item x="156"/>
        <item x="109"/>
        <item x="153"/>
        <item x="196"/>
        <item x="84"/>
        <item x="85"/>
        <item x="205"/>
        <item x="42"/>
        <item x="225"/>
        <item x="101"/>
        <item x="87"/>
        <item x="130"/>
        <item x="226"/>
        <item x="3"/>
        <item x="82"/>
        <item x="217"/>
        <item x="148"/>
        <item x="175"/>
        <item x="4"/>
        <item x="118"/>
        <item x="228"/>
        <item x="94"/>
        <item x="95"/>
        <item x="93"/>
        <item x="220"/>
        <item x="100"/>
        <item x="57"/>
        <item x="103"/>
        <item x="41"/>
        <item x="99"/>
        <item x="229"/>
        <item x="97"/>
        <item x="123"/>
        <item x="89"/>
        <item x="209"/>
        <item x="20"/>
        <item x="126"/>
        <item x="132"/>
        <item x="200"/>
        <item x="164"/>
        <item x="124"/>
        <item x="233"/>
        <item x="135"/>
        <item x="22"/>
        <item x="6"/>
        <item x="137"/>
        <item x="139"/>
        <item x="221"/>
        <item x="54"/>
        <item x="140"/>
        <item x="14"/>
        <item x="152"/>
        <item x="222"/>
        <item x="144"/>
        <item x="145"/>
        <item x="69"/>
        <item x="149"/>
        <item x="102"/>
        <item x="59"/>
        <item x="198"/>
        <item x="155"/>
        <item x="147"/>
        <item x="191"/>
        <item x="45"/>
        <item x="43"/>
        <item x="162"/>
        <item x="163"/>
        <item x="35"/>
        <item x="58"/>
        <item x="88"/>
        <item x="110"/>
        <item x="158"/>
        <item x="75"/>
        <item x="138"/>
        <item x="165"/>
        <item x="181"/>
        <item x="55"/>
        <item x="98"/>
        <item x="170"/>
        <item x="51"/>
        <item x="171"/>
        <item x="172"/>
        <item x="19"/>
        <item x="238"/>
        <item x="173"/>
        <item x="127"/>
        <item x="44"/>
        <item x="176"/>
        <item x="224"/>
        <item x="67"/>
        <item x="178"/>
        <item x="142"/>
        <item x="111"/>
        <item x="2"/>
        <item x="190"/>
        <item x="27"/>
        <item x="182"/>
        <item x="129"/>
        <item x="183"/>
        <item x="185"/>
        <item x="77"/>
        <item x="243"/>
        <item x="21"/>
        <item x="188"/>
        <item x="72"/>
        <item x="187"/>
        <item x="186"/>
        <item x="128"/>
        <item x="74"/>
        <item x="197"/>
        <item x="157"/>
        <item x="136"/>
        <item x="112"/>
        <item x="7"/>
        <item x="106"/>
        <item x="199"/>
        <item x="113"/>
        <item x="36"/>
        <item x="114"/>
        <item x="62"/>
        <item x="166"/>
        <item x="150"/>
        <item x="30"/>
        <item x="28"/>
        <item x="202"/>
        <item x="38"/>
        <item x="203"/>
        <item x="63"/>
        <item x="115"/>
        <item x="86"/>
        <item x="206"/>
        <item x="192"/>
        <item x="116"/>
        <item x="207"/>
        <item x="174"/>
        <item x="91"/>
        <item x="117"/>
        <item x="70"/>
        <item x="146"/>
        <item x="193"/>
        <item x="25"/>
        <item x="216"/>
        <item x="8"/>
        <item x="208"/>
        <item x="219"/>
        <item x="9"/>
        <item x="92"/>
        <item x="33"/>
        <item x="119"/>
        <item x="10"/>
        <item x="64"/>
        <item x="154"/>
        <item x="177"/>
        <item x="31"/>
        <item x="133"/>
        <item x="195"/>
        <item x="11"/>
        <item x="237"/>
        <item x="241"/>
        <item x="141"/>
        <item x="65"/>
        <item x="234"/>
        <item x="235"/>
        <item x="240"/>
        <item x="78"/>
        <item x="83"/>
        <item x="12"/>
        <item x="201"/>
        <item x="120"/>
        <item x="96"/>
        <item x="13"/>
        <item x="242"/>
        <item x="29"/>
        <item x="68"/>
        <item x="122"/>
        <item x="105"/>
        <item x="244"/>
        <item x="239"/>
        <item x="47"/>
        <item x="245"/>
        <item x="131"/>
        <item x="189"/>
        <item x="5"/>
        <item x="90"/>
        <item x="246"/>
        <item x="121"/>
        <item x="81"/>
        <item x="1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defaultSubtotal="0">
      <items count="14">
        <item sd="0" x="1"/>
        <item sd="0" x="2"/>
        <item sd="0" x="3"/>
        <item sd="0" x="4"/>
        <item sd="0" x="5"/>
        <item sd="0" x="6"/>
        <item sd="0" x="7"/>
        <item sd="0" x="8"/>
        <item sd="0" x="9"/>
        <item sd="0" x="10"/>
        <item sd="0" x="11"/>
        <item sd="0" x="12"/>
        <item sd="0" x="0"/>
        <item sd="0" x="13"/>
      </items>
      <autoSortScope>
        <pivotArea dataOnly="0" outline="0" fieldPosition="0">
          <references count="1">
            <reference field="4294967294" count="1" selected="0">
              <x v="0"/>
            </reference>
          </references>
        </pivotArea>
      </autoSortScope>
    </pivotField>
    <pivotField axis="axisRow" showAll="0" defaultSubtotal="0">
      <items count="6">
        <item sd="0" x="0"/>
        <item sd="0" x="1"/>
        <item sd="0" x="2"/>
        <item sd="0" x="3"/>
        <item sd="0" x="4"/>
        <item sd="0" x="5"/>
      </items>
    </pivotField>
    <pivotField axis="axisRow" showAll="0" defaultSubtotal="0">
      <items count="4">
        <item x="0"/>
        <item x="1"/>
        <item x="2"/>
        <item x="3"/>
      </items>
    </pivotField>
    <pivotField showAll="0" defaultSubtotal="0"/>
    <pivotField showAll="0" defaultSubtotal="0"/>
    <pivotField showAll="0" defaultSubtotal="0">
      <items count="4">
        <item x="0"/>
        <item x="1"/>
        <item x="2"/>
        <item x="3"/>
      </items>
    </pivotField>
  </pivotFields>
  <rowFields count="4">
    <field x="136"/>
    <field x="135"/>
    <field x="134"/>
    <field x="3"/>
  </rowFields>
  <rowItems count="6">
    <i>
      <x v="1"/>
    </i>
    <i r="1">
      <x v="4"/>
    </i>
    <i>
      <x v="2"/>
    </i>
    <i r="1">
      <x v="1"/>
    </i>
    <i r="1">
      <x v="2"/>
    </i>
    <i t="grand">
      <x/>
    </i>
  </rowItems>
  <colItems count="1">
    <i/>
  </colItems>
  <dataFields count="1">
    <dataField name="Sum of NET_TOT" fld="110" baseField="0" baseItem="0"/>
  </dataFields>
  <chartFormats count="3">
    <chartFormat chart="0"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57FEED7-3C03-4FB3-ADC3-952FC02D3A89}" autoFormatId="16" applyNumberFormats="0" applyBorderFormats="0" applyFontFormats="0" applyPatternFormats="0" applyAlignmentFormats="0" applyWidthHeightFormats="0">
  <queryTableRefresh nextId="137">
    <queryTableFields count="134">
      <queryTableField id="1" name="FAC_NO" tableColumnId="1"/>
      <queryTableField id="2" name="FAC_NAME" tableColumnId="2"/>
      <queryTableField id="3" name="YEAR_QTR" tableColumnId="3"/>
      <queryTableField id="4" name="BEG_DATE" tableColumnId="4"/>
      <queryTableField id="5" name="END_DATE" tableColumnId="5"/>
      <queryTableField id="6" name="OP_STATUS" tableColumnId="6"/>
      <queryTableField id="7" name="COUNTY_NAME" tableColumnId="7"/>
      <queryTableField id="8" name="HSA" tableColumnId="8"/>
      <queryTableField id="9" name="HFPA" tableColumnId="9"/>
      <queryTableField id="10" name="TYPE_CNTRL" tableColumnId="10"/>
      <queryTableField id="11" name="TYPE_HOSP" tableColumnId="11"/>
      <queryTableField id="12" name="TEACH_RURL" tableColumnId="12"/>
      <queryTableField id="13" name="PHONE" tableColumnId="13"/>
      <queryTableField id="14" name="ADDRESS" tableColumnId="14"/>
      <queryTableField id="15" name="CITY" tableColumnId="15"/>
      <queryTableField id="16" name="ZIP_CODE" tableColumnId="16"/>
      <queryTableField id="17" name="CEO" tableColumnId="17"/>
      <queryTableField id="18" name="LIC_BEDS" tableColumnId="18"/>
      <queryTableField id="19" name="AVL_BEDS" tableColumnId="19"/>
      <queryTableField id="20" name="STF_BEDS" tableColumnId="20"/>
      <queryTableField id="21" name="DIS_MCAR" tableColumnId="21"/>
      <queryTableField id="22" name="DIS_MCAR_MC" tableColumnId="22"/>
      <queryTableField id="23" name="DIS_MCAL" tableColumnId="23"/>
      <queryTableField id="24" name="DIS_MCAL_MC" tableColumnId="24"/>
      <queryTableField id="25" name="DIS_CNTY" tableColumnId="25"/>
      <queryTableField id="26" name="DIS_CNTY_MC" tableColumnId="26"/>
      <queryTableField id="27" name="DIS_THRD" tableColumnId="27"/>
      <queryTableField id="28" name="DIS_THRD_MC" tableColumnId="28"/>
      <queryTableField id="29" name="DIS_INDGNT" tableColumnId="29"/>
      <queryTableField id="30" name="DIS_OTH" tableColumnId="30"/>
      <queryTableField id="31" name="DIS_TOT" tableColumnId="31"/>
      <queryTableField id="32" name="DIS_LTC" tableColumnId="32"/>
      <queryTableField id="33" name="DAY_MCAR" tableColumnId="33"/>
      <queryTableField id="34" name="DAY_MCAR_MC" tableColumnId="34"/>
      <queryTableField id="35" name="DAY_MCAL" tableColumnId="35"/>
      <queryTableField id="36" name="DAY_MCAL_MC" tableColumnId="36"/>
      <queryTableField id="37" name="DAY_CNTY" tableColumnId="37"/>
      <queryTableField id="38" name="DAY_CNTY_MC" tableColumnId="38"/>
      <queryTableField id="39" name="DAY_THRD" tableColumnId="39"/>
      <queryTableField id="40" name="DAY_THRD_MC" tableColumnId="40"/>
      <queryTableField id="41" name="DAY_INDGNT" tableColumnId="41"/>
      <queryTableField id="42" name="DAY_OTH" tableColumnId="42"/>
      <queryTableField id="43" name="DAY_TOT" tableColumnId="43"/>
      <queryTableField id="44" name="DAY_LTC" tableColumnId="44"/>
      <queryTableField id="135" dataBound="0" tableColumnId="135"/>
      <queryTableField id="45" name="VIS_MCAR" tableColumnId="45"/>
      <queryTableField id="46" name="VIS_MCAR_MC" tableColumnId="46"/>
      <queryTableField id="47" name="VIS_MCAL" tableColumnId="47"/>
      <queryTableField id="48" name="VIS_MCAL_MC" tableColumnId="48"/>
      <queryTableField id="49" name="VIS_CNTY" tableColumnId="49"/>
      <queryTableField id="50" name="VIS_CNTY_MC" tableColumnId="50"/>
      <queryTableField id="51" name="VIS_THRD" tableColumnId="51"/>
      <queryTableField id="52" name="VIS_THRD_MC" tableColumnId="52"/>
      <queryTableField id="53" name="VIS_INDGNT" tableColumnId="53"/>
      <queryTableField id="54" name="VIS_OTH" tableColumnId="54"/>
      <queryTableField id="55" name="VIS_TOT" tableColumnId="55"/>
      <queryTableField id="56" name="GRIP_MCAR" tableColumnId="56"/>
      <queryTableField id="57" name="GRIP_MCAR_MC" tableColumnId="57"/>
      <queryTableField id="58" name="GRIP_MCAL" tableColumnId="58"/>
      <queryTableField id="59" name="GRIP_MCAL_MC" tableColumnId="59"/>
      <queryTableField id="60" name="GRIP_CNTY" tableColumnId="60"/>
      <queryTableField id="61" name="GRIP_CNTY_MC" tableColumnId="61"/>
      <queryTableField id="62" name="GRIP_THRD" tableColumnId="62"/>
      <queryTableField id="63" name="GRIP_THRD_MC" tableColumnId="63"/>
      <queryTableField id="64" name="GRIP_INDGNT" tableColumnId="64"/>
      <queryTableField id="65" name="GRIP_OTH" tableColumnId="65"/>
      <queryTableField id="66" name="GRIP_TOT" tableColumnId="66"/>
      <queryTableField id="67" name="GROP_MCAR" tableColumnId="67"/>
      <queryTableField id="68" name="GROP_MCAR_MC" tableColumnId="68"/>
      <queryTableField id="69" name="GROP_MCAL" tableColumnId="69"/>
      <queryTableField id="70" name="GROP_MCAL_MC" tableColumnId="70"/>
      <queryTableField id="71" name="GROP_CNTY" tableColumnId="71"/>
      <queryTableField id="72" name="GROP_CNTY_MC" tableColumnId="72"/>
      <queryTableField id="73" name="GROP_THRD" tableColumnId="73"/>
      <queryTableField id="74" name="GROP_THRD_MC" tableColumnId="74"/>
      <queryTableField id="75" name="GROP_INDGNT" tableColumnId="75"/>
      <queryTableField id="76" name="GROP_OTH" tableColumnId="76"/>
      <queryTableField id="77" name="GROP_TOT" tableColumnId="77"/>
      <queryTableField id="78" name="BAD_DEBT" tableColumnId="78"/>
      <queryTableField id="79" name="CADJ_MCAR" tableColumnId="79"/>
      <queryTableField id="80" name="CADJ_MCAR_MC" tableColumnId="80"/>
      <queryTableField id="81" name="CADJ_MCAL" tableColumnId="81"/>
      <queryTableField id="82" name="CADJ_MCAL_MC" tableColumnId="82"/>
      <queryTableField id="83" name="DISP_855" tableColumnId="83"/>
      <queryTableField id="84" name="CADJ_CNTY" tableColumnId="84"/>
      <queryTableField id="85" name="CADJ_CNTY_MC" tableColumnId="85"/>
      <queryTableField id="86" name="CADJ_THRD" tableColumnId="86"/>
      <queryTableField id="87" name="CADJ_THRD_MC" tableColumnId="87"/>
      <queryTableField id="88" name="CHAR_HB" tableColumnId="88"/>
      <queryTableField id="89" name="CHAR_OTH" tableColumnId="89"/>
      <queryTableField id="90" name="SUB_INDGNT" tableColumnId="90"/>
      <queryTableField id="91" name="TCH_ALLOW" tableColumnId="91"/>
      <queryTableField id="92" name="TCH_SUPP" tableColumnId="92"/>
      <queryTableField id="93" name="DED_OTH" tableColumnId="93"/>
      <queryTableField id="94" name="DED_TOT" tableColumnId="94"/>
      <queryTableField id="95" name="CAP_MCAR" tableColumnId="95"/>
      <queryTableField id="96" name="CAP_MCAL" tableColumnId="96"/>
      <queryTableField id="97" name="CAP_CNTY" tableColumnId="97"/>
      <queryTableField id="98" name="CAP_THRD" tableColumnId="98"/>
      <queryTableField id="99" name="CAP_TOT" tableColumnId="99"/>
      <queryTableField id="100" name="NET_MCAR" tableColumnId="100"/>
      <queryTableField id="101" name="NET_MCAR_MC" tableColumnId="101"/>
      <queryTableField id="102" name="NET_MCAL" tableColumnId="102"/>
      <queryTableField id="103" name="NET_MCAL_MC" tableColumnId="103"/>
      <queryTableField id="104" name="NET_CNTY" tableColumnId="104"/>
      <queryTableField id="105" name="NET_CNTY_MC" tableColumnId="105"/>
      <queryTableField id="106" name="NET_THRD" tableColumnId="106"/>
      <queryTableField id="107" name="NET_THRD_MC" tableColumnId="107"/>
      <queryTableField id="108" name="NET_INDGNT" tableColumnId="108"/>
      <queryTableField id="109" name="NET_OTH" tableColumnId="109"/>
      <queryTableField id="110" name="NET_TOT" tableColumnId="110"/>
      <queryTableField id="111" name="OTH_OP_REV" tableColumnId="111"/>
      <queryTableField id="112" name="TOT_OP_EXP" tableColumnId="112"/>
      <queryTableField id="113" name="PHY_COMP" tableColumnId="113"/>
      <queryTableField id="114" name="NONOP_REV" tableColumnId="114"/>
      <queryTableField id="115" name="DIS_PIPS" tableColumnId="115"/>
      <queryTableField id="116" name="DAY_PIPS" tableColumnId="116"/>
      <queryTableField id="117" name="EXP_PIPS" tableColumnId="117"/>
      <queryTableField id="118" name="EXP_POPS" tableColumnId="118"/>
      <queryTableField id="119" name="CAP_EXP" tableColumnId="119"/>
      <queryTableField id="120" name="FIX_ASSETS" tableColumnId="120"/>
      <queryTableField id="121" name="DISP_TRNFR" tableColumnId="121"/>
      <queryTableField id="122" name="DIS_TOT_CC" tableColumnId="122"/>
      <queryTableField id="123" name="PAT_DAY_TOT_CC" tableColumnId="123"/>
      <queryTableField id="124" name="TOT_OUT_VIS_CC" tableColumnId="124"/>
      <queryTableField id="125" name="GROS_INPAT_REV_CC" tableColumnId="125"/>
      <queryTableField id="126" name="GROS_OUTPAT_REV_CC" tableColumnId="126"/>
      <queryTableField id="127" name="CONTR_ADJ_CC" tableColumnId="127"/>
      <queryTableField id="128" name="OTHR_DEDUCT_CC" tableColumnId="128"/>
      <queryTableField id="129" name="CAP_PREM_REV_CC" tableColumnId="129"/>
      <queryTableField id="130" name="NET_PAT_REV_CC" tableColumnId="130"/>
      <queryTableField id="131" name="QA_FEES" tableColumnId="131"/>
      <queryTableField id="132" name="QA_SUPPL_PAY" tableColumnId="132"/>
      <queryTableField id="133" name="MNGD_CARE_QA_PAY" tableColumnId="13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_CNTRL" xr10:uid="{2CD62CF9-D33B-4D38-982A-30BFAF0E710E}" sourceName="TYPE_CNTRL">
  <pivotTables>
    <pivotTable tabId="6" name="PivotTable5"/>
    <pivotTable tabId="15" name="PivotTable10"/>
    <pivotTable tabId="3" name="PivotTable1"/>
    <pivotTable tabId="13" name="PivotTable9"/>
    <pivotTable tabId="4" name="PivotTable2"/>
    <pivotTable tabId="5" name="PivotTable4"/>
    <pivotTable tabId="7" name="PivotTable6"/>
  </pivotTables>
  <data>
    <tabular pivotCacheId="1046049890">
      <items count="9">
        <i x="1" s="1"/>
        <i x="6" s="1"/>
        <i x="2" s="1"/>
        <i x="5" s="1"/>
        <i x="8" s="1"/>
        <i x="4" s="1"/>
        <i x="0" s="1"/>
        <i x="3"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E3CA80A-3493-406C-95CB-54AD921A5ADE}" sourceName="CITY">
  <pivotTables>
    <pivotTable tabId="4" name="PivotTable2"/>
    <pivotTable tabId="15" name="PivotTable10"/>
    <pivotTable tabId="3" name="PivotTable1"/>
    <pivotTable tabId="13" name="PivotTable9"/>
    <pivotTable tabId="5" name="PivotTable4"/>
    <pivotTable tabId="6" name="PivotTable5"/>
    <pivotTable tabId="7" name="PivotTable6"/>
  </pivotTables>
  <data>
    <tabular pivotCacheId="1046049890">
      <items count="248">
        <i x="16" s="1"/>
        <i x="17" s="1"/>
        <i x="134" s="1"/>
        <i x="161" s="1"/>
        <i x="15" s="1"/>
        <i x="107" s="1"/>
        <i x="227" s="1"/>
        <i x="159" s="1"/>
        <i x="143" s="1"/>
        <i x="24" s="1"/>
        <i x="230" s="1"/>
        <i x="40" s="1"/>
        <i x="0" s="1"/>
        <i x="108" s="1"/>
        <i x="204" s="1"/>
        <i x="32" s="1"/>
        <i x="18" s="1"/>
        <i x="34" s="1"/>
        <i x="169" s="1"/>
        <i x="179" s="1"/>
        <i x="184" s="1"/>
        <i x="125" s="1"/>
        <i x="194" s="1"/>
        <i x="160" s="1"/>
        <i x="223" s="1"/>
        <i x="46" s="1"/>
        <i x="61" s="1"/>
        <i x="73" s="1"/>
        <i x="247" s="1"/>
        <i x="236" s="1"/>
        <i x="52" s="1"/>
        <i x="212" s="1"/>
        <i x="37" s="1"/>
        <i x="39" s="1"/>
        <i x="214" s="1"/>
        <i x="1" s="1"/>
        <i x="49" s="1"/>
        <i x="50" s="1"/>
        <i x="23" s="1"/>
        <i x="56" s="1"/>
        <i x="104" s="1"/>
        <i x="60" s="1"/>
        <i x="215" s="1"/>
        <i x="53" s="1"/>
        <i x="26" s="1"/>
        <i x="231" s="1"/>
        <i x="80" s="1"/>
        <i x="213" s="1"/>
        <i x="232" s="1"/>
        <i x="66" s="1"/>
        <i x="71" s="1"/>
        <i x="48" s="1"/>
        <i x="76" s="1"/>
        <i x="218" s="1"/>
        <i x="210" s="1"/>
        <i x="79" s="1"/>
        <i x="180" s="1"/>
        <i x="211" s="1"/>
        <i x="168" s="1"/>
        <i x="151" s="1"/>
        <i x="156" s="1"/>
        <i x="109" s="1"/>
        <i x="153" s="1"/>
        <i x="196" s="1"/>
        <i x="84" s="1"/>
        <i x="85" s="1"/>
        <i x="205" s="1"/>
        <i x="42" s="1"/>
        <i x="225" s="1"/>
        <i x="101" s="1"/>
        <i x="87" s="1"/>
        <i x="130" s="1"/>
        <i x="226" s="1"/>
        <i x="3" s="1"/>
        <i x="82" s="1"/>
        <i x="217" s="1"/>
        <i x="148" s="1"/>
        <i x="175" s="1"/>
        <i x="4" s="1"/>
        <i x="118" s="1"/>
        <i x="228" s="1"/>
        <i x="94" s="1"/>
        <i x="95" s="1"/>
        <i x="93" s="1"/>
        <i x="220" s="1"/>
        <i x="100" s="1"/>
        <i x="57" s="1"/>
        <i x="103" s="1"/>
        <i x="41" s="1"/>
        <i x="99" s="1"/>
        <i x="229" s="1"/>
        <i x="97" s="1"/>
        <i x="123" s="1"/>
        <i x="89" s="1"/>
        <i x="209" s="1"/>
        <i x="20" s="1"/>
        <i x="126" s="1"/>
        <i x="132" s="1"/>
        <i x="200" s="1"/>
        <i x="164" s="1"/>
        <i x="124" s="1"/>
        <i x="233" s="1"/>
        <i x="135" s="1"/>
        <i x="22" s="1"/>
        <i x="6" s="1"/>
        <i x="137" s="1"/>
        <i x="139" s="1"/>
        <i x="221" s="1"/>
        <i x="54" s="1"/>
        <i x="140" s="1"/>
        <i x="14" s="1"/>
        <i x="152" s="1"/>
        <i x="222" s="1"/>
        <i x="144" s="1"/>
        <i x="145" s="1"/>
        <i x="69" s="1"/>
        <i x="149" s="1"/>
        <i x="102" s="1"/>
        <i x="59" s="1"/>
        <i x="198" s="1"/>
        <i x="155" s="1"/>
        <i x="147" s="1"/>
        <i x="191" s="1"/>
        <i x="45" s="1"/>
        <i x="43" s="1"/>
        <i x="162" s="1"/>
        <i x="163" s="1"/>
        <i x="35" s="1"/>
        <i x="58" s="1"/>
        <i x="88" s="1"/>
        <i x="110" s="1"/>
        <i x="158" s="1"/>
        <i x="75" s="1"/>
        <i x="138" s="1"/>
        <i x="165" s="1"/>
        <i x="181" s="1"/>
        <i x="55" s="1"/>
        <i x="98" s="1"/>
        <i x="170" s="1"/>
        <i x="51" s="1"/>
        <i x="171" s="1"/>
        <i x="172" s="1"/>
        <i x="19" s="1"/>
        <i x="238" s="1"/>
        <i x="173" s="1"/>
        <i x="127" s="1"/>
        <i x="44" s="1"/>
        <i x="176" s="1"/>
        <i x="224" s="1"/>
        <i x="67" s="1"/>
        <i x="178" s="1"/>
        <i x="142" s="1"/>
        <i x="111" s="1"/>
        <i x="2" s="1"/>
        <i x="190" s="1"/>
        <i x="27" s="1"/>
        <i x="182" s="1"/>
        <i x="129" s="1"/>
        <i x="183" s="1"/>
        <i x="185" s="1"/>
        <i x="77" s="1"/>
        <i x="243" s="1"/>
        <i x="21" s="1"/>
        <i x="188" s="1"/>
        <i x="72" s="1"/>
        <i x="187" s="1"/>
        <i x="186" s="1"/>
        <i x="128" s="1"/>
        <i x="74" s="1"/>
        <i x="197" s="1"/>
        <i x="157" s="1"/>
        <i x="136" s="1"/>
        <i x="112" s="1"/>
        <i x="7" s="1"/>
        <i x="106" s="1"/>
        <i x="199" s="1"/>
        <i x="113" s="1"/>
        <i x="36" s="1"/>
        <i x="114" s="1"/>
        <i x="62" s="1"/>
        <i x="166" s="1"/>
        <i x="150" s="1"/>
        <i x="30" s="1"/>
        <i x="28" s="1"/>
        <i x="202" s="1"/>
        <i x="38" s="1"/>
        <i x="203" s="1"/>
        <i x="63" s="1"/>
        <i x="115" s="1"/>
        <i x="86" s="1"/>
        <i x="206" s="1"/>
        <i x="192" s="1"/>
        <i x="116" s="1"/>
        <i x="207" s="1"/>
        <i x="174" s="1"/>
        <i x="91" s="1"/>
        <i x="117" s="1"/>
        <i x="70" s="1"/>
        <i x="146" s="1"/>
        <i x="193" s="1"/>
        <i x="25" s="1"/>
        <i x="216" s="1"/>
        <i x="8" s="1"/>
        <i x="208" s="1"/>
        <i x="219" s="1"/>
        <i x="9" s="1"/>
        <i x="92" s="1"/>
        <i x="33" s="1"/>
        <i x="119" s="1"/>
        <i x="10" s="1"/>
        <i x="64" s="1"/>
        <i x="154" s="1"/>
        <i x="177" s="1"/>
        <i x="31" s="1"/>
        <i x="133" s="1"/>
        <i x="195" s="1"/>
        <i x="11" s="1"/>
        <i x="237" s="1"/>
        <i x="241" s="1"/>
        <i x="141" s="1"/>
        <i x="65" s="1"/>
        <i x="234" s="1"/>
        <i x="235" s="1"/>
        <i x="240" s="1"/>
        <i x="78" s="1"/>
        <i x="83" s="1"/>
        <i x="12" s="1"/>
        <i x="201" s="1"/>
        <i x="120" s="1"/>
        <i x="96" s="1"/>
        <i x="13" s="1"/>
        <i x="242" s="1"/>
        <i x="29" s="1"/>
        <i x="68" s="1"/>
        <i x="122" s="1"/>
        <i x="105" s="1"/>
        <i x="244" s="1"/>
        <i x="239" s="1"/>
        <i x="47" s="1"/>
        <i x="245" s="1"/>
        <i x="131" s="1"/>
        <i x="189" s="1"/>
        <i x="5" s="1"/>
        <i x="90" s="1"/>
        <i x="246" s="1"/>
        <i x="121" s="1"/>
        <i x="81" s="1"/>
        <i x="16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_HOSP" xr10:uid="{5DEF3763-B3A5-4901-AD73-04B86420A5C5}" sourceName="TYPE_HOSP">
  <pivotTables>
    <pivotTable tabId="6" name="PivotTable5"/>
  </pivotTables>
  <data>
    <tabular pivotCacheId="1046049890">
      <items count="6">
        <i x="0" s="1"/>
        <i x="3"/>
        <i x="4"/>
        <i x="2"/>
        <i x="5"/>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_CNTRL 1" xr10:uid="{6CEE3D0A-1B80-4D4D-96B0-2D16D04F8EAE}" cache="Slicer_TYPE_CNTRL" caption="TYPE_CNTRL" style="SlicerStyleLight4" rowHeight="234950"/>
  <slicer name="CITY 1" xr10:uid="{09214A22-8CB8-4C68-BA8D-441F87CE2764}" cache="Slicer_CITY" caption="CITY" style="SlicerStyleLight4" rowHeight="234950"/>
  <slicer name="TYPE_HOSP 1" xr10:uid="{06D6D572-B389-48FF-A08A-00AFF09D5B8D}" cache="Slicer_TYPE_HOSP" caption="TYPE_HOSP" style="SlicerStyleLigh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_CNTRL" xr10:uid="{05C2A97C-1185-4808-8D9A-064F77A4848E}" cache="Slicer_TYPE_CNTRL" caption="TYPE_CNTRL" rowHeight="234950"/>
  <slicer name="TYPE_HOSP" xr10:uid="{4580203B-036D-49E3-9FE9-459760D51CB9}" cache="Slicer_TYPE_HOSP" caption="TYPE_HOSP"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CF7062E6-0A32-4ECE-964C-976285BC7933}" cache="Slicer_CITY" caption="CIT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78696A-608E-4C15-A54A-A41BA07BF06D}" name="Append1" displayName="Append1" ref="A1:ED1318" tableType="queryTable" totalsRowShown="0">
  <autoFilter ref="A1:ED1318" xr:uid="{7378696A-608E-4C15-A54A-A41BA07BF06D}"/>
  <tableColumns count="134">
    <tableColumn id="1" xr3:uid="{933D78A9-4D9F-4007-85F7-32434012CFB3}" uniqueName="1" name="FAC_NO" queryTableFieldId="1"/>
    <tableColumn id="2" xr3:uid="{0B2DFF27-63ED-4FFD-A398-71AABA2BB5C7}" uniqueName="2" name="FAC_NAME" queryTableFieldId="2" dataDxfId="12"/>
    <tableColumn id="3" xr3:uid="{12115C9D-5F18-41B8-B6B5-69AF77BC4F92}" uniqueName="3" name="YEAR_QTR" queryTableFieldId="3"/>
    <tableColumn id="4" xr3:uid="{0126426F-5154-4C70-847B-8BA8DA147347}" uniqueName="4" name="BEG_DATE" queryTableFieldId="4" dataDxfId="11"/>
    <tableColumn id="5" xr3:uid="{D83820B7-7AA8-4B9B-946A-D8FAAF89FD22}" uniqueName="5" name="END_DATE" queryTableFieldId="5" dataDxfId="10"/>
    <tableColumn id="6" xr3:uid="{859D0D4F-7265-4E16-9AE0-146235F99A76}" uniqueName="6" name="OP_STATUS" queryTableFieldId="6" dataDxfId="9"/>
    <tableColumn id="7" xr3:uid="{D4A054B7-5660-4ACE-9AD0-6DD9D2E82B63}" uniqueName="7" name="COUNTY_NAME" queryTableFieldId="7" dataDxfId="8"/>
    <tableColumn id="8" xr3:uid="{00FCBEA1-7BDC-4698-9130-41D4D4D5FDA6}" uniqueName="8" name="HSA" queryTableFieldId="8"/>
    <tableColumn id="9" xr3:uid="{0C935834-2802-4B9E-AE5B-02BCE2099DD3}" uniqueName="9" name="HFPA" queryTableFieldId="9"/>
    <tableColumn id="10" xr3:uid="{AC492E0E-9379-41E4-89E8-98914552D79A}" uniqueName="10" name="TYPE_CNTRL" queryTableFieldId="10" dataDxfId="7"/>
    <tableColumn id="11" xr3:uid="{267D7AE9-C820-4C9F-ACD5-C12CF9F8DB9F}" uniqueName="11" name="TYPE_HOSP" queryTableFieldId="11" dataDxfId="6"/>
    <tableColumn id="12" xr3:uid="{57F1925B-A066-4A09-854F-9D70DC24D162}" uniqueName="12" name="TEACH_RURL" queryTableFieldId="12" dataDxfId="5"/>
    <tableColumn id="13" xr3:uid="{E6A1BC02-1B60-47BE-8700-016BF1BA3E09}" uniqueName="13" name="PHONE" queryTableFieldId="13" dataDxfId="4"/>
    <tableColumn id="14" xr3:uid="{6490141E-40F1-4C0B-A8F0-CDAD1F79EFB5}" uniqueName="14" name="ADDRESS" queryTableFieldId="14" dataDxfId="3"/>
    <tableColumn id="15" xr3:uid="{D1A4D7F1-51E6-4B95-8CA4-2644B208D734}" uniqueName="15" name="CITY" queryTableFieldId="15" dataDxfId="2"/>
    <tableColumn id="16" xr3:uid="{89D9F21B-37C9-4960-8F5F-76C1FF41BAF2}" uniqueName="16" name="ZIP_CODE" queryTableFieldId="16"/>
    <tableColumn id="17" xr3:uid="{9D4AF4C1-EFB6-4FC5-8D01-BC7A4938C7BD}" uniqueName="17" name="CEO" queryTableFieldId="17" dataDxfId="1"/>
    <tableColumn id="18" xr3:uid="{CC653EF8-AA4A-4090-B47A-96708FFB4C66}" uniqueName="18" name="LIC_BEDS" queryTableFieldId="18"/>
    <tableColumn id="19" xr3:uid="{78A98C96-7846-4D1F-AFE0-F653F55E6517}" uniqueName="19" name="AVL_BEDS" queryTableFieldId="19"/>
    <tableColumn id="20" xr3:uid="{64290E48-50E1-484D-8D7B-5EF97437C662}" uniqueName="20" name="STF_BEDS" queryTableFieldId="20"/>
    <tableColumn id="21" xr3:uid="{23BA77D4-2F52-460E-9478-1B75B9F1F1D5}" uniqueName="21" name="DIS_MCAR" queryTableFieldId="21"/>
    <tableColumn id="22" xr3:uid="{A949A824-F1ED-44EA-9A79-0EC7A886F8B8}" uniqueName="22" name="DIS_MCAR_MC" queryTableFieldId="22"/>
    <tableColumn id="23" xr3:uid="{91C020BD-D0FB-4078-9B7F-E04529CC8024}" uniqueName="23" name="DIS_MCAL" queryTableFieldId="23"/>
    <tableColumn id="24" xr3:uid="{F1A4C983-A211-447D-8330-8BB3FAA76AE5}" uniqueName="24" name="DIS_MCAL_MC" queryTableFieldId="24"/>
    <tableColumn id="25" xr3:uid="{319DF5FC-0379-4958-8B41-B17E7656D529}" uniqueName="25" name="DIS_CNTY" queryTableFieldId="25"/>
    <tableColumn id="26" xr3:uid="{AE6E4EFC-DE26-48F1-8630-7C6191507234}" uniqueName="26" name="DIS_CNTY_MC" queryTableFieldId="26"/>
    <tableColumn id="27" xr3:uid="{FAD59A56-CF86-4B91-AB23-8A99162A57E7}" uniqueName="27" name="DIS_THRD" queryTableFieldId="27"/>
    <tableColumn id="28" xr3:uid="{3F7477B2-78DC-4ED8-8449-4D69DAA196ED}" uniqueName="28" name="DIS_THRD_MC" queryTableFieldId="28"/>
    <tableColumn id="29" xr3:uid="{EE2C2885-4599-48C2-84CE-0A9E11AD247E}" uniqueName="29" name="DIS_INDGNT" queryTableFieldId="29"/>
    <tableColumn id="30" xr3:uid="{CD747095-C300-46E4-B77E-C80465A48FC0}" uniqueName="30" name="DIS_OTH" queryTableFieldId="30"/>
    <tableColumn id="31" xr3:uid="{794B8513-7DC9-42C5-8B6F-04A46C83D581}" uniqueName="31" name="DIS_TOT" queryTableFieldId="31"/>
    <tableColumn id="32" xr3:uid="{8D43B063-402A-48D4-B743-DA9661A07CB4}" uniqueName="32" name="DIS_LTC" queryTableFieldId="32"/>
    <tableColumn id="33" xr3:uid="{C03473DB-4399-4A89-B3E8-73215813A499}" uniqueName="33" name="DAY_MCAR" queryTableFieldId="33"/>
    <tableColumn id="34" xr3:uid="{37114FBA-1BB6-40D1-81DB-73FD97DEC850}" uniqueName="34" name="DAY_MCAR_MC" queryTableFieldId="34"/>
    <tableColumn id="35" xr3:uid="{A0C0E43C-8A7F-43D4-B64E-45309522D930}" uniqueName="35" name="DAY_MCAL" queryTableFieldId="35"/>
    <tableColumn id="36" xr3:uid="{7974F545-0506-453F-807A-9D25E62F2783}" uniqueName="36" name="DAY_MCAL_MC" queryTableFieldId="36"/>
    <tableColumn id="37" xr3:uid="{F7DA2E22-2418-4608-9365-278561D61179}" uniqueName="37" name="DAY_CNTY" queryTableFieldId="37"/>
    <tableColumn id="38" xr3:uid="{A554D8E8-F2AB-4056-97A1-51BBE54DD0C3}" uniqueName="38" name="DAY_CNTY_MC" queryTableFieldId="38"/>
    <tableColumn id="39" xr3:uid="{19C31F92-2B2A-4A6C-8945-B3E772FA2D42}" uniqueName="39" name="DAY_THRD" queryTableFieldId="39"/>
    <tableColumn id="40" xr3:uid="{3F25CEC7-A595-44C2-A4AA-79853790A04F}" uniqueName="40" name="DAY_THRD_MC" queryTableFieldId="40"/>
    <tableColumn id="41" xr3:uid="{6F34E941-BAEC-4F2A-8C2F-521BCF1892CF}" uniqueName="41" name="DAY_INDGNT" queryTableFieldId="41"/>
    <tableColumn id="42" xr3:uid="{CEEEFDE7-3A25-4E28-9AD6-A619BC9E9966}" uniqueName="42" name="DAY_OTH" queryTableFieldId="42"/>
    <tableColumn id="43" xr3:uid="{FE4D3D02-A512-4DB6-A1C6-F40D81B26255}" uniqueName="43" name="DAY_TOT" queryTableFieldId="43"/>
    <tableColumn id="44" xr3:uid="{60E9299E-636D-4BEE-949A-8B06B8B0513A}" uniqueName="44" name="DAY_LTC" queryTableFieldId="44"/>
    <tableColumn id="135" xr3:uid="{DA993A3B-92A4-441F-BE49-A95B5CA2FA6D}" uniqueName="135" name="Patient Days " queryTableFieldId="135" dataDxfId="0">
      <calculatedColumnFormula>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calculatedColumnFormula>
    </tableColumn>
    <tableColumn id="45" xr3:uid="{768CF20D-6315-4AF0-A4F4-9FB48B1D9919}" uniqueName="45" name="VIS_MCAR" queryTableFieldId="45"/>
    <tableColumn id="46" xr3:uid="{82331287-8056-4E26-A545-1B31D0EF4D3C}" uniqueName="46" name="VIS_MCAR_MC" queryTableFieldId="46"/>
    <tableColumn id="47" xr3:uid="{A177BB91-DA52-439C-AC60-9DBA0294106A}" uniqueName="47" name="VIS_MCAL" queryTableFieldId="47"/>
    <tableColumn id="48" xr3:uid="{21CE245B-AA10-4893-8253-1A5ECD4CE9A4}" uniqueName="48" name="VIS_MCAL_MC" queryTableFieldId="48"/>
    <tableColumn id="49" xr3:uid="{17F148E6-F676-4F97-8734-335E773B773F}" uniqueName="49" name="VIS_CNTY" queryTableFieldId="49"/>
    <tableColumn id="50" xr3:uid="{B891F8BA-8553-47F1-B8EE-A079798BC85D}" uniqueName="50" name="VIS_CNTY_MC" queryTableFieldId="50"/>
    <tableColumn id="51" xr3:uid="{374B05F4-2990-4B93-B531-F1E8EB720696}" uniqueName="51" name="VIS_THRD" queryTableFieldId="51"/>
    <tableColumn id="52" xr3:uid="{166FA836-902E-4D1A-902A-8B6655B391C6}" uniqueName="52" name="VIS_THRD_MC" queryTableFieldId="52"/>
    <tableColumn id="53" xr3:uid="{6EDA58CD-8B59-49BA-8CD4-7AA56F82142F}" uniqueName="53" name="VIS_INDGNT" queryTableFieldId="53"/>
    <tableColumn id="54" xr3:uid="{429357B1-7366-46D5-B544-4F3726BE83F8}" uniqueName="54" name="VIS_OTH" queryTableFieldId="54"/>
    <tableColumn id="55" xr3:uid="{96FC625D-73A1-4C89-9F33-1C04DD63F4B9}" uniqueName="55" name="VIS_TOT" queryTableFieldId="55"/>
    <tableColumn id="56" xr3:uid="{2D6DA89A-1532-41ED-8BBC-FAD4C225640E}" uniqueName="56" name="GRIP_MCAR" queryTableFieldId="56"/>
    <tableColumn id="57" xr3:uid="{0079A103-FE6B-42B4-BC90-70306D3D99BB}" uniqueName="57" name="GRIP_MCAR_MC" queryTableFieldId="57"/>
    <tableColumn id="58" xr3:uid="{037AD4A3-83DB-4623-A63B-9535254D5F32}" uniqueName="58" name="GRIP_MCAL" queryTableFieldId="58"/>
    <tableColumn id="59" xr3:uid="{2AD1E3A4-1E4B-44E7-8955-264B374B908A}" uniqueName="59" name="GRIP_MCAL_MC" queryTableFieldId="59"/>
    <tableColumn id="60" xr3:uid="{28F1C063-7EAF-4A3A-9655-EF3030CCFFFD}" uniqueName="60" name="GRIP_CNTY" queryTableFieldId="60"/>
    <tableColumn id="61" xr3:uid="{19EA42C3-9F70-428D-AEB4-5126B694D190}" uniqueName="61" name="GRIP_CNTY_MC" queryTableFieldId="61"/>
    <tableColumn id="62" xr3:uid="{ABBCB8E8-33E2-4CC6-B9EF-3D1B6C896232}" uniqueName="62" name="GRIP_THRD" queryTableFieldId="62"/>
    <tableColumn id="63" xr3:uid="{83F5563C-2267-47EE-BA50-B51CE7E3BADE}" uniqueName="63" name="GRIP_THRD_MC" queryTableFieldId="63"/>
    <tableColumn id="64" xr3:uid="{74DC8251-A90F-49F3-A0F1-01767FAD4174}" uniqueName="64" name="GRIP_INDGNT" queryTableFieldId="64"/>
    <tableColumn id="65" xr3:uid="{3648F49D-5BD7-44D5-8437-16EFE2211AF4}" uniqueName="65" name="GRIP_OTH" queryTableFieldId="65"/>
    <tableColumn id="66" xr3:uid="{CE1D8492-10E8-4B31-836A-B7EA64F70839}" uniqueName="66" name="GRIP_TOT" queryTableFieldId="66"/>
    <tableColumn id="67" xr3:uid="{63FAE9AE-C23D-4606-93C5-FFA8DFFC68E5}" uniqueName="67" name="GROP_MCAR" queryTableFieldId="67"/>
    <tableColumn id="68" xr3:uid="{DA63A221-54C9-4EFE-95FF-62181F4C2D51}" uniqueName="68" name="GROP_MCAR_MC" queryTableFieldId="68"/>
    <tableColumn id="69" xr3:uid="{D10A8B1A-2D64-4404-88DA-10A6E1086370}" uniqueName="69" name="GROP_MCAL" queryTableFieldId="69"/>
    <tableColumn id="70" xr3:uid="{34DEBD86-DF33-461D-9CD0-C71AD41C4BDE}" uniqueName="70" name="GROP_MCAL_MC" queryTableFieldId="70"/>
    <tableColumn id="71" xr3:uid="{B36106F2-E547-410B-841F-97D1497F0A28}" uniqueName="71" name="GROP_CNTY" queryTableFieldId="71"/>
    <tableColumn id="72" xr3:uid="{0FC8F827-BEB6-4D84-A317-2ABD32EBC61E}" uniqueName="72" name="GROP_CNTY_MC" queryTableFieldId="72"/>
    <tableColumn id="73" xr3:uid="{53B7FB11-F7EA-4647-BE1A-242AF98FB467}" uniqueName="73" name="GROP_THRD" queryTableFieldId="73"/>
    <tableColumn id="74" xr3:uid="{86990F61-18CB-4C0F-8B8D-42A5B520A79B}" uniqueName="74" name="GROP_THRD_MC" queryTableFieldId="74"/>
    <tableColumn id="75" xr3:uid="{841AA094-E079-4599-A2F9-67AE5EA7E7BA}" uniqueName="75" name="GROP_INDGNT" queryTableFieldId="75"/>
    <tableColumn id="76" xr3:uid="{CA9755CA-322F-4C51-A1C2-08401C176293}" uniqueName="76" name="GROP_OTH" queryTableFieldId="76"/>
    <tableColumn id="77" xr3:uid="{64A638A7-964E-41A8-A6DA-9B429FB7439C}" uniqueName="77" name="GROP_TOT" queryTableFieldId="77"/>
    <tableColumn id="78" xr3:uid="{771F97C2-EF87-4E0C-9F21-831039D3902F}" uniqueName="78" name="BAD_DEBT" queryTableFieldId="78"/>
    <tableColumn id="79" xr3:uid="{F0876E87-5799-41C4-803A-E5B29DC5A12A}" uniqueName="79" name="CADJ_MCAR" queryTableFieldId="79"/>
    <tableColumn id="80" xr3:uid="{1482C15F-6D51-4A56-A2DA-B2F5A06113CA}" uniqueName="80" name="CADJ_MCAR_MC" queryTableFieldId="80"/>
    <tableColumn id="81" xr3:uid="{4F74102F-206D-47B7-B417-0BE735C1F9C9}" uniqueName="81" name="CADJ_MCAL" queryTableFieldId="81"/>
    <tableColumn id="82" xr3:uid="{A8B6B914-5B95-49EE-BBE8-404D279125C0}" uniqueName="82" name="CADJ_MCAL_MC" queryTableFieldId="82"/>
    <tableColumn id="83" xr3:uid="{4052E36B-4571-4813-A759-CD6B92640DFD}" uniqueName="83" name="DISP_855" queryTableFieldId="83"/>
    <tableColumn id="84" xr3:uid="{04FD9381-FAC3-4E2E-97B0-208D9EB6CD3D}" uniqueName="84" name="CADJ_CNTY" queryTableFieldId="84"/>
    <tableColumn id="85" xr3:uid="{EBAD627C-040A-4BEC-8D2C-213AEEDD184D}" uniqueName="85" name="CADJ_CNTY_MC" queryTableFieldId="85"/>
    <tableColumn id="86" xr3:uid="{DA07DB50-D778-4490-8A1C-2B22C6F2965E}" uniqueName="86" name="CADJ_THRD" queryTableFieldId="86"/>
    <tableColumn id="87" xr3:uid="{F145A1A6-5EA8-48DD-9E18-4244DEFD025D}" uniqueName="87" name="CADJ_THRD_MC" queryTableFieldId="87"/>
    <tableColumn id="88" xr3:uid="{3E907A50-0E3B-4BDF-8A9B-EF9055D2CB1A}" uniqueName="88" name="CHAR_HB" queryTableFieldId="88"/>
    <tableColumn id="89" xr3:uid="{8A410B8F-E0C5-4934-B1F1-553A97DD7A3A}" uniqueName="89" name="CHAR_OTH" queryTableFieldId="89"/>
    <tableColumn id="90" xr3:uid="{F4966EB9-DF28-48D2-B3CD-F563B06C4E8D}" uniqueName="90" name="SUB_INDGNT" queryTableFieldId="90"/>
    <tableColumn id="91" xr3:uid="{18645D79-6822-408A-B41E-412DC2D5ADF4}" uniqueName="91" name="TCH_ALLOW" queryTableFieldId="91"/>
    <tableColumn id="92" xr3:uid="{288B4342-5C5C-4E4B-9894-7B41C14434B6}" uniqueName="92" name="TCH_SUPP" queryTableFieldId="92"/>
    <tableColumn id="93" xr3:uid="{B720AC3F-87AC-49F9-B6C7-BF8A3F7D2EAB}" uniqueName="93" name="DED_OTH" queryTableFieldId="93"/>
    <tableColumn id="94" xr3:uid="{BB3DDEDF-737E-4440-B4B8-92D07F089094}" uniqueName="94" name="DED_TOT" queryTableFieldId="94"/>
    <tableColumn id="95" xr3:uid="{D7B52CAB-E6C5-4485-A201-0EC65E5A5B6D}" uniqueName="95" name="CAP_MCAR" queryTableFieldId="95"/>
    <tableColumn id="96" xr3:uid="{7E8058E9-9D3B-4E57-8D16-A68AAC5B7641}" uniqueName="96" name="CAP_MCAL" queryTableFieldId="96"/>
    <tableColumn id="97" xr3:uid="{DCD615F3-CA9C-49AF-9895-152437312F24}" uniqueName="97" name="CAP_CNTY" queryTableFieldId="97"/>
    <tableColumn id="98" xr3:uid="{9810818C-BB4D-4317-8637-79D08CFFF31B}" uniqueName="98" name="CAP_THRD" queryTableFieldId="98"/>
    <tableColumn id="99" xr3:uid="{FACF9CFB-16D0-4DA6-A8AE-229DF9688269}" uniqueName="99" name="CAP_TOT" queryTableFieldId="99"/>
    <tableColumn id="100" xr3:uid="{A009805E-1C16-45F2-A569-C74F807C201E}" uniqueName="100" name="NET_MCAR" queryTableFieldId="100"/>
    <tableColumn id="101" xr3:uid="{448712DF-1211-4E06-A5DB-5C87604DC834}" uniqueName="101" name="NET_MCAR_MC" queryTableFieldId="101"/>
    <tableColumn id="102" xr3:uid="{72736BB0-35DC-4031-B198-A7DAAE4B701B}" uniqueName="102" name="NET_MCAL" queryTableFieldId="102"/>
    <tableColumn id="103" xr3:uid="{11EEC582-2E10-477E-95DB-F02223D903A1}" uniqueName="103" name="NET_MCAL_MC" queryTableFieldId="103"/>
    <tableColumn id="104" xr3:uid="{B20AC8CB-219A-4E90-9EB1-5727DD94E26B}" uniqueName="104" name="NET_CNTY" queryTableFieldId="104"/>
    <tableColumn id="105" xr3:uid="{09061919-0E37-42FA-A66E-09D78F79A837}" uniqueName="105" name="NET_CNTY_MC" queryTableFieldId="105"/>
    <tableColumn id="106" xr3:uid="{B3824185-E455-41DA-A14E-D2051EBA57EC}" uniqueName="106" name="NET_THRD" queryTableFieldId="106"/>
    <tableColumn id="107" xr3:uid="{5BD15604-A476-4841-A0AC-9AA9D3855160}" uniqueName="107" name="NET_THRD_MC" queryTableFieldId="107"/>
    <tableColumn id="108" xr3:uid="{AB8D23DC-A690-4CD3-A3D3-B628C47A13C9}" uniqueName="108" name="NET_INDGNT" queryTableFieldId="108"/>
    <tableColumn id="109" xr3:uid="{1961A7C5-C1D9-42B8-A38F-A3DA918B45DD}" uniqueName="109" name="NET_OTH" queryTableFieldId="109"/>
    <tableColumn id="110" xr3:uid="{5ABAE196-FD2A-4C30-9173-F8CC9E5456B1}" uniqueName="110" name="NET_TOT" queryTableFieldId="110"/>
    <tableColumn id="111" xr3:uid="{45D00FE5-1194-44C1-9F90-757602F71EF2}" uniqueName="111" name="OTH_OP_REV" queryTableFieldId="111"/>
    <tableColumn id="112" xr3:uid="{59B260BE-FCE0-466D-9201-75AB56A60912}" uniqueName="112" name="TOT_OP_EXP" queryTableFieldId="112"/>
    <tableColumn id="113" xr3:uid="{A01EA20E-3677-4BD0-98EA-13037FA28194}" uniqueName="113" name="PHY_COMP" queryTableFieldId="113"/>
    <tableColumn id="114" xr3:uid="{C6AA9620-65C1-4CF6-B4F8-1AF946133501}" uniqueName="114" name="NONOP_REV" queryTableFieldId="114"/>
    <tableColumn id="115" xr3:uid="{248DBA2F-0BB6-4326-A787-70DC99AF5238}" uniqueName="115" name="DIS_PIPS" queryTableFieldId="115"/>
    <tableColumn id="116" xr3:uid="{37C61CC4-A94B-4A62-B68B-28CDD5B46BF8}" uniqueName="116" name="DAY_PIPS" queryTableFieldId="116"/>
    <tableColumn id="117" xr3:uid="{14E59220-3DA7-42F3-8CB1-D4FEDE3E2CFF}" uniqueName="117" name="EXP_PIPS" queryTableFieldId="117"/>
    <tableColumn id="118" xr3:uid="{BAF09548-0FC8-4F0F-B2C1-DD3D1AF1ECDB}" uniqueName="118" name="EXP_POPS" queryTableFieldId="118"/>
    <tableColumn id="119" xr3:uid="{359F1B73-A977-4C30-A0A3-F93A8780F382}" uniqueName="119" name="CAP_EXP" queryTableFieldId="119"/>
    <tableColumn id="120" xr3:uid="{0DDC284C-88CD-42F6-920F-57F27F8678AF}" uniqueName="120" name="FIX_ASSETS" queryTableFieldId="120"/>
    <tableColumn id="121" xr3:uid="{0071D966-F4EE-4A2F-A371-6C1B824E97DF}" uniqueName="121" name="DISP_TRNFR" queryTableFieldId="121"/>
    <tableColumn id="122" xr3:uid="{6366A7AA-98B9-4CCC-A930-1EAB97E38724}" uniqueName="122" name="DIS_TOT_CC" queryTableFieldId="122"/>
    <tableColumn id="123" xr3:uid="{841046E5-A99D-4072-B4E6-D5C46DD2DED0}" uniqueName="123" name="PAT_DAY_TOT_CC" queryTableFieldId="123"/>
    <tableColumn id="124" xr3:uid="{FAA49086-4A95-4838-ABB8-05BC1C19CA59}" uniqueName="124" name="TOT_OUT_VIS_CC" queryTableFieldId="124"/>
    <tableColumn id="125" xr3:uid="{89700247-E2C0-4147-8126-0F9C80A82282}" uniqueName="125" name="GROS_INPAT_REV_CC" queryTableFieldId="125"/>
    <tableColumn id="126" xr3:uid="{7AF45EEF-77BD-4690-A11D-67A80C0E2E57}" uniqueName="126" name="GROS_OUTPAT_REV_CC" queryTableFieldId="126"/>
    <tableColumn id="127" xr3:uid="{9CD04032-615C-46D4-9428-88FE0318FAE6}" uniqueName="127" name="CONTR_ADJ_CC" queryTableFieldId="127"/>
    <tableColumn id="128" xr3:uid="{A794C69E-8B92-47B6-BAA7-068690082E14}" uniqueName="128" name="OTHR_DEDUCT_CC" queryTableFieldId="128"/>
    <tableColumn id="129" xr3:uid="{7EE2A99E-35BC-4EEA-84E6-B76D63A5B4C0}" uniqueName="129" name="CAP_PREM_REV_CC" queryTableFieldId="129"/>
    <tableColumn id="130" xr3:uid="{9417BAD8-F1B6-4CF2-B2E7-09FA9E85E0EA}" uniqueName="130" name="NET_PAT_REV_CC" queryTableFieldId="130"/>
    <tableColumn id="131" xr3:uid="{FBC4BF6D-E73F-4790-8096-E981559F0759}" uniqueName="131" name="QA_FEES" queryTableFieldId="131"/>
    <tableColumn id="132" xr3:uid="{53D1022C-964A-4B27-89AE-ADEECD9FA85A}" uniqueName="132" name="QA_SUPPL_PAY" queryTableFieldId="132"/>
    <tableColumn id="133" xr3:uid="{6C85068A-ED8E-488D-9D0A-A26C201DB925}" uniqueName="133" name="MNGD_CARE_QA_PAY" queryTableFieldId="13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B611F-70AF-4A45-8ED0-86B3D5759864}">
  <dimension ref="A1:ED1318"/>
  <sheetViews>
    <sheetView topLeftCell="CH1" workbookViewId="0">
      <selection activeCell="CQ2" sqref="CQ2"/>
    </sheetView>
  </sheetViews>
  <sheetFormatPr defaultRowHeight="14.4" x14ac:dyDescent="0.3"/>
  <cols>
    <col min="1" max="1" width="10.109375" bestFit="1" customWidth="1"/>
    <col min="2" max="2" width="61.88671875" bestFit="1" customWidth="1"/>
    <col min="3" max="4" width="12" bestFit="1" customWidth="1"/>
    <col min="5" max="5" width="12.21875" bestFit="1" customWidth="1"/>
    <col min="6" max="6" width="13.21875" bestFit="1" customWidth="1"/>
    <col min="7" max="7" width="16.77734375" bestFit="1" customWidth="1"/>
    <col min="8" max="8" width="23.5546875" bestFit="1" customWidth="1"/>
    <col min="9" max="9" width="7.6640625" bestFit="1" customWidth="1"/>
    <col min="10" max="10" width="14.6640625" bestFit="1" customWidth="1"/>
    <col min="11" max="11" width="23.21875" bestFit="1" customWidth="1"/>
    <col min="12" max="12" width="14.21875" bestFit="1" customWidth="1"/>
    <col min="13" max="13" width="19.5546875" bestFit="1" customWidth="1"/>
    <col min="14" max="14" width="37" bestFit="1" customWidth="1"/>
    <col min="15" max="15" width="20.6640625" bestFit="1" customWidth="1"/>
    <col min="16" max="16" width="11.5546875" bestFit="1" customWidth="1"/>
    <col min="17" max="17" width="31" bestFit="1" customWidth="1"/>
    <col min="18" max="18" width="11.109375" bestFit="1" customWidth="1"/>
    <col min="19" max="19" width="11.88671875" bestFit="1" customWidth="1"/>
    <col min="20" max="20" width="11.44140625" bestFit="1" customWidth="1"/>
    <col min="21" max="21" width="12.21875" bestFit="1" customWidth="1"/>
    <col min="22" max="22" width="16.21875" bestFit="1" customWidth="1"/>
    <col min="23" max="23" width="12" bestFit="1" customWidth="1"/>
    <col min="24" max="24" width="16" bestFit="1" customWidth="1"/>
    <col min="25" max="25" width="11.44140625" bestFit="1" customWidth="1"/>
    <col min="26" max="26" width="15.44140625" bestFit="1" customWidth="1"/>
    <col min="27" max="27" width="11.5546875" bestFit="1" customWidth="1"/>
    <col min="28" max="28" width="15.5546875" bestFit="1" customWidth="1"/>
    <col min="29" max="29" width="13.6640625" bestFit="1" customWidth="1"/>
    <col min="30" max="30" width="10.5546875" bestFit="1" customWidth="1"/>
    <col min="31" max="31" width="12.33203125" customWidth="1"/>
    <col min="32" max="32" width="10" bestFit="1" customWidth="1"/>
    <col min="33" max="33" width="12.88671875" bestFit="1" customWidth="1"/>
    <col min="34" max="34" width="16.88671875" bestFit="1" customWidth="1"/>
    <col min="35" max="35" width="12.6640625" bestFit="1" customWidth="1"/>
    <col min="36" max="36" width="16.6640625" bestFit="1" customWidth="1"/>
    <col min="37" max="37" width="12.109375" bestFit="1" customWidth="1"/>
    <col min="38" max="38" width="16.109375" bestFit="1" customWidth="1"/>
    <col min="39" max="39" width="12.21875" bestFit="1" customWidth="1"/>
    <col min="40" max="40" width="16.21875" bestFit="1" customWidth="1"/>
    <col min="41" max="41" width="14.33203125" bestFit="1" customWidth="1"/>
    <col min="42" max="42" width="11.21875" bestFit="1" customWidth="1"/>
    <col min="43" max="43" width="11" bestFit="1" customWidth="1"/>
    <col min="44" max="44" width="10.6640625" bestFit="1" customWidth="1"/>
    <col min="45" max="45" width="12.21875" bestFit="1" customWidth="1"/>
    <col min="46" max="46" width="16.21875" bestFit="1" customWidth="1"/>
    <col min="47" max="47" width="12" bestFit="1" customWidth="1"/>
    <col min="48" max="48" width="16" bestFit="1" customWidth="1"/>
    <col min="49" max="49" width="11.44140625" bestFit="1" customWidth="1"/>
    <col min="50" max="50" width="15.44140625" bestFit="1" customWidth="1"/>
    <col min="51" max="51" width="11.5546875" bestFit="1" customWidth="1"/>
    <col min="52" max="52" width="15.5546875" bestFit="1" customWidth="1"/>
    <col min="53" max="53" width="13.6640625" bestFit="1" customWidth="1"/>
    <col min="54" max="54" width="10.5546875" bestFit="1" customWidth="1"/>
    <col min="55" max="55" width="10.33203125" bestFit="1" customWidth="1"/>
    <col min="56" max="56" width="13.44140625" bestFit="1" customWidth="1"/>
    <col min="57" max="57" width="17.44140625" bestFit="1" customWidth="1"/>
    <col min="58" max="58" width="13.21875" bestFit="1" customWidth="1"/>
    <col min="59" max="59" width="17.21875" bestFit="1" customWidth="1"/>
    <col min="60" max="60" width="12.6640625" bestFit="1" customWidth="1"/>
    <col min="61" max="61" width="16.6640625" bestFit="1" customWidth="1"/>
    <col min="62" max="62" width="12.77734375" bestFit="1" customWidth="1"/>
    <col min="63" max="63" width="16.77734375" bestFit="1" customWidth="1"/>
    <col min="64" max="64" width="14.88671875" bestFit="1" customWidth="1"/>
    <col min="65" max="65" width="11.77734375" bestFit="1" customWidth="1"/>
    <col min="66" max="66" width="11.5546875" bestFit="1" customWidth="1"/>
    <col min="67" max="67" width="14.21875" bestFit="1" customWidth="1"/>
    <col min="68" max="68" width="18.21875" bestFit="1" customWidth="1"/>
    <col min="69" max="69" width="14" bestFit="1" customWidth="1"/>
    <col min="70" max="70" width="18" bestFit="1" customWidth="1"/>
    <col min="71" max="71" width="13.44140625" bestFit="1" customWidth="1"/>
    <col min="72" max="72" width="17.44140625" bestFit="1" customWidth="1"/>
    <col min="73" max="73" width="13.5546875" bestFit="1" customWidth="1"/>
    <col min="74" max="74" width="17.5546875" bestFit="1" customWidth="1"/>
    <col min="75" max="75" width="15.77734375" bestFit="1" customWidth="1"/>
    <col min="76" max="76" width="12.5546875" bestFit="1" customWidth="1"/>
    <col min="77" max="77" width="12.33203125" bestFit="1" customWidth="1"/>
    <col min="78" max="78" width="12.109375" bestFit="1" customWidth="1"/>
    <col min="79" max="79" width="13.6640625" bestFit="1" customWidth="1"/>
    <col min="80" max="80" width="17.6640625" bestFit="1" customWidth="1"/>
    <col min="81" max="81" width="13.44140625" bestFit="1" customWidth="1"/>
    <col min="82" max="82" width="17.44140625" bestFit="1" customWidth="1"/>
    <col min="83" max="83" width="11.109375" bestFit="1" customWidth="1"/>
    <col min="84" max="84" width="12.88671875" bestFit="1" customWidth="1"/>
    <col min="85" max="85" width="16.88671875" bestFit="1" customWidth="1"/>
    <col min="86" max="86" width="13" bestFit="1" customWidth="1"/>
    <col min="87" max="87" width="17" bestFit="1" customWidth="1"/>
    <col min="88" max="88" width="11.21875" bestFit="1" customWidth="1"/>
    <col min="89" max="89" width="12.44140625" bestFit="1" customWidth="1"/>
    <col min="90" max="90" width="14.33203125" bestFit="1" customWidth="1"/>
    <col min="91" max="91" width="13.6640625" bestFit="1" customWidth="1"/>
    <col min="92" max="92" width="12.109375" bestFit="1" customWidth="1"/>
    <col min="93" max="93" width="11.21875" bestFit="1" customWidth="1"/>
    <col min="94" max="94" width="11" bestFit="1" customWidth="1"/>
    <col min="95" max="95" width="12.88671875" bestFit="1" customWidth="1"/>
    <col min="96" max="96" width="12.6640625" bestFit="1" customWidth="1"/>
    <col min="97" max="97" width="12.109375" bestFit="1" customWidth="1"/>
    <col min="98" max="98" width="12.21875" bestFit="1" customWidth="1"/>
    <col min="99" max="99" width="11" bestFit="1" customWidth="1"/>
    <col min="100" max="100" width="12.77734375" bestFit="1" customWidth="1"/>
    <col min="101" max="101" width="16.77734375" bestFit="1" customWidth="1"/>
    <col min="102" max="102" width="12.5546875" bestFit="1" customWidth="1"/>
    <col min="103" max="103" width="16.5546875" bestFit="1" customWidth="1"/>
    <col min="104" max="104" width="12" bestFit="1" customWidth="1"/>
    <col min="105" max="105" width="16" bestFit="1" customWidth="1"/>
    <col min="106" max="106" width="12.109375" bestFit="1" customWidth="1"/>
    <col min="107" max="107" width="16.109375" bestFit="1" customWidth="1"/>
    <col min="108" max="108" width="14.21875" bestFit="1" customWidth="1"/>
    <col min="109" max="109" width="11.109375" bestFit="1" customWidth="1"/>
    <col min="110" max="110" width="11" bestFit="1" customWidth="1"/>
    <col min="111" max="111" width="14.5546875" bestFit="1" customWidth="1"/>
    <col min="112" max="112" width="14.21875" bestFit="1" customWidth="1"/>
    <col min="113" max="113" width="12.88671875" bestFit="1" customWidth="1"/>
    <col min="114" max="114" width="14" bestFit="1" customWidth="1"/>
    <col min="115" max="115" width="10.77734375" bestFit="1" customWidth="1"/>
    <col min="116" max="116" width="11.44140625" bestFit="1" customWidth="1"/>
    <col min="117" max="117" width="11.21875" bestFit="1" customWidth="1"/>
    <col min="118" max="118" width="12" bestFit="1" customWidth="1"/>
    <col min="119" max="119" width="10.88671875" bestFit="1" customWidth="1"/>
    <col min="120" max="120" width="13" bestFit="1" customWidth="1"/>
    <col min="121" max="122" width="13.5546875" bestFit="1" customWidth="1"/>
    <col min="123" max="123" width="18.6640625" bestFit="1" customWidth="1"/>
    <col min="124" max="124" width="18.33203125" bestFit="1" customWidth="1"/>
    <col min="125" max="125" width="21.88671875" bestFit="1" customWidth="1"/>
    <col min="126" max="126" width="23.77734375" bestFit="1" customWidth="1"/>
    <col min="127" max="127" width="16.5546875" bestFit="1" customWidth="1"/>
    <col min="128" max="128" width="19.109375" bestFit="1" customWidth="1"/>
    <col min="129" max="129" width="20.44140625" bestFit="1" customWidth="1"/>
    <col min="130" max="130" width="18.5546875" bestFit="1" customWidth="1"/>
    <col min="131" max="131" width="10.6640625" bestFit="1" customWidth="1"/>
    <col min="132" max="132" width="16.6640625" bestFit="1" customWidth="1"/>
    <col min="133" max="133" width="22.33203125" bestFit="1" customWidth="1"/>
  </cols>
  <sheetData>
    <row r="1" spans="1:13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2205</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117</v>
      </c>
      <c r="DP1" t="s">
        <v>118</v>
      </c>
      <c r="DQ1" t="s">
        <v>119</v>
      </c>
      <c r="DR1" t="s">
        <v>120</v>
      </c>
      <c r="DS1" t="s">
        <v>121</v>
      </c>
      <c r="DT1" t="s">
        <v>122</v>
      </c>
      <c r="DU1" t="s">
        <v>123</v>
      </c>
      <c r="DV1" t="s">
        <v>124</v>
      </c>
      <c r="DW1" t="s">
        <v>125</v>
      </c>
      <c r="DX1" t="s">
        <v>126</v>
      </c>
      <c r="DY1" t="s">
        <v>127</v>
      </c>
      <c r="DZ1" t="s">
        <v>128</v>
      </c>
      <c r="EA1" t="s">
        <v>129</v>
      </c>
      <c r="EB1" t="s">
        <v>130</v>
      </c>
      <c r="EC1" t="s">
        <v>131</v>
      </c>
      <c r="ED1" t="s">
        <v>132</v>
      </c>
    </row>
    <row r="2" spans="1:134" x14ac:dyDescent="0.3">
      <c r="A2">
        <v>106150788</v>
      </c>
      <c r="B2" t="s">
        <v>133</v>
      </c>
      <c r="C2">
        <v>20174</v>
      </c>
      <c r="D2" s="1">
        <v>43009</v>
      </c>
      <c r="E2" s="1">
        <v>43100</v>
      </c>
      <c r="F2" t="s">
        <v>134</v>
      </c>
      <c r="G2" t="s">
        <v>135</v>
      </c>
      <c r="H2">
        <v>9</v>
      </c>
      <c r="I2">
        <v>617</v>
      </c>
      <c r="J2" t="s">
        <v>136</v>
      </c>
      <c r="K2" t="s">
        <v>137</v>
      </c>
      <c r="L2" t="s">
        <v>138</v>
      </c>
      <c r="M2" t="s">
        <v>139</v>
      </c>
      <c r="N2" t="s">
        <v>140</v>
      </c>
      <c r="O2" t="s">
        <v>141</v>
      </c>
      <c r="P2">
        <v>93301</v>
      </c>
      <c r="Q2" t="s">
        <v>142</v>
      </c>
      <c r="R2">
        <v>254</v>
      </c>
      <c r="S2">
        <v>254</v>
      </c>
      <c r="T2">
        <v>185</v>
      </c>
      <c r="U2">
        <v>887</v>
      </c>
      <c r="V2">
        <v>765</v>
      </c>
      <c r="W2">
        <v>199</v>
      </c>
      <c r="X2">
        <v>1046</v>
      </c>
      <c r="Y2">
        <v>0</v>
      </c>
      <c r="Z2">
        <v>0</v>
      </c>
      <c r="AA2">
        <v>198</v>
      </c>
      <c r="AB2">
        <v>1170</v>
      </c>
      <c r="AC2">
        <v>0</v>
      </c>
      <c r="AD2">
        <v>70</v>
      </c>
      <c r="AE2">
        <v>4335</v>
      </c>
      <c r="AF2">
        <v>0</v>
      </c>
      <c r="AG2">
        <v>4003</v>
      </c>
      <c r="AH2">
        <v>3050</v>
      </c>
      <c r="AI2">
        <v>761</v>
      </c>
      <c r="AJ2">
        <v>3872</v>
      </c>
      <c r="AK2">
        <v>0</v>
      </c>
      <c r="AL2">
        <v>0</v>
      </c>
      <c r="AM2">
        <v>914</v>
      </c>
      <c r="AN2">
        <v>3747</v>
      </c>
      <c r="AO2">
        <v>0</v>
      </c>
      <c r="AP2">
        <v>267</v>
      </c>
      <c r="AQ2">
        <v>16614</v>
      </c>
      <c r="AR2">
        <v>0</v>
      </c>
      <c r="AS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33228</v>
      </c>
      <c r="AT2">
        <v>9776</v>
      </c>
      <c r="AU2">
        <v>3643</v>
      </c>
      <c r="AV2">
        <v>1306</v>
      </c>
      <c r="AW2">
        <v>11632</v>
      </c>
      <c r="AX2">
        <v>0</v>
      </c>
      <c r="AY2">
        <v>0</v>
      </c>
      <c r="AZ2">
        <v>2246</v>
      </c>
      <c r="BA2">
        <v>17962</v>
      </c>
      <c r="BB2">
        <v>0</v>
      </c>
      <c r="BC2">
        <v>2158</v>
      </c>
      <c r="BD2">
        <v>48723</v>
      </c>
      <c r="BE2">
        <v>71363118</v>
      </c>
      <c r="BF2">
        <v>60854375</v>
      </c>
      <c r="BG2">
        <v>14411053</v>
      </c>
      <c r="BH2">
        <v>57375871</v>
      </c>
      <c r="BI2">
        <v>0</v>
      </c>
      <c r="BJ2">
        <v>0</v>
      </c>
      <c r="BK2">
        <v>13990742</v>
      </c>
      <c r="BL2">
        <v>71149390</v>
      </c>
      <c r="BM2">
        <v>0</v>
      </c>
      <c r="BN2">
        <v>3307155</v>
      </c>
      <c r="BO2">
        <v>292451704</v>
      </c>
      <c r="BP2">
        <v>35210808</v>
      </c>
      <c r="BQ2">
        <v>28891174</v>
      </c>
      <c r="BR2">
        <v>5871109</v>
      </c>
      <c r="BS2">
        <v>39946555</v>
      </c>
      <c r="BT2">
        <v>0</v>
      </c>
      <c r="BU2">
        <v>0</v>
      </c>
      <c r="BV2">
        <v>13119193</v>
      </c>
      <c r="BW2">
        <v>58922262</v>
      </c>
      <c r="BX2">
        <v>0</v>
      </c>
      <c r="BY2">
        <v>4197975</v>
      </c>
      <c r="BZ2">
        <v>186159076</v>
      </c>
      <c r="CA2">
        <v>2272704</v>
      </c>
      <c r="CB2">
        <v>88051161</v>
      </c>
      <c r="CC2">
        <v>73421577</v>
      </c>
      <c r="CD2">
        <v>17883664</v>
      </c>
      <c r="CE2">
        <v>52659594</v>
      </c>
      <c r="CF2">
        <v>0</v>
      </c>
      <c r="CG2">
        <v>0</v>
      </c>
      <c r="CH2">
        <v>0</v>
      </c>
      <c r="CI2">
        <v>22267567</v>
      </c>
      <c r="CJ2">
        <v>93439065</v>
      </c>
      <c r="CK2">
        <v>0</v>
      </c>
      <c r="CL2">
        <v>3375466</v>
      </c>
      <c r="CM2">
        <v>0</v>
      </c>
      <c r="CN2">
        <v>0</v>
      </c>
      <c r="CO2">
        <v>0</v>
      </c>
      <c r="CP2">
        <v>6413785</v>
      </c>
      <c r="CQ2">
        <v>359784583</v>
      </c>
      <c r="CR2">
        <v>0</v>
      </c>
      <c r="CS2">
        <v>0</v>
      </c>
      <c r="CT2">
        <v>0</v>
      </c>
      <c r="CU2">
        <v>0</v>
      </c>
      <c r="CV2">
        <v>0</v>
      </c>
      <c r="CW2">
        <v>18033505</v>
      </c>
      <c r="CX2">
        <v>15996768</v>
      </c>
      <c r="CY2">
        <v>2236458</v>
      </c>
      <c r="CZ2">
        <v>44373536</v>
      </c>
      <c r="DA2">
        <v>0</v>
      </c>
      <c r="DB2">
        <v>0</v>
      </c>
      <c r="DC2">
        <v>4535581</v>
      </c>
      <c r="DD2">
        <v>32971878</v>
      </c>
      <c r="DE2">
        <v>0</v>
      </c>
      <c r="DF2">
        <v>678471</v>
      </c>
      <c r="DG2">
        <v>118826197</v>
      </c>
      <c r="DH2">
        <v>1181367</v>
      </c>
      <c r="DI2">
        <v>101757921</v>
      </c>
      <c r="DJ2">
        <v>0</v>
      </c>
      <c r="DK2">
        <v>837982</v>
      </c>
      <c r="DL2">
        <v>0</v>
      </c>
      <c r="DM2">
        <v>0</v>
      </c>
      <c r="DN2">
        <v>0</v>
      </c>
      <c r="DO2">
        <v>0</v>
      </c>
      <c r="DP2">
        <v>1494309</v>
      </c>
      <c r="DQ2">
        <v>137223161</v>
      </c>
      <c r="DR2">
        <v>0</v>
      </c>
      <c r="DS2">
        <v>0</v>
      </c>
      <c r="DT2">
        <v>0</v>
      </c>
      <c r="DU2">
        <v>0</v>
      </c>
      <c r="DV2">
        <v>0</v>
      </c>
      <c r="DW2">
        <v>0</v>
      </c>
      <c r="DX2">
        <v>0</v>
      </c>
      <c r="DY2">
        <v>0</v>
      </c>
      <c r="DZ2">
        <v>0</v>
      </c>
      <c r="EA2">
        <v>0</v>
      </c>
      <c r="EB2">
        <v>0</v>
      </c>
      <c r="EC2">
        <v>0</v>
      </c>
      <c r="ED2">
        <v>0</v>
      </c>
    </row>
    <row r="3" spans="1:134" x14ac:dyDescent="0.3">
      <c r="A3">
        <v>106171049</v>
      </c>
      <c r="B3" t="s">
        <v>143</v>
      </c>
      <c r="C3">
        <v>20174</v>
      </c>
      <c r="D3" s="1">
        <v>43009</v>
      </c>
      <c r="E3" s="1">
        <v>43100</v>
      </c>
      <c r="F3" t="s">
        <v>134</v>
      </c>
      <c r="G3" t="s">
        <v>144</v>
      </c>
      <c r="H3">
        <v>1</v>
      </c>
      <c r="I3">
        <v>115</v>
      </c>
      <c r="J3" t="s">
        <v>136</v>
      </c>
      <c r="K3" t="s">
        <v>137</v>
      </c>
      <c r="L3" t="s">
        <v>145</v>
      </c>
      <c r="M3" t="s">
        <v>146</v>
      </c>
      <c r="N3" t="s">
        <v>147</v>
      </c>
      <c r="O3" t="s">
        <v>148</v>
      </c>
      <c r="P3">
        <v>95422</v>
      </c>
      <c r="Q3" t="s">
        <v>149</v>
      </c>
      <c r="R3">
        <v>25</v>
      </c>
      <c r="S3">
        <v>25</v>
      </c>
      <c r="T3">
        <v>20</v>
      </c>
      <c r="U3">
        <v>195</v>
      </c>
      <c r="V3">
        <v>4</v>
      </c>
      <c r="W3">
        <v>17</v>
      </c>
      <c r="X3">
        <v>112</v>
      </c>
      <c r="Y3">
        <v>0</v>
      </c>
      <c r="Z3">
        <v>0</v>
      </c>
      <c r="AA3">
        <v>15</v>
      </c>
      <c r="AB3">
        <v>20</v>
      </c>
      <c r="AC3">
        <v>0</v>
      </c>
      <c r="AD3">
        <v>5</v>
      </c>
      <c r="AE3">
        <v>368</v>
      </c>
      <c r="AF3">
        <v>0</v>
      </c>
      <c r="AG3">
        <v>868</v>
      </c>
      <c r="AH3">
        <v>11</v>
      </c>
      <c r="AI3">
        <v>38</v>
      </c>
      <c r="AJ3">
        <v>447</v>
      </c>
      <c r="AK3">
        <v>0</v>
      </c>
      <c r="AL3">
        <v>0</v>
      </c>
      <c r="AM3">
        <v>63</v>
      </c>
      <c r="AN3">
        <v>62</v>
      </c>
      <c r="AO3">
        <v>0</v>
      </c>
      <c r="AP3">
        <v>8</v>
      </c>
      <c r="AQ3">
        <v>1497</v>
      </c>
      <c r="AR3">
        <v>0</v>
      </c>
      <c r="AS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2994</v>
      </c>
      <c r="AT3">
        <v>18850</v>
      </c>
      <c r="AU3">
        <v>236</v>
      </c>
      <c r="AV3">
        <v>6102</v>
      </c>
      <c r="AW3">
        <v>20417</v>
      </c>
      <c r="AX3">
        <v>0</v>
      </c>
      <c r="AY3">
        <v>0</v>
      </c>
      <c r="AZ3">
        <v>5841</v>
      </c>
      <c r="BA3">
        <v>2733</v>
      </c>
      <c r="BB3">
        <v>0</v>
      </c>
      <c r="BC3">
        <v>924</v>
      </c>
      <c r="BD3">
        <v>55103</v>
      </c>
      <c r="BE3">
        <v>9108603</v>
      </c>
      <c r="BF3">
        <v>401527</v>
      </c>
      <c r="BG3">
        <v>458182</v>
      </c>
      <c r="BH3">
        <v>5172868</v>
      </c>
      <c r="BI3">
        <v>0</v>
      </c>
      <c r="BJ3">
        <v>0</v>
      </c>
      <c r="BK3">
        <v>745016</v>
      </c>
      <c r="BL3">
        <v>835281</v>
      </c>
      <c r="BM3">
        <v>0</v>
      </c>
      <c r="BN3">
        <v>154674</v>
      </c>
      <c r="BO3">
        <v>16876151</v>
      </c>
      <c r="BP3">
        <v>16993939</v>
      </c>
      <c r="BQ3">
        <v>337344</v>
      </c>
      <c r="BR3">
        <v>3388635</v>
      </c>
      <c r="BS3">
        <v>15461946</v>
      </c>
      <c r="BT3">
        <v>0</v>
      </c>
      <c r="BU3">
        <v>0</v>
      </c>
      <c r="BV3">
        <v>1377158</v>
      </c>
      <c r="BW3">
        <v>5539582</v>
      </c>
      <c r="BX3">
        <v>0</v>
      </c>
      <c r="BY3">
        <v>1014594</v>
      </c>
      <c r="BZ3">
        <v>44113198</v>
      </c>
      <c r="CA3">
        <v>837648</v>
      </c>
      <c r="CB3">
        <v>14636391</v>
      </c>
      <c r="CC3">
        <v>579208</v>
      </c>
      <c r="CD3">
        <v>2402057</v>
      </c>
      <c r="CE3">
        <v>14238831</v>
      </c>
      <c r="CF3">
        <v>446943</v>
      </c>
      <c r="CG3">
        <v>0</v>
      </c>
      <c r="CH3">
        <v>0</v>
      </c>
      <c r="CI3">
        <v>343536</v>
      </c>
      <c r="CJ3">
        <v>4205989</v>
      </c>
      <c r="CK3">
        <v>0</v>
      </c>
      <c r="CL3">
        <v>2126830</v>
      </c>
      <c r="CM3">
        <v>0</v>
      </c>
      <c r="CN3">
        <v>0</v>
      </c>
      <c r="CO3">
        <v>0</v>
      </c>
      <c r="CP3">
        <v>1187033</v>
      </c>
      <c r="CQ3">
        <v>41004466</v>
      </c>
      <c r="CR3">
        <v>0</v>
      </c>
      <c r="CS3">
        <v>3354996</v>
      </c>
      <c r="CT3">
        <v>0</v>
      </c>
      <c r="CU3">
        <v>0</v>
      </c>
      <c r="CV3">
        <v>3354996</v>
      </c>
      <c r="CW3">
        <v>9842914</v>
      </c>
      <c r="CX3">
        <v>145722</v>
      </c>
      <c r="CY3">
        <v>1400652</v>
      </c>
      <c r="CZ3">
        <v>8890055</v>
      </c>
      <c r="DA3">
        <v>0</v>
      </c>
      <c r="DB3">
        <v>0</v>
      </c>
      <c r="DC3">
        <v>78938</v>
      </c>
      <c r="DD3">
        <v>3870071</v>
      </c>
      <c r="DE3">
        <v>0</v>
      </c>
      <c r="DF3">
        <v>-888473</v>
      </c>
      <c r="DG3">
        <v>23339879</v>
      </c>
      <c r="DH3">
        <v>1269975</v>
      </c>
      <c r="DI3">
        <v>21613570</v>
      </c>
      <c r="DJ3">
        <v>0</v>
      </c>
      <c r="DK3">
        <v>21280</v>
      </c>
      <c r="DL3">
        <v>0</v>
      </c>
      <c r="DM3">
        <v>0</v>
      </c>
      <c r="DN3">
        <v>0</v>
      </c>
      <c r="DO3">
        <v>0</v>
      </c>
      <c r="DP3">
        <v>1224819</v>
      </c>
      <c r="DQ3">
        <v>31842591</v>
      </c>
      <c r="DR3">
        <v>0</v>
      </c>
      <c r="DS3">
        <v>0</v>
      </c>
      <c r="DT3">
        <v>0</v>
      </c>
      <c r="DU3">
        <v>0</v>
      </c>
      <c r="DV3">
        <v>0</v>
      </c>
      <c r="DW3">
        <v>0</v>
      </c>
      <c r="DX3">
        <v>0</v>
      </c>
      <c r="DY3">
        <v>0</v>
      </c>
      <c r="DZ3">
        <v>0</v>
      </c>
      <c r="EA3">
        <v>0</v>
      </c>
      <c r="EB3">
        <v>0</v>
      </c>
      <c r="EC3">
        <v>0</v>
      </c>
      <c r="ED3">
        <v>0</v>
      </c>
    </row>
    <row r="4" spans="1:134" x14ac:dyDescent="0.3">
      <c r="A4">
        <v>106040875</v>
      </c>
      <c r="B4" t="s">
        <v>150</v>
      </c>
      <c r="C4">
        <v>20174</v>
      </c>
      <c r="D4" s="1">
        <v>43009</v>
      </c>
      <c r="E4" s="1">
        <v>43100</v>
      </c>
      <c r="F4" t="s">
        <v>134</v>
      </c>
      <c r="G4" t="s">
        <v>151</v>
      </c>
      <c r="H4">
        <v>1</v>
      </c>
      <c r="I4">
        <v>220</v>
      </c>
      <c r="J4" t="s">
        <v>152</v>
      </c>
      <c r="K4" t="s">
        <v>137</v>
      </c>
      <c r="L4" t="s">
        <v>138</v>
      </c>
      <c r="M4" t="s">
        <v>153</v>
      </c>
      <c r="N4" t="s">
        <v>154</v>
      </c>
      <c r="O4" t="s">
        <v>155</v>
      </c>
      <c r="P4">
        <v>95969</v>
      </c>
      <c r="Q4" t="s">
        <v>156</v>
      </c>
      <c r="R4">
        <v>100</v>
      </c>
      <c r="S4">
        <v>100</v>
      </c>
      <c r="T4">
        <v>51</v>
      </c>
      <c r="U4">
        <v>617</v>
      </c>
      <c r="V4">
        <v>28</v>
      </c>
      <c r="W4">
        <v>47</v>
      </c>
      <c r="X4">
        <v>288</v>
      </c>
      <c r="Y4">
        <v>0</v>
      </c>
      <c r="Z4">
        <v>0</v>
      </c>
      <c r="AA4">
        <v>12</v>
      </c>
      <c r="AB4">
        <v>160</v>
      </c>
      <c r="AC4">
        <v>0</v>
      </c>
      <c r="AD4">
        <v>25</v>
      </c>
      <c r="AE4">
        <v>1177</v>
      </c>
      <c r="AF4">
        <v>0</v>
      </c>
      <c r="AG4">
        <v>2588</v>
      </c>
      <c r="AH4">
        <v>112</v>
      </c>
      <c r="AI4">
        <v>178</v>
      </c>
      <c r="AJ4">
        <v>880</v>
      </c>
      <c r="AK4">
        <v>0</v>
      </c>
      <c r="AL4">
        <v>0</v>
      </c>
      <c r="AM4">
        <v>27</v>
      </c>
      <c r="AN4">
        <v>455</v>
      </c>
      <c r="AO4">
        <v>0</v>
      </c>
      <c r="AP4">
        <v>61</v>
      </c>
      <c r="AQ4">
        <v>4301</v>
      </c>
      <c r="AR4">
        <v>0</v>
      </c>
      <c r="AS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8602</v>
      </c>
      <c r="AT4">
        <v>43568</v>
      </c>
      <c r="AU4">
        <v>1420</v>
      </c>
      <c r="AV4">
        <v>8061</v>
      </c>
      <c r="AW4">
        <v>27051</v>
      </c>
      <c r="AX4">
        <v>0</v>
      </c>
      <c r="AY4">
        <v>0</v>
      </c>
      <c r="AZ4">
        <v>1536</v>
      </c>
      <c r="BA4">
        <v>15412</v>
      </c>
      <c r="BB4">
        <v>0</v>
      </c>
      <c r="BC4">
        <v>1333</v>
      </c>
      <c r="BD4">
        <v>98381</v>
      </c>
      <c r="BE4">
        <v>67622023</v>
      </c>
      <c r="BF4">
        <v>2819880</v>
      </c>
      <c r="BG4">
        <v>4441575</v>
      </c>
      <c r="BH4">
        <v>20572218</v>
      </c>
      <c r="BI4">
        <v>0</v>
      </c>
      <c r="BJ4">
        <v>0</v>
      </c>
      <c r="BK4">
        <v>243598</v>
      </c>
      <c r="BL4">
        <v>14158556</v>
      </c>
      <c r="BM4">
        <v>0</v>
      </c>
      <c r="BN4">
        <v>1205706</v>
      </c>
      <c r="BO4">
        <v>111063556</v>
      </c>
      <c r="BP4">
        <v>93661341</v>
      </c>
      <c r="BQ4">
        <v>4226744</v>
      </c>
      <c r="BR4">
        <v>6930263</v>
      </c>
      <c r="BS4">
        <v>48359752</v>
      </c>
      <c r="BT4">
        <v>0</v>
      </c>
      <c r="BU4">
        <v>0</v>
      </c>
      <c r="BV4">
        <v>1337201</v>
      </c>
      <c r="BW4">
        <v>41649982</v>
      </c>
      <c r="BX4">
        <v>0</v>
      </c>
      <c r="BY4">
        <v>3131743</v>
      </c>
      <c r="BZ4">
        <v>199297026</v>
      </c>
      <c r="CA4">
        <v>1671586</v>
      </c>
      <c r="CB4">
        <v>140043971</v>
      </c>
      <c r="CC4">
        <v>6453618</v>
      </c>
      <c r="CD4">
        <v>9839806</v>
      </c>
      <c r="CE4">
        <v>47831823</v>
      </c>
      <c r="CF4">
        <v>-55561</v>
      </c>
      <c r="CG4">
        <v>0</v>
      </c>
      <c r="CH4">
        <v>0</v>
      </c>
      <c r="CI4">
        <v>985992</v>
      </c>
      <c r="CJ4">
        <v>40331353</v>
      </c>
      <c r="CK4">
        <v>0</v>
      </c>
      <c r="CL4">
        <v>3665330</v>
      </c>
      <c r="CM4">
        <v>0</v>
      </c>
      <c r="CN4">
        <v>0</v>
      </c>
      <c r="CO4">
        <v>0</v>
      </c>
      <c r="CP4">
        <v>5969731</v>
      </c>
      <c r="CQ4">
        <v>256737649</v>
      </c>
      <c r="CR4">
        <v>0</v>
      </c>
      <c r="CS4">
        <v>0</v>
      </c>
      <c r="CT4">
        <v>0</v>
      </c>
      <c r="CU4">
        <v>0</v>
      </c>
      <c r="CV4">
        <v>0</v>
      </c>
      <c r="CW4">
        <v>19281147</v>
      </c>
      <c r="CX4">
        <v>484383</v>
      </c>
      <c r="CY4">
        <v>1321065</v>
      </c>
      <c r="CZ4">
        <v>20548740</v>
      </c>
      <c r="DA4">
        <v>0</v>
      </c>
      <c r="DB4">
        <v>0</v>
      </c>
      <c r="DC4">
        <v>43201</v>
      </c>
      <c r="DD4">
        <v>12695126</v>
      </c>
      <c r="DE4">
        <v>0</v>
      </c>
      <c r="DF4">
        <v>-750729</v>
      </c>
      <c r="DG4">
        <v>53622933</v>
      </c>
      <c r="DH4">
        <v>4999673</v>
      </c>
      <c r="DI4">
        <v>52516178</v>
      </c>
      <c r="DJ4">
        <v>0</v>
      </c>
      <c r="DK4">
        <v>75243</v>
      </c>
      <c r="DL4">
        <v>0</v>
      </c>
      <c r="DM4">
        <v>0</v>
      </c>
      <c r="DN4">
        <v>0</v>
      </c>
      <c r="DO4">
        <v>0</v>
      </c>
      <c r="DP4">
        <v>600686</v>
      </c>
      <c r="DQ4">
        <v>55496213</v>
      </c>
      <c r="DR4">
        <v>0</v>
      </c>
      <c r="DS4">
        <v>0</v>
      </c>
      <c r="DT4">
        <v>0</v>
      </c>
      <c r="DU4">
        <v>0</v>
      </c>
      <c r="DV4">
        <v>0</v>
      </c>
      <c r="DW4">
        <v>0</v>
      </c>
      <c r="DX4">
        <v>0</v>
      </c>
      <c r="DY4">
        <v>0</v>
      </c>
      <c r="DZ4">
        <v>0</v>
      </c>
      <c r="EA4">
        <v>0</v>
      </c>
      <c r="EB4">
        <v>0</v>
      </c>
      <c r="EC4">
        <v>0</v>
      </c>
      <c r="ED4">
        <v>0</v>
      </c>
    </row>
    <row r="5" spans="1:134" x14ac:dyDescent="0.3">
      <c r="A5">
        <v>106190323</v>
      </c>
      <c r="B5" t="s">
        <v>157</v>
      </c>
      <c r="C5">
        <v>20174</v>
      </c>
      <c r="D5" s="1">
        <v>43009</v>
      </c>
      <c r="E5" s="1">
        <v>43100</v>
      </c>
      <c r="F5" t="s">
        <v>134</v>
      </c>
      <c r="G5" t="s">
        <v>158</v>
      </c>
      <c r="H5">
        <v>11</v>
      </c>
      <c r="I5">
        <v>909</v>
      </c>
      <c r="J5" t="s">
        <v>152</v>
      </c>
      <c r="K5" t="s">
        <v>137</v>
      </c>
      <c r="L5" t="s">
        <v>138</v>
      </c>
      <c r="M5" t="s">
        <v>159</v>
      </c>
      <c r="N5" t="s">
        <v>160</v>
      </c>
      <c r="O5" t="s">
        <v>161</v>
      </c>
      <c r="P5">
        <v>91206</v>
      </c>
      <c r="Q5" t="s">
        <v>162</v>
      </c>
      <c r="R5">
        <v>515</v>
      </c>
      <c r="S5">
        <v>462</v>
      </c>
      <c r="T5">
        <v>258</v>
      </c>
      <c r="U5">
        <v>2087</v>
      </c>
      <c r="V5">
        <v>416</v>
      </c>
      <c r="W5">
        <v>351</v>
      </c>
      <c r="X5">
        <v>857</v>
      </c>
      <c r="Y5">
        <v>0</v>
      </c>
      <c r="Z5">
        <v>0</v>
      </c>
      <c r="AA5">
        <v>72</v>
      </c>
      <c r="AB5">
        <v>1063</v>
      </c>
      <c r="AC5">
        <v>0</v>
      </c>
      <c r="AD5">
        <v>143</v>
      </c>
      <c r="AE5">
        <v>4989</v>
      </c>
      <c r="AF5">
        <v>0</v>
      </c>
      <c r="AG5">
        <v>11732</v>
      </c>
      <c r="AH5">
        <v>1666</v>
      </c>
      <c r="AI5">
        <v>2161</v>
      </c>
      <c r="AJ5">
        <v>3075</v>
      </c>
      <c r="AK5">
        <v>0</v>
      </c>
      <c r="AL5">
        <v>0</v>
      </c>
      <c r="AM5">
        <v>302</v>
      </c>
      <c r="AN5">
        <v>3898</v>
      </c>
      <c r="AO5">
        <v>0</v>
      </c>
      <c r="AP5">
        <v>513</v>
      </c>
      <c r="AQ5">
        <v>23347</v>
      </c>
      <c r="AR5">
        <v>0</v>
      </c>
      <c r="AS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46694</v>
      </c>
      <c r="AT5">
        <v>15308</v>
      </c>
      <c r="AU5">
        <v>1797</v>
      </c>
      <c r="AV5">
        <v>1257</v>
      </c>
      <c r="AW5">
        <v>9199</v>
      </c>
      <c r="AX5">
        <v>0</v>
      </c>
      <c r="AY5">
        <v>0</v>
      </c>
      <c r="AZ5">
        <v>3091</v>
      </c>
      <c r="BA5">
        <v>18033</v>
      </c>
      <c r="BB5">
        <v>0</v>
      </c>
      <c r="BC5">
        <v>1539</v>
      </c>
      <c r="BD5">
        <v>50224</v>
      </c>
      <c r="BE5">
        <v>192501958</v>
      </c>
      <c r="BF5">
        <v>37131928</v>
      </c>
      <c r="BG5">
        <v>31621277</v>
      </c>
      <c r="BH5">
        <v>71349447</v>
      </c>
      <c r="BI5">
        <v>0</v>
      </c>
      <c r="BJ5">
        <v>0</v>
      </c>
      <c r="BK5">
        <v>2188511</v>
      </c>
      <c r="BL5">
        <v>63651555</v>
      </c>
      <c r="BM5">
        <v>0</v>
      </c>
      <c r="BN5">
        <v>1816942</v>
      </c>
      <c r="BO5">
        <v>400261618</v>
      </c>
      <c r="BP5">
        <v>47868105</v>
      </c>
      <c r="BQ5">
        <v>12741879</v>
      </c>
      <c r="BR5">
        <v>6064401</v>
      </c>
      <c r="BS5">
        <v>45766658</v>
      </c>
      <c r="BT5">
        <v>0</v>
      </c>
      <c r="BU5">
        <v>0</v>
      </c>
      <c r="BV5">
        <v>2034365</v>
      </c>
      <c r="BW5">
        <v>50828732</v>
      </c>
      <c r="BX5">
        <v>0</v>
      </c>
      <c r="BY5">
        <v>13439358</v>
      </c>
      <c r="BZ5">
        <v>178743498</v>
      </c>
      <c r="CA5">
        <v>1353024</v>
      </c>
      <c r="CB5">
        <v>195736244</v>
      </c>
      <c r="CC5">
        <v>39647374</v>
      </c>
      <c r="CD5">
        <v>33934687</v>
      </c>
      <c r="CE5">
        <v>82184741</v>
      </c>
      <c r="CF5">
        <v>0</v>
      </c>
      <c r="CG5">
        <v>0</v>
      </c>
      <c r="CH5">
        <v>0</v>
      </c>
      <c r="CI5">
        <v>2138526</v>
      </c>
      <c r="CJ5">
        <v>52646291</v>
      </c>
      <c r="CK5">
        <v>0</v>
      </c>
      <c r="CL5">
        <v>2960341</v>
      </c>
      <c r="CM5">
        <v>0</v>
      </c>
      <c r="CN5">
        <v>0</v>
      </c>
      <c r="CO5">
        <v>0</v>
      </c>
      <c r="CP5">
        <v>13115679</v>
      </c>
      <c r="CQ5">
        <v>423716907</v>
      </c>
      <c r="CR5">
        <v>0</v>
      </c>
      <c r="CS5">
        <v>0</v>
      </c>
      <c r="CT5">
        <v>0</v>
      </c>
      <c r="CU5">
        <v>0</v>
      </c>
      <c r="CV5">
        <v>0</v>
      </c>
      <c r="CW5">
        <v>38804853</v>
      </c>
      <c r="CX5">
        <v>9013132</v>
      </c>
      <c r="CY5">
        <v>3705832</v>
      </c>
      <c r="CZ5">
        <v>34369691</v>
      </c>
      <c r="DA5">
        <v>0</v>
      </c>
      <c r="DB5">
        <v>0</v>
      </c>
      <c r="DC5">
        <v>1504194</v>
      </c>
      <c r="DD5">
        <v>59114403</v>
      </c>
      <c r="DE5">
        <v>0</v>
      </c>
      <c r="DF5">
        <v>8776104</v>
      </c>
      <c r="DG5">
        <v>155288209</v>
      </c>
      <c r="DH5">
        <v>2935654</v>
      </c>
      <c r="DI5">
        <v>112145651</v>
      </c>
      <c r="DJ5">
        <v>0</v>
      </c>
      <c r="DK5">
        <v>177146</v>
      </c>
      <c r="DL5">
        <v>0</v>
      </c>
      <c r="DM5">
        <v>0</v>
      </c>
      <c r="DN5">
        <v>0</v>
      </c>
      <c r="DO5">
        <v>0</v>
      </c>
      <c r="DP5">
        <v>2313385</v>
      </c>
      <c r="DQ5">
        <v>205118797</v>
      </c>
      <c r="DR5">
        <v>0</v>
      </c>
      <c r="DS5">
        <v>0</v>
      </c>
      <c r="DT5">
        <v>0</v>
      </c>
      <c r="DU5">
        <v>0</v>
      </c>
      <c r="DV5">
        <v>0</v>
      </c>
      <c r="DW5">
        <v>0</v>
      </c>
      <c r="DX5">
        <v>0</v>
      </c>
      <c r="DY5">
        <v>0</v>
      </c>
      <c r="DZ5">
        <v>0</v>
      </c>
      <c r="EA5">
        <v>0</v>
      </c>
      <c r="EB5">
        <v>0</v>
      </c>
      <c r="EC5">
        <v>0</v>
      </c>
      <c r="ED5">
        <v>0</v>
      </c>
    </row>
    <row r="6" spans="1:134" x14ac:dyDescent="0.3">
      <c r="A6">
        <v>106164029</v>
      </c>
      <c r="B6" t="s">
        <v>163</v>
      </c>
      <c r="C6">
        <v>20174</v>
      </c>
      <c r="D6" s="1">
        <v>43009</v>
      </c>
      <c r="E6" s="1">
        <v>43100</v>
      </c>
      <c r="F6" t="s">
        <v>134</v>
      </c>
      <c r="G6" t="s">
        <v>164</v>
      </c>
      <c r="H6">
        <v>9</v>
      </c>
      <c r="I6">
        <v>615</v>
      </c>
      <c r="J6" t="s">
        <v>152</v>
      </c>
      <c r="K6" t="s">
        <v>137</v>
      </c>
      <c r="L6" t="s">
        <v>145</v>
      </c>
      <c r="M6" t="s">
        <v>165</v>
      </c>
      <c r="N6" t="s">
        <v>166</v>
      </c>
      <c r="O6" t="s">
        <v>167</v>
      </c>
      <c r="P6">
        <v>93230</v>
      </c>
      <c r="Q6" t="s">
        <v>168</v>
      </c>
      <c r="R6">
        <v>230</v>
      </c>
      <c r="S6">
        <v>230</v>
      </c>
      <c r="T6">
        <v>122</v>
      </c>
      <c r="U6">
        <v>904</v>
      </c>
      <c r="V6">
        <v>153</v>
      </c>
      <c r="W6">
        <v>203</v>
      </c>
      <c r="X6">
        <v>882</v>
      </c>
      <c r="Y6">
        <v>0</v>
      </c>
      <c r="Z6">
        <v>0</v>
      </c>
      <c r="AA6">
        <v>151</v>
      </c>
      <c r="AB6">
        <v>377</v>
      </c>
      <c r="AC6">
        <v>2</v>
      </c>
      <c r="AD6">
        <v>85</v>
      </c>
      <c r="AE6">
        <v>2757</v>
      </c>
      <c r="AF6">
        <v>0</v>
      </c>
      <c r="AG6">
        <v>4584</v>
      </c>
      <c r="AH6">
        <v>678</v>
      </c>
      <c r="AI6">
        <v>780</v>
      </c>
      <c r="AJ6">
        <v>2940</v>
      </c>
      <c r="AK6">
        <v>0</v>
      </c>
      <c r="AL6">
        <v>0</v>
      </c>
      <c r="AM6">
        <v>447</v>
      </c>
      <c r="AN6">
        <v>1153</v>
      </c>
      <c r="AO6">
        <v>2</v>
      </c>
      <c r="AP6">
        <v>300</v>
      </c>
      <c r="AQ6">
        <v>10884</v>
      </c>
      <c r="AR6">
        <v>0</v>
      </c>
      <c r="AS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21768</v>
      </c>
      <c r="AT6">
        <v>13805</v>
      </c>
      <c r="AU6">
        <v>2032</v>
      </c>
      <c r="AV6">
        <v>3511</v>
      </c>
      <c r="AW6">
        <v>28941</v>
      </c>
      <c r="AX6">
        <v>0</v>
      </c>
      <c r="AY6">
        <v>0</v>
      </c>
      <c r="AZ6">
        <v>4537</v>
      </c>
      <c r="BA6">
        <v>15450</v>
      </c>
      <c r="BB6">
        <v>16</v>
      </c>
      <c r="BC6">
        <v>2842</v>
      </c>
      <c r="BD6">
        <v>71134</v>
      </c>
      <c r="BE6">
        <v>39810356</v>
      </c>
      <c r="BF6">
        <v>6458934</v>
      </c>
      <c r="BG6">
        <v>6161904</v>
      </c>
      <c r="BH6">
        <v>29503443</v>
      </c>
      <c r="BI6">
        <v>0</v>
      </c>
      <c r="BJ6">
        <v>0</v>
      </c>
      <c r="BK6">
        <v>4068300</v>
      </c>
      <c r="BL6">
        <v>11571065</v>
      </c>
      <c r="BM6">
        <v>25619</v>
      </c>
      <c r="BN6">
        <v>2453459</v>
      </c>
      <c r="BO6">
        <v>100053080</v>
      </c>
      <c r="BP6">
        <v>30739682</v>
      </c>
      <c r="BQ6">
        <v>6417684</v>
      </c>
      <c r="BR6">
        <v>8076606</v>
      </c>
      <c r="BS6">
        <v>68114587</v>
      </c>
      <c r="BT6">
        <v>0</v>
      </c>
      <c r="BU6">
        <v>0</v>
      </c>
      <c r="BV6">
        <v>10142611</v>
      </c>
      <c r="BW6">
        <v>33777390</v>
      </c>
      <c r="BX6">
        <v>49311</v>
      </c>
      <c r="BY6">
        <v>8213491</v>
      </c>
      <c r="BZ6">
        <v>165531362</v>
      </c>
      <c r="CA6">
        <v>7438010</v>
      </c>
      <c r="CB6">
        <v>64011090</v>
      </c>
      <c r="CC6">
        <v>10934754</v>
      </c>
      <c r="CD6">
        <v>13422518</v>
      </c>
      <c r="CE6">
        <v>55841578</v>
      </c>
      <c r="CF6">
        <v>-500703</v>
      </c>
      <c r="CG6">
        <v>0</v>
      </c>
      <c r="CH6">
        <v>0</v>
      </c>
      <c r="CI6">
        <v>8436734</v>
      </c>
      <c r="CJ6">
        <v>20856183</v>
      </c>
      <c r="CK6">
        <v>0</v>
      </c>
      <c r="CL6">
        <v>2601162</v>
      </c>
      <c r="CM6">
        <v>0</v>
      </c>
      <c r="CN6">
        <v>0</v>
      </c>
      <c r="CO6">
        <v>0</v>
      </c>
      <c r="CP6">
        <v>10840275</v>
      </c>
      <c r="CQ6">
        <v>193881601</v>
      </c>
      <c r="CR6">
        <v>0</v>
      </c>
      <c r="CS6">
        <v>4002842</v>
      </c>
      <c r="CT6">
        <v>0</v>
      </c>
      <c r="CU6">
        <v>0</v>
      </c>
      <c r="CV6">
        <v>4002842</v>
      </c>
      <c r="CW6">
        <v>13973438</v>
      </c>
      <c r="CX6">
        <v>2152418</v>
      </c>
      <c r="CY6">
        <v>13576339</v>
      </c>
      <c r="CZ6">
        <v>19188628</v>
      </c>
      <c r="DA6">
        <v>0</v>
      </c>
      <c r="DB6">
        <v>0</v>
      </c>
      <c r="DC6">
        <v>2811770</v>
      </c>
      <c r="DD6">
        <v>23031345</v>
      </c>
      <c r="DE6">
        <v>3582</v>
      </c>
      <c r="DF6">
        <v>968163</v>
      </c>
      <c r="DG6">
        <v>75705683</v>
      </c>
      <c r="DH6">
        <v>659085</v>
      </c>
      <c r="DI6">
        <v>73036977</v>
      </c>
      <c r="DJ6">
        <v>0</v>
      </c>
      <c r="DK6">
        <v>-2762995</v>
      </c>
      <c r="DL6">
        <v>0</v>
      </c>
      <c r="DM6">
        <v>0</v>
      </c>
      <c r="DN6">
        <v>0</v>
      </c>
      <c r="DO6">
        <v>0</v>
      </c>
      <c r="DP6">
        <v>2921916</v>
      </c>
      <c r="DQ6">
        <v>192203815</v>
      </c>
      <c r="DR6">
        <v>0</v>
      </c>
      <c r="DS6">
        <v>0</v>
      </c>
      <c r="DT6">
        <v>0</v>
      </c>
      <c r="DU6">
        <v>0</v>
      </c>
      <c r="DV6">
        <v>0</v>
      </c>
      <c r="DW6">
        <v>0</v>
      </c>
      <c r="DX6">
        <v>0</v>
      </c>
      <c r="DY6">
        <v>0</v>
      </c>
      <c r="DZ6">
        <v>0</v>
      </c>
      <c r="EA6">
        <v>0</v>
      </c>
      <c r="EB6">
        <v>0</v>
      </c>
      <c r="EC6">
        <v>0</v>
      </c>
      <c r="ED6">
        <v>0</v>
      </c>
    </row>
    <row r="7" spans="1:134" x14ac:dyDescent="0.3">
      <c r="A7">
        <v>106234038</v>
      </c>
      <c r="B7" t="s">
        <v>169</v>
      </c>
      <c r="C7">
        <v>20174</v>
      </c>
      <c r="D7" s="1">
        <v>43009</v>
      </c>
      <c r="E7" s="1">
        <v>43100</v>
      </c>
      <c r="F7" t="s">
        <v>134</v>
      </c>
      <c r="G7" t="s">
        <v>170</v>
      </c>
      <c r="H7">
        <v>1</v>
      </c>
      <c r="I7">
        <v>112</v>
      </c>
      <c r="J7" t="s">
        <v>136</v>
      </c>
      <c r="K7" t="s">
        <v>137</v>
      </c>
      <c r="L7" t="s">
        <v>138</v>
      </c>
      <c r="M7" t="s">
        <v>171</v>
      </c>
      <c r="N7" t="s">
        <v>172</v>
      </c>
      <c r="O7" t="s">
        <v>173</v>
      </c>
      <c r="P7">
        <v>95490</v>
      </c>
      <c r="Q7" t="s">
        <v>174</v>
      </c>
      <c r="R7">
        <v>25</v>
      </c>
      <c r="S7">
        <v>25</v>
      </c>
      <c r="T7">
        <v>23</v>
      </c>
      <c r="U7">
        <v>248</v>
      </c>
      <c r="V7">
        <v>28</v>
      </c>
      <c r="W7">
        <v>16</v>
      </c>
      <c r="X7">
        <v>67</v>
      </c>
      <c r="Y7">
        <v>0</v>
      </c>
      <c r="Z7">
        <v>0</v>
      </c>
      <c r="AA7">
        <v>14</v>
      </c>
      <c r="AB7">
        <v>62</v>
      </c>
      <c r="AC7">
        <v>0</v>
      </c>
      <c r="AD7">
        <v>13</v>
      </c>
      <c r="AE7">
        <v>448</v>
      </c>
      <c r="AF7">
        <v>0</v>
      </c>
      <c r="AG7">
        <v>987</v>
      </c>
      <c r="AH7">
        <v>95</v>
      </c>
      <c r="AI7">
        <v>71</v>
      </c>
      <c r="AJ7">
        <v>259</v>
      </c>
      <c r="AK7">
        <v>0</v>
      </c>
      <c r="AL7">
        <v>0</v>
      </c>
      <c r="AM7">
        <v>63</v>
      </c>
      <c r="AN7">
        <v>197</v>
      </c>
      <c r="AO7">
        <v>0</v>
      </c>
      <c r="AP7">
        <v>38</v>
      </c>
      <c r="AQ7">
        <v>1710</v>
      </c>
      <c r="AR7">
        <v>0</v>
      </c>
      <c r="AS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3420</v>
      </c>
      <c r="AT7">
        <v>4770</v>
      </c>
      <c r="AU7">
        <v>429</v>
      </c>
      <c r="AV7">
        <v>178</v>
      </c>
      <c r="AW7">
        <v>3566</v>
      </c>
      <c r="AX7">
        <v>0</v>
      </c>
      <c r="AY7">
        <v>0</v>
      </c>
      <c r="AZ7">
        <v>310</v>
      </c>
      <c r="BA7">
        <v>3417</v>
      </c>
      <c r="BB7">
        <v>0</v>
      </c>
      <c r="BC7">
        <v>497</v>
      </c>
      <c r="BD7">
        <v>13167</v>
      </c>
      <c r="BE7">
        <v>13624482</v>
      </c>
      <c r="BF7">
        <v>1262162</v>
      </c>
      <c r="BG7">
        <v>883113</v>
      </c>
      <c r="BH7">
        <v>3944627</v>
      </c>
      <c r="BI7">
        <v>0</v>
      </c>
      <c r="BJ7">
        <v>0</v>
      </c>
      <c r="BK7">
        <v>225401</v>
      </c>
      <c r="BL7">
        <v>3873953</v>
      </c>
      <c r="BM7">
        <v>0</v>
      </c>
      <c r="BN7">
        <v>590569</v>
      </c>
      <c r="BO7">
        <v>24404307</v>
      </c>
      <c r="BP7">
        <v>6150104</v>
      </c>
      <c r="BQ7">
        <v>492621</v>
      </c>
      <c r="BR7">
        <v>549796</v>
      </c>
      <c r="BS7">
        <v>5486013</v>
      </c>
      <c r="BT7">
        <v>0</v>
      </c>
      <c r="BU7">
        <v>0</v>
      </c>
      <c r="BV7">
        <v>259371</v>
      </c>
      <c r="BW7">
        <v>4909870</v>
      </c>
      <c r="BX7">
        <v>0</v>
      </c>
      <c r="BY7">
        <v>817414</v>
      </c>
      <c r="BZ7">
        <v>18665189</v>
      </c>
      <c r="CA7">
        <v>909831</v>
      </c>
      <c r="CB7">
        <v>12424484</v>
      </c>
      <c r="CC7">
        <v>1220226</v>
      </c>
      <c r="CD7">
        <v>866212</v>
      </c>
      <c r="CE7">
        <v>9726042</v>
      </c>
      <c r="CF7">
        <v>0</v>
      </c>
      <c r="CG7">
        <v>0</v>
      </c>
      <c r="CH7">
        <v>0</v>
      </c>
      <c r="CI7">
        <v>297779</v>
      </c>
      <c r="CJ7">
        <v>3566538</v>
      </c>
      <c r="CK7">
        <v>0</v>
      </c>
      <c r="CL7">
        <v>934900</v>
      </c>
      <c r="CM7">
        <v>0</v>
      </c>
      <c r="CN7">
        <v>0</v>
      </c>
      <c r="CO7">
        <v>0</v>
      </c>
      <c r="CP7">
        <v>1065567</v>
      </c>
      <c r="CQ7">
        <v>31011579</v>
      </c>
      <c r="CR7">
        <v>0</v>
      </c>
      <c r="CS7">
        <v>1447009</v>
      </c>
      <c r="CT7">
        <v>0</v>
      </c>
      <c r="CU7">
        <v>0</v>
      </c>
      <c r="CV7">
        <v>1447009</v>
      </c>
      <c r="CW7">
        <v>7086385</v>
      </c>
      <c r="CX7">
        <v>477180</v>
      </c>
      <c r="CY7">
        <v>550284</v>
      </c>
      <c r="CZ7">
        <v>807498</v>
      </c>
      <c r="DA7">
        <v>0</v>
      </c>
      <c r="DB7">
        <v>0</v>
      </c>
      <c r="DC7">
        <v>71026</v>
      </c>
      <c r="DD7">
        <v>4517287</v>
      </c>
      <c r="DE7">
        <v>0</v>
      </c>
      <c r="DF7">
        <v>-4734</v>
      </c>
      <c r="DG7">
        <v>13504926</v>
      </c>
      <c r="DH7">
        <v>568803</v>
      </c>
      <c r="DI7">
        <v>12823221</v>
      </c>
      <c r="DJ7">
        <v>0</v>
      </c>
      <c r="DK7">
        <v>415970</v>
      </c>
      <c r="DL7">
        <v>0</v>
      </c>
      <c r="DM7">
        <v>0</v>
      </c>
      <c r="DN7">
        <v>0</v>
      </c>
      <c r="DO7">
        <v>0</v>
      </c>
      <c r="DP7">
        <v>0</v>
      </c>
      <c r="DQ7">
        <v>61136675</v>
      </c>
      <c r="DR7">
        <v>0</v>
      </c>
      <c r="DS7">
        <v>0</v>
      </c>
      <c r="DT7">
        <v>0</v>
      </c>
      <c r="DU7">
        <v>0</v>
      </c>
      <c r="DV7">
        <v>0</v>
      </c>
      <c r="DW7">
        <v>0</v>
      </c>
      <c r="DX7">
        <v>0</v>
      </c>
      <c r="DY7">
        <v>0</v>
      </c>
      <c r="DZ7">
        <v>0</v>
      </c>
      <c r="EA7">
        <v>0</v>
      </c>
      <c r="EB7">
        <v>0</v>
      </c>
      <c r="EC7">
        <v>0</v>
      </c>
      <c r="ED7">
        <v>0</v>
      </c>
    </row>
    <row r="8" spans="1:134" x14ac:dyDescent="0.3">
      <c r="A8">
        <v>106390923</v>
      </c>
      <c r="B8" t="s">
        <v>175</v>
      </c>
      <c r="C8">
        <v>20174</v>
      </c>
      <c r="D8" s="1">
        <v>43009</v>
      </c>
      <c r="E8" s="1">
        <v>43100</v>
      </c>
      <c r="F8" t="s">
        <v>134</v>
      </c>
      <c r="G8" t="s">
        <v>176</v>
      </c>
      <c r="H8">
        <v>6</v>
      </c>
      <c r="I8">
        <v>505</v>
      </c>
      <c r="J8" t="s">
        <v>136</v>
      </c>
      <c r="K8" t="s">
        <v>137</v>
      </c>
      <c r="L8" t="s">
        <v>138</v>
      </c>
      <c r="M8" t="s">
        <v>177</v>
      </c>
      <c r="N8" t="s">
        <v>178</v>
      </c>
      <c r="O8" t="s">
        <v>179</v>
      </c>
      <c r="P8">
        <v>95240</v>
      </c>
      <c r="Q8" t="s">
        <v>180</v>
      </c>
      <c r="R8">
        <v>190</v>
      </c>
      <c r="S8">
        <v>190</v>
      </c>
      <c r="T8">
        <v>101</v>
      </c>
      <c r="U8">
        <v>1037</v>
      </c>
      <c r="V8">
        <v>206</v>
      </c>
      <c r="W8">
        <v>171</v>
      </c>
      <c r="X8">
        <v>539</v>
      </c>
      <c r="Y8">
        <v>0</v>
      </c>
      <c r="Z8">
        <v>0</v>
      </c>
      <c r="AA8">
        <v>42</v>
      </c>
      <c r="AB8">
        <v>353</v>
      </c>
      <c r="AC8">
        <v>3</v>
      </c>
      <c r="AD8">
        <v>38</v>
      </c>
      <c r="AE8">
        <v>2389</v>
      </c>
      <c r="AF8">
        <v>0</v>
      </c>
      <c r="AG8">
        <v>4146</v>
      </c>
      <c r="AH8">
        <v>896</v>
      </c>
      <c r="AI8">
        <v>603</v>
      </c>
      <c r="AJ8">
        <v>1933</v>
      </c>
      <c r="AK8">
        <v>0</v>
      </c>
      <c r="AL8">
        <v>0</v>
      </c>
      <c r="AM8">
        <v>161</v>
      </c>
      <c r="AN8">
        <v>1075</v>
      </c>
      <c r="AO8">
        <v>6</v>
      </c>
      <c r="AP8">
        <v>122</v>
      </c>
      <c r="AQ8">
        <v>8942</v>
      </c>
      <c r="AR8">
        <v>0</v>
      </c>
      <c r="AS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17884</v>
      </c>
      <c r="AT8">
        <v>20774</v>
      </c>
      <c r="AU8">
        <v>3361</v>
      </c>
      <c r="AV8">
        <v>3752</v>
      </c>
      <c r="AW8">
        <v>25150</v>
      </c>
      <c r="AX8">
        <v>0</v>
      </c>
      <c r="AY8">
        <v>0</v>
      </c>
      <c r="AZ8">
        <v>4710</v>
      </c>
      <c r="BA8">
        <v>14130</v>
      </c>
      <c r="BB8">
        <v>114</v>
      </c>
      <c r="BC8">
        <v>1374</v>
      </c>
      <c r="BD8">
        <v>73365</v>
      </c>
      <c r="BE8">
        <v>102878214</v>
      </c>
      <c r="BF8">
        <v>20949872</v>
      </c>
      <c r="BG8">
        <v>13411150</v>
      </c>
      <c r="BH8">
        <v>44450964</v>
      </c>
      <c r="BI8">
        <v>0</v>
      </c>
      <c r="BJ8">
        <v>0</v>
      </c>
      <c r="BK8">
        <v>5203980</v>
      </c>
      <c r="BL8">
        <v>30185051</v>
      </c>
      <c r="BM8">
        <v>231866</v>
      </c>
      <c r="BN8">
        <v>3019848</v>
      </c>
      <c r="BO8">
        <v>220330945</v>
      </c>
      <c r="BP8">
        <v>41343700</v>
      </c>
      <c r="BQ8">
        <v>8584396</v>
      </c>
      <c r="BR8">
        <v>7694154</v>
      </c>
      <c r="BS8">
        <v>46918591</v>
      </c>
      <c r="BT8">
        <v>0</v>
      </c>
      <c r="BU8">
        <v>0</v>
      </c>
      <c r="BV8">
        <v>6233552</v>
      </c>
      <c r="BW8">
        <v>33847035</v>
      </c>
      <c r="BX8">
        <v>153087</v>
      </c>
      <c r="BY8">
        <v>5039825</v>
      </c>
      <c r="BZ8">
        <v>149814340</v>
      </c>
      <c r="CA8">
        <v>5481324</v>
      </c>
      <c r="CB8">
        <v>146434384</v>
      </c>
      <c r="CC8">
        <v>25317532</v>
      </c>
      <c r="CD8">
        <v>15320317</v>
      </c>
      <c r="CE8">
        <v>57841858</v>
      </c>
      <c r="CF8">
        <v>0</v>
      </c>
      <c r="CG8">
        <v>0</v>
      </c>
      <c r="CH8">
        <v>0</v>
      </c>
      <c r="CI8">
        <v>7503312</v>
      </c>
      <c r="CJ8">
        <v>43101325</v>
      </c>
      <c r="CK8">
        <v>0</v>
      </c>
      <c r="CL8">
        <v>1984076</v>
      </c>
      <c r="CM8">
        <v>0</v>
      </c>
      <c r="CN8">
        <v>0</v>
      </c>
      <c r="CO8">
        <v>0</v>
      </c>
      <c r="CP8">
        <v>8775595</v>
      </c>
      <c r="CQ8">
        <v>311759723</v>
      </c>
      <c r="CR8">
        <v>0</v>
      </c>
      <c r="CS8">
        <v>518139</v>
      </c>
      <c r="CT8">
        <v>0</v>
      </c>
      <c r="CU8">
        <v>0</v>
      </c>
      <c r="CV8">
        <v>518139</v>
      </c>
      <c r="CW8">
        <v>13893937</v>
      </c>
      <c r="CX8">
        <v>2981248</v>
      </c>
      <c r="CY8">
        <v>10311096</v>
      </c>
      <c r="CZ8">
        <v>13034169</v>
      </c>
      <c r="DA8">
        <v>0</v>
      </c>
      <c r="DB8">
        <v>0</v>
      </c>
      <c r="DC8">
        <v>1703911</v>
      </c>
      <c r="DD8">
        <v>16794834</v>
      </c>
      <c r="DE8">
        <v>1051</v>
      </c>
      <c r="DF8">
        <v>183455</v>
      </c>
      <c r="DG8">
        <v>58903701</v>
      </c>
      <c r="DH8">
        <v>424765</v>
      </c>
      <c r="DI8">
        <v>54739688</v>
      </c>
      <c r="DJ8">
        <v>0</v>
      </c>
      <c r="DK8">
        <v>-2987392</v>
      </c>
      <c r="DL8">
        <v>0</v>
      </c>
      <c r="DM8">
        <v>0</v>
      </c>
      <c r="DN8">
        <v>0</v>
      </c>
      <c r="DO8">
        <v>0</v>
      </c>
      <c r="DP8">
        <v>397676</v>
      </c>
      <c r="DQ8">
        <v>135770978</v>
      </c>
      <c r="DR8">
        <v>0</v>
      </c>
      <c r="DS8">
        <v>0</v>
      </c>
      <c r="DT8">
        <v>0</v>
      </c>
      <c r="DU8">
        <v>0</v>
      </c>
      <c r="DV8">
        <v>0</v>
      </c>
      <c r="DW8">
        <v>0</v>
      </c>
      <c r="DX8">
        <v>0</v>
      </c>
      <c r="DY8">
        <v>0</v>
      </c>
      <c r="DZ8">
        <v>0</v>
      </c>
      <c r="EA8">
        <v>0</v>
      </c>
      <c r="EB8">
        <v>0</v>
      </c>
      <c r="EC8">
        <v>0</v>
      </c>
      <c r="ED8">
        <v>0</v>
      </c>
    </row>
    <row r="9" spans="1:134" x14ac:dyDescent="0.3">
      <c r="A9">
        <v>106100797</v>
      </c>
      <c r="B9" t="s">
        <v>181</v>
      </c>
      <c r="C9">
        <v>20174</v>
      </c>
      <c r="D9" s="1">
        <v>43009</v>
      </c>
      <c r="E9" s="1">
        <v>43100</v>
      </c>
      <c r="F9" t="s">
        <v>134</v>
      </c>
      <c r="G9" t="s">
        <v>182</v>
      </c>
      <c r="H9">
        <v>9</v>
      </c>
      <c r="I9">
        <v>607</v>
      </c>
      <c r="J9" t="s">
        <v>183</v>
      </c>
      <c r="K9" t="s">
        <v>137</v>
      </c>
      <c r="L9" t="s">
        <v>145</v>
      </c>
      <c r="M9" t="s">
        <v>165</v>
      </c>
      <c r="N9" t="s">
        <v>184</v>
      </c>
      <c r="O9" t="s">
        <v>185</v>
      </c>
      <c r="P9">
        <v>93654</v>
      </c>
      <c r="Q9" t="s">
        <v>168</v>
      </c>
      <c r="R9">
        <v>49</v>
      </c>
      <c r="S9">
        <v>49</v>
      </c>
      <c r="T9">
        <v>15</v>
      </c>
      <c r="U9">
        <v>46</v>
      </c>
      <c r="V9">
        <v>7</v>
      </c>
      <c r="W9">
        <v>63</v>
      </c>
      <c r="X9">
        <v>260</v>
      </c>
      <c r="Y9">
        <v>0</v>
      </c>
      <c r="Z9">
        <v>0</v>
      </c>
      <c r="AA9">
        <v>1</v>
      </c>
      <c r="AB9">
        <v>62</v>
      </c>
      <c r="AC9">
        <v>0</v>
      </c>
      <c r="AD9">
        <v>8</v>
      </c>
      <c r="AE9">
        <v>447</v>
      </c>
      <c r="AF9">
        <v>0</v>
      </c>
      <c r="AG9">
        <v>204</v>
      </c>
      <c r="AH9">
        <v>23</v>
      </c>
      <c r="AI9">
        <v>142</v>
      </c>
      <c r="AJ9">
        <v>506</v>
      </c>
      <c r="AK9">
        <v>0</v>
      </c>
      <c r="AL9">
        <v>0</v>
      </c>
      <c r="AM9">
        <v>1</v>
      </c>
      <c r="AN9">
        <v>142</v>
      </c>
      <c r="AO9">
        <v>0</v>
      </c>
      <c r="AP9">
        <v>16</v>
      </c>
      <c r="AQ9">
        <v>1034</v>
      </c>
      <c r="AR9">
        <v>0</v>
      </c>
      <c r="AS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2068</v>
      </c>
      <c r="AT9">
        <v>19868</v>
      </c>
      <c r="AU9">
        <v>4040</v>
      </c>
      <c r="AV9">
        <v>14006</v>
      </c>
      <c r="AW9">
        <v>91659</v>
      </c>
      <c r="AX9">
        <v>0</v>
      </c>
      <c r="AY9">
        <v>0</v>
      </c>
      <c r="AZ9">
        <v>1400</v>
      </c>
      <c r="BA9">
        <v>19247</v>
      </c>
      <c r="BB9">
        <v>3539</v>
      </c>
      <c r="BC9">
        <v>2894</v>
      </c>
      <c r="BD9">
        <v>156653</v>
      </c>
      <c r="BE9">
        <v>1534647</v>
      </c>
      <c r="BF9">
        <v>153064</v>
      </c>
      <c r="BG9">
        <v>1222415</v>
      </c>
      <c r="BH9">
        <v>4398407</v>
      </c>
      <c r="BI9">
        <v>0</v>
      </c>
      <c r="BJ9">
        <v>0</v>
      </c>
      <c r="BK9">
        <v>8657</v>
      </c>
      <c r="BL9">
        <v>1167613</v>
      </c>
      <c r="BM9">
        <v>0</v>
      </c>
      <c r="BN9">
        <v>153470</v>
      </c>
      <c r="BO9">
        <v>8638273</v>
      </c>
      <c r="BP9">
        <v>8462781</v>
      </c>
      <c r="BQ9">
        <v>1546207</v>
      </c>
      <c r="BR9">
        <v>6062832</v>
      </c>
      <c r="BS9">
        <v>34988813</v>
      </c>
      <c r="BT9">
        <v>0</v>
      </c>
      <c r="BU9">
        <v>0</v>
      </c>
      <c r="BV9">
        <v>1106906</v>
      </c>
      <c r="BW9">
        <v>7743132</v>
      </c>
      <c r="BX9">
        <v>601050</v>
      </c>
      <c r="BY9">
        <v>2291282</v>
      </c>
      <c r="BZ9">
        <v>62803003</v>
      </c>
      <c r="CA9">
        <v>921316</v>
      </c>
      <c r="CB9">
        <v>4920055</v>
      </c>
      <c r="CC9">
        <v>1004291</v>
      </c>
      <c r="CD9">
        <v>11817451</v>
      </c>
      <c r="CE9">
        <v>4016484</v>
      </c>
      <c r="CF9">
        <v>-2355983</v>
      </c>
      <c r="CG9">
        <v>0</v>
      </c>
      <c r="CH9">
        <v>0</v>
      </c>
      <c r="CI9">
        <v>-5629</v>
      </c>
      <c r="CJ9">
        <v>3433285</v>
      </c>
      <c r="CK9">
        <v>0</v>
      </c>
      <c r="CL9">
        <v>1388496</v>
      </c>
      <c r="CM9">
        <v>0</v>
      </c>
      <c r="CN9">
        <v>0</v>
      </c>
      <c r="CO9">
        <v>0</v>
      </c>
      <c r="CP9">
        <v>2688990</v>
      </c>
      <c r="CQ9">
        <v>27828756</v>
      </c>
      <c r="CR9">
        <v>0</v>
      </c>
      <c r="CS9">
        <v>0</v>
      </c>
      <c r="CT9">
        <v>0</v>
      </c>
      <c r="CU9">
        <v>155462</v>
      </c>
      <c r="CV9">
        <v>155462</v>
      </c>
      <c r="CW9">
        <v>4067413</v>
      </c>
      <c r="CX9">
        <v>392927</v>
      </c>
      <c r="CY9">
        <v>1996570</v>
      </c>
      <c r="CZ9">
        <v>32852847</v>
      </c>
      <c r="DA9">
        <v>0</v>
      </c>
      <c r="DB9">
        <v>0</v>
      </c>
      <c r="DC9">
        <v>280959</v>
      </c>
      <c r="DD9">
        <v>3743004</v>
      </c>
      <c r="DE9">
        <v>101784</v>
      </c>
      <c r="DF9">
        <v>332478</v>
      </c>
      <c r="DG9">
        <v>43767982</v>
      </c>
      <c r="DH9">
        <v>986527</v>
      </c>
      <c r="DI9">
        <v>36432935</v>
      </c>
      <c r="DJ9">
        <v>0</v>
      </c>
      <c r="DK9">
        <v>314387</v>
      </c>
      <c r="DL9">
        <v>0</v>
      </c>
      <c r="DM9">
        <v>0</v>
      </c>
      <c r="DN9">
        <v>0</v>
      </c>
      <c r="DO9">
        <v>0</v>
      </c>
      <c r="DP9">
        <v>359595</v>
      </c>
      <c r="DQ9">
        <v>21735162</v>
      </c>
      <c r="DR9">
        <v>0</v>
      </c>
      <c r="DS9">
        <v>0</v>
      </c>
      <c r="DT9">
        <v>0</v>
      </c>
      <c r="DU9">
        <v>0</v>
      </c>
      <c r="DV9">
        <v>0</v>
      </c>
      <c r="DW9">
        <v>0</v>
      </c>
      <c r="DX9">
        <v>0</v>
      </c>
      <c r="DY9">
        <v>0</v>
      </c>
      <c r="DZ9">
        <v>0</v>
      </c>
      <c r="EA9">
        <v>0</v>
      </c>
      <c r="EB9">
        <v>0</v>
      </c>
      <c r="EC9">
        <v>0</v>
      </c>
      <c r="ED9">
        <v>0</v>
      </c>
    </row>
    <row r="10" spans="1:134" x14ac:dyDescent="0.3">
      <c r="A10">
        <v>106560525</v>
      </c>
      <c r="B10" t="s">
        <v>186</v>
      </c>
      <c r="C10">
        <v>20174</v>
      </c>
      <c r="D10" s="1">
        <v>43009</v>
      </c>
      <c r="E10" s="1">
        <v>43100</v>
      </c>
      <c r="F10" t="s">
        <v>134</v>
      </c>
      <c r="G10" t="s">
        <v>187</v>
      </c>
      <c r="H10">
        <v>10</v>
      </c>
      <c r="I10">
        <v>813</v>
      </c>
      <c r="J10" t="s">
        <v>152</v>
      </c>
      <c r="K10" t="s">
        <v>137</v>
      </c>
      <c r="L10" t="s">
        <v>138</v>
      </c>
      <c r="M10" t="s">
        <v>188</v>
      </c>
      <c r="N10" t="s">
        <v>189</v>
      </c>
      <c r="O10" t="s">
        <v>190</v>
      </c>
      <c r="P10">
        <v>93065</v>
      </c>
      <c r="Q10" t="s">
        <v>191</v>
      </c>
      <c r="R10">
        <v>144</v>
      </c>
      <c r="S10">
        <v>85</v>
      </c>
      <c r="T10">
        <v>74</v>
      </c>
      <c r="U10">
        <v>666</v>
      </c>
      <c r="V10">
        <v>176</v>
      </c>
      <c r="W10">
        <v>45</v>
      </c>
      <c r="X10">
        <v>244</v>
      </c>
      <c r="Y10">
        <v>0</v>
      </c>
      <c r="Z10">
        <v>0</v>
      </c>
      <c r="AA10">
        <v>31</v>
      </c>
      <c r="AB10">
        <v>520</v>
      </c>
      <c r="AC10">
        <v>0</v>
      </c>
      <c r="AD10">
        <v>42</v>
      </c>
      <c r="AE10">
        <v>1724</v>
      </c>
      <c r="AF10">
        <v>0</v>
      </c>
      <c r="AG10">
        <v>2845</v>
      </c>
      <c r="AH10">
        <v>674</v>
      </c>
      <c r="AI10">
        <v>152</v>
      </c>
      <c r="AJ10">
        <v>842</v>
      </c>
      <c r="AK10">
        <v>0</v>
      </c>
      <c r="AL10">
        <v>0</v>
      </c>
      <c r="AM10">
        <v>99</v>
      </c>
      <c r="AN10">
        <v>1734</v>
      </c>
      <c r="AO10">
        <v>0</v>
      </c>
      <c r="AP10">
        <v>124</v>
      </c>
      <c r="AQ10">
        <v>6470</v>
      </c>
      <c r="AR10">
        <v>0</v>
      </c>
      <c r="AS1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12940</v>
      </c>
      <c r="AT10">
        <v>5838</v>
      </c>
      <c r="AU10">
        <v>760</v>
      </c>
      <c r="AV10">
        <v>427</v>
      </c>
      <c r="AW10">
        <v>3512</v>
      </c>
      <c r="AX10">
        <v>0</v>
      </c>
      <c r="AY10">
        <v>0</v>
      </c>
      <c r="AZ10">
        <v>2692</v>
      </c>
      <c r="BA10">
        <v>10032</v>
      </c>
      <c r="BB10">
        <v>0</v>
      </c>
      <c r="BC10">
        <v>749</v>
      </c>
      <c r="BD10">
        <v>24010</v>
      </c>
      <c r="BE10">
        <v>45164367</v>
      </c>
      <c r="BF10">
        <v>11654673</v>
      </c>
      <c r="BG10">
        <v>2967630</v>
      </c>
      <c r="BH10">
        <v>11686044</v>
      </c>
      <c r="BI10">
        <v>0</v>
      </c>
      <c r="BJ10">
        <v>0</v>
      </c>
      <c r="BK10">
        <v>1159441</v>
      </c>
      <c r="BL10">
        <v>26084904</v>
      </c>
      <c r="BM10">
        <v>0</v>
      </c>
      <c r="BN10">
        <v>334815</v>
      </c>
      <c r="BO10">
        <v>99051874</v>
      </c>
      <c r="BP10">
        <v>13924573</v>
      </c>
      <c r="BQ10">
        <v>5501097</v>
      </c>
      <c r="BR10">
        <v>2732854</v>
      </c>
      <c r="BS10">
        <v>13091342</v>
      </c>
      <c r="BT10">
        <v>0</v>
      </c>
      <c r="BU10">
        <v>0</v>
      </c>
      <c r="BV10">
        <v>993153</v>
      </c>
      <c r="BW10">
        <v>29694081</v>
      </c>
      <c r="BX10">
        <v>0</v>
      </c>
      <c r="BY10">
        <v>2452187</v>
      </c>
      <c r="BZ10">
        <v>68389287</v>
      </c>
      <c r="CA10">
        <v>1105470</v>
      </c>
      <c r="CB10">
        <v>46959193</v>
      </c>
      <c r="CC10">
        <v>11970047</v>
      </c>
      <c r="CD10">
        <v>4101945</v>
      </c>
      <c r="CE10">
        <v>24678197</v>
      </c>
      <c r="CF10">
        <v>0</v>
      </c>
      <c r="CG10">
        <v>0</v>
      </c>
      <c r="CH10">
        <v>0</v>
      </c>
      <c r="CI10">
        <v>883661</v>
      </c>
      <c r="CJ10">
        <v>35142772</v>
      </c>
      <c r="CK10">
        <v>0</v>
      </c>
      <c r="CL10">
        <v>1671997</v>
      </c>
      <c r="CM10">
        <v>0</v>
      </c>
      <c r="CN10">
        <v>0</v>
      </c>
      <c r="CO10">
        <v>0</v>
      </c>
      <c r="CP10">
        <v>5792787</v>
      </c>
      <c r="CQ10">
        <v>132306069</v>
      </c>
      <c r="CR10">
        <v>0</v>
      </c>
      <c r="CS10">
        <v>0</v>
      </c>
      <c r="CT10">
        <v>0</v>
      </c>
      <c r="CU10">
        <v>0</v>
      </c>
      <c r="CV10">
        <v>0</v>
      </c>
      <c r="CW10">
        <v>10097716</v>
      </c>
      <c r="CX10">
        <v>5107520</v>
      </c>
      <c r="CY10">
        <v>1587979</v>
      </c>
      <c r="CZ10">
        <v>144809</v>
      </c>
      <c r="DA10">
        <v>0</v>
      </c>
      <c r="DB10">
        <v>0</v>
      </c>
      <c r="DC10">
        <v>830838</v>
      </c>
      <c r="DD10">
        <v>19243516</v>
      </c>
      <c r="DE10">
        <v>0</v>
      </c>
      <c r="DF10">
        <v>-1877286</v>
      </c>
      <c r="DG10">
        <v>35135092</v>
      </c>
      <c r="DH10">
        <v>804786</v>
      </c>
      <c r="DI10">
        <v>38280988</v>
      </c>
      <c r="DJ10">
        <v>0</v>
      </c>
      <c r="DK10">
        <v>154685</v>
      </c>
      <c r="DL10">
        <v>0</v>
      </c>
      <c r="DM10">
        <v>0</v>
      </c>
      <c r="DN10">
        <v>0</v>
      </c>
      <c r="DO10">
        <v>0</v>
      </c>
      <c r="DP10">
        <v>3107043</v>
      </c>
      <c r="DQ10">
        <v>132761888</v>
      </c>
      <c r="DR10">
        <v>0</v>
      </c>
      <c r="DS10">
        <v>0</v>
      </c>
      <c r="DT10">
        <v>0</v>
      </c>
      <c r="DU10">
        <v>0</v>
      </c>
      <c r="DV10">
        <v>0</v>
      </c>
      <c r="DW10">
        <v>0</v>
      </c>
      <c r="DX10">
        <v>0</v>
      </c>
      <c r="DY10">
        <v>0</v>
      </c>
      <c r="DZ10">
        <v>0</v>
      </c>
      <c r="EA10">
        <v>0</v>
      </c>
      <c r="EB10">
        <v>0</v>
      </c>
      <c r="EC10">
        <v>0</v>
      </c>
      <c r="ED10">
        <v>0</v>
      </c>
    </row>
    <row r="11" spans="1:134" x14ac:dyDescent="0.3">
      <c r="A11">
        <v>106554011</v>
      </c>
      <c r="B11" t="s">
        <v>192</v>
      </c>
      <c r="C11">
        <v>20174</v>
      </c>
      <c r="D11" s="1">
        <v>43009</v>
      </c>
      <c r="E11" s="1">
        <v>43100</v>
      </c>
      <c r="F11" t="s">
        <v>134</v>
      </c>
      <c r="G11" t="s">
        <v>193</v>
      </c>
      <c r="H11">
        <v>6</v>
      </c>
      <c r="I11">
        <v>513</v>
      </c>
      <c r="J11" t="s">
        <v>152</v>
      </c>
      <c r="K11" t="s">
        <v>137</v>
      </c>
      <c r="L11" t="s">
        <v>145</v>
      </c>
      <c r="M11" t="s">
        <v>194</v>
      </c>
      <c r="N11" t="s">
        <v>195</v>
      </c>
      <c r="O11" t="s">
        <v>196</v>
      </c>
      <c r="P11">
        <v>95370</v>
      </c>
      <c r="Q11" t="s">
        <v>197</v>
      </c>
      <c r="R11">
        <v>152</v>
      </c>
      <c r="S11">
        <v>152</v>
      </c>
      <c r="T11">
        <v>117</v>
      </c>
      <c r="U11">
        <v>623</v>
      </c>
      <c r="V11">
        <v>29</v>
      </c>
      <c r="W11">
        <v>26</v>
      </c>
      <c r="X11">
        <v>185</v>
      </c>
      <c r="Y11">
        <v>0</v>
      </c>
      <c r="Z11">
        <v>0</v>
      </c>
      <c r="AA11">
        <v>40</v>
      </c>
      <c r="AB11">
        <v>194</v>
      </c>
      <c r="AC11">
        <v>1</v>
      </c>
      <c r="AD11">
        <v>18</v>
      </c>
      <c r="AE11">
        <v>1116</v>
      </c>
      <c r="AF11">
        <v>25</v>
      </c>
      <c r="AG11">
        <v>2616</v>
      </c>
      <c r="AH11">
        <v>127</v>
      </c>
      <c r="AI11">
        <v>5983</v>
      </c>
      <c r="AJ11">
        <v>699</v>
      </c>
      <c r="AK11">
        <v>0</v>
      </c>
      <c r="AL11">
        <v>0</v>
      </c>
      <c r="AM11">
        <v>261</v>
      </c>
      <c r="AN11">
        <v>696</v>
      </c>
      <c r="AO11">
        <v>1</v>
      </c>
      <c r="AP11">
        <v>20</v>
      </c>
      <c r="AQ11">
        <v>10403</v>
      </c>
      <c r="AR11">
        <v>6072</v>
      </c>
      <c r="AS1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26878</v>
      </c>
      <c r="AT11">
        <v>49228</v>
      </c>
      <c r="AU11">
        <v>2050</v>
      </c>
      <c r="AV11">
        <v>4302</v>
      </c>
      <c r="AW11">
        <v>16992</v>
      </c>
      <c r="AX11">
        <v>0</v>
      </c>
      <c r="AY11">
        <v>0</v>
      </c>
      <c r="AZ11">
        <v>6985</v>
      </c>
      <c r="BA11">
        <v>26407</v>
      </c>
      <c r="BB11">
        <v>23</v>
      </c>
      <c r="BC11">
        <v>2145</v>
      </c>
      <c r="BD11">
        <v>108132</v>
      </c>
      <c r="BE11">
        <v>46072278</v>
      </c>
      <c r="BF11">
        <v>2231309</v>
      </c>
      <c r="BG11">
        <v>4112991</v>
      </c>
      <c r="BH11">
        <v>12297683</v>
      </c>
      <c r="BI11">
        <v>0</v>
      </c>
      <c r="BJ11">
        <v>0</v>
      </c>
      <c r="BK11">
        <v>3986169</v>
      </c>
      <c r="BL11">
        <v>14788267</v>
      </c>
      <c r="BM11">
        <v>121652</v>
      </c>
      <c r="BN11">
        <v>251794</v>
      </c>
      <c r="BO11">
        <v>83862143</v>
      </c>
      <c r="BP11">
        <v>79005882</v>
      </c>
      <c r="BQ11">
        <v>3821085</v>
      </c>
      <c r="BR11">
        <v>4203507</v>
      </c>
      <c r="BS11">
        <v>22905408</v>
      </c>
      <c r="BT11">
        <v>0</v>
      </c>
      <c r="BU11">
        <v>0</v>
      </c>
      <c r="BV11">
        <v>8098811</v>
      </c>
      <c r="BW11">
        <v>36762240</v>
      </c>
      <c r="BX11">
        <v>69341</v>
      </c>
      <c r="BY11">
        <v>2046027</v>
      </c>
      <c r="BZ11">
        <v>156912301</v>
      </c>
      <c r="CA11">
        <v>1945017</v>
      </c>
      <c r="CB11">
        <v>104128444</v>
      </c>
      <c r="CC11">
        <v>4368103</v>
      </c>
      <c r="CD11">
        <v>1339449</v>
      </c>
      <c r="CE11">
        <v>29517278</v>
      </c>
      <c r="CF11">
        <v>0</v>
      </c>
      <c r="CG11">
        <v>0</v>
      </c>
      <c r="CH11">
        <v>0</v>
      </c>
      <c r="CI11">
        <v>6005578</v>
      </c>
      <c r="CJ11">
        <v>26144096</v>
      </c>
      <c r="CK11">
        <v>0</v>
      </c>
      <c r="CL11">
        <v>2029165</v>
      </c>
      <c r="CM11">
        <v>0</v>
      </c>
      <c r="CN11">
        <v>0</v>
      </c>
      <c r="CO11">
        <v>0</v>
      </c>
      <c r="CP11">
        <v>4478410</v>
      </c>
      <c r="CQ11">
        <v>179955540</v>
      </c>
      <c r="CR11">
        <v>0</v>
      </c>
      <c r="CS11">
        <v>0</v>
      </c>
      <c r="CT11">
        <v>0</v>
      </c>
      <c r="CU11">
        <v>0</v>
      </c>
      <c r="CV11">
        <v>0</v>
      </c>
      <c r="CW11">
        <v>23231828</v>
      </c>
      <c r="CX11">
        <v>1265696</v>
      </c>
      <c r="CY11">
        <v>7949997</v>
      </c>
      <c r="CZ11">
        <v>3577857</v>
      </c>
      <c r="DA11">
        <v>0</v>
      </c>
      <c r="DB11">
        <v>0</v>
      </c>
      <c r="DC11">
        <v>3407562</v>
      </c>
      <c r="DD11">
        <v>20970954</v>
      </c>
      <c r="DE11">
        <v>2930</v>
      </c>
      <c r="DF11">
        <v>412080</v>
      </c>
      <c r="DG11">
        <v>60818904</v>
      </c>
      <c r="DH11">
        <v>2051373</v>
      </c>
      <c r="DI11">
        <v>54717601</v>
      </c>
      <c r="DJ11">
        <v>0</v>
      </c>
      <c r="DK11">
        <v>215023</v>
      </c>
      <c r="DL11">
        <v>0</v>
      </c>
      <c r="DM11">
        <v>0</v>
      </c>
      <c r="DN11">
        <v>0</v>
      </c>
      <c r="DO11">
        <v>0</v>
      </c>
      <c r="DP11">
        <v>10085538</v>
      </c>
      <c r="DQ11">
        <v>84544054</v>
      </c>
      <c r="DR11">
        <v>0</v>
      </c>
      <c r="DS11">
        <v>0</v>
      </c>
      <c r="DT11">
        <v>0</v>
      </c>
      <c r="DU11">
        <v>0</v>
      </c>
      <c r="DV11">
        <v>0</v>
      </c>
      <c r="DW11">
        <v>0</v>
      </c>
      <c r="DX11">
        <v>0</v>
      </c>
      <c r="DY11">
        <v>0</v>
      </c>
      <c r="DZ11">
        <v>0</v>
      </c>
      <c r="EA11">
        <v>0</v>
      </c>
      <c r="EB11">
        <v>0</v>
      </c>
      <c r="EC11">
        <v>0</v>
      </c>
      <c r="ED11">
        <v>0</v>
      </c>
    </row>
    <row r="12" spans="1:134" x14ac:dyDescent="0.3">
      <c r="A12">
        <v>106281078</v>
      </c>
      <c r="B12" t="s">
        <v>198</v>
      </c>
      <c r="C12">
        <v>20174</v>
      </c>
      <c r="D12" s="1">
        <v>43009</v>
      </c>
      <c r="E12" s="1">
        <v>43100</v>
      </c>
      <c r="F12" t="s">
        <v>134</v>
      </c>
      <c r="G12" t="s">
        <v>199</v>
      </c>
      <c r="H12">
        <v>3</v>
      </c>
      <c r="I12">
        <v>407</v>
      </c>
      <c r="J12" t="s">
        <v>136</v>
      </c>
      <c r="K12" t="s">
        <v>137</v>
      </c>
      <c r="L12" t="s">
        <v>138</v>
      </c>
      <c r="M12" t="s">
        <v>200</v>
      </c>
      <c r="N12" t="s">
        <v>201</v>
      </c>
      <c r="O12" t="s">
        <v>202</v>
      </c>
      <c r="P12">
        <v>94574</v>
      </c>
      <c r="Q12" t="s">
        <v>203</v>
      </c>
      <c r="R12">
        <v>151</v>
      </c>
      <c r="S12">
        <v>151</v>
      </c>
      <c r="T12">
        <v>71</v>
      </c>
      <c r="U12">
        <v>616</v>
      </c>
      <c r="V12">
        <v>50</v>
      </c>
      <c r="W12">
        <v>154</v>
      </c>
      <c r="X12">
        <v>140</v>
      </c>
      <c r="Y12">
        <v>0</v>
      </c>
      <c r="Z12">
        <v>0</v>
      </c>
      <c r="AA12">
        <v>28</v>
      </c>
      <c r="AB12">
        <v>209</v>
      </c>
      <c r="AC12">
        <v>0</v>
      </c>
      <c r="AD12">
        <v>1</v>
      </c>
      <c r="AE12">
        <v>1198</v>
      </c>
      <c r="AF12">
        <v>0</v>
      </c>
      <c r="AG12">
        <v>3048</v>
      </c>
      <c r="AH12">
        <v>286</v>
      </c>
      <c r="AI12">
        <v>1230</v>
      </c>
      <c r="AJ12">
        <v>585</v>
      </c>
      <c r="AK12">
        <v>0</v>
      </c>
      <c r="AL12">
        <v>0</v>
      </c>
      <c r="AM12">
        <v>254</v>
      </c>
      <c r="AN12">
        <v>754</v>
      </c>
      <c r="AO12">
        <v>0</v>
      </c>
      <c r="AP12">
        <v>2</v>
      </c>
      <c r="AQ12">
        <v>6159</v>
      </c>
      <c r="AR12">
        <v>0</v>
      </c>
      <c r="AS1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12318</v>
      </c>
      <c r="AT12">
        <v>7053</v>
      </c>
      <c r="AU12">
        <v>144</v>
      </c>
      <c r="AV12">
        <v>164</v>
      </c>
      <c r="AW12">
        <v>1424</v>
      </c>
      <c r="AX12">
        <v>0</v>
      </c>
      <c r="AY12">
        <v>0</v>
      </c>
      <c r="AZ12">
        <v>1172</v>
      </c>
      <c r="BA12">
        <v>3884</v>
      </c>
      <c r="BB12">
        <v>0</v>
      </c>
      <c r="BC12">
        <v>184</v>
      </c>
      <c r="BD12">
        <v>14025</v>
      </c>
      <c r="BE12">
        <v>89882183</v>
      </c>
      <c r="BF12">
        <v>11649080</v>
      </c>
      <c r="BG12">
        <v>11066552</v>
      </c>
      <c r="BH12">
        <v>8790749</v>
      </c>
      <c r="BI12">
        <v>0</v>
      </c>
      <c r="BJ12">
        <v>0</v>
      </c>
      <c r="BK12">
        <v>2258544</v>
      </c>
      <c r="BL12">
        <v>27807792</v>
      </c>
      <c r="BM12">
        <v>0</v>
      </c>
      <c r="BN12">
        <v>701441</v>
      </c>
      <c r="BO12">
        <v>152156341</v>
      </c>
      <c r="BP12">
        <v>40500514</v>
      </c>
      <c r="BQ12">
        <v>806876</v>
      </c>
      <c r="BR12">
        <v>2246735</v>
      </c>
      <c r="BS12">
        <v>10626816</v>
      </c>
      <c r="BT12">
        <v>0</v>
      </c>
      <c r="BU12">
        <v>0</v>
      </c>
      <c r="BV12">
        <v>2579497</v>
      </c>
      <c r="BW12">
        <v>21449495</v>
      </c>
      <c r="BX12">
        <v>0</v>
      </c>
      <c r="BY12">
        <v>1444802</v>
      </c>
      <c r="BZ12">
        <v>79654735</v>
      </c>
      <c r="CA12">
        <v>457013</v>
      </c>
      <c r="CB12">
        <v>107395777</v>
      </c>
      <c r="CC12">
        <v>6341487</v>
      </c>
      <c r="CD12">
        <v>11842404</v>
      </c>
      <c r="CE12">
        <v>10222215</v>
      </c>
      <c r="CF12">
        <v>-1401796</v>
      </c>
      <c r="CG12">
        <v>0</v>
      </c>
      <c r="CH12">
        <v>0</v>
      </c>
      <c r="CI12">
        <v>2531638</v>
      </c>
      <c r="CJ12">
        <v>29385050</v>
      </c>
      <c r="CK12">
        <v>0</v>
      </c>
      <c r="CL12">
        <v>3485791</v>
      </c>
      <c r="CM12">
        <v>0</v>
      </c>
      <c r="CN12">
        <v>0</v>
      </c>
      <c r="CO12">
        <v>0</v>
      </c>
      <c r="CP12">
        <v>3190774</v>
      </c>
      <c r="CQ12">
        <v>173450353</v>
      </c>
      <c r="CR12">
        <v>0</v>
      </c>
      <c r="CS12">
        <v>6371417</v>
      </c>
      <c r="CT12">
        <v>0</v>
      </c>
      <c r="CU12">
        <v>0</v>
      </c>
      <c r="CV12">
        <v>6371417</v>
      </c>
      <c r="CW12">
        <v>22004887</v>
      </c>
      <c r="CX12">
        <v>6021987</v>
      </c>
      <c r="CY12">
        <v>2019820</v>
      </c>
      <c r="CZ12">
        <v>16764255</v>
      </c>
      <c r="DA12">
        <v>0</v>
      </c>
      <c r="DB12">
        <v>0</v>
      </c>
      <c r="DC12">
        <v>1974095</v>
      </c>
      <c r="DD12">
        <v>18097014</v>
      </c>
      <c r="DE12">
        <v>0</v>
      </c>
      <c r="DF12">
        <v>-2149918</v>
      </c>
      <c r="DG12">
        <v>64732140</v>
      </c>
      <c r="DH12">
        <v>1680512</v>
      </c>
      <c r="DI12">
        <v>58996235</v>
      </c>
      <c r="DJ12">
        <v>0</v>
      </c>
      <c r="DK12">
        <v>26582</v>
      </c>
      <c r="DL12">
        <v>0</v>
      </c>
      <c r="DM12">
        <v>0</v>
      </c>
      <c r="DN12">
        <v>0</v>
      </c>
      <c r="DO12">
        <v>0</v>
      </c>
      <c r="DP12">
        <v>1005365</v>
      </c>
      <c r="DQ12">
        <v>87857460</v>
      </c>
      <c r="DR12">
        <v>0</v>
      </c>
      <c r="DS12">
        <v>0</v>
      </c>
      <c r="DT12">
        <v>0</v>
      </c>
      <c r="DU12">
        <v>0</v>
      </c>
      <c r="DV12">
        <v>0</v>
      </c>
      <c r="DW12">
        <v>0</v>
      </c>
      <c r="DX12">
        <v>0</v>
      </c>
      <c r="DY12">
        <v>0</v>
      </c>
      <c r="DZ12">
        <v>0</v>
      </c>
      <c r="EA12">
        <v>0</v>
      </c>
      <c r="EB12">
        <v>0</v>
      </c>
      <c r="EC12">
        <v>0</v>
      </c>
      <c r="ED12">
        <v>0</v>
      </c>
    </row>
    <row r="13" spans="1:134" x14ac:dyDescent="0.3">
      <c r="A13">
        <v>106150808</v>
      </c>
      <c r="B13" t="s">
        <v>204</v>
      </c>
      <c r="C13">
        <v>20174</v>
      </c>
      <c r="D13" s="1">
        <v>43009</v>
      </c>
      <c r="E13" s="1">
        <v>43100</v>
      </c>
      <c r="F13" t="s">
        <v>134</v>
      </c>
      <c r="G13" t="s">
        <v>135</v>
      </c>
      <c r="H13">
        <v>9</v>
      </c>
      <c r="I13">
        <v>623</v>
      </c>
      <c r="J13" t="s">
        <v>183</v>
      </c>
      <c r="K13" t="s">
        <v>137</v>
      </c>
      <c r="L13" t="s">
        <v>145</v>
      </c>
      <c r="M13" t="s">
        <v>205</v>
      </c>
      <c r="N13" t="s">
        <v>206</v>
      </c>
      <c r="O13" t="s">
        <v>207</v>
      </c>
      <c r="P13">
        <v>93561</v>
      </c>
      <c r="Q13" t="s">
        <v>208</v>
      </c>
      <c r="R13">
        <v>28</v>
      </c>
      <c r="S13">
        <v>24</v>
      </c>
      <c r="T13">
        <v>14</v>
      </c>
      <c r="U13">
        <v>8</v>
      </c>
      <c r="V13">
        <v>2</v>
      </c>
      <c r="W13">
        <v>0</v>
      </c>
      <c r="X13">
        <v>6</v>
      </c>
      <c r="Y13">
        <v>0</v>
      </c>
      <c r="Z13">
        <v>0</v>
      </c>
      <c r="AA13">
        <v>3</v>
      </c>
      <c r="AB13">
        <v>1</v>
      </c>
      <c r="AC13">
        <v>0</v>
      </c>
      <c r="AD13">
        <v>0</v>
      </c>
      <c r="AE13">
        <v>20</v>
      </c>
      <c r="AF13">
        <v>0</v>
      </c>
      <c r="AG13">
        <v>22</v>
      </c>
      <c r="AH13">
        <v>5</v>
      </c>
      <c r="AI13">
        <v>0</v>
      </c>
      <c r="AJ13">
        <v>12</v>
      </c>
      <c r="AK13">
        <v>0</v>
      </c>
      <c r="AL13">
        <v>0</v>
      </c>
      <c r="AM13">
        <v>4</v>
      </c>
      <c r="AN13">
        <v>3</v>
      </c>
      <c r="AO13">
        <v>0</v>
      </c>
      <c r="AP13">
        <v>0</v>
      </c>
      <c r="AQ13">
        <v>46</v>
      </c>
      <c r="AR13">
        <v>0</v>
      </c>
      <c r="AS1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92</v>
      </c>
      <c r="AT13">
        <v>1335</v>
      </c>
      <c r="AU13">
        <v>345</v>
      </c>
      <c r="AV13">
        <v>744</v>
      </c>
      <c r="AW13">
        <v>5326</v>
      </c>
      <c r="AX13">
        <v>0</v>
      </c>
      <c r="AY13">
        <v>0</v>
      </c>
      <c r="AZ13">
        <v>315</v>
      </c>
      <c r="BA13">
        <v>1088</v>
      </c>
      <c r="BB13">
        <v>0</v>
      </c>
      <c r="BC13">
        <v>451</v>
      </c>
      <c r="BD13">
        <v>9604</v>
      </c>
      <c r="BE13">
        <v>55216</v>
      </c>
      <c r="BF13">
        <v>14370</v>
      </c>
      <c r="BG13">
        <v>0</v>
      </c>
      <c r="BH13">
        <v>44017</v>
      </c>
      <c r="BI13">
        <v>0</v>
      </c>
      <c r="BJ13">
        <v>0</v>
      </c>
      <c r="BK13">
        <v>34464</v>
      </c>
      <c r="BL13">
        <v>5998</v>
      </c>
      <c r="BM13">
        <v>0</v>
      </c>
      <c r="BN13">
        <v>0</v>
      </c>
      <c r="BO13">
        <v>154065</v>
      </c>
      <c r="BP13">
        <v>3106973</v>
      </c>
      <c r="BQ13">
        <v>1746755</v>
      </c>
      <c r="BR13">
        <v>1004832</v>
      </c>
      <c r="BS13">
        <v>6237997</v>
      </c>
      <c r="BT13">
        <v>0</v>
      </c>
      <c r="BU13">
        <v>0</v>
      </c>
      <c r="BV13">
        <v>332867</v>
      </c>
      <c r="BW13">
        <v>3941182</v>
      </c>
      <c r="BX13">
        <v>0</v>
      </c>
      <c r="BY13">
        <v>525815</v>
      </c>
      <c r="BZ13">
        <v>16896421</v>
      </c>
      <c r="CA13">
        <v>273100</v>
      </c>
      <c r="CB13">
        <v>2860557</v>
      </c>
      <c r="CC13">
        <v>1045127</v>
      </c>
      <c r="CD13">
        <v>-1612495</v>
      </c>
      <c r="CE13">
        <v>2777723</v>
      </c>
      <c r="CF13">
        <v>-34449</v>
      </c>
      <c r="CG13">
        <v>0</v>
      </c>
      <c r="CH13">
        <v>0</v>
      </c>
      <c r="CI13">
        <v>282618</v>
      </c>
      <c r="CJ13">
        <v>2517688</v>
      </c>
      <c r="CK13">
        <v>0</v>
      </c>
      <c r="CL13">
        <v>2072977</v>
      </c>
      <c r="CM13">
        <v>0</v>
      </c>
      <c r="CN13">
        <v>0</v>
      </c>
      <c r="CO13">
        <v>0</v>
      </c>
      <c r="CP13">
        <v>918204</v>
      </c>
      <c r="CQ13">
        <v>11101050</v>
      </c>
      <c r="CR13">
        <v>0</v>
      </c>
      <c r="CS13">
        <v>3150</v>
      </c>
      <c r="CT13">
        <v>0</v>
      </c>
      <c r="CU13">
        <v>0</v>
      </c>
      <c r="CV13">
        <v>3150</v>
      </c>
      <c r="CW13">
        <v>432655</v>
      </c>
      <c r="CX13">
        <v>715998</v>
      </c>
      <c r="CY13">
        <v>2617326</v>
      </c>
      <c r="CZ13">
        <v>3541890</v>
      </c>
      <c r="DA13">
        <v>0</v>
      </c>
      <c r="DB13">
        <v>0</v>
      </c>
      <c r="DC13">
        <v>678715</v>
      </c>
      <c r="DD13">
        <v>835490</v>
      </c>
      <c r="DE13">
        <v>0</v>
      </c>
      <c r="DF13">
        <v>-2869488</v>
      </c>
      <c r="DG13">
        <v>5952586</v>
      </c>
      <c r="DH13">
        <v>11332</v>
      </c>
      <c r="DI13">
        <v>6521466</v>
      </c>
      <c r="DJ13">
        <v>0</v>
      </c>
      <c r="DK13">
        <v>15897</v>
      </c>
      <c r="DL13">
        <v>0</v>
      </c>
      <c r="DM13">
        <v>0</v>
      </c>
      <c r="DN13">
        <v>0</v>
      </c>
      <c r="DO13">
        <v>0</v>
      </c>
      <c r="DP13">
        <v>2135395</v>
      </c>
      <c r="DQ13">
        <v>30661791</v>
      </c>
      <c r="DR13">
        <v>0</v>
      </c>
      <c r="DS13">
        <v>0</v>
      </c>
      <c r="DT13">
        <v>0</v>
      </c>
      <c r="DU13">
        <v>0</v>
      </c>
      <c r="DV13">
        <v>0</v>
      </c>
      <c r="DW13">
        <v>0</v>
      </c>
      <c r="DX13">
        <v>0</v>
      </c>
      <c r="DY13">
        <v>0</v>
      </c>
      <c r="DZ13">
        <v>0</v>
      </c>
      <c r="EA13">
        <v>0</v>
      </c>
      <c r="EB13">
        <v>0</v>
      </c>
      <c r="EC13">
        <v>0</v>
      </c>
      <c r="ED13">
        <v>0</v>
      </c>
    </row>
    <row r="14" spans="1:134" x14ac:dyDescent="0.3">
      <c r="A14">
        <v>106231396</v>
      </c>
      <c r="B14" t="s">
        <v>209</v>
      </c>
      <c r="C14">
        <v>20174</v>
      </c>
      <c r="D14" s="1">
        <v>43009</v>
      </c>
      <c r="E14" s="1">
        <v>43100</v>
      </c>
      <c r="F14" t="s">
        <v>134</v>
      </c>
      <c r="G14" t="s">
        <v>170</v>
      </c>
      <c r="H14">
        <v>1</v>
      </c>
      <c r="I14">
        <v>113</v>
      </c>
      <c r="J14" t="s">
        <v>152</v>
      </c>
      <c r="K14" t="s">
        <v>137</v>
      </c>
      <c r="L14" t="s">
        <v>145</v>
      </c>
      <c r="M14" t="s">
        <v>210</v>
      </c>
      <c r="N14" t="s">
        <v>211</v>
      </c>
      <c r="O14" t="s">
        <v>212</v>
      </c>
      <c r="P14">
        <v>95482</v>
      </c>
      <c r="Q14" t="s">
        <v>213</v>
      </c>
      <c r="R14">
        <v>67</v>
      </c>
      <c r="S14">
        <v>50</v>
      </c>
      <c r="T14">
        <v>35</v>
      </c>
      <c r="U14">
        <v>348</v>
      </c>
      <c r="V14">
        <v>37</v>
      </c>
      <c r="W14">
        <v>58</v>
      </c>
      <c r="X14">
        <v>304</v>
      </c>
      <c r="Y14">
        <v>0</v>
      </c>
      <c r="Z14">
        <v>0</v>
      </c>
      <c r="AA14">
        <v>19</v>
      </c>
      <c r="AB14">
        <v>129</v>
      </c>
      <c r="AC14">
        <v>0</v>
      </c>
      <c r="AD14">
        <v>16</v>
      </c>
      <c r="AE14">
        <v>911</v>
      </c>
      <c r="AF14">
        <v>0</v>
      </c>
      <c r="AG14">
        <v>1316</v>
      </c>
      <c r="AH14">
        <v>118</v>
      </c>
      <c r="AI14">
        <v>158</v>
      </c>
      <c r="AJ14">
        <v>829</v>
      </c>
      <c r="AK14">
        <v>0</v>
      </c>
      <c r="AL14">
        <v>0</v>
      </c>
      <c r="AM14">
        <v>56</v>
      </c>
      <c r="AN14">
        <v>353</v>
      </c>
      <c r="AO14">
        <v>0</v>
      </c>
      <c r="AP14">
        <v>68</v>
      </c>
      <c r="AQ14">
        <v>2898</v>
      </c>
      <c r="AR14">
        <v>0</v>
      </c>
      <c r="AS1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5796</v>
      </c>
      <c r="AT14">
        <v>21711</v>
      </c>
      <c r="AU14">
        <v>1449</v>
      </c>
      <c r="AV14">
        <v>1049</v>
      </c>
      <c r="AW14">
        <v>17324</v>
      </c>
      <c r="AX14">
        <v>0</v>
      </c>
      <c r="AY14">
        <v>0</v>
      </c>
      <c r="AZ14">
        <v>2019</v>
      </c>
      <c r="BA14">
        <v>15719</v>
      </c>
      <c r="BB14">
        <v>0</v>
      </c>
      <c r="BC14">
        <v>1378</v>
      </c>
      <c r="BD14">
        <v>60649</v>
      </c>
      <c r="BE14">
        <v>15410138</v>
      </c>
      <c r="BF14">
        <v>1499435</v>
      </c>
      <c r="BG14">
        <v>2306900</v>
      </c>
      <c r="BH14">
        <v>10625189</v>
      </c>
      <c r="BI14">
        <v>0</v>
      </c>
      <c r="BJ14">
        <v>0</v>
      </c>
      <c r="BK14">
        <v>100781</v>
      </c>
      <c r="BL14">
        <v>6371852</v>
      </c>
      <c r="BM14">
        <v>0</v>
      </c>
      <c r="BN14">
        <v>736840</v>
      </c>
      <c r="BO14">
        <v>37051135</v>
      </c>
      <c r="BP14">
        <v>32970299</v>
      </c>
      <c r="BQ14">
        <v>2031697</v>
      </c>
      <c r="BR14">
        <v>1963927</v>
      </c>
      <c r="BS14">
        <v>22342177</v>
      </c>
      <c r="BT14">
        <v>0</v>
      </c>
      <c r="BU14">
        <v>0</v>
      </c>
      <c r="BV14">
        <v>660530</v>
      </c>
      <c r="BW14">
        <v>21087607</v>
      </c>
      <c r="BX14">
        <v>0</v>
      </c>
      <c r="BY14">
        <v>1915538</v>
      </c>
      <c r="BZ14">
        <v>82971775</v>
      </c>
      <c r="CA14">
        <v>188206</v>
      </c>
      <c r="CB14">
        <v>36415592</v>
      </c>
      <c r="CC14">
        <v>2838752</v>
      </c>
      <c r="CD14">
        <v>2864613</v>
      </c>
      <c r="CE14">
        <v>27272966</v>
      </c>
      <c r="CF14">
        <v>283801</v>
      </c>
      <c r="CG14">
        <v>0</v>
      </c>
      <c r="CH14">
        <v>0</v>
      </c>
      <c r="CI14">
        <v>750639</v>
      </c>
      <c r="CJ14">
        <v>13521334</v>
      </c>
      <c r="CK14">
        <v>0</v>
      </c>
      <c r="CL14">
        <v>1986874</v>
      </c>
      <c r="CM14">
        <v>0</v>
      </c>
      <c r="CN14">
        <v>0</v>
      </c>
      <c r="CO14">
        <v>0</v>
      </c>
      <c r="CP14">
        <v>3411326</v>
      </c>
      <c r="CQ14">
        <v>89534103</v>
      </c>
      <c r="CR14">
        <v>0</v>
      </c>
      <c r="CS14">
        <v>11097862</v>
      </c>
      <c r="CT14">
        <v>0</v>
      </c>
      <c r="CU14">
        <v>0</v>
      </c>
      <c r="CV14">
        <v>11097862</v>
      </c>
      <c r="CW14">
        <v>10903672</v>
      </c>
      <c r="CX14">
        <v>623279</v>
      </c>
      <c r="CY14">
        <v>1430645</v>
      </c>
      <c r="CZ14">
        <v>16300955</v>
      </c>
      <c r="DA14">
        <v>0</v>
      </c>
      <c r="DB14">
        <v>0</v>
      </c>
      <c r="DC14">
        <v>-46157</v>
      </c>
      <c r="DD14">
        <v>12623436</v>
      </c>
      <c r="DE14">
        <v>0</v>
      </c>
      <c r="DF14">
        <v>-249161</v>
      </c>
      <c r="DG14">
        <v>41586669</v>
      </c>
      <c r="DH14">
        <v>634904</v>
      </c>
      <c r="DI14">
        <v>34384258</v>
      </c>
      <c r="DJ14">
        <v>0</v>
      </c>
      <c r="DK14">
        <v>20659</v>
      </c>
      <c r="DL14">
        <v>0</v>
      </c>
      <c r="DM14">
        <v>0</v>
      </c>
      <c r="DN14">
        <v>0</v>
      </c>
      <c r="DO14">
        <v>0</v>
      </c>
      <c r="DP14">
        <v>8989499</v>
      </c>
      <c r="DQ14">
        <v>59408731</v>
      </c>
      <c r="DR14">
        <v>0</v>
      </c>
      <c r="DS14">
        <v>0</v>
      </c>
      <c r="DT14">
        <v>0</v>
      </c>
      <c r="DU14">
        <v>0</v>
      </c>
      <c r="DV14">
        <v>0</v>
      </c>
      <c r="DW14">
        <v>0</v>
      </c>
      <c r="DX14">
        <v>0</v>
      </c>
      <c r="DY14">
        <v>0</v>
      </c>
      <c r="DZ14">
        <v>0</v>
      </c>
      <c r="EA14">
        <v>0</v>
      </c>
      <c r="EB14">
        <v>0</v>
      </c>
      <c r="EC14">
        <v>0</v>
      </c>
      <c r="ED14">
        <v>0</v>
      </c>
    </row>
    <row r="15" spans="1:134" x14ac:dyDescent="0.3">
      <c r="A15">
        <v>106481015</v>
      </c>
      <c r="B15" t="s">
        <v>214</v>
      </c>
      <c r="C15">
        <v>20174</v>
      </c>
      <c r="D15" s="1">
        <v>43009</v>
      </c>
      <c r="E15" s="1">
        <v>43100</v>
      </c>
      <c r="F15" t="s">
        <v>134</v>
      </c>
      <c r="G15" t="s">
        <v>215</v>
      </c>
      <c r="H15">
        <v>3</v>
      </c>
      <c r="I15">
        <v>409</v>
      </c>
      <c r="J15" t="s">
        <v>136</v>
      </c>
      <c r="K15" t="s">
        <v>137</v>
      </c>
      <c r="L15" t="s">
        <v>138</v>
      </c>
      <c r="M15" t="s">
        <v>200</v>
      </c>
      <c r="N15" t="s">
        <v>216</v>
      </c>
      <c r="O15" t="s">
        <v>217</v>
      </c>
      <c r="P15">
        <v>94590</v>
      </c>
      <c r="Q15" t="s">
        <v>218</v>
      </c>
      <c r="R15">
        <v>61</v>
      </c>
      <c r="S15">
        <v>61</v>
      </c>
      <c r="T15">
        <v>60</v>
      </c>
      <c r="U15">
        <v>139</v>
      </c>
      <c r="V15">
        <v>33</v>
      </c>
      <c r="W15">
        <v>121</v>
      </c>
      <c r="X15">
        <v>0</v>
      </c>
      <c r="Y15">
        <v>0</v>
      </c>
      <c r="Z15">
        <v>0</v>
      </c>
      <c r="AA15">
        <v>35</v>
      </c>
      <c r="AB15">
        <v>288</v>
      </c>
      <c r="AC15">
        <v>0</v>
      </c>
      <c r="AD15">
        <v>0</v>
      </c>
      <c r="AE15">
        <v>616</v>
      </c>
      <c r="AF15">
        <v>0</v>
      </c>
      <c r="AG15">
        <v>1649</v>
      </c>
      <c r="AH15">
        <v>236</v>
      </c>
      <c r="AI15">
        <v>1083</v>
      </c>
      <c r="AJ15">
        <v>0</v>
      </c>
      <c r="AK15">
        <v>0</v>
      </c>
      <c r="AL15">
        <v>0</v>
      </c>
      <c r="AM15">
        <v>230</v>
      </c>
      <c r="AN15">
        <v>1911</v>
      </c>
      <c r="AO15">
        <v>0</v>
      </c>
      <c r="AP15">
        <v>0</v>
      </c>
      <c r="AQ15">
        <v>5109</v>
      </c>
      <c r="AR15">
        <v>0</v>
      </c>
      <c r="AS1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10218</v>
      </c>
      <c r="AT15">
        <v>623</v>
      </c>
      <c r="AU15">
        <v>0</v>
      </c>
      <c r="AV15">
        <v>0</v>
      </c>
      <c r="AW15">
        <v>0</v>
      </c>
      <c r="AX15">
        <v>0</v>
      </c>
      <c r="AY15">
        <v>0</v>
      </c>
      <c r="AZ15">
        <v>262</v>
      </c>
      <c r="BA15">
        <v>250</v>
      </c>
      <c r="BB15">
        <v>0</v>
      </c>
      <c r="BC15">
        <v>21</v>
      </c>
      <c r="BD15">
        <v>1156</v>
      </c>
      <c r="BE15">
        <v>6168864</v>
      </c>
      <c r="BF15">
        <v>810033</v>
      </c>
      <c r="BG15">
        <v>3940124</v>
      </c>
      <c r="BH15">
        <v>0</v>
      </c>
      <c r="BI15">
        <v>0</v>
      </c>
      <c r="BJ15">
        <v>0</v>
      </c>
      <c r="BK15">
        <v>1142163</v>
      </c>
      <c r="BL15">
        <v>7885259</v>
      </c>
      <c r="BM15">
        <v>0</v>
      </c>
      <c r="BN15">
        <v>0</v>
      </c>
      <c r="BO15">
        <v>19946443</v>
      </c>
      <c r="BP15">
        <v>1608737</v>
      </c>
      <c r="BQ15">
        <v>0</v>
      </c>
      <c r="BR15">
        <v>0</v>
      </c>
      <c r="BS15">
        <v>0</v>
      </c>
      <c r="BT15">
        <v>0</v>
      </c>
      <c r="BU15">
        <v>0</v>
      </c>
      <c r="BV15">
        <v>364980</v>
      </c>
      <c r="BW15">
        <v>753854</v>
      </c>
      <c r="BX15">
        <v>0</v>
      </c>
      <c r="BY15">
        <v>66647</v>
      </c>
      <c r="BZ15">
        <v>2794218</v>
      </c>
      <c r="CA15">
        <v>128776</v>
      </c>
      <c r="CB15">
        <v>8286635</v>
      </c>
      <c r="CC15">
        <v>-435751</v>
      </c>
      <c r="CD15">
        <v>3680709</v>
      </c>
      <c r="CE15">
        <v>60282</v>
      </c>
      <c r="CF15">
        <v>0</v>
      </c>
      <c r="CG15">
        <v>0</v>
      </c>
      <c r="CH15">
        <v>0</v>
      </c>
      <c r="CI15">
        <v>414993</v>
      </c>
      <c r="CJ15">
        <v>-164201</v>
      </c>
      <c r="CK15">
        <v>0</v>
      </c>
      <c r="CL15">
        <v>794142</v>
      </c>
      <c r="CM15">
        <v>0</v>
      </c>
      <c r="CN15">
        <v>0</v>
      </c>
      <c r="CO15">
        <v>0</v>
      </c>
      <c r="CP15">
        <v>273009</v>
      </c>
      <c r="CQ15">
        <v>13038594</v>
      </c>
      <c r="CR15">
        <v>0</v>
      </c>
      <c r="CS15">
        <v>0</v>
      </c>
      <c r="CT15">
        <v>0</v>
      </c>
      <c r="CU15">
        <v>0</v>
      </c>
      <c r="CV15">
        <v>0</v>
      </c>
      <c r="CW15">
        <v>-739353</v>
      </c>
      <c r="CX15">
        <v>1206644</v>
      </c>
      <c r="CY15">
        <v>-395823</v>
      </c>
      <c r="CZ15">
        <v>-57926</v>
      </c>
      <c r="DA15">
        <v>0</v>
      </c>
      <c r="DB15">
        <v>0</v>
      </c>
      <c r="DC15">
        <v>1130076</v>
      </c>
      <c r="DD15">
        <v>8303649</v>
      </c>
      <c r="DE15">
        <v>0</v>
      </c>
      <c r="DF15">
        <v>254800</v>
      </c>
      <c r="DG15">
        <v>9702067</v>
      </c>
      <c r="DH15">
        <v>61263</v>
      </c>
      <c r="DI15">
        <v>7967569</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row>
    <row r="16" spans="1:134" x14ac:dyDescent="0.3">
      <c r="A16">
        <v>106190878</v>
      </c>
      <c r="B16" t="s">
        <v>219</v>
      </c>
      <c r="C16">
        <v>20174</v>
      </c>
      <c r="D16" s="1">
        <v>43009</v>
      </c>
      <c r="E16" s="1">
        <v>43100</v>
      </c>
      <c r="F16" t="s">
        <v>134</v>
      </c>
      <c r="G16" t="s">
        <v>158</v>
      </c>
      <c r="H16">
        <v>11</v>
      </c>
      <c r="I16">
        <v>925</v>
      </c>
      <c r="J16" t="s">
        <v>136</v>
      </c>
      <c r="K16" t="s">
        <v>137</v>
      </c>
      <c r="L16" t="s">
        <v>220</v>
      </c>
      <c r="M16" t="s">
        <v>221</v>
      </c>
      <c r="N16" t="s">
        <v>222</v>
      </c>
      <c r="O16" t="s">
        <v>223</v>
      </c>
      <c r="P16">
        <v>90033</v>
      </c>
      <c r="Q16" t="s">
        <v>224</v>
      </c>
      <c r="R16">
        <v>353</v>
      </c>
      <c r="S16">
        <v>353</v>
      </c>
      <c r="T16">
        <v>236</v>
      </c>
      <c r="U16">
        <v>869</v>
      </c>
      <c r="V16">
        <v>592</v>
      </c>
      <c r="W16">
        <v>1126</v>
      </c>
      <c r="X16">
        <v>1566</v>
      </c>
      <c r="Y16">
        <v>0</v>
      </c>
      <c r="Z16">
        <v>0</v>
      </c>
      <c r="AA16">
        <v>44</v>
      </c>
      <c r="AB16">
        <v>667</v>
      </c>
      <c r="AC16">
        <v>0</v>
      </c>
      <c r="AD16">
        <v>107</v>
      </c>
      <c r="AE16">
        <v>4971</v>
      </c>
      <c r="AF16">
        <v>0</v>
      </c>
      <c r="AG16">
        <v>5023</v>
      </c>
      <c r="AH16">
        <v>2234</v>
      </c>
      <c r="AI16">
        <v>5386</v>
      </c>
      <c r="AJ16">
        <v>5794</v>
      </c>
      <c r="AK16">
        <v>0</v>
      </c>
      <c r="AL16">
        <v>0</v>
      </c>
      <c r="AM16">
        <v>223</v>
      </c>
      <c r="AN16">
        <v>2097</v>
      </c>
      <c r="AO16">
        <v>0</v>
      </c>
      <c r="AP16">
        <v>250</v>
      </c>
      <c r="AQ16">
        <v>21007</v>
      </c>
      <c r="AR16">
        <v>0</v>
      </c>
      <c r="AS1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42014</v>
      </c>
      <c r="AT16">
        <v>7438</v>
      </c>
      <c r="AU16">
        <v>4328</v>
      </c>
      <c r="AV16">
        <v>4815</v>
      </c>
      <c r="AW16">
        <v>13112</v>
      </c>
      <c r="AX16">
        <v>0</v>
      </c>
      <c r="AY16">
        <v>0</v>
      </c>
      <c r="AZ16">
        <v>2053</v>
      </c>
      <c r="BA16">
        <v>7399</v>
      </c>
      <c r="BB16">
        <v>0</v>
      </c>
      <c r="BC16">
        <v>1864</v>
      </c>
      <c r="BD16">
        <v>41009</v>
      </c>
      <c r="BE16">
        <v>88121172</v>
      </c>
      <c r="BF16">
        <v>58435399</v>
      </c>
      <c r="BG16">
        <v>79955471</v>
      </c>
      <c r="BH16">
        <v>129948050</v>
      </c>
      <c r="BI16">
        <v>0</v>
      </c>
      <c r="BJ16">
        <v>0</v>
      </c>
      <c r="BK16">
        <v>1066617</v>
      </c>
      <c r="BL16">
        <v>36939547</v>
      </c>
      <c r="BM16">
        <v>0</v>
      </c>
      <c r="BN16">
        <v>3090726</v>
      </c>
      <c r="BO16">
        <v>397556982</v>
      </c>
      <c r="BP16">
        <v>24015834</v>
      </c>
      <c r="BQ16">
        <v>24935181</v>
      </c>
      <c r="BR16">
        <v>19094785</v>
      </c>
      <c r="BS16">
        <v>70043899</v>
      </c>
      <c r="BT16">
        <v>0</v>
      </c>
      <c r="BU16">
        <v>0</v>
      </c>
      <c r="BV16">
        <v>859141</v>
      </c>
      <c r="BW16">
        <v>28025221</v>
      </c>
      <c r="BX16">
        <v>0</v>
      </c>
      <c r="BY16">
        <v>4060707</v>
      </c>
      <c r="BZ16">
        <v>171034768</v>
      </c>
      <c r="CA16">
        <v>-666694</v>
      </c>
      <c r="CB16">
        <v>84309825</v>
      </c>
      <c r="CC16">
        <v>69622282</v>
      </c>
      <c r="CD16">
        <v>79101294</v>
      </c>
      <c r="CE16">
        <v>116193469</v>
      </c>
      <c r="CF16">
        <v>-4200677</v>
      </c>
      <c r="CG16">
        <v>0</v>
      </c>
      <c r="CH16">
        <v>0</v>
      </c>
      <c r="CI16">
        <v>5339405</v>
      </c>
      <c r="CJ16">
        <v>46543730</v>
      </c>
      <c r="CK16">
        <v>0</v>
      </c>
      <c r="CL16">
        <v>5564474</v>
      </c>
      <c r="CM16">
        <v>0</v>
      </c>
      <c r="CN16">
        <v>0</v>
      </c>
      <c r="CO16">
        <v>0</v>
      </c>
      <c r="CP16">
        <v>18845425</v>
      </c>
      <c r="CQ16">
        <v>420652533</v>
      </c>
      <c r="CR16">
        <v>50128</v>
      </c>
      <c r="CS16">
        <v>8638600</v>
      </c>
      <c r="CT16">
        <v>0</v>
      </c>
      <c r="CU16">
        <v>0</v>
      </c>
      <c r="CV16">
        <v>8688728</v>
      </c>
      <c r="CW16">
        <v>22076225</v>
      </c>
      <c r="CX16">
        <v>12917099</v>
      </c>
      <c r="CY16">
        <v>19522606</v>
      </c>
      <c r="CZ16">
        <v>97132405</v>
      </c>
      <c r="DA16">
        <v>0</v>
      </c>
      <c r="DB16">
        <v>0</v>
      </c>
      <c r="DC16">
        <v>-3565764</v>
      </c>
      <c r="DD16">
        <v>10056348</v>
      </c>
      <c r="DE16">
        <v>0</v>
      </c>
      <c r="DF16">
        <v>-1510974</v>
      </c>
      <c r="DG16">
        <v>156627945</v>
      </c>
      <c r="DH16">
        <v>6778659</v>
      </c>
      <c r="DI16">
        <v>104937463</v>
      </c>
      <c r="DJ16">
        <v>0</v>
      </c>
      <c r="DK16">
        <v>1786754</v>
      </c>
      <c r="DL16">
        <v>0</v>
      </c>
      <c r="DM16">
        <v>0</v>
      </c>
      <c r="DN16">
        <v>0</v>
      </c>
      <c r="DO16">
        <v>0</v>
      </c>
      <c r="DP16">
        <v>5116278</v>
      </c>
      <c r="DQ16">
        <v>158766508</v>
      </c>
      <c r="DR16">
        <v>0</v>
      </c>
      <c r="DS16">
        <v>0</v>
      </c>
      <c r="DT16">
        <v>0</v>
      </c>
      <c r="DU16">
        <v>0</v>
      </c>
      <c r="DV16">
        <v>0</v>
      </c>
      <c r="DW16">
        <v>0</v>
      </c>
      <c r="DX16">
        <v>0</v>
      </c>
      <c r="DY16">
        <v>0</v>
      </c>
      <c r="DZ16">
        <v>0</v>
      </c>
      <c r="EA16">
        <v>0</v>
      </c>
      <c r="EB16">
        <v>0</v>
      </c>
      <c r="EC16">
        <v>0</v>
      </c>
      <c r="ED16">
        <v>0</v>
      </c>
    </row>
    <row r="17" spans="1:134" x14ac:dyDescent="0.3">
      <c r="A17">
        <v>106301098</v>
      </c>
      <c r="B17" t="s">
        <v>225</v>
      </c>
      <c r="C17">
        <v>20174</v>
      </c>
      <c r="D17" s="1">
        <v>43009</v>
      </c>
      <c r="E17" s="1">
        <v>43100</v>
      </c>
      <c r="F17" t="s">
        <v>134</v>
      </c>
      <c r="G17" t="s">
        <v>226</v>
      </c>
      <c r="H17">
        <v>13</v>
      </c>
      <c r="I17">
        <v>1012</v>
      </c>
      <c r="J17" t="s">
        <v>227</v>
      </c>
      <c r="K17" t="s">
        <v>137</v>
      </c>
      <c r="L17" t="s">
        <v>138</v>
      </c>
      <c r="M17" t="s">
        <v>228</v>
      </c>
      <c r="N17" t="s">
        <v>229</v>
      </c>
      <c r="O17" t="s">
        <v>230</v>
      </c>
      <c r="P17">
        <v>92801</v>
      </c>
      <c r="Q17" t="s">
        <v>231</v>
      </c>
      <c r="R17">
        <v>223</v>
      </c>
      <c r="S17">
        <v>223</v>
      </c>
      <c r="T17">
        <v>223</v>
      </c>
      <c r="U17">
        <v>640</v>
      </c>
      <c r="V17">
        <v>446</v>
      </c>
      <c r="W17">
        <v>326</v>
      </c>
      <c r="X17">
        <v>795</v>
      </c>
      <c r="Y17">
        <v>0</v>
      </c>
      <c r="Z17">
        <v>0</v>
      </c>
      <c r="AA17">
        <v>20</v>
      </c>
      <c r="AB17">
        <v>366</v>
      </c>
      <c r="AC17">
        <v>0</v>
      </c>
      <c r="AD17">
        <v>67</v>
      </c>
      <c r="AE17">
        <v>2660</v>
      </c>
      <c r="AF17">
        <v>0</v>
      </c>
      <c r="AG17">
        <v>3123</v>
      </c>
      <c r="AH17">
        <v>2396</v>
      </c>
      <c r="AI17">
        <v>1473</v>
      </c>
      <c r="AJ17">
        <v>2975</v>
      </c>
      <c r="AK17">
        <v>0</v>
      </c>
      <c r="AL17">
        <v>0</v>
      </c>
      <c r="AM17">
        <v>148</v>
      </c>
      <c r="AN17">
        <v>925</v>
      </c>
      <c r="AO17">
        <v>0</v>
      </c>
      <c r="AP17">
        <v>174</v>
      </c>
      <c r="AQ17">
        <v>11214</v>
      </c>
      <c r="AR17">
        <v>0</v>
      </c>
      <c r="AS1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22428</v>
      </c>
      <c r="AT17">
        <v>2139</v>
      </c>
      <c r="AU17">
        <v>1621</v>
      </c>
      <c r="AV17">
        <v>1820</v>
      </c>
      <c r="AW17">
        <v>5104</v>
      </c>
      <c r="AX17">
        <v>0</v>
      </c>
      <c r="AY17">
        <v>0</v>
      </c>
      <c r="AZ17">
        <v>428</v>
      </c>
      <c r="BA17">
        <v>2819</v>
      </c>
      <c r="BB17">
        <v>0</v>
      </c>
      <c r="BC17">
        <v>954</v>
      </c>
      <c r="BD17">
        <v>14885</v>
      </c>
      <c r="BE17">
        <v>59135165</v>
      </c>
      <c r="BF17">
        <v>49109383</v>
      </c>
      <c r="BG17">
        <v>21560270</v>
      </c>
      <c r="BH17">
        <v>58378353</v>
      </c>
      <c r="BI17">
        <v>0</v>
      </c>
      <c r="BJ17">
        <v>0</v>
      </c>
      <c r="BK17">
        <v>2564368</v>
      </c>
      <c r="BL17">
        <v>29332726</v>
      </c>
      <c r="BM17">
        <v>0</v>
      </c>
      <c r="BN17">
        <v>4009529</v>
      </c>
      <c r="BO17">
        <v>224089794</v>
      </c>
      <c r="BP17">
        <v>15836944</v>
      </c>
      <c r="BQ17">
        <v>23725753</v>
      </c>
      <c r="BR17">
        <v>7331467</v>
      </c>
      <c r="BS17">
        <v>31314960</v>
      </c>
      <c r="BT17">
        <v>0</v>
      </c>
      <c r="BU17">
        <v>0</v>
      </c>
      <c r="BV17">
        <v>2808802</v>
      </c>
      <c r="BW17">
        <v>21535734</v>
      </c>
      <c r="BX17">
        <v>0</v>
      </c>
      <c r="BY17">
        <v>2694065</v>
      </c>
      <c r="BZ17">
        <v>105247725</v>
      </c>
      <c r="CA17">
        <v>1816523</v>
      </c>
      <c r="CB17">
        <v>65267134</v>
      </c>
      <c r="CC17">
        <v>63124742</v>
      </c>
      <c r="CD17">
        <v>26159547</v>
      </c>
      <c r="CE17">
        <v>51231602</v>
      </c>
      <c r="CF17">
        <v>-787500</v>
      </c>
      <c r="CG17">
        <v>0</v>
      </c>
      <c r="CH17">
        <v>0</v>
      </c>
      <c r="CI17">
        <v>4283934</v>
      </c>
      <c r="CJ17">
        <v>42137072</v>
      </c>
      <c r="CK17">
        <v>0</v>
      </c>
      <c r="CL17">
        <v>0</v>
      </c>
      <c r="CM17">
        <v>0</v>
      </c>
      <c r="CN17">
        <v>0</v>
      </c>
      <c r="CO17">
        <v>0</v>
      </c>
      <c r="CP17">
        <v>2080689</v>
      </c>
      <c r="CQ17">
        <v>255313743</v>
      </c>
      <c r="CR17">
        <v>0</v>
      </c>
      <c r="CS17">
        <v>0</v>
      </c>
      <c r="CT17">
        <v>0</v>
      </c>
      <c r="CU17">
        <v>0</v>
      </c>
      <c r="CV17">
        <v>0</v>
      </c>
      <c r="CW17">
        <v>9704975</v>
      </c>
      <c r="CX17">
        <v>9710394</v>
      </c>
      <c r="CY17">
        <v>3519690</v>
      </c>
      <c r="CZ17">
        <v>38461712</v>
      </c>
      <c r="DA17">
        <v>0</v>
      </c>
      <c r="DB17">
        <v>0</v>
      </c>
      <c r="DC17">
        <v>1089235</v>
      </c>
      <c r="DD17">
        <v>8731388</v>
      </c>
      <c r="DE17">
        <v>0</v>
      </c>
      <c r="DF17">
        <v>2806382</v>
      </c>
      <c r="DG17">
        <v>74023776</v>
      </c>
      <c r="DH17">
        <v>141495</v>
      </c>
      <c r="DI17">
        <v>51206733</v>
      </c>
      <c r="DJ17">
        <v>0</v>
      </c>
      <c r="DK17">
        <v>0</v>
      </c>
      <c r="DL17">
        <v>0</v>
      </c>
      <c r="DM17">
        <v>0</v>
      </c>
      <c r="DN17">
        <v>0</v>
      </c>
      <c r="DO17">
        <v>0</v>
      </c>
      <c r="DP17">
        <v>77388</v>
      </c>
      <c r="DQ17">
        <v>5762288</v>
      </c>
      <c r="DR17">
        <v>0</v>
      </c>
      <c r="DS17">
        <v>0</v>
      </c>
      <c r="DT17">
        <v>0</v>
      </c>
      <c r="DU17">
        <v>0</v>
      </c>
      <c r="DV17">
        <v>0</v>
      </c>
      <c r="DW17">
        <v>0</v>
      </c>
      <c r="DX17">
        <v>0</v>
      </c>
      <c r="DY17">
        <v>0</v>
      </c>
      <c r="DZ17">
        <v>0</v>
      </c>
      <c r="EA17">
        <v>0</v>
      </c>
      <c r="EB17">
        <v>0</v>
      </c>
      <c r="EC17">
        <v>0</v>
      </c>
      <c r="ED17">
        <v>0</v>
      </c>
    </row>
    <row r="18" spans="1:134" x14ac:dyDescent="0.3">
      <c r="A18">
        <v>106010735</v>
      </c>
      <c r="B18" t="s">
        <v>232</v>
      </c>
      <c r="C18">
        <v>20174</v>
      </c>
      <c r="D18" s="1">
        <v>43009</v>
      </c>
      <c r="E18" s="1">
        <v>43100</v>
      </c>
      <c r="F18" t="s">
        <v>134</v>
      </c>
      <c r="G18" t="s">
        <v>233</v>
      </c>
      <c r="H18">
        <v>5</v>
      </c>
      <c r="I18">
        <v>417</v>
      </c>
      <c r="J18" t="s">
        <v>136</v>
      </c>
      <c r="K18" t="s">
        <v>137</v>
      </c>
      <c r="L18" t="s">
        <v>138</v>
      </c>
      <c r="M18" t="s">
        <v>234</v>
      </c>
      <c r="N18" t="s">
        <v>235</v>
      </c>
      <c r="O18" t="s">
        <v>236</v>
      </c>
      <c r="P18">
        <v>94501</v>
      </c>
      <c r="Q18" t="s">
        <v>237</v>
      </c>
      <c r="R18">
        <v>251</v>
      </c>
      <c r="S18">
        <v>217</v>
      </c>
      <c r="T18">
        <v>217</v>
      </c>
      <c r="U18">
        <v>326</v>
      </c>
      <c r="V18">
        <v>46</v>
      </c>
      <c r="W18">
        <v>55</v>
      </c>
      <c r="X18">
        <v>126</v>
      </c>
      <c r="Y18">
        <v>0</v>
      </c>
      <c r="Z18">
        <v>14</v>
      </c>
      <c r="AA18">
        <v>11</v>
      </c>
      <c r="AB18">
        <v>74</v>
      </c>
      <c r="AC18">
        <v>0</v>
      </c>
      <c r="AD18">
        <v>12</v>
      </c>
      <c r="AE18">
        <v>664</v>
      </c>
      <c r="AF18">
        <v>0</v>
      </c>
      <c r="AG18">
        <v>4571</v>
      </c>
      <c r="AH18">
        <v>407</v>
      </c>
      <c r="AI18">
        <v>11758</v>
      </c>
      <c r="AJ18">
        <v>941</v>
      </c>
      <c r="AK18">
        <v>0</v>
      </c>
      <c r="AL18">
        <v>54</v>
      </c>
      <c r="AM18">
        <v>36</v>
      </c>
      <c r="AN18">
        <v>984</v>
      </c>
      <c r="AO18">
        <v>0</v>
      </c>
      <c r="AP18">
        <v>226</v>
      </c>
      <c r="AQ18">
        <v>18977</v>
      </c>
      <c r="AR18">
        <v>0</v>
      </c>
      <c r="AS1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37954</v>
      </c>
      <c r="AT18">
        <v>1954</v>
      </c>
      <c r="AU18">
        <v>285</v>
      </c>
      <c r="AV18">
        <v>213</v>
      </c>
      <c r="AW18">
        <v>1888</v>
      </c>
      <c r="AX18">
        <v>0</v>
      </c>
      <c r="AY18">
        <v>83</v>
      </c>
      <c r="AZ18">
        <v>338</v>
      </c>
      <c r="BA18">
        <v>1376</v>
      </c>
      <c r="BB18">
        <v>0</v>
      </c>
      <c r="BC18">
        <v>1493</v>
      </c>
      <c r="BD18">
        <v>7630</v>
      </c>
      <c r="BE18">
        <v>28843292</v>
      </c>
      <c r="BF18">
        <v>3165124</v>
      </c>
      <c r="BG18">
        <v>17792965</v>
      </c>
      <c r="BH18">
        <v>9924367</v>
      </c>
      <c r="BI18">
        <v>0</v>
      </c>
      <c r="BJ18">
        <v>1794348</v>
      </c>
      <c r="BK18">
        <v>542200</v>
      </c>
      <c r="BL18">
        <v>4352546</v>
      </c>
      <c r="BM18">
        <v>0</v>
      </c>
      <c r="BN18">
        <v>862512</v>
      </c>
      <c r="BO18">
        <v>67277354</v>
      </c>
      <c r="BP18">
        <v>11691106</v>
      </c>
      <c r="BQ18">
        <v>1873071</v>
      </c>
      <c r="BR18">
        <v>1252337</v>
      </c>
      <c r="BS18">
        <v>9712552</v>
      </c>
      <c r="BT18">
        <v>0</v>
      </c>
      <c r="BU18">
        <v>1182425</v>
      </c>
      <c r="BV18">
        <v>1080459</v>
      </c>
      <c r="BW18">
        <v>5931698</v>
      </c>
      <c r="BX18">
        <v>0</v>
      </c>
      <c r="BY18">
        <v>1587646</v>
      </c>
      <c r="BZ18">
        <v>34311294</v>
      </c>
      <c r="CA18">
        <v>1838844</v>
      </c>
      <c r="CB18">
        <v>33564138</v>
      </c>
      <c r="CC18">
        <v>4004000</v>
      </c>
      <c r="CD18">
        <v>16357960</v>
      </c>
      <c r="CE18">
        <v>16606086</v>
      </c>
      <c r="CF18">
        <v>-632250</v>
      </c>
      <c r="CG18">
        <v>0</v>
      </c>
      <c r="CH18">
        <v>2976773</v>
      </c>
      <c r="CI18">
        <v>1357584</v>
      </c>
      <c r="CJ18">
        <v>7262406</v>
      </c>
      <c r="CK18">
        <v>0</v>
      </c>
      <c r="CL18">
        <v>488807</v>
      </c>
      <c r="CM18">
        <v>0</v>
      </c>
      <c r="CN18">
        <v>0</v>
      </c>
      <c r="CO18">
        <v>0</v>
      </c>
      <c r="CP18">
        <v>0</v>
      </c>
      <c r="CQ18">
        <v>83824348</v>
      </c>
      <c r="CR18">
        <v>0</v>
      </c>
      <c r="CS18">
        <v>0</v>
      </c>
      <c r="CT18">
        <v>415784</v>
      </c>
      <c r="CU18">
        <v>0</v>
      </c>
      <c r="CV18">
        <v>415784</v>
      </c>
      <c r="CW18">
        <v>6970260</v>
      </c>
      <c r="CX18">
        <v>1034195</v>
      </c>
      <c r="CY18">
        <v>3319592</v>
      </c>
      <c r="CZ18">
        <v>3030833</v>
      </c>
      <c r="DA18">
        <v>0</v>
      </c>
      <c r="DB18">
        <v>415784</v>
      </c>
      <c r="DC18">
        <v>265075</v>
      </c>
      <c r="DD18">
        <v>3021838</v>
      </c>
      <c r="DE18">
        <v>0</v>
      </c>
      <c r="DF18">
        <v>122507</v>
      </c>
      <c r="DG18">
        <v>18180084</v>
      </c>
      <c r="DH18">
        <v>384106</v>
      </c>
      <c r="DI18">
        <v>26859719</v>
      </c>
      <c r="DJ18">
        <v>0</v>
      </c>
      <c r="DK18">
        <v>1923909</v>
      </c>
      <c r="DL18">
        <v>0</v>
      </c>
      <c r="DM18">
        <v>0</v>
      </c>
      <c r="DN18">
        <v>0</v>
      </c>
      <c r="DO18">
        <v>0</v>
      </c>
      <c r="DP18">
        <v>0</v>
      </c>
      <c r="DQ18">
        <v>7328505</v>
      </c>
      <c r="DR18">
        <v>0</v>
      </c>
      <c r="DS18">
        <v>0</v>
      </c>
      <c r="DT18">
        <v>0</v>
      </c>
      <c r="DU18">
        <v>0</v>
      </c>
      <c r="DV18">
        <v>0</v>
      </c>
      <c r="DW18">
        <v>0</v>
      </c>
      <c r="DX18">
        <v>0</v>
      </c>
      <c r="DY18">
        <v>0</v>
      </c>
      <c r="DZ18">
        <v>0</v>
      </c>
      <c r="EA18">
        <v>0</v>
      </c>
      <c r="EB18">
        <v>0</v>
      </c>
      <c r="EC18">
        <v>0</v>
      </c>
      <c r="ED18">
        <v>0</v>
      </c>
    </row>
    <row r="19" spans="1:134" x14ac:dyDescent="0.3">
      <c r="A19">
        <v>106190017</v>
      </c>
      <c r="B19" t="s">
        <v>238</v>
      </c>
      <c r="C19">
        <v>20174</v>
      </c>
      <c r="D19" s="1">
        <v>43009</v>
      </c>
      <c r="E19" s="1">
        <v>43100</v>
      </c>
      <c r="F19" t="s">
        <v>134</v>
      </c>
      <c r="G19" t="s">
        <v>158</v>
      </c>
      <c r="H19">
        <v>11</v>
      </c>
      <c r="I19">
        <v>913</v>
      </c>
      <c r="J19" t="s">
        <v>239</v>
      </c>
      <c r="K19" t="s">
        <v>137</v>
      </c>
      <c r="L19" t="s">
        <v>138</v>
      </c>
      <c r="M19" t="s">
        <v>240</v>
      </c>
      <c r="N19" t="s">
        <v>241</v>
      </c>
      <c r="O19" t="s">
        <v>242</v>
      </c>
      <c r="P19">
        <v>91801</v>
      </c>
      <c r="Q19" t="s">
        <v>243</v>
      </c>
      <c r="R19">
        <v>144</v>
      </c>
      <c r="S19">
        <v>144</v>
      </c>
      <c r="T19">
        <v>144</v>
      </c>
      <c r="U19">
        <v>414</v>
      </c>
      <c r="V19">
        <v>303</v>
      </c>
      <c r="W19">
        <v>36</v>
      </c>
      <c r="X19">
        <v>515</v>
      </c>
      <c r="Y19">
        <v>0</v>
      </c>
      <c r="Z19">
        <v>0</v>
      </c>
      <c r="AA19">
        <v>7</v>
      </c>
      <c r="AB19">
        <v>115</v>
      </c>
      <c r="AC19">
        <v>0</v>
      </c>
      <c r="AD19">
        <v>14</v>
      </c>
      <c r="AE19">
        <v>1404</v>
      </c>
      <c r="AF19">
        <v>4</v>
      </c>
      <c r="AG19">
        <v>2796</v>
      </c>
      <c r="AH19">
        <v>1296</v>
      </c>
      <c r="AI19">
        <v>633</v>
      </c>
      <c r="AJ19">
        <v>3471</v>
      </c>
      <c r="AK19">
        <v>0</v>
      </c>
      <c r="AL19">
        <v>0</v>
      </c>
      <c r="AM19">
        <v>19</v>
      </c>
      <c r="AN19">
        <v>463</v>
      </c>
      <c r="AO19">
        <v>0</v>
      </c>
      <c r="AP19">
        <v>62</v>
      </c>
      <c r="AQ19">
        <v>8740</v>
      </c>
      <c r="AR19">
        <v>2364</v>
      </c>
      <c r="AS1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19844</v>
      </c>
      <c r="AT19">
        <v>989</v>
      </c>
      <c r="AU19">
        <v>610</v>
      </c>
      <c r="AV19">
        <v>455</v>
      </c>
      <c r="AW19">
        <v>2616</v>
      </c>
      <c r="AX19">
        <v>0</v>
      </c>
      <c r="AY19">
        <v>0</v>
      </c>
      <c r="AZ19">
        <v>37</v>
      </c>
      <c r="BA19">
        <v>857</v>
      </c>
      <c r="BB19">
        <v>0</v>
      </c>
      <c r="BC19">
        <v>1267</v>
      </c>
      <c r="BD19">
        <v>6831</v>
      </c>
      <c r="BE19">
        <v>37307669</v>
      </c>
      <c r="BF19">
        <v>19579324</v>
      </c>
      <c r="BG19">
        <v>6031893</v>
      </c>
      <c r="BH19">
        <v>36021848</v>
      </c>
      <c r="BI19">
        <v>0</v>
      </c>
      <c r="BJ19">
        <v>0</v>
      </c>
      <c r="BK19">
        <v>347976</v>
      </c>
      <c r="BL19">
        <v>6458953</v>
      </c>
      <c r="BM19">
        <v>0</v>
      </c>
      <c r="BN19">
        <v>652463</v>
      </c>
      <c r="BO19">
        <v>106400126</v>
      </c>
      <c r="BP19">
        <v>6753359</v>
      </c>
      <c r="BQ19">
        <v>3947532</v>
      </c>
      <c r="BR19">
        <v>1750230</v>
      </c>
      <c r="BS19">
        <v>10282475</v>
      </c>
      <c r="BT19">
        <v>0</v>
      </c>
      <c r="BU19">
        <v>0</v>
      </c>
      <c r="BV19">
        <v>329342</v>
      </c>
      <c r="BW19">
        <v>5429667</v>
      </c>
      <c r="BX19">
        <v>0</v>
      </c>
      <c r="BY19">
        <v>1927527</v>
      </c>
      <c r="BZ19">
        <v>30420132</v>
      </c>
      <c r="CA19">
        <v>480556</v>
      </c>
      <c r="CB19">
        <v>33327323</v>
      </c>
      <c r="CC19">
        <v>25832341</v>
      </c>
      <c r="CD19">
        <v>7110843</v>
      </c>
      <c r="CE19">
        <v>46969132</v>
      </c>
      <c r="CF19">
        <v>0</v>
      </c>
      <c r="CG19">
        <v>0</v>
      </c>
      <c r="CH19">
        <v>0</v>
      </c>
      <c r="CI19">
        <v>417266</v>
      </c>
      <c r="CJ19">
        <v>9966576</v>
      </c>
      <c r="CK19">
        <v>0</v>
      </c>
      <c r="CL19">
        <v>0</v>
      </c>
      <c r="CM19">
        <v>0</v>
      </c>
      <c r="CN19">
        <v>0</v>
      </c>
      <c r="CO19">
        <v>0</v>
      </c>
      <c r="CP19">
        <v>1730417</v>
      </c>
      <c r="CQ19">
        <v>125834454</v>
      </c>
      <c r="CR19">
        <v>29000055</v>
      </c>
      <c r="CS19">
        <v>4813475</v>
      </c>
      <c r="CT19">
        <v>0</v>
      </c>
      <c r="CU19">
        <v>0</v>
      </c>
      <c r="CV19">
        <v>33813530</v>
      </c>
      <c r="CW19">
        <v>10733705</v>
      </c>
      <c r="CX19">
        <v>26694570</v>
      </c>
      <c r="CY19">
        <v>671280</v>
      </c>
      <c r="CZ19">
        <v>4148665</v>
      </c>
      <c r="DA19">
        <v>0</v>
      </c>
      <c r="DB19">
        <v>0</v>
      </c>
      <c r="DC19">
        <v>260052</v>
      </c>
      <c r="DD19">
        <v>1922044</v>
      </c>
      <c r="DE19">
        <v>0</v>
      </c>
      <c r="DF19">
        <v>369018</v>
      </c>
      <c r="DG19">
        <v>44799334</v>
      </c>
      <c r="DH19">
        <v>205527</v>
      </c>
      <c r="DI19">
        <v>46112648</v>
      </c>
      <c r="DJ19">
        <v>0</v>
      </c>
      <c r="DK19">
        <v>123810</v>
      </c>
      <c r="DL19">
        <v>0</v>
      </c>
      <c r="DM19">
        <v>0</v>
      </c>
      <c r="DN19">
        <v>0</v>
      </c>
      <c r="DO19">
        <v>0</v>
      </c>
      <c r="DP19">
        <v>282613</v>
      </c>
      <c r="DQ19">
        <v>7102067</v>
      </c>
      <c r="DR19">
        <v>0</v>
      </c>
      <c r="DS19">
        <v>0</v>
      </c>
      <c r="DT19">
        <v>0</v>
      </c>
      <c r="DU19">
        <v>0</v>
      </c>
      <c r="DV19">
        <v>0</v>
      </c>
      <c r="DW19">
        <v>0</v>
      </c>
      <c r="DX19">
        <v>0</v>
      </c>
      <c r="DY19">
        <v>0</v>
      </c>
      <c r="DZ19">
        <v>0</v>
      </c>
      <c r="EA19">
        <v>0</v>
      </c>
      <c r="EB19">
        <v>0</v>
      </c>
      <c r="EC19">
        <v>0</v>
      </c>
      <c r="ED19">
        <v>0</v>
      </c>
    </row>
    <row r="20" spans="1:134" x14ac:dyDescent="0.3">
      <c r="A20">
        <v>106010739</v>
      </c>
      <c r="B20" t="s">
        <v>244</v>
      </c>
      <c r="C20">
        <v>20174</v>
      </c>
      <c r="D20" s="1">
        <v>43009</v>
      </c>
      <c r="E20" s="1">
        <v>43100</v>
      </c>
      <c r="F20" t="s">
        <v>134</v>
      </c>
      <c r="G20" t="s">
        <v>233</v>
      </c>
      <c r="H20">
        <v>5</v>
      </c>
      <c r="I20">
        <v>415</v>
      </c>
      <c r="J20" t="s">
        <v>136</v>
      </c>
      <c r="K20" t="s">
        <v>137</v>
      </c>
      <c r="L20" t="s">
        <v>138</v>
      </c>
      <c r="M20" t="s">
        <v>245</v>
      </c>
      <c r="N20" t="s">
        <v>246</v>
      </c>
      <c r="O20" t="s">
        <v>247</v>
      </c>
      <c r="P20">
        <v>94705</v>
      </c>
      <c r="Q20" t="s">
        <v>248</v>
      </c>
      <c r="R20">
        <v>402</v>
      </c>
      <c r="S20">
        <v>402</v>
      </c>
      <c r="T20">
        <v>241</v>
      </c>
      <c r="U20">
        <v>819</v>
      </c>
      <c r="V20">
        <v>221</v>
      </c>
      <c r="W20">
        <v>601</v>
      </c>
      <c r="X20">
        <v>886</v>
      </c>
      <c r="Y20">
        <v>0</v>
      </c>
      <c r="Z20">
        <v>0</v>
      </c>
      <c r="AA20">
        <v>148</v>
      </c>
      <c r="AB20">
        <v>1276</v>
      </c>
      <c r="AC20">
        <v>33</v>
      </c>
      <c r="AD20">
        <v>13</v>
      </c>
      <c r="AE20">
        <v>3997</v>
      </c>
      <c r="AF20">
        <v>0</v>
      </c>
      <c r="AG20">
        <v>4317</v>
      </c>
      <c r="AH20">
        <v>1041</v>
      </c>
      <c r="AI20">
        <v>2552</v>
      </c>
      <c r="AJ20">
        <v>2913</v>
      </c>
      <c r="AK20">
        <v>0</v>
      </c>
      <c r="AL20">
        <v>0</v>
      </c>
      <c r="AM20">
        <v>1941</v>
      </c>
      <c r="AN20">
        <v>5568</v>
      </c>
      <c r="AO20">
        <v>135</v>
      </c>
      <c r="AP20">
        <v>41</v>
      </c>
      <c r="AQ20">
        <v>18508</v>
      </c>
      <c r="AR20">
        <v>0</v>
      </c>
      <c r="AS2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37016</v>
      </c>
      <c r="AT20">
        <v>7599</v>
      </c>
      <c r="AU20">
        <v>1908</v>
      </c>
      <c r="AV20">
        <v>785</v>
      </c>
      <c r="AW20">
        <v>4659</v>
      </c>
      <c r="AX20">
        <v>4</v>
      </c>
      <c r="AY20">
        <v>0</v>
      </c>
      <c r="AZ20">
        <v>250</v>
      </c>
      <c r="BA20">
        <v>7742</v>
      </c>
      <c r="BB20">
        <v>0</v>
      </c>
      <c r="BC20">
        <v>430</v>
      </c>
      <c r="BD20">
        <v>23377</v>
      </c>
      <c r="BE20">
        <v>63490666</v>
      </c>
      <c r="BF20">
        <v>16027829</v>
      </c>
      <c r="BG20">
        <v>30587318</v>
      </c>
      <c r="BH20">
        <v>47512590</v>
      </c>
      <c r="BI20">
        <v>0</v>
      </c>
      <c r="BJ20">
        <v>0</v>
      </c>
      <c r="BK20">
        <v>24936629</v>
      </c>
      <c r="BL20">
        <v>75176664</v>
      </c>
      <c r="BM20">
        <v>1837771</v>
      </c>
      <c r="BN20">
        <v>558968</v>
      </c>
      <c r="BO20">
        <v>260128435</v>
      </c>
      <c r="BP20">
        <v>65254269</v>
      </c>
      <c r="BQ20">
        <v>18517938</v>
      </c>
      <c r="BR20">
        <v>6287452</v>
      </c>
      <c r="BS20">
        <v>34692343</v>
      </c>
      <c r="BT20">
        <v>61726</v>
      </c>
      <c r="BU20">
        <v>0</v>
      </c>
      <c r="BV20">
        <v>3251142</v>
      </c>
      <c r="BW20">
        <v>67706590</v>
      </c>
      <c r="BX20">
        <v>0</v>
      </c>
      <c r="BY20">
        <v>2176393</v>
      </c>
      <c r="BZ20">
        <v>197947853</v>
      </c>
      <c r="CA20">
        <v>3594071</v>
      </c>
      <c r="CB20">
        <v>99706178</v>
      </c>
      <c r="CC20">
        <v>29308392</v>
      </c>
      <c r="CD20">
        <v>-66674262</v>
      </c>
      <c r="CE20">
        <v>65166599</v>
      </c>
      <c r="CF20">
        <v>0</v>
      </c>
      <c r="CG20">
        <v>0</v>
      </c>
      <c r="CH20">
        <v>0</v>
      </c>
      <c r="CI20">
        <v>20810253</v>
      </c>
      <c r="CJ20">
        <v>63775552</v>
      </c>
      <c r="CK20">
        <v>0</v>
      </c>
      <c r="CL20">
        <v>1724634</v>
      </c>
      <c r="CM20">
        <v>0</v>
      </c>
      <c r="CN20">
        <v>0</v>
      </c>
      <c r="CO20">
        <v>0</v>
      </c>
      <c r="CP20">
        <v>0</v>
      </c>
      <c r="CQ20">
        <v>217411417</v>
      </c>
      <c r="CR20">
        <v>813202</v>
      </c>
      <c r="CS20">
        <v>0</v>
      </c>
      <c r="CT20">
        <v>0</v>
      </c>
      <c r="CU20">
        <v>5481154</v>
      </c>
      <c r="CV20">
        <v>6294356</v>
      </c>
      <c r="CW20">
        <v>29038757</v>
      </c>
      <c r="CX20">
        <v>6050577</v>
      </c>
      <c r="CY20">
        <v>103549032</v>
      </c>
      <c r="CZ20">
        <v>17038334</v>
      </c>
      <c r="DA20">
        <v>61726</v>
      </c>
      <c r="DB20">
        <v>0</v>
      </c>
      <c r="DC20">
        <v>7377518</v>
      </c>
      <c r="DD20">
        <v>83730146</v>
      </c>
      <c r="DE20">
        <v>113137</v>
      </c>
      <c r="DF20">
        <v>0</v>
      </c>
      <c r="DG20">
        <v>246959227</v>
      </c>
      <c r="DH20">
        <v>2116654</v>
      </c>
      <c r="DI20">
        <v>214145635</v>
      </c>
      <c r="DJ20">
        <v>0</v>
      </c>
      <c r="DK20">
        <v>2373188</v>
      </c>
      <c r="DL20">
        <v>0</v>
      </c>
      <c r="DM20">
        <v>0</v>
      </c>
      <c r="DN20">
        <v>0</v>
      </c>
      <c r="DO20">
        <v>0</v>
      </c>
      <c r="DP20">
        <v>5731783</v>
      </c>
      <c r="DQ20">
        <v>86423187</v>
      </c>
      <c r="DR20">
        <v>0</v>
      </c>
      <c r="DS20">
        <v>0</v>
      </c>
      <c r="DT20">
        <v>0</v>
      </c>
      <c r="DU20">
        <v>0</v>
      </c>
      <c r="DV20">
        <v>0</v>
      </c>
      <c r="DW20">
        <v>0</v>
      </c>
      <c r="DX20">
        <v>0</v>
      </c>
      <c r="DY20">
        <v>0</v>
      </c>
      <c r="DZ20">
        <v>0</v>
      </c>
      <c r="EA20">
        <v>0</v>
      </c>
      <c r="EB20">
        <v>0</v>
      </c>
      <c r="EC20">
        <v>0</v>
      </c>
      <c r="ED20">
        <v>0</v>
      </c>
    </row>
    <row r="21" spans="1:134" x14ac:dyDescent="0.3">
      <c r="A21">
        <v>106010937</v>
      </c>
      <c r="B21" t="s">
        <v>249</v>
      </c>
      <c r="C21">
        <v>20174</v>
      </c>
      <c r="D21" s="1">
        <v>43009</v>
      </c>
      <c r="E21" s="1">
        <v>43100</v>
      </c>
      <c r="F21" t="s">
        <v>134</v>
      </c>
      <c r="G21" t="s">
        <v>233</v>
      </c>
      <c r="H21">
        <v>5</v>
      </c>
      <c r="I21">
        <v>417</v>
      </c>
      <c r="J21" t="s">
        <v>136</v>
      </c>
      <c r="K21" t="s">
        <v>137</v>
      </c>
      <c r="L21" t="s">
        <v>138</v>
      </c>
      <c r="M21" t="s">
        <v>250</v>
      </c>
      <c r="N21" t="s">
        <v>251</v>
      </c>
      <c r="O21" t="s">
        <v>252</v>
      </c>
      <c r="P21">
        <v>94609</v>
      </c>
      <c r="Q21" t="s">
        <v>248</v>
      </c>
      <c r="R21">
        <v>354</v>
      </c>
      <c r="S21">
        <v>354</v>
      </c>
      <c r="T21">
        <v>236</v>
      </c>
      <c r="U21">
        <v>1505</v>
      </c>
      <c r="V21">
        <v>303</v>
      </c>
      <c r="W21">
        <v>225</v>
      </c>
      <c r="X21">
        <v>641</v>
      </c>
      <c r="Y21">
        <v>0</v>
      </c>
      <c r="Z21">
        <v>0</v>
      </c>
      <c r="AA21">
        <v>68</v>
      </c>
      <c r="AB21">
        <v>475</v>
      </c>
      <c r="AC21">
        <v>23</v>
      </c>
      <c r="AD21">
        <v>7</v>
      </c>
      <c r="AE21">
        <v>3247</v>
      </c>
      <c r="AF21">
        <v>0</v>
      </c>
      <c r="AG21">
        <v>8509</v>
      </c>
      <c r="AH21">
        <v>1807</v>
      </c>
      <c r="AI21">
        <v>1734</v>
      </c>
      <c r="AJ21">
        <v>3501</v>
      </c>
      <c r="AK21">
        <v>0</v>
      </c>
      <c r="AL21">
        <v>0</v>
      </c>
      <c r="AM21">
        <v>235</v>
      </c>
      <c r="AN21">
        <v>2543</v>
      </c>
      <c r="AO21">
        <v>75</v>
      </c>
      <c r="AP21">
        <v>21</v>
      </c>
      <c r="AQ21">
        <v>18425</v>
      </c>
      <c r="AR21">
        <v>0</v>
      </c>
      <c r="AS2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36850</v>
      </c>
      <c r="AT21">
        <v>3261</v>
      </c>
      <c r="AU21">
        <v>520</v>
      </c>
      <c r="AV21">
        <v>415</v>
      </c>
      <c r="AW21">
        <v>4334</v>
      </c>
      <c r="AX21">
        <v>0</v>
      </c>
      <c r="AY21">
        <v>0</v>
      </c>
      <c r="AZ21">
        <v>160</v>
      </c>
      <c r="BA21">
        <v>2639</v>
      </c>
      <c r="BB21">
        <v>359</v>
      </c>
      <c r="BC21">
        <v>282</v>
      </c>
      <c r="BD21">
        <v>11970</v>
      </c>
      <c r="BE21">
        <v>134971546</v>
      </c>
      <c r="BF21">
        <v>29500534</v>
      </c>
      <c r="BG21">
        <v>22945388</v>
      </c>
      <c r="BH21">
        <v>56108542</v>
      </c>
      <c r="BI21">
        <v>0</v>
      </c>
      <c r="BJ21">
        <v>0</v>
      </c>
      <c r="BK21">
        <v>4477033</v>
      </c>
      <c r="BL21">
        <v>46356064</v>
      </c>
      <c r="BM21">
        <v>1487244</v>
      </c>
      <c r="BN21">
        <v>422893</v>
      </c>
      <c r="BO21">
        <v>296269244</v>
      </c>
      <c r="BP21">
        <v>39217657</v>
      </c>
      <c r="BQ21">
        <v>10089165</v>
      </c>
      <c r="BR21">
        <v>6944543</v>
      </c>
      <c r="BS21">
        <v>28958085</v>
      </c>
      <c r="BT21">
        <v>0</v>
      </c>
      <c r="BU21">
        <v>0</v>
      </c>
      <c r="BV21">
        <v>1790880</v>
      </c>
      <c r="BW21">
        <v>42947602</v>
      </c>
      <c r="BX21">
        <v>1953472</v>
      </c>
      <c r="BY21">
        <v>1553229</v>
      </c>
      <c r="BZ21">
        <v>133454633</v>
      </c>
      <c r="CA21">
        <v>3555394</v>
      </c>
      <c r="CB21">
        <v>142757295</v>
      </c>
      <c r="CC21">
        <v>32555467</v>
      </c>
      <c r="CD21">
        <v>18060999</v>
      </c>
      <c r="CE21">
        <v>65253776</v>
      </c>
      <c r="CF21">
        <v>0</v>
      </c>
      <c r="CG21">
        <v>0</v>
      </c>
      <c r="CH21">
        <v>0</v>
      </c>
      <c r="CI21">
        <v>3594648</v>
      </c>
      <c r="CJ21">
        <v>28071121</v>
      </c>
      <c r="CK21">
        <v>0</v>
      </c>
      <c r="CL21">
        <v>3440716</v>
      </c>
      <c r="CM21">
        <v>0</v>
      </c>
      <c r="CN21">
        <v>0</v>
      </c>
      <c r="CO21">
        <v>0</v>
      </c>
      <c r="CP21">
        <v>0</v>
      </c>
      <c r="CQ21">
        <v>297289416</v>
      </c>
      <c r="CR21">
        <v>0</v>
      </c>
      <c r="CS21">
        <v>0</v>
      </c>
      <c r="CT21">
        <v>0</v>
      </c>
      <c r="CU21">
        <v>0</v>
      </c>
      <c r="CV21">
        <v>0</v>
      </c>
      <c r="CW21">
        <v>31431908</v>
      </c>
      <c r="CX21">
        <v>7034232</v>
      </c>
      <c r="CY21">
        <v>11828932</v>
      </c>
      <c r="CZ21">
        <v>19812851</v>
      </c>
      <c r="DA21">
        <v>0</v>
      </c>
      <c r="DB21">
        <v>0</v>
      </c>
      <c r="DC21">
        <v>2673265</v>
      </c>
      <c r="DD21">
        <v>56212557</v>
      </c>
      <c r="DE21">
        <v>3440716</v>
      </c>
      <c r="DF21">
        <v>0</v>
      </c>
      <c r="DG21">
        <v>132434461</v>
      </c>
      <c r="DH21">
        <v>-7134396</v>
      </c>
      <c r="DI21">
        <v>272388995</v>
      </c>
      <c r="DJ21">
        <v>0</v>
      </c>
      <c r="DK21">
        <v>5715504</v>
      </c>
      <c r="DL21">
        <v>0</v>
      </c>
      <c r="DM21">
        <v>0</v>
      </c>
      <c r="DN21">
        <v>0</v>
      </c>
      <c r="DO21">
        <v>0</v>
      </c>
      <c r="DP21">
        <v>13405541</v>
      </c>
      <c r="DQ21">
        <v>510783761</v>
      </c>
      <c r="DR21">
        <v>0</v>
      </c>
      <c r="DS21">
        <v>0</v>
      </c>
      <c r="DT21">
        <v>0</v>
      </c>
      <c r="DU21">
        <v>0</v>
      </c>
      <c r="DV21">
        <v>0</v>
      </c>
      <c r="DW21">
        <v>0</v>
      </c>
      <c r="DX21">
        <v>0</v>
      </c>
      <c r="DY21">
        <v>0</v>
      </c>
      <c r="DZ21">
        <v>0</v>
      </c>
      <c r="EA21">
        <v>0</v>
      </c>
      <c r="EB21">
        <v>0</v>
      </c>
      <c r="EC21">
        <v>0</v>
      </c>
      <c r="ED21">
        <v>0</v>
      </c>
    </row>
    <row r="22" spans="1:134" x14ac:dyDescent="0.3">
      <c r="A22">
        <v>106370749</v>
      </c>
      <c r="B22" t="s">
        <v>253</v>
      </c>
      <c r="C22">
        <v>20174</v>
      </c>
      <c r="D22" s="1">
        <v>43009</v>
      </c>
      <c r="E22" s="1">
        <v>43100</v>
      </c>
      <c r="F22" t="s">
        <v>134</v>
      </c>
      <c r="G22" t="s">
        <v>254</v>
      </c>
      <c r="H22">
        <v>14</v>
      </c>
      <c r="I22">
        <v>1422</v>
      </c>
      <c r="J22" t="s">
        <v>255</v>
      </c>
      <c r="K22" t="s">
        <v>137</v>
      </c>
      <c r="L22" t="s">
        <v>138</v>
      </c>
      <c r="M22" t="s">
        <v>256</v>
      </c>
      <c r="N22" t="s">
        <v>257</v>
      </c>
      <c r="O22" t="s">
        <v>258</v>
      </c>
      <c r="P22">
        <v>91942</v>
      </c>
      <c r="Q22" t="s">
        <v>259</v>
      </c>
      <c r="R22">
        <v>66</v>
      </c>
      <c r="S22">
        <v>66</v>
      </c>
      <c r="T22">
        <v>66</v>
      </c>
      <c r="U22">
        <v>197</v>
      </c>
      <c r="V22">
        <v>52</v>
      </c>
      <c r="W22">
        <v>71</v>
      </c>
      <c r="X22">
        <v>0</v>
      </c>
      <c r="Y22">
        <v>0</v>
      </c>
      <c r="Z22">
        <v>0</v>
      </c>
      <c r="AA22">
        <v>0</v>
      </c>
      <c r="AB22">
        <v>221</v>
      </c>
      <c r="AC22">
        <v>0</v>
      </c>
      <c r="AD22">
        <v>4</v>
      </c>
      <c r="AE22">
        <v>545</v>
      </c>
      <c r="AF22">
        <v>0</v>
      </c>
      <c r="AG22">
        <v>2541</v>
      </c>
      <c r="AH22">
        <v>638</v>
      </c>
      <c r="AI22">
        <v>857</v>
      </c>
      <c r="AJ22">
        <v>0</v>
      </c>
      <c r="AK22">
        <v>0</v>
      </c>
      <c r="AL22">
        <v>0</v>
      </c>
      <c r="AM22">
        <v>0</v>
      </c>
      <c r="AN22">
        <v>1319</v>
      </c>
      <c r="AO22">
        <v>0</v>
      </c>
      <c r="AP22">
        <v>14</v>
      </c>
      <c r="AQ22">
        <v>5369</v>
      </c>
      <c r="AR22">
        <v>0</v>
      </c>
      <c r="AS2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10738</v>
      </c>
      <c r="AT22">
        <v>28822</v>
      </c>
      <c r="AU22">
        <v>2371</v>
      </c>
      <c r="AV22">
        <v>0</v>
      </c>
      <c r="AW22">
        <v>0</v>
      </c>
      <c r="AX22">
        <v>0</v>
      </c>
      <c r="AY22">
        <v>0</v>
      </c>
      <c r="AZ22">
        <v>0</v>
      </c>
      <c r="BA22">
        <v>2755</v>
      </c>
      <c r="BB22">
        <v>0</v>
      </c>
      <c r="BC22">
        <v>112</v>
      </c>
      <c r="BD22">
        <v>34060</v>
      </c>
      <c r="BE22">
        <v>7585000</v>
      </c>
      <c r="BF22">
        <v>1057500</v>
      </c>
      <c r="BG22">
        <v>2140000</v>
      </c>
      <c r="BH22">
        <v>0</v>
      </c>
      <c r="BI22">
        <v>0</v>
      </c>
      <c r="BJ22">
        <v>0</v>
      </c>
      <c r="BK22">
        <v>0</v>
      </c>
      <c r="BL22">
        <v>2625000</v>
      </c>
      <c r="BM22">
        <v>0</v>
      </c>
      <c r="BN22">
        <v>32500</v>
      </c>
      <c r="BO22">
        <v>13440000</v>
      </c>
      <c r="BP22">
        <v>6386582</v>
      </c>
      <c r="BQ22">
        <v>345629</v>
      </c>
      <c r="BR22">
        <v>0</v>
      </c>
      <c r="BS22">
        <v>0</v>
      </c>
      <c r="BT22">
        <v>0</v>
      </c>
      <c r="BU22">
        <v>0</v>
      </c>
      <c r="BV22">
        <v>0</v>
      </c>
      <c r="BW22">
        <v>231772</v>
      </c>
      <c r="BX22">
        <v>0</v>
      </c>
      <c r="BY22">
        <v>24544</v>
      </c>
      <c r="BZ22">
        <v>6988527</v>
      </c>
      <c r="CA22">
        <v>423210</v>
      </c>
      <c r="CB22">
        <v>8835457</v>
      </c>
      <c r="CC22">
        <v>0</v>
      </c>
      <c r="CD22">
        <v>1788907</v>
      </c>
      <c r="CE22">
        <v>0</v>
      </c>
      <c r="CF22">
        <v>0</v>
      </c>
      <c r="CG22">
        <v>0</v>
      </c>
      <c r="CH22">
        <v>0</v>
      </c>
      <c r="CI22">
        <v>0</v>
      </c>
      <c r="CJ22">
        <v>3001677</v>
      </c>
      <c r="CK22">
        <v>0</v>
      </c>
      <c r="CL22">
        <v>0</v>
      </c>
      <c r="CM22">
        <v>0</v>
      </c>
      <c r="CN22">
        <v>0</v>
      </c>
      <c r="CO22">
        <v>0</v>
      </c>
      <c r="CP22">
        <v>0</v>
      </c>
      <c r="CQ22">
        <v>14049251</v>
      </c>
      <c r="CR22">
        <v>0</v>
      </c>
      <c r="CS22">
        <v>0</v>
      </c>
      <c r="CT22">
        <v>0</v>
      </c>
      <c r="CU22">
        <v>0</v>
      </c>
      <c r="CV22">
        <v>0</v>
      </c>
      <c r="CW22">
        <v>4712916</v>
      </c>
      <c r="CX22">
        <v>1403128</v>
      </c>
      <c r="CY22">
        <v>351093</v>
      </c>
      <c r="CZ22">
        <v>0</v>
      </c>
      <c r="DA22">
        <v>0</v>
      </c>
      <c r="DB22">
        <v>0</v>
      </c>
      <c r="DC22">
        <v>0</v>
      </c>
      <c r="DD22">
        <v>-144905</v>
      </c>
      <c r="DE22">
        <v>0</v>
      </c>
      <c r="DF22">
        <v>57044</v>
      </c>
      <c r="DG22">
        <v>6379276</v>
      </c>
      <c r="DH22">
        <v>0</v>
      </c>
      <c r="DI22">
        <v>6654605</v>
      </c>
      <c r="DJ22">
        <v>0</v>
      </c>
      <c r="DK22">
        <v>0</v>
      </c>
      <c r="DL22">
        <v>0</v>
      </c>
      <c r="DM22">
        <v>0</v>
      </c>
      <c r="DN22">
        <v>0</v>
      </c>
      <c r="DO22">
        <v>0</v>
      </c>
      <c r="DP22">
        <v>132724</v>
      </c>
      <c r="DQ22">
        <v>1743168</v>
      </c>
      <c r="DR22">
        <v>0</v>
      </c>
      <c r="DS22">
        <v>0</v>
      </c>
      <c r="DT22">
        <v>0</v>
      </c>
      <c r="DU22">
        <v>0</v>
      </c>
      <c r="DV22">
        <v>0</v>
      </c>
      <c r="DW22">
        <v>0</v>
      </c>
      <c r="DX22">
        <v>0</v>
      </c>
      <c r="DY22">
        <v>0</v>
      </c>
      <c r="DZ22">
        <v>0</v>
      </c>
      <c r="EA22">
        <v>0</v>
      </c>
      <c r="EB22">
        <v>0</v>
      </c>
      <c r="EC22">
        <v>0</v>
      </c>
      <c r="ED22">
        <v>0</v>
      </c>
    </row>
    <row r="23" spans="1:134" x14ac:dyDescent="0.3">
      <c r="A23">
        <v>106194010</v>
      </c>
      <c r="B23" t="s">
        <v>260</v>
      </c>
      <c r="C23">
        <v>20174</v>
      </c>
      <c r="D23" s="1">
        <v>43009</v>
      </c>
      <c r="E23" s="1">
        <v>43100</v>
      </c>
      <c r="F23" t="s">
        <v>134</v>
      </c>
      <c r="G23" t="s">
        <v>158</v>
      </c>
      <c r="H23">
        <v>11</v>
      </c>
      <c r="I23">
        <v>917</v>
      </c>
      <c r="J23" t="s">
        <v>136</v>
      </c>
      <c r="K23" t="s">
        <v>137</v>
      </c>
      <c r="L23" t="s">
        <v>138</v>
      </c>
      <c r="M23" t="s">
        <v>261</v>
      </c>
      <c r="N23" t="s">
        <v>262</v>
      </c>
      <c r="O23" t="s">
        <v>263</v>
      </c>
      <c r="P23">
        <v>91768</v>
      </c>
      <c r="Q23" t="s">
        <v>264</v>
      </c>
      <c r="R23">
        <v>173</v>
      </c>
      <c r="S23">
        <v>173</v>
      </c>
      <c r="T23">
        <v>173</v>
      </c>
      <c r="U23">
        <v>0</v>
      </c>
      <c r="V23">
        <v>0</v>
      </c>
      <c r="W23">
        <v>0</v>
      </c>
      <c r="X23">
        <v>0</v>
      </c>
      <c r="Y23">
        <v>486</v>
      </c>
      <c r="Z23">
        <v>0</v>
      </c>
      <c r="AA23">
        <v>0</v>
      </c>
      <c r="AB23">
        <v>0</v>
      </c>
      <c r="AC23">
        <v>0</v>
      </c>
      <c r="AD23">
        <v>0</v>
      </c>
      <c r="AE23">
        <v>486</v>
      </c>
      <c r="AF23">
        <v>0</v>
      </c>
      <c r="AG23">
        <v>0</v>
      </c>
      <c r="AH23">
        <v>0</v>
      </c>
      <c r="AI23">
        <v>0</v>
      </c>
      <c r="AJ23">
        <v>0</v>
      </c>
      <c r="AK23">
        <v>9031</v>
      </c>
      <c r="AL23">
        <v>0</v>
      </c>
      <c r="AM23">
        <v>0</v>
      </c>
      <c r="AN23">
        <v>0</v>
      </c>
      <c r="AO23">
        <v>0</v>
      </c>
      <c r="AP23">
        <v>0</v>
      </c>
      <c r="AQ23">
        <v>9031</v>
      </c>
      <c r="AR23">
        <v>0</v>
      </c>
      <c r="AS2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18062</v>
      </c>
      <c r="AT23">
        <v>0</v>
      </c>
      <c r="AU23">
        <v>0</v>
      </c>
      <c r="AV23">
        <v>0</v>
      </c>
      <c r="AW23">
        <v>0</v>
      </c>
      <c r="AX23">
        <v>1536</v>
      </c>
      <c r="AY23">
        <v>0</v>
      </c>
      <c r="AZ23">
        <v>0</v>
      </c>
      <c r="BA23">
        <v>0</v>
      </c>
      <c r="BB23">
        <v>0</v>
      </c>
      <c r="BC23">
        <v>0</v>
      </c>
      <c r="BD23">
        <v>1536</v>
      </c>
      <c r="BE23">
        <v>0</v>
      </c>
      <c r="BF23">
        <v>0</v>
      </c>
      <c r="BG23">
        <v>0</v>
      </c>
      <c r="BH23">
        <v>0</v>
      </c>
      <c r="BI23">
        <v>1984847</v>
      </c>
      <c r="BJ23">
        <v>0</v>
      </c>
      <c r="BK23">
        <v>0</v>
      </c>
      <c r="BL23">
        <v>0</v>
      </c>
      <c r="BM23">
        <v>0</v>
      </c>
      <c r="BN23">
        <v>0</v>
      </c>
      <c r="BO23">
        <v>1984847</v>
      </c>
      <c r="BP23">
        <v>0</v>
      </c>
      <c r="BQ23">
        <v>0</v>
      </c>
      <c r="BR23">
        <v>0</v>
      </c>
      <c r="BS23">
        <v>0</v>
      </c>
      <c r="BT23">
        <v>101864</v>
      </c>
      <c r="BU23">
        <v>0</v>
      </c>
      <c r="BV23">
        <v>0</v>
      </c>
      <c r="BW23">
        <v>0</v>
      </c>
      <c r="BX23">
        <v>0</v>
      </c>
      <c r="BY23">
        <v>0</v>
      </c>
      <c r="BZ23">
        <v>101864</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2086711</v>
      </c>
      <c r="DB23">
        <v>0</v>
      </c>
      <c r="DC23">
        <v>0</v>
      </c>
      <c r="DD23">
        <v>0</v>
      </c>
      <c r="DE23">
        <v>0</v>
      </c>
      <c r="DF23">
        <v>0</v>
      </c>
      <c r="DG23">
        <v>2086711</v>
      </c>
      <c r="DH23">
        <v>0</v>
      </c>
      <c r="DI23">
        <v>1480214</v>
      </c>
      <c r="DJ23">
        <v>58213</v>
      </c>
      <c r="DK23">
        <v>0</v>
      </c>
      <c r="DL23">
        <v>0</v>
      </c>
      <c r="DM23">
        <v>0</v>
      </c>
      <c r="DN23">
        <v>0</v>
      </c>
      <c r="DO23">
        <v>0</v>
      </c>
      <c r="DP23">
        <v>0</v>
      </c>
      <c r="DQ23">
        <v>2473214</v>
      </c>
      <c r="DR23">
        <v>0</v>
      </c>
      <c r="DS23">
        <v>0</v>
      </c>
      <c r="DT23">
        <v>0</v>
      </c>
      <c r="DU23">
        <v>0</v>
      </c>
      <c r="DV23">
        <v>0</v>
      </c>
      <c r="DW23">
        <v>0</v>
      </c>
      <c r="DX23">
        <v>0</v>
      </c>
      <c r="DY23">
        <v>0</v>
      </c>
      <c r="DZ23">
        <v>0</v>
      </c>
      <c r="EA23">
        <v>0</v>
      </c>
      <c r="EB23">
        <v>0</v>
      </c>
      <c r="EC23">
        <v>0</v>
      </c>
      <c r="ED23">
        <v>0</v>
      </c>
    </row>
    <row r="24" spans="1:134" x14ac:dyDescent="0.3">
      <c r="A24">
        <v>106301188</v>
      </c>
      <c r="B24" t="s">
        <v>265</v>
      </c>
      <c r="C24">
        <v>20174</v>
      </c>
      <c r="D24" s="1">
        <v>43009</v>
      </c>
      <c r="E24" s="1">
        <v>43100</v>
      </c>
      <c r="F24" t="s">
        <v>134</v>
      </c>
      <c r="G24" t="s">
        <v>226</v>
      </c>
      <c r="H24">
        <v>13</v>
      </c>
      <c r="I24">
        <v>1012</v>
      </c>
      <c r="J24" t="s">
        <v>255</v>
      </c>
      <c r="K24" t="s">
        <v>137</v>
      </c>
      <c r="L24" t="s">
        <v>138</v>
      </c>
      <c r="M24" t="s">
        <v>266</v>
      </c>
      <c r="N24" t="s">
        <v>267</v>
      </c>
      <c r="O24" t="s">
        <v>230</v>
      </c>
      <c r="P24">
        <v>92805</v>
      </c>
      <c r="Q24" t="s">
        <v>268</v>
      </c>
      <c r="R24">
        <v>188</v>
      </c>
      <c r="S24">
        <v>188</v>
      </c>
      <c r="T24">
        <v>188</v>
      </c>
      <c r="U24">
        <v>138</v>
      </c>
      <c r="V24">
        <v>140</v>
      </c>
      <c r="W24">
        <v>389</v>
      </c>
      <c r="X24">
        <v>174</v>
      </c>
      <c r="Y24">
        <v>0</v>
      </c>
      <c r="Z24">
        <v>0</v>
      </c>
      <c r="AA24">
        <v>160</v>
      </c>
      <c r="AB24">
        <v>71</v>
      </c>
      <c r="AC24">
        <v>0</v>
      </c>
      <c r="AD24">
        <v>42</v>
      </c>
      <c r="AE24">
        <v>1114</v>
      </c>
      <c r="AF24">
        <v>0</v>
      </c>
      <c r="AG24">
        <v>1946</v>
      </c>
      <c r="AH24">
        <v>1110</v>
      </c>
      <c r="AI24">
        <v>4910</v>
      </c>
      <c r="AJ24">
        <v>656</v>
      </c>
      <c r="AK24">
        <v>0</v>
      </c>
      <c r="AL24">
        <v>0</v>
      </c>
      <c r="AM24">
        <v>1514</v>
      </c>
      <c r="AN24">
        <v>306</v>
      </c>
      <c r="AO24">
        <v>0</v>
      </c>
      <c r="AP24">
        <v>186</v>
      </c>
      <c r="AQ24">
        <v>10628</v>
      </c>
      <c r="AR24">
        <v>0</v>
      </c>
      <c r="AS2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21256</v>
      </c>
      <c r="AT24">
        <v>609</v>
      </c>
      <c r="AU24">
        <v>333</v>
      </c>
      <c r="AV24">
        <v>1414</v>
      </c>
      <c r="AW24">
        <v>2171</v>
      </c>
      <c r="AX24">
        <v>0</v>
      </c>
      <c r="AY24">
        <v>0</v>
      </c>
      <c r="AZ24">
        <v>960</v>
      </c>
      <c r="BA24">
        <v>696</v>
      </c>
      <c r="BB24">
        <v>0</v>
      </c>
      <c r="BC24">
        <v>629</v>
      </c>
      <c r="BD24">
        <v>6812</v>
      </c>
      <c r="BE24">
        <v>8886142</v>
      </c>
      <c r="BF24">
        <v>10584440</v>
      </c>
      <c r="BG24">
        <v>14705310</v>
      </c>
      <c r="BH24">
        <v>6376520</v>
      </c>
      <c r="BI24">
        <v>0</v>
      </c>
      <c r="BJ24">
        <v>0</v>
      </c>
      <c r="BK24">
        <v>6184738</v>
      </c>
      <c r="BL24">
        <v>3365679</v>
      </c>
      <c r="BM24">
        <v>0</v>
      </c>
      <c r="BN24">
        <v>1257958</v>
      </c>
      <c r="BO24">
        <v>51360787</v>
      </c>
      <c r="BP24">
        <v>2527605</v>
      </c>
      <c r="BQ24">
        <v>1927798</v>
      </c>
      <c r="BR24">
        <v>2732778</v>
      </c>
      <c r="BS24">
        <v>5763099</v>
      </c>
      <c r="BT24">
        <v>0</v>
      </c>
      <c r="BU24">
        <v>0</v>
      </c>
      <c r="BV24">
        <v>2872557</v>
      </c>
      <c r="BW24">
        <v>2966150</v>
      </c>
      <c r="BX24">
        <v>0</v>
      </c>
      <c r="BY24">
        <v>1859919</v>
      </c>
      <c r="BZ24">
        <v>20649906</v>
      </c>
      <c r="CA24">
        <v>2109698</v>
      </c>
      <c r="CB24">
        <v>7772904</v>
      </c>
      <c r="CC24">
        <v>10691781</v>
      </c>
      <c r="CD24">
        <v>13457979</v>
      </c>
      <c r="CE24">
        <v>11140687</v>
      </c>
      <c r="CF24">
        <v>-1799999</v>
      </c>
      <c r="CG24">
        <v>0</v>
      </c>
      <c r="CH24">
        <v>0</v>
      </c>
      <c r="CI24">
        <v>3498060</v>
      </c>
      <c r="CJ24">
        <v>2967824</v>
      </c>
      <c r="CK24">
        <v>0</v>
      </c>
      <c r="CL24">
        <v>0</v>
      </c>
      <c r="CM24">
        <v>0</v>
      </c>
      <c r="CN24">
        <v>0</v>
      </c>
      <c r="CO24">
        <v>0</v>
      </c>
      <c r="CP24">
        <v>970320</v>
      </c>
      <c r="CQ24">
        <v>50809254</v>
      </c>
      <c r="CR24">
        <v>0</v>
      </c>
      <c r="CS24">
        <v>0</v>
      </c>
      <c r="CT24">
        <v>0</v>
      </c>
      <c r="CU24">
        <v>0</v>
      </c>
      <c r="CV24">
        <v>0</v>
      </c>
      <c r="CW24">
        <v>3640843</v>
      </c>
      <c r="CX24">
        <v>1820457</v>
      </c>
      <c r="CY24">
        <v>5780108</v>
      </c>
      <c r="CZ24">
        <v>998931</v>
      </c>
      <c r="DA24">
        <v>0</v>
      </c>
      <c r="DB24">
        <v>0</v>
      </c>
      <c r="DC24">
        <v>5559235</v>
      </c>
      <c r="DD24">
        <v>3364005</v>
      </c>
      <c r="DE24">
        <v>0</v>
      </c>
      <c r="DF24">
        <v>37860</v>
      </c>
      <c r="DG24">
        <v>21201439</v>
      </c>
      <c r="DH24">
        <v>47331</v>
      </c>
      <c r="DI24">
        <v>18837326</v>
      </c>
      <c r="DJ24">
        <v>348579</v>
      </c>
      <c r="DK24">
        <v>0</v>
      </c>
      <c r="DL24">
        <v>0</v>
      </c>
      <c r="DM24">
        <v>0</v>
      </c>
      <c r="DN24">
        <v>0</v>
      </c>
      <c r="DO24">
        <v>0</v>
      </c>
      <c r="DP24">
        <v>293139</v>
      </c>
      <c r="DQ24">
        <v>2077974</v>
      </c>
      <c r="DR24">
        <v>0</v>
      </c>
      <c r="DS24">
        <v>0</v>
      </c>
      <c r="DT24">
        <v>0</v>
      </c>
      <c r="DU24">
        <v>0</v>
      </c>
      <c r="DV24">
        <v>0</v>
      </c>
      <c r="DW24">
        <v>0</v>
      </c>
      <c r="DX24">
        <v>0</v>
      </c>
      <c r="DY24">
        <v>0</v>
      </c>
      <c r="DZ24">
        <v>0</v>
      </c>
      <c r="EA24">
        <v>0</v>
      </c>
      <c r="EB24">
        <v>0</v>
      </c>
      <c r="EC24">
        <v>0</v>
      </c>
      <c r="ED24">
        <v>0</v>
      </c>
    </row>
    <row r="25" spans="1:134" x14ac:dyDescent="0.3">
      <c r="A25">
        <v>106190034</v>
      </c>
      <c r="B25" t="s">
        <v>269</v>
      </c>
      <c r="C25">
        <v>20174</v>
      </c>
      <c r="D25" s="1">
        <v>43009</v>
      </c>
      <c r="E25" s="1">
        <v>43100</v>
      </c>
      <c r="F25" t="s">
        <v>134</v>
      </c>
      <c r="G25" t="s">
        <v>158</v>
      </c>
      <c r="H25">
        <v>11</v>
      </c>
      <c r="I25">
        <v>901</v>
      </c>
      <c r="J25" t="s">
        <v>183</v>
      </c>
      <c r="K25" t="s">
        <v>137</v>
      </c>
      <c r="L25" t="s">
        <v>138</v>
      </c>
      <c r="M25" t="s">
        <v>270</v>
      </c>
      <c r="N25" t="s">
        <v>271</v>
      </c>
      <c r="O25" t="s">
        <v>272</v>
      </c>
      <c r="P25">
        <v>93534</v>
      </c>
      <c r="Q25" t="s">
        <v>273</v>
      </c>
      <c r="R25">
        <v>420</v>
      </c>
      <c r="S25">
        <v>393</v>
      </c>
      <c r="T25">
        <v>249</v>
      </c>
      <c r="U25">
        <v>890</v>
      </c>
      <c r="V25">
        <v>753</v>
      </c>
      <c r="W25">
        <v>730</v>
      </c>
      <c r="X25">
        <v>1545</v>
      </c>
      <c r="Y25">
        <v>0</v>
      </c>
      <c r="Z25">
        <v>0</v>
      </c>
      <c r="AA25">
        <v>1179</v>
      </c>
      <c r="AB25">
        <v>0</v>
      </c>
      <c r="AC25">
        <v>95</v>
      </c>
      <c r="AD25">
        <v>35</v>
      </c>
      <c r="AE25">
        <v>5227</v>
      </c>
      <c r="AF25">
        <v>0</v>
      </c>
      <c r="AG25">
        <v>4337</v>
      </c>
      <c r="AH25">
        <v>3041</v>
      </c>
      <c r="AI25">
        <v>3328</v>
      </c>
      <c r="AJ25">
        <v>5407</v>
      </c>
      <c r="AK25">
        <v>0</v>
      </c>
      <c r="AL25">
        <v>0</v>
      </c>
      <c r="AM25">
        <v>3876</v>
      </c>
      <c r="AN25">
        <v>0</v>
      </c>
      <c r="AO25">
        <v>426</v>
      </c>
      <c r="AP25">
        <v>225</v>
      </c>
      <c r="AQ25">
        <v>20640</v>
      </c>
      <c r="AR25">
        <v>0</v>
      </c>
      <c r="AS2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41280</v>
      </c>
      <c r="AT25">
        <v>5113</v>
      </c>
      <c r="AU25">
        <v>2685</v>
      </c>
      <c r="AV25">
        <v>4419</v>
      </c>
      <c r="AW25">
        <v>15520</v>
      </c>
      <c r="AX25">
        <v>0</v>
      </c>
      <c r="AY25">
        <v>0</v>
      </c>
      <c r="AZ25">
        <v>7679</v>
      </c>
      <c r="BA25">
        <v>0</v>
      </c>
      <c r="BB25">
        <v>6834</v>
      </c>
      <c r="BC25">
        <v>525</v>
      </c>
      <c r="BD25">
        <v>42775</v>
      </c>
      <c r="BE25">
        <v>67535230</v>
      </c>
      <c r="BF25">
        <v>54642418</v>
      </c>
      <c r="BG25">
        <v>41511791</v>
      </c>
      <c r="BH25">
        <v>79950347</v>
      </c>
      <c r="BI25">
        <v>0</v>
      </c>
      <c r="BJ25">
        <v>0</v>
      </c>
      <c r="BK25">
        <v>64827058</v>
      </c>
      <c r="BL25">
        <v>0</v>
      </c>
      <c r="BM25">
        <v>7302602</v>
      </c>
      <c r="BN25">
        <v>2928162</v>
      </c>
      <c r="BO25">
        <v>318697608</v>
      </c>
      <c r="BP25">
        <v>17448903</v>
      </c>
      <c r="BQ25">
        <v>23297978</v>
      </c>
      <c r="BR25">
        <v>13266843</v>
      </c>
      <c r="BS25">
        <v>52424146</v>
      </c>
      <c r="BT25">
        <v>0</v>
      </c>
      <c r="BU25">
        <v>0</v>
      </c>
      <c r="BV25">
        <v>37047079</v>
      </c>
      <c r="BW25">
        <v>0</v>
      </c>
      <c r="BX25">
        <v>6634072</v>
      </c>
      <c r="BY25">
        <v>2634081</v>
      </c>
      <c r="BZ25">
        <v>152753102</v>
      </c>
      <c r="CA25">
        <v>1682613</v>
      </c>
      <c r="CB25">
        <v>68466449</v>
      </c>
      <c r="CC25">
        <v>60006389</v>
      </c>
      <c r="CD25">
        <v>45441331</v>
      </c>
      <c r="CE25">
        <v>117938456</v>
      </c>
      <c r="CF25">
        <v>-2368418</v>
      </c>
      <c r="CG25">
        <v>0</v>
      </c>
      <c r="CH25">
        <v>0</v>
      </c>
      <c r="CI25">
        <v>79242093</v>
      </c>
      <c r="CJ25">
        <v>0</v>
      </c>
      <c r="CK25">
        <v>0</v>
      </c>
      <c r="CL25">
        <v>2724440</v>
      </c>
      <c r="CM25">
        <v>0</v>
      </c>
      <c r="CN25">
        <v>0</v>
      </c>
      <c r="CO25">
        <v>0</v>
      </c>
      <c r="CP25">
        <v>591315</v>
      </c>
      <c r="CQ25">
        <v>373724668</v>
      </c>
      <c r="CR25">
        <v>0</v>
      </c>
      <c r="CS25">
        <v>0</v>
      </c>
      <c r="CT25">
        <v>0</v>
      </c>
      <c r="CU25">
        <v>0</v>
      </c>
      <c r="CV25">
        <v>0</v>
      </c>
      <c r="CW25">
        <v>16517684</v>
      </c>
      <c r="CX25">
        <v>17934007</v>
      </c>
      <c r="CY25">
        <v>11705720</v>
      </c>
      <c r="CZ25">
        <v>14436037</v>
      </c>
      <c r="DA25">
        <v>0</v>
      </c>
      <c r="DB25">
        <v>0</v>
      </c>
      <c r="DC25">
        <v>22632044</v>
      </c>
      <c r="DD25">
        <v>0</v>
      </c>
      <c r="DE25">
        <v>9529621</v>
      </c>
      <c r="DF25">
        <v>4970929</v>
      </c>
      <c r="DG25">
        <v>97726042</v>
      </c>
      <c r="DH25">
        <v>13542251</v>
      </c>
      <c r="DI25">
        <v>100721722</v>
      </c>
      <c r="DJ25">
        <v>0</v>
      </c>
      <c r="DK25">
        <v>110582</v>
      </c>
      <c r="DL25">
        <v>0</v>
      </c>
      <c r="DM25">
        <v>0</v>
      </c>
      <c r="DN25">
        <v>0</v>
      </c>
      <c r="DO25">
        <v>0</v>
      </c>
      <c r="DP25">
        <v>23463896</v>
      </c>
      <c r="DQ25">
        <v>177846360</v>
      </c>
      <c r="DR25">
        <v>0</v>
      </c>
      <c r="DS25">
        <v>0</v>
      </c>
      <c r="DT25">
        <v>0</v>
      </c>
      <c r="DU25">
        <v>0</v>
      </c>
      <c r="DV25">
        <v>0</v>
      </c>
      <c r="DW25">
        <v>0</v>
      </c>
      <c r="DX25">
        <v>0</v>
      </c>
      <c r="DY25">
        <v>0</v>
      </c>
      <c r="DZ25">
        <v>0</v>
      </c>
      <c r="EA25">
        <v>0</v>
      </c>
      <c r="EB25">
        <v>0</v>
      </c>
      <c r="EC25">
        <v>0</v>
      </c>
      <c r="ED25">
        <v>0</v>
      </c>
    </row>
    <row r="26" spans="1:134" x14ac:dyDescent="0.3">
      <c r="A26">
        <v>106364231</v>
      </c>
      <c r="B26" t="s">
        <v>274</v>
      </c>
      <c r="C26">
        <v>20174</v>
      </c>
      <c r="D26" s="1">
        <v>43009</v>
      </c>
      <c r="E26" s="1">
        <v>43100</v>
      </c>
      <c r="F26" t="s">
        <v>134</v>
      </c>
      <c r="G26" t="s">
        <v>275</v>
      </c>
      <c r="H26">
        <v>12</v>
      </c>
      <c r="I26">
        <v>1209</v>
      </c>
      <c r="J26" t="s">
        <v>276</v>
      </c>
      <c r="K26" t="s">
        <v>137</v>
      </c>
      <c r="L26" t="s">
        <v>220</v>
      </c>
      <c r="M26" t="s">
        <v>277</v>
      </c>
      <c r="N26" t="s">
        <v>278</v>
      </c>
      <c r="O26" t="s">
        <v>279</v>
      </c>
      <c r="P26">
        <v>92324</v>
      </c>
      <c r="Q26" t="s">
        <v>280</v>
      </c>
      <c r="R26">
        <v>456</v>
      </c>
      <c r="S26">
        <v>436</v>
      </c>
      <c r="T26">
        <v>368</v>
      </c>
      <c r="U26">
        <v>647</v>
      </c>
      <c r="V26">
        <v>0</v>
      </c>
      <c r="W26">
        <v>2053</v>
      </c>
      <c r="X26">
        <v>2275</v>
      </c>
      <c r="Y26">
        <v>0</v>
      </c>
      <c r="Z26">
        <v>0</v>
      </c>
      <c r="AA26">
        <v>237</v>
      </c>
      <c r="AB26">
        <v>0</v>
      </c>
      <c r="AC26">
        <v>257</v>
      </c>
      <c r="AD26">
        <v>6</v>
      </c>
      <c r="AE26">
        <v>5475</v>
      </c>
      <c r="AF26">
        <v>0</v>
      </c>
      <c r="AG26">
        <v>4149</v>
      </c>
      <c r="AH26">
        <v>0</v>
      </c>
      <c r="AI26">
        <v>12150</v>
      </c>
      <c r="AJ26">
        <v>9282</v>
      </c>
      <c r="AK26">
        <v>0</v>
      </c>
      <c r="AL26">
        <v>0</v>
      </c>
      <c r="AM26">
        <v>1425</v>
      </c>
      <c r="AN26">
        <v>0</v>
      </c>
      <c r="AO26">
        <v>933</v>
      </c>
      <c r="AP26">
        <v>10</v>
      </c>
      <c r="AQ26">
        <v>27949</v>
      </c>
      <c r="AR26">
        <v>0</v>
      </c>
      <c r="AS2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55898</v>
      </c>
      <c r="AT26">
        <v>12479</v>
      </c>
      <c r="AU26">
        <v>0</v>
      </c>
      <c r="AV26">
        <v>50092</v>
      </c>
      <c r="AW26">
        <v>11642</v>
      </c>
      <c r="AX26">
        <v>5</v>
      </c>
      <c r="AY26">
        <v>0</v>
      </c>
      <c r="AZ26">
        <v>2169</v>
      </c>
      <c r="BA26">
        <v>0</v>
      </c>
      <c r="BB26">
        <v>5922</v>
      </c>
      <c r="BC26">
        <v>208</v>
      </c>
      <c r="BD26">
        <v>82517</v>
      </c>
      <c r="BE26">
        <v>43287233</v>
      </c>
      <c r="BF26">
        <v>0</v>
      </c>
      <c r="BG26">
        <v>68295088</v>
      </c>
      <c r="BH26">
        <v>84319607</v>
      </c>
      <c r="BI26">
        <v>0</v>
      </c>
      <c r="BJ26">
        <v>0</v>
      </c>
      <c r="BK26">
        <v>16966317</v>
      </c>
      <c r="BL26">
        <v>0</v>
      </c>
      <c r="BM26">
        <v>9017593</v>
      </c>
      <c r="BN26">
        <v>96651</v>
      </c>
      <c r="BO26">
        <v>221982489</v>
      </c>
      <c r="BP26">
        <v>23330158</v>
      </c>
      <c r="BQ26">
        <v>0</v>
      </c>
      <c r="BR26">
        <v>48214092</v>
      </c>
      <c r="BS26">
        <v>38810302</v>
      </c>
      <c r="BT26">
        <v>4560</v>
      </c>
      <c r="BU26">
        <v>0</v>
      </c>
      <c r="BV26">
        <v>6206527</v>
      </c>
      <c r="BW26">
        <v>0</v>
      </c>
      <c r="BX26">
        <v>13779706</v>
      </c>
      <c r="BY26">
        <v>483989</v>
      </c>
      <c r="BZ26">
        <v>130829334</v>
      </c>
      <c r="CA26">
        <v>493032</v>
      </c>
      <c r="CB26">
        <v>46138377</v>
      </c>
      <c r="CC26">
        <v>0</v>
      </c>
      <c r="CD26">
        <v>84392576</v>
      </c>
      <c r="CE26">
        <v>76725500</v>
      </c>
      <c r="CF26">
        <v>-3744040</v>
      </c>
      <c r="CG26">
        <v>4560</v>
      </c>
      <c r="CH26">
        <v>0</v>
      </c>
      <c r="CI26">
        <v>15467250</v>
      </c>
      <c r="CJ26">
        <v>0</v>
      </c>
      <c r="CK26">
        <v>0</v>
      </c>
      <c r="CL26">
        <v>19357589</v>
      </c>
      <c r="CM26">
        <v>0</v>
      </c>
      <c r="CN26">
        <v>0</v>
      </c>
      <c r="CO26">
        <v>0</v>
      </c>
      <c r="CP26">
        <v>0</v>
      </c>
      <c r="CQ26">
        <v>238834844</v>
      </c>
      <c r="CR26">
        <v>0</v>
      </c>
      <c r="CS26">
        <v>0</v>
      </c>
      <c r="CT26">
        <v>0</v>
      </c>
      <c r="CU26">
        <v>0</v>
      </c>
      <c r="CV26">
        <v>0</v>
      </c>
      <c r="CW26">
        <v>20479014</v>
      </c>
      <c r="CX26">
        <v>0</v>
      </c>
      <c r="CY26">
        <v>35860644</v>
      </c>
      <c r="CZ26">
        <v>46404409</v>
      </c>
      <c r="DA26">
        <v>0</v>
      </c>
      <c r="DB26">
        <v>0</v>
      </c>
      <c r="DC26">
        <v>7705594</v>
      </c>
      <c r="DD26">
        <v>0</v>
      </c>
      <c r="DE26">
        <v>3439710</v>
      </c>
      <c r="DF26">
        <v>87608</v>
      </c>
      <c r="DG26">
        <v>113976979</v>
      </c>
      <c r="DH26">
        <v>14286660</v>
      </c>
      <c r="DI26">
        <v>132548751</v>
      </c>
      <c r="DJ26">
        <v>0</v>
      </c>
      <c r="DK26">
        <v>7734868</v>
      </c>
      <c r="DL26">
        <v>0</v>
      </c>
      <c r="DM26">
        <v>0</v>
      </c>
      <c r="DN26">
        <v>0</v>
      </c>
      <c r="DO26">
        <v>0</v>
      </c>
      <c r="DP26">
        <v>887651</v>
      </c>
      <c r="DQ26">
        <v>347800530</v>
      </c>
      <c r="DR26">
        <v>0</v>
      </c>
      <c r="DS26">
        <v>0</v>
      </c>
      <c r="DT26">
        <v>0</v>
      </c>
      <c r="DU26">
        <v>0</v>
      </c>
      <c r="DV26">
        <v>0</v>
      </c>
      <c r="DW26">
        <v>0</v>
      </c>
      <c r="DX26">
        <v>0</v>
      </c>
      <c r="DY26">
        <v>0</v>
      </c>
      <c r="DZ26">
        <v>0</v>
      </c>
      <c r="EA26">
        <v>0</v>
      </c>
      <c r="EB26">
        <v>0</v>
      </c>
      <c r="EC26">
        <v>0</v>
      </c>
      <c r="ED26">
        <v>0</v>
      </c>
    </row>
    <row r="27" spans="1:134" x14ac:dyDescent="0.3">
      <c r="A27">
        <v>106400683</v>
      </c>
      <c r="B27" t="s">
        <v>281</v>
      </c>
      <c r="C27">
        <v>20174</v>
      </c>
      <c r="D27" s="1">
        <v>43009</v>
      </c>
      <c r="E27" s="1">
        <v>43100</v>
      </c>
      <c r="F27" t="s">
        <v>134</v>
      </c>
      <c r="G27" t="s">
        <v>282</v>
      </c>
      <c r="H27">
        <v>8</v>
      </c>
      <c r="I27">
        <v>801</v>
      </c>
      <c r="J27" t="s">
        <v>283</v>
      </c>
      <c r="K27" t="s">
        <v>284</v>
      </c>
      <c r="L27" t="s">
        <v>138</v>
      </c>
      <c r="M27" t="s">
        <v>285</v>
      </c>
      <c r="N27" t="s">
        <v>286</v>
      </c>
      <c r="O27" t="s">
        <v>287</v>
      </c>
      <c r="P27">
        <v>93422</v>
      </c>
      <c r="Q27" t="s">
        <v>288</v>
      </c>
      <c r="R27">
        <v>1275</v>
      </c>
      <c r="S27">
        <v>1183</v>
      </c>
      <c r="T27">
        <v>1183</v>
      </c>
      <c r="U27">
        <v>8</v>
      </c>
      <c r="V27">
        <v>0</v>
      </c>
      <c r="W27">
        <v>0</v>
      </c>
      <c r="X27">
        <v>0</v>
      </c>
      <c r="Y27">
        <v>0</v>
      </c>
      <c r="Z27">
        <v>0</v>
      </c>
      <c r="AA27">
        <v>1</v>
      </c>
      <c r="AB27">
        <v>0</v>
      </c>
      <c r="AC27">
        <v>0</v>
      </c>
      <c r="AD27">
        <v>334</v>
      </c>
      <c r="AE27">
        <v>343</v>
      </c>
      <c r="AF27">
        <v>0</v>
      </c>
      <c r="AG27">
        <v>23778</v>
      </c>
      <c r="AH27">
        <v>0</v>
      </c>
      <c r="AI27">
        <v>0</v>
      </c>
      <c r="AJ27">
        <v>0</v>
      </c>
      <c r="AK27">
        <v>0</v>
      </c>
      <c r="AL27">
        <v>0</v>
      </c>
      <c r="AM27">
        <v>4</v>
      </c>
      <c r="AN27">
        <v>0</v>
      </c>
      <c r="AO27">
        <v>0</v>
      </c>
      <c r="AP27">
        <v>78105</v>
      </c>
      <c r="AQ27">
        <v>101887</v>
      </c>
      <c r="AR27">
        <v>0</v>
      </c>
      <c r="AS2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203774</v>
      </c>
      <c r="AT27">
        <v>0</v>
      </c>
      <c r="AU27">
        <v>0</v>
      </c>
      <c r="AV27">
        <v>0</v>
      </c>
      <c r="AW27">
        <v>0</v>
      </c>
      <c r="AX27">
        <v>0</v>
      </c>
      <c r="AY27">
        <v>0</v>
      </c>
      <c r="AZ27">
        <v>0</v>
      </c>
      <c r="BA27">
        <v>0</v>
      </c>
      <c r="BB27">
        <v>0</v>
      </c>
      <c r="BC27">
        <v>0</v>
      </c>
      <c r="BD27">
        <v>0</v>
      </c>
      <c r="BE27">
        <v>12089271</v>
      </c>
      <c r="BF27">
        <v>0</v>
      </c>
      <c r="BG27">
        <v>0</v>
      </c>
      <c r="BH27">
        <v>0</v>
      </c>
      <c r="BI27">
        <v>0</v>
      </c>
      <c r="BJ27">
        <v>0</v>
      </c>
      <c r="BK27">
        <v>1792</v>
      </c>
      <c r="BL27">
        <v>0</v>
      </c>
      <c r="BM27">
        <v>0</v>
      </c>
      <c r="BN27">
        <v>39710260</v>
      </c>
      <c r="BO27">
        <v>51801323</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7532</v>
      </c>
      <c r="CQ27">
        <v>7532</v>
      </c>
      <c r="CR27">
        <v>0</v>
      </c>
      <c r="CS27">
        <v>0</v>
      </c>
      <c r="CT27">
        <v>0</v>
      </c>
      <c r="CU27">
        <v>0</v>
      </c>
      <c r="CV27">
        <v>0</v>
      </c>
      <c r="CW27">
        <v>12089271</v>
      </c>
      <c r="CX27">
        <v>0</v>
      </c>
      <c r="CY27">
        <v>0</v>
      </c>
      <c r="CZ27">
        <v>0</v>
      </c>
      <c r="DA27">
        <v>0</v>
      </c>
      <c r="DB27">
        <v>0</v>
      </c>
      <c r="DC27">
        <v>1792</v>
      </c>
      <c r="DD27">
        <v>0</v>
      </c>
      <c r="DE27">
        <v>0</v>
      </c>
      <c r="DF27">
        <v>39702728</v>
      </c>
      <c r="DG27">
        <v>51793791</v>
      </c>
      <c r="DH27">
        <v>0</v>
      </c>
      <c r="DI27">
        <v>64212889</v>
      </c>
      <c r="DJ27">
        <v>0</v>
      </c>
      <c r="DK27">
        <v>12419098</v>
      </c>
      <c r="DL27">
        <v>0</v>
      </c>
      <c r="DM27">
        <v>0</v>
      </c>
      <c r="DN27">
        <v>0</v>
      </c>
      <c r="DO27">
        <v>0</v>
      </c>
      <c r="DP27">
        <v>0</v>
      </c>
      <c r="DQ27">
        <v>0</v>
      </c>
      <c r="DR27">
        <v>0</v>
      </c>
      <c r="DS27">
        <v>0</v>
      </c>
      <c r="DT27">
        <v>0</v>
      </c>
      <c r="DU27">
        <v>0</v>
      </c>
      <c r="DV27">
        <v>0</v>
      </c>
      <c r="DW27">
        <v>0</v>
      </c>
      <c r="DX27">
        <v>0</v>
      </c>
      <c r="DY27">
        <v>0</v>
      </c>
      <c r="DZ27">
        <v>0</v>
      </c>
      <c r="EA27">
        <v>0</v>
      </c>
      <c r="EB27">
        <v>0</v>
      </c>
      <c r="EC27">
        <v>0</v>
      </c>
      <c r="ED27">
        <v>0</v>
      </c>
    </row>
    <row r="28" spans="1:134" x14ac:dyDescent="0.3">
      <c r="A28">
        <v>106494048</v>
      </c>
      <c r="B28" t="s">
        <v>289</v>
      </c>
      <c r="C28">
        <v>20174</v>
      </c>
      <c r="D28" s="1">
        <v>43009</v>
      </c>
      <c r="E28" s="1">
        <v>43100</v>
      </c>
      <c r="F28" t="s">
        <v>134</v>
      </c>
      <c r="G28" t="s">
        <v>290</v>
      </c>
      <c r="H28">
        <v>3</v>
      </c>
      <c r="I28">
        <v>401</v>
      </c>
      <c r="J28" t="s">
        <v>255</v>
      </c>
      <c r="K28" t="s">
        <v>137</v>
      </c>
      <c r="L28" t="s">
        <v>138</v>
      </c>
      <c r="M28" t="s">
        <v>291</v>
      </c>
      <c r="N28" t="s">
        <v>292</v>
      </c>
      <c r="O28" t="s">
        <v>293</v>
      </c>
      <c r="P28">
        <v>95401</v>
      </c>
      <c r="Q28" t="s">
        <v>294</v>
      </c>
      <c r="R28">
        <v>95</v>
      </c>
      <c r="S28">
        <v>95</v>
      </c>
      <c r="T28">
        <v>64</v>
      </c>
      <c r="U28">
        <v>129</v>
      </c>
      <c r="V28">
        <v>19</v>
      </c>
      <c r="W28">
        <v>242</v>
      </c>
      <c r="X28">
        <v>0</v>
      </c>
      <c r="Y28">
        <v>87</v>
      </c>
      <c r="Z28">
        <v>0</v>
      </c>
      <c r="AA28">
        <v>7</v>
      </c>
      <c r="AB28">
        <v>209</v>
      </c>
      <c r="AC28">
        <v>0</v>
      </c>
      <c r="AD28">
        <v>1</v>
      </c>
      <c r="AE28">
        <v>694</v>
      </c>
      <c r="AF28">
        <v>0</v>
      </c>
      <c r="AG28">
        <v>1353</v>
      </c>
      <c r="AH28">
        <v>191</v>
      </c>
      <c r="AI28">
        <v>2016</v>
      </c>
      <c r="AJ28">
        <v>0</v>
      </c>
      <c r="AK28">
        <v>722</v>
      </c>
      <c r="AL28">
        <v>0</v>
      </c>
      <c r="AM28">
        <v>81</v>
      </c>
      <c r="AN28">
        <v>1519</v>
      </c>
      <c r="AO28">
        <v>0</v>
      </c>
      <c r="AP28">
        <v>5</v>
      </c>
      <c r="AQ28">
        <v>5887</v>
      </c>
      <c r="AR28">
        <v>0</v>
      </c>
      <c r="AS2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11774</v>
      </c>
      <c r="AT28">
        <v>248</v>
      </c>
      <c r="AU28">
        <v>89</v>
      </c>
      <c r="AV28">
        <v>0</v>
      </c>
      <c r="AW28">
        <v>0</v>
      </c>
      <c r="AX28">
        <v>0</v>
      </c>
      <c r="AY28">
        <v>0</v>
      </c>
      <c r="AZ28">
        <v>0</v>
      </c>
      <c r="BA28">
        <v>455</v>
      </c>
      <c r="BB28">
        <v>0</v>
      </c>
      <c r="BC28">
        <v>0</v>
      </c>
      <c r="BD28">
        <v>792</v>
      </c>
      <c r="BE28">
        <v>2709025</v>
      </c>
      <c r="BF28">
        <v>382400</v>
      </c>
      <c r="BG28">
        <v>4033950</v>
      </c>
      <c r="BH28">
        <v>0</v>
      </c>
      <c r="BI28">
        <v>1445975</v>
      </c>
      <c r="BJ28">
        <v>0</v>
      </c>
      <c r="BK28">
        <v>162175</v>
      </c>
      <c r="BL28">
        <v>3047325</v>
      </c>
      <c r="BM28">
        <v>0</v>
      </c>
      <c r="BN28">
        <v>10025</v>
      </c>
      <c r="BO28">
        <v>11790875</v>
      </c>
      <c r="BP28">
        <v>140700</v>
      </c>
      <c r="BQ28">
        <v>56700</v>
      </c>
      <c r="BR28">
        <v>0</v>
      </c>
      <c r="BS28">
        <v>0</v>
      </c>
      <c r="BT28">
        <v>0</v>
      </c>
      <c r="BU28">
        <v>0</v>
      </c>
      <c r="BV28">
        <v>0</v>
      </c>
      <c r="BW28">
        <v>270550</v>
      </c>
      <c r="BX28">
        <v>0</v>
      </c>
      <c r="BY28">
        <v>0</v>
      </c>
      <c r="BZ28">
        <v>467950</v>
      </c>
      <c r="CA28">
        <v>0</v>
      </c>
      <c r="CB28">
        <v>1098326</v>
      </c>
      <c r="CC28">
        <v>200957</v>
      </c>
      <c r="CD28">
        <v>1679681</v>
      </c>
      <c r="CE28">
        <v>0</v>
      </c>
      <c r="CF28">
        <v>0</v>
      </c>
      <c r="CG28">
        <v>622883</v>
      </c>
      <c r="CH28">
        <v>0</v>
      </c>
      <c r="CI28">
        <v>66945</v>
      </c>
      <c r="CJ28">
        <v>720619</v>
      </c>
      <c r="CK28">
        <v>0</v>
      </c>
      <c r="CL28">
        <v>0</v>
      </c>
      <c r="CM28">
        <v>0</v>
      </c>
      <c r="CN28">
        <v>0</v>
      </c>
      <c r="CO28">
        <v>0</v>
      </c>
      <c r="CP28">
        <v>1317</v>
      </c>
      <c r="CQ28">
        <v>4390728</v>
      </c>
      <c r="CR28">
        <v>0</v>
      </c>
      <c r="CS28">
        <v>0</v>
      </c>
      <c r="CT28">
        <v>0</v>
      </c>
      <c r="CU28">
        <v>0</v>
      </c>
      <c r="CV28">
        <v>0</v>
      </c>
      <c r="CW28">
        <v>1751399</v>
      </c>
      <c r="CX28">
        <v>238143</v>
      </c>
      <c r="CY28">
        <v>2354269</v>
      </c>
      <c r="CZ28">
        <v>0</v>
      </c>
      <c r="DA28">
        <v>823092</v>
      </c>
      <c r="DB28">
        <v>0</v>
      </c>
      <c r="DC28">
        <v>95230</v>
      </c>
      <c r="DD28">
        <v>2597256</v>
      </c>
      <c r="DE28">
        <v>0</v>
      </c>
      <c r="DF28">
        <v>8708</v>
      </c>
      <c r="DG28">
        <v>7868097</v>
      </c>
      <c r="DH28">
        <v>1811</v>
      </c>
      <c r="DI28">
        <v>7790631</v>
      </c>
      <c r="DJ28">
        <v>967691</v>
      </c>
      <c r="DK28">
        <v>-1097</v>
      </c>
      <c r="DL28">
        <v>0</v>
      </c>
      <c r="DM28">
        <v>0</v>
      </c>
      <c r="DN28">
        <v>0</v>
      </c>
      <c r="DO28">
        <v>0</v>
      </c>
      <c r="DP28">
        <v>20927</v>
      </c>
      <c r="DQ28">
        <v>180841</v>
      </c>
      <c r="DR28">
        <v>0</v>
      </c>
      <c r="DS28">
        <v>0</v>
      </c>
      <c r="DT28">
        <v>0</v>
      </c>
      <c r="DU28">
        <v>0</v>
      </c>
      <c r="DV28">
        <v>0</v>
      </c>
      <c r="DW28">
        <v>0</v>
      </c>
      <c r="DX28">
        <v>0</v>
      </c>
      <c r="DY28">
        <v>0</v>
      </c>
      <c r="DZ28">
        <v>0</v>
      </c>
      <c r="EA28">
        <v>0</v>
      </c>
      <c r="EB28">
        <v>0</v>
      </c>
      <c r="EC28">
        <v>0</v>
      </c>
      <c r="ED28">
        <v>0</v>
      </c>
    </row>
    <row r="29" spans="1:134" x14ac:dyDescent="0.3">
      <c r="A29">
        <v>106190163</v>
      </c>
      <c r="B29" t="s">
        <v>295</v>
      </c>
      <c r="C29">
        <v>20174</v>
      </c>
      <c r="D29" s="1">
        <v>43009</v>
      </c>
      <c r="E29" s="1">
        <v>43100</v>
      </c>
      <c r="F29" t="s">
        <v>134</v>
      </c>
      <c r="G29" t="s">
        <v>158</v>
      </c>
      <c r="H29">
        <v>11</v>
      </c>
      <c r="I29">
        <v>915</v>
      </c>
      <c r="J29" t="s">
        <v>255</v>
      </c>
      <c r="K29" t="s">
        <v>137</v>
      </c>
      <c r="L29" t="s">
        <v>138</v>
      </c>
      <c r="M29" t="s">
        <v>296</v>
      </c>
      <c r="N29" t="s">
        <v>297</v>
      </c>
      <c r="O29" t="s">
        <v>298</v>
      </c>
      <c r="P29">
        <v>91724</v>
      </c>
      <c r="Q29" t="s">
        <v>299</v>
      </c>
      <c r="R29">
        <v>134</v>
      </c>
      <c r="S29">
        <v>134</v>
      </c>
      <c r="T29">
        <v>123</v>
      </c>
      <c r="U29">
        <v>198</v>
      </c>
      <c r="V29">
        <v>128</v>
      </c>
      <c r="W29">
        <v>382</v>
      </c>
      <c r="X29">
        <v>0</v>
      </c>
      <c r="Y29">
        <v>100</v>
      </c>
      <c r="Z29">
        <v>0</v>
      </c>
      <c r="AA29">
        <v>72</v>
      </c>
      <c r="AB29">
        <v>445</v>
      </c>
      <c r="AC29">
        <v>193</v>
      </c>
      <c r="AD29">
        <v>10</v>
      </c>
      <c r="AE29">
        <v>1528</v>
      </c>
      <c r="AF29">
        <v>0</v>
      </c>
      <c r="AG29">
        <v>2337</v>
      </c>
      <c r="AH29">
        <v>1214</v>
      </c>
      <c r="AI29">
        <v>2800</v>
      </c>
      <c r="AJ29">
        <v>0</v>
      </c>
      <c r="AK29">
        <v>792</v>
      </c>
      <c r="AL29">
        <v>0</v>
      </c>
      <c r="AM29">
        <v>642</v>
      </c>
      <c r="AN29">
        <v>2934</v>
      </c>
      <c r="AO29">
        <v>473</v>
      </c>
      <c r="AP29">
        <v>114</v>
      </c>
      <c r="AQ29">
        <v>11306</v>
      </c>
      <c r="AR29">
        <v>0</v>
      </c>
      <c r="AS2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22612</v>
      </c>
      <c r="AT29">
        <v>1076</v>
      </c>
      <c r="AU29">
        <v>347</v>
      </c>
      <c r="AV29">
        <v>0</v>
      </c>
      <c r="AW29">
        <v>0</v>
      </c>
      <c r="AX29">
        <v>0</v>
      </c>
      <c r="AY29">
        <v>0</v>
      </c>
      <c r="AZ29">
        <v>100</v>
      </c>
      <c r="BA29">
        <v>1104</v>
      </c>
      <c r="BB29">
        <v>0</v>
      </c>
      <c r="BC29">
        <v>30</v>
      </c>
      <c r="BD29">
        <v>2657</v>
      </c>
      <c r="BE29">
        <v>3532700</v>
      </c>
      <c r="BF29">
        <v>1784250</v>
      </c>
      <c r="BG29">
        <v>4166125</v>
      </c>
      <c r="BH29">
        <v>0</v>
      </c>
      <c r="BI29">
        <v>1207225</v>
      </c>
      <c r="BJ29">
        <v>0</v>
      </c>
      <c r="BK29">
        <v>1008325</v>
      </c>
      <c r="BL29">
        <v>4410700</v>
      </c>
      <c r="BM29">
        <v>748525</v>
      </c>
      <c r="BN29">
        <v>165425</v>
      </c>
      <c r="BO29">
        <v>17023275</v>
      </c>
      <c r="BP29">
        <v>526240</v>
      </c>
      <c r="BQ29">
        <v>160640</v>
      </c>
      <c r="BR29">
        <v>0</v>
      </c>
      <c r="BS29">
        <v>0</v>
      </c>
      <c r="BT29">
        <v>0</v>
      </c>
      <c r="BU29">
        <v>0</v>
      </c>
      <c r="BV29">
        <v>48160</v>
      </c>
      <c r="BW29">
        <v>524000</v>
      </c>
      <c r="BX29">
        <v>0</v>
      </c>
      <c r="BY29">
        <v>18560</v>
      </c>
      <c r="BZ29">
        <v>1277600</v>
      </c>
      <c r="CA29">
        <v>485665</v>
      </c>
      <c r="CB29">
        <v>1563936</v>
      </c>
      <c r="CC29">
        <v>832249</v>
      </c>
      <c r="CD29">
        <v>2108635</v>
      </c>
      <c r="CE29">
        <v>0</v>
      </c>
      <c r="CF29">
        <v>0</v>
      </c>
      <c r="CG29">
        <v>770036</v>
      </c>
      <c r="CH29">
        <v>0</v>
      </c>
      <c r="CI29">
        <v>510612</v>
      </c>
      <c r="CJ29">
        <v>2002861</v>
      </c>
      <c r="CK29">
        <v>0</v>
      </c>
      <c r="CL29">
        <v>711657</v>
      </c>
      <c r="CM29">
        <v>0</v>
      </c>
      <c r="CN29">
        <v>0</v>
      </c>
      <c r="CO29">
        <v>0</v>
      </c>
      <c r="CP29">
        <v>79307</v>
      </c>
      <c r="CQ29">
        <v>9064958</v>
      </c>
      <c r="CR29">
        <v>0</v>
      </c>
      <c r="CS29">
        <v>0</v>
      </c>
      <c r="CT29">
        <v>0</v>
      </c>
      <c r="CU29">
        <v>0</v>
      </c>
      <c r="CV29">
        <v>0</v>
      </c>
      <c r="CW29">
        <v>2495004</v>
      </c>
      <c r="CX29">
        <v>1059929</v>
      </c>
      <c r="CY29">
        <v>2019183</v>
      </c>
      <c r="CZ29">
        <v>0</v>
      </c>
      <c r="DA29">
        <v>437189</v>
      </c>
      <c r="DB29">
        <v>0</v>
      </c>
      <c r="DC29">
        <v>498975</v>
      </c>
      <c r="DD29">
        <v>2584091</v>
      </c>
      <c r="DE29">
        <v>36868</v>
      </c>
      <c r="DF29">
        <v>104678</v>
      </c>
      <c r="DG29">
        <v>9235917</v>
      </c>
      <c r="DH29">
        <v>7136</v>
      </c>
      <c r="DI29">
        <v>8771804</v>
      </c>
      <c r="DJ29">
        <v>280855</v>
      </c>
      <c r="DK29">
        <v>459529</v>
      </c>
      <c r="DL29">
        <v>0</v>
      </c>
      <c r="DM29">
        <v>0</v>
      </c>
      <c r="DN29">
        <v>0</v>
      </c>
      <c r="DO29">
        <v>0</v>
      </c>
      <c r="DP29">
        <v>788697</v>
      </c>
      <c r="DQ29">
        <v>1382119</v>
      </c>
      <c r="DR29">
        <v>0</v>
      </c>
      <c r="DS29">
        <v>0</v>
      </c>
      <c r="DT29">
        <v>0</v>
      </c>
      <c r="DU29">
        <v>0</v>
      </c>
      <c r="DV29">
        <v>0</v>
      </c>
      <c r="DW29">
        <v>0</v>
      </c>
      <c r="DX29">
        <v>0</v>
      </c>
      <c r="DY29">
        <v>0</v>
      </c>
      <c r="DZ29">
        <v>0</v>
      </c>
      <c r="EA29">
        <v>0</v>
      </c>
      <c r="EB29">
        <v>0</v>
      </c>
      <c r="EC29">
        <v>0</v>
      </c>
      <c r="ED29">
        <v>0</v>
      </c>
    </row>
    <row r="30" spans="1:134" x14ac:dyDescent="0.3">
      <c r="A30">
        <v>106190462</v>
      </c>
      <c r="B30" t="s">
        <v>300</v>
      </c>
      <c r="C30">
        <v>20174</v>
      </c>
      <c r="D30" s="1">
        <v>43009</v>
      </c>
      <c r="E30" s="1">
        <v>43100</v>
      </c>
      <c r="F30" t="s">
        <v>134</v>
      </c>
      <c r="G30" t="s">
        <v>158</v>
      </c>
      <c r="H30">
        <v>11</v>
      </c>
      <c r="I30">
        <v>911</v>
      </c>
      <c r="J30" t="s">
        <v>255</v>
      </c>
      <c r="K30" t="s">
        <v>137</v>
      </c>
      <c r="L30" t="s">
        <v>138</v>
      </c>
      <c r="M30" t="s">
        <v>301</v>
      </c>
      <c r="N30" t="s">
        <v>302</v>
      </c>
      <c r="O30" t="s">
        <v>303</v>
      </c>
      <c r="P30">
        <v>91107</v>
      </c>
      <c r="Q30" t="s">
        <v>304</v>
      </c>
      <c r="R30">
        <v>118</v>
      </c>
      <c r="S30">
        <v>118</v>
      </c>
      <c r="T30">
        <v>78</v>
      </c>
      <c r="U30">
        <v>210</v>
      </c>
      <c r="V30">
        <v>77</v>
      </c>
      <c r="W30">
        <v>65</v>
      </c>
      <c r="X30">
        <v>0</v>
      </c>
      <c r="Y30">
        <v>2</v>
      </c>
      <c r="Z30">
        <v>0</v>
      </c>
      <c r="AA30">
        <v>505</v>
      </c>
      <c r="AB30">
        <v>490</v>
      </c>
      <c r="AC30">
        <v>17</v>
      </c>
      <c r="AD30">
        <v>26</v>
      </c>
      <c r="AE30">
        <v>1392</v>
      </c>
      <c r="AF30">
        <v>0</v>
      </c>
      <c r="AG30">
        <v>1513</v>
      </c>
      <c r="AH30">
        <v>490</v>
      </c>
      <c r="AI30">
        <v>259</v>
      </c>
      <c r="AJ30">
        <v>0</v>
      </c>
      <c r="AK30">
        <v>6</v>
      </c>
      <c r="AL30">
        <v>0</v>
      </c>
      <c r="AM30">
        <v>1770</v>
      </c>
      <c r="AN30">
        <v>2675</v>
      </c>
      <c r="AO30">
        <v>72</v>
      </c>
      <c r="AP30">
        <v>364</v>
      </c>
      <c r="AQ30">
        <v>7149</v>
      </c>
      <c r="AR30">
        <v>0</v>
      </c>
      <c r="AS3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14298</v>
      </c>
      <c r="AT30">
        <v>568</v>
      </c>
      <c r="AU30">
        <v>99</v>
      </c>
      <c r="AV30">
        <v>0</v>
      </c>
      <c r="AW30">
        <v>0</v>
      </c>
      <c r="AX30">
        <v>0</v>
      </c>
      <c r="AY30">
        <v>0</v>
      </c>
      <c r="AZ30">
        <v>84</v>
      </c>
      <c r="BA30">
        <v>2269</v>
      </c>
      <c r="BB30">
        <v>0</v>
      </c>
      <c r="BC30">
        <v>22</v>
      </c>
      <c r="BD30">
        <v>3042</v>
      </c>
      <c r="BE30">
        <v>2250675</v>
      </c>
      <c r="BF30">
        <v>742000</v>
      </c>
      <c r="BG30">
        <v>390200</v>
      </c>
      <c r="BH30">
        <v>0</v>
      </c>
      <c r="BI30">
        <v>9050</v>
      </c>
      <c r="BJ30">
        <v>0</v>
      </c>
      <c r="BK30">
        <v>2651750</v>
      </c>
      <c r="BL30">
        <v>4080325</v>
      </c>
      <c r="BM30">
        <v>108475</v>
      </c>
      <c r="BN30">
        <v>560175</v>
      </c>
      <c r="BO30">
        <v>10792650</v>
      </c>
      <c r="BP30">
        <v>273600</v>
      </c>
      <c r="BQ30">
        <v>35840</v>
      </c>
      <c r="BR30">
        <v>0</v>
      </c>
      <c r="BS30">
        <v>0</v>
      </c>
      <c r="BT30">
        <v>0</v>
      </c>
      <c r="BU30">
        <v>0</v>
      </c>
      <c r="BV30">
        <v>47680</v>
      </c>
      <c r="BW30">
        <v>1116960</v>
      </c>
      <c r="BX30">
        <v>0</v>
      </c>
      <c r="BY30">
        <v>13120</v>
      </c>
      <c r="BZ30">
        <v>1487200</v>
      </c>
      <c r="CA30">
        <v>251667</v>
      </c>
      <c r="CB30">
        <v>947083</v>
      </c>
      <c r="CC30">
        <v>296047</v>
      </c>
      <c r="CD30">
        <v>178219</v>
      </c>
      <c r="CE30">
        <v>0</v>
      </c>
      <c r="CF30">
        <v>0</v>
      </c>
      <c r="CG30">
        <v>3830</v>
      </c>
      <c r="CH30">
        <v>0</v>
      </c>
      <c r="CI30">
        <v>803972</v>
      </c>
      <c r="CJ30">
        <v>1756138</v>
      </c>
      <c r="CK30">
        <v>0</v>
      </c>
      <c r="CL30">
        <v>108475</v>
      </c>
      <c r="CM30">
        <v>0</v>
      </c>
      <c r="CN30">
        <v>0</v>
      </c>
      <c r="CO30">
        <v>0</v>
      </c>
      <c r="CP30">
        <v>228255</v>
      </c>
      <c r="CQ30">
        <v>4573686</v>
      </c>
      <c r="CR30">
        <v>0</v>
      </c>
      <c r="CS30">
        <v>0</v>
      </c>
      <c r="CT30">
        <v>0</v>
      </c>
      <c r="CU30">
        <v>0</v>
      </c>
      <c r="CV30">
        <v>0</v>
      </c>
      <c r="CW30">
        <v>1577192</v>
      </c>
      <c r="CX30">
        <v>481793</v>
      </c>
      <c r="CY30">
        <v>211981</v>
      </c>
      <c r="CZ30">
        <v>0</v>
      </c>
      <c r="DA30">
        <v>5220</v>
      </c>
      <c r="DB30">
        <v>0</v>
      </c>
      <c r="DC30">
        <v>1895458</v>
      </c>
      <c r="DD30">
        <v>3189480</v>
      </c>
      <c r="DE30">
        <v>0</v>
      </c>
      <c r="DF30">
        <v>345040</v>
      </c>
      <c r="DG30">
        <v>7706164</v>
      </c>
      <c r="DH30">
        <v>33912</v>
      </c>
      <c r="DI30">
        <v>6727021</v>
      </c>
      <c r="DJ30">
        <v>198771</v>
      </c>
      <c r="DK30">
        <v>574932</v>
      </c>
      <c r="DL30">
        <v>0</v>
      </c>
      <c r="DM30">
        <v>0</v>
      </c>
      <c r="DN30">
        <v>0</v>
      </c>
      <c r="DO30">
        <v>0</v>
      </c>
      <c r="DP30">
        <v>34144</v>
      </c>
      <c r="DQ30">
        <v>1843037</v>
      </c>
      <c r="DR30">
        <v>0</v>
      </c>
      <c r="DS30">
        <v>0</v>
      </c>
      <c r="DT30">
        <v>0</v>
      </c>
      <c r="DU30">
        <v>0</v>
      </c>
      <c r="DV30">
        <v>0</v>
      </c>
      <c r="DW30">
        <v>0</v>
      </c>
      <c r="DX30">
        <v>0</v>
      </c>
      <c r="DY30">
        <v>0</v>
      </c>
      <c r="DZ30">
        <v>0</v>
      </c>
      <c r="EA30">
        <v>0</v>
      </c>
      <c r="EB30">
        <v>0</v>
      </c>
      <c r="EC30">
        <v>0</v>
      </c>
      <c r="ED30">
        <v>0</v>
      </c>
    </row>
    <row r="31" spans="1:134" x14ac:dyDescent="0.3">
      <c r="A31">
        <v>106374024</v>
      </c>
      <c r="B31" t="s">
        <v>305</v>
      </c>
      <c r="C31">
        <v>20174</v>
      </c>
      <c r="D31" s="1">
        <v>43009</v>
      </c>
      <c r="E31" s="1">
        <v>43100</v>
      </c>
      <c r="F31" t="s">
        <v>134</v>
      </c>
      <c r="G31" t="s">
        <v>254</v>
      </c>
      <c r="H31">
        <v>14</v>
      </c>
      <c r="I31">
        <v>1412</v>
      </c>
      <c r="J31" t="s">
        <v>255</v>
      </c>
      <c r="K31" t="s">
        <v>137</v>
      </c>
      <c r="L31" t="s">
        <v>138</v>
      </c>
      <c r="M31" t="s">
        <v>306</v>
      </c>
      <c r="N31" t="s">
        <v>307</v>
      </c>
      <c r="O31" t="s">
        <v>308</v>
      </c>
      <c r="P31">
        <v>92128</v>
      </c>
      <c r="Q31" t="s">
        <v>309</v>
      </c>
      <c r="R31">
        <v>80</v>
      </c>
      <c r="S31">
        <v>80</v>
      </c>
      <c r="T31">
        <v>74</v>
      </c>
      <c r="U31">
        <v>59</v>
      </c>
      <c r="V31">
        <v>53</v>
      </c>
      <c r="W31">
        <v>47</v>
      </c>
      <c r="X31">
        <v>0</v>
      </c>
      <c r="Y31">
        <v>4</v>
      </c>
      <c r="Z31">
        <v>0</v>
      </c>
      <c r="AA31">
        <v>150</v>
      </c>
      <c r="AB31">
        <v>415</v>
      </c>
      <c r="AC31">
        <v>1</v>
      </c>
      <c r="AD31">
        <v>8</v>
      </c>
      <c r="AE31">
        <v>737</v>
      </c>
      <c r="AF31">
        <v>0</v>
      </c>
      <c r="AG31">
        <v>764</v>
      </c>
      <c r="AH31">
        <v>496</v>
      </c>
      <c r="AI31">
        <v>262</v>
      </c>
      <c r="AJ31">
        <v>0</v>
      </c>
      <c r="AK31">
        <v>30</v>
      </c>
      <c r="AL31">
        <v>0</v>
      </c>
      <c r="AM31">
        <v>2318</v>
      </c>
      <c r="AN31">
        <v>2854</v>
      </c>
      <c r="AO31">
        <v>6</v>
      </c>
      <c r="AP31">
        <v>55</v>
      </c>
      <c r="AQ31">
        <v>6785</v>
      </c>
      <c r="AR31">
        <v>0</v>
      </c>
      <c r="AS3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13570</v>
      </c>
      <c r="AT31">
        <v>288</v>
      </c>
      <c r="AU31">
        <v>122</v>
      </c>
      <c r="AV31">
        <v>0</v>
      </c>
      <c r="AW31">
        <v>0</v>
      </c>
      <c r="AX31">
        <v>0</v>
      </c>
      <c r="AY31">
        <v>0</v>
      </c>
      <c r="AZ31">
        <v>548</v>
      </c>
      <c r="BA31">
        <v>2793</v>
      </c>
      <c r="BB31">
        <v>0</v>
      </c>
      <c r="BC31">
        <v>58</v>
      </c>
      <c r="BD31">
        <v>3809</v>
      </c>
      <c r="BE31">
        <v>1147425</v>
      </c>
      <c r="BF31">
        <v>746850</v>
      </c>
      <c r="BG31">
        <v>397125</v>
      </c>
      <c r="BH31">
        <v>0</v>
      </c>
      <c r="BI31">
        <v>45100</v>
      </c>
      <c r="BJ31">
        <v>0</v>
      </c>
      <c r="BK31">
        <v>3504425</v>
      </c>
      <c r="BL31">
        <v>4299325</v>
      </c>
      <c r="BM31">
        <v>9050</v>
      </c>
      <c r="BN31">
        <v>82700</v>
      </c>
      <c r="BO31">
        <v>10232000</v>
      </c>
      <c r="BP31">
        <v>146400</v>
      </c>
      <c r="BQ31">
        <v>59040</v>
      </c>
      <c r="BR31">
        <v>0</v>
      </c>
      <c r="BS31">
        <v>0</v>
      </c>
      <c r="BT31">
        <v>0</v>
      </c>
      <c r="BU31">
        <v>0</v>
      </c>
      <c r="BV31">
        <v>304000</v>
      </c>
      <c r="BW31">
        <v>1524480</v>
      </c>
      <c r="BX31">
        <v>0</v>
      </c>
      <c r="BY31">
        <v>28320</v>
      </c>
      <c r="BZ31">
        <v>2062240</v>
      </c>
      <c r="CA31">
        <v>263125</v>
      </c>
      <c r="CB31">
        <v>546639</v>
      </c>
      <c r="CC31">
        <v>287154</v>
      </c>
      <c r="CD31">
        <v>167540</v>
      </c>
      <c r="CE31">
        <v>0</v>
      </c>
      <c r="CF31">
        <v>0</v>
      </c>
      <c r="CG31">
        <v>19069</v>
      </c>
      <c r="CH31">
        <v>0</v>
      </c>
      <c r="CI31">
        <v>1099241</v>
      </c>
      <c r="CJ31">
        <v>2164111</v>
      </c>
      <c r="CK31">
        <v>0</v>
      </c>
      <c r="CL31">
        <v>9050</v>
      </c>
      <c r="CM31">
        <v>0</v>
      </c>
      <c r="CN31">
        <v>0</v>
      </c>
      <c r="CO31">
        <v>0</v>
      </c>
      <c r="CP31">
        <v>89926</v>
      </c>
      <c r="CQ31">
        <v>4645855</v>
      </c>
      <c r="CR31">
        <v>0</v>
      </c>
      <c r="CS31">
        <v>0</v>
      </c>
      <c r="CT31">
        <v>0</v>
      </c>
      <c r="CU31">
        <v>0</v>
      </c>
      <c r="CV31">
        <v>0</v>
      </c>
      <c r="CW31">
        <v>747186</v>
      </c>
      <c r="CX31">
        <v>518736</v>
      </c>
      <c r="CY31">
        <v>229585</v>
      </c>
      <c r="CZ31">
        <v>0</v>
      </c>
      <c r="DA31">
        <v>26031</v>
      </c>
      <c r="DB31">
        <v>0</v>
      </c>
      <c r="DC31">
        <v>2709184</v>
      </c>
      <c r="DD31">
        <v>3396570</v>
      </c>
      <c r="DE31">
        <v>0</v>
      </c>
      <c r="DF31">
        <v>21093</v>
      </c>
      <c r="DG31">
        <v>7648385</v>
      </c>
      <c r="DH31">
        <v>23691</v>
      </c>
      <c r="DI31">
        <v>6279241</v>
      </c>
      <c r="DJ31">
        <v>211575</v>
      </c>
      <c r="DK31">
        <v>-1027</v>
      </c>
      <c r="DL31">
        <v>0</v>
      </c>
      <c r="DM31">
        <v>0</v>
      </c>
      <c r="DN31">
        <v>0</v>
      </c>
      <c r="DO31">
        <v>0</v>
      </c>
      <c r="DP31">
        <v>197929</v>
      </c>
      <c r="DQ31">
        <v>444442</v>
      </c>
      <c r="DR31">
        <v>0</v>
      </c>
      <c r="DS31">
        <v>0</v>
      </c>
      <c r="DT31">
        <v>0</v>
      </c>
      <c r="DU31">
        <v>0</v>
      </c>
      <c r="DV31">
        <v>0</v>
      </c>
      <c r="DW31">
        <v>0</v>
      </c>
      <c r="DX31">
        <v>0</v>
      </c>
      <c r="DY31">
        <v>0</v>
      </c>
      <c r="DZ31">
        <v>0</v>
      </c>
      <c r="EA31">
        <v>0</v>
      </c>
      <c r="EB31">
        <v>0</v>
      </c>
      <c r="EC31">
        <v>0</v>
      </c>
      <c r="ED31">
        <v>0</v>
      </c>
    </row>
    <row r="32" spans="1:134" x14ac:dyDescent="0.3">
      <c r="A32">
        <v>106560203</v>
      </c>
      <c r="B32" t="s">
        <v>310</v>
      </c>
      <c r="C32">
        <v>20174</v>
      </c>
      <c r="D32" s="1">
        <v>43009</v>
      </c>
      <c r="E32" s="1">
        <v>43100</v>
      </c>
      <c r="F32" t="s">
        <v>134</v>
      </c>
      <c r="G32" t="s">
        <v>187</v>
      </c>
      <c r="H32">
        <v>10</v>
      </c>
      <c r="I32">
        <v>809</v>
      </c>
      <c r="J32" t="s">
        <v>255</v>
      </c>
      <c r="K32" t="s">
        <v>137</v>
      </c>
      <c r="L32" t="s">
        <v>138</v>
      </c>
      <c r="M32" t="s">
        <v>311</v>
      </c>
      <c r="N32" t="s">
        <v>312</v>
      </c>
      <c r="O32" t="s">
        <v>313</v>
      </c>
      <c r="P32">
        <v>93001</v>
      </c>
      <c r="Q32" t="s">
        <v>314</v>
      </c>
      <c r="R32">
        <v>87</v>
      </c>
      <c r="S32">
        <v>87</v>
      </c>
      <c r="T32">
        <v>52</v>
      </c>
      <c r="U32">
        <v>100</v>
      </c>
      <c r="V32">
        <v>5</v>
      </c>
      <c r="W32">
        <v>207</v>
      </c>
      <c r="X32">
        <v>0</v>
      </c>
      <c r="Y32">
        <v>60</v>
      </c>
      <c r="Z32">
        <v>0</v>
      </c>
      <c r="AA32">
        <v>49</v>
      </c>
      <c r="AB32">
        <v>330</v>
      </c>
      <c r="AC32">
        <v>2</v>
      </c>
      <c r="AD32">
        <v>3</v>
      </c>
      <c r="AE32">
        <v>756</v>
      </c>
      <c r="AF32">
        <v>0</v>
      </c>
      <c r="AG32">
        <v>842</v>
      </c>
      <c r="AH32">
        <v>20</v>
      </c>
      <c r="AI32">
        <v>1126</v>
      </c>
      <c r="AJ32">
        <v>0</v>
      </c>
      <c r="AK32">
        <v>354</v>
      </c>
      <c r="AL32">
        <v>0</v>
      </c>
      <c r="AM32">
        <v>777</v>
      </c>
      <c r="AN32">
        <v>1603</v>
      </c>
      <c r="AO32">
        <v>12</v>
      </c>
      <c r="AP32">
        <v>7</v>
      </c>
      <c r="AQ32">
        <v>4741</v>
      </c>
      <c r="AR32">
        <v>0</v>
      </c>
      <c r="AS3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9482</v>
      </c>
      <c r="AT32">
        <v>102</v>
      </c>
      <c r="AU32">
        <v>21</v>
      </c>
      <c r="AV32">
        <v>0</v>
      </c>
      <c r="AW32">
        <v>0</v>
      </c>
      <c r="AX32">
        <v>0</v>
      </c>
      <c r="AY32">
        <v>0</v>
      </c>
      <c r="AZ32">
        <v>20</v>
      </c>
      <c r="BA32">
        <v>285</v>
      </c>
      <c r="BB32">
        <v>0</v>
      </c>
      <c r="BC32">
        <v>9</v>
      </c>
      <c r="BD32">
        <v>437</v>
      </c>
      <c r="BE32">
        <v>1295925</v>
      </c>
      <c r="BF32">
        <v>32850</v>
      </c>
      <c r="BG32">
        <v>1820775</v>
      </c>
      <c r="BH32">
        <v>0</v>
      </c>
      <c r="BI32">
        <v>571050</v>
      </c>
      <c r="BJ32">
        <v>0</v>
      </c>
      <c r="BK32">
        <v>1245625</v>
      </c>
      <c r="BL32">
        <v>2613525</v>
      </c>
      <c r="BM32">
        <v>19025</v>
      </c>
      <c r="BN32">
        <v>12850</v>
      </c>
      <c r="BO32">
        <v>7611625</v>
      </c>
      <c r="BP32">
        <v>69120</v>
      </c>
      <c r="BQ32">
        <v>14720</v>
      </c>
      <c r="BR32">
        <v>0</v>
      </c>
      <c r="BS32">
        <v>0</v>
      </c>
      <c r="BT32">
        <v>0</v>
      </c>
      <c r="BU32">
        <v>0</v>
      </c>
      <c r="BV32">
        <v>11840</v>
      </c>
      <c r="BW32">
        <v>188960</v>
      </c>
      <c r="BX32">
        <v>0</v>
      </c>
      <c r="BY32">
        <v>5600</v>
      </c>
      <c r="BZ32">
        <v>290240</v>
      </c>
      <c r="CA32">
        <v>108534</v>
      </c>
      <c r="CB32">
        <v>587273</v>
      </c>
      <c r="CC32">
        <v>29633</v>
      </c>
      <c r="CD32">
        <v>903932</v>
      </c>
      <c r="CE32">
        <v>0</v>
      </c>
      <c r="CF32">
        <v>-60146</v>
      </c>
      <c r="CG32">
        <v>275043</v>
      </c>
      <c r="CH32">
        <v>0</v>
      </c>
      <c r="CI32">
        <v>521486</v>
      </c>
      <c r="CJ32">
        <v>1119623</v>
      </c>
      <c r="CK32">
        <v>0</v>
      </c>
      <c r="CL32">
        <v>19025</v>
      </c>
      <c r="CM32">
        <v>0</v>
      </c>
      <c r="CN32">
        <v>0</v>
      </c>
      <c r="CO32">
        <v>0</v>
      </c>
      <c r="CP32">
        <v>11751</v>
      </c>
      <c r="CQ32">
        <v>3516154</v>
      </c>
      <c r="CR32">
        <v>0</v>
      </c>
      <c r="CS32">
        <v>0</v>
      </c>
      <c r="CT32">
        <v>0</v>
      </c>
      <c r="CU32">
        <v>0</v>
      </c>
      <c r="CV32">
        <v>0</v>
      </c>
      <c r="CW32">
        <v>777772</v>
      </c>
      <c r="CX32">
        <v>17937</v>
      </c>
      <c r="CY32">
        <v>976989</v>
      </c>
      <c r="CZ32">
        <v>0</v>
      </c>
      <c r="DA32">
        <v>296007</v>
      </c>
      <c r="DB32">
        <v>0</v>
      </c>
      <c r="DC32">
        <v>735979</v>
      </c>
      <c r="DD32">
        <v>1574328</v>
      </c>
      <c r="DE32">
        <v>0</v>
      </c>
      <c r="DF32">
        <v>6699</v>
      </c>
      <c r="DG32">
        <v>4385711</v>
      </c>
      <c r="DH32">
        <v>12172</v>
      </c>
      <c r="DI32">
        <v>3806633</v>
      </c>
      <c r="DJ32">
        <v>100471</v>
      </c>
      <c r="DK32">
        <v>-784</v>
      </c>
      <c r="DL32">
        <v>0</v>
      </c>
      <c r="DM32">
        <v>0</v>
      </c>
      <c r="DN32">
        <v>0</v>
      </c>
      <c r="DO32">
        <v>0</v>
      </c>
      <c r="DP32">
        <v>1111700</v>
      </c>
      <c r="DQ32">
        <v>285346</v>
      </c>
      <c r="DR32">
        <v>0</v>
      </c>
      <c r="DS32">
        <v>0</v>
      </c>
      <c r="DT32">
        <v>0</v>
      </c>
      <c r="DU32">
        <v>0</v>
      </c>
      <c r="DV32">
        <v>0</v>
      </c>
      <c r="DW32">
        <v>0</v>
      </c>
      <c r="DX32">
        <v>0</v>
      </c>
      <c r="DY32">
        <v>0</v>
      </c>
      <c r="DZ32">
        <v>0</v>
      </c>
      <c r="EA32">
        <v>0</v>
      </c>
      <c r="EB32">
        <v>0</v>
      </c>
      <c r="EC32">
        <v>0</v>
      </c>
      <c r="ED32">
        <v>0</v>
      </c>
    </row>
    <row r="33" spans="1:134" x14ac:dyDescent="0.3">
      <c r="A33">
        <v>106154044</v>
      </c>
      <c r="B33" t="s">
        <v>315</v>
      </c>
      <c r="C33">
        <v>20174</v>
      </c>
      <c r="D33" s="1">
        <v>43009</v>
      </c>
      <c r="E33" s="1">
        <v>43100</v>
      </c>
      <c r="F33" t="s">
        <v>134</v>
      </c>
      <c r="G33" t="s">
        <v>135</v>
      </c>
      <c r="H33">
        <v>9</v>
      </c>
      <c r="I33">
        <v>617</v>
      </c>
      <c r="J33" t="s">
        <v>136</v>
      </c>
      <c r="K33" t="s">
        <v>137</v>
      </c>
      <c r="L33" t="s">
        <v>138</v>
      </c>
      <c r="M33" t="s">
        <v>316</v>
      </c>
      <c r="N33" t="s">
        <v>317</v>
      </c>
      <c r="O33" t="s">
        <v>141</v>
      </c>
      <c r="P33">
        <v>93309</v>
      </c>
      <c r="Q33" t="s">
        <v>318</v>
      </c>
      <c r="R33">
        <v>90</v>
      </c>
      <c r="S33">
        <v>90</v>
      </c>
      <c r="T33">
        <v>55</v>
      </c>
      <c r="U33">
        <v>108</v>
      </c>
      <c r="V33">
        <v>22</v>
      </c>
      <c r="W33">
        <v>290</v>
      </c>
      <c r="X33">
        <v>0</v>
      </c>
      <c r="Y33">
        <v>155</v>
      </c>
      <c r="Z33">
        <v>0</v>
      </c>
      <c r="AA33">
        <v>6</v>
      </c>
      <c r="AB33">
        <v>229</v>
      </c>
      <c r="AC33">
        <v>10</v>
      </c>
      <c r="AD33">
        <v>0</v>
      </c>
      <c r="AE33">
        <v>820</v>
      </c>
      <c r="AF33">
        <v>0</v>
      </c>
      <c r="AG33">
        <v>812</v>
      </c>
      <c r="AH33">
        <v>95</v>
      </c>
      <c r="AI33">
        <v>1834</v>
      </c>
      <c r="AJ33">
        <v>0</v>
      </c>
      <c r="AK33">
        <v>1071</v>
      </c>
      <c r="AL33">
        <v>0</v>
      </c>
      <c r="AM33">
        <v>35</v>
      </c>
      <c r="AN33">
        <v>1176</v>
      </c>
      <c r="AO33">
        <v>36</v>
      </c>
      <c r="AP33">
        <v>5</v>
      </c>
      <c r="AQ33">
        <v>5064</v>
      </c>
      <c r="AR33">
        <v>0</v>
      </c>
      <c r="AS3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10128</v>
      </c>
      <c r="AT33">
        <v>183</v>
      </c>
      <c r="AU33">
        <v>82</v>
      </c>
      <c r="AV33">
        <v>0</v>
      </c>
      <c r="AW33">
        <v>0</v>
      </c>
      <c r="AX33">
        <v>0</v>
      </c>
      <c r="AY33">
        <v>0</v>
      </c>
      <c r="AZ33">
        <v>15</v>
      </c>
      <c r="BA33">
        <v>508</v>
      </c>
      <c r="BB33">
        <v>0</v>
      </c>
      <c r="BC33">
        <v>0</v>
      </c>
      <c r="BD33">
        <v>788</v>
      </c>
      <c r="BE33">
        <v>1626575</v>
      </c>
      <c r="BF33">
        <v>190500</v>
      </c>
      <c r="BG33">
        <v>3674925</v>
      </c>
      <c r="BH33">
        <v>0</v>
      </c>
      <c r="BI33">
        <v>2145875</v>
      </c>
      <c r="BJ33">
        <v>0</v>
      </c>
      <c r="BK33">
        <v>70150</v>
      </c>
      <c r="BL33">
        <v>2357475</v>
      </c>
      <c r="BM33">
        <v>72125</v>
      </c>
      <c r="BN33">
        <v>10025</v>
      </c>
      <c r="BO33">
        <v>10147650</v>
      </c>
      <c r="BP33">
        <v>107450</v>
      </c>
      <c r="BQ33">
        <v>46550</v>
      </c>
      <c r="BR33">
        <v>0</v>
      </c>
      <c r="BS33">
        <v>0</v>
      </c>
      <c r="BT33">
        <v>0</v>
      </c>
      <c r="BU33">
        <v>0</v>
      </c>
      <c r="BV33">
        <v>7525</v>
      </c>
      <c r="BW33">
        <v>307650</v>
      </c>
      <c r="BX33">
        <v>0</v>
      </c>
      <c r="BY33">
        <v>0</v>
      </c>
      <c r="BZ33">
        <v>469175</v>
      </c>
      <c r="CA33">
        <v>0</v>
      </c>
      <c r="CB33">
        <v>943720</v>
      </c>
      <c r="CC33">
        <v>125513</v>
      </c>
      <c r="CD33">
        <v>2393432</v>
      </c>
      <c r="CE33">
        <v>0</v>
      </c>
      <c r="CF33">
        <v>0</v>
      </c>
      <c r="CG33">
        <v>1812833</v>
      </c>
      <c r="CH33">
        <v>0</v>
      </c>
      <c r="CI33">
        <v>33042</v>
      </c>
      <c r="CJ33">
        <v>1158757</v>
      </c>
      <c r="CK33">
        <v>0</v>
      </c>
      <c r="CL33">
        <v>31770</v>
      </c>
      <c r="CM33">
        <v>0</v>
      </c>
      <c r="CN33">
        <v>0</v>
      </c>
      <c r="CO33">
        <v>0</v>
      </c>
      <c r="CP33">
        <v>1767</v>
      </c>
      <c r="CQ33">
        <v>6500834</v>
      </c>
      <c r="CR33">
        <v>0</v>
      </c>
      <c r="CS33">
        <v>0</v>
      </c>
      <c r="CT33">
        <v>0</v>
      </c>
      <c r="CU33">
        <v>0</v>
      </c>
      <c r="CV33">
        <v>0</v>
      </c>
      <c r="CW33">
        <v>790305</v>
      </c>
      <c r="CX33">
        <v>111537</v>
      </c>
      <c r="CY33">
        <v>1281493</v>
      </c>
      <c r="CZ33">
        <v>0</v>
      </c>
      <c r="DA33">
        <v>333042</v>
      </c>
      <c r="DB33">
        <v>0</v>
      </c>
      <c r="DC33">
        <v>44633</v>
      </c>
      <c r="DD33">
        <v>1506368</v>
      </c>
      <c r="DE33">
        <v>40355</v>
      </c>
      <c r="DF33">
        <v>8258</v>
      </c>
      <c r="DG33">
        <v>4115991</v>
      </c>
      <c r="DH33">
        <v>9295</v>
      </c>
      <c r="DI33">
        <v>3899015</v>
      </c>
      <c r="DJ33">
        <v>176050</v>
      </c>
      <c r="DK33">
        <v>-756</v>
      </c>
      <c r="DL33">
        <v>0</v>
      </c>
      <c r="DM33">
        <v>0</v>
      </c>
      <c r="DN33">
        <v>0</v>
      </c>
      <c r="DO33">
        <v>0</v>
      </c>
      <c r="DP33">
        <v>34257</v>
      </c>
      <c r="DQ33">
        <v>505122</v>
      </c>
      <c r="DR33">
        <v>0</v>
      </c>
      <c r="DS33">
        <v>0</v>
      </c>
      <c r="DT33">
        <v>0</v>
      </c>
      <c r="DU33">
        <v>0</v>
      </c>
      <c r="DV33">
        <v>0</v>
      </c>
      <c r="DW33">
        <v>0</v>
      </c>
      <c r="DX33">
        <v>0</v>
      </c>
      <c r="DY33">
        <v>0</v>
      </c>
      <c r="DZ33">
        <v>0</v>
      </c>
      <c r="EA33">
        <v>0</v>
      </c>
      <c r="EB33">
        <v>0</v>
      </c>
      <c r="EC33">
        <v>0</v>
      </c>
      <c r="ED33">
        <v>0</v>
      </c>
    </row>
    <row r="34" spans="1:134" x14ac:dyDescent="0.3">
      <c r="A34">
        <v>106154101</v>
      </c>
      <c r="B34" t="s">
        <v>319</v>
      </c>
      <c r="C34">
        <v>20174</v>
      </c>
      <c r="D34" s="1">
        <v>43009</v>
      </c>
      <c r="E34" s="1">
        <v>43100</v>
      </c>
      <c r="F34" t="s">
        <v>134</v>
      </c>
      <c r="G34" t="s">
        <v>135</v>
      </c>
      <c r="H34">
        <v>9</v>
      </c>
      <c r="I34">
        <v>617</v>
      </c>
      <c r="J34" t="s">
        <v>255</v>
      </c>
      <c r="K34" t="s">
        <v>137</v>
      </c>
      <c r="L34" t="s">
        <v>138</v>
      </c>
      <c r="M34" t="s">
        <v>320</v>
      </c>
      <c r="N34" t="s">
        <v>321</v>
      </c>
      <c r="O34" t="s">
        <v>141</v>
      </c>
      <c r="P34">
        <v>93308</v>
      </c>
      <c r="Q34" t="s">
        <v>322</v>
      </c>
      <c r="R34">
        <v>47</v>
      </c>
      <c r="S34">
        <v>47</v>
      </c>
      <c r="T34">
        <v>47</v>
      </c>
      <c r="U34">
        <v>532</v>
      </c>
      <c r="V34">
        <v>82</v>
      </c>
      <c r="W34">
        <v>17</v>
      </c>
      <c r="X34">
        <v>88</v>
      </c>
      <c r="Y34">
        <v>0</v>
      </c>
      <c r="Z34">
        <v>0</v>
      </c>
      <c r="AA34">
        <v>131</v>
      </c>
      <c r="AB34">
        <v>0</v>
      </c>
      <c r="AC34">
        <v>0</v>
      </c>
      <c r="AD34">
        <v>21</v>
      </c>
      <c r="AE34">
        <v>871</v>
      </c>
      <c r="AF34">
        <v>0</v>
      </c>
      <c r="AG34">
        <v>2060</v>
      </c>
      <c r="AH34">
        <v>316</v>
      </c>
      <c r="AI34">
        <v>65</v>
      </c>
      <c r="AJ34">
        <v>340</v>
      </c>
      <c r="AK34">
        <v>0</v>
      </c>
      <c r="AL34">
        <v>0</v>
      </c>
      <c r="AM34">
        <v>510</v>
      </c>
      <c r="AN34">
        <v>0</v>
      </c>
      <c r="AO34">
        <v>0</v>
      </c>
      <c r="AP34">
        <v>85</v>
      </c>
      <c r="AQ34">
        <v>3376</v>
      </c>
      <c r="AR34">
        <v>0</v>
      </c>
      <c r="AS3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6752</v>
      </c>
      <c r="AT34">
        <v>2338</v>
      </c>
      <c r="AU34">
        <v>452</v>
      </c>
      <c r="AV34">
        <v>48</v>
      </c>
      <c r="AW34">
        <v>871</v>
      </c>
      <c r="AX34">
        <v>0</v>
      </c>
      <c r="AY34">
        <v>0</v>
      </c>
      <c r="AZ34">
        <v>1217</v>
      </c>
      <c r="BA34">
        <v>0</v>
      </c>
      <c r="BB34">
        <v>0</v>
      </c>
      <c r="BC34">
        <v>343</v>
      </c>
      <c r="BD34">
        <v>5269</v>
      </c>
      <c r="BE34">
        <v>40411518</v>
      </c>
      <c r="BF34">
        <v>6197908</v>
      </c>
      <c r="BG34">
        <v>1278455</v>
      </c>
      <c r="BH34">
        <v>6665868</v>
      </c>
      <c r="BI34">
        <v>0</v>
      </c>
      <c r="BJ34">
        <v>0</v>
      </c>
      <c r="BK34">
        <v>10002296</v>
      </c>
      <c r="BL34">
        <v>0</v>
      </c>
      <c r="BM34">
        <v>0</v>
      </c>
      <c r="BN34">
        <v>1661135</v>
      </c>
      <c r="BO34">
        <v>66217180</v>
      </c>
      <c r="BP34">
        <v>21654627</v>
      </c>
      <c r="BQ34">
        <v>4189059</v>
      </c>
      <c r="BR34">
        <v>445344</v>
      </c>
      <c r="BS34">
        <v>8071522</v>
      </c>
      <c r="BT34">
        <v>0</v>
      </c>
      <c r="BU34">
        <v>0</v>
      </c>
      <c r="BV34">
        <v>11270133</v>
      </c>
      <c r="BW34">
        <v>0</v>
      </c>
      <c r="BX34">
        <v>0</v>
      </c>
      <c r="BY34">
        <v>3180770</v>
      </c>
      <c r="BZ34">
        <v>48811455</v>
      </c>
      <c r="CA34">
        <v>0</v>
      </c>
      <c r="CB34">
        <v>57046538</v>
      </c>
      <c r="CC34">
        <v>305591</v>
      </c>
      <c r="CD34">
        <v>-6252271</v>
      </c>
      <c r="CE34">
        <v>12010041</v>
      </c>
      <c r="CF34">
        <v>0</v>
      </c>
      <c r="CG34">
        <v>0</v>
      </c>
      <c r="CH34">
        <v>0</v>
      </c>
      <c r="CI34">
        <v>30532033</v>
      </c>
      <c r="CJ34">
        <v>0</v>
      </c>
      <c r="CK34">
        <v>0</v>
      </c>
      <c r="CL34">
        <v>29250</v>
      </c>
      <c r="CM34">
        <v>0</v>
      </c>
      <c r="CN34">
        <v>0</v>
      </c>
      <c r="CO34">
        <v>0</v>
      </c>
      <c r="CP34">
        <v>1440079</v>
      </c>
      <c r="CQ34">
        <v>95111261</v>
      </c>
      <c r="CR34">
        <v>0</v>
      </c>
      <c r="CS34">
        <v>0</v>
      </c>
      <c r="CT34">
        <v>0</v>
      </c>
      <c r="CU34">
        <v>0</v>
      </c>
      <c r="CV34">
        <v>0</v>
      </c>
      <c r="CW34">
        <v>5019607</v>
      </c>
      <c r="CX34">
        <v>10081376</v>
      </c>
      <c r="CY34">
        <v>7976070</v>
      </c>
      <c r="CZ34">
        <v>2727349</v>
      </c>
      <c r="DA34">
        <v>0</v>
      </c>
      <c r="DB34">
        <v>0</v>
      </c>
      <c r="DC34">
        <v>-9259605</v>
      </c>
      <c r="DD34">
        <v>0</v>
      </c>
      <c r="DE34">
        <v>0</v>
      </c>
      <c r="DF34">
        <v>3372577</v>
      </c>
      <c r="DG34">
        <v>19917374</v>
      </c>
      <c r="DH34">
        <v>167313</v>
      </c>
      <c r="DI34">
        <v>17328122</v>
      </c>
      <c r="DJ34">
        <v>133662</v>
      </c>
      <c r="DK34">
        <v>9312</v>
      </c>
      <c r="DL34">
        <v>0</v>
      </c>
      <c r="DM34">
        <v>0</v>
      </c>
      <c r="DN34">
        <v>0</v>
      </c>
      <c r="DO34">
        <v>0</v>
      </c>
      <c r="DP34">
        <v>1117896</v>
      </c>
      <c r="DQ34">
        <v>41828416</v>
      </c>
      <c r="DR34">
        <v>0</v>
      </c>
      <c r="DS34">
        <v>0</v>
      </c>
      <c r="DT34">
        <v>0</v>
      </c>
      <c r="DU34">
        <v>0</v>
      </c>
      <c r="DV34">
        <v>0</v>
      </c>
      <c r="DW34">
        <v>0</v>
      </c>
      <c r="DX34">
        <v>0</v>
      </c>
      <c r="DY34">
        <v>0</v>
      </c>
      <c r="DZ34">
        <v>0</v>
      </c>
      <c r="EA34">
        <v>0</v>
      </c>
      <c r="EB34">
        <v>0</v>
      </c>
      <c r="EC34">
        <v>0</v>
      </c>
      <c r="ED34">
        <v>0</v>
      </c>
    </row>
    <row r="35" spans="1:134" x14ac:dyDescent="0.3">
      <c r="A35">
        <v>106150722</v>
      </c>
      <c r="B35" t="s">
        <v>323</v>
      </c>
      <c r="C35">
        <v>20174</v>
      </c>
      <c r="D35" s="1">
        <v>43009</v>
      </c>
      <c r="E35" s="1">
        <v>43100</v>
      </c>
      <c r="F35" t="s">
        <v>134</v>
      </c>
      <c r="G35" t="s">
        <v>135</v>
      </c>
      <c r="H35">
        <v>9</v>
      </c>
      <c r="I35">
        <v>617</v>
      </c>
      <c r="J35" t="s">
        <v>136</v>
      </c>
      <c r="K35" t="s">
        <v>137</v>
      </c>
      <c r="L35" t="s">
        <v>138</v>
      </c>
      <c r="M35" t="s">
        <v>324</v>
      </c>
      <c r="N35" t="s">
        <v>325</v>
      </c>
      <c r="O35" t="s">
        <v>141</v>
      </c>
      <c r="P35">
        <v>93301</v>
      </c>
      <c r="Q35" t="s">
        <v>326</v>
      </c>
      <c r="R35">
        <v>421</v>
      </c>
      <c r="S35">
        <v>398</v>
      </c>
      <c r="T35">
        <v>398</v>
      </c>
      <c r="U35">
        <v>862</v>
      </c>
      <c r="V35">
        <v>431</v>
      </c>
      <c r="W35">
        <v>410</v>
      </c>
      <c r="X35">
        <v>1353</v>
      </c>
      <c r="Y35">
        <v>0</v>
      </c>
      <c r="Z35">
        <v>0</v>
      </c>
      <c r="AA35">
        <v>59</v>
      </c>
      <c r="AB35">
        <v>735</v>
      </c>
      <c r="AC35">
        <v>14</v>
      </c>
      <c r="AD35">
        <v>3</v>
      </c>
      <c r="AE35">
        <v>3867</v>
      </c>
      <c r="AF35">
        <v>0</v>
      </c>
      <c r="AG35">
        <v>4031</v>
      </c>
      <c r="AH35">
        <v>1629</v>
      </c>
      <c r="AI35">
        <v>2301</v>
      </c>
      <c r="AJ35">
        <v>4189</v>
      </c>
      <c r="AK35">
        <v>0</v>
      </c>
      <c r="AL35">
        <v>0</v>
      </c>
      <c r="AM35">
        <v>238</v>
      </c>
      <c r="AN35">
        <v>2502</v>
      </c>
      <c r="AO35">
        <v>29</v>
      </c>
      <c r="AP35">
        <v>6</v>
      </c>
      <c r="AQ35">
        <v>14925</v>
      </c>
      <c r="AR35">
        <v>0</v>
      </c>
      <c r="AS3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29850</v>
      </c>
      <c r="AT35">
        <v>7381</v>
      </c>
      <c r="AU35">
        <v>1720</v>
      </c>
      <c r="AV35">
        <v>2520</v>
      </c>
      <c r="AW35">
        <v>16321</v>
      </c>
      <c r="AX35">
        <v>0</v>
      </c>
      <c r="AY35">
        <v>0</v>
      </c>
      <c r="AZ35">
        <v>459</v>
      </c>
      <c r="BA35">
        <v>6627</v>
      </c>
      <c r="BB35">
        <v>1735</v>
      </c>
      <c r="BC35">
        <v>888</v>
      </c>
      <c r="BD35">
        <v>37651</v>
      </c>
      <c r="BE35">
        <v>99149074</v>
      </c>
      <c r="BF35">
        <v>36481077</v>
      </c>
      <c r="BG35">
        <v>33170981</v>
      </c>
      <c r="BH35">
        <v>70182954</v>
      </c>
      <c r="BI35">
        <v>0</v>
      </c>
      <c r="BJ35">
        <v>0</v>
      </c>
      <c r="BK35">
        <v>5757186</v>
      </c>
      <c r="BL35">
        <v>58204118</v>
      </c>
      <c r="BM35">
        <v>528452</v>
      </c>
      <c r="BN35">
        <v>112877</v>
      </c>
      <c r="BO35">
        <v>303586719</v>
      </c>
      <c r="BP35">
        <v>23568755</v>
      </c>
      <c r="BQ35">
        <v>16785664</v>
      </c>
      <c r="BR35">
        <v>8196998</v>
      </c>
      <c r="BS35">
        <v>51476040</v>
      </c>
      <c r="BT35">
        <v>0</v>
      </c>
      <c r="BU35">
        <v>0</v>
      </c>
      <c r="BV35">
        <v>2060856</v>
      </c>
      <c r="BW35">
        <v>32113748</v>
      </c>
      <c r="BX35">
        <v>2415544</v>
      </c>
      <c r="BY35">
        <v>1237061</v>
      </c>
      <c r="BZ35">
        <v>137854666</v>
      </c>
      <c r="CA35">
        <v>1954807</v>
      </c>
      <c r="CB35">
        <v>100557154</v>
      </c>
      <c r="CC35">
        <v>46076132</v>
      </c>
      <c r="CD35">
        <v>-21914610</v>
      </c>
      <c r="CE35">
        <v>104201699</v>
      </c>
      <c r="CF35">
        <v>0</v>
      </c>
      <c r="CG35">
        <v>0</v>
      </c>
      <c r="CH35">
        <v>0</v>
      </c>
      <c r="CI35">
        <v>5761249</v>
      </c>
      <c r="CJ35">
        <v>55772547</v>
      </c>
      <c r="CK35">
        <v>0</v>
      </c>
      <c r="CL35">
        <v>3107192</v>
      </c>
      <c r="CM35">
        <v>0</v>
      </c>
      <c r="CN35">
        <v>0</v>
      </c>
      <c r="CO35">
        <v>0</v>
      </c>
      <c r="CP35">
        <v>406424</v>
      </c>
      <c r="CQ35">
        <v>295922594</v>
      </c>
      <c r="CR35">
        <v>5645553</v>
      </c>
      <c r="CS35">
        <v>0</v>
      </c>
      <c r="CT35">
        <v>0</v>
      </c>
      <c r="CU35">
        <v>4856048</v>
      </c>
      <c r="CV35">
        <v>10501601</v>
      </c>
      <c r="CW35">
        <v>21924296</v>
      </c>
      <c r="CX35">
        <v>12791948</v>
      </c>
      <c r="CY35">
        <v>63119679</v>
      </c>
      <c r="CZ35">
        <v>17395661</v>
      </c>
      <c r="DA35">
        <v>0</v>
      </c>
      <c r="DB35">
        <v>0</v>
      </c>
      <c r="DC35">
        <v>2030697</v>
      </c>
      <c r="DD35">
        <v>38682199</v>
      </c>
      <c r="DE35">
        <v>0</v>
      </c>
      <c r="DF35">
        <v>75912</v>
      </c>
      <c r="DG35">
        <v>156020392</v>
      </c>
      <c r="DH35">
        <v>977593</v>
      </c>
      <c r="DI35">
        <v>128031749</v>
      </c>
      <c r="DJ35">
        <v>0</v>
      </c>
      <c r="DK35">
        <v>6093774</v>
      </c>
      <c r="DL35">
        <v>0</v>
      </c>
      <c r="DM35">
        <v>0</v>
      </c>
      <c r="DN35">
        <v>0</v>
      </c>
      <c r="DO35">
        <v>0</v>
      </c>
      <c r="DP35">
        <v>4247296</v>
      </c>
      <c r="DQ35">
        <v>155306861</v>
      </c>
      <c r="DR35">
        <v>0</v>
      </c>
      <c r="DS35">
        <v>0</v>
      </c>
      <c r="DT35">
        <v>0</v>
      </c>
      <c r="DU35">
        <v>0</v>
      </c>
      <c r="DV35">
        <v>0</v>
      </c>
      <c r="DW35">
        <v>0</v>
      </c>
      <c r="DX35">
        <v>0</v>
      </c>
      <c r="DY35">
        <v>0</v>
      </c>
      <c r="DZ35">
        <v>0</v>
      </c>
      <c r="EA35">
        <v>0</v>
      </c>
      <c r="EB35">
        <v>0</v>
      </c>
      <c r="EC35">
        <v>0</v>
      </c>
      <c r="ED35">
        <v>0</v>
      </c>
    </row>
    <row r="36" spans="1:134" x14ac:dyDescent="0.3">
      <c r="A36">
        <v>106364121</v>
      </c>
      <c r="B36" t="s">
        <v>327</v>
      </c>
      <c r="C36">
        <v>20174</v>
      </c>
      <c r="D36" s="1">
        <v>43009</v>
      </c>
      <c r="E36" s="1">
        <v>43100</v>
      </c>
      <c r="F36" t="s">
        <v>134</v>
      </c>
      <c r="G36" t="s">
        <v>275</v>
      </c>
      <c r="H36">
        <v>12</v>
      </c>
      <c r="I36">
        <v>1209</v>
      </c>
      <c r="J36" t="s">
        <v>239</v>
      </c>
      <c r="K36" t="s">
        <v>137</v>
      </c>
      <c r="L36" t="s">
        <v>138</v>
      </c>
      <c r="M36" t="s">
        <v>328</v>
      </c>
      <c r="N36" t="s">
        <v>329</v>
      </c>
      <c r="O36" t="s">
        <v>330</v>
      </c>
      <c r="P36">
        <v>92411</v>
      </c>
      <c r="Q36" t="s">
        <v>331</v>
      </c>
      <c r="R36">
        <v>60</v>
      </c>
      <c r="S36">
        <v>60</v>
      </c>
      <c r="T36">
        <v>60</v>
      </c>
      <c r="U36">
        <v>95</v>
      </c>
      <c r="V36">
        <v>32</v>
      </c>
      <c r="W36">
        <v>28</v>
      </c>
      <c r="X36">
        <v>55</v>
      </c>
      <c r="Y36">
        <v>0</v>
      </c>
      <c r="Z36">
        <v>0</v>
      </c>
      <c r="AA36">
        <v>0</v>
      </c>
      <c r="AB36">
        <v>0</v>
      </c>
      <c r="AC36">
        <v>0</v>
      </c>
      <c r="AD36">
        <v>41</v>
      </c>
      <c r="AE36">
        <v>251</v>
      </c>
      <c r="AF36">
        <v>0</v>
      </c>
      <c r="AG36">
        <v>1210</v>
      </c>
      <c r="AH36">
        <v>547</v>
      </c>
      <c r="AI36">
        <v>551</v>
      </c>
      <c r="AJ36">
        <v>641</v>
      </c>
      <c r="AK36">
        <v>0</v>
      </c>
      <c r="AL36">
        <v>0</v>
      </c>
      <c r="AM36">
        <v>0</v>
      </c>
      <c r="AN36">
        <v>0</v>
      </c>
      <c r="AO36">
        <v>0</v>
      </c>
      <c r="AP36">
        <v>682</v>
      </c>
      <c r="AQ36">
        <v>3631</v>
      </c>
      <c r="AR36">
        <v>0</v>
      </c>
      <c r="AS3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7262</v>
      </c>
      <c r="AT36">
        <v>298</v>
      </c>
      <c r="AU36">
        <v>174</v>
      </c>
      <c r="AV36">
        <v>31</v>
      </c>
      <c r="AW36">
        <v>650</v>
      </c>
      <c r="AX36">
        <v>0</v>
      </c>
      <c r="AY36">
        <v>0</v>
      </c>
      <c r="AZ36">
        <v>0</v>
      </c>
      <c r="BA36">
        <v>0</v>
      </c>
      <c r="BB36">
        <v>0</v>
      </c>
      <c r="BC36">
        <v>883</v>
      </c>
      <c r="BD36">
        <v>2036</v>
      </c>
      <c r="BE36">
        <v>3269340</v>
      </c>
      <c r="BF36">
        <v>1400109</v>
      </c>
      <c r="BG36">
        <v>1565651</v>
      </c>
      <c r="BH36">
        <v>1615305</v>
      </c>
      <c r="BI36">
        <v>0</v>
      </c>
      <c r="BJ36">
        <v>0</v>
      </c>
      <c r="BK36">
        <v>0</v>
      </c>
      <c r="BL36">
        <v>0</v>
      </c>
      <c r="BM36">
        <v>0</v>
      </c>
      <c r="BN36">
        <v>1039694</v>
      </c>
      <c r="BO36">
        <v>8890099</v>
      </c>
      <c r="BP36">
        <v>122559</v>
      </c>
      <c r="BQ36">
        <v>66363</v>
      </c>
      <c r="BR36">
        <v>4805</v>
      </c>
      <c r="BS36">
        <v>151409</v>
      </c>
      <c r="BT36">
        <v>0</v>
      </c>
      <c r="BU36">
        <v>0</v>
      </c>
      <c r="BV36">
        <v>0</v>
      </c>
      <c r="BW36">
        <v>0</v>
      </c>
      <c r="BX36">
        <v>0</v>
      </c>
      <c r="BY36">
        <v>290485</v>
      </c>
      <c r="BZ36">
        <v>635621</v>
      </c>
      <c r="CA36">
        <v>31284</v>
      </c>
      <c r="CB36">
        <v>767289</v>
      </c>
      <c r="CC36">
        <v>248751</v>
      </c>
      <c r="CD36">
        <v>491340</v>
      </c>
      <c r="CE36">
        <v>944037</v>
      </c>
      <c r="CF36">
        <v>0</v>
      </c>
      <c r="CG36">
        <v>0</v>
      </c>
      <c r="CH36">
        <v>0</v>
      </c>
      <c r="CI36">
        <v>0</v>
      </c>
      <c r="CJ36">
        <v>0</v>
      </c>
      <c r="CK36">
        <v>0</v>
      </c>
      <c r="CL36">
        <v>0</v>
      </c>
      <c r="CM36">
        <v>0</v>
      </c>
      <c r="CN36">
        <v>0</v>
      </c>
      <c r="CO36">
        <v>0</v>
      </c>
      <c r="CP36">
        <v>794248</v>
      </c>
      <c r="CQ36">
        <v>3276949</v>
      </c>
      <c r="CR36">
        <v>0</v>
      </c>
      <c r="CS36">
        <v>0</v>
      </c>
      <c r="CT36">
        <v>0</v>
      </c>
      <c r="CU36">
        <v>0</v>
      </c>
      <c r="CV36">
        <v>0</v>
      </c>
      <c r="CW36">
        <v>2593326</v>
      </c>
      <c r="CX36">
        <v>1217721</v>
      </c>
      <c r="CY36">
        <v>1079116</v>
      </c>
      <c r="CZ36">
        <v>822677</v>
      </c>
      <c r="DA36">
        <v>0</v>
      </c>
      <c r="DB36">
        <v>0</v>
      </c>
      <c r="DC36">
        <v>0</v>
      </c>
      <c r="DD36">
        <v>0</v>
      </c>
      <c r="DE36">
        <v>0</v>
      </c>
      <c r="DF36">
        <v>535931</v>
      </c>
      <c r="DG36">
        <v>6248771</v>
      </c>
      <c r="DH36">
        <v>12577</v>
      </c>
      <c r="DI36">
        <v>4461304</v>
      </c>
      <c r="DJ36">
        <v>0</v>
      </c>
      <c r="DK36">
        <v>0</v>
      </c>
      <c r="DL36">
        <v>0</v>
      </c>
      <c r="DM36">
        <v>0</v>
      </c>
      <c r="DN36">
        <v>0</v>
      </c>
      <c r="DO36">
        <v>0</v>
      </c>
      <c r="DP36">
        <v>44540</v>
      </c>
      <c r="DQ36">
        <v>494567</v>
      </c>
      <c r="DR36">
        <v>0</v>
      </c>
      <c r="DS36">
        <v>0</v>
      </c>
      <c r="DT36">
        <v>0</v>
      </c>
      <c r="DU36">
        <v>0</v>
      </c>
      <c r="DV36">
        <v>0</v>
      </c>
      <c r="DW36">
        <v>0</v>
      </c>
      <c r="DX36">
        <v>0</v>
      </c>
      <c r="DY36">
        <v>0</v>
      </c>
      <c r="DZ36">
        <v>0</v>
      </c>
      <c r="EA36">
        <v>0</v>
      </c>
      <c r="EB36">
        <v>0</v>
      </c>
      <c r="EC36">
        <v>0</v>
      </c>
      <c r="ED36">
        <v>0</v>
      </c>
    </row>
    <row r="37" spans="1:134" x14ac:dyDescent="0.3">
      <c r="A37">
        <v>106184008</v>
      </c>
      <c r="B37" t="s">
        <v>332</v>
      </c>
      <c r="C37">
        <v>20174</v>
      </c>
      <c r="D37" s="1">
        <v>43009</v>
      </c>
      <c r="E37" s="1">
        <v>43100</v>
      </c>
      <c r="F37" t="s">
        <v>134</v>
      </c>
      <c r="G37" t="s">
        <v>333</v>
      </c>
      <c r="H37">
        <v>1</v>
      </c>
      <c r="I37">
        <v>213</v>
      </c>
      <c r="J37" t="s">
        <v>136</v>
      </c>
      <c r="K37" t="s">
        <v>137</v>
      </c>
      <c r="L37" t="s">
        <v>145</v>
      </c>
      <c r="M37" t="s">
        <v>334</v>
      </c>
      <c r="N37" t="s">
        <v>335</v>
      </c>
      <c r="O37" t="s">
        <v>336</v>
      </c>
      <c r="P37">
        <v>96130</v>
      </c>
      <c r="Q37" t="s">
        <v>337</v>
      </c>
      <c r="R37">
        <v>25</v>
      </c>
      <c r="S37">
        <v>25</v>
      </c>
      <c r="T37">
        <v>25</v>
      </c>
      <c r="U37">
        <v>87</v>
      </c>
      <c r="V37">
        <v>0</v>
      </c>
      <c r="W37">
        <v>113</v>
      </c>
      <c r="X37">
        <v>0</v>
      </c>
      <c r="Y37">
        <v>0</v>
      </c>
      <c r="Z37">
        <v>0</v>
      </c>
      <c r="AA37">
        <v>84</v>
      </c>
      <c r="AB37">
        <v>0</v>
      </c>
      <c r="AC37">
        <v>0</v>
      </c>
      <c r="AD37">
        <v>0</v>
      </c>
      <c r="AE37">
        <v>284</v>
      </c>
      <c r="AF37">
        <v>0</v>
      </c>
      <c r="AG37">
        <v>380</v>
      </c>
      <c r="AH37">
        <v>0</v>
      </c>
      <c r="AI37">
        <v>292</v>
      </c>
      <c r="AJ37">
        <v>0</v>
      </c>
      <c r="AK37">
        <v>0</v>
      </c>
      <c r="AL37">
        <v>0</v>
      </c>
      <c r="AM37">
        <v>217</v>
      </c>
      <c r="AN37">
        <v>0</v>
      </c>
      <c r="AO37">
        <v>0</v>
      </c>
      <c r="AP37">
        <v>0</v>
      </c>
      <c r="AQ37">
        <v>889</v>
      </c>
      <c r="AR37">
        <v>0</v>
      </c>
      <c r="AS3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1778</v>
      </c>
      <c r="AT37">
        <v>2887</v>
      </c>
      <c r="AU37">
        <v>0</v>
      </c>
      <c r="AV37">
        <v>2311</v>
      </c>
      <c r="AW37">
        <v>0</v>
      </c>
      <c r="AX37">
        <v>0</v>
      </c>
      <c r="AY37">
        <v>0</v>
      </c>
      <c r="AZ37">
        <v>3486</v>
      </c>
      <c r="BA37">
        <v>0</v>
      </c>
      <c r="BB37">
        <v>626</v>
      </c>
      <c r="BC37">
        <v>0</v>
      </c>
      <c r="BD37">
        <v>9310</v>
      </c>
      <c r="BE37">
        <v>2187831</v>
      </c>
      <c r="BF37">
        <v>0</v>
      </c>
      <c r="BG37">
        <v>1927886</v>
      </c>
      <c r="BH37">
        <v>0</v>
      </c>
      <c r="BI37">
        <v>0</v>
      </c>
      <c r="BJ37">
        <v>0</v>
      </c>
      <c r="BK37">
        <v>1396679</v>
      </c>
      <c r="BL37">
        <v>0</v>
      </c>
      <c r="BM37">
        <v>0</v>
      </c>
      <c r="BN37">
        <v>0</v>
      </c>
      <c r="BO37">
        <v>5512396</v>
      </c>
      <c r="BP37">
        <v>4993050</v>
      </c>
      <c r="BQ37">
        <v>0</v>
      </c>
      <c r="BR37">
        <v>4269336</v>
      </c>
      <c r="BS37">
        <v>0</v>
      </c>
      <c r="BT37">
        <v>0</v>
      </c>
      <c r="BU37">
        <v>0</v>
      </c>
      <c r="BV37">
        <v>5957153</v>
      </c>
      <c r="BW37">
        <v>0</v>
      </c>
      <c r="BX37">
        <v>196887</v>
      </c>
      <c r="BY37">
        <v>0</v>
      </c>
      <c r="BZ37">
        <v>15416426</v>
      </c>
      <c r="CA37">
        <v>383197</v>
      </c>
      <c r="CB37">
        <v>4367263</v>
      </c>
      <c r="CC37">
        <v>0</v>
      </c>
      <c r="CD37">
        <v>4040227</v>
      </c>
      <c r="CE37">
        <v>0</v>
      </c>
      <c r="CF37">
        <v>0</v>
      </c>
      <c r="CG37">
        <v>0</v>
      </c>
      <c r="CH37">
        <v>0</v>
      </c>
      <c r="CI37">
        <v>1925940</v>
      </c>
      <c r="CJ37">
        <v>0</v>
      </c>
      <c r="CK37">
        <v>0</v>
      </c>
      <c r="CL37">
        <v>162617</v>
      </c>
      <c r="CM37">
        <v>0</v>
      </c>
      <c r="CN37">
        <v>0</v>
      </c>
      <c r="CO37">
        <v>0</v>
      </c>
      <c r="CP37">
        <v>0</v>
      </c>
      <c r="CQ37">
        <v>10879244</v>
      </c>
      <c r="CR37">
        <v>0</v>
      </c>
      <c r="CS37">
        <v>0</v>
      </c>
      <c r="CT37">
        <v>0</v>
      </c>
      <c r="CU37">
        <v>0</v>
      </c>
      <c r="CV37">
        <v>0</v>
      </c>
      <c r="CW37">
        <v>2753182</v>
      </c>
      <c r="CX37">
        <v>0</v>
      </c>
      <c r="CY37">
        <v>2115395</v>
      </c>
      <c r="CZ37">
        <v>0</v>
      </c>
      <c r="DA37">
        <v>0</v>
      </c>
      <c r="DB37">
        <v>0</v>
      </c>
      <c r="DC37">
        <v>5164861</v>
      </c>
      <c r="DD37">
        <v>0</v>
      </c>
      <c r="DE37">
        <v>16140</v>
      </c>
      <c r="DF37">
        <v>0</v>
      </c>
      <c r="DG37">
        <v>10049578</v>
      </c>
      <c r="DH37">
        <v>7181</v>
      </c>
      <c r="DI37">
        <v>7213381</v>
      </c>
      <c r="DJ37">
        <v>499694</v>
      </c>
      <c r="DK37">
        <v>0</v>
      </c>
      <c r="DL37">
        <v>0</v>
      </c>
      <c r="DM37">
        <v>0</v>
      </c>
      <c r="DN37">
        <v>0</v>
      </c>
      <c r="DO37">
        <v>0</v>
      </c>
      <c r="DP37">
        <v>408290</v>
      </c>
      <c r="DQ37">
        <v>14453478</v>
      </c>
      <c r="DR37">
        <v>0</v>
      </c>
      <c r="DS37">
        <v>0</v>
      </c>
      <c r="DT37">
        <v>0</v>
      </c>
      <c r="DU37">
        <v>0</v>
      </c>
      <c r="DV37">
        <v>0</v>
      </c>
      <c r="DW37">
        <v>0</v>
      </c>
      <c r="DX37">
        <v>0</v>
      </c>
      <c r="DY37">
        <v>0</v>
      </c>
      <c r="DZ37">
        <v>0</v>
      </c>
      <c r="EA37">
        <v>0</v>
      </c>
      <c r="EB37">
        <v>0</v>
      </c>
      <c r="EC37">
        <v>0</v>
      </c>
      <c r="ED37">
        <v>0</v>
      </c>
    </row>
    <row r="38" spans="1:134" x14ac:dyDescent="0.3">
      <c r="A38">
        <v>106190052</v>
      </c>
      <c r="B38" t="s">
        <v>338</v>
      </c>
      <c r="C38">
        <v>20174</v>
      </c>
      <c r="D38" s="1">
        <v>43009</v>
      </c>
      <c r="E38" s="1">
        <v>43100</v>
      </c>
      <c r="F38" t="s">
        <v>134</v>
      </c>
      <c r="G38" t="s">
        <v>158</v>
      </c>
      <c r="H38">
        <v>11</v>
      </c>
      <c r="I38">
        <v>925</v>
      </c>
      <c r="J38" t="s">
        <v>136</v>
      </c>
      <c r="K38" t="s">
        <v>137</v>
      </c>
      <c r="L38" t="s">
        <v>138</v>
      </c>
      <c r="M38" t="s">
        <v>339</v>
      </c>
      <c r="N38" t="s">
        <v>340</v>
      </c>
      <c r="O38" t="s">
        <v>223</v>
      </c>
      <c r="P38">
        <v>90026</v>
      </c>
      <c r="Q38" t="s">
        <v>341</v>
      </c>
      <c r="R38">
        <v>105</v>
      </c>
      <c r="S38">
        <v>105</v>
      </c>
      <c r="T38">
        <v>105</v>
      </c>
      <c r="U38">
        <v>140</v>
      </c>
      <c r="V38">
        <v>3</v>
      </c>
      <c r="W38">
        <v>16</v>
      </c>
      <c r="X38">
        <v>7</v>
      </c>
      <c r="Y38">
        <v>0</v>
      </c>
      <c r="Z38">
        <v>0</v>
      </c>
      <c r="AA38">
        <v>7</v>
      </c>
      <c r="AB38">
        <v>10</v>
      </c>
      <c r="AC38">
        <v>0</v>
      </c>
      <c r="AD38">
        <v>0</v>
      </c>
      <c r="AE38">
        <v>183</v>
      </c>
      <c r="AF38">
        <v>0</v>
      </c>
      <c r="AG38">
        <v>4388</v>
      </c>
      <c r="AH38">
        <v>187</v>
      </c>
      <c r="AI38">
        <v>757</v>
      </c>
      <c r="AJ38">
        <v>401</v>
      </c>
      <c r="AK38">
        <v>0</v>
      </c>
      <c r="AL38">
        <v>0</v>
      </c>
      <c r="AM38">
        <v>271</v>
      </c>
      <c r="AN38">
        <v>488</v>
      </c>
      <c r="AO38">
        <v>0</v>
      </c>
      <c r="AP38">
        <v>0</v>
      </c>
      <c r="AQ38">
        <v>6492</v>
      </c>
      <c r="AR38">
        <v>0</v>
      </c>
      <c r="AS3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12984</v>
      </c>
      <c r="AT38">
        <v>0</v>
      </c>
      <c r="AU38">
        <v>0</v>
      </c>
      <c r="AV38">
        <v>0</v>
      </c>
      <c r="AW38">
        <v>0</v>
      </c>
      <c r="AX38">
        <v>0</v>
      </c>
      <c r="AY38">
        <v>0</v>
      </c>
      <c r="AZ38">
        <v>0</v>
      </c>
      <c r="BA38">
        <v>0</v>
      </c>
      <c r="BB38">
        <v>0</v>
      </c>
      <c r="BC38">
        <v>0</v>
      </c>
      <c r="BD38">
        <v>0</v>
      </c>
      <c r="BE38">
        <v>73119940</v>
      </c>
      <c r="BF38">
        <v>3485889</v>
      </c>
      <c r="BG38">
        <v>13632646</v>
      </c>
      <c r="BH38">
        <v>7146854</v>
      </c>
      <c r="BI38">
        <v>0</v>
      </c>
      <c r="BJ38">
        <v>0</v>
      </c>
      <c r="BK38">
        <v>4216659</v>
      </c>
      <c r="BL38">
        <v>8962426</v>
      </c>
      <c r="BM38">
        <v>0</v>
      </c>
      <c r="BN38">
        <v>0</v>
      </c>
      <c r="BO38">
        <v>110564414</v>
      </c>
      <c r="BP38">
        <v>0</v>
      </c>
      <c r="BQ38">
        <v>0</v>
      </c>
      <c r="BR38">
        <v>0</v>
      </c>
      <c r="BS38">
        <v>0</v>
      </c>
      <c r="BT38">
        <v>0</v>
      </c>
      <c r="BU38">
        <v>0</v>
      </c>
      <c r="BV38">
        <v>0</v>
      </c>
      <c r="BW38">
        <v>0</v>
      </c>
      <c r="BX38">
        <v>0</v>
      </c>
      <c r="BY38">
        <v>0</v>
      </c>
      <c r="BZ38">
        <v>0</v>
      </c>
      <c r="CA38">
        <v>221884</v>
      </c>
      <c r="CB38">
        <v>61314016</v>
      </c>
      <c r="CC38">
        <v>3167385</v>
      </c>
      <c r="CD38">
        <v>12431468</v>
      </c>
      <c r="CE38">
        <v>6469778</v>
      </c>
      <c r="CF38">
        <v>0</v>
      </c>
      <c r="CG38">
        <v>0</v>
      </c>
      <c r="CH38">
        <v>0</v>
      </c>
      <c r="CI38">
        <v>3238180</v>
      </c>
      <c r="CJ38">
        <v>7800253</v>
      </c>
      <c r="CK38">
        <v>0</v>
      </c>
      <c r="CL38">
        <v>0</v>
      </c>
      <c r="CM38">
        <v>0</v>
      </c>
      <c r="CN38">
        <v>0</v>
      </c>
      <c r="CO38">
        <v>0</v>
      </c>
      <c r="CP38">
        <v>0</v>
      </c>
      <c r="CQ38">
        <v>94642964</v>
      </c>
      <c r="CR38">
        <v>0</v>
      </c>
      <c r="CS38">
        <v>0</v>
      </c>
      <c r="CT38">
        <v>0</v>
      </c>
      <c r="CU38">
        <v>0</v>
      </c>
      <c r="CV38">
        <v>0</v>
      </c>
      <c r="CW38">
        <v>11750453</v>
      </c>
      <c r="CX38">
        <v>318504</v>
      </c>
      <c r="CY38">
        <v>1201178</v>
      </c>
      <c r="CZ38">
        <v>677076</v>
      </c>
      <c r="DA38">
        <v>0</v>
      </c>
      <c r="DB38">
        <v>0</v>
      </c>
      <c r="DC38">
        <v>978479</v>
      </c>
      <c r="DD38">
        <v>995760</v>
      </c>
      <c r="DE38">
        <v>0</v>
      </c>
      <c r="DF38">
        <v>0</v>
      </c>
      <c r="DG38">
        <v>15921450</v>
      </c>
      <c r="DH38">
        <v>122089</v>
      </c>
      <c r="DI38">
        <v>15042602</v>
      </c>
      <c r="DJ38">
        <v>0</v>
      </c>
      <c r="DK38">
        <v>0</v>
      </c>
      <c r="DL38">
        <v>0</v>
      </c>
      <c r="DM38">
        <v>0</v>
      </c>
      <c r="DN38">
        <v>0</v>
      </c>
      <c r="DO38">
        <v>0</v>
      </c>
      <c r="DP38">
        <v>240905</v>
      </c>
      <c r="DQ38">
        <v>10433902</v>
      </c>
      <c r="DR38">
        <v>0</v>
      </c>
      <c r="DS38">
        <v>0</v>
      </c>
      <c r="DT38">
        <v>0</v>
      </c>
      <c r="DU38">
        <v>0</v>
      </c>
      <c r="DV38">
        <v>0</v>
      </c>
      <c r="DW38">
        <v>0</v>
      </c>
      <c r="DX38">
        <v>0</v>
      </c>
      <c r="DY38">
        <v>0</v>
      </c>
      <c r="DZ38">
        <v>0</v>
      </c>
      <c r="EA38">
        <v>0</v>
      </c>
      <c r="EB38">
        <v>0</v>
      </c>
      <c r="EC38">
        <v>0</v>
      </c>
      <c r="ED38">
        <v>0</v>
      </c>
    </row>
    <row r="39" spans="1:134" x14ac:dyDescent="0.3">
      <c r="A39">
        <v>106364430</v>
      </c>
      <c r="B39" t="s">
        <v>342</v>
      </c>
      <c r="C39">
        <v>20174</v>
      </c>
      <c r="D39" s="1">
        <v>43009</v>
      </c>
      <c r="E39" s="1">
        <v>43100</v>
      </c>
      <c r="F39" t="s">
        <v>134</v>
      </c>
      <c r="G39" t="s">
        <v>275</v>
      </c>
      <c r="H39">
        <v>12</v>
      </c>
      <c r="I39">
        <v>1213</v>
      </c>
      <c r="J39" t="s">
        <v>255</v>
      </c>
      <c r="K39" t="s">
        <v>137</v>
      </c>
      <c r="L39" t="s">
        <v>145</v>
      </c>
      <c r="M39" t="s">
        <v>343</v>
      </c>
      <c r="N39" t="s">
        <v>344</v>
      </c>
      <c r="O39" t="s">
        <v>345</v>
      </c>
      <c r="P39">
        <v>92311</v>
      </c>
      <c r="Q39" t="s">
        <v>346</v>
      </c>
      <c r="R39">
        <v>30</v>
      </c>
      <c r="S39">
        <v>30</v>
      </c>
      <c r="T39">
        <v>30</v>
      </c>
      <c r="U39">
        <v>176</v>
      </c>
      <c r="V39">
        <v>82</v>
      </c>
      <c r="W39">
        <v>62</v>
      </c>
      <c r="X39">
        <v>159</v>
      </c>
      <c r="Y39">
        <v>0</v>
      </c>
      <c r="Z39">
        <v>0</v>
      </c>
      <c r="AA39">
        <v>29</v>
      </c>
      <c r="AB39">
        <v>57</v>
      </c>
      <c r="AC39">
        <v>0</v>
      </c>
      <c r="AD39">
        <v>20</v>
      </c>
      <c r="AE39">
        <v>585</v>
      </c>
      <c r="AF39">
        <v>0</v>
      </c>
      <c r="AG39">
        <v>545</v>
      </c>
      <c r="AH39">
        <v>261</v>
      </c>
      <c r="AI39">
        <v>219</v>
      </c>
      <c r="AJ39">
        <v>342</v>
      </c>
      <c r="AK39">
        <v>0</v>
      </c>
      <c r="AL39">
        <v>0</v>
      </c>
      <c r="AM39">
        <v>104</v>
      </c>
      <c r="AN39">
        <v>150</v>
      </c>
      <c r="AO39">
        <v>0</v>
      </c>
      <c r="AP39">
        <v>68</v>
      </c>
      <c r="AQ39">
        <v>1689</v>
      </c>
      <c r="AR39">
        <v>0</v>
      </c>
      <c r="AS3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3378</v>
      </c>
      <c r="AT39">
        <v>1469</v>
      </c>
      <c r="AU39">
        <v>558</v>
      </c>
      <c r="AV39">
        <v>2417</v>
      </c>
      <c r="AW39">
        <v>3075</v>
      </c>
      <c r="AX39">
        <v>0</v>
      </c>
      <c r="AY39">
        <v>0</v>
      </c>
      <c r="AZ39">
        <v>725</v>
      </c>
      <c r="BA39">
        <v>880</v>
      </c>
      <c r="BB39">
        <v>0</v>
      </c>
      <c r="BC39">
        <v>1199</v>
      </c>
      <c r="BD39">
        <v>10323</v>
      </c>
      <c r="BE39">
        <v>16009846</v>
      </c>
      <c r="BF39">
        <v>6727865</v>
      </c>
      <c r="BG39">
        <v>7529997</v>
      </c>
      <c r="BH39">
        <v>7912053</v>
      </c>
      <c r="BI39">
        <v>0</v>
      </c>
      <c r="BJ39">
        <v>0</v>
      </c>
      <c r="BK39">
        <v>3241771</v>
      </c>
      <c r="BL39">
        <v>3919461</v>
      </c>
      <c r="BM39">
        <v>0</v>
      </c>
      <c r="BN39">
        <v>1643981</v>
      </c>
      <c r="BO39">
        <v>46984974</v>
      </c>
      <c r="BP39">
        <v>13193206</v>
      </c>
      <c r="BQ39">
        <v>5454411</v>
      </c>
      <c r="BR39">
        <v>15578696</v>
      </c>
      <c r="BS39">
        <v>23345777</v>
      </c>
      <c r="BT39">
        <v>0</v>
      </c>
      <c r="BU39">
        <v>0</v>
      </c>
      <c r="BV39">
        <v>7312860</v>
      </c>
      <c r="BW39">
        <v>7353954</v>
      </c>
      <c r="BX39">
        <v>0</v>
      </c>
      <c r="BY39">
        <v>4139652</v>
      </c>
      <c r="BZ39">
        <v>76378556</v>
      </c>
      <c r="CA39">
        <v>2198638</v>
      </c>
      <c r="CB39">
        <v>26477445</v>
      </c>
      <c r="CC39">
        <v>10596775</v>
      </c>
      <c r="CD39">
        <v>14966588</v>
      </c>
      <c r="CE39">
        <v>30186847</v>
      </c>
      <c r="CF39">
        <v>0</v>
      </c>
      <c r="CG39">
        <v>0</v>
      </c>
      <c r="CH39">
        <v>0</v>
      </c>
      <c r="CI39">
        <v>6738351</v>
      </c>
      <c r="CJ39">
        <v>8644098</v>
      </c>
      <c r="CK39">
        <v>0</v>
      </c>
      <c r="CL39">
        <v>0</v>
      </c>
      <c r="CM39">
        <v>0</v>
      </c>
      <c r="CN39">
        <v>0</v>
      </c>
      <c r="CO39">
        <v>0</v>
      </c>
      <c r="CP39">
        <v>2235940</v>
      </c>
      <c r="CQ39">
        <v>102044682</v>
      </c>
      <c r="CR39">
        <v>0</v>
      </c>
      <c r="CS39">
        <v>0</v>
      </c>
      <c r="CT39">
        <v>0</v>
      </c>
      <c r="CU39">
        <v>0</v>
      </c>
      <c r="CV39">
        <v>0</v>
      </c>
      <c r="CW39">
        <v>2723408</v>
      </c>
      <c r="CX39">
        <v>1583302</v>
      </c>
      <c r="CY39">
        <v>8139906</v>
      </c>
      <c r="CZ39">
        <v>1066586</v>
      </c>
      <c r="DA39">
        <v>0</v>
      </c>
      <c r="DB39">
        <v>0</v>
      </c>
      <c r="DC39">
        <v>3794294</v>
      </c>
      <c r="DD39">
        <v>2600735</v>
      </c>
      <c r="DE39">
        <v>0</v>
      </c>
      <c r="DF39">
        <v>1410617</v>
      </c>
      <c r="DG39">
        <v>21318848</v>
      </c>
      <c r="DH39">
        <v>12247</v>
      </c>
      <c r="DI39">
        <v>10295781</v>
      </c>
      <c r="DJ39">
        <v>0</v>
      </c>
      <c r="DK39">
        <v>0</v>
      </c>
      <c r="DL39">
        <v>0</v>
      </c>
      <c r="DM39">
        <v>0</v>
      </c>
      <c r="DN39">
        <v>0</v>
      </c>
      <c r="DO39">
        <v>0</v>
      </c>
      <c r="DP39">
        <v>213523</v>
      </c>
      <c r="DQ39">
        <v>57764878</v>
      </c>
      <c r="DR39">
        <v>0</v>
      </c>
      <c r="DS39">
        <v>0</v>
      </c>
      <c r="DT39">
        <v>0</v>
      </c>
      <c r="DU39">
        <v>0</v>
      </c>
      <c r="DV39">
        <v>0</v>
      </c>
      <c r="DW39">
        <v>0</v>
      </c>
      <c r="DX39">
        <v>0</v>
      </c>
      <c r="DY39">
        <v>0</v>
      </c>
      <c r="DZ39">
        <v>0</v>
      </c>
      <c r="EA39">
        <v>0</v>
      </c>
      <c r="EB39">
        <v>0</v>
      </c>
      <c r="EC39">
        <v>0</v>
      </c>
      <c r="ED39">
        <v>0</v>
      </c>
    </row>
    <row r="40" spans="1:134" x14ac:dyDescent="0.3">
      <c r="A40">
        <v>106090793</v>
      </c>
      <c r="B40" t="s">
        <v>347</v>
      </c>
      <c r="C40">
        <v>20174</v>
      </c>
      <c r="D40" s="1">
        <v>43009</v>
      </c>
      <c r="E40" s="1">
        <v>43100</v>
      </c>
      <c r="F40" t="s">
        <v>134</v>
      </c>
      <c r="G40" t="s">
        <v>348</v>
      </c>
      <c r="H40">
        <v>2</v>
      </c>
      <c r="I40">
        <v>306</v>
      </c>
      <c r="J40" t="s">
        <v>136</v>
      </c>
      <c r="K40" t="s">
        <v>137</v>
      </c>
      <c r="L40" t="s">
        <v>145</v>
      </c>
      <c r="M40" t="s">
        <v>349</v>
      </c>
      <c r="N40" t="s">
        <v>350</v>
      </c>
      <c r="O40" t="s">
        <v>351</v>
      </c>
      <c r="P40">
        <v>96150</v>
      </c>
      <c r="Q40" t="s">
        <v>352</v>
      </c>
      <c r="R40">
        <v>111</v>
      </c>
      <c r="S40">
        <v>111</v>
      </c>
      <c r="T40">
        <v>111</v>
      </c>
      <c r="U40">
        <v>169</v>
      </c>
      <c r="V40">
        <v>32</v>
      </c>
      <c r="W40">
        <v>36</v>
      </c>
      <c r="X40">
        <v>93</v>
      </c>
      <c r="Y40">
        <v>0</v>
      </c>
      <c r="Z40">
        <v>0</v>
      </c>
      <c r="AA40">
        <v>41</v>
      </c>
      <c r="AB40">
        <v>117</v>
      </c>
      <c r="AC40">
        <v>20</v>
      </c>
      <c r="AD40">
        <v>9</v>
      </c>
      <c r="AE40">
        <v>517</v>
      </c>
      <c r="AF40">
        <v>2</v>
      </c>
      <c r="AG40">
        <v>530</v>
      </c>
      <c r="AH40">
        <v>124</v>
      </c>
      <c r="AI40">
        <v>78</v>
      </c>
      <c r="AJ40">
        <v>284</v>
      </c>
      <c r="AK40">
        <v>0</v>
      </c>
      <c r="AL40">
        <v>0</v>
      </c>
      <c r="AM40">
        <v>132</v>
      </c>
      <c r="AN40">
        <v>271</v>
      </c>
      <c r="AO40">
        <v>53</v>
      </c>
      <c r="AP40">
        <v>10</v>
      </c>
      <c r="AQ40">
        <v>1482</v>
      </c>
      <c r="AR40">
        <v>3046</v>
      </c>
      <c r="AS4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6010</v>
      </c>
      <c r="AT40">
        <v>2671</v>
      </c>
      <c r="AU40">
        <v>195</v>
      </c>
      <c r="AV40">
        <v>575</v>
      </c>
      <c r="AW40">
        <v>2292</v>
      </c>
      <c r="AX40">
        <v>0</v>
      </c>
      <c r="AY40">
        <v>0</v>
      </c>
      <c r="AZ40">
        <v>819</v>
      </c>
      <c r="BA40">
        <v>2857</v>
      </c>
      <c r="BB40">
        <v>221</v>
      </c>
      <c r="BC40">
        <v>905</v>
      </c>
      <c r="BD40">
        <v>10535</v>
      </c>
      <c r="BE40">
        <v>12284901</v>
      </c>
      <c r="BF40">
        <v>2029440</v>
      </c>
      <c r="BG40">
        <v>3481451</v>
      </c>
      <c r="BH40">
        <v>5062630</v>
      </c>
      <c r="BI40">
        <v>0</v>
      </c>
      <c r="BJ40">
        <v>0</v>
      </c>
      <c r="BK40">
        <v>3823463</v>
      </c>
      <c r="BL40">
        <v>6809278</v>
      </c>
      <c r="BM40">
        <v>2227365</v>
      </c>
      <c r="BN40">
        <v>160301</v>
      </c>
      <c r="BO40">
        <v>35878829</v>
      </c>
      <c r="BP40">
        <v>14423486</v>
      </c>
      <c r="BQ40">
        <v>1457711</v>
      </c>
      <c r="BR40">
        <v>2920159</v>
      </c>
      <c r="BS40">
        <v>12391193</v>
      </c>
      <c r="BT40">
        <v>0</v>
      </c>
      <c r="BU40">
        <v>0</v>
      </c>
      <c r="BV40">
        <v>6594599</v>
      </c>
      <c r="BW40">
        <v>18409106</v>
      </c>
      <c r="BX40">
        <v>2108023</v>
      </c>
      <c r="BY40">
        <v>2145611</v>
      </c>
      <c r="BZ40">
        <v>60449888</v>
      </c>
      <c r="CA40">
        <v>3008905</v>
      </c>
      <c r="CB40">
        <v>23503381</v>
      </c>
      <c r="CC40">
        <v>2964079</v>
      </c>
      <c r="CD40">
        <v>5377353</v>
      </c>
      <c r="CE40">
        <v>15184826</v>
      </c>
      <c r="CF40">
        <v>0</v>
      </c>
      <c r="CG40">
        <v>0</v>
      </c>
      <c r="CH40">
        <v>0</v>
      </c>
      <c r="CI40">
        <v>4375586</v>
      </c>
      <c r="CJ40">
        <v>7439423</v>
      </c>
      <c r="CK40">
        <v>0</v>
      </c>
      <c r="CL40">
        <v>760455</v>
      </c>
      <c r="CM40">
        <v>0</v>
      </c>
      <c r="CN40">
        <v>0</v>
      </c>
      <c r="CO40">
        <v>0</v>
      </c>
      <c r="CP40">
        <v>995520</v>
      </c>
      <c r="CQ40">
        <v>63609528</v>
      </c>
      <c r="CR40">
        <v>0</v>
      </c>
      <c r="CS40">
        <v>0</v>
      </c>
      <c r="CT40">
        <v>0</v>
      </c>
      <c r="CU40">
        <v>0</v>
      </c>
      <c r="CV40">
        <v>0</v>
      </c>
      <c r="CW40">
        <v>3205006</v>
      </c>
      <c r="CX40">
        <v>523072</v>
      </c>
      <c r="CY40">
        <v>1024257</v>
      </c>
      <c r="CZ40">
        <v>2268997</v>
      </c>
      <c r="DA40">
        <v>0</v>
      </c>
      <c r="DB40">
        <v>0</v>
      </c>
      <c r="DC40">
        <v>3033571</v>
      </c>
      <c r="DD40">
        <v>17778961</v>
      </c>
      <c r="DE40">
        <v>4335388</v>
      </c>
      <c r="DF40">
        <v>549937</v>
      </c>
      <c r="DG40">
        <v>32719189</v>
      </c>
      <c r="DH40">
        <v>6794745</v>
      </c>
      <c r="DI40">
        <v>39885923</v>
      </c>
      <c r="DJ40">
        <v>0</v>
      </c>
      <c r="DK40">
        <v>3830087</v>
      </c>
      <c r="DL40">
        <v>0</v>
      </c>
      <c r="DM40">
        <v>0</v>
      </c>
      <c r="DN40">
        <v>0</v>
      </c>
      <c r="DO40">
        <v>0</v>
      </c>
      <c r="DP40">
        <v>4110524</v>
      </c>
      <c r="DQ40">
        <v>86894126</v>
      </c>
      <c r="DR40">
        <v>0</v>
      </c>
      <c r="DS40">
        <v>0</v>
      </c>
      <c r="DT40">
        <v>0</v>
      </c>
      <c r="DU40">
        <v>0</v>
      </c>
      <c r="DV40">
        <v>0</v>
      </c>
      <c r="DW40">
        <v>0</v>
      </c>
      <c r="DX40">
        <v>0</v>
      </c>
      <c r="DY40">
        <v>0</v>
      </c>
      <c r="DZ40">
        <v>0</v>
      </c>
      <c r="EA40">
        <v>0</v>
      </c>
      <c r="EB40">
        <v>0</v>
      </c>
      <c r="EC40">
        <v>0</v>
      </c>
      <c r="ED40">
        <v>0</v>
      </c>
    </row>
    <row r="41" spans="1:134" x14ac:dyDescent="0.3">
      <c r="A41">
        <v>106361110</v>
      </c>
      <c r="B41" t="s">
        <v>353</v>
      </c>
      <c r="C41">
        <v>20174</v>
      </c>
      <c r="D41" s="1">
        <v>43009</v>
      </c>
      <c r="E41" s="1">
        <v>43100</v>
      </c>
      <c r="F41" t="s">
        <v>134</v>
      </c>
      <c r="G41" t="s">
        <v>275</v>
      </c>
      <c r="H41">
        <v>12</v>
      </c>
      <c r="I41">
        <v>1217</v>
      </c>
      <c r="J41" t="s">
        <v>183</v>
      </c>
      <c r="K41" t="s">
        <v>137</v>
      </c>
      <c r="L41" t="s">
        <v>145</v>
      </c>
      <c r="M41" t="s">
        <v>354</v>
      </c>
      <c r="N41" t="s">
        <v>355</v>
      </c>
      <c r="O41" t="s">
        <v>356</v>
      </c>
      <c r="P41">
        <v>92315</v>
      </c>
      <c r="Q41" t="s">
        <v>357</v>
      </c>
      <c r="R41">
        <v>30</v>
      </c>
      <c r="S41">
        <v>30</v>
      </c>
      <c r="T41">
        <v>26</v>
      </c>
      <c r="U41">
        <v>13</v>
      </c>
      <c r="V41">
        <v>6</v>
      </c>
      <c r="W41">
        <v>8</v>
      </c>
      <c r="X41">
        <v>1</v>
      </c>
      <c r="Y41">
        <v>0</v>
      </c>
      <c r="Z41">
        <v>0</v>
      </c>
      <c r="AA41">
        <v>6</v>
      </c>
      <c r="AB41">
        <v>1</v>
      </c>
      <c r="AC41">
        <v>0</v>
      </c>
      <c r="AD41">
        <v>1</v>
      </c>
      <c r="AE41">
        <v>36</v>
      </c>
      <c r="AF41">
        <v>2</v>
      </c>
      <c r="AG41">
        <v>413</v>
      </c>
      <c r="AH41">
        <v>13</v>
      </c>
      <c r="AI41">
        <v>1425</v>
      </c>
      <c r="AJ41">
        <v>2</v>
      </c>
      <c r="AK41">
        <v>0</v>
      </c>
      <c r="AL41">
        <v>0</v>
      </c>
      <c r="AM41">
        <v>12</v>
      </c>
      <c r="AN41">
        <v>3</v>
      </c>
      <c r="AO41">
        <v>0</v>
      </c>
      <c r="AP41">
        <v>2</v>
      </c>
      <c r="AQ41">
        <v>1870</v>
      </c>
      <c r="AR41">
        <v>1774</v>
      </c>
      <c r="AS4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5514</v>
      </c>
      <c r="AT41">
        <v>2293</v>
      </c>
      <c r="AU41">
        <v>867</v>
      </c>
      <c r="AV41">
        <v>6693</v>
      </c>
      <c r="AW41">
        <v>391</v>
      </c>
      <c r="AX41">
        <v>0</v>
      </c>
      <c r="AY41">
        <v>0</v>
      </c>
      <c r="AZ41">
        <v>2030</v>
      </c>
      <c r="BA41">
        <v>145</v>
      </c>
      <c r="BB41">
        <v>0</v>
      </c>
      <c r="BC41">
        <v>1173</v>
      </c>
      <c r="BD41">
        <v>13592</v>
      </c>
      <c r="BE41">
        <v>396456</v>
      </c>
      <c r="BF41">
        <v>84976</v>
      </c>
      <c r="BG41">
        <v>755102</v>
      </c>
      <c r="BH41">
        <v>15872</v>
      </c>
      <c r="BI41">
        <v>0</v>
      </c>
      <c r="BJ41">
        <v>0</v>
      </c>
      <c r="BK41">
        <v>73653</v>
      </c>
      <c r="BL41">
        <v>15568</v>
      </c>
      <c r="BM41">
        <v>0</v>
      </c>
      <c r="BN41">
        <v>11622</v>
      </c>
      <c r="BO41">
        <v>1353249</v>
      </c>
      <c r="BP41">
        <v>2125240</v>
      </c>
      <c r="BQ41">
        <v>1400363</v>
      </c>
      <c r="BR41">
        <v>3397054</v>
      </c>
      <c r="BS41">
        <v>1007499</v>
      </c>
      <c r="BT41">
        <v>0</v>
      </c>
      <c r="BU41">
        <v>0</v>
      </c>
      <c r="BV41">
        <v>2577481</v>
      </c>
      <c r="BW41">
        <v>371408</v>
      </c>
      <c r="BX41">
        <v>0</v>
      </c>
      <c r="BY41">
        <v>573109</v>
      </c>
      <c r="BZ41">
        <v>11452154</v>
      </c>
      <c r="CA41">
        <v>480410</v>
      </c>
      <c r="CB41">
        <v>1550777</v>
      </c>
      <c r="CC41">
        <v>653549</v>
      </c>
      <c r="CD41">
        <v>2219475</v>
      </c>
      <c r="CE41">
        <v>768322</v>
      </c>
      <c r="CF41">
        <v>0</v>
      </c>
      <c r="CG41">
        <v>0</v>
      </c>
      <c r="CH41">
        <v>0</v>
      </c>
      <c r="CI41">
        <v>1325567</v>
      </c>
      <c r="CJ41">
        <v>170270</v>
      </c>
      <c r="CK41">
        <v>0</v>
      </c>
      <c r="CL41">
        <v>0</v>
      </c>
      <c r="CM41">
        <v>0</v>
      </c>
      <c r="CN41">
        <v>0</v>
      </c>
      <c r="CO41">
        <v>0</v>
      </c>
      <c r="CP41">
        <v>68145</v>
      </c>
      <c r="CQ41">
        <v>7236515</v>
      </c>
      <c r="CR41">
        <v>0</v>
      </c>
      <c r="CS41">
        <v>0</v>
      </c>
      <c r="CT41">
        <v>0</v>
      </c>
      <c r="CU41">
        <v>0</v>
      </c>
      <c r="CV41">
        <v>0</v>
      </c>
      <c r="CW41">
        <v>970919</v>
      </c>
      <c r="CX41">
        <v>831790</v>
      </c>
      <c r="CY41">
        <v>1932681</v>
      </c>
      <c r="CZ41">
        <v>255049</v>
      </c>
      <c r="DA41">
        <v>0</v>
      </c>
      <c r="DB41">
        <v>0</v>
      </c>
      <c r="DC41">
        <v>1325567</v>
      </c>
      <c r="DD41">
        <v>216706</v>
      </c>
      <c r="DE41">
        <v>0</v>
      </c>
      <c r="DF41">
        <v>36176</v>
      </c>
      <c r="DG41">
        <v>5568888</v>
      </c>
      <c r="DH41">
        <v>98200</v>
      </c>
      <c r="DI41">
        <v>6079923</v>
      </c>
      <c r="DJ41">
        <v>0</v>
      </c>
      <c r="DK41">
        <v>588208</v>
      </c>
      <c r="DL41">
        <v>0</v>
      </c>
      <c r="DM41">
        <v>0</v>
      </c>
      <c r="DN41">
        <v>0</v>
      </c>
      <c r="DO41">
        <v>0</v>
      </c>
      <c r="DP41">
        <v>721586</v>
      </c>
      <c r="DQ41">
        <v>8821570</v>
      </c>
      <c r="DR41">
        <v>0</v>
      </c>
      <c r="DS41">
        <v>0</v>
      </c>
      <c r="DT41">
        <v>0</v>
      </c>
      <c r="DU41">
        <v>0</v>
      </c>
      <c r="DV41">
        <v>0</v>
      </c>
      <c r="DW41">
        <v>0</v>
      </c>
      <c r="DX41">
        <v>0</v>
      </c>
      <c r="DY41">
        <v>0</v>
      </c>
      <c r="DZ41">
        <v>0</v>
      </c>
      <c r="EA41">
        <v>0</v>
      </c>
      <c r="EB41">
        <v>0</v>
      </c>
      <c r="EC41">
        <v>0</v>
      </c>
      <c r="ED41">
        <v>0</v>
      </c>
    </row>
    <row r="42" spans="1:134" x14ac:dyDescent="0.3">
      <c r="A42">
        <v>106190081</v>
      </c>
      <c r="B42" t="s">
        <v>358</v>
      </c>
      <c r="C42">
        <v>20174</v>
      </c>
      <c r="D42" s="1">
        <v>43009</v>
      </c>
      <c r="E42" s="1">
        <v>43100</v>
      </c>
      <c r="F42" t="s">
        <v>134</v>
      </c>
      <c r="G42" t="s">
        <v>158</v>
      </c>
      <c r="H42">
        <v>11</v>
      </c>
      <c r="I42">
        <v>919</v>
      </c>
      <c r="J42" t="s">
        <v>136</v>
      </c>
      <c r="K42" t="s">
        <v>137</v>
      </c>
      <c r="L42" t="s">
        <v>138</v>
      </c>
      <c r="M42" t="s">
        <v>359</v>
      </c>
      <c r="N42" t="s">
        <v>360</v>
      </c>
      <c r="O42" t="s">
        <v>361</v>
      </c>
      <c r="P42">
        <v>90640</v>
      </c>
      <c r="Q42" t="s">
        <v>362</v>
      </c>
      <c r="R42">
        <v>224</v>
      </c>
      <c r="S42">
        <v>167</v>
      </c>
      <c r="T42">
        <v>120</v>
      </c>
      <c r="U42">
        <v>529</v>
      </c>
      <c r="V42">
        <v>373</v>
      </c>
      <c r="W42">
        <v>275</v>
      </c>
      <c r="X42">
        <v>966</v>
      </c>
      <c r="Y42">
        <v>0</v>
      </c>
      <c r="Z42">
        <v>0</v>
      </c>
      <c r="AA42">
        <v>19</v>
      </c>
      <c r="AB42">
        <v>204</v>
      </c>
      <c r="AC42">
        <v>3</v>
      </c>
      <c r="AD42">
        <v>45</v>
      </c>
      <c r="AE42">
        <v>2414</v>
      </c>
      <c r="AF42">
        <v>0</v>
      </c>
      <c r="AG42">
        <v>2875</v>
      </c>
      <c r="AH42">
        <v>1272</v>
      </c>
      <c r="AI42">
        <v>953</v>
      </c>
      <c r="AJ42">
        <v>3575</v>
      </c>
      <c r="AK42">
        <v>0</v>
      </c>
      <c r="AL42">
        <v>0</v>
      </c>
      <c r="AM42">
        <v>46</v>
      </c>
      <c r="AN42">
        <v>771</v>
      </c>
      <c r="AO42">
        <v>12</v>
      </c>
      <c r="AP42">
        <v>119</v>
      </c>
      <c r="AQ42">
        <v>9623</v>
      </c>
      <c r="AR42">
        <v>0</v>
      </c>
      <c r="AS4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19246</v>
      </c>
      <c r="AT42">
        <v>1438</v>
      </c>
      <c r="AU42">
        <v>1449</v>
      </c>
      <c r="AV42">
        <v>1367</v>
      </c>
      <c r="AW42">
        <v>4361</v>
      </c>
      <c r="AX42">
        <v>0</v>
      </c>
      <c r="AY42">
        <v>0</v>
      </c>
      <c r="AZ42">
        <v>313</v>
      </c>
      <c r="BA42">
        <v>1921</v>
      </c>
      <c r="BB42">
        <v>51</v>
      </c>
      <c r="BC42">
        <v>1006</v>
      </c>
      <c r="BD42">
        <v>11906</v>
      </c>
      <c r="BE42">
        <v>20792414</v>
      </c>
      <c r="BF42">
        <v>13214217</v>
      </c>
      <c r="BG42">
        <v>6309552</v>
      </c>
      <c r="BH42">
        <v>22278134</v>
      </c>
      <c r="BI42">
        <v>0</v>
      </c>
      <c r="BJ42">
        <v>0</v>
      </c>
      <c r="BK42">
        <v>154852</v>
      </c>
      <c r="BL42">
        <v>6554270</v>
      </c>
      <c r="BM42">
        <v>93747</v>
      </c>
      <c r="BN42">
        <v>418960</v>
      </c>
      <c r="BO42">
        <v>69816146</v>
      </c>
      <c r="BP42">
        <v>5648360</v>
      </c>
      <c r="BQ42">
        <v>8580637</v>
      </c>
      <c r="BR42">
        <v>2388896</v>
      </c>
      <c r="BS42">
        <v>12940502</v>
      </c>
      <c r="BT42">
        <v>0</v>
      </c>
      <c r="BU42">
        <v>0</v>
      </c>
      <c r="BV42">
        <v>615438</v>
      </c>
      <c r="BW42">
        <v>6080248</v>
      </c>
      <c r="BX42">
        <v>242749</v>
      </c>
      <c r="BY42">
        <v>1649987</v>
      </c>
      <c r="BZ42">
        <v>38146817</v>
      </c>
      <c r="CA42">
        <v>1526914</v>
      </c>
      <c r="CB42">
        <v>18670464</v>
      </c>
      <c r="CC42">
        <v>15714374</v>
      </c>
      <c r="CD42">
        <v>-26524186</v>
      </c>
      <c r="CE42">
        <v>29664721</v>
      </c>
      <c r="CF42">
        <v>2180927</v>
      </c>
      <c r="CG42">
        <v>0</v>
      </c>
      <c r="CH42">
        <v>0</v>
      </c>
      <c r="CI42">
        <v>692270</v>
      </c>
      <c r="CJ42">
        <v>8534153</v>
      </c>
      <c r="CK42">
        <v>0</v>
      </c>
      <c r="CL42">
        <v>336496</v>
      </c>
      <c r="CM42">
        <v>0</v>
      </c>
      <c r="CN42">
        <v>0</v>
      </c>
      <c r="CO42">
        <v>0</v>
      </c>
      <c r="CP42">
        <v>397660</v>
      </c>
      <c r="CQ42">
        <v>51193793</v>
      </c>
      <c r="CR42">
        <v>206865</v>
      </c>
      <c r="CS42">
        <v>15356727</v>
      </c>
      <c r="CT42">
        <v>0</v>
      </c>
      <c r="CU42">
        <v>0</v>
      </c>
      <c r="CV42">
        <v>15563592</v>
      </c>
      <c r="CW42">
        <v>7770310</v>
      </c>
      <c r="CX42">
        <v>6287345</v>
      </c>
      <c r="CY42">
        <v>33041707</v>
      </c>
      <c r="CZ42">
        <v>20910642</v>
      </c>
      <c r="DA42">
        <v>0</v>
      </c>
      <c r="DB42">
        <v>0</v>
      </c>
      <c r="DC42">
        <v>78020</v>
      </c>
      <c r="DD42">
        <v>4100365</v>
      </c>
      <c r="DE42">
        <v>0</v>
      </c>
      <c r="DF42">
        <v>144373</v>
      </c>
      <c r="DG42">
        <v>72332762</v>
      </c>
      <c r="DH42">
        <v>213221</v>
      </c>
      <c r="DI42">
        <v>60261283</v>
      </c>
      <c r="DJ42">
        <v>1374113</v>
      </c>
      <c r="DK42">
        <v>137294</v>
      </c>
      <c r="DL42">
        <v>0</v>
      </c>
      <c r="DM42">
        <v>0</v>
      </c>
      <c r="DN42">
        <v>0</v>
      </c>
      <c r="DO42">
        <v>0</v>
      </c>
      <c r="DP42">
        <v>4172380</v>
      </c>
      <c r="DQ42">
        <v>81203099</v>
      </c>
      <c r="DR42">
        <v>0</v>
      </c>
      <c r="DS42">
        <v>0</v>
      </c>
      <c r="DT42">
        <v>0</v>
      </c>
      <c r="DU42">
        <v>0</v>
      </c>
      <c r="DV42">
        <v>0</v>
      </c>
      <c r="DW42">
        <v>0</v>
      </c>
      <c r="DX42">
        <v>0</v>
      </c>
      <c r="DY42">
        <v>0</v>
      </c>
      <c r="DZ42">
        <v>0</v>
      </c>
      <c r="EA42">
        <v>0</v>
      </c>
      <c r="EB42">
        <v>0</v>
      </c>
      <c r="EC42">
        <v>0</v>
      </c>
      <c r="ED42">
        <v>0</v>
      </c>
    </row>
    <row r="43" spans="1:134" x14ac:dyDescent="0.3">
      <c r="A43">
        <v>106190020</v>
      </c>
      <c r="B43" t="s">
        <v>363</v>
      </c>
      <c r="C43">
        <v>20174</v>
      </c>
      <c r="D43" s="1">
        <v>43009</v>
      </c>
      <c r="E43" s="1">
        <v>43100</v>
      </c>
      <c r="F43" t="s">
        <v>134</v>
      </c>
      <c r="G43" t="s">
        <v>158</v>
      </c>
      <c r="H43">
        <v>11</v>
      </c>
      <c r="I43">
        <v>913</v>
      </c>
      <c r="J43" t="s">
        <v>255</v>
      </c>
      <c r="K43" t="s">
        <v>137</v>
      </c>
      <c r="L43" t="s">
        <v>138</v>
      </c>
      <c r="M43" t="s">
        <v>364</v>
      </c>
      <c r="N43" t="s">
        <v>365</v>
      </c>
      <c r="O43" t="s">
        <v>366</v>
      </c>
      <c r="P43">
        <v>91770</v>
      </c>
      <c r="Q43" t="s">
        <v>367</v>
      </c>
      <c r="R43">
        <v>97</v>
      </c>
      <c r="S43">
        <v>97</v>
      </c>
      <c r="T43">
        <v>97</v>
      </c>
      <c r="U43">
        <v>83</v>
      </c>
      <c r="V43">
        <v>23</v>
      </c>
      <c r="W43">
        <v>238</v>
      </c>
      <c r="X43">
        <v>0</v>
      </c>
      <c r="Y43">
        <v>0</v>
      </c>
      <c r="Z43">
        <v>0</v>
      </c>
      <c r="AA43">
        <v>12</v>
      </c>
      <c r="AB43">
        <v>980</v>
      </c>
      <c r="AC43">
        <v>7</v>
      </c>
      <c r="AD43">
        <v>0</v>
      </c>
      <c r="AE43">
        <v>1343</v>
      </c>
      <c r="AF43">
        <v>31</v>
      </c>
      <c r="AG43">
        <v>913</v>
      </c>
      <c r="AH43">
        <v>273</v>
      </c>
      <c r="AI43">
        <v>1438</v>
      </c>
      <c r="AJ43">
        <v>0</v>
      </c>
      <c r="AK43">
        <v>0</v>
      </c>
      <c r="AL43">
        <v>0</v>
      </c>
      <c r="AM43">
        <v>350</v>
      </c>
      <c r="AN43">
        <v>5243</v>
      </c>
      <c r="AO43">
        <v>26</v>
      </c>
      <c r="AP43">
        <v>0</v>
      </c>
      <c r="AQ43">
        <v>8243</v>
      </c>
      <c r="AR43">
        <v>957</v>
      </c>
      <c r="AS4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17443</v>
      </c>
      <c r="AT43">
        <v>3529</v>
      </c>
      <c r="AU43">
        <v>0</v>
      </c>
      <c r="AV43">
        <v>0</v>
      </c>
      <c r="AW43">
        <v>0</v>
      </c>
      <c r="AX43">
        <v>0</v>
      </c>
      <c r="AY43">
        <v>0</v>
      </c>
      <c r="AZ43">
        <v>0</v>
      </c>
      <c r="BA43">
        <v>971</v>
      </c>
      <c r="BB43">
        <v>0</v>
      </c>
      <c r="BC43">
        <v>0</v>
      </c>
      <c r="BD43">
        <v>4500</v>
      </c>
      <c r="BE43">
        <v>1460800</v>
      </c>
      <c r="BF43">
        <v>436800</v>
      </c>
      <c r="BG43">
        <v>2299200</v>
      </c>
      <c r="BH43">
        <v>0</v>
      </c>
      <c r="BI43">
        <v>0</v>
      </c>
      <c r="BJ43">
        <v>0</v>
      </c>
      <c r="BK43">
        <v>560000</v>
      </c>
      <c r="BL43">
        <v>8403950</v>
      </c>
      <c r="BM43">
        <v>41600</v>
      </c>
      <c r="BN43">
        <v>0</v>
      </c>
      <c r="BO43">
        <v>13202350</v>
      </c>
      <c r="BP43">
        <v>1789200</v>
      </c>
      <c r="BQ43">
        <v>0</v>
      </c>
      <c r="BR43">
        <v>0</v>
      </c>
      <c r="BS43">
        <v>0</v>
      </c>
      <c r="BT43">
        <v>0</v>
      </c>
      <c r="BU43">
        <v>0</v>
      </c>
      <c r="BV43">
        <v>0</v>
      </c>
      <c r="BW43">
        <v>676050</v>
      </c>
      <c r="BX43">
        <v>0</v>
      </c>
      <c r="BY43">
        <v>0</v>
      </c>
      <c r="BZ43">
        <v>2465250</v>
      </c>
      <c r="CA43">
        <v>230952</v>
      </c>
      <c r="CB43">
        <v>1546334</v>
      </c>
      <c r="CC43">
        <v>164651</v>
      </c>
      <c r="CD43">
        <v>1245395</v>
      </c>
      <c r="CE43">
        <v>0</v>
      </c>
      <c r="CF43">
        <v>0</v>
      </c>
      <c r="CG43">
        <v>0</v>
      </c>
      <c r="CH43">
        <v>0</v>
      </c>
      <c r="CI43">
        <v>166384</v>
      </c>
      <c r="CJ43">
        <v>3059283</v>
      </c>
      <c r="CK43">
        <v>0</v>
      </c>
      <c r="CL43">
        <v>41600</v>
      </c>
      <c r="CM43">
        <v>0</v>
      </c>
      <c r="CN43">
        <v>0</v>
      </c>
      <c r="CO43">
        <v>0</v>
      </c>
      <c r="CP43">
        <v>0</v>
      </c>
      <c r="CQ43">
        <v>6454599</v>
      </c>
      <c r="CR43">
        <v>0</v>
      </c>
      <c r="CS43">
        <v>0</v>
      </c>
      <c r="CT43">
        <v>0</v>
      </c>
      <c r="CU43">
        <v>0</v>
      </c>
      <c r="CV43">
        <v>0</v>
      </c>
      <c r="CW43">
        <v>1661873</v>
      </c>
      <c r="CX43">
        <v>265353</v>
      </c>
      <c r="CY43">
        <v>1027551</v>
      </c>
      <c r="CZ43">
        <v>0</v>
      </c>
      <c r="DA43">
        <v>0</v>
      </c>
      <c r="DB43">
        <v>0</v>
      </c>
      <c r="DC43">
        <v>383530</v>
      </c>
      <c r="DD43">
        <v>5874694</v>
      </c>
      <c r="DE43">
        <v>0</v>
      </c>
      <c r="DF43">
        <v>0</v>
      </c>
      <c r="DG43">
        <v>9213001</v>
      </c>
      <c r="DH43">
        <v>4215</v>
      </c>
      <c r="DI43">
        <v>5854767</v>
      </c>
      <c r="DJ43">
        <v>200665</v>
      </c>
      <c r="DK43">
        <v>19071</v>
      </c>
      <c r="DL43">
        <v>0</v>
      </c>
      <c r="DM43">
        <v>0</v>
      </c>
      <c r="DN43">
        <v>0</v>
      </c>
      <c r="DO43">
        <v>0</v>
      </c>
      <c r="DP43">
        <v>106614</v>
      </c>
      <c r="DQ43">
        <v>7892297</v>
      </c>
      <c r="DR43">
        <v>0</v>
      </c>
      <c r="DS43">
        <v>0</v>
      </c>
      <c r="DT43">
        <v>0</v>
      </c>
      <c r="DU43">
        <v>0</v>
      </c>
      <c r="DV43">
        <v>0</v>
      </c>
      <c r="DW43">
        <v>0</v>
      </c>
      <c r="DX43">
        <v>0</v>
      </c>
      <c r="DY43">
        <v>0</v>
      </c>
      <c r="DZ43">
        <v>0</v>
      </c>
      <c r="EA43">
        <v>0</v>
      </c>
      <c r="EB43">
        <v>0</v>
      </c>
      <c r="EC43">
        <v>0</v>
      </c>
      <c r="ED43">
        <v>0</v>
      </c>
    </row>
    <row r="44" spans="1:134" x14ac:dyDescent="0.3">
      <c r="A44">
        <v>106044006</v>
      </c>
      <c r="B44" t="s">
        <v>368</v>
      </c>
      <c r="C44">
        <v>20174</v>
      </c>
      <c r="D44" s="1">
        <v>43009</v>
      </c>
      <c r="E44" s="1">
        <v>43100</v>
      </c>
      <c r="F44" t="s">
        <v>134</v>
      </c>
      <c r="G44" t="s">
        <v>151</v>
      </c>
      <c r="H44">
        <v>1</v>
      </c>
      <c r="I44">
        <v>219</v>
      </c>
      <c r="J44" t="s">
        <v>276</v>
      </c>
      <c r="K44" t="s">
        <v>369</v>
      </c>
      <c r="L44" t="s">
        <v>138</v>
      </c>
      <c r="M44" t="s">
        <v>370</v>
      </c>
      <c r="N44" t="s">
        <v>371</v>
      </c>
      <c r="O44" t="s">
        <v>372</v>
      </c>
      <c r="P44">
        <v>95926</v>
      </c>
      <c r="Q44" t="s">
        <v>373</v>
      </c>
      <c r="R44">
        <v>16</v>
      </c>
      <c r="S44">
        <v>16</v>
      </c>
      <c r="T44">
        <v>16</v>
      </c>
      <c r="U44">
        <v>0</v>
      </c>
      <c r="V44">
        <v>0</v>
      </c>
      <c r="W44">
        <v>0</v>
      </c>
      <c r="X44">
        <v>0</v>
      </c>
      <c r="Y44">
        <v>0</v>
      </c>
      <c r="Z44">
        <v>0</v>
      </c>
      <c r="AA44">
        <v>90</v>
      </c>
      <c r="AB44">
        <v>0</v>
      </c>
      <c r="AC44">
        <v>0</v>
      </c>
      <c r="AD44">
        <v>0</v>
      </c>
      <c r="AE44">
        <v>90</v>
      </c>
      <c r="AF44">
        <v>0</v>
      </c>
      <c r="AG44">
        <v>0</v>
      </c>
      <c r="AH44">
        <v>0</v>
      </c>
      <c r="AI44">
        <v>0</v>
      </c>
      <c r="AJ44">
        <v>0</v>
      </c>
      <c r="AK44">
        <v>0</v>
      </c>
      <c r="AL44">
        <v>0</v>
      </c>
      <c r="AM44">
        <v>1397</v>
      </c>
      <c r="AN44">
        <v>0</v>
      </c>
      <c r="AO44">
        <v>0</v>
      </c>
      <c r="AP44">
        <v>0</v>
      </c>
      <c r="AQ44">
        <v>1397</v>
      </c>
      <c r="AR44">
        <v>0</v>
      </c>
      <c r="AS4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2794</v>
      </c>
      <c r="AT44">
        <v>0</v>
      </c>
      <c r="AU44">
        <v>0</v>
      </c>
      <c r="AV44">
        <v>0</v>
      </c>
      <c r="AW44">
        <v>0</v>
      </c>
      <c r="AX44">
        <v>0</v>
      </c>
      <c r="AY44">
        <v>0</v>
      </c>
      <c r="AZ44">
        <v>0</v>
      </c>
      <c r="BA44">
        <v>0</v>
      </c>
      <c r="BB44">
        <v>0</v>
      </c>
      <c r="BC44">
        <v>0</v>
      </c>
      <c r="BD44">
        <v>0</v>
      </c>
      <c r="BE44">
        <v>0</v>
      </c>
      <c r="BF44">
        <v>0</v>
      </c>
      <c r="BG44">
        <v>0</v>
      </c>
      <c r="BH44">
        <v>0</v>
      </c>
      <c r="BI44">
        <v>0</v>
      </c>
      <c r="BJ44">
        <v>0</v>
      </c>
      <c r="BK44">
        <v>402669</v>
      </c>
      <c r="BL44">
        <v>0</v>
      </c>
      <c r="BM44">
        <v>0</v>
      </c>
      <c r="BN44">
        <v>0</v>
      </c>
      <c r="BO44">
        <v>402669</v>
      </c>
      <c r="BP44">
        <v>0</v>
      </c>
      <c r="BQ44">
        <v>0</v>
      </c>
      <c r="BR44">
        <v>0</v>
      </c>
      <c r="BS44">
        <v>0</v>
      </c>
      <c r="BT44">
        <v>0</v>
      </c>
      <c r="BU44">
        <v>0</v>
      </c>
      <c r="BV44">
        <v>0</v>
      </c>
      <c r="BW44">
        <v>0</v>
      </c>
      <c r="BX44">
        <v>0</v>
      </c>
      <c r="BY44">
        <v>0</v>
      </c>
      <c r="BZ44">
        <v>0</v>
      </c>
      <c r="CA44">
        <v>0</v>
      </c>
      <c r="CB44">
        <v>0</v>
      </c>
      <c r="CC44">
        <v>0</v>
      </c>
      <c r="CD44">
        <v>0</v>
      </c>
      <c r="CE44">
        <v>0</v>
      </c>
      <c r="CF44">
        <v>-5269</v>
      </c>
      <c r="CG44">
        <v>0</v>
      </c>
      <c r="CH44">
        <v>0</v>
      </c>
      <c r="CI44">
        <v>0</v>
      </c>
      <c r="CJ44">
        <v>0</v>
      </c>
      <c r="CK44">
        <v>0</v>
      </c>
      <c r="CL44">
        <v>0</v>
      </c>
      <c r="CM44">
        <v>0</v>
      </c>
      <c r="CN44">
        <v>0</v>
      </c>
      <c r="CO44">
        <v>0</v>
      </c>
      <c r="CP44">
        <v>0</v>
      </c>
      <c r="CQ44">
        <v>-5269</v>
      </c>
      <c r="CR44">
        <v>0</v>
      </c>
      <c r="CS44">
        <v>0</v>
      </c>
      <c r="CT44">
        <v>0</v>
      </c>
      <c r="CU44">
        <v>0</v>
      </c>
      <c r="CV44">
        <v>0</v>
      </c>
      <c r="CW44">
        <v>0</v>
      </c>
      <c r="CX44">
        <v>0</v>
      </c>
      <c r="CY44">
        <v>0</v>
      </c>
      <c r="CZ44">
        <v>0</v>
      </c>
      <c r="DA44">
        <v>0</v>
      </c>
      <c r="DB44">
        <v>0</v>
      </c>
      <c r="DC44">
        <v>407938</v>
      </c>
      <c r="DD44">
        <v>0</v>
      </c>
      <c r="DE44">
        <v>0</v>
      </c>
      <c r="DF44">
        <v>0</v>
      </c>
      <c r="DG44">
        <v>407938</v>
      </c>
      <c r="DH44">
        <v>0</v>
      </c>
      <c r="DI44">
        <v>1317753</v>
      </c>
      <c r="DJ44">
        <v>0</v>
      </c>
      <c r="DK44">
        <v>0</v>
      </c>
      <c r="DL44">
        <v>0</v>
      </c>
      <c r="DM44">
        <v>0</v>
      </c>
      <c r="DN44">
        <v>0</v>
      </c>
      <c r="DO44">
        <v>0</v>
      </c>
      <c r="DP44">
        <v>0</v>
      </c>
      <c r="DQ44">
        <v>0</v>
      </c>
      <c r="DR44">
        <v>0</v>
      </c>
      <c r="DS44">
        <v>0</v>
      </c>
      <c r="DT44">
        <v>0</v>
      </c>
      <c r="DU44">
        <v>0</v>
      </c>
      <c r="DV44">
        <v>0</v>
      </c>
      <c r="DW44">
        <v>0</v>
      </c>
      <c r="DX44">
        <v>0</v>
      </c>
      <c r="DY44">
        <v>0</v>
      </c>
      <c r="DZ44">
        <v>0</v>
      </c>
      <c r="EA44">
        <v>0</v>
      </c>
      <c r="EB44">
        <v>0</v>
      </c>
      <c r="EC44">
        <v>0</v>
      </c>
      <c r="ED44">
        <v>0</v>
      </c>
    </row>
    <row r="45" spans="1:134" x14ac:dyDescent="0.3">
      <c r="A45">
        <v>106190125</v>
      </c>
      <c r="B45" t="s">
        <v>374</v>
      </c>
      <c r="C45">
        <v>20174</v>
      </c>
      <c r="D45" s="1">
        <v>43009</v>
      </c>
      <c r="E45" s="1">
        <v>43100</v>
      </c>
      <c r="F45" t="s">
        <v>134</v>
      </c>
      <c r="G45" t="s">
        <v>158</v>
      </c>
      <c r="H45">
        <v>11</v>
      </c>
      <c r="I45">
        <v>925</v>
      </c>
      <c r="J45" t="s">
        <v>136</v>
      </c>
      <c r="K45" t="s">
        <v>137</v>
      </c>
      <c r="L45" t="s">
        <v>220</v>
      </c>
      <c r="M45" t="s">
        <v>375</v>
      </c>
      <c r="N45" t="s">
        <v>376</v>
      </c>
      <c r="O45" t="s">
        <v>223</v>
      </c>
      <c r="P45">
        <v>90015</v>
      </c>
      <c r="Q45" t="s">
        <v>377</v>
      </c>
      <c r="R45">
        <v>318</v>
      </c>
      <c r="S45">
        <v>243</v>
      </c>
      <c r="T45">
        <v>225</v>
      </c>
      <c r="U45">
        <v>449</v>
      </c>
      <c r="V45">
        <v>384</v>
      </c>
      <c r="W45">
        <v>1028</v>
      </c>
      <c r="X45">
        <v>2483</v>
      </c>
      <c r="Y45">
        <v>0</v>
      </c>
      <c r="Z45">
        <v>0</v>
      </c>
      <c r="AA45">
        <v>15</v>
      </c>
      <c r="AB45">
        <v>239</v>
      </c>
      <c r="AC45">
        <v>13</v>
      </c>
      <c r="AD45">
        <v>23</v>
      </c>
      <c r="AE45">
        <v>4634</v>
      </c>
      <c r="AF45">
        <v>0</v>
      </c>
      <c r="AG45">
        <v>2135</v>
      </c>
      <c r="AH45">
        <v>1554</v>
      </c>
      <c r="AI45">
        <v>4731</v>
      </c>
      <c r="AJ45">
        <v>9339</v>
      </c>
      <c r="AK45">
        <v>0</v>
      </c>
      <c r="AL45">
        <v>0</v>
      </c>
      <c r="AM45">
        <v>101</v>
      </c>
      <c r="AN45">
        <v>778</v>
      </c>
      <c r="AO45">
        <v>83</v>
      </c>
      <c r="AP45">
        <v>98</v>
      </c>
      <c r="AQ45">
        <v>18819</v>
      </c>
      <c r="AR45">
        <v>0</v>
      </c>
      <c r="AS4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37638</v>
      </c>
      <c r="AT45">
        <v>1380</v>
      </c>
      <c r="AU45">
        <v>1054</v>
      </c>
      <c r="AV45">
        <v>5295</v>
      </c>
      <c r="AW45">
        <v>14724</v>
      </c>
      <c r="AX45">
        <v>0</v>
      </c>
      <c r="AY45">
        <v>0</v>
      </c>
      <c r="AZ45">
        <v>338</v>
      </c>
      <c r="BA45">
        <v>1362</v>
      </c>
      <c r="BB45">
        <v>652</v>
      </c>
      <c r="BC45">
        <v>1222</v>
      </c>
      <c r="BD45">
        <v>26027</v>
      </c>
      <c r="BE45">
        <v>31485654</v>
      </c>
      <c r="BF45">
        <v>22686456</v>
      </c>
      <c r="BG45">
        <v>62344163</v>
      </c>
      <c r="BH45">
        <v>117241111</v>
      </c>
      <c r="BI45">
        <v>0</v>
      </c>
      <c r="BJ45">
        <v>0</v>
      </c>
      <c r="BK45">
        <v>890791</v>
      </c>
      <c r="BL45">
        <v>12118165</v>
      </c>
      <c r="BM45">
        <v>306495</v>
      </c>
      <c r="BN45">
        <v>533100</v>
      </c>
      <c r="BO45">
        <v>247605935</v>
      </c>
      <c r="BP45">
        <v>9648056</v>
      </c>
      <c r="BQ45">
        <v>6424603</v>
      </c>
      <c r="BR45">
        <v>24769271</v>
      </c>
      <c r="BS45">
        <v>70271251</v>
      </c>
      <c r="BT45">
        <v>0</v>
      </c>
      <c r="BU45">
        <v>0</v>
      </c>
      <c r="BV45">
        <v>1617977</v>
      </c>
      <c r="BW45">
        <v>9445301</v>
      </c>
      <c r="BX45">
        <v>3177304</v>
      </c>
      <c r="BY45">
        <v>1543974</v>
      </c>
      <c r="BZ45">
        <v>126897737</v>
      </c>
      <c r="CA45">
        <v>7584924</v>
      </c>
      <c r="CB45">
        <v>29847589</v>
      </c>
      <c r="CC45">
        <v>20044493</v>
      </c>
      <c r="CD45">
        <v>-6707199</v>
      </c>
      <c r="CE45">
        <v>158894776</v>
      </c>
      <c r="CF45">
        <v>-10302524</v>
      </c>
      <c r="CG45">
        <v>-28693</v>
      </c>
      <c r="CH45">
        <v>0</v>
      </c>
      <c r="CI45">
        <v>1864194</v>
      </c>
      <c r="CJ45">
        <v>9432441</v>
      </c>
      <c r="CK45">
        <v>0</v>
      </c>
      <c r="CL45">
        <v>5919475</v>
      </c>
      <c r="CM45">
        <v>0</v>
      </c>
      <c r="CN45">
        <v>0</v>
      </c>
      <c r="CO45">
        <v>0</v>
      </c>
      <c r="CP45">
        <v>-513506</v>
      </c>
      <c r="CQ45">
        <v>216035970</v>
      </c>
      <c r="CR45">
        <v>626992</v>
      </c>
      <c r="CS45">
        <v>14149092</v>
      </c>
      <c r="CT45">
        <v>0</v>
      </c>
      <c r="CU45">
        <v>0</v>
      </c>
      <c r="CV45">
        <v>14776084</v>
      </c>
      <c r="CW45">
        <v>10669652</v>
      </c>
      <c r="CX45">
        <v>9527017</v>
      </c>
      <c r="CY45">
        <v>94997656</v>
      </c>
      <c r="CZ45">
        <v>46141964</v>
      </c>
      <c r="DA45">
        <v>0</v>
      </c>
      <c r="DB45">
        <v>0</v>
      </c>
      <c r="DC45">
        <v>586866</v>
      </c>
      <c r="DD45">
        <v>11142827</v>
      </c>
      <c r="DE45">
        <v>0</v>
      </c>
      <c r="DF45">
        <v>177804</v>
      </c>
      <c r="DG45">
        <v>173243786</v>
      </c>
      <c r="DH45">
        <v>6509804</v>
      </c>
      <c r="DI45">
        <v>124154847</v>
      </c>
      <c r="DJ45">
        <v>0</v>
      </c>
      <c r="DK45">
        <v>315480</v>
      </c>
      <c r="DL45">
        <v>0</v>
      </c>
      <c r="DM45">
        <v>0</v>
      </c>
      <c r="DN45">
        <v>0</v>
      </c>
      <c r="DO45">
        <v>0</v>
      </c>
      <c r="DP45">
        <v>3593343</v>
      </c>
      <c r="DQ45">
        <v>74521537</v>
      </c>
      <c r="DR45">
        <v>0</v>
      </c>
      <c r="DS45">
        <v>0</v>
      </c>
      <c r="DT45">
        <v>0</v>
      </c>
      <c r="DU45">
        <v>0</v>
      </c>
      <c r="DV45">
        <v>0</v>
      </c>
      <c r="DW45">
        <v>0</v>
      </c>
      <c r="DX45">
        <v>0</v>
      </c>
      <c r="DY45">
        <v>0</v>
      </c>
      <c r="DZ45">
        <v>0</v>
      </c>
      <c r="EA45">
        <v>0</v>
      </c>
      <c r="EB45">
        <v>0</v>
      </c>
      <c r="EC45">
        <v>0</v>
      </c>
      <c r="ED45">
        <v>0</v>
      </c>
    </row>
    <row r="46" spans="1:134" x14ac:dyDescent="0.3">
      <c r="A46">
        <v>106380929</v>
      </c>
      <c r="B46" t="s">
        <v>378</v>
      </c>
      <c r="C46">
        <v>20174</v>
      </c>
      <c r="D46" s="1">
        <v>43009</v>
      </c>
      <c r="E46" s="1">
        <v>43100</v>
      </c>
      <c r="F46" t="s">
        <v>134</v>
      </c>
      <c r="G46" t="s">
        <v>379</v>
      </c>
      <c r="H46">
        <v>4</v>
      </c>
      <c r="I46">
        <v>423</v>
      </c>
      <c r="J46" t="s">
        <v>136</v>
      </c>
      <c r="K46" t="s">
        <v>137</v>
      </c>
      <c r="L46" t="s">
        <v>138</v>
      </c>
      <c r="M46" t="s">
        <v>380</v>
      </c>
      <c r="N46" t="s">
        <v>381</v>
      </c>
      <c r="O46" t="s">
        <v>382</v>
      </c>
      <c r="P46">
        <v>94115</v>
      </c>
      <c r="Q46" t="s">
        <v>383</v>
      </c>
      <c r="R46">
        <v>643</v>
      </c>
      <c r="S46">
        <v>643</v>
      </c>
      <c r="T46">
        <v>436</v>
      </c>
      <c r="U46">
        <v>1866</v>
      </c>
      <c r="V46">
        <v>644</v>
      </c>
      <c r="W46">
        <v>307</v>
      </c>
      <c r="X46">
        <v>757</v>
      </c>
      <c r="Y46">
        <v>0</v>
      </c>
      <c r="Z46">
        <v>1</v>
      </c>
      <c r="AA46">
        <v>141</v>
      </c>
      <c r="AB46">
        <v>2265</v>
      </c>
      <c r="AC46">
        <v>36</v>
      </c>
      <c r="AD46">
        <v>80</v>
      </c>
      <c r="AE46">
        <v>6097</v>
      </c>
      <c r="AF46">
        <v>0</v>
      </c>
      <c r="AG46">
        <v>11560</v>
      </c>
      <c r="AH46">
        <v>4307</v>
      </c>
      <c r="AI46">
        <v>2322</v>
      </c>
      <c r="AJ46">
        <v>4328</v>
      </c>
      <c r="AK46">
        <v>0</v>
      </c>
      <c r="AL46">
        <v>4</v>
      </c>
      <c r="AM46">
        <v>1061</v>
      </c>
      <c r="AN46">
        <v>10213</v>
      </c>
      <c r="AO46">
        <v>129</v>
      </c>
      <c r="AP46">
        <v>257</v>
      </c>
      <c r="AQ46">
        <v>34181</v>
      </c>
      <c r="AR46">
        <v>0</v>
      </c>
      <c r="AS4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68362</v>
      </c>
      <c r="AT46">
        <v>5154</v>
      </c>
      <c r="AU46">
        <v>1460</v>
      </c>
      <c r="AV46">
        <v>384</v>
      </c>
      <c r="AW46">
        <v>3586</v>
      </c>
      <c r="AX46">
        <v>6</v>
      </c>
      <c r="AY46">
        <v>0</v>
      </c>
      <c r="AZ46">
        <v>348</v>
      </c>
      <c r="BA46">
        <v>8974</v>
      </c>
      <c r="BB46">
        <v>699</v>
      </c>
      <c r="BC46">
        <v>2629</v>
      </c>
      <c r="BD46">
        <v>23240</v>
      </c>
      <c r="BE46">
        <v>187515544</v>
      </c>
      <c r="BF46">
        <v>65449646</v>
      </c>
      <c r="BG46">
        <v>31391622</v>
      </c>
      <c r="BH46">
        <v>67686237</v>
      </c>
      <c r="BI46">
        <v>0</v>
      </c>
      <c r="BJ46">
        <v>63092</v>
      </c>
      <c r="BK46">
        <v>17678069</v>
      </c>
      <c r="BL46">
        <v>184899187</v>
      </c>
      <c r="BM46">
        <v>2833430</v>
      </c>
      <c r="BN46">
        <v>6165731</v>
      </c>
      <c r="BO46">
        <v>563682558</v>
      </c>
      <c r="BP46">
        <v>84648084</v>
      </c>
      <c r="BQ46">
        <v>27426435</v>
      </c>
      <c r="BR46">
        <v>3428324</v>
      </c>
      <c r="BS46">
        <v>32317581</v>
      </c>
      <c r="BT46">
        <v>28224</v>
      </c>
      <c r="BU46">
        <v>0</v>
      </c>
      <c r="BV46">
        <v>5857269</v>
      </c>
      <c r="BW46">
        <v>138364271</v>
      </c>
      <c r="BX46">
        <v>3787079</v>
      </c>
      <c r="BY46">
        <v>14770118</v>
      </c>
      <c r="BZ46">
        <v>310627385</v>
      </c>
      <c r="CA46">
        <v>6191</v>
      </c>
      <c r="CB46">
        <v>214362011</v>
      </c>
      <c r="CC46">
        <v>76014782</v>
      </c>
      <c r="CD46">
        <v>-32976973</v>
      </c>
      <c r="CE46">
        <v>84863956</v>
      </c>
      <c r="CF46">
        <v>0</v>
      </c>
      <c r="CG46">
        <v>0</v>
      </c>
      <c r="CH46">
        <v>57929</v>
      </c>
      <c r="CI46">
        <v>19214734</v>
      </c>
      <c r="CJ46">
        <v>138545093</v>
      </c>
      <c r="CK46">
        <v>0</v>
      </c>
      <c r="CL46">
        <v>6620509</v>
      </c>
      <c r="CM46">
        <v>0</v>
      </c>
      <c r="CN46">
        <v>0</v>
      </c>
      <c r="CO46">
        <v>0</v>
      </c>
      <c r="CP46">
        <v>17397375</v>
      </c>
      <c r="CQ46">
        <v>524105607</v>
      </c>
      <c r="CR46">
        <v>0</v>
      </c>
      <c r="CS46">
        <v>7399112</v>
      </c>
      <c r="CT46">
        <v>0</v>
      </c>
      <c r="CU46">
        <v>4464463</v>
      </c>
      <c r="CV46">
        <v>11863575</v>
      </c>
      <c r="CW46">
        <v>57801617</v>
      </c>
      <c r="CX46">
        <v>16861299</v>
      </c>
      <c r="CY46">
        <v>67796919</v>
      </c>
      <c r="CZ46">
        <v>22538974</v>
      </c>
      <c r="DA46">
        <v>28224</v>
      </c>
      <c r="DB46">
        <v>5163</v>
      </c>
      <c r="DC46">
        <v>4320604</v>
      </c>
      <c r="DD46">
        <v>189182828</v>
      </c>
      <c r="DE46">
        <v>0</v>
      </c>
      <c r="DF46">
        <v>3532283</v>
      </c>
      <c r="DG46">
        <v>362067911</v>
      </c>
      <c r="DH46">
        <v>6499345</v>
      </c>
      <c r="DI46">
        <v>319376672</v>
      </c>
      <c r="DJ46">
        <v>0</v>
      </c>
      <c r="DK46">
        <v>20070940</v>
      </c>
      <c r="DL46">
        <v>0</v>
      </c>
      <c r="DM46">
        <v>0</v>
      </c>
      <c r="DN46">
        <v>0</v>
      </c>
      <c r="DO46">
        <v>0</v>
      </c>
      <c r="DP46">
        <v>156792982</v>
      </c>
      <c r="DQ46">
        <v>2039504383</v>
      </c>
      <c r="DR46">
        <v>0</v>
      </c>
      <c r="DS46">
        <v>0</v>
      </c>
      <c r="DT46">
        <v>0</v>
      </c>
      <c r="DU46">
        <v>0</v>
      </c>
      <c r="DV46">
        <v>0</v>
      </c>
      <c r="DW46">
        <v>0</v>
      </c>
      <c r="DX46">
        <v>0</v>
      </c>
      <c r="DY46">
        <v>0</v>
      </c>
      <c r="DZ46">
        <v>0</v>
      </c>
      <c r="EA46">
        <v>0</v>
      </c>
      <c r="EB46">
        <v>0</v>
      </c>
      <c r="EC46">
        <v>0</v>
      </c>
      <c r="ED46">
        <v>0</v>
      </c>
    </row>
    <row r="47" spans="1:134" x14ac:dyDescent="0.3">
      <c r="A47">
        <v>106380964</v>
      </c>
      <c r="B47" t="s">
        <v>384</v>
      </c>
      <c r="C47">
        <v>20174</v>
      </c>
      <c r="D47" s="1">
        <v>43009</v>
      </c>
      <c r="E47" s="1">
        <v>43100</v>
      </c>
      <c r="F47" t="s">
        <v>134</v>
      </c>
      <c r="G47" t="s">
        <v>379</v>
      </c>
      <c r="H47">
        <v>4</v>
      </c>
      <c r="I47">
        <v>423</v>
      </c>
      <c r="J47" t="s">
        <v>136</v>
      </c>
      <c r="K47" t="s">
        <v>137</v>
      </c>
      <c r="L47" t="s">
        <v>138</v>
      </c>
      <c r="M47" t="s">
        <v>380</v>
      </c>
      <c r="N47" t="s">
        <v>385</v>
      </c>
      <c r="O47" t="s">
        <v>382</v>
      </c>
      <c r="P47">
        <v>94110</v>
      </c>
      <c r="Q47" t="s">
        <v>386</v>
      </c>
      <c r="R47">
        <v>174</v>
      </c>
      <c r="S47">
        <v>174</v>
      </c>
      <c r="T47">
        <v>83</v>
      </c>
      <c r="U47">
        <v>220</v>
      </c>
      <c r="V47">
        <v>96</v>
      </c>
      <c r="W47">
        <v>133</v>
      </c>
      <c r="X47">
        <v>219</v>
      </c>
      <c r="Y47">
        <v>0</v>
      </c>
      <c r="Z47">
        <v>0</v>
      </c>
      <c r="AA47">
        <v>5</v>
      </c>
      <c r="AB47">
        <v>154</v>
      </c>
      <c r="AC47">
        <v>16</v>
      </c>
      <c r="AD47">
        <v>11</v>
      </c>
      <c r="AE47">
        <v>854</v>
      </c>
      <c r="AF47">
        <v>0</v>
      </c>
      <c r="AG47">
        <v>2660</v>
      </c>
      <c r="AH47">
        <v>691</v>
      </c>
      <c r="AI47">
        <v>1024</v>
      </c>
      <c r="AJ47">
        <v>1105</v>
      </c>
      <c r="AK47">
        <v>0</v>
      </c>
      <c r="AL47">
        <v>0</v>
      </c>
      <c r="AM47">
        <v>29</v>
      </c>
      <c r="AN47">
        <v>447</v>
      </c>
      <c r="AO47">
        <v>64</v>
      </c>
      <c r="AP47">
        <v>23</v>
      </c>
      <c r="AQ47">
        <v>6043</v>
      </c>
      <c r="AR47">
        <v>0</v>
      </c>
      <c r="AS4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12086</v>
      </c>
      <c r="AT47">
        <v>1035</v>
      </c>
      <c r="AU47">
        <v>316</v>
      </c>
      <c r="AV47">
        <v>728</v>
      </c>
      <c r="AW47">
        <v>2784</v>
      </c>
      <c r="AX47">
        <v>0</v>
      </c>
      <c r="AY47">
        <v>0</v>
      </c>
      <c r="AZ47">
        <v>108</v>
      </c>
      <c r="BA47">
        <v>1608</v>
      </c>
      <c r="BB47">
        <v>383</v>
      </c>
      <c r="BC47">
        <v>134</v>
      </c>
      <c r="BD47">
        <v>7096</v>
      </c>
      <c r="BE47">
        <v>29393967</v>
      </c>
      <c r="BF47">
        <v>8640413</v>
      </c>
      <c r="BG47">
        <v>11921753</v>
      </c>
      <c r="BH47">
        <v>12918111</v>
      </c>
      <c r="BI47">
        <v>0</v>
      </c>
      <c r="BJ47">
        <v>0</v>
      </c>
      <c r="BK47">
        <v>349025</v>
      </c>
      <c r="BL47">
        <v>7202899</v>
      </c>
      <c r="BM47">
        <v>756914</v>
      </c>
      <c r="BN47">
        <v>297187</v>
      </c>
      <c r="BO47">
        <v>71480269</v>
      </c>
      <c r="BP47">
        <v>7243542</v>
      </c>
      <c r="BQ47">
        <v>3000584</v>
      </c>
      <c r="BR47">
        <v>2198556</v>
      </c>
      <c r="BS47">
        <v>11058788</v>
      </c>
      <c r="BT47">
        <v>0</v>
      </c>
      <c r="BU47">
        <v>0</v>
      </c>
      <c r="BV47">
        <v>906508</v>
      </c>
      <c r="BW47">
        <v>10034286</v>
      </c>
      <c r="BX47">
        <v>1776738</v>
      </c>
      <c r="BY47">
        <v>625129</v>
      </c>
      <c r="BZ47">
        <v>36844131</v>
      </c>
      <c r="CA47">
        <v>840673</v>
      </c>
      <c r="CB47">
        <v>32697732</v>
      </c>
      <c r="CC47">
        <v>9080682</v>
      </c>
      <c r="CD47">
        <v>-17794749</v>
      </c>
      <c r="CE47">
        <v>21300661</v>
      </c>
      <c r="CF47">
        <v>0</v>
      </c>
      <c r="CG47">
        <v>0</v>
      </c>
      <c r="CH47">
        <v>0</v>
      </c>
      <c r="CI47">
        <v>830814</v>
      </c>
      <c r="CJ47">
        <v>8493751</v>
      </c>
      <c r="CK47">
        <v>0</v>
      </c>
      <c r="CL47">
        <v>2533652</v>
      </c>
      <c r="CM47">
        <v>0</v>
      </c>
      <c r="CN47">
        <v>0</v>
      </c>
      <c r="CO47">
        <v>0</v>
      </c>
      <c r="CP47">
        <v>81643</v>
      </c>
      <c r="CQ47">
        <v>58064859</v>
      </c>
      <c r="CR47">
        <v>0</v>
      </c>
      <c r="CS47">
        <v>0</v>
      </c>
      <c r="CT47">
        <v>0</v>
      </c>
      <c r="CU47">
        <v>0</v>
      </c>
      <c r="CV47">
        <v>0</v>
      </c>
      <c r="CW47">
        <v>3939777</v>
      </c>
      <c r="CX47">
        <v>2560315</v>
      </c>
      <c r="CY47">
        <v>31915058</v>
      </c>
      <c r="CZ47">
        <v>2676238</v>
      </c>
      <c r="DA47">
        <v>0</v>
      </c>
      <c r="DB47">
        <v>0</v>
      </c>
      <c r="DC47">
        <v>424719</v>
      </c>
      <c r="DD47">
        <v>8743434</v>
      </c>
      <c r="DE47">
        <v>0</v>
      </c>
      <c r="DF47">
        <v>0</v>
      </c>
      <c r="DG47">
        <v>50259541</v>
      </c>
      <c r="DH47">
        <v>660898</v>
      </c>
      <c r="DI47">
        <v>52369909</v>
      </c>
      <c r="DJ47">
        <v>0</v>
      </c>
      <c r="DK47">
        <v>31746</v>
      </c>
      <c r="DL47">
        <v>0</v>
      </c>
      <c r="DM47">
        <v>0</v>
      </c>
      <c r="DN47">
        <v>0</v>
      </c>
      <c r="DO47">
        <v>0</v>
      </c>
      <c r="DP47">
        <v>46639077</v>
      </c>
      <c r="DQ47">
        <v>450561762</v>
      </c>
      <c r="DR47">
        <v>0</v>
      </c>
      <c r="DS47">
        <v>0</v>
      </c>
      <c r="DT47">
        <v>0</v>
      </c>
      <c r="DU47">
        <v>0</v>
      </c>
      <c r="DV47">
        <v>0</v>
      </c>
      <c r="DW47">
        <v>0</v>
      </c>
      <c r="DX47">
        <v>0</v>
      </c>
      <c r="DY47">
        <v>0</v>
      </c>
      <c r="DZ47">
        <v>0</v>
      </c>
      <c r="EA47">
        <v>0</v>
      </c>
      <c r="EB47">
        <v>0</v>
      </c>
      <c r="EC47">
        <v>0</v>
      </c>
      <c r="ED47">
        <v>0</v>
      </c>
    </row>
    <row r="48" spans="1:134" x14ac:dyDescent="0.3">
      <c r="A48">
        <v>106190155</v>
      </c>
      <c r="B48" t="s">
        <v>387</v>
      </c>
      <c r="C48">
        <v>20174</v>
      </c>
      <c r="D48" s="1">
        <v>43009</v>
      </c>
      <c r="E48" s="1">
        <v>43100</v>
      </c>
      <c r="F48" t="s">
        <v>134</v>
      </c>
      <c r="G48" t="s">
        <v>158</v>
      </c>
      <c r="H48">
        <v>11</v>
      </c>
      <c r="I48">
        <v>927</v>
      </c>
      <c r="J48" t="s">
        <v>255</v>
      </c>
      <c r="K48" t="s">
        <v>137</v>
      </c>
      <c r="L48" t="s">
        <v>138</v>
      </c>
      <c r="M48" t="s">
        <v>388</v>
      </c>
      <c r="N48" t="s">
        <v>389</v>
      </c>
      <c r="O48" t="s">
        <v>223</v>
      </c>
      <c r="P48">
        <v>90067</v>
      </c>
      <c r="Q48" t="s">
        <v>390</v>
      </c>
      <c r="R48">
        <v>138</v>
      </c>
      <c r="S48">
        <v>138</v>
      </c>
      <c r="T48">
        <v>87</v>
      </c>
      <c r="U48">
        <v>415</v>
      </c>
      <c r="V48">
        <v>16</v>
      </c>
      <c r="W48">
        <v>2</v>
      </c>
      <c r="X48">
        <v>1</v>
      </c>
      <c r="Y48">
        <v>0</v>
      </c>
      <c r="Z48">
        <v>0</v>
      </c>
      <c r="AA48">
        <v>150</v>
      </c>
      <c r="AB48">
        <v>0</v>
      </c>
      <c r="AC48">
        <v>0</v>
      </c>
      <c r="AD48">
        <v>6</v>
      </c>
      <c r="AE48">
        <v>590</v>
      </c>
      <c r="AF48">
        <v>590</v>
      </c>
      <c r="AG48">
        <v>5204</v>
      </c>
      <c r="AH48">
        <v>287</v>
      </c>
      <c r="AI48">
        <v>17</v>
      </c>
      <c r="AJ48">
        <v>13</v>
      </c>
      <c r="AK48">
        <v>0</v>
      </c>
      <c r="AL48">
        <v>0</v>
      </c>
      <c r="AM48">
        <v>1967</v>
      </c>
      <c r="AN48">
        <v>0</v>
      </c>
      <c r="AO48">
        <v>0</v>
      </c>
      <c r="AP48">
        <v>95</v>
      </c>
      <c r="AQ48">
        <v>7583</v>
      </c>
      <c r="AR48">
        <v>7583</v>
      </c>
      <c r="AS4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22749</v>
      </c>
      <c r="AT48">
        <v>0</v>
      </c>
      <c r="AU48">
        <v>0</v>
      </c>
      <c r="AV48">
        <v>0</v>
      </c>
      <c r="AW48">
        <v>0</v>
      </c>
      <c r="AX48">
        <v>0</v>
      </c>
      <c r="AY48">
        <v>0</v>
      </c>
      <c r="AZ48">
        <v>0</v>
      </c>
      <c r="BA48">
        <v>0</v>
      </c>
      <c r="BB48">
        <v>0</v>
      </c>
      <c r="BC48">
        <v>0</v>
      </c>
      <c r="BD48">
        <v>0</v>
      </c>
      <c r="BE48">
        <v>29336576</v>
      </c>
      <c r="BF48">
        <v>1618962</v>
      </c>
      <c r="BG48">
        <v>99033</v>
      </c>
      <c r="BH48">
        <v>68594</v>
      </c>
      <c r="BI48">
        <v>0</v>
      </c>
      <c r="BJ48">
        <v>0</v>
      </c>
      <c r="BK48">
        <v>10925884</v>
      </c>
      <c r="BL48">
        <v>0</v>
      </c>
      <c r="BM48">
        <v>0</v>
      </c>
      <c r="BN48">
        <v>551704</v>
      </c>
      <c r="BO48">
        <v>42600753</v>
      </c>
      <c r="BP48">
        <v>0</v>
      </c>
      <c r="BQ48">
        <v>0</v>
      </c>
      <c r="BR48">
        <v>0</v>
      </c>
      <c r="BS48">
        <v>0</v>
      </c>
      <c r="BT48">
        <v>0</v>
      </c>
      <c r="BU48">
        <v>0</v>
      </c>
      <c r="BV48">
        <v>0</v>
      </c>
      <c r="BW48">
        <v>0</v>
      </c>
      <c r="BX48">
        <v>0</v>
      </c>
      <c r="BY48">
        <v>0</v>
      </c>
      <c r="BZ48">
        <v>0</v>
      </c>
      <c r="CA48">
        <v>509174</v>
      </c>
      <c r="CB48">
        <v>13487520</v>
      </c>
      <c r="CC48">
        <v>1136730</v>
      </c>
      <c r="CD48">
        <v>78436</v>
      </c>
      <c r="CE48">
        <v>63679</v>
      </c>
      <c r="CF48">
        <v>0</v>
      </c>
      <c r="CG48">
        <v>0</v>
      </c>
      <c r="CH48">
        <v>0</v>
      </c>
      <c r="CI48">
        <v>2092514</v>
      </c>
      <c r="CJ48">
        <v>0</v>
      </c>
      <c r="CK48">
        <v>0</v>
      </c>
      <c r="CL48">
        <v>0</v>
      </c>
      <c r="CM48">
        <v>0</v>
      </c>
      <c r="CN48">
        <v>0</v>
      </c>
      <c r="CO48">
        <v>0</v>
      </c>
      <c r="CP48">
        <v>283170</v>
      </c>
      <c r="CQ48">
        <v>17651223</v>
      </c>
      <c r="CR48">
        <v>0</v>
      </c>
      <c r="CS48">
        <v>0</v>
      </c>
      <c r="CT48">
        <v>0</v>
      </c>
      <c r="CU48">
        <v>0</v>
      </c>
      <c r="CV48">
        <v>0</v>
      </c>
      <c r="CW48">
        <v>15849056</v>
      </c>
      <c r="CX48">
        <v>482232</v>
      </c>
      <c r="CY48">
        <v>20597</v>
      </c>
      <c r="CZ48">
        <v>4915</v>
      </c>
      <c r="DA48">
        <v>0</v>
      </c>
      <c r="DB48">
        <v>0</v>
      </c>
      <c r="DC48">
        <v>8324196</v>
      </c>
      <c r="DD48">
        <v>0</v>
      </c>
      <c r="DE48">
        <v>0</v>
      </c>
      <c r="DF48">
        <v>268534</v>
      </c>
      <c r="DG48">
        <v>24949530</v>
      </c>
      <c r="DH48">
        <v>17480</v>
      </c>
      <c r="DI48">
        <v>19077266</v>
      </c>
      <c r="DJ48">
        <v>0</v>
      </c>
      <c r="DK48">
        <v>0</v>
      </c>
      <c r="DL48">
        <v>0</v>
      </c>
      <c r="DM48">
        <v>0</v>
      </c>
      <c r="DN48">
        <v>0</v>
      </c>
      <c r="DO48">
        <v>0</v>
      </c>
      <c r="DP48">
        <v>37340</v>
      </c>
      <c r="DQ48">
        <v>7962685</v>
      </c>
      <c r="DR48">
        <v>0</v>
      </c>
      <c r="DS48">
        <v>0</v>
      </c>
      <c r="DT48">
        <v>0</v>
      </c>
      <c r="DU48">
        <v>0</v>
      </c>
      <c r="DV48">
        <v>0</v>
      </c>
      <c r="DW48">
        <v>0</v>
      </c>
      <c r="DX48">
        <v>0</v>
      </c>
      <c r="DY48">
        <v>0</v>
      </c>
      <c r="DZ48">
        <v>0</v>
      </c>
      <c r="EA48">
        <v>0</v>
      </c>
      <c r="EB48">
        <v>0</v>
      </c>
      <c r="EC48">
        <v>0</v>
      </c>
      <c r="ED48">
        <v>0</v>
      </c>
    </row>
    <row r="49" spans="1:134" x14ac:dyDescent="0.3">
      <c r="A49">
        <v>106364050</v>
      </c>
      <c r="B49" t="s">
        <v>391</v>
      </c>
      <c r="C49">
        <v>20174</v>
      </c>
      <c r="D49" s="1">
        <v>43009</v>
      </c>
      <c r="E49" s="1">
        <v>43100</v>
      </c>
      <c r="F49" t="s">
        <v>134</v>
      </c>
      <c r="G49" t="s">
        <v>275</v>
      </c>
      <c r="H49">
        <v>12</v>
      </c>
      <c r="I49">
        <v>1207</v>
      </c>
      <c r="J49" t="s">
        <v>255</v>
      </c>
      <c r="K49" t="s">
        <v>137</v>
      </c>
      <c r="L49" t="s">
        <v>138</v>
      </c>
      <c r="M49" t="s">
        <v>392</v>
      </c>
      <c r="N49" t="s">
        <v>393</v>
      </c>
      <c r="O49" t="s">
        <v>394</v>
      </c>
      <c r="P49">
        <v>91710</v>
      </c>
      <c r="Q49" t="s">
        <v>395</v>
      </c>
      <c r="R49">
        <v>106</v>
      </c>
      <c r="S49">
        <v>106</v>
      </c>
      <c r="T49">
        <v>103</v>
      </c>
      <c r="U49">
        <v>191</v>
      </c>
      <c r="V49">
        <v>118</v>
      </c>
      <c r="W49">
        <v>0</v>
      </c>
      <c r="X49">
        <v>200</v>
      </c>
      <c r="Y49">
        <v>0</v>
      </c>
      <c r="Z49">
        <v>93</v>
      </c>
      <c r="AA49">
        <v>36</v>
      </c>
      <c r="AB49">
        <v>791</v>
      </c>
      <c r="AC49">
        <v>16</v>
      </c>
      <c r="AD49">
        <v>0</v>
      </c>
      <c r="AE49">
        <v>1445</v>
      </c>
      <c r="AF49">
        <v>0</v>
      </c>
      <c r="AG49">
        <v>1799</v>
      </c>
      <c r="AH49">
        <v>902</v>
      </c>
      <c r="AI49">
        <v>0</v>
      </c>
      <c r="AJ49">
        <v>946</v>
      </c>
      <c r="AK49">
        <v>0</v>
      </c>
      <c r="AL49">
        <v>386</v>
      </c>
      <c r="AM49">
        <v>188</v>
      </c>
      <c r="AN49">
        <v>4411</v>
      </c>
      <c r="AO49">
        <v>59</v>
      </c>
      <c r="AP49">
        <v>0</v>
      </c>
      <c r="AQ49">
        <v>8691</v>
      </c>
      <c r="AR49">
        <v>0</v>
      </c>
      <c r="AS4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17382</v>
      </c>
      <c r="AT49">
        <v>1667</v>
      </c>
      <c r="AU49">
        <v>0</v>
      </c>
      <c r="AV49">
        <v>0</v>
      </c>
      <c r="AW49">
        <v>0</v>
      </c>
      <c r="AX49">
        <v>0</v>
      </c>
      <c r="AY49">
        <v>0</v>
      </c>
      <c r="AZ49">
        <v>0</v>
      </c>
      <c r="BA49">
        <v>1142</v>
      </c>
      <c r="BB49">
        <v>0</v>
      </c>
      <c r="BC49">
        <v>0</v>
      </c>
      <c r="BD49">
        <v>2809</v>
      </c>
      <c r="BE49">
        <v>3238200</v>
      </c>
      <c r="BF49">
        <v>1623600</v>
      </c>
      <c r="BG49">
        <v>0</v>
      </c>
      <c r="BH49">
        <v>1702800</v>
      </c>
      <c r="BI49">
        <v>0</v>
      </c>
      <c r="BJ49">
        <v>694800</v>
      </c>
      <c r="BK49">
        <v>338400</v>
      </c>
      <c r="BL49">
        <v>7945833</v>
      </c>
      <c r="BM49">
        <v>106200</v>
      </c>
      <c r="BN49">
        <v>0</v>
      </c>
      <c r="BO49">
        <v>15649833</v>
      </c>
      <c r="BP49">
        <v>1275540</v>
      </c>
      <c r="BQ49">
        <v>0</v>
      </c>
      <c r="BR49">
        <v>0</v>
      </c>
      <c r="BS49">
        <v>0</v>
      </c>
      <c r="BT49">
        <v>0</v>
      </c>
      <c r="BU49">
        <v>0</v>
      </c>
      <c r="BV49">
        <v>0</v>
      </c>
      <c r="BW49">
        <v>795780</v>
      </c>
      <c r="BX49">
        <v>0</v>
      </c>
      <c r="BY49">
        <v>0</v>
      </c>
      <c r="BZ49">
        <v>2071320</v>
      </c>
      <c r="CA49">
        <v>271801</v>
      </c>
      <c r="CB49">
        <v>2479159</v>
      </c>
      <c r="CC49">
        <v>806643</v>
      </c>
      <c r="CD49">
        <v>0</v>
      </c>
      <c r="CE49">
        <v>977862</v>
      </c>
      <c r="CF49">
        <v>0</v>
      </c>
      <c r="CG49">
        <v>0</v>
      </c>
      <c r="CH49">
        <v>398553</v>
      </c>
      <c r="CI49">
        <v>215811</v>
      </c>
      <c r="CJ49">
        <v>4301988</v>
      </c>
      <c r="CK49">
        <v>0</v>
      </c>
      <c r="CL49">
        <v>106200</v>
      </c>
      <c r="CM49">
        <v>0</v>
      </c>
      <c r="CN49">
        <v>0</v>
      </c>
      <c r="CO49">
        <v>0</v>
      </c>
      <c r="CP49">
        <v>0</v>
      </c>
      <c r="CQ49">
        <v>9558017</v>
      </c>
      <c r="CR49">
        <v>0</v>
      </c>
      <c r="CS49">
        <v>0</v>
      </c>
      <c r="CT49">
        <v>0</v>
      </c>
      <c r="CU49">
        <v>0</v>
      </c>
      <c r="CV49">
        <v>0</v>
      </c>
      <c r="CW49">
        <v>1968986</v>
      </c>
      <c r="CX49">
        <v>790648</v>
      </c>
      <c r="CY49">
        <v>0</v>
      </c>
      <c r="CZ49">
        <v>700984</v>
      </c>
      <c r="DA49">
        <v>0</v>
      </c>
      <c r="DB49">
        <v>286749</v>
      </c>
      <c r="DC49">
        <v>118555</v>
      </c>
      <c r="DD49">
        <v>4297214</v>
      </c>
      <c r="DE49">
        <v>0</v>
      </c>
      <c r="DF49">
        <v>0</v>
      </c>
      <c r="DG49">
        <v>8163136</v>
      </c>
      <c r="DH49">
        <v>3966</v>
      </c>
      <c r="DI49">
        <v>4837969</v>
      </c>
      <c r="DJ49">
        <v>159685</v>
      </c>
      <c r="DK49">
        <v>6782</v>
      </c>
      <c r="DL49">
        <v>0</v>
      </c>
      <c r="DM49">
        <v>0</v>
      </c>
      <c r="DN49">
        <v>0</v>
      </c>
      <c r="DO49">
        <v>0</v>
      </c>
      <c r="DP49">
        <v>113157</v>
      </c>
      <c r="DQ49">
        <v>12822215</v>
      </c>
      <c r="DR49">
        <v>0</v>
      </c>
      <c r="DS49">
        <v>0</v>
      </c>
      <c r="DT49">
        <v>0</v>
      </c>
      <c r="DU49">
        <v>0</v>
      </c>
      <c r="DV49">
        <v>0</v>
      </c>
      <c r="DW49">
        <v>0</v>
      </c>
      <c r="DX49">
        <v>0</v>
      </c>
      <c r="DY49">
        <v>0</v>
      </c>
      <c r="DZ49">
        <v>0</v>
      </c>
      <c r="EA49">
        <v>0</v>
      </c>
      <c r="EB49">
        <v>0</v>
      </c>
      <c r="EC49">
        <v>0</v>
      </c>
      <c r="ED49">
        <v>0</v>
      </c>
    </row>
    <row r="50" spans="1:134" x14ac:dyDescent="0.3">
      <c r="A50">
        <v>106190137</v>
      </c>
      <c r="B50" t="s">
        <v>396</v>
      </c>
      <c r="C50">
        <v>20174</v>
      </c>
      <c r="D50" s="1">
        <v>43009</v>
      </c>
      <c r="E50" s="1">
        <v>43100</v>
      </c>
      <c r="F50" t="s">
        <v>134</v>
      </c>
      <c r="G50" t="s">
        <v>158</v>
      </c>
      <c r="H50">
        <v>11</v>
      </c>
      <c r="I50">
        <v>917</v>
      </c>
      <c r="J50" t="s">
        <v>136</v>
      </c>
      <c r="K50" t="s">
        <v>137</v>
      </c>
      <c r="L50" t="s">
        <v>138</v>
      </c>
      <c r="M50" t="s">
        <v>397</v>
      </c>
      <c r="N50" t="s">
        <v>398</v>
      </c>
      <c r="O50" t="s">
        <v>263</v>
      </c>
      <c r="P50">
        <v>91767</v>
      </c>
      <c r="Q50" t="s">
        <v>399</v>
      </c>
      <c r="R50">
        <v>99</v>
      </c>
      <c r="S50">
        <v>99</v>
      </c>
      <c r="T50">
        <v>99</v>
      </c>
      <c r="U50">
        <v>349</v>
      </c>
      <c r="V50">
        <v>74</v>
      </c>
      <c r="W50">
        <v>11</v>
      </c>
      <c r="X50">
        <v>33</v>
      </c>
      <c r="Y50">
        <v>0</v>
      </c>
      <c r="Z50">
        <v>0</v>
      </c>
      <c r="AA50">
        <v>117</v>
      </c>
      <c r="AB50">
        <v>83</v>
      </c>
      <c r="AC50">
        <v>0</v>
      </c>
      <c r="AD50">
        <v>3</v>
      </c>
      <c r="AE50">
        <v>670</v>
      </c>
      <c r="AF50">
        <v>0</v>
      </c>
      <c r="AG50">
        <v>3261</v>
      </c>
      <c r="AH50">
        <v>511</v>
      </c>
      <c r="AI50">
        <v>186</v>
      </c>
      <c r="AJ50">
        <v>263</v>
      </c>
      <c r="AK50">
        <v>0</v>
      </c>
      <c r="AL50">
        <v>0</v>
      </c>
      <c r="AM50">
        <v>1321</v>
      </c>
      <c r="AN50">
        <v>899</v>
      </c>
      <c r="AO50">
        <v>0</v>
      </c>
      <c r="AP50">
        <v>54</v>
      </c>
      <c r="AQ50">
        <v>6495</v>
      </c>
      <c r="AR50">
        <v>0</v>
      </c>
      <c r="AS5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12990</v>
      </c>
      <c r="AT50">
        <v>8585</v>
      </c>
      <c r="AU50">
        <v>1160</v>
      </c>
      <c r="AV50">
        <v>138</v>
      </c>
      <c r="AW50">
        <v>1696</v>
      </c>
      <c r="AX50">
        <v>0</v>
      </c>
      <c r="AY50">
        <v>0</v>
      </c>
      <c r="AZ50">
        <v>8947</v>
      </c>
      <c r="BA50">
        <v>3850</v>
      </c>
      <c r="BB50">
        <v>0</v>
      </c>
      <c r="BC50">
        <v>2170</v>
      </c>
      <c r="BD50">
        <v>26546</v>
      </c>
      <c r="BE50">
        <v>17757278</v>
      </c>
      <c r="BF50">
        <v>4529432</v>
      </c>
      <c r="BG50">
        <v>652118</v>
      </c>
      <c r="BH50">
        <v>1589419</v>
      </c>
      <c r="BI50">
        <v>0</v>
      </c>
      <c r="BJ50">
        <v>0</v>
      </c>
      <c r="BK50">
        <v>9362151</v>
      </c>
      <c r="BL50">
        <v>5253812</v>
      </c>
      <c r="BM50">
        <v>0</v>
      </c>
      <c r="BN50">
        <v>307156</v>
      </c>
      <c r="BO50">
        <v>39451366</v>
      </c>
      <c r="BP50">
        <v>2582138</v>
      </c>
      <c r="BQ50">
        <v>477366</v>
      </c>
      <c r="BR50">
        <v>41212</v>
      </c>
      <c r="BS50">
        <v>661003</v>
      </c>
      <c r="BT50">
        <v>0</v>
      </c>
      <c r="BU50">
        <v>0</v>
      </c>
      <c r="BV50">
        <v>2971215</v>
      </c>
      <c r="BW50">
        <v>1151820</v>
      </c>
      <c r="BX50">
        <v>0</v>
      </c>
      <c r="BY50">
        <v>922750</v>
      </c>
      <c r="BZ50">
        <v>8807504</v>
      </c>
      <c r="CA50">
        <v>336616</v>
      </c>
      <c r="CB50">
        <v>12429284</v>
      </c>
      <c r="CC50">
        <v>935544</v>
      </c>
      <c r="CD50">
        <v>658202</v>
      </c>
      <c r="CE50">
        <v>1604248</v>
      </c>
      <c r="CF50">
        <v>0</v>
      </c>
      <c r="CG50">
        <v>0</v>
      </c>
      <c r="CH50">
        <v>0</v>
      </c>
      <c r="CI50">
        <v>7125605</v>
      </c>
      <c r="CJ50">
        <v>4757746</v>
      </c>
      <c r="CK50">
        <v>0</v>
      </c>
      <c r="CL50">
        <v>0</v>
      </c>
      <c r="CM50">
        <v>0</v>
      </c>
      <c r="CN50">
        <v>0</v>
      </c>
      <c r="CO50">
        <v>0</v>
      </c>
      <c r="CP50">
        <v>3409963</v>
      </c>
      <c r="CQ50">
        <v>31257208</v>
      </c>
      <c r="CR50">
        <v>0</v>
      </c>
      <c r="CS50">
        <v>0</v>
      </c>
      <c r="CT50">
        <v>0</v>
      </c>
      <c r="CU50">
        <v>0</v>
      </c>
      <c r="CV50">
        <v>0</v>
      </c>
      <c r="CW50">
        <v>7573516</v>
      </c>
      <c r="CX50">
        <v>4071254</v>
      </c>
      <c r="CY50">
        <v>35128</v>
      </c>
      <c r="CZ50">
        <v>646174</v>
      </c>
      <c r="DA50">
        <v>0</v>
      </c>
      <c r="DB50">
        <v>0</v>
      </c>
      <c r="DC50">
        <v>5207761</v>
      </c>
      <c r="DD50">
        <v>1647886</v>
      </c>
      <c r="DE50">
        <v>0</v>
      </c>
      <c r="DF50">
        <v>-2180057</v>
      </c>
      <c r="DG50">
        <v>17001662</v>
      </c>
      <c r="DH50">
        <v>327397</v>
      </c>
      <c r="DI50">
        <v>18230718</v>
      </c>
      <c r="DJ50">
        <v>0</v>
      </c>
      <c r="DK50">
        <v>1185093</v>
      </c>
      <c r="DL50">
        <v>0</v>
      </c>
      <c r="DM50">
        <v>0</v>
      </c>
      <c r="DN50">
        <v>0</v>
      </c>
      <c r="DO50">
        <v>0</v>
      </c>
      <c r="DP50">
        <v>664756</v>
      </c>
      <c r="DQ50">
        <v>86561107</v>
      </c>
      <c r="DR50">
        <v>0</v>
      </c>
      <c r="DS50">
        <v>0</v>
      </c>
      <c r="DT50">
        <v>0</v>
      </c>
      <c r="DU50">
        <v>0</v>
      </c>
      <c r="DV50">
        <v>0</v>
      </c>
      <c r="DW50">
        <v>0</v>
      </c>
      <c r="DX50">
        <v>0</v>
      </c>
      <c r="DY50">
        <v>0</v>
      </c>
      <c r="DZ50">
        <v>0</v>
      </c>
      <c r="EA50">
        <v>0</v>
      </c>
      <c r="EB50">
        <v>0</v>
      </c>
      <c r="EC50">
        <v>0</v>
      </c>
      <c r="ED50">
        <v>0</v>
      </c>
    </row>
    <row r="51" spans="1:134" x14ac:dyDescent="0.3">
      <c r="A51">
        <v>106190045</v>
      </c>
      <c r="B51" t="s">
        <v>400</v>
      </c>
      <c r="C51">
        <v>20174</v>
      </c>
      <c r="D51" s="1">
        <v>43009</v>
      </c>
      <c r="E51" s="1">
        <v>43100</v>
      </c>
      <c r="F51" t="s">
        <v>134</v>
      </c>
      <c r="G51" t="s">
        <v>158</v>
      </c>
      <c r="H51">
        <v>11</v>
      </c>
      <c r="I51">
        <v>933</v>
      </c>
      <c r="J51" t="s">
        <v>136</v>
      </c>
      <c r="K51" t="s">
        <v>137</v>
      </c>
      <c r="L51" t="s">
        <v>145</v>
      </c>
      <c r="M51" t="s">
        <v>401</v>
      </c>
      <c r="N51" t="s">
        <v>402</v>
      </c>
      <c r="O51" t="s">
        <v>403</v>
      </c>
      <c r="P51">
        <v>90704</v>
      </c>
      <c r="Q51" t="s">
        <v>404</v>
      </c>
      <c r="R51">
        <v>12</v>
      </c>
      <c r="S51">
        <v>12</v>
      </c>
      <c r="T51">
        <v>12</v>
      </c>
      <c r="U51">
        <v>5</v>
      </c>
      <c r="V51">
        <v>0</v>
      </c>
      <c r="W51">
        <v>0</v>
      </c>
      <c r="X51">
        <v>0</v>
      </c>
      <c r="Y51">
        <v>0</v>
      </c>
      <c r="Z51">
        <v>0</v>
      </c>
      <c r="AA51">
        <v>0</v>
      </c>
      <c r="AB51">
        <v>0</v>
      </c>
      <c r="AC51">
        <v>0</v>
      </c>
      <c r="AD51">
        <v>0</v>
      </c>
      <c r="AE51">
        <v>5</v>
      </c>
      <c r="AF51">
        <v>0</v>
      </c>
      <c r="AG51">
        <v>153</v>
      </c>
      <c r="AH51">
        <v>0</v>
      </c>
      <c r="AI51">
        <v>552</v>
      </c>
      <c r="AJ51">
        <v>0</v>
      </c>
      <c r="AK51">
        <v>0</v>
      </c>
      <c r="AL51">
        <v>0</v>
      </c>
      <c r="AM51">
        <v>0</v>
      </c>
      <c r="AN51">
        <v>0</v>
      </c>
      <c r="AO51">
        <v>0</v>
      </c>
      <c r="AP51">
        <v>0</v>
      </c>
      <c r="AQ51">
        <v>705</v>
      </c>
      <c r="AR51">
        <v>0</v>
      </c>
      <c r="AS5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1410</v>
      </c>
      <c r="AT51">
        <v>952</v>
      </c>
      <c r="AU51">
        <v>0</v>
      </c>
      <c r="AV51">
        <v>986</v>
      </c>
      <c r="AW51">
        <v>0</v>
      </c>
      <c r="AX51">
        <v>0</v>
      </c>
      <c r="AY51">
        <v>0</v>
      </c>
      <c r="AZ51">
        <v>1251</v>
      </c>
      <c r="BA51">
        <v>0</v>
      </c>
      <c r="BB51">
        <v>0</v>
      </c>
      <c r="BC51">
        <v>255</v>
      </c>
      <c r="BD51">
        <v>3444</v>
      </c>
      <c r="BE51">
        <v>485181</v>
      </c>
      <c r="BF51">
        <v>0</v>
      </c>
      <c r="BG51">
        <v>339480</v>
      </c>
      <c r="BH51">
        <v>0</v>
      </c>
      <c r="BI51">
        <v>0</v>
      </c>
      <c r="BJ51">
        <v>0</v>
      </c>
      <c r="BK51">
        <v>0</v>
      </c>
      <c r="BL51">
        <v>0</v>
      </c>
      <c r="BM51">
        <v>0</v>
      </c>
      <c r="BN51">
        <v>0</v>
      </c>
      <c r="BO51">
        <v>824661</v>
      </c>
      <c r="BP51">
        <v>1030258</v>
      </c>
      <c r="BQ51">
        <v>0</v>
      </c>
      <c r="BR51">
        <v>995147</v>
      </c>
      <c r="BS51">
        <v>0</v>
      </c>
      <c r="BT51">
        <v>0</v>
      </c>
      <c r="BU51">
        <v>0</v>
      </c>
      <c r="BV51">
        <v>1365615</v>
      </c>
      <c r="BW51">
        <v>0</v>
      </c>
      <c r="BX51">
        <v>0</v>
      </c>
      <c r="BY51">
        <v>198254</v>
      </c>
      <c r="BZ51">
        <v>3589274</v>
      </c>
      <c r="CA51">
        <v>312623</v>
      </c>
      <c r="CB51">
        <v>312541</v>
      </c>
      <c r="CC51">
        <v>0</v>
      </c>
      <c r="CD51">
        <v>565127</v>
      </c>
      <c r="CE51">
        <v>0</v>
      </c>
      <c r="CF51">
        <v>0</v>
      </c>
      <c r="CG51">
        <v>0</v>
      </c>
      <c r="CH51">
        <v>0</v>
      </c>
      <c r="CI51">
        <v>732954</v>
      </c>
      <c r="CJ51">
        <v>0</v>
      </c>
      <c r="CK51">
        <v>0</v>
      </c>
      <c r="CL51">
        <v>27095</v>
      </c>
      <c r="CM51">
        <v>0</v>
      </c>
      <c r="CN51">
        <v>0</v>
      </c>
      <c r="CO51">
        <v>0</v>
      </c>
      <c r="CP51">
        <v>43863</v>
      </c>
      <c r="CQ51">
        <v>1994203</v>
      </c>
      <c r="CR51">
        <v>0</v>
      </c>
      <c r="CS51">
        <v>0</v>
      </c>
      <c r="CT51">
        <v>0</v>
      </c>
      <c r="CU51">
        <v>0</v>
      </c>
      <c r="CV51">
        <v>0</v>
      </c>
      <c r="CW51">
        <v>1202898</v>
      </c>
      <c r="CX51">
        <v>0</v>
      </c>
      <c r="CY51">
        <v>769500</v>
      </c>
      <c r="CZ51">
        <v>0</v>
      </c>
      <c r="DA51">
        <v>0</v>
      </c>
      <c r="DB51">
        <v>0</v>
      </c>
      <c r="DC51">
        <v>632661</v>
      </c>
      <c r="DD51">
        <v>0</v>
      </c>
      <c r="DE51">
        <v>0</v>
      </c>
      <c r="DF51">
        <v>-185327</v>
      </c>
      <c r="DG51">
        <v>2419732</v>
      </c>
      <c r="DH51">
        <v>269106</v>
      </c>
      <c r="DI51">
        <v>2482551</v>
      </c>
      <c r="DJ51">
        <v>0</v>
      </c>
      <c r="DK51">
        <v>0</v>
      </c>
      <c r="DL51">
        <v>0</v>
      </c>
      <c r="DM51">
        <v>0</v>
      </c>
      <c r="DN51">
        <v>0</v>
      </c>
      <c r="DO51">
        <v>0</v>
      </c>
      <c r="DP51">
        <v>120096</v>
      </c>
      <c r="DQ51">
        <v>2240202</v>
      </c>
      <c r="DR51">
        <v>0</v>
      </c>
      <c r="DS51">
        <v>0</v>
      </c>
      <c r="DT51">
        <v>0</v>
      </c>
      <c r="DU51">
        <v>0</v>
      </c>
      <c r="DV51">
        <v>0</v>
      </c>
      <c r="DW51">
        <v>0</v>
      </c>
      <c r="DX51">
        <v>0</v>
      </c>
      <c r="DY51">
        <v>0</v>
      </c>
      <c r="DZ51">
        <v>0</v>
      </c>
      <c r="EA51">
        <v>0</v>
      </c>
      <c r="EB51">
        <v>0</v>
      </c>
      <c r="EC51">
        <v>0</v>
      </c>
      <c r="ED51">
        <v>0</v>
      </c>
    </row>
    <row r="52" spans="1:134" x14ac:dyDescent="0.3">
      <c r="A52">
        <v>106190555</v>
      </c>
      <c r="B52" t="s">
        <v>405</v>
      </c>
      <c r="C52">
        <v>20174</v>
      </c>
      <c r="D52" s="1">
        <v>43009</v>
      </c>
      <c r="E52" s="1">
        <v>43100</v>
      </c>
      <c r="F52" t="s">
        <v>134</v>
      </c>
      <c r="G52" t="s">
        <v>158</v>
      </c>
      <c r="H52">
        <v>11</v>
      </c>
      <c r="I52">
        <v>925</v>
      </c>
      <c r="J52" t="s">
        <v>136</v>
      </c>
      <c r="K52" t="s">
        <v>137</v>
      </c>
      <c r="L52" t="s">
        <v>220</v>
      </c>
      <c r="M52" t="s">
        <v>406</v>
      </c>
      <c r="N52" t="s">
        <v>407</v>
      </c>
      <c r="O52" t="s">
        <v>223</v>
      </c>
      <c r="P52">
        <v>90048</v>
      </c>
      <c r="Q52" t="s">
        <v>408</v>
      </c>
      <c r="R52">
        <v>886</v>
      </c>
      <c r="S52">
        <v>885</v>
      </c>
      <c r="T52">
        <v>885</v>
      </c>
      <c r="U52">
        <v>5265</v>
      </c>
      <c r="V52">
        <v>458</v>
      </c>
      <c r="W52">
        <v>698</v>
      </c>
      <c r="X52">
        <v>802</v>
      </c>
      <c r="Y52">
        <v>0</v>
      </c>
      <c r="Z52">
        <v>0</v>
      </c>
      <c r="AA52">
        <v>277</v>
      </c>
      <c r="AB52">
        <v>4786</v>
      </c>
      <c r="AC52">
        <v>0</v>
      </c>
      <c r="AD52">
        <v>430</v>
      </c>
      <c r="AE52">
        <v>12716</v>
      </c>
      <c r="AF52">
        <v>0</v>
      </c>
      <c r="AG52">
        <v>30310</v>
      </c>
      <c r="AH52">
        <v>2822</v>
      </c>
      <c r="AI52">
        <v>4223</v>
      </c>
      <c r="AJ52">
        <v>4260</v>
      </c>
      <c r="AK52">
        <v>0</v>
      </c>
      <c r="AL52">
        <v>0</v>
      </c>
      <c r="AM52">
        <v>999</v>
      </c>
      <c r="AN52">
        <v>21452</v>
      </c>
      <c r="AO52">
        <v>0</v>
      </c>
      <c r="AP52">
        <v>1756</v>
      </c>
      <c r="AQ52">
        <v>65822</v>
      </c>
      <c r="AR52">
        <v>0</v>
      </c>
      <c r="AS5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131644</v>
      </c>
      <c r="AT52">
        <v>70045</v>
      </c>
      <c r="AU52">
        <v>6030</v>
      </c>
      <c r="AV52">
        <v>6238</v>
      </c>
      <c r="AW52">
        <v>7203</v>
      </c>
      <c r="AX52">
        <v>0</v>
      </c>
      <c r="AY52">
        <v>0</v>
      </c>
      <c r="AZ52">
        <v>5016</v>
      </c>
      <c r="BA52">
        <v>94822</v>
      </c>
      <c r="BB52">
        <v>279</v>
      </c>
      <c r="BC52">
        <v>28775</v>
      </c>
      <c r="BD52">
        <v>218408</v>
      </c>
      <c r="BE52">
        <v>1288611708</v>
      </c>
      <c r="BF52">
        <v>142554822</v>
      </c>
      <c r="BG52">
        <v>147415396</v>
      </c>
      <c r="BH52">
        <v>172204599</v>
      </c>
      <c r="BI52">
        <v>0</v>
      </c>
      <c r="BJ52">
        <v>0</v>
      </c>
      <c r="BK52">
        <v>39983252</v>
      </c>
      <c r="BL52">
        <v>847484762</v>
      </c>
      <c r="BM52">
        <v>0</v>
      </c>
      <c r="BN52">
        <v>85548936</v>
      </c>
      <c r="BO52">
        <v>2723803475</v>
      </c>
      <c r="BP52">
        <v>571070580</v>
      </c>
      <c r="BQ52">
        <v>46661976</v>
      </c>
      <c r="BR52">
        <v>44256076</v>
      </c>
      <c r="BS52">
        <v>52356172</v>
      </c>
      <c r="BT52">
        <v>0</v>
      </c>
      <c r="BU52">
        <v>0</v>
      </c>
      <c r="BV52">
        <v>24367610</v>
      </c>
      <c r="BW52">
        <v>636548964</v>
      </c>
      <c r="BX52">
        <v>292162</v>
      </c>
      <c r="BY52">
        <v>83099901</v>
      </c>
      <c r="BZ52">
        <v>1458653441</v>
      </c>
      <c r="CA52">
        <v>-12894307</v>
      </c>
      <c r="CB52">
        <v>1678079670</v>
      </c>
      <c r="CC52">
        <v>166998739</v>
      </c>
      <c r="CD52">
        <v>179113665</v>
      </c>
      <c r="CE52">
        <v>197083235</v>
      </c>
      <c r="CF52">
        <v>0</v>
      </c>
      <c r="CG52">
        <v>0</v>
      </c>
      <c r="CH52">
        <v>0</v>
      </c>
      <c r="CI52">
        <v>53489454</v>
      </c>
      <c r="CJ52">
        <v>1046313327</v>
      </c>
      <c r="CK52">
        <v>0</v>
      </c>
      <c r="CL52">
        <v>6710814</v>
      </c>
      <c r="CM52">
        <v>0</v>
      </c>
      <c r="CN52">
        <v>0</v>
      </c>
      <c r="CO52">
        <v>0</v>
      </c>
      <c r="CP52">
        <v>138566134</v>
      </c>
      <c r="CQ52">
        <v>3453460731</v>
      </c>
      <c r="CR52">
        <v>4109097</v>
      </c>
      <c r="CS52">
        <v>0</v>
      </c>
      <c r="CT52">
        <v>0</v>
      </c>
      <c r="CU52">
        <v>0</v>
      </c>
      <c r="CV52">
        <v>4109097</v>
      </c>
      <c r="CW52">
        <v>182634163</v>
      </c>
      <c r="CX52">
        <v>26327156</v>
      </c>
      <c r="CY52">
        <v>13460408</v>
      </c>
      <c r="CZ52">
        <v>27477536</v>
      </c>
      <c r="DA52">
        <v>0</v>
      </c>
      <c r="DB52">
        <v>0</v>
      </c>
      <c r="DC52">
        <v>14020514</v>
      </c>
      <c r="DD52">
        <v>442942593</v>
      </c>
      <c r="DE52">
        <v>0</v>
      </c>
      <c r="DF52">
        <v>26242912</v>
      </c>
      <c r="DG52">
        <v>733105282</v>
      </c>
      <c r="DH52">
        <v>95491354</v>
      </c>
      <c r="DI52">
        <v>754940957</v>
      </c>
      <c r="DJ52">
        <v>0</v>
      </c>
      <c r="DK52">
        <v>68751825</v>
      </c>
      <c r="DL52">
        <v>0</v>
      </c>
      <c r="DM52">
        <v>0</v>
      </c>
      <c r="DN52">
        <v>0</v>
      </c>
      <c r="DO52">
        <v>0</v>
      </c>
      <c r="DP52">
        <v>66698727</v>
      </c>
      <c r="DQ52">
        <v>2138795097</v>
      </c>
      <c r="DR52">
        <v>0</v>
      </c>
      <c r="DS52">
        <v>0</v>
      </c>
      <c r="DT52">
        <v>0</v>
      </c>
      <c r="DU52">
        <v>0</v>
      </c>
      <c r="DV52">
        <v>0</v>
      </c>
      <c r="DW52">
        <v>0</v>
      </c>
      <c r="DX52">
        <v>0</v>
      </c>
      <c r="DY52">
        <v>0</v>
      </c>
      <c r="DZ52">
        <v>0</v>
      </c>
      <c r="EA52">
        <v>0</v>
      </c>
      <c r="EB52">
        <v>0</v>
      </c>
      <c r="EC52">
        <v>0</v>
      </c>
      <c r="ED52">
        <v>0</v>
      </c>
    </row>
    <row r="53" spans="1:134" x14ac:dyDescent="0.3">
      <c r="A53">
        <v>106190148</v>
      </c>
      <c r="B53" t="s">
        <v>409</v>
      </c>
      <c r="C53">
        <v>20174</v>
      </c>
      <c r="D53" s="1">
        <v>43009</v>
      </c>
      <c r="E53" s="1">
        <v>43100</v>
      </c>
      <c r="F53" t="s">
        <v>134</v>
      </c>
      <c r="G53" t="s">
        <v>158</v>
      </c>
      <c r="H53">
        <v>11</v>
      </c>
      <c r="I53">
        <v>929</v>
      </c>
      <c r="J53" t="s">
        <v>255</v>
      </c>
      <c r="K53" t="s">
        <v>137</v>
      </c>
      <c r="L53" t="s">
        <v>138</v>
      </c>
      <c r="M53" t="s">
        <v>410</v>
      </c>
      <c r="N53" t="s">
        <v>411</v>
      </c>
      <c r="O53" t="s">
        <v>412</v>
      </c>
      <c r="P53">
        <v>90301</v>
      </c>
      <c r="Q53" t="s">
        <v>413</v>
      </c>
      <c r="R53">
        <v>369</v>
      </c>
      <c r="S53">
        <v>369</v>
      </c>
      <c r="T53">
        <v>178</v>
      </c>
      <c r="U53">
        <v>1362</v>
      </c>
      <c r="V53">
        <v>588</v>
      </c>
      <c r="W53">
        <v>335</v>
      </c>
      <c r="X53">
        <v>1347</v>
      </c>
      <c r="Y53">
        <v>0</v>
      </c>
      <c r="Z53">
        <v>0</v>
      </c>
      <c r="AA53">
        <v>325</v>
      </c>
      <c r="AB53">
        <v>0</v>
      </c>
      <c r="AC53">
        <v>0</v>
      </c>
      <c r="AD53">
        <v>161</v>
      </c>
      <c r="AE53">
        <v>4118</v>
      </c>
      <c r="AF53">
        <v>0</v>
      </c>
      <c r="AG53">
        <v>6341</v>
      </c>
      <c r="AH53">
        <v>1851</v>
      </c>
      <c r="AI53">
        <v>2288</v>
      </c>
      <c r="AJ53">
        <v>4406</v>
      </c>
      <c r="AK53">
        <v>0</v>
      </c>
      <c r="AL53">
        <v>0</v>
      </c>
      <c r="AM53">
        <v>1003</v>
      </c>
      <c r="AN53">
        <v>0</v>
      </c>
      <c r="AO53">
        <v>0</v>
      </c>
      <c r="AP53">
        <v>292</v>
      </c>
      <c r="AQ53">
        <v>16181</v>
      </c>
      <c r="AR53">
        <v>0</v>
      </c>
      <c r="AS5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32362</v>
      </c>
      <c r="AT53">
        <v>1526</v>
      </c>
      <c r="AU53">
        <v>747</v>
      </c>
      <c r="AV53">
        <v>1273</v>
      </c>
      <c r="AW53">
        <v>5706</v>
      </c>
      <c r="AX53">
        <v>0</v>
      </c>
      <c r="AY53">
        <v>0</v>
      </c>
      <c r="AZ53">
        <v>1961</v>
      </c>
      <c r="BA53">
        <v>0</v>
      </c>
      <c r="BB53">
        <v>0</v>
      </c>
      <c r="BC53">
        <v>1813</v>
      </c>
      <c r="BD53">
        <v>13026</v>
      </c>
      <c r="BE53">
        <v>98928393</v>
      </c>
      <c r="BF53">
        <v>29415304</v>
      </c>
      <c r="BG53">
        <v>31141869</v>
      </c>
      <c r="BH53">
        <v>64361028</v>
      </c>
      <c r="BI53">
        <v>0</v>
      </c>
      <c r="BJ53">
        <v>0</v>
      </c>
      <c r="BK53">
        <v>15897324</v>
      </c>
      <c r="BL53">
        <v>0</v>
      </c>
      <c r="BM53">
        <v>0</v>
      </c>
      <c r="BN53">
        <v>4028826</v>
      </c>
      <c r="BO53">
        <v>243772744</v>
      </c>
      <c r="BP53">
        <v>9317001</v>
      </c>
      <c r="BQ53">
        <v>4510595</v>
      </c>
      <c r="BR53">
        <v>3782633</v>
      </c>
      <c r="BS53">
        <v>19520798</v>
      </c>
      <c r="BT53">
        <v>0</v>
      </c>
      <c r="BU53">
        <v>0</v>
      </c>
      <c r="BV53">
        <v>5635014</v>
      </c>
      <c r="BW53">
        <v>0</v>
      </c>
      <c r="BX53">
        <v>0</v>
      </c>
      <c r="BY53">
        <v>4921630</v>
      </c>
      <c r="BZ53">
        <v>47687671</v>
      </c>
      <c r="CA53">
        <v>6747795</v>
      </c>
      <c r="CB53">
        <v>81071058</v>
      </c>
      <c r="CC53">
        <v>27532753</v>
      </c>
      <c r="CD53">
        <v>7412838</v>
      </c>
      <c r="CE53">
        <v>54555755</v>
      </c>
      <c r="CF53">
        <v>-732863</v>
      </c>
      <c r="CG53">
        <v>0</v>
      </c>
      <c r="CH53">
        <v>0</v>
      </c>
      <c r="CI53">
        <v>14936843</v>
      </c>
      <c r="CJ53">
        <v>0</v>
      </c>
      <c r="CK53">
        <v>0</v>
      </c>
      <c r="CL53">
        <v>0</v>
      </c>
      <c r="CM53">
        <v>0</v>
      </c>
      <c r="CN53">
        <v>0</v>
      </c>
      <c r="CO53">
        <v>0</v>
      </c>
      <c r="CP53">
        <v>2202663</v>
      </c>
      <c r="CQ53">
        <v>193726842</v>
      </c>
      <c r="CR53">
        <v>0</v>
      </c>
      <c r="CS53">
        <v>0</v>
      </c>
      <c r="CT53">
        <v>0</v>
      </c>
      <c r="CU53">
        <v>0</v>
      </c>
      <c r="CV53">
        <v>0</v>
      </c>
      <c r="CW53">
        <v>27174336</v>
      </c>
      <c r="CX53">
        <v>6393145</v>
      </c>
      <c r="CY53">
        <v>28244527</v>
      </c>
      <c r="CZ53">
        <v>29326071</v>
      </c>
      <c r="DA53">
        <v>0</v>
      </c>
      <c r="DB53">
        <v>0</v>
      </c>
      <c r="DC53">
        <v>6595494</v>
      </c>
      <c r="DD53">
        <v>0</v>
      </c>
      <c r="DE53">
        <v>0</v>
      </c>
      <c r="DF53">
        <v>0</v>
      </c>
      <c r="DG53">
        <v>97733573</v>
      </c>
      <c r="DH53">
        <v>770678</v>
      </c>
      <c r="DI53">
        <v>78724036</v>
      </c>
      <c r="DJ53">
        <v>0</v>
      </c>
      <c r="DK53">
        <v>-526959</v>
      </c>
      <c r="DL53">
        <v>0</v>
      </c>
      <c r="DM53">
        <v>0</v>
      </c>
      <c r="DN53">
        <v>0</v>
      </c>
      <c r="DO53">
        <v>0</v>
      </c>
      <c r="DP53">
        <v>4035849</v>
      </c>
      <c r="DQ53">
        <v>151835279</v>
      </c>
      <c r="DR53">
        <v>0</v>
      </c>
      <c r="DS53">
        <v>0</v>
      </c>
      <c r="DT53">
        <v>0</v>
      </c>
      <c r="DU53">
        <v>0</v>
      </c>
      <c r="DV53">
        <v>0</v>
      </c>
      <c r="DW53">
        <v>0</v>
      </c>
      <c r="DX53">
        <v>0</v>
      </c>
      <c r="DY53">
        <v>0</v>
      </c>
      <c r="DZ53">
        <v>0</v>
      </c>
      <c r="EA53">
        <v>0</v>
      </c>
      <c r="EB53">
        <v>0</v>
      </c>
      <c r="EC53">
        <v>0</v>
      </c>
      <c r="ED53">
        <v>0</v>
      </c>
    </row>
    <row r="54" spans="1:134" x14ac:dyDescent="0.3">
      <c r="A54">
        <v>106105125</v>
      </c>
      <c r="B54" t="s">
        <v>414</v>
      </c>
      <c r="C54">
        <v>20174</v>
      </c>
      <c r="D54" s="1">
        <v>43009</v>
      </c>
      <c r="E54" s="1">
        <v>43100</v>
      </c>
      <c r="F54" t="s">
        <v>134</v>
      </c>
      <c r="G54" t="s">
        <v>182</v>
      </c>
      <c r="H54">
        <v>9</v>
      </c>
      <c r="I54">
        <v>605</v>
      </c>
      <c r="J54" t="s">
        <v>255</v>
      </c>
      <c r="K54" t="s">
        <v>369</v>
      </c>
      <c r="L54" t="s">
        <v>138</v>
      </c>
      <c r="M54" t="s">
        <v>415</v>
      </c>
      <c r="N54" t="s">
        <v>416</v>
      </c>
      <c r="O54" t="s">
        <v>417</v>
      </c>
      <c r="P54">
        <v>93702</v>
      </c>
      <c r="Q54" t="s">
        <v>418</v>
      </c>
      <c r="R54">
        <v>16</v>
      </c>
      <c r="S54">
        <v>16</v>
      </c>
      <c r="T54">
        <v>13</v>
      </c>
      <c r="U54">
        <v>0</v>
      </c>
      <c r="V54">
        <v>0</v>
      </c>
      <c r="W54">
        <v>148</v>
      </c>
      <c r="X54">
        <v>0</v>
      </c>
      <c r="Y54">
        <v>0</v>
      </c>
      <c r="Z54">
        <v>0</v>
      </c>
      <c r="AA54">
        <v>0</v>
      </c>
      <c r="AB54">
        <v>0</v>
      </c>
      <c r="AC54">
        <v>0</v>
      </c>
      <c r="AD54">
        <v>26</v>
      </c>
      <c r="AE54">
        <v>174</v>
      </c>
      <c r="AF54">
        <v>0</v>
      </c>
      <c r="AG54">
        <v>0</v>
      </c>
      <c r="AH54">
        <v>0</v>
      </c>
      <c r="AI54">
        <v>1006</v>
      </c>
      <c r="AJ54">
        <v>0</v>
      </c>
      <c r="AK54">
        <v>0</v>
      </c>
      <c r="AL54">
        <v>0</v>
      </c>
      <c r="AM54">
        <v>0</v>
      </c>
      <c r="AN54">
        <v>0</v>
      </c>
      <c r="AO54">
        <v>0</v>
      </c>
      <c r="AP54">
        <v>180</v>
      </c>
      <c r="AQ54">
        <v>1186</v>
      </c>
      <c r="AR54">
        <v>0</v>
      </c>
      <c r="AS5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2372</v>
      </c>
      <c r="AT54">
        <v>0</v>
      </c>
      <c r="AU54">
        <v>0</v>
      </c>
      <c r="AV54">
        <v>0</v>
      </c>
      <c r="AW54">
        <v>0</v>
      </c>
      <c r="AX54">
        <v>0</v>
      </c>
      <c r="AY54">
        <v>0</v>
      </c>
      <c r="AZ54">
        <v>0</v>
      </c>
      <c r="BA54">
        <v>0</v>
      </c>
      <c r="BB54">
        <v>0</v>
      </c>
      <c r="BC54">
        <v>0</v>
      </c>
      <c r="BD54">
        <v>0</v>
      </c>
      <c r="BE54">
        <v>0</v>
      </c>
      <c r="BF54">
        <v>0</v>
      </c>
      <c r="BG54">
        <v>755739</v>
      </c>
      <c r="BH54">
        <v>0</v>
      </c>
      <c r="BI54">
        <v>0</v>
      </c>
      <c r="BJ54">
        <v>0</v>
      </c>
      <c r="BK54">
        <v>0</v>
      </c>
      <c r="BL54">
        <v>0</v>
      </c>
      <c r="BM54">
        <v>0</v>
      </c>
      <c r="BN54">
        <v>167220</v>
      </c>
      <c r="BO54">
        <v>922959</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c r="CT54">
        <v>0</v>
      </c>
      <c r="CU54">
        <v>0</v>
      </c>
      <c r="CV54">
        <v>0</v>
      </c>
      <c r="CW54">
        <v>0</v>
      </c>
      <c r="CX54">
        <v>0</v>
      </c>
      <c r="CY54">
        <v>755739</v>
      </c>
      <c r="CZ54">
        <v>0</v>
      </c>
      <c r="DA54">
        <v>0</v>
      </c>
      <c r="DB54">
        <v>0</v>
      </c>
      <c r="DC54">
        <v>0</v>
      </c>
      <c r="DD54">
        <v>0</v>
      </c>
      <c r="DE54">
        <v>0</v>
      </c>
      <c r="DF54">
        <v>167220</v>
      </c>
      <c r="DG54">
        <v>922959</v>
      </c>
      <c r="DH54">
        <v>0</v>
      </c>
      <c r="DI54">
        <v>2205441</v>
      </c>
      <c r="DJ54">
        <v>184879</v>
      </c>
      <c r="DK54">
        <v>0</v>
      </c>
      <c r="DL54">
        <v>0</v>
      </c>
      <c r="DM54">
        <v>0</v>
      </c>
      <c r="DN54">
        <v>0</v>
      </c>
      <c r="DO54">
        <v>0</v>
      </c>
      <c r="DP54">
        <v>0</v>
      </c>
      <c r="DQ54">
        <v>0</v>
      </c>
      <c r="DR54">
        <v>0</v>
      </c>
      <c r="DS54">
        <v>0</v>
      </c>
      <c r="DT54">
        <v>0</v>
      </c>
      <c r="DU54">
        <v>0</v>
      </c>
      <c r="DV54">
        <v>0</v>
      </c>
      <c r="DW54">
        <v>0</v>
      </c>
      <c r="DX54">
        <v>0</v>
      </c>
      <c r="DY54">
        <v>0</v>
      </c>
      <c r="DZ54">
        <v>0</v>
      </c>
      <c r="EA54">
        <v>0</v>
      </c>
      <c r="EB54">
        <v>0</v>
      </c>
      <c r="EC54">
        <v>0</v>
      </c>
      <c r="ED54">
        <v>0</v>
      </c>
    </row>
    <row r="55" spans="1:134" x14ac:dyDescent="0.3">
      <c r="A55">
        <v>106500954</v>
      </c>
      <c r="B55" t="s">
        <v>419</v>
      </c>
      <c r="C55">
        <v>20174</v>
      </c>
      <c r="D55" s="1">
        <v>43009</v>
      </c>
      <c r="E55" s="1">
        <v>43100</v>
      </c>
      <c r="F55" t="s">
        <v>134</v>
      </c>
      <c r="G55" t="s">
        <v>420</v>
      </c>
      <c r="H55">
        <v>6</v>
      </c>
      <c r="I55">
        <v>511</v>
      </c>
      <c r="J55" t="s">
        <v>255</v>
      </c>
      <c r="K55" t="s">
        <v>137</v>
      </c>
      <c r="L55" t="s">
        <v>138</v>
      </c>
      <c r="M55" t="s">
        <v>421</v>
      </c>
      <c r="N55" t="s">
        <v>422</v>
      </c>
      <c r="O55" t="s">
        <v>423</v>
      </c>
      <c r="P55">
        <v>95354</v>
      </c>
      <c r="Q55" t="s">
        <v>424</v>
      </c>
      <c r="R55">
        <v>100</v>
      </c>
      <c r="S55">
        <v>100</v>
      </c>
      <c r="T55">
        <v>100</v>
      </c>
      <c r="U55">
        <v>127</v>
      </c>
      <c r="V55">
        <v>0</v>
      </c>
      <c r="W55">
        <v>5</v>
      </c>
      <c r="X55">
        <v>0</v>
      </c>
      <c r="Y55">
        <v>0</v>
      </c>
      <c r="Z55">
        <v>0</v>
      </c>
      <c r="AA55">
        <v>103</v>
      </c>
      <c r="AB55">
        <v>0</v>
      </c>
      <c r="AC55">
        <v>0</v>
      </c>
      <c r="AD55">
        <v>0</v>
      </c>
      <c r="AE55">
        <v>235</v>
      </c>
      <c r="AF55">
        <v>0</v>
      </c>
      <c r="AG55">
        <v>3172</v>
      </c>
      <c r="AH55">
        <v>0</v>
      </c>
      <c r="AI55">
        <v>252</v>
      </c>
      <c r="AJ55">
        <v>0</v>
      </c>
      <c r="AK55">
        <v>0</v>
      </c>
      <c r="AL55">
        <v>0</v>
      </c>
      <c r="AM55">
        <v>3197</v>
      </c>
      <c r="AN55">
        <v>0</v>
      </c>
      <c r="AO55">
        <v>0</v>
      </c>
      <c r="AP55">
        <v>0</v>
      </c>
      <c r="AQ55">
        <v>6621</v>
      </c>
      <c r="AR55">
        <v>0</v>
      </c>
      <c r="AS5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13242</v>
      </c>
      <c r="AT55">
        <v>0</v>
      </c>
      <c r="AU55">
        <v>0</v>
      </c>
      <c r="AV55">
        <v>0</v>
      </c>
      <c r="AW55">
        <v>0</v>
      </c>
      <c r="AX55">
        <v>0</v>
      </c>
      <c r="AY55">
        <v>0</v>
      </c>
      <c r="AZ55">
        <v>0</v>
      </c>
      <c r="BA55">
        <v>0</v>
      </c>
      <c r="BB55">
        <v>0</v>
      </c>
      <c r="BC55">
        <v>0</v>
      </c>
      <c r="BD55">
        <v>0</v>
      </c>
      <c r="BE55">
        <v>21601041</v>
      </c>
      <c r="BF55">
        <v>0</v>
      </c>
      <c r="BG55">
        <v>884137</v>
      </c>
      <c r="BH55">
        <v>0</v>
      </c>
      <c r="BI55">
        <v>0</v>
      </c>
      <c r="BJ55">
        <v>0</v>
      </c>
      <c r="BK55">
        <v>18634660</v>
      </c>
      <c r="BL55">
        <v>0</v>
      </c>
      <c r="BM55">
        <v>0</v>
      </c>
      <c r="BN55">
        <v>0</v>
      </c>
      <c r="BO55">
        <v>41119838</v>
      </c>
      <c r="BP55">
        <v>0</v>
      </c>
      <c r="BQ55">
        <v>0</v>
      </c>
      <c r="BR55">
        <v>0</v>
      </c>
      <c r="BS55">
        <v>0</v>
      </c>
      <c r="BT55">
        <v>0</v>
      </c>
      <c r="BU55">
        <v>0</v>
      </c>
      <c r="BV55">
        <v>0</v>
      </c>
      <c r="BW55">
        <v>0</v>
      </c>
      <c r="BX55">
        <v>0</v>
      </c>
      <c r="BY55">
        <v>0</v>
      </c>
      <c r="BZ55">
        <v>0</v>
      </c>
      <c r="CA55">
        <v>0</v>
      </c>
      <c r="CB55">
        <v>16179255</v>
      </c>
      <c r="CC55">
        <v>0</v>
      </c>
      <c r="CD55">
        <v>662222</v>
      </c>
      <c r="CE55">
        <v>0</v>
      </c>
      <c r="CF55">
        <v>0</v>
      </c>
      <c r="CG55">
        <v>0</v>
      </c>
      <c r="CH55">
        <v>0</v>
      </c>
      <c r="CI55">
        <v>13957424</v>
      </c>
      <c r="CJ55">
        <v>0</v>
      </c>
      <c r="CK55">
        <v>0</v>
      </c>
      <c r="CL55">
        <v>0</v>
      </c>
      <c r="CM55">
        <v>0</v>
      </c>
      <c r="CN55">
        <v>0</v>
      </c>
      <c r="CO55">
        <v>0</v>
      </c>
      <c r="CP55">
        <v>0</v>
      </c>
      <c r="CQ55">
        <v>30798901</v>
      </c>
      <c r="CR55">
        <v>0</v>
      </c>
      <c r="CS55">
        <v>0</v>
      </c>
      <c r="CT55">
        <v>0</v>
      </c>
      <c r="CU55">
        <v>0</v>
      </c>
      <c r="CV55">
        <v>0</v>
      </c>
      <c r="CW55">
        <v>5421787</v>
      </c>
      <c r="CX55">
        <v>0</v>
      </c>
      <c r="CY55">
        <v>221915</v>
      </c>
      <c r="CZ55">
        <v>0</v>
      </c>
      <c r="DA55">
        <v>0</v>
      </c>
      <c r="DB55">
        <v>0</v>
      </c>
      <c r="DC55">
        <v>4677235</v>
      </c>
      <c r="DD55">
        <v>0</v>
      </c>
      <c r="DE55">
        <v>0</v>
      </c>
      <c r="DF55">
        <v>0</v>
      </c>
      <c r="DG55">
        <v>10320937</v>
      </c>
      <c r="DH55">
        <v>47425</v>
      </c>
      <c r="DI55">
        <v>9902284</v>
      </c>
      <c r="DJ55">
        <v>0</v>
      </c>
      <c r="DK55">
        <v>0</v>
      </c>
      <c r="DL55">
        <v>0</v>
      </c>
      <c r="DM55">
        <v>0</v>
      </c>
      <c r="DN55">
        <v>0</v>
      </c>
      <c r="DO55">
        <v>0</v>
      </c>
      <c r="DP55">
        <v>0</v>
      </c>
      <c r="DQ55">
        <v>587432</v>
      </c>
      <c r="DR55">
        <v>0</v>
      </c>
      <c r="DS55">
        <v>0</v>
      </c>
      <c r="DT55">
        <v>0</v>
      </c>
      <c r="DU55">
        <v>0</v>
      </c>
      <c r="DV55">
        <v>0</v>
      </c>
      <c r="DW55">
        <v>0</v>
      </c>
      <c r="DX55">
        <v>0</v>
      </c>
      <c r="DY55">
        <v>0</v>
      </c>
      <c r="DZ55">
        <v>0</v>
      </c>
      <c r="EA55">
        <v>0</v>
      </c>
      <c r="EB55">
        <v>0</v>
      </c>
      <c r="EC55">
        <v>0</v>
      </c>
      <c r="ED55">
        <v>0</v>
      </c>
    </row>
    <row r="56" spans="1:134" x14ac:dyDescent="0.3">
      <c r="A56">
        <v>106301140</v>
      </c>
      <c r="B56" t="s">
        <v>425</v>
      </c>
      <c r="C56">
        <v>20174</v>
      </c>
      <c r="D56" s="1">
        <v>43009</v>
      </c>
      <c r="E56" s="1">
        <v>43100</v>
      </c>
      <c r="F56" t="s">
        <v>134</v>
      </c>
      <c r="G56" t="s">
        <v>226</v>
      </c>
      <c r="H56">
        <v>13</v>
      </c>
      <c r="I56">
        <v>1015</v>
      </c>
      <c r="J56" t="s">
        <v>255</v>
      </c>
      <c r="K56" t="s">
        <v>137</v>
      </c>
      <c r="L56" t="s">
        <v>138</v>
      </c>
      <c r="M56" t="s">
        <v>426</v>
      </c>
      <c r="N56" t="s">
        <v>427</v>
      </c>
      <c r="O56" t="s">
        <v>428</v>
      </c>
      <c r="P56">
        <v>92869</v>
      </c>
      <c r="Q56" t="s">
        <v>268</v>
      </c>
      <c r="R56">
        <v>114</v>
      </c>
      <c r="S56">
        <v>100</v>
      </c>
      <c r="T56">
        <v>100</v>
      </c>
      <c r="U56">
        <v>112</v>
      </c>
      <c r="V56">
        <v>80</v>
      </c>
      <c r="W56">
        <v>13</v>
      </c>
      <c r="X56">
        <v>42</v>
      </c>
      <c r="Y56">
        <v>0</v>
      </c>
      <c r="Z56">
        <v>0</v>
      </c>
      <c r="AA56">
        <v>88</v>
      </c>
      <c r="AB56">
        <v>142</v>
      </c>
      <c r="AC56">
        <v>0</v>
      </c>
      <c r="AD56">
        <v>9</v>
      </c>
      <c r="AE56">
        <v>486</v>
      </c>
      <c r="AF56">
        <v>0</v>
      </c>
      <c r="AG56">
        <v>848</v>
      </c>
      <c r="AH56">
        <v>807</v>
      </c>
      <c r="AI56">
        <v>35</v>
      </c>
      <c r="AJ56">
        <v>2292</v>
      </c>
      <c r="AK56">
        <v>0</v>
      </c>
      <c r="AL56">
        <v>0</v>
      </c>
      <c r="AM56">
        <v>216</v>
      </c>
      <c r="AN56">
        <v>431</v>
      </c>
      <c r="AO56">
        <v>0</v>
      </c>
      <c r="AP56">
        <v>26</v>
      </c>
      <c r="AQ56">
        <v>4655</v>
      </c>
      <c r="AR56">
        <v>0</v>
      </c>
      <c r="AS5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9310</v>
      </c>
      <c r="AT56">
        <v>358</v>
      </c>
      <c r="AU56">
        <v>252</v>
      </c>
      <c r="AV56">
        <v>193</v>
      </c>
      <c r="AW56">
        <v>686</v>
      </c>
      <c r="AX56">
        <v>0</v>
      </c>
      <c r="AY56">
        <v>0</v>
      </c>
      <c r="AZ56">
        <v>887</v>
      </c>
      <c r="BA56">
        <v>864</v>
      </c>
      <c r="BB56">
        <v>0</v>
      </c>
      <c r="BC56">
        <v>235</v>
      </c>
      <c r="BD56">
        <v>3475</v>
      </c>
      <c r="BE56">
        <v>7382895</v>
      </c>
      <c r="BF56">
        <v>4127364</v>
      </c>
      <c r="BG56">
        <v>482404</v>
      </c>
      <c r="BH56">
        <v>12331870</v>
      </c>
      <c r="BI56">
        <v>0</v>
      </c>
      <c r="BJ56">
        <v>0</v>
      </c>
      <c r="BK56">
        <v>5224640</v>
      </c>
      <c r="BL56">
        <v>7594349</v>
      </c>
      <c r="BM56">
        <v>0</v>
      </c>
      <c r="BN56">
        <v>626830</v>
      </c>
      <c r="BO56">
        <v>37770352</v>
      </c>
      <c r="BP56">
        <v>1408723</v>
      </c>
      <c r="BQ56">
        <v>1029220</v>
      </c>
      <c r="BR56">
        <v>733389</v>
      </c>
      <c r="BS56">
        <v>2216412</v>
      </c>
      <c r="BT56">
        <v>0</v>
      </c>
      <c r="BU56">
        <v>0</v>
      </c>
      <c r="BV56">
        <v>1516374</v>
      </c>
      <c r="BW56">
        <v>3619573</v>
      </c>
      <c r="BX56">
        <v>0</v>
      </c>
      <c r="BY56">
        <v>655476</v>
      </c>
      <c r="BZ56">
        <v>11179167</v>
      </c>
      <c r="CA56">
        <v>1346527</v>
      </c>
      <c r="CB56">
        <v>7160261</v>
      </c>
      <c r="CC56">
        <v>4017565</v>
      </c>
      <c r="CD56">
        <v>1151839</v>
      </c>
      <c r="CE56">
        <v>12458665</v>
      </c>
      <c r="CF56">
        <v>-44320</v>
      </c>
      <c r="CG56">
        <v>0</v>
      </c>
      <c r="CH56">
        <v>0</v>
      </c>
      <c r="CI56">
        <v>3423049</v>
      </c>
      <c r="CJ56">
        <v>8592107</v>
      </c>
      <c r="CK56">
        <v>0</v>
      </c>
      <c r="CL56">
        <v>0</v>
      </c>
      <c r="CM56">
        <v>0</v>
      </c>
      <c r="CN56">
        <v>0</v>
      </c>
      <c r="CO56">
        <v>0</v>
      </c>
      <c r="CP56">
        <v>773964</v>
      </c>
      <c r="CQ56">
        <v>38879657</v>
      </c>
      <c r="CR56">
        <v>0</v>
      </c>
      <c r="CS56">
        <v>0</v>
      </c>
      <c r="CT56">
        <v>0</v>
      </c>
      <c r="CU56">
        <v>0</v>
      </c>
      <c r="CV56">
        <v>0</v>
      </c>
      <c r="CW56">
        <v>1631356</v>
      </c>
      <c r="CX56">
        <v>1139019</v>
      </c>
      <c r="CY56">
        <v>108274</v>
      </c>
      <c r="CZ56">
        <v>2089616</v>
      </c>
      <c r="DA56">
        <v>0</v>
      </c>
      <c r="DB56">
        <v>0</v>
      </c>
      <c r="DC56">
        <v>3317966</v>
      </c>
      <c r="DD56">
        <v>2621815</v>
      </c>
      <c r="DE56">
        <v>0</v>
      </c>
      <c r="DF56">
        <v>-838184</v>
      </c>
      <c r="DG56">
        <v>10069862</v>
      </c>
      <c r="DH56">
        <v>28035</v>
      </c>
      <c r="DI56">
        <v>10190788</v>
      </c>
      <c r="DJ56">
        <v>156675</v>
      </c>
      <c r="DK56">
        <v>0</v>
      </c>
      <c r="DL56">
        <v>0</v>
      </c>
      <c r="DM56">
        <v>0</v>
      </c>
      <c r="DN56">
        <v>0</v>
      </c>
      <c r="DO56">
        <v>0</v>
      </c>
      <c r="DP56">
        <v>0</v>
      </c>
      <c r="DQ56">
        <v>2399905</v>
      </c>
      <c r="DR56">
        <v>0</v>
      </c>
      <c r="DS56">
        <v>0</v>
      </c>
      <c r="DT56">
        <v>0</v>
      </c>
      <c r="DU56">
        <v>0</v>
      </c>
      <c r="DV56">
        <v>0</v>
      </c>
      <c r="DW56">
        <v>0</v>
      </c>
      <c r="DX56">
        <v>0</v>
      </c>
      <c r="DY56">
        <v>0</v>
      </c>
      <c r="DZ56">
        <v>0</v>
      </c>
      <c r="EA56">
        <v>0</v>
      </c>
      <c r="EB56">
        <v>0</v>
      </c>
      <c r="EC56">
        <v>0</v>
      </c>
      <c r="ED56">
        <v>0</v>
      </c>
    </row>
    <row r="57" spans="1:134" x14ac:dyDescent="0.3">
      <c r="A57">
        <v>106010776</v>
      </c>
      <c r="B57" t="s">
        <v>429</v>
      </c>
      <c r="C57">
        <v>20174</v>
      </c>
      <c r="D57" s="1">
        <v>43009</v>
      </c>
      <c r="E57" s="1">
        <v>43100</v>
      </c>
      <c r="F57" t="s">
        <v>134</v>
      </c>
      <c r="G57" t="s">
        <v>233</v>
      </c>
      <c r="H57">
        <v>5</v>
      </c>
      <c r="I57">
        <v>417</v>
      </c>
      <c r="J57" t="s">
        <v>136</v>
      </c>
      <c r="K57" t="s">
        <v>137</v>
      </c>
      <c r="L57" t="s">
        <v>138</v>
      </c>
      <c r="M57" t="s">
        <v>430</v>
      </c>
      <c r="N57" t="s">
        <v>431</v>
      </c>
      <c r="O57" t="s">
        <v>252</v>
      </c>
      <c r="P57">
        <v>94609</v>
      </c>
      <c r="Q57" t="s">
        <v>432</v>
      </c>
      <c r="R57">
        <v>190</v>
      </c>
      <c r="S57">
        <v>190</v>
      </c>
      <c r="T57">
        <v>190</v>
      </c>
      <c r="U57">
        <v>8</v>
      </c>
      <c r="V57">
        <v>0</v>
      </c>
      <c r="W57">
        <v>825</v>
      </c>
      <c r="X57">
        <v>760</v>
      </c>
      <c r="Y57">
        <v>0</v>
      </c>
      <c r="Z57">
        <v>0</v>
      </c>
      <c r="AA57">
        <v>0</v>
      </c>
      <c r="AB57">
        <v>588</v>
      </c>
      <c r="AC57">
        <v>0</v>
      </c>
      <c r="AD57">
        <v>16</v>
      </c>
      <c r="AE57">
        <v>2197</v>
      </c>
      <c r="AF57">
        <v>0</v>
      </c>
      <c r="AG57">
        <v>47</v>
      </c>
      <c r="AH57">
        <v>0</v>
      </c>
      <c r="AI57">
        <v>6118</v>
      </c>
      <c r="AJ57">
        <v>1877</v>
      </c>
      <c r="AK57">
        <v>0</v>
      </c>
      <c r="AL57">
        <v>0</v>
      </c>
      <c r="AM57">
        <v>0</v>
      </c>
      <c r="AN57">
        <v>2514</v>
      </c>
      <c r="AO57">
        <v>0</v>
      </c>
      <c r="AP57">
        <v>40</v>
      </c>
      <c r="AQ57">
        <v>10596</v>
      </c>
      <c r="AR57">
        <v>0</v>
      </c>
      <c r="AS5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21192</v>
      </c>
      <c r="AT57">
        <v>235</v>
      </c>
      <c r="AU57">
        <v>0</v>
      </c>
      <c r="AV57">
        <v>15406</v>
      </c>
      <c r="AW57">
        <v>31778</v>
      </c>
      <c r="AX57">
        <v>0</v>
      </c>
      <c r="AY57">
        <v>0</v>
      </c>
      <c r="AZ57">
        <v>0</v>
      </c>
      <c r="BA57">
        <v>18497</v>
      </c>
      <c r="BB57">
        <v>151</v>
      </c>
      <c r="BC57">
        <v>2863</v>
      </c>
      <c r="BD57">
        <v>68930</v>
      </c>
      <c r="BE57">
        <v>641635</v>
      </c>
      <c r="BF57">
        <v>0</v>
      </c>
      <c r="BG57">
        <v>103309982</v>
      </c>
      <c r="BH57">
        <v>29620188</v>
      </c>
      <c r="BI57">
        <v>0</v>
      </c>
      <c r="BJ57">
        <v>0</v>
      </c>
      <c r="BK57">
        <v>0</v>
      </c>
      <c r="BL57">
        <v>55312855</v>
      </c>
      <c r="BM57">
        <v>0</v>
      </c>
      <c r="BN57">
        <v>1001177</v>
      </c>
      <c r="BO57">
        <v>189885837</v>
      </c>
      <c r="BP57">
        <v>1786779</v>
      </c>
      <c r="BQ57">
        <v>0</v>
      </c>
      <c r="BR57">
        <v>37055405</v>
      </c>
      <c r="BS57">
        <v>54136885</v>
      </c>
      <c r="BT57">
        <v>0</v>
      </c>
      <c r="BU57">
        <v>0</v>
      </c>
      <c r="BV57">
        <v>0</v>
      </c>
      <c r="BW57">
        <v>49941140</v>
      </c>
      <c r="BX57">
        <v>111040</v>
      </c>
      <c r="BY57">
        <v>2477590</v>
      </c>
      <c r="BZ57">
        <v>145508839</v>
      </c>
      <c r="CA57">
        <v>824882</v>
      </c>
      <c r="CB57">
        <v>1458916</v>
      </c>
      <c r="CC57">
        <v>0</v>
      </c>
      <c r="CD57">
        <v>64648907</v>
      </c>
      <c r="CE57">
        <v>70911911</v>
      </c>
      <c r="CF57">
        <v>-15047654</v>
      </c>
      <c r="CG57">
        <v>0</v>
      </c>
      <c r="CH57">
        <v>0</v>
      </c>
      <c r="CI57">
        <v>0</v>
      </c>
      <c r="CJ57">
        <v>58391639</v>
      </c>
      <c r="CK57">
        <v>0</v>
      </c>
      <c r="CL57">
        <v>-1934537</v>
      </c>
      <c r="CM57">
        <v>0</v>
      </c>
      <c r="CN57">
        <v>0</v>
      </c>
      <c r="CO57">
        <v>0</v>
      </c>
      <c r="CP57">
        <v>0</v>
      </c>
      <c r="CQ57">
        <v>179254064</v>
      </c>
      <c r="CR57">
        <v>0</v>
      </c>
      <c r="CS57">
        <v>0</v>
      </c>
      <c r="CT57">
        <v>0</v>
      </c>
      <c r="CU57">
        <v>0</v>
      </c>
      <c r="CV57">
        <v>0</v>
      </c>
      <c r="CW57">
        <v>969498</v>
      </c>
      <c r="CX57">
        <v>0</v>
      </c>
      <c r="CY57">
        <v>90764134</v>
      </c>
      <c r="CZ57">
        <v>12845162</v>
      </c>
      <c r="DA57">
        <v>0</v>
      </c>
      <c r="DB57">
        <v>0</v>
      </c>
      <c r="DC57">
        <v>0</v>
      </c>
      <c r="DD57">
        <v>46862356</v>
      </c>
      <c r="DE57">
        <v>111040</v>
      </c>
      <c r="DF57">
        <v>4588422</v>
      </c>
      <c r="DG57">
        <v>156140612</v>
      </c>
      <c r="DH57">
        <v>13446318</v>
      </c>
      <c r="DI57">
        <v>157642752</v>
      </c>
      <c r="DJ57">
        <v>0</v>
      </c>
      <c r="DK57">
        <v>14450000</v>
      </c>
      <c r="DL57">
        <v>0</v>
      </c>
      <c r="DM57">
        <v>0</v>
      </c>
      <c r="DN57">
        <v>0</v>
      </c>
      <c r="DO57">
        <v>0</v>
      </c>
      <c r="DP57">
        <v>17840000</v>
      </c>
      <c r="DQ57">
        <v>312161000</v>
      </c>
      <c r="DR57">
        <v>0</v>
      </c>
      <c r="DS57">
        <v>0</v>
      </c>
      <c r="DT57">
        <v>0</v>
      </c>
      <c r="DU57">
        <v>0</v>
      </c>
      <c r="DV57">
        <v>0</v>
      </c>
      <c r="DW57">
        <v>0</v>
      </c>
      <c r="DX57">
        <v>0</v>
      </c>
      <c r="DY57">
        <v>0</v>
      </c>
      <c r="DZ57">
        <v>0</v>
      </c>
      <c r="EA57">
        <v>0</v>
      </c>
      <c r="EB57">
        <v>0</v>
      </c>
      <c r="EC57">
        <v>0</v>
      </c>
      <c r="ED57">
        <v>0</v>
      </c>
    </row>
    <row r="58" spans="1:134" x14ac:dyDescent="0.3">
      <c r="A58">
        <v>106304113</v>
      </c>
      <c r="B58" t="s">
        <v>433</v>
      </c>
      <c r="C58">
        <v>20174</v>
      </c>
      <c r="D58" s="1">
        <v>43009</v>
      </c>
      <c r="E58" s="1">
        <v>43100</v>
      </c>
      <c r="F58" t="s">
        <v>134</v>
      </c>
      <c r="G58" t="s">
        <v>226</v>
      </c>
      <c r="H58">
        <v>13</v>
      </c>
      <c r="I58">
        <v>1017</v>
      </c>
      <c r="J58" t="s">
        <v>136</v>
      </c>
      <c r="K58" t="s">
        <v>137</v>
      </c>
      <c r="L58" t="s">
        <v>138</v>
      </c>
      <c r="M58" t="s">
        <v>434</v>
      </c>
      <c r="N58" t="s">
        <v>435</v>
      </c>
      <c r="O58" t="s">
        <v>436</v>
      </c>
      <c r="P58">
        <v>92691</v>
      </c>
      <c r="Q58" t="s">
        <v>437</v>
      </c>
      <c r="R58">
        <v>54</v>
      </c>
      <c r="S58">
        <v>54</v>
      </c>
      <c r="T58">
        <v>19</v>
      </c>
      <c r="U58">
        <v>0</v>
      </c>
      <c r="V58">
        <v>0</v>
      </c>
      <c r="W58">
        <v>62</v>
      </c>
      <c r="X58">
        <v>113</v>
      </c>
      <c r="Y58">
        <v>0</v>
      </c>
      <c r="Z58">
        <v>0</v>
      </c>
      <c r="AA58">
        <v>15</v>
      </c>
      <c r="AB58">
        <v>268</v>
      </c>
      <c r="AC58">
        <v>0</v>
      </c>
      <c r="AD58">
        <v>9</v>
      </c>
      <c r="AE58">
        <v>467</v>
      </c>
      <c r="AF58">
        <v>0</v>
      </c>
      <c r="AG58">
        <v>0</v>
      </c>
      <c r="AH58">
        <v>0</v>
      </c>
      <c r="AI58">
        <v>567</v>
      </c>
      <c r="AJ58">
        <v>274</v>
      </c>
      <c r="AK58">
        <v>0</v>
      </c>
      <c r="AL58">
        <v>0</v>
      </c>
      <c r="AM58">
        <v>47</v>
      </c>
      <c r="AN58">
        <v>811</v>
      </c>
      <c r="AO58">
        <v>0</v>
      </c>
      <c r="AP58">
        <v>7</v>
      </c>
      <c r="AQ58">
        <v>1706</v>
      </c>
      <c r="AR58">
        <v>0</v>
      </c>
      <c r="AS5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3412</v>
      </c>
      <c r="AT58">
        <v>0</v>
      </c>
      <c r="AU58">
        <v>0</v>
      </c>
      <c r="AV58">
        <v>221</v>
      </c>
      <c r="AW58">
        <v>2074</v>
      </c>
      <c r="AX58">
        <v>0</v>
      </c>
      <c r="AY58">
        <v>0</v>
      </c>
      <c r="AZ58">
        <v>118</v>
      </c>
      <c r="BA58">
        <v>3047</v>
      </c>
      <c r="BB58">
        <v>0</v>
      </c>
      <c r="BC58">
        <v>151</v>
      </c>
      <c r="BD58">
        <v>5611</v>
      </c>
      <c r="BE58">
        <v>0</v>
      </c>
      <c r="BF58">
        <v>0</v>
      </c>
      <c r="BG58">
        <v>9087712</v>
      </c>
      <c r="BH58">
        <v>4422558</v>
      </c>
      <c r="BI58">
        <v>0</v>
      </c>
      <c r="BJ58">
        <v>0</v>
      </c>
      <c r="BK58">
        <v>1109790</v>
      </c>
      <c r="BL58">
        <v>16091392</v>
      </c>
      <c r="BM58">
        <v>0</v>
      </c>
      <c r="BN58">
        <v>280235</v>
      </c>
      <c r="BO58">
        <v>30991687</v>
      </c>
      <c r="BP58">
        <v>0</v>
      </c>
      <c r="BQ58">
        <v>0</v>
      </c>
      <c r="BR58">
        <v>877531</v>
      </c>
      <c r="BS58">
        <v>6941023</v>
      </c>
      <c r="BT58">
        <v>0</v>
      </c>
      <c r="BU58">
        <v>0</v>
      </c>
      <c r="BV58">
        <v>517517</v>
      </c>
      <c r="BW58">
        <v>11523025</v>
      </c>
      <c r="BX58">
        <v>0</v>
      </c>
      <c r="BY58">
        <v>364118</v>
      </c>
      <c r="BZ58">
        <v>20223214</v>
      </c>
      <c r="CA58">
        <v>1208867</v>
      </c>
      <c r="CB58">
        <v>0</v>
      </c>
      <c r="CC58">
        <v>0</v>
      </c>
      <c r="CD58">
        <v>6728800</v>
      </c>
      <c r="CE58">
        <v>10503425</v>
      </c>
      <c r="CF58">
        <v>-330516</v>
      </c>
      <c r="CG58">
        <v>0</v>
      </c>
      <c r="CH58">
        <v>0</v>
      </c>
      <c r="CI58">
        <v>918277</v>
      </c>
      <c r="CJ58">
        <v>15582612</v>
      </c>
      <c r="CK58">
        <v>0</v>
      </c>
      <c r="CL58">
        <v>34893</v>
      </c>
      <c r="CM58">
        <v>0</v>
      </c>
      <c r="CN58">
        <v>0</v>
      </c>
      <c r="CO58">
        <v>0</v>
      </c>
      <c r="CP58">
        <v>43459</v>
      </c>
      <c r="CQ58">
        <v>34689817</v>
      </c>
      <c r="CR58">
        <v>0</v>
      </c>
      <c r="CS58">
        <v>0</v>
      </c>
      <c r="CT58">
        <v>0</v>
      </c>
      <c r="CU58">
        <v>0</v>
      </c>
      <c r="CV58">
        <v>0</v>
      </c>
      <c r="CW58">
        <v>0</v>
      </c>
      <c r="CX58">
        <v>0</v>
      </c>
      <c r="CY58">
        <v>3390867</v>
      </c>
      <c r="CZ58">
        <v>1036248</v>
      </c>
      <c r="DA58">
        <v>0</v>
      </c>
      <c r="DB58">
        <v>0</v>
      </c>
      <c r="DC58">
        <v>709030</v>
      </c>
      <c r="DD58">
        <v>10822938</v>
      </c>
      <c r="DE58">
        <v>0</v>
      </c>
      <c r="DF58">
        <v>566001</v>
      </c>
      <c r="DG58">
        <v>16525084</v>
      </c>
      <c r="DH58">
        <v>42996</v>
      </c>
      <c r="DI58">
        <v>14216451</v>
      </c>
      <c r="DJ58">
        <v>0</v>
      </c>
      <c r="DK58">
        <v>-5351</v>
      </c>
      <c r="DL58">
        <v>0</v>
      </c>
      <c r="DM58">
        <v>0</v>
      </c>
      <c r="DN58">
        <v>0</v>
      </c>
      <c r="DO58">
        <v>0</v>
      </c>
      <c r="DP58">
        <v>59526</v>
      </c>
      <c r="DQ58">
        <v>7506340</v>
      </c>
      <c r="DR58">
        <v>0</v>
      </c>
      <c r="DS58">
        <v>0</v>
      </c>
      <c r="DT58">
        <v>0</v>
      </c>
      <c r="DU58">
        <v>0</v>
      </c>
      <c r="DV58">
        <v>0</v>
      </c>
      <c r="DW58">
        <v>0</v>
      </c>
      <c r="DX58">
        <v>0</v>
      </c>
      <c r="DY58">
        <v>0</v>
      </c>
      <c r="DZ58">
        <v>0</v>
      </c>
      <c r="EA58">
        <v>0</v>
      </c>
      <c r="EB58">
        <v>0</v>
      </c>
      <c r="EC58">
        <v>2482133</v>
      </c>
      <c r="ED58">
        <v>0</v>
      </c>
    </row>
    <row r="59" spans="1:134" x14ac:dyDescent="0.3">
      <c r="A59">
        <v>106190170</v>
      </c>
      <c r="B59" t="s">
        <v>438</v>
      </c>
      <c r="C59">
        <v>20174</v>
      </c>
      <c r="D59" s="1">
        <v>43009</v>
      </c>
      <c r="E59" s="1">
        <v>43100</v>
      </c>
      <c r="F59" t="s">
        <v>134</v>
      </c>
      <c r="G59" t="s">
        <v>158</v>
      </c>
      <c r="H59">
        <v>11</v>
      </c>
      <c r="I59">
        <v>925</v>
      </c>
      <c r="J59" t="s">
        <v>136</v>
      </c>
      <c r="K59" t="s">
        <v>137</v>
      </c>
      <c r="L59" t="s">
        <v>220</v>
      </c>
      <c r="M59" t="s">
        <v>439</v>
      </c>
      <c r="N59" t="s">
        <v>440</v>
      </c>
      <c r="O59" t="s">
        <v>223</v>
      </c>
      <c r="P59">
        <v>90027</v>
      </c>
      <c r="Q59" t="s">
        <v>441</v>
      </c>
      <c r="R59">
        <v>495</v>
      </c>
      <c r="S59">
        <v>374</v>
      </c>
      <c r="T59">
        <v>374</v>
      </c>
      <c r="U59">
        <v>6</v>
      </c>
      <c r="V59">
        <v>0</v>
      </c>
      <c r="W59">
        <v>2072</v>
      </c>
      <c r="X59">
        <v>1042</v>
      </c>
      <c r="Y59">
        <v>0</v>
      </c>
      <c r="Z59">
        <v>0</v>
      </c>
      <c r="AA59">
        <v>82</v>
      </c>
      <c r="AB59">
        <v>1071</v>
      </c>
      <c r="AC59">
        <v>10</v>
      </c>
      <c r="AD59">
        <v>12</v>
      </c>
      <c r="AE59">
        <v>4295</v>
      </c>
      <c r="AF59">
        <v>0</v>
      </c>
      <c r="AG59">
        <v>25</v>
      </c>
      <c r="AH59">
        <v>0</v>
      </c>
      <c r="AI59">
        <v>17202</v>
      </c>
      <c r="AJ59">
        <v>2663</v>
      </c>
      <c r="AK59">
        <v>0</v>
      </c>
      <c r="AL59">
        <v>0</v>
      </c>
      <c r="AM59">
        <v>1461</v>
      </c>
      <c r="AN59">
        <v>6899</v>
      </c>
      <c r="AO59">
        <v>63</v>
      </c>
      <c r="AP59">
        <v>78</v>
      </c>
      <c r="AQ59">
        <v>28391</v>
      </c>
      <c r="AR59">
        <v>0</v>
      </c>
      <c r="AS5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56782</v>
      </c>
      <c r="AT59">
        <v>481</v>
      </c>
      <c r="AU59">
        <v>0</v>
      </c>
      <c r="AV59">
        <v>42138</v>
      </c>
      <c r="AW59">
        <v>32105</v>
      </c>
      <c r="AX59">
        <v>0</v>
      </c>
      <c r="AY59">
        <v>0</v>
      </c>
      <c r="AZ59">
        <v>3851</v>
      </c>
      <c r="BA59">
        <v>24862</v>
      </c>
      <c r="BB59">
        <v>435</v>
      </c>
      <c r="BC59">
        <v>2140</v>
      </c>
      <c r="BD59">
        <v>106012</v>
      </c>
      <c r="BE59">
        <v>633592</v>
      </c>
      <c r="BF59">
        <v>0</v>
      </c>
      <c r="BG59">
        <v>299412932</v>
      </c>
      <c r="BH59">
        <v>39033439</v>
      </c>
      <c r="BI59">
        <v>0</v>
      </c>
      <c r="BJ59">
        <v>0</v>
      </c>
      <c r="BK59">
        <v>29114183</v>
      </c>
      <c r="BL59">
        <v>135798980</v>
      </c>
      <c r="BM59">
        <v>594092</v>
      </c>
      <c r="BN59">
        <v>741096</v>
      </c>
      <c r="BO59">
        <v>505328314</v>
      </c>
      <c r="BP59">
        <v>909596</v>
      </c>
      <c r="BQ59">
        <v>0</v>
      </c>
      <c r="BR59">
        <v>75927935</v>
      </c>
      <c r="BS59">
        <v>46523133</v>
      </c>
      <c r="BT59">
        <v>0</v>
      </c>
      <c r="BU59">
        <v>0</v>
      </c>
      <c r="BV59">
        <v>9279253</v>
      </c>
      <c r="BW59">
        <v>50365704</v>
      </c>
      <c r="BX59">
        <v>215187</v>
      </c>
      <c r="BY59">
        <v>2370912</v>
      </c>
      <c r="BZ59">
        <v>185591720</v>
      </c>
      <c r="CA59">
        <v>1848473</v>
      </c>
      <c r="CB59">
        <v>1183803</v>
      </c>
      <c r="CC59">
        <v>0</v>
      </c>
      <c r="CD59">
        <v>38401855</v>
      </c>
      <c r="CE59">
        <v>70065639</v>
      </c>
      <c r="CF59">
        <v>-3875000</v>
      </c>
      <c r="CG59">
        <v>0</v>
      </c>
      <c r="CH59">
        <v>0</v>
      </c>
      <c r="CI59">
        <v>9430999</v>
      </c>
      <c r="CJ59">
        <v>117148409</v>
      </c>
      <c r="CK59">
        <v>0</v>
      </c>
      <c r="CL59">
        <v>809279</v>
      </c>
      <c r="CM59">
        <v>-450000</v>
      </c>
      <c r="CN59">
        <v>0</v>
      </c>
      <c r="CO59">
        <v>0</v>
      </c>
      <c r="CP59">
        <v>2420373</v>
      </c>
      <c r="CQ59">
        <v>236983830</v>
      </c>
      <c r="CR59">
        <v>0</v>
      </c>
      <c r="CS59">
        <v>0</v>
      </c>
      <c r="CT59">
        <v>0</v>
      </c>
      <c r="CU59">
        <v>0</v>
      </c>
      <c r="CV59">
        <v>0</v>
      </c>
      <c r="CW59">
        <v>357067</v>
      </c>
      <c r="CX59">
        <v>0</v>
      </c>
      <c r="CY59">
        <v>339718771</v>
      </c>
      <c r="CZ59">
        <v>15348150</v>
      </c>
      <c r="DA59">
        <v>0</v>
      </c>
      <c r="DB59">
        <v>0</v>
      </c>
      <c r="DC59">
        <v>28855938</v>
      </c>
      <c r="DD59">
        <v>68519527</v>
      </c>
      <c r="DE59">
        <v>0</v>
      </c>
      <c r="DF59">
        <v>1136751</v>
      </c>
      <c r="DG59">
        <v>453936204</v>
      </c>
      <c r="DH59">
        <v>29856649</v>
      </c>
      <c r="DI59">
        <v>316073185</v>
      </c>
      <c r="DJ59">
        <v>0</v>
      </c>
      <c r="DK59">
        <v>9981353</v>
      </c>
      <c r="DL59">
        <v>0</v>
      </c>
      <c r="DM59">
        <v>0</v>
      </c>
      <c r="DN59">
        <v>0</v>
      </c>
      <c r="DO59">
        <v>0</v>
      </c>
      <c r="DP59">
        <v>14361989</v>
      </c>
      <c r="DQ59">
        <v>875391280</v>
      </c>
      <c r="DR59">
        <v>0</v>
      </c>
      <c r="DS59">
        <v>0</v>
      </c>
      <c r="DT59">
        <v>0</v>
      </c>
      <c r="DU59">
        <v>0</v>
      </c>
      <c r="DV59">
        <v>0</v>
      </c>
      <c r="DW59">
        <v>0</v>
      </c>
      <c r="DX59">
        <v>0</v>
      </c>
      <c r="DY59">
        <v>0</v>
      </c>
      <c r="DZ59">
        <v>0</v>
      </c>
      <c r="EA59">
        <v>0</v>
      </c>
      <c r="EB59">
        <v>0</v>
      </c>
      <c r="EC59">
        <v>0</v>
      </c>
      <c r="ED59">
        <v>0</v>
      </c>
    </row>
    <row r="60" spans="1:134" x14ac:dyDescent="0.3">
      <c r="A60">
        <v>106300032</v>
      </c>
      <c r="B60" t="s">
        <v>442</v>
      </c>
      <c r="C60">
        <v>20174</v>
      </c>
      <c r="D60" s="1">
        <v>43009</v>
      </c>
      <c r="E60" s="1">
        <v>43100</v>
      </c>
      <c r="F60" t="s">
        <v>134</v>
      </c>
      <c r="G60" t="s">
        <v>226</v>
      </c>
      <c r="H60">
        <v>13</v>
      </c>
      <c r="I60">
        <v>1015</v>
      </c>
      <c r="J60" t="s">
        <v>136</v>
      </c>
      <c r="K60" t="s">
        <v>137</v>
      </c>
      <c r="L60" t="s">
        <v>138</v>
      </c>
      <c r="M60" t="s">
        <v>434</v>
      </c>
      <c r="N60" t="s">
        <v>443</v>
      </c>
      <c r="O60" t="s">
        <v>428</v>
      </c>
      <c r="P60">
        <v>92868</v>
      </c>
      <c r="Q60" t="s">
        <v>444</v>
      </c>
      <c r="R60">
        <v>315</v>
      </c>
      <c r="S60">
        <v>315</v>
      </c>
      <c r="T60">
        <v>315</v>
      </c>
      <c r="U60">
        <v>8</v>
      </c>
      <c r="V60">
        <v>0</v>
      </c>
      <c r="W60">
        <v>1106</v>
      </c>
      <c r="X60">
        <v>706</v>
      </c>
      <c r="Y60">
        <v>0</v>
      </c>
      <c r="Z60">
        <v>0</v>
      </c>
      <c r="AA60">
        <v>25</v>
      </c>
      <c r="AB60">
        <v>1200</v>
      </c>
      <c r="AC60">
        <v>0</v>
      </c>
      <c r="AD60">
        <v>32</v>
      </c>
      <c r="AE60">
        <v>3077</v>
      </c>
      <c r="AF60">
        <v>0</v>
      </c>
      <c r="AG60">
        <v>51</v>
      </c>
      <c r="AH60">
        <v>0</v>
      </c>
      <c r="AI60">
        <v>7794</v>
      </c>
      <c r="AJ60">
        <v>1877</v>
      </c>
      <c r="AK60">
        <v>0</v>
      </c>
      <c r="AL60">
        <v>0</v>
      </c>
      <c r="AM60">
        <v>386</v>
      </c>
      <c r="AN60">
        <v>6035</v>
      </c>
      <c r="AO60">
        <v>0</v>
      </c>
      <c r="AP60">
        <v>72</v>
      </c>
      <c r="AQ60">
        <v>16215</v>
      </c>
      <c r="AR60">
        <v>0</v>
      </c>
      <c r="AS6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32430</v>
      </c>
      <c r="AT60">
        <v>36</v>
      </c>
      <c r="AU60">
        <v>0</v>
      </c>
      <c r="AV60">
        <v>10036</v>
      </c>
      <c r="AW60">
        <v>21363</v>
      </c>
      <c r="AX60">
        <v>0</v>
      </c>
      <c r="AY60">
        <v>0</v>
      </c>
      <c r="AZ60">
        <v>284</v>
      </c>
      <c r="BA60">
        <v>11352</v>
      </c>
      <c r="BB60">
        <v>1</v>
      </c>
      <c r="BC60">
        <v>412</v>
      </c>
      <c r="BD60">
        <v>43484</v>
      </c>
      <c r="BE60">
        <v>1194353</v>
      </c>
      <c r="BF60">
        <v>0</v>
      </c>
      <c r="BG60">
        <v>174651588</v>
      </c>
      <c r="BH60">
        <v>41050302</v>
      </c>
      <c r="BI60">
        <v>0</v>
      </c>
      <c r="BJ60">
        <v>0</v>
      </c>
      <c r="BK60">
        <v>6080108</v>
      </c>
      <c r="BL60">
        <v>148642376</v>
      </c>
      <c r="BM60">
        <v>0</v>
      </c>
      <c r="BN60">
        <v>1410424</v>
      </c>
      <c r="BO60">
        <v>373029151</v>
      </c>
      <c r="BP60">
        <v>547807</v>
      </c>
      <c r="BQ60">
        <v>0</v>
      </c>
      <c r="BR60">
        <v>56553609</v>
      </c>
      <c r="BS60">
        <v>68685182</v>
      </c>
      <c r="BT60">
        <v>0</v>
      </c>
      <c r="BU60">
        <v>0</v>
      </c>
      <c r="BV60">
        <v>1319297</v>
      </c>
      <c r="BW60">
        <v>76510948</v>
      </c>
      <c r="BX60">
        <v>756</v>
      </c>
      <c r="BY60">
        <v>367845</v>
      </c>
      <c r="BZ60">
        <v>203985444</v>
      </c>
      <c r="CA60">
        <v>4206387</v>
      </c>
      <c r="CB60">
        <v>1471798</v>
      </c>
      <c r="CC60">
        <v>0</v>
      </c>
      <c r="CD60">
        <v>183687874</v>
      </c>
      <c r="CE60">
        <v>87182632</v>
      </c>
      <c r="CF60">
        <v>-3765514</v>
      </c>
      <c r="CG60">
        <v>0</v>
      </c>
      <c r="CH60">
        <v>0</v>
      </c>
      <c r="CI60">
        <v>4191126</v>
      </c>
      <c r="CJ60">
        <v>127529980</v>
      </c>
      <c r="CK60">
        <v>0</v>
      </c>
      <c r="CL60">
        <v>2413</v>
      </c>
      <c r="CM60">
        <v>0</v>
      </c>
      <c r="CN60">
        <v>0</v>
      </c>
      <c r="CO60">
        <v>0</v>
      </c>
      <c r="CP60">
        <v>787388</v>
      </c>
      <c r="CQ60">
        <v>405294084</v>
      </c>
      <c r="CR60">
        <v>0</v>
      </c>
      <c r="CS60">
        <v>7908907</v>
      </c>
      <c r="CT60">
        <v>0</v>
      </c>
      <c r="CU60">
        <v>0</v>
      </c>
      <c r="CV60">
        <v>7908907</v>
      </c>
      <c r="CW60">
        <v>270361</v>
      </c>
      <c r="CX60">
        <v>0</v>
      </c>
      <c r="CY60">
        <v>50070866</v>
      </c>
      <c r="CZ60">
        <v>31673731</v>
      </c>
      <c r="DA60">
        <v>0</v>
      </c>
      <c r="DB60">
        <v>0</v>
      </c>
      <c r="DC60">
        <v>3208279</v>
      </c>
      <c r="DD60">
        <v>93416957</v>
      </c>
      <c r="DE60">
        <v>0</v>
      </c>
      <c r="DF60">
        <v>989224</v>
      </c>
      <c r="DG60">
        <v>179629418</v>
      </c>
      <c r="DH60">
        <v>16115841</v>
      </c>
      <c r="DI60">
        <v>145770045</v>
      </c>
      <c r="DJ60">
        <v>0</v>
      </c>
      <c r="DK60">
        <v>-6710072</v>
      </c>
      <c r="DL60">
        <v>0</v>
      </c>
      <c r="DM60">
        <v>0</v>
      </c>
      <c r="DN60">
        <v>0</v>
      </c>
      <c r="DO60">
        <v>0</v>
      </c>
      <c r="DP60">
        <v>6503854</v>
      </c>
      <c r="DQ60">
        <v>623146716</v>
      </c>
      <c r="DR60">
        <v>0</v>
      </c>
      <c r="DS60">
        <v>0</v>
      </c>
      <c r="DT60">
        <v>0</v>
      </c>
      <c r="DU60">
        <v>0</v>
      </c>
      <c r="DV60">
        <v>0</v>
      </c>
      <c r="DW60">
        <v>0</v>
      </c>
      <c r="DX60">
        <v>0</v>
      </c>
      <c r="DY60">
        <v>0</v>
      </c>
      <c r="DZ60">
        <v>0</v>
      </c>
      <c r="EA60">
        <v>0</v>
      </c>
      <c r="EB60">
        <v>0</v>
      </c>
      <c r="EC60">
        <v>0</v>
      </c>
      <c r="ED60">
        <v>0</v>
      </c>
    </row>
    <row r="61" spans="1:134" x14ac:dyDescent="0.3">
      <c r="A61">
        <v>106434051</v>
      </c>
      <c r="B61" t="s">
        <v>445</v>
      </c>
      <c r="C61">
        <v>20174</v>
      </c>
      <c r="D61" s="1">
        <v>43009</v>
      </c>
      <c r="E61" s="1">
        <v>43100</v>
      </c>
      <c r="F61" t="s">
        <v>134</v>
      </c>
      <c r="G61" t="s">
        <v>446</v>
      </c>
      <c r="H61">
        <v>7</v>
      </c>
      <c r="I61">
        <v>431</v>
      </c>
      <c r="J61" t="s">
        <v>255</v>
      </c>
      <c r="K61" t="s">
        <v>137</v>
      </c>
      <c r="L61" t="s">
        <v>138</v>
      </c>
      <c r="M61" t="s">
        <v>447</v>
      </c>
      <c r="N61" t="s">
        <v>448</v>
      </c>
      <c r="O61" t="s">
        <v>449</v>
      </c>
      <c r="P61">
        <v>95008</v>
      </c>
      <c r="Q61" t="s">
        <v>450</v>
      </c>
      <c r="R61">
        <v>29</v>
      </c>
      <c r="S61">
        <v>27</v>
      </c>
      <c r="T61">
        <v>25</v>
      </c>
      <c r="U61">
        <v>0</v>
      </c>
      <c r="V61">
        <v>0</v>
      </c>
      <c r="W61">
        <v>2</v>
      </c>
      <c r="X61">
        <v>3</v>
      </c>
      <c r="Y61">
        <v>0</v>
      </c>
      <c r="Z61">
        <v>0</v>
      </c>
      <c r="AA61">
        <v>0</v>
      </c>
      <c r="AB61">
        <v>1</v>
      </c>
      <c r="AC61">
        <v>0</v>
      </c>
      <c r="AD61">
        <v>0</v>
      </c>
      <c r="AE61">
        <v>6</v>
      </c>
      <c r="AF61">
        <v>0</v>
      </c>
      <c r="AG61">
        <v>0</v>
      </c>
      <c r="AH61">
        <v>0</v>
      </c>
      <c r="AI61">
        <v>1786</v>
      </c>
      <c r="AJ61">
        <v>450</v>
      </c>
      <c r="AK61">
        <v>0</v>
      </c>
      <c r="AL61">
        <v>0</v>
      </c>
      <c r="AM61">
        <v>0</v>
      </c>
      <c r="AN61">
        <v>41</v>
      </c>
      <c r="AO61">
        <v>0</v>
      </c>
      <c r="AP61">
        <v>0</v>
      </c>
      <c r="AQ61">
        <v>2277</v>
      </c>
      <c r="AR61">
        <v>0</v>
      </c>
      <c r="AS6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4554</v>
      </c>
      <c r="AT61">
        <v>0</v>
      </c>
      <c r="AU61">
        <v>0</v>
      </c>
      <c r="AV61">
        <v>0</v>
      </c>
      <c r="AW61">
        <v>0</v>
      </c>
      <c r="AX61">
        <v>0</v>
      </c>
      <c r="AY61">
        <v>0</v>
      </c>
      <c r="AZ61">
        <v>0</v>
      </c>
      <c r="BA61">
        <v>0</v>
      </c>
      <c r="BB61">
        <v>0</v>
      </c>
      <c r="BC61">
        <v>0</v>
      </c>
      <c r="BD61">
        <v>0</v>
      </c>
      <c r="BE61">
        <v>0</v>
      </c>
      <c r="BF61">
        <v>0</v>
      </c>
      <c r="BG61">
        <v>3013036</v>
      </c>
      <c r="BH61">
        <v>803848</v>
      </c>
      <c r="BI61">
        <v>0</v>
      </c>
      <c r="BJ61">
        <v>0</v>
      </c>
      <c r="BK61">
        <v>0</v>
      </c>
      <c r="BL61">
        <v>77900</v>
      </c>
      <c r="BM61">
        <v>0</v>
      </c>
      <c r="BN61">
        <v>0</v>
      </c>
      <c r="BO61">
        <v>3894784</v>
      </c>
      <c r="BP61">
        <v>0</v>
      </c>
      <c r="BQ61">
        <v>0</v>
      </c>
      <c r="BR61">
        <v>0</v>
      </c>
      <c r="BS61">
        <v>0</v>
      </c>
      <c r="BT61">
        <v>0</v>
      </c>
      <c r="BU61">
        <v>0</v>
      </c>
      <c r="BV61">
        <v>0</v>
      </c>
      <c r="BW61">
        <v>0</v>
      </c>
      <c r="BX61">
        <v>0</v>
      </c>
      <c r="BY61">
        <v>0</v>
      </c>
      <c r="BZ61">
        <v>0</v>
      </c>
      <c r="CA61">
        <v>0</v>
      </c>
      <c r="CB61">
        <v>0</v>
      </c>
      <c r="CC61">
        <v>0</v>
      </c>
      <c r="CD61">
        <v>1176964</v>
      </c>
      <c r="CE61">
        <v>302971</v>
      </c>
      <c r="CF61">
        <v>0</v>
      </c>
      <c r="CG61">
        <v>0</v>
      </c>
      <c r="CH61">
        <v>0</v>
      </c>
      <c r="CI61">
        <v>0</v>
      </c>
      <c r="CJ61">
        <v>29971</v>
      </c>
      <c r="CK61">
        <v>0</v>
      </c>
      <c r="CL61">
        <v>0</v>
      </c>
      <c r="CM61">
        <v>0</v>
      </c>
      <c r="CN61">
        <v>0</v>
      </c>
      <c r="CO61">
        <v>0</v>
      </c>
      <c r="CP61">
        <v>0</v>
      </c>
      <c r="CQ61">
        <v>1509906</v>
      </c>
      <c r="CR61">
        <v>0</v>
      </c>
      <c r="CS61">
        <v>0</v>
      </c>
      <c r="CT61">
        <v>0</v>
      </c>
      <c r="CU61">
        <v>0</v>
      </c>
      <c r="CV61">
        <v>0</v>
      </c>
      <c r="CW61">
        <v>0</v>
      </c>
      <c r="CX61">
        <v>0</v>
      </c>
      <c r="CY61">
        <v>1836072</v>
      </c>
      <c r="CZ61">
        <v>500877</v>
      </c>
      <c r="DA61">
        <v>0</v>
      </c>
      <c r="DB61">
        <v>0</v>
      </c>
      <c r="DC61">
        <v>0</v>
      </c>
      <c r="DD61">
        <v>47929</v>
      </c>
      <c r="DE61">
        <v>0</v>
      </c>
      <c r="DF61">
        <v>0</v>
      </c>
      <c r="DG61">
        <v>2384878</v>
      </c>
      <c r="DH61">
        <v>0</v>
      </c>
      <c r="DI61">
        <v>2459787</v>
      </c>
      <c r="DJ61">
        <v>0</v>
      </c>
      <c r="DK61">
        <v>0</v>
      </c>
      <c r="DL61">
        <v>0</v>
      </c>
      <c r="DM61">
        <v>0</v>
      </c>
      <c r="DN61">
        <v>0</v>
      </c>
      <c r="DO61">
        <v>0</v>
      </c>
      <c r="DP61">
        <v>3595</v>
      </c>
      <c r="DQ61">
        <v>643963</v>
      </c>
      <c r="DR61">
        <v>0</v>
      </c>
      <c r="DS61">
        <v>0</v>
      </c>
      <c r="DT61">
        <v>0</v>
      </c>
      <c r="DU61">
        <v>0</v>
      </c>
      <c r="DV61">
        <v>0</v>
      </c>
      <c r="DW61">
        <v>0</v>
      </c>
      <c r="DX61">
        <v>0</v>
      </c>
      <c r="DY61">
        <v>0</v>
      </c>
      <c r="DZ61">
        <v>0</v>
      </c>
      <c r="EA61">
        <v>0</v>
      </c>
      <c r="EB61">
        <v>0</v>
      </c>
      <c r="EC61">
        <v>0</v>
      </c>
      <c r="ED61">
        <v>0</v>
      </c>
    </row>
    <row r="62" spans="1:134" x14ac:dyDescent="0.3">
      <c r="A62">
        <v>106382715</v>
      </c>
      <c r="B62" t="s">
        <v>451</v>
      </c>
      <c r="C62">
        <v>20174</v>
      </c>
      <c r="D62" s="1">
        <v>43009</v>
      </c>
      <c r="E62" s="1">
        <v>43100</v>
      </c>
      <c r="F62" t="s">
        <v>134</v>
      </c>
      <c r="G62" t="s">
        <v>379</v>
      </c>
      <c r="H62">
        <v>4</v>
      </c>
      <c r="I62">
        <v>423</v>
      </c>
      <c r="J62" t="s">
        <v>136</v>
      </c>
      <c r="K62" t="s">
        <v>137</v>
      </c>
      <c r="L62" t="s">
        <v>138</v>
      </c>
      <c r="M62" t="s">
        <v>452</v>
      </c>
      <c r="N62" t="s">
        <v>453</v>
      </c>
      <c r="O62" t="s">
        <v>382</v>
      </c>
      <c r="P62">
        <v>94133</v>
      </c>
      <c r="Q62" t="s">
        <v>454</v>
      </c>
      <c r="R62">
        <v>65</v>
      </c>
      <c r="S62">
        <v>60</v>
      </c>
      <c r="T62">
        <v>15</v>
      </c>
      <c r="U62">
        <v>96</v>
      </c>
      <c r="V62">
        <v>60</v>
      </c>
      <c r="W62">
        <v>15</v>
      </c>
      <c r="X62">
        <v>14</v>
      </c>
      <c r="Y62">
        <v>0</v>
      </c>
      <c r="Z62">
        <v>0</v>
      </c>
      <c r="AA62">
        <v>48</v>
      </c>
      <c r="AB62">
        <v>0</v>
      </c>
      <c r="AC62">
        <v>0</v>
      </c>
      <c r="AD62">
        <v>5</v>
      </c>
      <c r="AE62">
        <v>238</v>
      </c>
      <c r="AF62">
        <v>0</v>
      </c>
      <c r="AG62">
        <v>535</v>
      </c>
      <c r="AH62">
        <v>227</v>
      </c>
      <c r="AI62">
        <v>47</v>
      </c>
      <c r="AJ62">
        <v>53</v>
      </c>
      <c r="AK62">
        <v>0</v>
      </c>
      <c r="AL62">
        <v>0</v>
      </c>
      <c r="AM62">
        <v>221</v>
      </c>
      <c r="AN62">
        <v>0</v>
      </c>
      <c r="AO62">
        <v>0</v>
      </c>
      <c r="AP62">
        <v>78</v>
      </c>
      <c r="AQ62">
        <v>1161</v>
      </c>
      <c r="AR62">
        <v>0</v>
      </c>
      <c r="AS6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2322</v>
      </c>
      <c r="AT62">
        <v>4182</v>
      </c>
      <c r="AU62">
        <v>4069</v>
      </c>
      <c r="AV62">
        <v>995</v>
      </c>
      <c r="AW62">
        <v>1771</v>
      </c>
      <c r="AX62">
        <v>0</v>
      </c>
      <c r="AY62">
        <v>0</v>
      </c>
      <c r="AZ62">
        <v>6727</v>
      </c>
      <c r="BA62">
        <v>9</v>
      </c>
      <c r="BB62">
        <v>61</v>
      </c>
      <c r="BC62">
        <v>67</v>
      </c>
      <c r="BD62">
        <v>17881</v>
      </c>
      <c r="BE62">
        <v>5405263</v>
      </c>
      <c r="BF62">
        <v>2149681</v>
      </c>
      <c r="BG62">
        <v>398527</v>
      </c>
      <c r="BH62">
        <v>738235</v>
      </c>
      <c r="BI62">
        <v>0</v>
      </c>
      <c r="BJ62">
        <v>0</v>
      </c>
      <c r="BK62">
        <v>2351800</v>
      </c>
      <c r="BL62">
        <v>0</v>
      </c>
      <c r="BM62">
        <v>0</v>
      </c>
      <c r="BN62">
        <v>408094</v>
      </c>
      <c r="BO62">
        <v>11451600</v>
      </c>
      <c r="BP62">
        <v>9960982</v>
      </c>
      <c r="BQ62">
        <v>6266672</v>
      </c>
      <c r="BR62">
        <v>1061892</v>
      </c>
      <c r="BS62">
        <v>2952538</v>
      </c>
      <c r="BT62">
        <v>0</v>
      </c>
      <c r="BU62">
        <v>0</v>
      </c>
      <c r="BV62">
        <v>11789041</v>
      </c>
      <c r="BW62">
        <v>8472</v>
      </c>
      <c r="BX62">
        <v>44052</v>
      </c>
      <c r="BY62">
        <v>134754</v>
      </c>
      <c r="BZ62">
        <v>32218403</v>
      </c>
      <c r="CA62">
        <v>147894</v>
      </c>
      <c r="CB62">
        <v>11130770</v>
      </c>
      <c r="CC62">
        <v>15390561</v>
      </c>
      <c r="CD62">
        <v>995876</v>
      </c>
      <c r="CE62">
        <v>3690773</v>
      </c>
      <c r="CF62">
        <v>0</v>
      </c>
      <c r="CG62">
        <v>0</v>
      </c>
      <c r="CH62">
        <v>0</v>
      </c>
      <c r="CI62">
        <v>12964030</v>
      </c>
      <c r="CJ62">
        <v>8472</v>
      </c>
      <c r="CK62">
        <v>0</v>
      </c>
      <c r="CL62">
        <v>69809</v>
      </c>
      <c r="CM62">
        <v>0</v>
      </c>
      <c r="CN62">
        <v>0</v>
      </c>
      <c r="CO62">
        <v>0</v>
      </c>
      <c r="CP62">
        <v>178987</v>
      </c>
      <c r="CQ62">
        <v>44577172</v>
      </c>
      <c r="CR62">
        <v>7910768</v>
      </c>
      <c r="CS62">
        <v>3012206</v>
      </c>
      <c r="CT62">
        <v>0</v>
      </c>
      <c r="CU62">
        <v>757530</v>
      </c>
      <c r="CV62">
        <v>11680504</v>
      </c>
      <c r="CW62">
        <v>4235475</v>
      </c>
      <c r="CX62">
        <v>936559</v>
      </c>
      <c r="CY62">
        <v>464544</v>
      </c>
      <c r="CZ62">
        <v>3012206</v>
      </c>
      <c r="DA62">
        <v>0</v>
      </c>
      <c r="DB62">
        <v>0</v>
      </c>
      <c r="DC62">
        <v>1176812</v>
      </c>
      <c r="DD62">
        <v>757530</v>
      </c>
      <c r="DE62">
        <v>-25757</v>
      </c>
      <c r="DF62">
        <v>215966</v>
      </c>
      <c r="DG62">
        <v>10773335</v>
      </c>
      <c r="DH62">
        <v>11572107</v>
      </c>
      <c r="DI62">
        <v>31642513</v>
      </c>
      <c r="DJ62">
        <v>1484678</v>
      </c>
      <c r="DK62">
        <v>-2187</v>
      </c>
      <c r="DL62">
        <v>0</v>
      </c>
      <c r="DM62">
        <v>0</v>
      </c>
      <c r="DN62">
        <v>0</v>
      </c>
      <c r="DO62">
        <v>0</v>
      </c>
      <c r="DP62">
        <v>4855753</v>
      </c>
      <c r="DQ62">
        <v>251424762</v>
      </c>
      <c r="DR62">
        <v>0</v>
      </c>
      <c r="DS62">
        <v>0</v>
      </c>
      <c r="DT62">
        <v>0</v>
      </c>
      <c r="DU62">
        <v>0</v>
      </c>
      <c r="DV62">
        <v>0</v>
      </c>
      <c r="DW62">
        <v>0</v>
      </c>
      <c r="DX62">
        <v>0</v>
      </c>
      <c r="DY62">
        <v>0</v>
      </c>
      <c r="DZ62">
        <v>0</v>
      </c>
      <c r="EA62">
        <v>0</v>
      </c>
      <c r="EB62">
        <v>0</v>
      </c>
      <c r="EC62">
        <v>0</v>
      </c>
      <c r="ED62">
        <v>0</v>
      </c>
    </row>
    <row r="63" spans="1:134" x14ac:dyDescent="0.3">
      <c r="A63">
        <v>106361144</v>
      </c>
      <c r="B63" t="s">
        <v>455</v>
      </c>
      <c r="C63">
        <v>20174</v>
      </c>
      <c r="D63" s="1">
        <v>43009</v>
      </c>
      <c r="E63" s="1">
        <v>43100</v>
      </c>
      <c r="F63" t="s">
        <v>134</v>
      </c>
      <c r="G63" t="s">
        <v>275</v>
      </c>
      <c r="H63">
        <v>12</v>
      </c>
      <c r="I63">
        <v>1207</v>
      </c>
      <c r="J63" t="s">
        <v>255</v>
      </c>
      <c r="K63" t="s">
        <v>137</v>
      </c>
      <c r="L63" t="s">
        <v>138</v>
      </c>
      <c r="M63" t="s">
        <v>456</v>
      </c>
      <c r="N63" t="s">
        <v>457</v>
      </c>
      <c r="O63" t="s">
        <v>394</v>
      </c>
      <c r="P63">
        <v>91710</v>
      </c>
      <c r="Q63" t="s">
        <v>458</v>
      </c>
      <c r="R63">
        <v>112</v>
      </c>
      <c r="S63">
        <v>112</v>
      </c>
      <c r="T63">
        <v>112</v>
      </c>
      <c r="U63">
        <v>211</v>
      </c>
      <c r="V63">
        <v>298</v>
      </c>
      <c r="W63">
        <v>190</v>
      </c>
      <c r="X63">
        <v>463</v>
      </c>
      <c r="Y63">
        <v>0</v>
      </c>
      <c r="Z63">
        <v>0</v>
      </c>
      <c r="AA63">
        <v>209</v>
      </c>
      <c r="AB63">
        <v>34</v>
      </c>
      <c r="AC63">
        <v>0</v>
      </c>
      <c r="AD63">
        <v>20</v>
      </c>
      <c r="AE63">
        <v>1425</v>
      </c>
      <c r="AF63">
        <v>0</v>
      </c>
      <c r="AG63">
        <v>740</v>
      </c>
      <c r="AH63">
        <v>860</v>
      </c>
      <c r="AI63">
        <v>611</v>
      </c>
      <c r="AJ63">
        <v>1284</v>
      </c>
      <c r="AK63">
        <v>0</v>
      </c>
      <c r="AL63">
        <v>0</v>
      </c>
      <c r="AM63">
        <v>471</v>
      </c>
      <c r="AN63">
        <v>86</v>
      </c>
      <c r="AO63">
        <v>0</v>
      </c>
      <c r="AP63">
        <v>42</v>
      </c>
      <c r="AQ63">
        <v>4094</v>
      </c>
      <c r="AR63">
        <v>0</v>
      </c>
      <c r="AS6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8188</v>
      </c>
      <c r="AT63">
        <v>523</v>
      </c>
      <c r="AU63">
        <v>520</v>
      </c>
      <c r="AV63">
        <v>1476</v>
      </c>
      <c r="AW63">
        <v>5143</v>
      </c>
      <c r="AX63">
        <v>0</v>
      </c>
      <c r="AY63">
        <v>0</v>
      </c>
      <c r="AZ63">
        <v>2172</v>
      </c>
      <c r="BA63">
        <v>108</v>
      </c>
      <c r="BB63">
        <v>0</v>
      </c>
      <c r="BC63">
        <v>1074</v>
      </c>
      <c r="BD63">
        <v>11016</v>
      </c>
      <c r="BE63">
        <v>11171140</v>
      </c>
      <c r="BF63">
        <v>13119043</v>
      </c>
      <c r="BG63">
        <v>8572919</v>
      </c>
      <c r="BH63">
        <v>18210713</v>
      </c>
      <c r="BI63">
        <v>0</v>
      </c>
      <c r="BJ63">
        <v>0</v>
      </c>
      <c r="BK63">
        <v>8097154</v>
      </c>
      <c r="BL63">
        <v>1155119</v>
      </c>
      <c r="BM63">
        <v>0</v>
      </c>
      <c r="BN63">
        <v>756341</v>
      </c>
      <c r="BO63">
        <v>61082429</v>
      </c>
      <c r="BP63">
        <v>2809751</v>
      </c>
      <c r="BQ63">
        <v>4014579</v>
      </c>
      <c r="BR63">
        <v>5350892</v>
      </c>
      <c r="BS63">
        <v>15760233</v>
      </c>
      <c r="BT63">
        <v>0</v>
      </c>
      <c r="BU63">
        <v>0</v>
      </c>
      <c r="BV63">
        <v>7374124</v>
      </c>
      <c r="BW63">
        <v>300324</v>
      </c>
      <c r="BX63">
        <v>0</v>
      </c>
      <c r="BY63">
        <v>2852045</v>
      </c>
      <c r="BZ63">
        <v>38461948</v>
      </c>
      <c r="CA63">
        <v>3294545</v>
      </c>
      <c r="CB63">
        <v>9955995</v>
      </c>
      <c r="CC63">
        <v>13428956</v>
      </c>
      <c r="CD63">
        <v>13451822</v>
      </c>
      <c r="CE63">
        <v>22546220</v>
      </c>
      <c r="CF63">
        <v>0</v>
      </c>
      <c r="CG63">
        <v>0</v>
      </c>
      <c r="CH63">
        <v>0</v>
      </c>
      <c r="CI63">
        <v>10521180</v>
      </c>
      <c r="CJ63">
        <v>642983</v>
      </c>
      <c r="CK63">
        <v>0</v>
      </c>
      <c r="CL63">
        <v>71722</v>
      </c>
      <c r="CM63">
        <v>0</v>
      </c>
      <c r="CN63">
        <v>0</v>
      </c>
      <c r="CO63">
        <v>0</v>
      </c>
      <c r="CP63">
        <v>116594</v>
      </c>
      <c r="CQ63">
        <v>74030017</v>
      </c>
      <c r="CR63">
        <v>694291</v>
      </c>
      <c r="CS63">
        <v>0</v>
      </c>
      <c r="CT63">
        <v>0</v>
      </c>
      <c r="CU63">
        <v>0</v>
      </c>
      <c r="CV63">
        <v>694291</v>
      </c>
      <c r="CW63">
        <v>4024896</v>
      </c>
      <c r="CX63">
        <v>4398957</v>
      </c>
      <c r="CY63">
        <v>471989</v>
      </c>
      <c r="CZ63">
        <v>11424726</v>
      </c>
      <c r="DA63">
        <v>0</v>
      </c>
      <c r="DB63">
        <v>0</v>
      </c>
      <c r="DC63">
        <v>4950098</v>
      </c>
      <c r="DD63">
        <v>812460</v>
      </c>
      <c r="DE63">
        <v>0</v>
      </c>
      <c r="DF63">
        <v>125525</v>
      </c>
      <c r="DG63">
        <v>26208651</v>
      </c>
      <c r="DH63">
        <v>147113</v>
      </c>
      <c r="DI63">
        <v>22594521</v>
      </c>
      <c r="DJ63">
        <v>0</v>
      </c>
      <c r="DK63">
        <v>-12300</v>
      </c>
      <c r="DL63">
        <v>0</v>
      </c>
      <c r="DM63">
        <v>0</v>
      </c>
      <c r="DN63">
        <v>0</v>
      </c>
      <c r="DO63">
        <v>0</v>
      </c>
      <c r="DP63">
        <v>185696</v>
      </c>
      <c r="DQ63">
        <v>48816298</v>
      </c>
      <c r="DR63">
        <v>0</v>
      </c>
      <c r="DS63">
        <v>11</v>
      </c>
      <c r="DT63">
        <v>33</v>
      </c>
      <c r="DU63">
        <v>31</v>
      </c>
      <c r="DV63">
        <v>369581</v>
      </c>
      <c r="DW63">
        <v>120745</v>
      </c>
      <c r="DX63">
        <v>48367</v>
      </c>
      <c r="DY63">
        <v>0</v>
      </c>
      <c r="DZ63">
        <v>0</v>
      </c>
      <c r="EA63">
        <v>441960</v>
      </c>
      <c r="EB63">
        <v>2228851</v>
      </c>
      <c r="EC63">
        <v>711362</v>
      </c>
      <c r="ED63">
        <v>5614877</v>
      </c>
    </row>
    <row r="64" spans="1:134" x14ac:dyDescent="0.3">
      <c r="A64">
        <v>106190636</v>
      </c>
      <c r="B64" t="s">
        <v>459</v>
      </c>
      <c r="C64">
        <v>20174</v>
      </c>
      <c r="D64" s="1">
        <v>43009</v>
      </c>
      <c r="E64" s="1">
        <v>43100</v>
      </c>
      <c r="F64" t="s">
        <v>134</v>
      </c>
      <c r="G64" t="s">
        <v>158</v>
      </c>
      <c r="H64">
        <v>11</v>
      </c>
      <c r="I64">
        <v>915</v>
      </c>
      <c r="J64" t="s">
        <v>136</v>
      </c>
      <c r="K64" t="s">
        <v>137</v>
      </c>
      <c r="L64" t="s">
        <v>138</v>
      </c>
      <c r="M64" t="s">
        <v>460</v>
      </c>
      <c r="N64" t="s">
        <v>461</v>
      </c>
      <c r="O64" t="s">
        <v>462</v>
      </c>
      <c r="P64">
        <v>91790</v>
      </c>
      <c r="Q64" t="s">
        <v>463</v>
      </c>
      <c r="R64">
        <v>516</v>
      </c>
      <c r="S64">
        <v>516</v>
      </c>
      <c r="T64">
        <v>320</v>
      </c>
      <c r="U64">
        <v>1268</v>
      </c>
      <c r="V64">
        <v>1063</v>
      </c>
      <c r="W64">
        <v>1017</v>
      </c>
      <c r="X64">
        <v>1675</v>
      </c>
      <c r="Y64">
        <v>0</v>
      </c>
      <c r="Z64">
        <v>0</v>
      </c>
      <c r="AA64">
        <v>29</v>
      </c>
      <c r="AB64">
        <v>922</v>
      </c>
      <c r="AC64">
        <v>35</v>
      </c>
      <c r="AD64">
        <v>173</v>
      </c>
      <c r="AE64">
        <v>6182</v>
      </c>
      <c r="AF64">
        <v>0</v>
      </c>
      <c r="AG64">
        <v>7902</v>
      </c>
      <c r="AH64">
        <v>4425</v>
      </c>
      <c r="AI64">
        <v>4380</v>
      </c>
      <c r="AJ64">
        <v>6262</v>
      </c>
      <c r="AK64">
        <v>0</v>
      </c>
      <c r="AL64">
        <v>0</v>
      </c>
      <c r="AM64">
        <v>84</v>
      </c>
      <c r="AN64">
        <v>3654</v>
      </c>
      <c r="AO64">
        <v>86</v>
      </c>
      <c r="AP64">
        <v>478</v>
      </c>
      <c r="AQ64">
        <v>27271</v>
      </c>
      <c r="AR64">
        <v>0</v>
      </c>
      <c r="AS6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54542</v>
      </c>
      <c r="AT64">
        <v>8283</v>
      </c>
      <c r="AU64">
        <v>6067</v>
      </c>
      <c r="AV64">
        <v>4164</v>
      </c>
      <c r="AW64">
        <v>16886</v>
      </c>
      <c r="AX64">
        <v>0</v>
      </c>
      <c r="AY64">
        <v>0</v>
      </c>
      <c r="AZ64">
        <v>538</v>
      </c>
      <c r="BA64">
        <v>9434</v>
      </c>
      <c r="BB64">
        <v>1481</v>
      </c>
      <c r="BC64">
        <v>1582</v>
      </c>
      <c r="BD64">
        <v>48435</v>
      </c>
      <c r="BE64">
        <v>58220868</v>
      </c>
      <c r="BF64">
        <v>48785124</v>
      </c>
      <c r="BG64">
        <v>26555605</v>
      </c>
      <c r="BH64">
        <v>50889557</v>
      </c>
      <c r="BI64">
        <v>0</v>
      </c>
      <c r="BJ64">
        <v>0</v>
      </c>
      <c r="BK64">
        <v>1255152</v>
      </c>
      <c r="BL64">
        <v>33888387</v>
      </c>
      <c r="BM64">
        <v>534525</v>
      </c>
      <c r="BN64">
        <v>3162639</v>
      </c>
      <c r="BO64">
        <v>223291857</v>
      </c>
      <c r="BP64">
        <v>19090278</v>
      </c>
      <c r="BQ64">
        <v>19098191</v>
      </c>
      <c r="BR64">
        <v>7592383</v>
      </c>
      <c r="BS64">
        <v>35344442</v>
      </c>
      <c r="BT64">
        <v>0</v>
      </c>
      <c r="BU64">
        <v>0</v>
      </c>
      <c r="BV64">
        <v>927581</v>
      </c>
      <c r="BW64">
        <v>23921450</v>
      </c>
      <c r="BX64">
        <v>225744</v>
      </c>
      <c r="BY64">
        <v>4612360</v>
      </c>
      <c r="BZ64">
        <v>110812429</v>
      </c>
      <c r="CA64">
        <v>2753015</v>
      </c>
      <c r="CB64">
        <v>55933214</v>
      </c>
      <c r="CC64">
        <v>46973460</v>
      </c>
      <c r="CD64">
        <v>-25440162</v>
      </c>
      <c r="CE64">
        <v>73390377</v>
      </c>
      <c r="CF64">
        <v>-942357</v>
      </c>
      <c r="CG64">
        <v>0</v>
      </c>
      <c r="CH64">
        <v>0</v>
      </c>
      <c r="CI64">
        <v>1680196</v>
      </c>
      <c r="CJ64">
        <v>32700165</v>
      </c>
      <c r="CK64">
        <v>0</v>
      </c>
      <c r="CL64">
        <v>760269</v>
      </c>
      <c r="CM64">
        <v>0</v>
      </c>
      <c r="CN64">
        <v>0</v>
      </c>
      <c r="CO64">
        <v>0</v>
      </c>
      <c r="CP64">
        <v>4830844</v>
      </c>
      <c r="CQ64">
        <v>192639021</v>
      </c>
      <c r="CR64">
        <v>0</v>
      </c>
      <c r="CS64">
        <v>5173381</v>
      </c>
      <c r="CT64">
        <v>0</v>
      </c>
      <c r="CU64">
        <v>0</v>
      </c>
      <c r="CV64">
        <v>5173381</v>
      </c>
      <c r="CW64">
        <v>21377932</v>
      </c>
      <c r="CX64">
        <v>20909855</v>
      </c>
      <c r="CY64">
        <v>60530507</v>
      </c>
      <c r="CZ64">
        <v>18017003</v>
      </c>
      <c r="DA64">
        <v>0</v>
      </c>
      <c r="DB64">
        <v>0</v>
      </c>
      <c r="DC64">
        <v>502537</v>
      </c>
      <c r="DD64">
        <v>25109672</v>
      </c>
      <c r="DE64">
        <v>0</v>
      </c>
      <c r="DF64">
        <v>191140</v>
      </c>
      <c r="DG64">
        <v>146638646</v>
      </c>
      <c r="DH64">
        <v>1722091</v>
      </c>
      <c r="DI64">
        <v>128177544</v>
      </c>
      <c r="DJ64">
        <v>2418945</v>
      </c>
      <c r="DK64">
        <v>8663445</v>
      </c>
      <c r="DL64">
        <v>0</v>
      </c>
      <c r="DM64">
        <v>0</v>
      </c>
      <c r="DN64">
        <v>3466165</v>
      </c>
      <c r="DO64">
        <v>1707216</v>
      </c>
      <c r="DP64">
        <v>11035167</v>
      </c>
      <c r="DQ64">
        <v>122727723</v>
      </c>
      <c r="DR64">
        <v>0</v>
      </c>
      <c r="DS64">
        <v>0</v>
      </c>
      <c r="DT64">
        <v>0</v>
      </c>
      <c r="DU64">
        <v>0</v>
      </c>
      <c r="DV64">
        <v>0</v>
      </c>
      <c r="DW64">
        <v>0</v>
      </c>
      <c r="DX64">
        <v>0</v>
      </c>
      <c r="DY64">
        <v>0</v>
      </c>
      <c r="DZ64">
        <v>0</v>
      </c>
      <c r="EA64">
        <v>0</v>
      </c>
      <c r="EB64">
        <v>0</v>
      </c>
      <c r="EC64">
        <v>0</v>
      </c>
      <c r="ED64">
        <v>0</v>
      </c>
    </row>
    <row r="65" spans="1:134" x14ac:dyDescent="0.3">
      <c r="A65">
        <v>106190176</v>
      </c>
      <c r="B65" t="s">
        <v>464</v>
      </c>
      <c r="C65">
        <v>20174</v>
      </c>
      <c r="D65" s="1">
        <v>43009</v>
      </c>
      <c r="E65" s="1">
        <v>43100</v>
      </c>
      <c r="F65" t="s">
        <v>134</v>
      </c>
      <c r="G65" t="s">
        <v>158</v>
      </c>
      <c r="H65">
        <v>11</v>
      </c>
      <c r="I65">
        <v>913</v>
      </c>
      <c r="J65" t="s">
        <v>136</v>
      </c>
      <c r="K65" t="s">
        <v>137</v>
      </c>
      <c r="L65" t="s">
        <v>138</v>
      </c>
      <c r="M65" t="s">
        <v>465</v>
      </c>
      <c r="N65" t="s">
        <v>466</v>
      </c>
      <c r="O65" t="s">
        <v>467</v>
      </c>
      <c r="P65">
        <v>91010</v>
      </c>
      <c r="Q65" t="s">
        <v>468</v>
      </c>
      <c r="R65">
        <v>217</v>
      </c>
      <c r="S65">
        <v>217</v>
      </c>
      <c r="T65">
        <v>217</v>
      </c>
      <c r="U65">
        <v>611</v>
      </c>
      <c r="V65">
        <v>38</v>
      </c>
      <c r="W65">
        <v>164</v>
      </c>
      <c r="X65">
        <v>120</v>
      </c>
      <c r="Y65">
        <v>0</v>
      </c>
      <c r="Z65">
        <v>0</v>
      </c>
      <c r="AA65">
        <v>17</v>
      </c>
      <c r="AB65">
        <v>795</v>
      </c>
      <c r="AC65">
        <v>0</v>
      </c>
      <c r="AD65">
        <v>3</v>
      </c>
      <c r="AE65">
        <v>1748</v>
      </c>
      <c r="AF65">
        <v>0</v>
      </c>
      <c r="AG65">
        <v>5468</v>
      </c>
      <c r="AH65">
        <v>260</v>
      </c>
      <c r="AI65">
        <v>2313</v>
      </c>
      <c r="AJ65">
        <v>898</v>
      </c>
      <c r="AK65">
        <v>0</v>
      </c>
      <c r="AL65">
        <v>0</v>
      </c>
      <c r="AM65">
        <v>319</v>
      </c>
      <c r="AN65">
        <v>8976</v>
      </c>
      <c r="AO65">
        <v>0</v>
      </c>
      <c r="AP65">
        <v>43</v>
      </c>
      <c r="AQ65">
        <v>18277</v>
      </c>
      <c r="AR65">
        <v>0</v>
      </c>
      <c r="AS6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36554</v>
      </c>
      <c r="AT65">
        <v>15030</v>
      </c>
      <c r="AU65">
        <v>611</v>
      </c>
      <c r="AV65">
        <v>2600</v>
      </c>
      <c r="AW65">
        <v>2087</v>
      </c>
      <c r="AX65">
        <v>0</v>
      </c>
      <c r="AY65">
        <v>0</v>
      </c>
      <c r="AZ65">
        <v>176</v>
      </c>
      <c r="BA65">
        <v>15517</v>
      </c>
      <c r="BB65">
        <v>5</v>
      </c>
      <c r="BC65">
        <v>347</v>
      </c>
      <c r="BD65">
        <v>36373</v>
      </c>
      <c r="BE65">
        <v>123852150</v>
      </c>
      <c r="BF65">
        <v>7746453</v>
      </c>
      <c r="BG65">
        <v>54656447</v>
      </c>
      <c r="BH65">
        <v>19648905</v>
      </c>
      <c r="BI65">
        <v>0</v>
      </c>
      <c r="BJ65">
        <v>0</v>
      </c>
      <c r="BK65">
        <v>51774526</v>
      </c>
      <c r="BL65">
        <v>134222990</v>
      </c>
      <c r="BM65">
        <v>0</v>
      </c>
      <c r="BN65">
        <v>1142284</v>
      </c>
      <c r="BO65">
        <v>393043755</v>
      </c>
      <c r="BP65">
        <v>203631310</v>
      </c>
      <c r="BQ65">
        <v>9540228</v>
      </c>
      <c r="BR65">
        <v>30950900</v>
      </c>
      <c r="BS65">
        <v>27152425</v>
      </c>
      <c r="BT65">
        <v>0</v>
      </c>
      <c r="BU65">
        <v>0</v>
      </c>
      <c r="BV65">
        <v>53107920</v>
      </c>
      <c r="BW65">
        <v>156803062</v>
      </c>
      <c r="BX65">
        <v>680336</v>
      </c>
      <c r="BY65">
        <v>6711550</v>
      </c>
      <c r="BZ65">
        <v>488577731</v>
      </c>
      <c r="CA65">
        <v>13100320</v>
      </c>
      <c r="CB65">
        <v>264979901</v>
      </c>
      <c r="CC65">
        <v>15867151</v>
      </c>
      <c r="CD65">
        <v>73838736</v>
      </c>
      <c r="CE65">
        <v>33700516</v>
      </c>
      <c r="CF65">
        <v>0</v>
      </c>
      <c r="CG65">
        <v>0</v>
      </c>
      <c r="CH65">
        <v>0</v>
      </c>
      <c r="CI65">
        <v>60210089</v>
      </c>
      <c r="CJ65">
        <v>187070301</v>
      </c>
      <c r="CK65">
        <v>0</v>
      </c>
      <c r="CL65">
        <v>668327</v>
      </c>
      <c r="CM65">
        <v>0</v>
      </c>
      <c r="CN65">
        <v>0</v>
      </c>
      <c r="CO65">
        <v>0</v>
      </c>
      <c r="CP65">
        <v>0</v>
      </c>
      <c r="CQ65">
        <v>649435341</v>
      </c>
      <c r="CR65">
        <v>0</v>
      </c>
      <c r="CS65">
        <v>0</v>
      </c>
      <c r="CT65">
        <v>0</v>
      </c>
      <c r="CU65">
        <v>0</v>
      </c>
      <c r="CV65">
        <v>0</v>
      </c>
      <c r="CW65">
        <v>62496141</v>
      </c>
      <c r="CX65">
        <v>1419530</v>
      </c>
      <c r="CY65">
        <v>11772523</v>
      </c>
      <c r="CZ65">
        <v>13100814</v>
      </c>
      <c r="DA65">
        <v>0</v>
      </c>
      <c r="DB65">
        <v>0</v>
      </c>
      <c r="DC65">
        <v>44672357</v>
      </c>
      <c r="DD65">
        <v>97687159</v>
      </c>
      <c r="DE65">
        <v>19947</v>
      </c>
      <c r="DF65">
        <v>1017674</v>
      </c>
      <c r="DG65">
        <v>232186145</v>
      </c>
      <c r="DH65">
        <v>9387581</v>
      </c>
      <c r="DI65">
        <v>286625059</v>
      </c>
      <c r="DJ65">
        <v>0</v>
      </c>
      <c r="DK65">
        <v>24204891</v>
      </c>
      <c r="DL65">
        <v>0</v>
      </c>
      <c r="DM65">
        <v>0</v>
      </c>
      <c r="DN65">
        <v>0</v>
      </c>
      <c r="DO65">
        <v>0</v>
      </c>
      <c r="DP65">
        <v>21286909</v>
      </c>
      <c r="DQ65">
        <v>487985205</v>
      </c>
      <c r="DR65">
        <v>0</v>
      </c>
      <c r="DS65">
        <v>0</v>
      </c>
      <c r="DT65">
        <v>0</v>
      </c>
      <c r="DU65">
        <v>0</v>
      </c>
      <c r="DV65">
        <v>0</v>
      </c>
      <c r="DW65">
        <v>0</v>
      </c>
      <c r="DX65">
        <v>0</v>
      </c>
      <c r="DY65">
        <v>0</v>
      </c>
      <c r="DZ65">
        <v>0</v>
      </c>
      <c r="EA65">
        <v>0</v>
      </c>
      <c r="EB65">
        <v>0</v>
      </c>
      <c r="EC65">
        <v>0</v>
      </c>
      <c r="ED65">
        <v>0</v>
      </c>
    </row>
    <row r="66" spans="1:134" x14ac:dyDescent="0.3">
      <c r="A66">
        <v>106100005</v>
      </c>
      <c r="B66" t="s">
        <v>469</v>
      </c>
      <c r="C66">
        <v>20174</v>
      </c>
      <c r="D66" s="1">
        <v>43009</v>
      </c>
      <c r="E66" s="1">
        <v>43100</v>
      </c>
      <c r="F66" t="s">
        <v>134</v>
      </c>
      <c r="G66" t="s">
        <v>182</v>
      </c>
      <c r="H66">
        <v>9</v>
      </c>
      <c r="I66">
        <v>605</v>
      </c>
      <c r="J66" t="s">
        <v>136</v>
      </c>
      <c r="K66" t="s">
        <v>137</v>
      </c>
      <c r="L66" t="s">
        <v>138</v>
      </c>
      <c r="M66" t="s">
        <v>470</v>
      </c>
      <c r="N66" t="s">
        <v>471</v>
      </c>
      <c r="O66" t="s">
        <v>472</v>
      </c>
      <c r="P66">
        <v>93611</v>
      </c>
      <c r="Q66" t="s">
        <v>473</v>
      </c>
      <c r="R66">
        <v>208</v>
      </c>
      <c r="S66">
        <v>208</v>
      </c>
      <c r="T66">
        <v>185</v>
      </c>
      <c r="U66">
        <v>1027</v>
      </c>
      <c r="V66">
        <v>306</v>
      </c>
      <c r="W66">
        <v>163</v>
      </c>
      <c r="X66">
        <v>896</v>
      </c>
      <c r="Y66">
        <v>0</v>
      </c>
      <c r="Z66">
        <v>0</v>
      </c>
      <c r="AA66">
        <v>20</v>
      </c>
      <c r="AB66">
        <v>1342</v>
      </c>
      <c r="AC66">
        <v>18</v>
      </c>
      <c r="AD66">
        <v>30</v>
      </c>
      <c r="AE66">
        <v>3802</v>
      </c>
      <c r="AF66">
        <v>0</v>
      </c>
      <c r="AG66">
        <v>6054</v>
      </c>
      <c r="AH66">
        <v>1805</v>
      </c>
      <c r="AI66">
        <v>640</v>
      </c>
      <c r="AJ66">
        <v>3386</v>
      </c>
      <c r="AK66">
        <v>0</v>
      </c>
      <c r="AL66">
        <v>0</v>
      </c>
      <c r="AM66">
        <v>68</v>
      </c>
      <c r="AN66">
        <v>4561</v>
      </c>
      <c r="AO66">
        <v>44</v>
      </c>
      <c r="AP66">
        <v>77</v>
      </c>
      <c r="AQ66">
        <v>16635</v>
      </c>
      <c r="AR66">
        <v>0</v>
      </c>
      <c r="AS6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33270</v>
      </c>
      <c r="AT66">
        <v>8485</v>
      </c>
      <c r="AU66">
        <v>2530</v>
      </c>
      <c r="AV66">
        <v>897</v>
      </c>
      <c r="AW66">
        <v>4745</v>
      </c>
      <c r="AX66">
        <v>0</v>
      </c>
      <c r="AY66">
        <v>0</v>
      </c>
      <c r="AZ66">
        <v>245</v>
      </c>
      <c r="BA66">
        <v>6235</v>
      </c>
      <c r="BB66">
        <v>92</v>
      </c>
      <c r="BC66">
        <v>85</v>
      </c>
      <c r="BD66">
        <v>23314</v>
      </c>
      <c r="BE66">
        <v>78485027</v>
      </c>
      <c r="BF66">
        <v>23306391</v>
      </c>
      <c r="BG66">
        <v>7504661</v>
      </c>
      <c r="BH66">
        <v>39972840</v>
      </c>
      <c r="BI66">
        <v>0</v>
      </c>
      <c r="BJ66">
        <v>0</v>
      </c>
      <c r="BK66">
        <v>1452440</v>
      </c>
      <c r="BL66">
        <v>60149539</v>
      </c>
      <c r="BM66">
        <v>577087</v>
      </c>
      <c r="BN66">
        <v>941564</v>
      </c>
      <c r="BO66">
        <v>212389549</v>
      </c>
      <c r="BP66">
        <v>33379422</v>
      </c>
      <c r="BQ66">
        <v>9646337</v>
      </c>
      <c r="BR66">
        <v>3258174</v>
      </c>
      <c r="BS66">
        <v>27723640</v>
      </c>
      <c r="BT66">
        <v>0</v>
      </c>
      <c r="BU66">
        <v>0</v>
      </c>
      <c r="BV66">
        <v>4995825</v>
      </c>
      <c r="BW66">
        <v>68031290</v>
      </c>
      <c r="BX66">
        <v>1669715</v>
      </c>
      <c r="BY66">
        <v>3100900</v>
      </c>
      <c r="BZ66">
        <v>151805303</v>
      </c>
      <c r="CA66">
        <v>7108282</v>
      </c>
      <c r="CB66">
        <v>91142844</v>
      </c>
      <c r="CC66">
        <v>27659664</v>
      </c>
      <c r="CD66">
        <v>11490612</v>
      </c>
      <c r="CE66">
        <v>60354124</v>
      </c>
      <c r="CF66">
        <v>0</v>
      </c>
      <c r="CG66">
        <v>0</v>
      </c>
      <c r="CH66">
        <v>0</v>
      </c>
      <c r="CI66">
        <v>4121906</v>
      </c>
      <c r="CJ66">
        <v>81936659</v>
      </c>
      <c r="CK66">
        <v>0</v>
      </c>
      <c r="CL66">
        <v>846002</v>
      </c>
      <c r="CM66">
        <v>0</v>
      </c>
      <c r="CN66">
        <v>0</v>
      </c>
      <c r="CO66">
        <v>0</v>
      </c>
      <c r="CP66">
        <v>0</v>
      </c>
      <c r="CQ66">
        <v>284660093</v>
      </c>
      <c r="CR66">
        <v>0</v>
      </c>
      <c r="CS66">
        <v>0</v>
      </c>
      <c r="CT66">
        <v>0</v>
      </c>
      <c r="CU66">
        <v>1119396</v>
      </c>
      <c r="CV66">
        <v>1119396</v>
      </c>
      <c r="CW66">
        <v>18541711</v>
      </c>
      <c r="CX66">
        <v>4650917</v>
      </c>
      <c r="CY66">
        <v>-937512</v>
      </c>
      <c r="CZ66">
        <v>6023160</v>
      </c>
      <c r="DA66">
        <v>0</v>
      </c>
      <c r="DB66">
        <v>0</v>
      </c>
      <c r="DC66">
        <v>2200702</v>
      </c>
      <c r="DD66">
        <v>44865717</v>
      </c>
      <c r="DE66">
        <v>2017595</v>
      </c>
      <c r="DF66">
        <v>3291865</v>
      </c>
      <c r="DG66">
        <v>80654155</v>
      </c>
      <c r="DH66">
        <v>925613</v>
      </c>
      <c r="DI66">
        <v>73320550</v>
      </c>
      <c r="DJ66">
        <v>3817997</v>
      </c>
      <c r="DK66">
        <v>-811202</v>
      </c>
      <c r="DL66">
        <v>0</v>
      </c>
      <c r="DM66">
        <v>0</v>
      </c>
      <c r="DN66">
        <v>0</v>
      </c>
      <c r="DO66">
        <v>0</v>
      </c>
      <c r="DP66">
        <v>4887228</v>
      </c>
      <c r="DQ66">
        <v>384544163</v>
      </c>
      <c r="DR66">
        <v>0</v>
      </c>
      <c r="DS66">
        <v>0</v>
      </c>
      <c r="DT66">
        <v>0</v>
      </c>
      <c r="DU66">
        <v>0</v>
      </c>
      <c r="DV66">
        <v>0</v>
      </c>
      <c r="DW66">
        <v>0</v>
      </c>
      <c r="DX66">
        <v>0</v>
      </c>
      <c r="DY66">
        <v>0</v>
      </c>
      <c r="DZ66">
        <v>0</v>
      </c>
      <c r="EA66">
        <v>0</v>
      </c>
      <c r="EB66">
        <v>0</v>
      </c>
      <c r="EC66">
        <v>0</v>
      </c>
      <c r="ED66">
        <v>0</v>
      </c>
    </row>
    <row r="67" spans="1:134" x14ac:dyDescent="0.3">
      <c r="A67">
        <v>106100697</v>
      </c>
      <c r="B67" t="s">
        <v>474</v>
      </c>
      <c r="C67">
        <v>20174</v>
      </c>
      <c r="D67" s="1">
        <v>43009</v>
      </c>
      <c r="E67" s="1">
        <v>43100</v>
      </c>
      <c r="F67" t="s">
        <v>134</v>
      </c>
      <c r="G67" t="s">
        <v>182</v>
      </c>
      <c r="H67">
        <v>9</v>
      </c>
      <c r="I67">
        <v>609</v>
      </c>
      <c r="J67" t="s">
        <v>183</v>
      </c>
      <c r="K67" t="s">
        <v>137</v>
      </c>
      <c r="L67" t="s">
        <v>145</v>
      </c>
      <c r="M67" t="s">
        <v>475</v>
      </c>
      <c r="N67" t="s">
        <v>476</v>
      </c>
      <c r="O67" t="s">
        <v>477</v>
      </c>
      <c r="P67">
        <v>93210</v>
      </c>
      <c r="Q67" t="s">
        <v>478</v>
      </c>
      <c r="R67">
        <v>123</v>
      </c>
      <c r="S67">
        <v>116</v>
      </c>
      <c r="T67">
        <v>90</v>
      </c>
      <c r="U67">
        <v>14</v>
      </c>
      <c r="V67">
        <v>5</v>
      </c>
      <c r="W67">
        <v>10</v>
      </c>
      <c r="X67">
        <v>16</v>
      </c>
      <c r="Y67">
        <v>0</v>
      </c>
      <c r="Z67">
        <v>0</v>
      </c>
      <c r="AA67">
        <v>2</v>
      </c>
      <c r="AB67">
        <v>6</v>
      </c>
      <c r="AC67">
        <v>0</v>
      </c>
      <c r="AD67">
        <v>2</v>
      </c>
      <c r="AE67">
        <v>55</v>
      </c>
      <c r="AF67">
        <v>9</v>
      </c>
      <c r="AG67">
        <v>136</v>
      </c>
      <c r="AH67">
        <v>11</v>
      </c>
      <c r="AI67">
        <v>6000</v>
      </c>
      <c r="AJ67">
        <v>45</v>
      </c>
      <c r="AK67">
        <v>0</v>
      </c>
      <c r="AL67">
        <v>0</v>
      </c>
      <c r="AM67">
        <v>5</v>
      </c>
      <c r="AN67">
        <v>19</v>
      </c>
      <c r="AO67">
        <v>0</v>
      </c>
      <c r="AP67">
        <v>4</v>
      </c>
      <c r="AQ67">
        <v>6220</v>
      </c>
      <c r="AR67">
        <v>6075</v>
      </c>
      <c r="AS6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18515</v>
      </c>
      <c r="AT67">
        <v>806</v>
      </c>
      <c r="AU67">
        <v>119</v>
      </c>
      <c r="AV67">
        <v>449</v>
      </c>
      <c r="AW67">
        <v>2594</v>
      </c>
      <c r="AX67">
        <v>0</v>
      </c>
      <c r="AY67">
        <v>0</v>
      </c>
      <c r="AZ67">
        <v>300</v>
      </c>
      <c r="BA67">
        <v>2070</v>
      </c>
      <c r="BB67">
        <v>3</v>
      </c>
      <c r="BC67">
        <v>307</v>
      </c>
      <c r="BD67">
        <v>6648</v>
      </c>
      <c r="BE67">
        <v>240912</v>
      </c>
      <c r="BF67">
        <v>40393</v>
      </c>
      <c r="BG67">
        <v>2625291</v>
      </c>
      <c r="BH67">
        <v>214626</v>
      </c>
      <c r="BI67">
        <v>0</v>
      </c>
      <c r="BJ67">
        <v>0</v>
      </c>
      <c r="BK67">
        <v>27295</v>
      </c>
      <c r="BL67">
        <v>102403</v>
      </c>
      <c r="BM67">
        <v>0</v>
      </c>
      <c r="BN67">
        <v>36591</v>
      </c>
      <c r="BO67">
        <v>3287511</v>
      </c>
      <c r="BP67">
        <v>547457</v>
      </c>
      <c r="BQ67">
        <v>83503</v>
      </c>
      <c r="BR67">
        <v>424256</v>
      </c>
      <c r="BS67">
        <v>1962621</v>
      </c>
      <c r="BT67">
        <v>0</v>
      </c>
      <c r="BU67">
        <v>0</v>
      </c>
      <c r="BV67">
        <v>219385</v>
      </c>
      <c r="BW67">
        <v>1155124</v>
      </c>
      <c r="BX67">
        <v>8655</v>
      </c>
      <c r="BY67">
        <v>243192</v>
      </c>
      <c r="BZ67">
        <v>4644193</v>
      </c>
      <c r="CA67">
        <v>133237</v>
      </c>
      <c r="CB67">
        <v>419707</v>
      </c>
      <c r="CC67">
        <v>59470</v>
      </c>
      <c r="CD67">
        <v>1173123</v>
      </c>
      <c r="CE67">
        <v>1763570</v>
      </c>
      <c r="CF67">
        <v>-30166</v>
      </c>
      <c r="CG67">
        <v>0</v>
      </c>
      <c r="CH67">
        <v>0</v>
      </c>
      <c r="CI67">
        <v>143074</v>
      </c>
      <c r="CJ67">
        <v>289589</v>
      </c>
      <c r="CK67">
        <v>0</v>
      </c>
      <c r="CL67">
        <v>8655</v>
      </c>
      <c r="CM67">
        <v>0</v>
      </c>
      <c r="CN67">
        <v>0</v>
      </c>
      <c r="CO67">
        <v>0</v>
      </c>
      <c r="CP67">
        <v>0</v>
      </c>
      <c r="CQ67">
        <v>3960259</v>
      </c>
      <c r="CR67">
        <v>0</v>
      </c>
      <c r="CS67">
        <v>0</v>
      </c>
      <c r="CT67">
        <v>0</v>
      </c>
      <c r="CU67">
        <v>0</v>
      </c>
      <c r="CV67">
        <v>0</v>
      </c>
      <c r="CW67">
        <v>368662</v>
      </c>
      <c r="CX67">
        <v>64426</v>
      </c>
      <c r="CY67">
        <v>1906590</v>
      </c>
      <c r="CZ67">
        <v>413677</v>
      </c>
      <c r="DA67">
        <v>0</v>
      </c>
      <c r="DB67">
        <v>0</v>
      </c>
      <c r="DC67">
        <v>103606</v>
      </c>
      <c r="DD67">
        <v>967938</v>
      </c>
      <c r="DE67">
        <v>0</v>
      </c>
      <c r="DF67">
        <v>146546</v>
      </c>
      <c r="DG67">
        <v>3971445</v>
      </c>
      <c r="DH67">
        <v>308539</v>
      </c>
      <c r="DI67">
        <v>6068528</v>
      </c>
      <c r="DJ67">
        <v>0</v>
      </c>
      <c r="DK67">
        <v>370871</v>
      </c>
      <c r="DL67">
        <v>0</v>
      </c>
      <c r="DM67">
        <v>0</v>
      </c>
      <c r="DN67">
        <v>0</v>
      </c>
      <c r="DO67">
        <v>0</v>
      </c>
      <c r="DP67">
        <v>51926</v>
      </c>
      <c r="DQ67">
        <v>7628072</v>
      </c>
      <c r="DR67">
        <v>0</v>
      </c>
      <c r="DS67">
        <v>0</v>
      </c>
      <c r="DT67">
        <v>0</v>
      </c>
      <c r="DU67">
        <v>0</v>
      </c>
      <c r="DV67">
        <v>0</v>
      </c>
      <c r="DW67">
        <v>0</v>
      </c>
      <c r="DX67">
        <v>0</v>
      </c>
      <c r="DY67">
        <v>0</v>
      </c>
      <c r="DZ67">
        <v>0</v>
      </c>
      <c r="EA67">
        <v>0</v>
      </c>
      <c r="EB67">
        <v>0</v>
      </c>
      <c r="EC67">
        <v>0</v>
      </c>
      <c r="ED67">
        <v>0</v>
      </c>
    </row>
    <row r="68" spans="1:134" x14ac:dyDescent="0.3">
      <c r="A68">
        <v>106105051</v>
      </c>
      <c r="B68" t="s">
        <v>479</v>
      </c>
      <c r="C68">
        <v>20174</v>
      </c>
      <c r="D68" s="1">
        <v>43009</v>
      </c>
      <c r="E68" s="1">
        <v>43100</v>
      </c>
      <c r="F68" t="s">
        <v>134</v>
      </c>
      <c r="G68" t="s">
        <v>182</v>
      </c>
      <c r="H68">
        <v>9</v>
      </c>
      <c r="I68">
        <v>609</v>
      </c>
      <c r="J68" t="s">
        <v>283</v>
      </c>
      <c r="K68" t="s">
        <v>284</v>
      </c>
      <c r="L68" t="s">
        <v>138</v>
      </c>
      <c r="M68" t="s">
        <v>480</v>
      </c>
      <c r="N68" t="s">
        <v>481</v>
      </c>
      <c r="O68" t="s">
        <v>477</v>
      </c>
      <c r="P68">
        <v>93210</v>
      </c>
      <c r="Q68" t="s">
        <v>482</v>
      </c>
      <c r="R68">
        <v>1500</v>
      </c>
      <c r="S68">
        <v>1310</v>
      </c>
      <c r="T68">
        <v>1310</v>
      </c>
      <c r="U68">
        <v>2</v>
      </c>
      <c r="V68">
        <v>0</v>
      </c>
      <c r="W68">
        <v>0</v>
      </c>
      <c r="X68">
        <v>0</v>
      </c>
      <c r="Y68">
        <v>0</v>
      </c>
      <c r="Z68">
        <v>0</v>
      </c>
      <c r="AA68">
        <v>0</v>
      </c>
      <c r="AB68">
        <v>0</v>
      </c>
      <c r="AC68">
        <v>0</v>
      </c>
      <c r="AD68">
        <v>54</v>
      </c>
      <c r="AE68">
        <v>56</v>
      </c>
      <c r="AF68">
        <v>0</v>
      </c>
      <c r="AG68">
        <v>86618</v>
      </c>
      <c r="AH68">
        <v>0</v>
      </c>
      <c r="AI68">
        <v>0</v>
      </c>
      <c r="AJ68">
        <v>0</v>
      </c>
      <c r="AK68">
        <v>0</v>
      </c>
      <c r="AL68">
        <v>0</v>
      </c>
      <c r="AM68">
        <v>0</v>
      </c>
      <c r="AN68">
        <v>0</v>
      </c>
      <c r="AO68">
        <v>0</v>
      </c>
      <c r="AP68">
        <v>22472</v>
      </c>
      <c r="AQ68">
        <v>109090</v>
      </c>
      <c r="AR68">
        <v>0</v>
      </c>
      <c r="AS6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218180</v>
      </c>
      <c r="AT68">
        <v>0</v>
      </c>
      <c r="AU68">
        <v>0</v>
      </c>
      <c r="AV68">
        <v>0</v>
      </c>
      <c r="AW68">
        <v>0</v>
      </c>
      <c r="AX68">
        <v>0</v>
      </c>
      <c r="AY68">
        <v>0</v>
      </c>
      <c r="AZ68">
        <v>0</v>
      </c>
      <c r="BA68">
        <v>0</v>
      </c>
      <c r="BB68">
        <v>0</v>
      </c>
      <c r="BC68">
        <v>0</v>
      </c>
      <c r="BD68">
        <v>0</v>
      </c>
      <c r="BE68">
        <v>51177767</v>
      </c>
      <c r="BF68">
        <v>0</v>
      </c>
      <c r="BG68">
        <v>0</v>
      </c>
      <c r="BH68">
        <v>0</v>
      </c>
      <c r="BI68">
        <v>0</v>
      </c>
      <c r="BJ68">
        <v>0</v>
      </c>
      <c r="BK68">
        <v>0</v>
      </c>
      <c r="BL68">
        <v>0</v>
      </c>
      <c r="BM68">
        <v>0</v>
      </c>
      <c r="BN68">
        <v>13277229</v>
      </c>
      <c r="BO68">
        <v>64454996</v>
      </c>
      <c r="BP68">
        <v>0</v>
      </c>
      <c r="BQ68">
        <v>0</v>
      </c>
      <c r="BR68">
        <v>0</v>
      </c>
      <c r="BS68">
        <v>0</v>
      </c>
      <c r="BT68">
        <v>0</v>
      </c>
      <c r="BU68">
        <v>0</v>
      </c>
      <c r="BV68">
        <v>0</v>
      </c>
      <c r="BW68">
        <v>0</v>
      </c>
      <c r="BX68">
        <v>0</v>
      </c>
      <c r="BY68">
        <v>0</v>
      </c>
      <c r="BZ68">
        <v>0</v>
      </c>
      <c r="CA68">
        <v>0</v>
      </c>
      <c r="CB68">
        <v>0</v>
      </c>
      <c r="CC68">
        <v>0</v>
      </c>
      <c r="CD68">
        <v>0</v>
      </c>
      <c r="CE68">
        <v>0</v>
      </c>
      <c r="CF68">
        <v>0</v>
      </c>
      <c r="CG68">
        <v>0</v>
      </c>
      <c r="CH68">
        <v>0</v>
      </c>
      <c r="CI68">
        <v>0</v>
      </c>
      <c r="CJ68">
        <v>0</v>
      </c>
      <c r="CK68">
        <v>0</v>
      </c>
      <c r="CL68">
        <v>0</v>
      </c>
      <c r="CM68">
        <v>0</v>
      </c>
      <c r="CN68">
        <v>0</v>
      </c>
      <c r="CO68">
        <v>0</v>
      </c>
      <c r="CP68">
        <v>0</v>
      </c>
      <c r="CQ68">
        <v>0</v>
      </c>
      <c r="CR68">
        <v>0</v>
      </c>
      <c r="CS68">
        <v>0</v>
      </c>
      <c r="CT68">
        <v>0</v>
      </c>
      <c r="CU68">
        <v>0</v>
      </c>
      <c r="CV68">
        <v>0</v>
      </c>
      <c r="CW68">
        <v>51177767</v>
      </c>
      <c r="CX68">
        <v>0</v>
      </c>
      <c r="CY68">
        <v>0</v>
      </c>
      <c r="CZ68">
        <v>0</v>
      </c>
      <c r="DA68">
        <v>0</v>
      </c>
      <c r="DB68">
        <v>0</v>
      </c>
      <c r="DC68">
        <v>0</v>
      </c>
      <c r="DD68">
        <v>0</v>
      </c>
      <c r="DE68">
        <v>0</v>
      </c>
      <c r="DF68">
        <v>13277229</v>
      </c>
      <c r="DG68">
        <v>64454996</v>
      </c>
      <c r="DH68">
        <v>0</v>
      </c>
      <c r="DI68">
        <v>69932604</v>
      </c>
      <c r="DJ68">
        <v>0</v>
      </c>
      <c r="DK68">
        <v>5477608</v>
      </c>
      <c r="DL68">
        <v>0</v>
      </c>
      <c r="DM68">
        <v>0</v>
      </c>
      <c r="DN68">
        <v>0</v>
      </c>
      <c r="DO68">
        <v>0</v>
      </c>
      <c r="DP68">
        <v>0</v>
      </c>
      <c r="DQ68">
        <v>0</v>
      </c>
      <c r="DR68">
        <v>0</v>
      </c>
      <c r="DS68">
        <v>0</v>
      </c>
      <c r="DT68">
        <v>0</v>
      </c>
      <c r="DU68">
        <v>0</v>
      </c>
      <c r="DV68">
        <v>0</v>
      </c>
      <c r="DW68">
        <v>0</v>
      </c>
      <c r="DX68">
        <v>0</v>
      </c>
      <c r="DY68">
        <v>0</v>
      </c>
      <c r="DZ68">
        <v>0</v>
      </c>
      <c r="EA68">
        <v>0</v>
      </c>
      <c r="EB68">
        <v>0</v>
      </c>
      <c r="EC68">
        <v>0</v>
      </c>
      <c r="ED68">
        <v>0</v>
      </c>
    </row>
    <row r="69" spans="1:134" x14ac:dyDescent="0.3">
      <c r="A69">
        <v>106190766</v>
      </c>
      <c r="B69" t="s">
        <v>483</v>
      </c>
      <c r="C69">
        <v>20174</v>
      </c>
      <c r="D69" s="1">
        <v>43009</v>
      </c>
      <c r="E69" s="1">
        <v>43100</v>
      </c>
      <c r="F69" t="s">
        <v>134</v>
      </c>
      <c r="G69" t="s">
        <v>158</v>
      </c>
      <c r="H69">
        <v>11</v>
      </c>
      <c r="I69">
        <v>921</v>
      </c>
      <c r="J69" t="s">
        <v>239</v>
      </c>
      <c r="K69" t="s">
        <v>137</v>
      </c>
      <c r="L69" t="s">
        <v>138</v>
      </c>
      <c r="M69" t="s">
        <v>484</v>
      </c>
      <c r="N69" t="s">
        <v>485</v>
      </c>
      <c r="O69" t="s">
        <v>486</v>
      </c>
      <c r="P69">
        <v>90650</v>
      </c>
      <c r="Q69" t="s">
        <v>487</v>
      </c>
      <c r="R69">
        <v>117</v>
      </c>
      <c r="S69">
        <v>105</v>
      </c>
      <c r="T69">
        <v>105</v>
      </c>
      <c r="U69">
        <v>204</v>
      </c>
      <c r="V69">
        <v>102</v>
      </c>
      <c r="W69">
        <v>58</v>
      </c>
      <c r="X69">
        <v>209</v>
      </c>
      <c r="Y69">
        <v>0</v>
      </c>
      <c r="Z69">
        <v>0</v>
      </c>
      <c r="AA69">
        <v>18</v>
      </c>
      <c r="AB69">
        <v>26</v>
      </c>
      <c r="AC69">
        <v>20</v>
      </c>
      <c r="AD69">
        <v>18</v>
      </c>
      <c r="AE69">
        <v>655</v>
      </c>
      <c r="AF69">
        <v>0</v>
      </c>
      <c r="AG69">
        <v>975</v>
      </c>
      <c r="AH69">
        <v>428</v>
      </c>
      <c r="AI69">
        <v>174</v>
      </c>
      <c r="AJ69">
        <v>1033</v>
      </c>
      <c r="AK69">
        <v>0</v>
      </c>
      <c r="AL69">
        <v>0</v>
      </c>
      <c r="AM69">
        <v>43</v>
      </c>
      <c r="AN69">
        <v>64</v>
      </c>
      <c r="AO69">
        <v>81</v>
      </c>
      <c r="AP69">
        <v>35</v>
      </c>
      <c r="AQ69">
        <v>2833</v>
      </c>
      <c r="AR69">
        <v>0</v>
      </c>
      <c r="AS6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5666</v>
      </c>
      <c r="AT69">
        <v>414</v>
      </c>
      <c r="AU69">
        <v>241</v>
      </c>
      <c r="AV69">
        <v>451</v>
      </c>
      <c r="AW69">
        <v>1809</v>
      </c>
      <c r="AX69">
        <v>0</v>
      </c>
      <c r="AY69">
        <v>0</v>
      </c>
      <c r="AZ69">
        <v>184</v>
      </c>
      <c r="BA69">
        <v>240</v>
      </c>
      <c r="BB69">
        <v>112</v>
      </c>
      <c r="BC69">
        <v>451</v>
      </c>
      <c r="BD69">
        <v>3902</v>
      </c>
      <c r="BE69">
        <v>14573995</v>
      </c>
      <c r="BF69">
        <v>6234723</v>
      </c>
      <c r="BG69">
        <v>2824553</v>
      </c>
      <c r="BH69">
        <v>13005912</v>
      </c>
      <c r="BI69">
        <v>0</v>
      </c>
      <c r="BJ69">
        <v>0</v>
      </c>
      <c r="BK69">
        <v>842151</v>
      </c>
      <c r="BL69">
        <v>971260</v>
      </c>
      <c r="BM69">
        <v>863353</v>
      </c>
      <c r="BN69">
        <v>496341</v>
      </c>
      <c r="BO69">
        <v>39812288</v>
      </c>
      <c r="BP69">
        <v>2599624</v>
      </c>
      <c r="BQ69">
        <v>1685633</v>
      </c>
      <c r="BR69">
        <v>1770000</v>
      </c>
      <c r="BS69">
        <v>7473996</v>
      </c>
      <c r="BT69">
        <v>0</v>
      </c>
      <c r="BU69">
        <v>0</v>
      </c>
      <c r="BV69">
        <v>1196762</v>
      </c>
      <c r="BW69">
        <v>1698533</v>
      </c>
      <c r="BX69">
        <v>283470</v>
      </c>
      <c r="BY69">
        <v>1139183</v>
      </c>
      <c r="BZ69">
        <v>17847201</v>
      </c>
      <c r="CA69">
        <v>1105422</v>
      </c>
      <c r="CB69">
        <v>14230325</v>
      </c>
      <c r="CC69">
        <v>6120520</v>
      </c>
      <c r="CD69">
        <v>3829176</v>
      </c>
      <c r="CE69">
        <v>18779081</v>
      </c>
      <c r="CF69">
        <v>-209981</v>
      </c>
      <c r="CG69">
        <v>0</v>
      </c>
      <c r="CH69">
        <v>0</v>
      </c>
      <c r="CI69">
        <v>1472369</v>
      </c>
      <c r="CJ69">
        <v>2682908</v>
      </c>
      <c r="CK69">
        <v>0</v>
      </c>
      <c r="CL69">
        <v>327039</v>
      </c>
      <c r="CM69">
        <v>0</v>
      </c>
      <c r="CN69">
        <v>0</v>
      </c>
      <c r="CO69">
        <v>0</v>
      </c>
      <c r="CP69">
        <v>641654</v>
      </c>
      <c r="CQ69">
        <v>48978513</v>
      </c>
      <c r="CR69">
        <v>0</v>
      </c>
      <c r="CS69">
        <v>0</v>
      </c>
      <c r="CT69">
        <v>0</v>
      </c>
      <c r="CU69">
        <v>0</v>
      </c>
      <c r="CV69">
        <v>0</v>
      </c>
      <c r="CW69">
        <v>2943294</v>
      </c>
      <c r="CX69">
        <v>1799836</v>
      </c>
      <c r="CY69">
        <v>975358</v>
      </c>
      <c r="CZ69">
        <v>1700827</v>
      </c>
      <c r="DA69">
        <v>0</v>
      </c>
      <c r="DB69">
        <v>0</v>
      </c>
      <c r="DC69">
        <v>566544</v>
      </c>
      <c r="DD69">
        <v>-13115</v>
      </c>
      <c r="DE69">
        <v>819784</v>
      </c>
      <c r="DF69">
        <v>-111552</v>
      </c>
      <c r="DG69">
        <v>8680976</v>
      </c>
      <c r="DH69">
        <v>0</v>
      </c>
      <c r="DI69">
        <v>9255619</v>
      </c>
      <c r="DJ69">
        <v>0</v>
      </c>
      <c r="DK69">
        <v>-31650</v>
      </c>
      <c r="DL69">
        <v>0</v>
      </c>
      <c r="DM69">
        <v>0</v>
      </c>
      <c r="DN69">
        <v>0</v>
      </c>
      <c r="DO69">
        <v>0</v>
      </c>
      <c r="DP69">
        <v>20534</v>
      </c>
      <c r="DQ69">
        <v>12304918</v>
      </c>
      <c r="DR69">
        <v>0</v>
      </c>
      <c r="DS69">
        <v>0</v>
      </c>
      <c r="DT69">
        <v>0</v>
      </c>
      <c r="DU69">
        <v>0</v>
      </c>
      <c r="DV69">
        <v>0</v>
      </c>
      <c r="DW69">
        <v>0</v>
      </c>
      <c r="DX69">
        <v>0</v>
      </c>
      <c r="DY69">
        <v>0</v>
      </c>
      <c r="DZ69">
        <v>0</v>
      </c>
      <c r="EA69">
        <v>0</v>
      </c>
      <c r="EB69">
        <v>0</v>
      </c>
      <c r="EC69">
        <v>0</v>
      </c>
      <c r="ED69">
        <v>0</v>
      </c>
    </row>
    <row r="70" spans="1:134" x14ac:dyDescent="0.3">
      <c r="A70">
        <v>106190184</v>
      </c>
      <c r="B70" t="s">
        <v>488</v>
      </c>
      <c r="C70">
        <v>20174</v>
      </c>
      <c r="D70" s="1">
        <v>43009</v>
      </c>
      <c r="E70" s="1">
        <v>43100</v>
      </c>
      <c r="F70" t="s">
        <v>134</v>
      </c>
      <c r="G70" t="s">
        <v>158</v>
      </c>
      <c r="H70">
        <v>11</v>
      </c>
      <c r="I70">
        <v>921</v>
      </c>
      <c r="J70" t="s">
        <v>255</v>
      </c>
      <c r="K70" t="s">
        <v>137</v>
      </c>
      <c r="L70" t="s">
        <v>138</v>
      </c>
      <c r="M70" t="s">
        <v>489</v>
      </c>
      <c r="N70" t="s">
        <v>490</v>
      </c>
      <c r="O70" t="s">
        <v>491</v>
      </c>
      <c r="P70">
        <v>90703</v>
      </c>
      <c r="Q70" t="s">
        <v>492</v>
      </c>
      <c r="R70">
        <v>187</v>
      </c>
      <c r="S70">
        <v>187</v>
      </c>
      <c r="T70">
        <v>187</v>
      </c>
      <c r="U70">
        <v>246</v>
      </c>
      <c r="V70">
        <v>0</v>
      </c>
      <c r="W70">
        <v>99</v>
      </c>
      <c r="X70">
        <v>0</v>
      </c>
      <c r="Y70">
        <v>46</v>
      </c>
      <c r="Z70">
        <v>0</v>
      </c>
      <c r="AA70">
        <v>0</v>
      </c>
      <c r="AB70">
        <v>814</v>
      </c>
      <c r="AC70">
        <v>3</v>
      </c>
      <c r="AD70">
        <v>99</v>
      </c>
      <c r="AE70">
        <v>1307</v>
      </c>
      <c r="AF70">
        <v>0</v>
      </c>
      <c r="AG70">
        <v>3944</v>
      </c>
      <c r="AH70">
        <v>0</v>
      </c>
      <c r="AI70">
        <v>535</v>
      </c>
      <c r="AJ70">
        <v>0</v>
      </c>
      <c r="AK70">
        <v>241</v>
      </c>
      <c r="AL70">
        <v>0</v>
      </c>
      <c r="AM70">
        <v>0</v>
      </c>
      <c r="AN70">
        <v>10474</v>
      </c>
      <c r="AO70">
        <v>9</v>
      </c>
      <c r="AP70">
        <v>431</v>
      </c>
      <c r="AQ70">
        <v>15634</v>
      </c>
      <c r="AR70">
        <v>0</v>
      </c>
      <c r="AS7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31268</v>
      </c>
      <c r="AT70">
        <v>11378</v>
      </c>
      <c r="AU70">
        <v>0</v>
      </c>
      <c r="AV70">
        <v>0</v>
      </c>
      <c r="AW70">
        <v>0</v>
      </c>
      <c r="AX70">
        <v>0</v>
      </c>
      <c r="AY70">
        <v>0</v>
      </c>
      <c r="AZ70">
        <v>0</v>
      </c>
      <c r="BA70">
        <v>3071</v>
      </c>
      <c r="BB70">
        <v>0</v>
      </c>
      <c r="BC70">
        <v>13</v>
      </c>
      <c r="BD70">
        <v>14462</v>
      </c>
      <c r="BE70">
        <v>7822222</v>
      </c>
      <c r="BF70">
        <v>0</v>
      </c>
      <c r="BG70">
        <v>1035111</v>
      </c>
      <c r="BH70">
        <v>0</v>
      </c>
      <c r="BI70">
        <v>446718</v>
      </c>
      <c r="BJ70">
        <v>0</v>
      </c>
      <c r="BK70">
        <v>0</v>
      </c>
      <c r="BL70">
        <v>24884482</v>
      </c>
      <c r="BM70">
        <v>8992</v>
      </c>
      <c r="BN70">
        <v>925745</v>
      </c>
      <c r="BO70">
        <v>35123270</v>
      </c>
      <c r="BP70">
        <v>4907509</v>
      </c>
      <c r="BQ70">
        <v>0</v>
      </c>
      <c r="BR70">
        <v>0</v>
      </c>
      <c r="BS70">
        <v>0</v>
      </c>
      <c r="BT70">
        <v>0</v>
      </c>
      <c r="BU70">
        <v>0</v>
      </c>
      <c r="BV70">
        <v>0</v>
      </c>
      <c r="BW70">
        <v>1549968</v>
      </c>
      <c r="BX70">
        <v>0</v>
      </c>
      <c r="BY70">
        <v>4000</v>
      </c>
      <c r="BZ70">
        <v>6461477</v>
      </c>
      <c r="CA70">
        <v>724868</v>
      </c>
      <c r="CB70">
        <v>6870472</v>
      </c>
      <c r="CC70">
        <v>0</v>
      </c>
      <c r="CD70">
        <v>667390</v>
      </c>
      <c r="CE70">
        <v>0</v>
      </c>
      <c r="CF70">
        <v>0</v>
      </c>
      <c r="CG70">
        <v>264534</v>
      </c>
      <c r="CH70">
        <v>0</v>
      </c>
      <c r="CI70">
        <v>0</v>
      </c>
      <c r="CJ70">
        <v>14229311</v>
      </c>
      <c r="CK70">
        <v>0</v>
      </c>
      <c r="CL70">
        <v>866752</v>
      </c>
      <c r="CM70">
        <v>0</v>
      </c>
      <c r="CN70">
        <v>0</v>
      </c>
      <c r="CO70">
        <v>0</v>
      </c>
      <c r="CP70">
        <v>0</v>
      </c>
      <c r="CQ70">
        <v>23623327</v>
      </c>
      <c r="CR70">
        <v>0</v>
      </c>
      <c r="CS70">
        <v>0</v>
      </c>
      <c r="CT70">
        <v>0</v>
      </c>
      <c r="CU70">
        <v>0</v>
      </c>
      <c r="CV70">
        <v>0</v>
      </c>
      <c r="CW70">
        <v>5859259</v>
      </c>
      <c r="CX70">
        <v>0</v>
      </c>
      <c r="CY70">
        <v>367721</v>
      </c>
      <c r="CZ70">
        <v>0</v>
      </c>
      <c r="DA70">
        <v>182184</v>
      </c>
      <c r="DB70">
        <v>0</v>
      </c>
      <c r="DC70">
        <v>0</v>
      </c>
      <c r="DD70">
        <v>11480271</v>
      </c>
      <c r="DE70">
        <v>0</v>
      </c>
      <c r="DF70">
        <v>71985</v>
      </c>
      <c r="DG70">
        <v>17961420</v>
      </c>
      <c r="DH70">
        <v>2457</v>
      </c>
      <c r="DI70">
        <v>15281498</v>
      </c>
      <c r="DJ70">
        <v>0</v>
      </c>
      <c r="DK70">
        <v>3290</v>
      </c>
      <c r="DL70">
        <v>0</v>
      </c>
      <c r="DM70">
        <v>0</v>
      </c>
      <c r="DN70">
        <v>0</v>
      </c>
      <c r="DO70">
        <v>0</v>
      </c>
      <c r="DP70">
        <v>125101</v>
      </c>
      <c r="DQ70">
        <v>7428073</v>
      </c>
      <c r="DR70">
        <v>0</v>
      </c>
      <c r="DS70">
        <v>0</v>
      </c>
      <c r="DT70">
        <v>0</v>
      </c>
      <c r="DU70">
        <v>0</v>
      </c>
      <c r="DV70">
        <v>0</v>
      </c>
      <c r="DW70">
        <v>0</v>
      </c>
      <c r="DX70">
        <v>0</v>
      </c>
      <c r="DY70">
        <v>0</v>
      </c>
      <c r="DZ70">
        <v>0</v>
      </c>
      <c r="EA70">
        <v>0</v>
      </c>
      <c r="EB70">
        <v>0</v>
      </c>
      <c r="EC70">
        <v>0</v>
      </c>
      <c r="ED70">
        <v>0</v>
      </c>
    </row>
    <row r="71" spans="1:134" x14ac:dyDescent="0.3">
      <c r="A71">
        <v>106301155</v>
      </c>
      <c r="B71" t="s">
        <v>493</v>
      </c>
      <c r="C71">
        <v>20174</v>
      </c>
      <c r="D71" s="1">
        <v>43009</v>
      </c>
      <c r="E71" s="1">
        <v>43100</v>
      </c>
      <c r="F71" t="s">
        <v>134</v>
      </c>
      <c r="G71" t="s">
        <v>226</v>
      </c>
      <c r="H71">
        <v>13</v>
      </c>
      <c r="I71">
        <v>1016</v>
      </c>
      <c r="J71" t="s">
        <v>255</v>
      </c>
      <c r="K71" t="s">
        <v>137</v>
      </c>
      <c r="L71" t="s">
        <v>138</v>
      </c>
      <c r="M71" t="s">
        <v>494</v>
      </c>
      <c r="N71" t="s">
        <v>495</v>
      </c>
      <c r="O71" t="s">
        <v>496</v>
      </c>
      <c r="P71">
        <v>92627</v>
      </c>
      <c r="Q71" t="s">
        <v>497</v>
      </c>
      <c r="R71">
        <v>122</v>
      </c>
      <c r="S71">
        <v>122</v>
      </c>
      <c r="T71">
        <v>112</v>
      </c>
      <c r="U71">
        <v>29</v>
      </c>
      <c r="V71">
        <v>18</v>
      </c>
      <c r="W71">
        <v>623</v>
      </c>
      <c r="X71">
        <v>9</v>
      </c>
      <c r="Y71">
        <v>33</v>
      </c>
      <c r="Z71">
        <v>0</v>
      </c>
      <c r="AA71">
        <v>3</v>
      </c>
      <c r="AB71">
        <v>211</v>
      </c>
      <c r="AC71">
        <v>0</v>
      </c>
      <c r="AD71">
        <v>7</v>
      </c>
      <c r="AE71">
        <v>933</v>
      </c>
      <c r="AF71">
        <v>0</v>
      </c>
      <c r="AG71">
        <v>213</v>
      </c>
      <c r="AH71">
        <v>75</v>
      </c>
      <c r="AI71">
        <v>8483</v>
      </c>
      <c r="AJ71">
        <v>40</v>
      </c>
      <c r="AK71">
        <v>377</v>
      </c>
      <c r="AL71">
        <v>0</v>
      </c>
      <c r="AM71">
        <v>21</v>
      </c>
      <c r="AN71">
        <v>925</v>
      </c>
      <c r="AO71">
        <v>0</v>
      </c>
      <c r="AP71">
        <v>18</v>
      </c>
      <c r="AQ71">
        <v>10152</v>
      </c>
      <c r="AR71">
        <v>0</v>
      </c>
      <c r="AS7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20304</v>
      </c>
      <c r="AT71">
        <v>2884</v>
      </c>
      <c r="AU71">
        <v>278</v>
      </c>
      <c r="AV71">
        <v>0</v>
      </c>
      <c r="AW71">
        <v>0</v>
      </c>
      <c r="AX71">
        <v>0</v>
      </c>
      <c r="AY71">
        <v>0</v>
      </c>
      <c r="AZ71">
        <v>37</v>
      </c>
      <c r="BA71">
        <v>1111</v>
      </c>
      <c r="BB71">
        <v>1</v>
      </c>
      <c r="BC71">
        <v>20</v>
      </c>
      <c r="BD71">
        <v>4331</v>
      </c>
      <c r="BE71">
        <v>507751</v>
      </c>
      <c r="BF71">
        <v>450505</v>
      </c>
      <c r="BG71">
        <v>19442906</v>
      </c>
      <c r="BH71">
        <v>84695</v>
      </c>
      <c r="BI71">
        <v>873996</v>
      </c>
      <c r="BJ71">
        <v>0</v>
      </c>
      <c r="BK71">
        <v>48666</v>
      </c>
      <c r="BL71">
        <v>2104432</v>
      </c>
      <c r="BM71">
        <v>0</v>
      </c>
      <c r="BN71">
        <v>51468</v>
      </c>
      <c r="BO71">
        <v>23564419</v>
      </c>
      <c r="BP71">
        <v>1198700</v>
      </c>
      <c r="BQ71">
        <v>544631</v>
      </c>
      <c r="BR71">
        <v>0</v>
      </c>
      <c r="BS71">
        <v>0</v>
      </c>
      <c r="BT71">
        <v>0</v>
      </c>
      <c r="BU71">
        <v>0</v>
      </c>
      <c r="BV71">
        <v>23578</v>
      </c>
      <c r="BW71">
        <v>525224</v>
      </c>
      <c r="BX71">
        <v>2913</v>
      </c>
      <c r="BY71">
        <v>119271</v>
      </c>
      <c r="BZ71">
        <v>2414317</v>
      </c>
      <c r="CA71">
        <v>67259</v>
      </c>
      <c r="CB71">
        <v>863453</v>
      </c>
      <c r="CC71">
        <v>536754</v>
      </c>
      <c r="CD71">
        <v>13479643</v>
      </c>
      <c r="CE71">
        <v>59095</v>
      </c>
      <c r="CF71">
        <v>-4167915</v>
      </c>
      <c r="CG71">
        <v>594262</v>
      </c>
      <c r="CH71">
        <v>0</v>
      </c>
      <c r="CI71">
        <v>34951</v>
      </c>
      <c r="CJ71">
        <v>1593027</v>
      </c>
      <c r="CK71">
        <v>0</v>
      </c>
      <c r="CL71">
        <v>250153</v>
      </c>
      <c r="CM71">
        <v>0</v>
      </c>
      <c r="CN71">
        <v>0</v>
      </c>
      <c r="CO71">
        <v>0</v>
      </c>
      <c r="CP71">
        <v>46501</v>
      </c>
      <c r="CQ71">
        <v>13357183</v>
      </c>
      <c r="CR71">
        <v>0</v>
      </c>
      <c r="CS71">
        <v>0</v>
      </c>
      <c r="CT71">
        <v>0</v>
      </c>
      <c r="CU71">
        <v>0</v>
      </c>
      <c r="CV71">
        <v>0</v>
      </c>
      <c r="CW71">
        <v>783244</v>
      </c>
      <c r="CX71">
        <v>458382</v>
      </c>
      <c r="CY71">
        <v>9890015</v>
      </c>
      <c r="CZ71">
        <v>25600</v>
      </c>
      <c r="DA71">
        <v>279734</v>
      </c>
      <c r="DB71">
        <v>0</v>
      </c>
      <c r="DC71">
        <v>36975</v>
      </c>
      <c r="DD71">
        <v>1018436</v>
      </c>
      <c r="DE71">
        <v>0</v>
      </c>
      <c r="DF71">
        <v>129167</v>
      </c>
      <c r="DG71">
        <v>12621553</v>
      </c>
      <c r="DH71">
        <v>244271</v>
      </c>
      <c r="DI71">
        <v>13218392</v>
      </c>
      <c r="DJ71">
        <v>464138</v>
      </c>
      <c r="DK71">
        <v>0</v>
      </c>
      <c r="DL71">
        <v>0</v>
      </c>
      <c r="DM71">
        <v>0</v>
      </c>
      <c r="DN71">
        <v>0</v>
      </c>
      <c r="DO71">
        <v>0</v>
      </c>
      <c r="DP71">
        <v>94183</v>
      </c>
      <c r="DQ71">
        <v>3291203</v>
      </c>
      <c r="DR71">
        <v>0</v>
      </c>
      <c r="DS71">
        <v>0</v>
      </c>
      <c r="DT71">
        <v>0</v>
      </c>
      <c r="DU71">
        <v>0</v>
      </c>
      <c r="DV71">
        <v>0</v>
      </c>
      <c r="DW71">
        <v>0</v>
      </c>
      <c r="DX71">
        <v>0</v>
      </c>
      <c r="DY71">
        <v>0</v>
      </c>
      <c r="DZ71">
        <v>0</v>
      </c>
      <c r="EA71">
        <v>0</v>
      </c>
      <c r="EB71">
        <v>0</v>
      </c>
      <c r="EC71">
        <v>0</v>
      </c>
      <c r="ED71">
        <v>0</v>
      </c>
    </row>
    <row r="72" spans="1:134" x14ac:dyDescent="0.3">
      <c r="A72">
        <v>106190587</v>
      </c>
      <c r="B72" t="s">
        <v>498</v>
      </c>
      <c r="C72">
        <v>20174</v>
      </c>
      <c r="D72" s="1">
        <v>43009</v>
      </c>
      <c r="E72" s="1">
        <v>43100</v>
      </c>
      <c r="F72" t="s">
        <v>134</v>
      </c>
      <c r="G72" t="s">
        <v>158</v>
      </c>
      <c r="H72">
        <v>11</v>
      </c>
      <c r="I72">
        <v>933</v>
      </c>
      <c r="J72" t="s">
        <v>255</v>
      </c>
      <c r="K72" t="s">
        <v>137</v>
      </c>
      <c r="L72" t="s">
        <v>138</v>
      </c>
      <c r="M72" t="s">
        <v>499</v>
      </c>
      <c r="N72" t="s">
        <v>500</v>
      </c>
      <c r="O72" t="s">
        <v>501</v>
      </c>
      <c r="P72">
        <v>90806</v>
      </c>
      <c r="Q72" t="s">
        <v>502</v>
      </c>
      <c r="R72">
        <v>221</v>
      </c>
      <c r="S72">
        <v>221</v>
      </c>
      <c r="T72">
        <v>221</v>
      </c>
      <c r="U72">
        <v>259</v>
      </c>
      <c r="V72">
        <v>120</v>
      </c>
      <c r="W72">
        <v>1645</v>
      </c>
      <c r="X72">
        <v>238</v>
      </c>
      <c r="Y72">
        <v>0</v>
      </c>
      <c r="Z72">
        <v>0</v>
      </c>
      <c r="AA72">
        <v>50</v>
      </c>
      <c r="AB72">
        <v>0</v>
      </c>
      <c r="AC72">
        <v>2</v>
      </c>
      <c r="AD72">
        <v>19</v>
      </c>
      <c r="AE72">
        <v>2333</v>
      </c>
      <c r="AF72">
        <v>0</v>
      </c>
      <c r="AG72">
        <v>1626</v>
      </c>
      <c r="AH72">
        <v>664</v>
      </c>
      <c r="AI72">
        <v>12151</v>
      </c>
      <c r="AJ72">
        <v>862</v>
      </c>
      <c r="AK72">
        <v>0</v>
      </c>
      <c r="AL72">
        <v>0</v>
      </c>
      <c r="AM72">
        <v>209</v>
      </c>
      <c r="AN72">
        <v>0</v>
      </c>
      <c r="AO72">
        <v>9</v>
      </c>
      <c r="AP72">
        <v>87</v>
      </c>
      <c r="AQ72">
        <v>15608</v>
      </c>
      <c r="AR72">
        <v>0</v>
      </c>
      <c r="AS7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31216</v>
      </c>
      <c r="AT72">
        <v>649</v>
      </c>
      <c r="AU72">
        <v>291</v>
      </c>
      <c r="AV72">
        <v>346</v>
      </c>
      <c r="AW72">
        <v>1562</v>
      </c>
      <c r="AX72">
        <v>0</v>
      </c>
      <c r="AY72">
        <v>0</v>
      </c>
      <c r="AZ72">
        <v>486</v>
      </c>
      <c r="BA72">
        <v>0</v>
      </c>
      <c r="BB72">
        <v>2</v>
      </c>
      <c r="BC72">
        <v>451</v>
      </c>
      <c r="BD72">
        <v>3787</v>
      </c>
      <c r="BE72">
        <v>10343784</v>
      </c>
      <c r="BF72">
        <v>4384687</v>
      </c>
      <c r="BG72">
        <v>27118592</v>
      </c>
      <c r="BH72">
        <v>7342118</v>
      </c>
      <c r="BI72">
        <v>0</v>
      </c>
      <c r="BJ72">
        <v>0</v>
      </c>
      <c r="BK72">
        <v>1700648</v>
      </c>
      <c r="BL72">
        <v>0</v>
      </c>
      <c r="BM72">
        <v>21171</v>
      </c>
      <c r="BN72">
        <v>167973</v>
      </c>
      <c r="BO72">
        <v>51078973</v>
      </c>
      <c r="BP72">
        <v>3919199</v>
      </c>
      <c r="BQ72">
        <v>573739</v>
      </c>
      <c r="BR72">
        <v>1053575</v>
      </c>
      <c r="BS72">
        <v>4735394</v>
      </c>
      <c r="BT72">
        <v>0</v>
      </c>
      <c r="BU72">
        <v>0</v>
      </c>
      <c r="BV72">
        <v>1626038</v>
      </c>
      <c r="BW72">
        <v>0</v>
      </c>
      <c r="BX72">
        <v>11608</v>
      </c>
      <c r="BY72">
        <v>1506545</v>
      </c>
      <c r="BZ72">
        <v>13426098</v>
      </c>
      <c r="CA72">
        <v>1272215</v>
      </c>
      <c r="CB72">
        <v>12103425</v>
      </c>
      <c r="CC72">
        <v>3597428</v>
      </c>
      <c r="CD72">
        <v>15777998</v>
      </c>
      <c r="CE72">
        <v>10901528</v>
      </c>
      <c r="CF72">
        <v>-2220000</v>
      </c>
      <c r="CG72">
        <v>0</v>
      </c>
      <c r="CH72">
        <v>0</v>
      </c>
      <c r="CI72">
        <v>2414882</v>
      </c>
      <c r="CJ72">
        <v>0</v>
      </c>
      <c r="CK72">
        <v>0</v>
      </c>
      <c r="CL72">
        <v>32779</v>
      </c>
      <c r="CM72">
        <v>0</v>
      </c>
      <c r="CN72">
        <v>0</v>
      </c>
      <c r="CO72">
        <v>0</v>
      </c>
      <c r="CP72">
        <v>0</v>
      </c>
      <c r="CQ72">
        <v>43880255</v>
      </c>
      <c r="CR72">
        <v>0</v>
      </c>
      <c r="CS72">
        <v>0</v>
      </c>
      <c r="CT72">
        <v>0</v>
      </c>
      <c r="CU72">
        <v>0</v>
      </c>
      <c r="CV72">
        <v>0</v>
      </c>
      <c r="CW72">
        <v>2159558</v>
      </c>
      <c r="CX72">
        <v>1360998</v>
      </c>
      <c r="CY72">
        <v>14614169</v>
      </c>
      <c r="CZ72">
        <v>1175984</v>
      </c>
      <c r="DA72">
        <v>0</v>
      </c>
      <c r="DB72">
        <v>0</v>
      </c>
      <c r="DC72">
        <v>911804</v>
      </c>
      <c r="DD72">
        <v>0</v>
      </c>
      <c r="DE72">
        <v>0</v>
      </c>
      <c r="DF72">
        <v>402303</v>
      </c>
      <c r="DG72">
        <v>20624816</v>
      </c>
      <c r="DH72">
        <v>36894</v>
      </c>
      <c r="DI72">
        <v>21583252</v>
      </c>
      <c r="DJ72">
        <v>0</v>
      </c>
      <c r="DK72">
        <v>0</v>
      </c>
      <c r="DL72">
        <v>0</v>
      </c>
      <c r="DM72">
        <v>0</v>
      </c>
      <c r="DN72">
        <v>0</v>
      </c>
      <c r="DO72">
        <v>0</v>
      </c>
      <c r="DP72">
        <v>537468</v>
      </c>
      <c r="DQ72">
        <v>7999967</v>
      </c>
      <c r="DR72">
        <v>0</v>
      </c>
      <c r="DS72">
        <v>0</v>
      </c>
      <c r="DT72">
        <v>0</v>
      </c>
      <c r="DU72">
        <v>0</v>
      </c>
      <c r="DV72">
        <v>0</v>
      </c>
      <c r="DW72">
        <v>0</v>
      </c>
      <c r="DX72">
        <v>0</v>
      </c>
      <c r="DY72">
        <v>0</v>
      </c>
      <c r="DZ72">
        <v>0</v>
      </c>
      <c r="EA72">
        <v>0</v>
      </c>
      <c r="EB72">
        <v>0</v>
      </c>
      <c r="EC72">
        <v>0</v>
      </c>
      <c r="ED72">
        <v>0</v>
      </c>
    </row>
    <row r="73" spans="1:134" x14ac:dyDescent="0.3">
      <c r="A73">
        <v>106361458</v>
      </c>
      <c r="B73" t="s">
        <v>503</v>
      </c>
      <c r="C73">
        <v>20174</v>
      </c>
      <c r="D73" s="1">
        <v>43009</v>
      </c>
      <c r="E73" s="1">
        <v>43100</v>
      </c>
      <c r="F73" t="s">
        <v>134</v>
      </c>
      <c r="G73" t="s">
        <v>275</v>
      </c>
      <c r="H73">
        <v>12</v>
      </c>
      <c r="I73">
        <v>1215</v>
      </c>
      <c r="J73" t="s">
        <v>255</v>
      </c>
      <c r="K73" t="s">
        <v>137</v>
      </c>
      <c r="L73" t="s">
        <v>145</v>
      </c>
      <c r="M73" t="s">
        <v>504</v>
      </c>
      <c r="N73" t="s">
        <v>505</v>
      </c>
      <c r="O73" t="s">
        <v>506</v>
      </c>
      <c r="P73">
        <v>92363</v>
      </c>
      <c r="Q73" t="s">
        <v>507</v>
      </c>
      <c r="R73">
        <v>25</v>
      </c>
      <c r="S73">
        <v>25</v>
      </c>
      <c r="T73">
        <v>10</v>
      </c>
      <c r="U73">
        <v>72</v>
      </c>
      <c r="V73">
        <v>0</v>
      </c>
      <c r="W73">
        <v>52</v>
      </c>
      <c r="X73">
        <v>0</v>
      </c>
      <c r="Y73">
        <v>0</v>
      </c>
      <c r="Z73">
        <v>0</v>
      </c>
      <c r="AA73">
        <v>20</v>
      </c>
      <c r="AB73">
        <v>0</v>
      </c>
      <c r="AC73">
        <v>0</v>
      </c>
      <c r="AD73">
        <v>5</v>
      </c>
      <c r="AE73">
        <v>149</v>
      </c>
      <c r="AF73">
        <v>0</v>
      </c>
      <c r="AG73">
        <v>192</v>
      </c>
      <c r="AH73">
        <v>0</v>
      </c>
      <c r="AI73">
        <v>152</v>
      </c>
      <c r="AJ73">
        <v>0</v>
      </c>
      <c r="AK73">
        <v>0</v>
      </c>
      <c r="AL73">
        <v>0</v>
      </c>
      <c r="AM73">
        <v>50</v>
      </c>
      <c r="AN73">
        <v>0</v>
      </c>
      <c r="AO73">
        <v>0</v>
      </c>
      <c r="AP73">
        <v>16</v>
      </c>
      <c r="AQ73">
        <v>410</v>
      </c>
      <c r="AR73">
        <v>0</v>
      </c>
      <c r="AS7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820</v>
      </c>
      <c r="AT73">
        <v>750</v>
      </c>
      <c r="AU73">
        <v>0</v>
      </c>
      <c r="AV73">
        <v>1161</v>
      </c>
      <c r="AW73">
        <v>0</v>
      </c>
      <c r="AX73">
        <v>0</v>
      </c>
      <c r="AY73">
        <v>0</v>
      </c>
      <c r="AZ73">
        <v>364</v>
      </c>
      <c r="BA73">
        <v>0</v>
      </c>
      <c r="BB73">
        <v>0</v>
      </c>
      <c r="BC73">
        <v>132</v>
      </c>
      <c r="BD73">
        <v>2407</v>
      </c>
      <c r="BE73">
        <v>963329</v>
      </c>
      <c r="BF73">
        <v>0</v>
      </c>
      <c r="BG73">
        <v>595809</v>
      </c>
      <c r="BH73">
        <v>0</v>
      </c>
      <c r="BI73">
        <v>0</v>
      </c>
      <c r="BJ73">
        <v>0</v>
      </c>
      <c r="BK73">
        <v>532107</v>
      </c>
      <c r="BL73">
        <v>0</v>
      </c>
      <c r="BM73">
        <v>0</v>
      </c>
      <c r="BN73">
        <v>98080</v>
      </c>
      <c r="BO73">
        <v>2189325</v>
      </c>
      <c r="BP73">
        <v>1895755</v>
      </c>
      <c r="BQ73">
        <v>0</v>
      </c>
      <c r="BR73">
        <v>2931371</v>
      </c>
      <c r="BS73">
        <v>0</v>
      </c>
      <c r="BT73">
        <v>0</v>
      </c>
      <c r="BU73">
        <v>0</v>
      </c>
      <c r="BV73">
        <v>806494</v>
      </c>
      <c r="BW73">
        <v>0</v>
      </c>
      <c r="BX73">
        <v>0</v>
      </c>
      <c r="BY73">
        <v>315687</v>
      </c>
      <c r="BZ73">
        <v>5949307</v>
      </c>
      <c r="CA73">
        <v>351176</v>
      </c>
      <c r="CB73">
        <v>1135944</v>
      </c>
      <c r="CC73">
        <v>0</v>
      </c>
      <c r="CD73">
        <v>3027302</v>
      </c>
      <c r="CE73">
        <v>0</v>
      </c>
      <c r="CF73">
        <v>0</v>
      </c>
      <c r="CG73">
        <v>0</v>
      </c>
      <c r="CH73">
        <v>0</v>
      </c>
      <c r="CI73">
        <v>663343</v>
      </c>
      <c r="CJ73">
        <v>0</v>
      </c>
      <c r="CK73">
        <v>0</v>
      </c>
      <c r="CL73">
        <v>124157</v>
      </c>
      <c r="CM73">
        <v>0</v>
      </c>
      <c r="CN73">
        <v>0</v>
      </c>
      <c r="CO73">
        <v>0</v>
      </c>
      <c r="CP73">
        <v>446467</v>
      </c>
      <c r="CQ73">
        <v>5748389</v>
      </c>
      <c r="CR73">
        <v>0</v>
      </c>
      <c r="CS73">
        <v>0</v>
      </c>
      <c r="CT73">
        <v>0</v>
      </c>
      <c r="CU73">
        <v>0</v>
      </c>
      <c r="CV73">
        <v>0</v>
      </c>
      <c r="CW73">
        <v>1121097</v>
      </c>
      <c r="CX73">
        <v>0</v>
      </c>
      <c r="CY73">
        <v>358536</v>
      </c>
      <c r="CZ73">
        <v>0</v>
      </c>
      <c r="DA73">
        <v>0</v>
      </c>
      <c r="DB73">
        <v>0</v>
      </c>
      <c r="DC73">
        <v>671585</v>
      </c>
      <c r="DD73">
        <v>0</v>
      </c>
      <c r="DE73">
        <v>0</v>
      </c>
      <c r="DF73">
        <v>239025</v>
      </c>
      <c r="DG73">
        <v>2390243</v>
      </c>
      <c r="DH73">
        <v>48478</v>
      </c>
      <c r="DI73">
        <v>2475759</v>
      </c>
      <c r="DJ73">
        <v>0</v>
      </c>
      <c r="DK73">
        <v>0</v>
      </c>
      <c r="DL73">
        <v>0</v>
      </c>
      <c r="DM73">
        <v>0</v>
      </c>
      <c r="DN73">
        <v>0</v>
      </c>
      <c r="DO73">
        <v>0</v>
      </c>
      <c r="DP73">
        <v>318797</v>
      </c>
      <c r="DQ73">
        <v>3759994</v>
      </c>
      <c r="DR73">
        <v>0</v>
      </c>
      <c r="DS73">
        <v>0</v>
      </c>
      <c r="DT73">
        <v>0</v>
      </c>
      <c r="DU73">
        <v>0</v>
      </c>
      <c r="DV73">
        <v>0</v>
      </c>
      <c r="DW73">
        <v>0</v>
      </c>
      <c r="DX73">
        <v>0</v>
      </c>
      <c r="DY73">
        <v>0</v>
      </c>
      <c r="DZ73">
        <v>0</v>
      </c>
      <c r="EA73">
        <v>0</v>
      </c>
      <c r="EB73">
        <v>0</v>
      </c>
      <c r="EC73">
        <v>0</v>
      </c>
      <c r="ED73">
        <v>0</v>
      </c>
    </row>
    <row r="74" spans="1:134" x14ac:dyDescent="0.3">
      <c r="A74">
        <v>106060870</v>
      </c>
      <c r="B74" t="s">
        <v>508</v>
      </c>
      <c r="C74">
        <v>20174</v>
      </c>
      <c r="D74" s="1">
        <v>43009</v>
      </c>
      <c r="E74" s="1">
        <v>43100</v>
      </c>
      <c r="F74" t="s">
        <v>134</v>
      </c>
      <c r="G74" t="s">
        <v>509</v>
      </c>
      <c r="H74">
        <v>1</v>
      </c>
      <c r="I74">
        <v>225</v>
      </c>
      <c r="J74" t="s">
        <v>255</v>
      </c>
      <c r="K74" t="s">
        <v>137</v>
      </c>
      <c r="L74" t="s">
        <v>145</v>
      </c>
      <c r="M74" t="s">
        <v>510</v>
      </c>
      <c r="N74" t="s">
        <v>511</v>
      </c>
      <c r="O74" t="s">
        <v>512</v>
      </c>
      <c r="P74">
        <v>95932</v>
      </c>
      <c r="Q74" t="s">
        <v>513</v>
      </c>
      <c r="R74">
        <v>48</v>
      </c>
      <c r="S74">
        <v>48</v>
      </c>
      <c r="T74">
        <v>48</v>
      </c>
      <c r="U74">
        <v>18</v>
      </c>
      <c r="V74">
        <v>0</v>
      </c>
      <c r="W74">
        <v>11</v>
      </c>
      <c r="X74">
        <v>0</v>
      </c>
      <c r="Y74">
        <v>0</v>
      </c>
      <c r="Z74">
        <v>0</v>
      </c>
      <c r="AA74">
        <v>8</v>
      </c>
      <c r="AB74">
        <v>0</v>
      </c>
      <c r="AC74">
        <v>0</v>
      </c>
      <c r="AD74">
        <v>0</v>
      </c>
      <c r="AE74">
        <v>37</v>
      </c>
      <c r="AF74">
        <v>0</v>
      </c>
      <c r="AG74">
        <v>39</v>
      </c>
      <c r="AH74">
        <v>0</v>
      </c>
      <c r="AI74">
        <v>18</v>
      </c>
      <c r="AJ74">
        <v>0</v>
      </c>
      <c r="AK74">
        <v>0</v>
      </c>
      <c r="AL74">
        <v>0</v>
      </c>
      <c r="AM74">
        <v>11</v>
      </c>
      <c r="AN74">
        <v>0</v>
      </c>
      <c r="AO74">
        <v>0</v>
      </c>
      <c r="AP74">
        <v>0</v>
      </c>
      <c r="AQ74">
        <v>68</v>
      </c>
      <c r="AR74">
        <v>0</v>
      </c>
      <c r="AS7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136</v>
      </c>
      <c r="AT74">
        <v>958</v>
      </c>
      <c r="AU74">
        <v>0</v>
      </c>
      <c r="AV74">
        <v>594</v>
      </c>
      <c r="AW74">
        <v>0</v>
      </c>
      <c r="AX74">
        <v>0</v>
      </c>
      <c r="AY74">
        <v>0</v>
      </c>
      <c r="AZ74">
        <v>437</v>
      </c>
      <c r="BA74">
        <v>0</v>
      </c>
      <c r="BB74">
        <v>0</v>
      </c>
      <c r="BC74">
        <v>0</v>
      </c>
      <c r="BD74">
        <v>1989</v>
      </c>
      <c r="BE74">
        <v>184648</v>
      </c>
      <c r="BF74">
        <v>0</v>
      </c>
      <c r="BG74">
        <v>123099</v>
      </c>
      <c r="BH74">
        <v>0</v>
      </c>
      <c r="BI74">
        <v>0</v>
      </c>
      <c r="BJ74">
        <v>0</v>
      </c>
      <c r="BK74">
        <v>102582</v>
      </c>
      <c r="BL74">
        <v>0</v>
      </c>
      <c r="BM74">
        <v>0</v>
      </c>
      <c r="BN74">
        <v>0</v>
      </c>
      <c r="BO74">
        <v>410329</v>
      </c>
      <c r="BP74">
        <v>379824</v>
      </c>
      <c r="BQ74">
        <v>0</v>
      </c>
      <c r="BR74">
        <v>253216</v>
      </c>
      <c r="BS74">
        <v>0</v>
      </c>
      <c r="BT74">
        <v>0</v>
      </c>
      <c r="BU74">
        <v>0</v>
      </c>
      <c r="BV74">
        <v>211014</v>
      </c>
      <c r="BW74">
        <v>0</v>
      </c>
      <c r="BX74">
        <v>0</v>
      </c>
      <c r="BY74">
        <v>0</v>
      </c>
      <c r="BZ74">
        <v>844054</v>
      </c>
      <c r="CA74">
        <v>0</v>
      </c>
      <c r="CB74">
        <v>564472</v>
      </c>
      <c r="CC74">
        <v>0</v>
      </c>
      <c r="CD74">
        <v>376315</v>
      </c>
      <c r="CE74">
        <v>0</v>
      </c>
      <c r="CF74">
        <v>0</v>
      </c>
      <c r="CG74">
        <v>0</v>
      </c>
      <c r="CH74">
        <v>0</v>
      </c>
      <c r="CI74">
        <v>313596</v>
      </c>
      <c r="CJ74">
        <v>0</v>
      </c>
      <c r="CK74">
        <v>0</v>
      </c>
      <c r="CL74">
        <v>0</v>
      </c>
      <c r="CM74">
        <v>0</v>
      </c>
      <c r="CN74">
        <v>0</v>
      </c>
      <c r="CO74">
        <v>0</v>
      </c>
      <c r="CP74">
        <v>0</v>
      </c>
      <c r="CQ74">
        <v>1254383</v>
      </c>
      <c r="CR74">
        <v>0</v>
      </c>
      <c r="CS74">
        <v>0</v>
      </c>
      <c r="CT74">
        <v>0</v>
      </c>
      <c r="CU74">
        <v>0</v>
      </c>
      <c r="CV74">
        <v>0</v>
      </c>
      <c r="CW74">
        <v>0</v>
      </c>
      <c r="CX74">
        <v>0</v>
      </c>
      <c r="CY74">
        <v>0</v>
      </c>
      <c r="CZ74">
        <v>0</v>
      </c>
      <c r="DA74">
        <v>0</v>
      </c>
      <c r="DB74">
        <v>0</v>
      </c>
      <c r="DC74">
        <v>0</v>
      </c>
      <c r="DD74">
        <v>0</v>
      </c>
      <c r="DE74">
        <v>0</v>
      </c>
      <c r="DF74">
        <v>0</v>
      </c>
      <c r="DG74">
        <v>0</v>
      </c>
      <c r="DH74">
        <v>0</v>
      </c>
      <c r="DI74">
        <v>1380917</v>
      </c>
      <c r="DJ74">
        <v>0</v>
      </c>
      <c r="DK74">
        <v>0</v>
      </c>
      <c r="DL74">
        <v>0</v>
      </c>
      <c r="DM74">
        <v>0</v>
      </c>
      <c r="DN74">
        <v>0</v>
      </c>
      <c r="DO74">
        <v>0</v>
      </c>
      <c r="DP74">
        <v>218070</v>
      </c>
      <c r="DQ74">
        <v>1564402</v>
      </c>
      <c r="DR74">
        <v>0</v>
      </c>
      <c r="DS74">
        <v>0</v>
      </c>
      <c r="DT74">
        <v>0</v>
      </c>
      <c r="DU74">
        <v>0</v>
      </c>
      <c r="DV74">
        <v>0</v>
      </c>
      <c r="DW74">
        <v>0</v>
      </c>
      <c r="DX74">
        <v>0</v>
      </c>
      <c r="DY74">
        <v>0</v>
      </c>
      <c r="DZ74">
        <v>0</v>
      </c>
      <c r="EA74">
        <v>0</v>
      </c>
      <c r="EB74">
        <v>0</v>
      </c>
      <c r="EC74">
        <v>0</v>
      </c>
      <c r="ED74">
        <v>0</v>
      </c>
    </row>
    <row r="75" spans="1:134" x14ac:dyDescent="0.3">
      <c r="A75">
        <v>106190197</v>
      </c>
      <c r="B75" t="s">
        <v>514</v>
      </c>
      <c r="C75">
        <v>20174</v>
      </c>
      <c r="D75" s="1">
        <v>43009</v>
      </c>
      <c r="E75" s="1">
        <v>43100</v>
      </c>
      <c r="F75" t="s">
        <v>134</v>
      </c>
      <c r="G75" t="s">
        <v>158</v>
      </c>
      <c r="H75">
        <v>11</v>
      </c>
      <c r="I75">
        <v>923</v>
      </c>
      <c r="J75" t="s">
        <v>255</v>
      </c>
      <c r="K75" t="s">
        <v>137</v>
      </c>
      <c r="L75" t="s">
        <v>138</v>
      </c>
      <c r="M75" t="s">
        <v>515</v>
      </c>
      <c r="N75" t="s">
        <v>516</v>
      </c>
      <c r="O75" t="s">
        <v>517</v>
      </c>
      <c r="P75">
        <v>90255</v>
      </c>
      <c r="Q75" t="s">
        <v>518</v>
      </c>
      <c r="R75">
        <v>81</v>
      </c>
      <c r="S75">
        <v>81</v>
      </c>
      <c r="T75">
        <v>81</v>
      </c>
      <c r="U75">
        <v>176</v>
      </c>
      <c r="V75">
        <v>144</v>
      </c>
      <c r="W75">
        <v>236</v>
      </c>
      <c r="X75">
        <v>310</v>
      </c>
      <c r="Y75">
        <v>0</v>
      </c>
      <c r="Z75">
        <v>0</v>
      </c>
      <c r="AA75">
        <v>5</v>
      </c>
      <c r="AB75">
        <v>27</v>
      </c>
      <c r="AC75">
        <v>0</v>
      </c>
      <c r="AD75">
        <v>11</v>
      </c>
      <c r="AE75">
        <v>909</v>
      </c>
      <c r="AF75">
        <v>0</v>
      </c>
      <c r="AG75">
        <v>836</v>
      </c>
      <c r="AH75">
        <v>631</v>
      </c>
      <c r="AI75">
        <v>950</v>
      </c>
      <c r="AJ75">
        <v>1310</v>
      </c>
      <c r="AK75">
        <v>0</v>
      </c>
      <c r="AL75">
        <v>0</v>
      </c>
      <c r="AM75">
        <v>15</v>
      </c>
      <c r="AN75">
        <v>93</v>
      </c>
      <c r="AO75">
        <v>0</v>
      </c>
      <c r="AP75">
        <v>29</v>
      </c>
      <c r="AQ75">
        <v>3864</v>
      </c>
      <c r="AR75">
        <v>0</v>
      </c>
      <c r="AS7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7728</v>
      </c>
      <c r="AT75">
        <v>428</v>
      </c>
      <c r="AU75">
        <v>372</v>
      </c>
      <c r="AV75">
        <v>2848</v>
      </c>
      <c r="AW75">
        <v>5703</v>
      </c>
      <c r="AX75">
        <v>0</v>
      </c>
      <c r="AY75">
        <v>0</v>
      </c>
      <c r="AZ75">
        <v>196</v>
      </c>
      <c r="BA75">
        <v>273</v>
      </c>
      <c r="BB75">
        <v>27</v>
      </c>
      <c r="BC75">
        <v>849</v>
      </c>
      <c r="BD75">
        <v>10696</v>
      </c>
      <c r="BE75">
        <v>13232956</v>
      </c>
      <c r="BF75">
        <v>9950244</v>
      </c>
      <c r="BG75">
        <v>12371875</v>
      </c>
      <c r="BH75">
        <v>19041820</v>
      </c>
      <c r="BI75">
        <v>0</v>
      </c>
      <c r="BJ75">
        <v>0</v>
      </c>
      <c r="BK75">
        <v>330923</v>
      </c>
      <c r="BL75">
        <v>1217410</v>
      </c>
      <c r="BM75">
        <v>0</v>
      </c>
      <c r="BN75">
        <v>191416</v>
      </c>
      <c r="BO75">
        <v>56336644</v>
      </c>
      <c r="BP75">
        <v>2441974</v>
      </c>
      <c r="BQ75">
        <v>2157735</v>
      </c>
      <c r="BR75">
        <v>10516300</v>
      </c>
      <c r="BS75">
        <v>18320993</v>
      </c>
      <c r="BT75">
        <v>0</v>
      </c>
      <c r="BU75">
        <v>0</v>
      </c>
      <c r="BV75">
        <v>884678</v>
      </c>
      <c r="BW75">
        <v>1294763</v>
      </c>
      <c r="BX75">
        <v>145280</v>
      </c>
      <c r="BY75">
        <v>1678848</v>
      </c>
      <c r="BZ75">
        <v>37440571</v>
      </c>
      <c r="CA75">
        <v>1645896</v>
      </c>
      <c r="CB75">
        <v>13495441</v>
      </c>
      <c r="CC75">
        <v>10323160</v>
      </c>
      <c r="CD75">
        <v>20481251</v>
      </c>
      <c r="CE75">
        <v>33760130</v>
      </c>
      <c r="CF75">
        <v>-714415</v>
      </c>
      <c r="CG75">
        <v>0</v>
      </c>
      <c r="CH75">
        <v>0</v>
      </c>
      <c r="CI75">
        <v>995003</v>
      </c>
      <c r="CJ75">
        <v>2163536</v>
      </c>
      <c r="CK75">
        <v>0</v>
      </c>
      <c r="CL75">
        <v>278289</v>
      </c>
      <c r="CM75">
        <v>0</v>
      </c>
      <c r="CN75">
        <v>0</v>
      </c>
      <c r="CO75">
        <v>0</v>
      </c>
      <c r="CP75">
        <v>255023</v>
      </c>
      <c r="CQ75">
        <v>82683314</v>
      </c>
      <c r="CR75">
        <v>0</v>
      </c>
      <c r="CS75">
        <v>0</v>
      </c>
      <c r="CT75">
        <v>0</v>
      </c>
      <c r="CU75">
        <v>0</v>
      </c>
      <c r="CV75">
        <v>0</v>
      </c>
      <c r="CW75">
        <v>2179489</v>
      </c>
      <c r="CX75">
        <v>1784819</v>
      </c>
      <c r="CY75">
        <v>3121339</v>
      </c>
      <c r="CZ75">
        <v>3494193</v>
      </c>
      <c r="DA75">
        <v>0</v>
      </c>
      <c r="DB75">
        <v>0</v>
      </c>
      <c r="DC75">
        <v>220598</v>
      </c>
      <c r="DD75">
        <v>348637</v>
      </c>
      <c r="DE75">
        <v>-24519</v>
      </c>
      <c r="DF75">
        <v>-30655</v>
      </c>
      <c r="DG75">
        <v>11093901</v>
      </c>
      <c r="DH75">
        <v>0</v>
      </c>
      <c r="DI75">
        <v>10972586</v>
      </c>
      <c r="DJ75">
        <v>0</v>
      </c>
      <c r="DK75">
        <v>0</v>
      </c>
      <c r="DL75">
        <v>0</v>
      </c>
      <c r="DM75">
        <v>0</v>
      </c>
      <c r="DN75">
        <v>0</v>
      </c>
      <c r="DO75">
        <v>0</v>
      </c>
      <c r="DP75">
        <v>91747</v>
      </c>
      <c r="DQ75">
        <v>2559886</v>
      </c>
      <c r="DR75">
        <v>0</v>
      </c>
      <c r="DS75">
        <v>0</v>
      </c>
      <c r="DT75">
        <v>0</v>
      </c>
      <c r="DU75">
        <v>0</v>
      </c>
      <c r="DV75">
        <v>0</v>
      </c>
      <c r="DW75">
        <v>0</v>
      </c>
      <c r="DX75">
        <v>0</v>
      </c>
      <c r="DY75">
        <v>0</v>
      </c>
      <c r="DZ75">
        <v>0</v>
      </c>
      <c r="EA75">
        <v>0</v>
      </c>
      <c r="EB75">
        <v>0</v>
      </c>
      <c r="EC75">
        <v>0</v>
      </c>
      <c r="ED75">
        <v>0</v>
      </c>
    </row>
    <row r="76" spans="1:134" x14ac:dyDescent="0.3">
      <c r="A76">
        <v>106190475</v>
      </c>
      <c r="B76" t="s">
        <v>519</v>
      </c>
      <c r="C76">
        <v>20174</v>
      </c>
      <c r="D76" s="1">
        <v>43009</v>
      </c>
      <c r="E76" s="1">
        <v>43100</v>
      </c>
      <c r="F76" t="s">
        <v>134</v>
      </c>
      <c r="G76" t="s">
        <v>158</v>
      </c>
      <c r="H76">
        <v>11</v>
      </c>
      <c r="I76">
        <v>933</v>
      </c>
      <c r="J76" t="s">
        <v>136</v>
      </c>
      <c r="K76" t="s">
        <v>137</v>
      </c>
      <c r="L76" t="s">
        <v>138</v>
      </c>
      <c r="M76" t="s">
        <v>520</v>
      </c>
      <c r="N76" t="s">
        <v>521</v>
      </c>
      <c r="O76" t="s">
        <v>501</v>
      </c>
      <c r="P76">
        <v>90804</v>
      </c>
      <c r="Q76" t="s">
        <v>522</v>
      </c>
      <c r="R76">
        <v>158</v>
      </c>
      <c r="S76">
        <v>158</v>
      </c>
      <c r="T76">
        <v>75</v>
      </c>
      <c r="U76">
        <v>432</v>
      </c>
      <c r="V76">
        <v>212</v>
      </c>
      <c r="W76">
        <v>107</v>
      </c>
      <c r="X76">
        <v>426</v>
      </c>
      <c r="Y76">
        <v>0</v>
      </c>
      <c r="Z76">
        <v>0</v>
      </c>
      <c r="AA76">
        <v>15</v>
      </c>
      <c r="AB76">
        <v>224</v>
      </c>
      <c r="AC76">
        <v>36</v>
      </c>
      <c r="AD76">
        <v>55</v>
      </c>
      <c r="AE76">
        <v>1507</v>
      </c>
      <c r="AF76">
        <v>0</v>
      </c>
      <c r="AG76">
        <v>2180</v>
      </c>
      <c r="AH76">
        <v>903</v>
      </c>
      <c r="AI76">
        <v>359</v>
      </c>
      <c r="AJ76">
        <v>1850</v>
      </c>
      <c r="AK76">
        <v>0</v>
      </c>
      <c r="AL76">
        <v>0</v>
      </c>
      <c r="AM76">
        <v>35</v>
      </c>
      <c r="AN76">
        <v>678</v>
      </c>
      <c r="AO76">
        <v>122</v>
      </c>
      <c r="AP76">
        <v>130</v>
      </c>
      <c r="AQ76">
        <v>6257</v>
      </c>
      <c r="AR76">
        <v>0</v>
      </c>
      <c r="AS7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12514</v>
      </c>
      <c r="AT76">
        <v>644</v>
      </c>
      <c r="AU76">
        <v>511</v>
      </c>
      <c r="AV76">
        <v>425</v>
      </c>
      <c r="AW76">
        <v>2885</v>
      </c>
      <c r="AX76">
        <v>0</v>
      </c>
      <c r="AY76">
        <v>0</v>
      </c>
      <c r="AZ76">
        <v>136</v>
      </c>
      <c r="BA76">
        <v>1421</v>
      </c>
      <c r="BB76">
        <v>266</v>
      </c>
      <c r="BC76">
        <v>348</v>
      </c>
      <c r="BD76">
        <v>6636</v>
      </c>
      <c r="BE76">
        <v>23167101</v>
      </c>
      <c r="BF76">
        <v>12075774</v>
      </c>
      <c r="BG76">
        <v>3779929</v>
      </c>
      <c r="BH76">
        <v>15635147</v>
      </c>
      <c r="BI76">
        <v>0</v>
      </c>
      <c r="BJ76">
        <v>0</v>
      </c>
      <c r="BK76">
        <v>329695</v>
      </c>
      <c r="BL76">
        <v>6812556</v>
      </c>
      <c r="BM76">
        <v>711426</v>
      </c>
      <c r="BN76">
        <v>1385623</v>
      </c>
      <c r="BO76">
        <v>63897251</v>
      </c>
      <c r="BP76">
        <v>2320991</v>
      </c>
      <c r="BQ76">
        <v>2726687</v>
      </c>
      <c r="BR76">
        <v>1252873</v>
      </c>
      <c r="BS76">
        <v>7593403</v>
      </c>
      <c r="BT76">
        <v>0</v>
      </c>
      <c r="BU76">
        <v>0</v>
      </c>
      <c r="BV76">
        <v>355257</v>
      </c>
      <c r="BW76">
        <v>4707287</v>
      </c>
      <c r="BX76">
        <v>751994</v>
      </c>
      <c r="BY76">
        <v>1773818</v>
      </c>
      <c r="BZ76">
        <v>21482310</v>
      </c>
      <c r="CA76">
        <v>1748418</v>
      </c>
      <c r="CB76">
        <v>22136262</v>
      </c>
      <c r="CC76">
        <v>12490054</v>
      </c>
      <c r="CD76">
        <v>1473190</v>
      </c>
      <c r="CE76">
        <v>19422751</v>
      </c>
      <c r="CF76">
        <v>0</v>
      </c>
      <c r="CG76">
        <v>0</v>
      </c>
      <c r="CH76">
        <v>0</v>
      </c>
      <c r="CI76">
        <v>443793</v>
      </c>
      <c r="CJ76">
        <v>5951851</v>
      </c>
      <c r="CK76">
        <v>0</v>
      </c>
      <c r="CL76">
        <v>1496340</v>
      </c>
      <c r="CM76">
        <v>0</v>
      </c>
      <c r="CN76">
        <v>0</v>
      </c>
      <c r="CO76">
        <v>0</v>
      </c>
      <c r="CP76">
        <v>1744064</v>
      </c>
      <c r="CQ76">
        <v>66906723</v>
      </c>
      <c r="CR76">
        <v>0</v>
      </c>
      <c r="CS76">
        <v>164626</v>
      </c>
      <c r="CT76">
        <v>0</v>
      </c>
      <c r="CU76">
        <v>0</v>
      </c>
      <c r="CV76">
        <v>164626</v>
      </c>
      <c r="CW76">
        <v>3186238</v>
      </c>
      <c r="CX76">
        <v>2220481</v>
      </c>
      <c r="CY76">
        <v>3559612</v>
      </c>
      <c r="CZ76">
        <v>3827685</v>
      </c>
      <c r="DA76">
        <v>0</v>
      </c>
      <c r="DB76">
        <v>0</v>
      </c>
      <c r="DC76">
        <v>236602</v>
      </c>
      <c r="DD76">
        <v>5436216</v>
      </c>
      <c r="DE76">
        <v>39366</v>
      </c>
      <c r="DF76">
        <v>131264</v>
      </c>
      <c r="DG76">
        <v>18637464</v>
      </c>
      <c r="DH76">
        <v>103219</v>
      </c>
      <c r="DI76">
        <v>19877074</v>
      </c>
      <c r="DJ76">
        <v>0</v>
      </c>
      <c r="DK76">
        <v>147510</v>
      </c>
      <c r="DL76">
        <v>0</v>
      </c>
      <c r="DM76">
        <v>0</v>
      </c>
      <c r="DN76">
        <v>0</v>
      </c>
      <c r="DO76">
        <v>0</v>
      </c>
      <c r="DP76">
        <v>88851</v>
      </c>
      <c r="DQ76">
        <v>4806464</v>
      </c>
      <c r="DR76">
        <v>0</v>
      </c>
      <c r="DS76">
        <v>0</v>
      </c>
      <c r="DT76">
        <v>0</v>
      </c>
      <c r="DU76">
        <v>0</v>
      </c>
      <c r="DV76">
        <v>0</v>
      </c>
      <c r="DW76">
        <v>0</v>
      </c>
      <c r="DX76">
        <v>0</v>
      </c>
      <c r="DY76">
        <v>0</v>
      </c>
      <c r="DZ76">
        <v>0</v>
      </c>
      <c r="EA76">
        <v>0</v>
      </c>
      <c r="EB76">
        <v>0</v>
      </c>
      <c r="EC76">
        <v>0</v>
      </c>
      <c r="ED76">
        <v>0</v>
      </c>
    </row>
    <row r="77" spans="1:134" x14ac:dyDescent="0.3">
      <c r="A77">
        <v>106361323</v>
      </c>
      <c r="B77" t="s">
        <v>523</v>
      </c>
      <c r="C77">
        <v>20174</v>
      </c>
      <c r="D77" s="1">
        <v>43009</v>
      </c>
      <c r="E77" s="1">
        <v>43100</v>
      </c>
      <c r="F77" t="s">
        <v>134</v>
      </c>
      <c r="G77" t="s">
        <v>275</v>
      </c>
      <c r="H77">
        <v>12</v>
      </c>
      <c r="I77">
        <v>1209</v>
      </c>
      <c r="J77" t="s">
        <v>136</v>
      </c>
      <c r="K77" t="s">
        <v>137</v>
      </c>
      <c r="L77" t="s">
        <v>138</v>
      </c>
      <c r="M77" t="s">
        <v>524</v>
      </c>
      <c r="N77" t="s">
        <v>525</v>
      </c>
      <c r="O77" t="s">
        <v>330</v>
      </c>
      <c r="P77">
        <v>92411</v>
      </c>
      <c r="Q77" t="s">
        <v>526</v>
      </c>
      <c r="R77">
        <v>347</v>
      </c>
      <c r="S77">
        <v>345</v>
      </c>
      <c r="T77">
        <v>306</v>
      </c>
      <c r="U77">
        <v>247</v>
      </c>
      <c r="V77">
        <v>229</v>
      </c>
      <c r="W77">
        <v>1268</v>
      </c>
      <c r="X77">
        <v>1049</v>
      </c>
      <c r="Y77">
        <v>0</v>
      </c>
      <c r="Z77">
        <v>0</v>
      </c>
      <c r="AA77">
        <v>19</v>
      </c>
      <c r="AB77">
        <v>116</v>
      </c>
      <c r="AC77">
        <v>15</v>
      </c>
      <c r="AD77">
        <v>29</v>
      </c>
      <c r="AE77">
        <v>2972</v>
      </c>
      <c r="AF77">
        <v>6</v>
      </c>
      <c r="AG77">
        <v>1269</v>
      </c>
      <c r="AH77">
        <v>1017</v>
      </c>
      <c r="AI77">
        <v>9841</v>
      </c>
      <c r="AJ77">
        <v>5392</v>
      </c>
      <c r="AK77">
        <v>0</v>
      </c>
      <c r="AL77">
        <v>0</v>
      </c>
      <c r="AM77">
        <v>63</v>
      </c>
      <c r="AN77">
        <v>332</v>
      </c>
      <c r="AO77">
        <v>97</v>
      </c>
      <c r="AP77">
        <v>127</v>
      </c>
      <c r="AQ77">
        <v>18138</v>
      </c>
      <c r="AR77">
        <v>8009</v>
      </c>
      <c r="AS7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44285</v>
      </c>
      <c r="AT77">
        <v>1315</v>
      </c>
      <c r="AU77">
        <v>1298</v>
      </c>
      <c r="AV77">
        <v>4431</v>
      </c>
      <c r="AW77">
        <v>10723</v>
      </c>
      <c r="AX77">
        <v>0</v>
      </c>
      <c r="AY77">
        <v>0</v>
      </c>
      <c r="AZ77">
        <v>145</v>
      </c>
      <c r="BA77">
        <v>1158</v>
      </c>
      <c r="BB77">
        <v>343</v>
      </c>
      <c r="BC77">
        <v>1069</v>
      </c>
      <c r="BD77">
        <v>20482</v>
      </c>
      <c r="BE77">
        <v>14597961</v>
      </c>
      <c r="BF77">
        <v>11111848</v>
      </c>
      <c r="BG77">
        <v>93512528</v>
      </c>
      <c r="BH77">
        <v>53756656</v>
      </c>
      <c r="BI77">
        <v>0</v>
      </c>
      <c r="BJ77">
        <v>0</v>
      </c>
      <c r="BK77">
        <v>840941</v>
      </c>
      <c r="BL77">
        <v>4517073</v>
      </c>
      <c r="BM77">
        <v>952758</v>
      </c>
      <c r="BN77">
        <v>974021</v>
      </c>
      <c r="BO77">
        <v>180263786</v>
      </c>
      <c r="BP77">
        <v>4069135</v>
      </c>
      <c r="BQ77">
        <v>5450383</v>
      </c>
      <c r="BR77">
        <v>9903060</v>
      </c>
      <c r="BS77">
        <v>42236539</v>
      </c>
      <c r="BT77">
        <v>0</v>
      </c>
      <c r="BU77">
        <v>0</v>
      </c>
      <c r="BV77">
        <v>693972</v>
      </c>
      <c r="BW77">
        <v>6303702</v>
      </c>
      <c r="BX77">
        <v>1290088</v>
      </c>
      <c r="BY77">
        <v>2715570</v>
      </c>
      <c r="BZ77">
        <v>72662449</v>
      </c>
      <c r="CA77">
        <v>1410805</v>
      </c>
      <c r="CB77">
        <v>14558875</v>
      </c>
      <c r="CC77">
        <v>12977129</v>
      </c>
      <c r="CD77">
        <v>63274433</v>
      </c>
      <c r="CE77">
        <v>48779097</v>
      </c>
      <c r="CF77">
        <v>-3996083</v>
      </c>
      <c r="CG77">
        <v>0</v>
      </c>
      <c r="CH77">
        <v>0</v>
      </c>
      <c r="CI77">
        <v>1096514</v>
      </c>
      <c r="CJ77">
        <v>4871765</v>
      </c>
      <c r="CK77">
        <v>0</v>
      </c>
      <c r="CL77">
        <v>2242846</v>
      </c>
      <c r="CM77">
        <v>0</v>
      </c>
      <c r="CN77">
        <v>0</v>
      </c>
      <c r="CO77">
        <v>0</v>
      </c>
      <c r="CP77">
        <v>742703</v>
      </c>
      <c r="CQ77">
        <v>145958084</v>
      </c>
      <c r="CR77">
        <v>11926</v>
      </c>
      <c r="CS77">
        <v>0</v>
      </c>
      <c r="CT77">
        <v>0</v>
      </c>
      <c r="CU77">
        <v>0</v>
      </c>
      <c r="CV77">
        <v>11926</v>
      </c>
      <c r="CW77">
        <v>4108221</v>
      </c>
      <c r="CX77">
        <v>3597028</v>
      </c>
      <c r="CY77">
        <v>44137238</v>
      </c>
      <c r="CZ77">
        <v>47214098</v>
      </c>
      <c r="DA77">
        <v>0</v>
      </c>
      <c r="DB77">
        <v>0</v>
      </c>
      <c r="DC77">
        <v>438399</v>
      </c>
      <c r="DD77">
        <v>5949010</v>
      </c>
      <c r="DE77">
        <v>0</v>
      </c>
      <c r="DF77">
        <v>1536083</v>
      </c>
      <c r="DG77">
        <v>106980077</v>
      </c>
      <c r="DH77">
        <v>381574</v>
      </c>
      <c r="DI77">
        <v>79500032</v>
      </c>
      <c r="DJ77">
        <v>2682714</v>
      </c>
      <c r="DK77">
        <v>14683</v>
      </c>
      <c r="DL77">
        <v>0</v>
      </c>
      <c r="DM77">
        <v>0</v>
      </c>
      <c r="DN77">
        <v>0</v>
      </c>
      <c r="DO77">
        <v>0</v>
      </c>
      <c r="DP77">
        <v>549841</v>
      </c>
      <c r="DQ77">
        <v>39389744</v>
      </c>
      <c r="DR77">
        <v>0</v>
      </c>
      <c r="DS77">
        <v>0</v>
      </c>
      <c r="DT77">
        <v>0</v>
      </c>
      <c r="DU77">
        <v>0</v>
      </c>
      <c r="DV77">
        <v>0</v>
      </c>
      <c r="DW77">
        <v>0</v>
      </c>
      <c r="DX77">
        <v>0</v>
      </c>
      <c r="DY77">
        <v>0</v>
      </c>
      <c r="DZ77">
        <v>0</v>
      </c>
      <c r="EA77">
        <v>0</v>
      </c>
      <c r="EB77">
        <v>0</v>
      </c>
      <c r="EC77">
        <v>0</v>
      </c>
      <c r="ED77">
        <v>0</v>
      </c>
    </row>
    <row r="78" spans="1:134" x14ac:dyDescent="0.3">
      <c r="A78">
        <v>106270744</v>
      </c>
      <c r="B78" t="s">
        <v>527</v>
      </c>
      <c r="C78">
        <v>20174</v>
      </c>
      <c r="D78" s="1">
        <v>43009</v>
      </c>
      <c r="E78" s="1">
        <v>43100</v>
      </c>
      <c r="F78" t="s">
        <v>134</v>
      </c>
      <c r="G78" t="s">
        <v>528</v>
      </c>
      <c r="H78">
        <v>8</v>
      </c>
      <c r="I78">
        <v>707</v>
      </c>
      <c r="J78" t="s">
        <v>136</v>
      </c>
      <c r="K78" t="s">
        <v>137</v>
      </c>
      <c r="L78" t="s">
        <v>138</v>
      </c>
      <c r="M78" t="s">
        <v>529</v>
      </c>
      <c r="N78" t="s">
        <v>530</v>
      </c>
      <c r="O78" t="s">
        <v>531</v>
      </c>
      <c r="P78">
        <v>93940</v>
      </c>
      <c r="Q78" t="s">
        <v>532</v>
      </c>
      <c r="R78">
        <v>258</v>
      </c>
      <c r="S78">
        <v>220</v>
      </c>
      <c r="T78">
        <v>220</v>
      </c>
      <c r="U78">
        <v>1515</v>
      </c>
      <c r="V78">
        <v>87</v>
      </c>
      <c r="W78">
        <v>501</v>
      </c>
      <c r="X78">
        <v>0</v>
      </c>
      <c r="Y78">
        <v>0</v>
      </c>
      <c r="Z78">
        <v>0</v>
      </c>
      <c r="AA78">
        <v>282</v>
      </c>
      <c r="AB78">
        <v>749</v>
      </c>
      <c r="AC78">
        <v>4</v>
      </c>
      <c r="AD78">
        <v>20</v>
      </c>
      <c r="AE78">
        <v>3158</v>
      </c>
      <c r="AF78">
        <v>0</v>
      </c>
      <c r="AG78">
        <v>8193</v>
      </c>
      <c r="AH78">
        <v>393</v>
      </c>
      <c r="AI78">
        <v>2517</v>
      </c>
      <c r="AJ78">
        <v>0</v>
      </c>
      <c r="AK78">
        <v>0</v>
      </c>
      <c r="AL78">
        <v>0</v>
      </c>
      <c r="AM78">
        <v>1050</v>
      </c>
      <c r="AN78">
        <v>3293</v>
      </c>
      <c r="AO78">
        <v>24</v>
      </c>
      <c r="AP78">
        <v>101</v>
      </c>
      <c r="AQ78">
        <v>15571</v>
      </c>
      <c r="AR78">
        <v>0</v>
      </c>
      <c r="AS7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31142</v>
      </c>
      <c r="AT78">
        <v>38920</v>
      </c>
      <c r="AU78">
        <v>2644</v>
      </c>
      <c r="AV78">
        <v>11994</v>
      </c>
      <c r="AW78">
        <v>0</v>
      </c>
      <c r="AX78">
        <v>0</v>
      </c>
      <c r="AY78">
        <v>0</v>
      </c>
      <c r="AZ78">
        <v>4222</v>
      </c>
      <c r="BA78">
        <v>26016</v>
      </c>
      <c r="BB78">
        <v>911</v>
      </c>
      <c r="BC78">
        <v>1260</v>
      </c>
      <c r="BD78">
        <v>85967</v>
      </c>
      <c r="BE78">
        <v>158814705</v>
      </c>
      <c r="BF78">
        <v>9589984</v>
      </c>
      <c r="BG78">
        <v>42592686</v>
      </c>
      <c r="BH78">
        <v>0</v>
      </c>
      <c r="BI78">
        <v>0</v>
      </c>
      <c r="BJ78">
        <v>0</v>
      </c>
      <c r="BK78">
        <v>18124769</v>
      </c>
      <c r="BL78">
        <v>54660275</v>
      </c>
      <c r="BM78">
        <v>849822</v>
      </c>
      <c r="BN78">
        <v>1854834</v>
      </c>
      <c r="BO78">
        <v>286487075</v>
      </c>
      <c r="BP78">
        <v>67218910</v>
      </c>
      <c r="BQ78">
        <v>3964082</v>
      </c>
      <c r="BR78">
        <v>24275356</v>
      </c>
      <c r="BS78">
        <v>0</v>
      </c>
      <c r="BT78">
        <v>0</v>
      </c>
      <c r="BU78">
        <v>0</v>
      </c>
      <c r="BV78">
        <v>8326585</v>
      </c>
      <c r="BW78">
        <v>42563895</v>
      </c>
      <c r="BX78">
        <v>1039356</v>
      </c>
      <c r="BY78">
        <v>3691333</v>
      </c>
      <c r="BZ78">
        <v>151079517</v>
      </c>
      <c r="CA78">
        <v>338618</v>
      </c>
      <c r="CB78">
        <v>188889400</v>
      </c>
      <c r="CC78">
        <v>10481052</v>
      </c>
      <c r="CD78">
        <v>58564463</v>
      </c>
      <c r="CE78">
        <v>0</v>
      </c>
      <c r="CF78">
        <v>0</v>
      </c>
      <c r="CG78">
        <v>0</v>
      </c>
      <c r="CH78">
        <v>0</v>
      </c>
      <c r="CI78">
        <v>22401514</v>
      </c>
      <c r="CJ78">
        <v>13591342</v>
      </c>
      <c r="CK78">
        <v>0</v>
      </c>
      <c r="CL78">
        <v>3203176</v>
      </c>
      <c r="CM78">
        <v>0</v>
      </c>
      <c r="CN78">
        <v>0</v>
      </c>
      <c r="CO78">
        <v>0</v>
      </c>
      <c r="CP78">
        <v>4903290</v>
      </c>
      <c r="CQ78">
        <v>302372855</v>
      </c>
      <c r="CR78">
        <v>841183</v>
      </c>
      <c r="CS78">
        <v>0</v>
      </c>
      <c r="CT78">
        <v>0</v>
      </c>
      <c r="CU78">
        <v>0</v>
      </c>
      <c r="CV78">
        <v>841183</v>
      </c>
      <c r="CW78">
        <v>37141168</v>
      </c>
      <c r="CX78">
        <v>3914197</v>
      </c>
      <c r="CY78">
        <v>8301547</v>
      </c>
      <c r="CZ78">
        <v>0</v>
      </c>
      <c r="DA78">
        <v>0</v>
      </c>
      <c r="DB78">
        <v>0</v>
      </c>
      <c r="DC78">
        <v>3118215</v>
      </c>
      <c r="DD78">
        <v>79630010</v>
      </c>
      <c r="DE78">
        <v>0</v>
      </c>
      <c r="DF78">
        <v>3929783</v>
      </c>
      <c r="DG78">
        <v>136034920</v>
      </c>
      <c r="DH78">
        <v>8243175</v>
      </c>
      <c r="DI78">
        <v>128590040</v>
      </c>
      <c r="DJ78">
        <v>0</v>
      </c>
      <c r="DK78">
        <v>666538</v>
      </c>
      <c r="DL78">
        <v>0</v>
      </c>
      <c r="DM78">
        <v>0</v>
      </c>
      <c r="DN78">
        <v>0</v>
      </c>
      <c r="DO78">
        <v>0</v>
      </c>
      <c r="DP78">
        <v>2733102</v>
      </c>
      <c r="DQ78">
        <v>249695135</v>
      </c>
      <c r="DR78">
        <v>0</v>
      </c>
      <c r="DS78">
        <v>0</v>
      </c>
      <c r="DT78">
        <v>0</v>
      </c>
      <c r="DU78">
        <v>0</v>
      </c>
      <c r="DV78">
        <v>0</v>
      </c>
      <c r="DW78">
        <v>0</v>
      </c>
      <c r="DX78">
        <v>0</v>
      </c>
      <c r="DY78">
        <v>0</v>
      </c>
      <c r="DZ78">
        <v>0</v>
      </c>
      <c r="EA78">
        <v>0</v>
      </c>
      <c r="EB78">
        <v>0</v>
      </c>
      <c r="EC78">
        <v>0</v>
      </c>
      <c r="ED78">
        <v>0</v>
      </c>
    </row>
    <row r="79" spans="1:134" x14ac:dyDescent="0.3">
      <c r="A79">
        <v>106560473</v>
      </c>
      <c r="B79" t="s">
        <v>533</v>
      </c>
      <c r="C79">
        <v>20174</v>
      </c>
      <c r="D79" s="1">
        <v>43009</v>
      </c>
      <c r="E79" s="1">
        <v>43100</v>
      </c>
      <c r="F79" t="s">
        <v>134</v>
      </c>
      <c r="G79" t="s">
        <v>187</v>
      </c>
      <c r="H79">
        <v>10</v>
      </c>
      <c r="I79">
        <v>809</v>
      </c>
      <c r="J79" t="s">
        <v>136</v>
      </c>
      <c r="K79" t="s">
        <v>137</v>
      </c>
      <c r="L79" t="s">
        <v>138</v>
      </c>
      <c r="M79" t="s">
        <v>534</v>
      </c>
      <c r="N79" t="s">
        <v>535</v>
      </c>
      <c r="O79" t="s">
        <v>313</v>
      </c>
      <c r="P79">
        <v>93003</v>
      </c>
      <c r="Q79" t="s">
        <v>536</v>
      </c>
      <c r="R79">
        <v>242</v>
      </c>
      <c r="S79">
        <v>242</v>
      </c>
      <c r="T79">
        <v>121</v>
      </c>
      <c r="U79">
        <v>663</v>
      </c>
      <c r="V79">
        <v>567</v>
      </c>
      <c r="W79">
        <v>146</v>
      </c>
      <c r="X79">
        <v>582</v>
      </c>
      <c r="Y79">
        <v>0</v>
      </c>
      <c r="Z79">
        <v>0</v>
      </c>
      <c r="AA79">
        <v>54</v>
      </c>
      <c r="AB79">
        <v>976</v>
      </c>
      <c r="AC79">
        <v>5</v>
      </c>
      <c r="AD79">
        <v>4</v>
      </c>
      <c r="AE79">
        <v>2997</v>
      </c>
      <c r="AF79">
        <v>0</v>
      </c>
      <c r="AG79">
        <v>3309</v>
      </c>
      <c r="AH79">
        <v>2224</v>
      </c>
      <c r="AI79">
        <v>743</v>
      </c>
      <c r="AJ79">
        <v>1236</v>
      </c>
      <c r="AK79">
        <v>0</v>
      </c>
      <c r="AL79">
        <v>0</v>
      </c>
      <c r="AM79">
        <v>150</v>
      </c>
      <c r="AN79">
        <v>3353</v>
      </c>
      <c r="AO79">
        <v>23</v>
      </c>
      <c r="AP79">
        <v>53</v>
      </c>
      <c r="AQ79">
        <v>11091</v>
      </c>
      <c r="AR79">
        <v>0</v>
      </c>
      <c r="AS7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22182</v>
      </c>
      <c r="AT79">
        <v>20004</v>
      </c>
      <c r="AU79">
        <v>5945</v>
      </c>
      <c r="AV79">
        <v>6185</v>
      </c>
      <c r="AW79">
        <v>29374</v>
      </c>
      <c r="AX79">
        <v>0</v>
      </c>
      <c r="AY79">
        <v>0</v>
      </c>
      <c r="AZ79">
        <v>6460</v>
      </c>
      <c r="BA79">
        <v>31293</v>
      </c>
      <c r="BB79">
        <v>1065</v>
      </c>
      <c r="BC79">
        <v>784</v>
      </c>
      <c r="BD79">
        <v>101110</v>
      </c>
      <c r="BE79">
        <v>47355612</v>
      </c>
      <c r="BF79">
        <v>39215239</v>
      </c>
      <c r="BG79">
        <v>7207685</v>
      </c>
      <c r="BH79">
        <v>17321525</v>
      </c>
      <c r="BI79">
        <v>0</v>
      </c>
      <c r="BJ79">
        <v>0</v>
      </c>
      <c r="BK79">
        <v>2895406</v>
      </c>
      <c r="BL79">
        <v>52869809</v>
      </c>
      <c r="BM79">
        <v>568262</v>
      </c>
      <c r="BN79">
        <v>894269</v>
      </c>
      <c r="BO79">
        <v>168327807</v>
      </c>
      <c r="BP79">
        <v>41409709</v>
      </c>
      <c r="BQ79">
        <v>26624833</v>
      </c>
      <c r="BR79">
        <v>4149856</v>
      </c>
      <c r="BS79">
        <v>34319792</v>
      </c>
      <c r="BT79">
        <v>0</v>
      </c>
      <c r="BU79">
        <v>0</v>
      </c>
      <c r="BV79">
        <v>5464284</v>
      </c>
      <c r="BW79">
        <v>65934762</v>
      </c>
      <c r="BX79">
        <v>1233834</v>
      </c>
      <c r="BY79">
        <v>787225</v>
      </c>
      <c r="BZ79">
        <v>179924295</v>
      </c>
      <c r="CA79">
        <v>559937</v>
      </c>
      <c r="CB79">
        <v>67495364</v>
      </c>
      <c r="CC79">
        <v>49853530</v>
      </c>
      <c r="CD79">
        <v>-16878036</v>
      </c>
      <c r="CE79">
        <v>47845049</v>
      </c>
      <c r="CF79">
        <v>0</v>
      </c>
      <c r="CG79">
        <v>0</v>
      </c>
      <c r="CH79">
        <v>0</v>
      </c>
      <c r="CI79">
        <v>6911687</v>
      </c>
      <c r="CJ79">
        <v>73717669</v>
      </c>
      <c r="CK79">
        <v>0</v>
      </c>
      <c r="CL79">
        <v>1802096</v>
      </c>
      <c r="CM79">
        <v>0</v>
      </c>
      <c r="CN79">
        <v>0</v>
      </c>
      <c r="CO79">
        <v>0</v>
      </c>
      <c r="CP79">
        <v>1684521</v>
      </c>
      <c r="CQ79">
        <v>232991817</v>
      </c>
      <c r="CR79">
        <v>0</v>
      </c>
      <c r="CS79">
        <v>1093206</v>
      </c>
      <c r="CT79">
        <v>0</v>
      </c>
      <c r="CU79">
        <v>0</v>
      </c>
      <c r="CV79">
        <v>1093206</v>
      </c>
      <c r="CW79">
        <v>21138372</v>
      </c>
      <c r="CX79">
        <v>15887706</v>
      </c>
      <c r="CY79">
        <v>28212454</v>
      </c>
      <c r="CZ79">
        <v>4810338</v>
      </c>
      <c r="DA79">
        <v>0</v>
      </c>
      <c r="DB79">
        <v>0</v>
      </c>
      <c r="DC79">
        <v>1408800</v>
      </c>
      <c r="DD79">
        <v>44587589</v>
      </c>
      <c r="DE79">
        <v>0</v>
      </c>
      <c r="DF79">
        <v>308232</v>
      </c>
      <c r="DG79">
        <v>116353491</v>
      </c>
      <c r="DH79">
        <v>2121967</v>
      </c>
      <c r="DI79">
        <v>107017515</v>
      </c>
      <c r="DJ79">
        <v>0</v>
      </c>
      <c r="DK79">
        <v>4761286</v>
      </c>
      <c r="DL79">
        <v>0</v>
      </c>
      <c r="DM79">
        <v>0</v>
      </c>
      <c r="DN79">
        <v>0</v>
      </c>
      <c r="DO79">
        <v>0</v>
      </c>
      <c r="DP79">
        <v>14971383</v>
      </c>
      <c r="DQ79">
        <v>504432837</v>
      </c>
      <c r="DR79">
        <v>0</v>
      </c>
      <c r="DS79">
        <v>0</v>
      </c>
      <c r="DT79">
        <v>0</v>
      </c>
      <c r="DU79">
        <v>0</v>
      </c>
      <c r="DV79">
        <v>0</v>
      </c>
      <c r="DW79">
        <v>0</v>
      </c>
      <c r="DX79">
        <v>0</v>
      </c>
      <c r="DY79">
        <v>0</v>
      </c>
      <c r="DZ79">
        <v>0</v>
      </c>
      <c r="EA79">
        <v>0</v>
      </c>
      <c r="EB79">
        <v>0</v>
      </c>
      <c r="EC79">
        <v>0</v>
      </c>
      <c r="ED79">
        <v>0</v>
      </c>
    </row>
    <row r="80" spans="1:134" x14ac:dyDescent="0.3">
      <c r="A80">
        <v>106100717</v>
      </c>
      <c r="B80" t="s">
        <v>537</v>
      </c>
      <c r="C80">
        <v>20174</v>
      </c>
      <c r="D80" s="1">
        <v>43009</v>
      </c>
      <c r="E80" s="1">
        <v>43100</v>
      </c>
      <c r="F80" t="s">
        <v>134</v>
      </c>
      <c r="G80" t="s">
        <v>182</v>
      </c>
      <c r="H80">
        <v>9</v>
      </c>
      <c r="I80">
        <v>605</v>
      </c>
      <c r="J80" t="s">
        <v>136</v>
      </c>
      <c r="K80" t="s">
        <v>137</v>
      </c>
      <c r="L80" t="s">
        <v>220</v>
      </c>
      <c r="M80" t="s">
        <v>538</v>
      </c>
      <c r="N80" t="s">
        <v>539</v>
      </c>
      <c r="O80" t="s">
        <v>417</v>
      </c>
      <c r="P80">
        <v>93721</v>
      </c>
      <c r="Q80" t="s">
        <v>540</v>
      </c>
      <c r="R80">
        <v>909</v>
      </c>
      <c r="S80">
        <v>909</v>
      </c>
      <c r="T80">
        <v>741</v>
      </c>
      <c r="U80">
        <v>2420</v>
      </c>
      <c r="V80">
        <v>627</v>
      </c>
      <c r="W80">
        <v>1875</v>
      </c>
      <c r="X80">
        <v>3463</v>
      </c>
      <c r="Y80">
        <v>0</v>
      </c>
      <c r="Z80">
        <v>0</v>
      </c>
      <c r="AA80">
        <v>227</v>
      </c>
      <c r="AB80">
        <v>1370</v>
      </c>
      <c r="AC80">
        <v>272</v>
      </c>
      <c r="AD80">
        <v>0</v>
      </c>
      <c r="AE80">
        <v>10254</v>
      </c>
      <c r="AF80">
        <v>72</v>
      </c>
      <c r="AG80">
        <v>17665</v>
      </c>
      <c r="AH80">
        <v>4173</v>
      </c>
      <c r="AI80">
        <v>18416</v>
      </c>
      <c r="AJ80">
        <v>17393</v>
      </c>
      <c r="AK80">
        <v>0</v>
      </c>
      <c r="AL80">
        <v>0</v>
      </c>
      <c r="AM80">
        <v>1389</v>
      </c>
      <c r="AN80">
        <v>8385</v>
      </c>
      <c r="AO80">
        <v>703</v>
      </c>
      <c r="AP80">
        <v>0</v>
      </c>
      <c r="AQ80">
        <v>68124</v>
      </c>
      <c r="AR80">
        <v>9399</v>
      </c>
      <c r="AS8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145647</v>
      </c>
      <c r="AT80">
        <v>17659</v>
      </c>
      <c r="AU80">
        <v>7516</v>
      </c>
      <c r="AV80">
        <v>14966</v>
      </c>
      <c r="AW80">
        <v>56883</v>
      </c>
      <c r="AX80">
        <v>0</v>
      </c>
      <c r="AY80">
        <v>0</v>
      </c>
      <c r="AZ80">
        <v>2241</v>
      </c>
      <c r="BA80">
        <v>11435</v>
      </c>
      <c r="BB80">
        <v>6680</v>
      </c>
      <c r="BC80">
        <v>0</v>
      </c>
      <c r="BD80">
        <v>117380</v>
      </c>
      <c r="BE80">
        <v>241692014</v>
      </c>
      <c r="BF80">
        <v>58891970</v>
      </c>
      <c r="BG80">
        <v>156935821</v>
      </c>
      <c r="BH80">
        <v>223595060</v>
      </c>
      <c r="BI80">
        <v>0</v>
      </c>
      <c r="BJ80">
        <v>0</v>
      </c>
      <c r="BK80">
        <v>24721082</v>
      </c>
      <c r="BL80">
        <v>138444810</v>
      </c>
      <c r="BM80">
        <v>9593301</v>
      </c>
      <c r="BN80">
        <v>0</v>
      </c>
      <c r="BO80">
        <v>853874058</v>
      </c>
      <c r="BP80">
        <v>99524037</v>
      </c>
      <c r="BQ80">
        <v>24156209</v>
      </c>
      <c r="BR80">
        <v>19050115</v>
      </c>
      <c r="BS80">
        <v>106133418</v>
      </c>
      <c r="BT80">
        <v>0</v>
      </c>
      <c r="BU80">
        <v>0</v>
      </c>
      <c r="BV80">
        <v>4560132</v>
      </c>
      <c r="BW80">
        <v>76240443</v>
      </c>
      <c r="BX80">
        <v>9376165</v>
      </c>
      <c r="BY80">
        <v>0</v>
      </c>
      <c r="BZ80">
        <v>339040519</v>
      </c>
      <c r="CA80">
        <v>27910594</v>
      </c>
      <c r="CB80">
        <v>254195734</v>
      </c>
      <c r="CC80">
        <v>68142015</v>
      </c>
      <c r="CD80">
        <v>160340446</v>
      </c>
      <c r="CE80">
        <v>282999949</v>
      </c>
      <c r="CF80">
        <v>-13153498</v>
      </c>
      <c r="CG80">
        <v>0</v>
      </c>
      <c r="CH80">
        <v>0</v>
      </c>
      <c r="CI80">
        <v>7865905</v>
      </c>
      <c r="CJ80">
        <v>131322146</v>
      </c>
      <c r="CK80">
        <v>0</v>
      </c>
      <c r="CL80">
        <v>3420831</v>
      </c>
      <c r="CM80">
        <v>0</v>
      </c>
      <c r="CN80">
        <v>0</v>
      </c>
      <c r="CO80">
        <v>0</v>
      </c>
      <c r="CP80">
        <v>0</v>
      </c>
      <c r="CQ80">
        <v>923044122</v>
      </c>
      <c r="CR80">
        <v>0</v>
      </c>
      <c r="CS80">
        <v>0</v>
      </c>
      <c r="CT80">
        <v>0</v>
      </c>
      <c r="CU80">
        <v>140314</v>
      </c>
      <c r="CV80">
        <v>140314</v>
      </c>
      <c r="CW80">
        <v>85815594</v>
      </c>
      <c r="CX80">
        <v>14612948</v>
      </c>
      <c r="CY80">
        <v>28798988</v>
      </c>
      <c r="CZ80">
        <v>46728529</v>
      </c>
      <c r="DA80">
        <v>0</v>
      </c>
      <c r="DB80">
        <v>0</v>
      </c>
      <c r="DC80">
        <v>20059458</v>
      </c>
      <c r="DD80">
        <v>73562532</v>
      </c>
      <c r="DE80">
        <v>432720</v>
      </c>
      <c r="DF80">
        <v>0</v>
      </c>
      <c r="DG80">
        <v>270010769</v>
      </c>
      <c r="DH80">
        <v>7348023</v>
      </c>
      <c r="DI80">
        <v>264964357</v>
      </c>
      <c r="DJ80">
        <v>29804815</v>
      </c>
      <c r="DK80">
        <v>5398007</v>
      </c>
      <c r="DL80">
        <v>0</v>
      </c>
      <c r="DM80">
        <v>0</v>
      </c>
      <c r="DN80">
        <v>0</v>
      </c>
      <c r="DO80">
        <v>0</v>
      </c>
      <c r="DP80">
        <v>47199809</v>
      </c>
      <c r="DQ80">
        <v>430401441</v>
      </c>
      <c r="DR80">
        <v>0</v>
      </c>
      <c r="DS80">
        <v>0</v>
      </c>
      <c r="DT80">
        <v>0</v>
      </c>
      <c r="DU80">
        <v>0</v>
      </c>
      <c r="DV80">
        <v>0</v>
      </c>
      <c r="DW80">
        <v>0</v>
      </c>
      <c r="DX80">
        <v>0</v>
      </c>
      <c r="DY80">
        <v>0</v>
      </c>
      <c r="DZ80">
        <v>0</v>
      </c>
      <c r="EA80">
        <v>0</v>
      </c>
      <c r="EB80">
        <v>0</v>
      </c>
      <c r="EC80">
        <v>0</v>
      </c>
      <c r="ED80">
        <v>0</v>
      </c>
    </row>
    <row r="81" spans="1:134" x14ac:dyDescent="0.3">
      <c r="A81">
        <v>106070924</v>
      </c>
      <c r="B81" t="s">
        <v>541</v>
      </c>
      <c r="C81">
        <v>20174</v>
      </c>
      <c r="D81" s="1">
        <v>43009</v>
      </c>
      <c r="E81" s="1">
        <v>43100</v>
      </c>
      <c r="F81" t="s">
        <v>134</v>
      </c>
      <c r="G81" t="s">
        <v>542</v>
      </c>
      <c r="H81">
        <v>5</v>
      </c>
      <c r="I81">
        <v>411</v>
      </c>
      <c r="J81" t="s">
        <v>276</v>
      </c>
      <c r="K81" t="s">
        <v>137</v>
      </c>
      <c r="L81" t="s">
        <v>138</v>
      </c>
      <c r="M81" t="s">
        <v>543</v>
      </c>
      <c r="N81" t="s">
        <v>544</v>
      </c>
      <c r="O81" t="s">
        <v>545</v>
      </c>
      <c r="P81">
        <v>94553</v>
      </c>
      <c r="Q81" t="s">
        <v>546</v>
      </c>
      <c r="R81">
        <v>146</v>
      </c>
      <c r="S81">
        <v>146</v>
      </c>
      <c r="T81">
        <v>116</v>
      </c>
      <c r="U81">
        <v>408</v>
      </c>
      <c r="V81">
        <v>2</v>
      </c>
      <c r="W81">
        <v>545</v>
      </c>
      <c r="X81">
        <v>731</v>
      </c>
      <c r="Y81">
        <v>31</v>
      </c>
      <c r="Z81">
        <v>0</v>
      </c>
      <c r="AA81">
        <v>117</v>
      </c>
      <c r="AB81">
        <v>44</v>
      </c>
      <c r="AC81">
        <v>0</v>
      </c>
      <c r="AD81">
        <v>2</v>
      </c>
      <c r="AE81">
        <v>1880</v>
      </c>
      <c r="AF81">
        <v>0</v>
      </c>
      <c r="AG81">
        <v>3075</v>
      </c>
      <c r="AH81">
        <v>2</v>
      </c>
      <c r="AI81">
        <v>3002</v>
      </c>
      <c r="AJ81">
        <v>3177</v>
      </c>
      <c r="AK81">
        <v>269</v>
      </c>
      <c r="AL81">
        <v>0</v>
      </c>
      <c r="AM81">
        <v>776</v>
      </c>
      <c r="AN81">
        <v>277</v>
      </c>
      <c r="AO81">
        <v>0</v>
      </c>
      <c r="AP81">
        <v>6</v>
      </c>
      <c r="AQ81">
        <v>10584</v>
      </c>
      <c r="AR81">
        <v>0</v>
      </c>
      <c r="AS8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21168</v>
      </c>
      <c r="AT81">
        <v>19396</v>
      </c>
      <c r="AU81">
        <v>989</v>
      </c>
      <c r="AV81">
        <v>22955</v>
      </c>
      <c r="AW81">
        <v>70207</v>
      </c>
      <c r="AX81">
        <v>2093</v>
      </c>
      <c r="AY81">
        <v>0</v>
      </c>
      <c r="AZ81">
        <v>2941</v>
      </c>
      <c r="BA81">
        <v>7254</v>
      </c>
      <c r="BB81">
        <v>0</v>
      </c>
      <c r="BC81">
        <v>45</v>
      </c>
      <c r="BD81">
        <v>125880</v>
      </c>
      <c r="BE81">
        <v>26792243</v>
      </c>
      <c r="BF81">
        <v>28381</v>
      </c>
      <c r="BG81">
        <v>22976229</v>
      </c>
      <c r="BH81">
        <v>30701750</v>
      </c>
      <c r="BI81">
        <v>1449284</v>
      </c>
      <c r="BJ81">
        <v>0</v>
      </c>
      <c r="BK81">
        <v>5376130</v>
      </c>
      <c r="BL81">
        <v>1814064</v>
      </c>
      <c r="BM81">
        <v>0</v>
      </c>
      <c r="BN81">
        <v>141325</v>
      </c>
      <c r="BO81">
        <v>89279406</v>
      </c>
      <c r="BP81">
        <v>18801064</v>
      </c>
      <c r="BQ81">
        <v>773483</v>
      </c>
      <c r="BR81">
        <v>16171012</v>
      </c>
      <c r="BS81">
        <v>52928338</v>
      </c>
      <c r="BT81">
        <v>3369465</v>
      </c>
      <c r="BU81">
        <v>0</v>
      </c>
      <c r="BV81">
        <v>3768218</v>
      </c>
      <c r="BW81">
        <v>8917859</v>
      </c>
      <c r="BX81">
        <v>0</v>
      </c>
      <c r="BY81">
        <v>117520</v>
      </c>
      <c r="BZ81">
        <v>104846959</v>
      </c>
      <c r="CA81">
        <v>20242</v>
      </c>
      <c r="CB81">
        <v>32140114</v>
      </c>
      <c r="CC81">
        <v>389822</v>
      </c>
      <c r="CD81">
        <v>4575431</v>
      </c>
      <c r="CE81">
        <v>25057553</v>
      </c>
      <c r="CF81">
        <v>0</v>
      </c>
      <c r="CG81">
        <v>3504067</v>
      </c>
      <c r="CH81">
        <v>0</v>
      </c>
      <c r="CI81">
        <v>5509447</v>
      </c>
      <c r="CJ81">
        <v>9350482</v>
      </c>
      <c r="CK81">
        <v>0</v>
      </c>
      <c r="CL81">
        <v>0</v>
      </c>
      <c r="CM81">
        <v>0</v>
      </c>
      <c r="CN81">
        <v>0</v>
      </c>
      <c r="CO81">
        <v>0</v>
      </c>
      <c r="CP81">
        <v>0</v>
      </c>
      <c r="CQ81">
        <v>80547158</v>
      </c>
      <c r="CR81">
        <v>0</v>
      </c>
      <c r="CS81">
        <v>0</v>
      </c>
      <c r="CT81">
        <v>0</v>
      </c>
      <c r="CU81">
        <v>0</v>
      </c>
      <c r="CV81">
        <v>0</v>
      </c>
      <c r="CW81">
        <v>13453193</v>
      </c>
      <c r="CX81">
        <v>412042</v>
      </c>
      <c r="CY81">
        <v>34571810</v>
      </c>
      <c r="CZ81">
        <v>58572535</v>
      </c>
      <c r="DA81">
        <v>1314682</v>
      </c>
      <c r="DB81">
        <v>0</v>
      </c>
      <c r="DC81">
        <v>3634901</v>
      </c>
      <c r="DD81">
        <v>1381441</v>
      </c>
      <c r="DE81">
        <v>0</v>
      </c>
      <c r="DF81">
        <v>238603</v>
      </c>
      <c r="DG81">
        <v>113579207</v>
      </c>
      <c r="DH81">
        <v>19429683</v>
      </c>
      <c r="DI81">
        <v>150071821</v>
      </c>
      <c r="DJ81">
        <v>27570630</v>
      </c>
      <c r="DK81">
        <v>8170542</v>
      </c>
      <c r="DL81">
        <v>0</v>
      </c>
      <c r="DM81">
        <v>0</v>
      </c>
      <c r="DN81">
        <v>0</v>
      </c>
      <c r="DO81">
        <v>0</v>
      </c>
      <c r="DP81">
        <v>1597015</v>
      </c>
      <c r="DQ81">
        <v>145119291</v>
      </c>
      <c r="DR81">
        <v>0</v>
      </c>
      <c r="DS81">
        <v>0</v>
      </c>
      <c r="DT81">
        <v>0</v>
      </c>
      <c r="DU81">
        <v>0</v>
      </c>
      <c r="DV81">
        <v>0</v>
      </c>
      <c r="DW81">
        <v>0</v>
      </c>
      <c r="DX81">
        <v>0</v>
      </c>
      <c r="DY81">
        <v>0</v>
      </c>
      <c r="DZ81">
        <v>0</v>
      </c>
      <c r="EA81">
        <v>0</v>
      </c>
      <c r="EB81">
        <v>0</v>
      </c>
      <c r="EC81">
        <v>0</v>
      </c>
      <c r="ED81">
        <v>0</v>
      </c>
    </row>
    <row r="82" spans="1:134" x14ac:dyDescent="0.3">
      <c r="A82">
        <v>106331152</v>
      </c>
      <c r="B82" t="s">
        <v>547</v>
      </c>
      <c r="C82">
        <v>20174</v>
      </c>
      <c r="D82" s="1">
        <v>43009</v>
      </c>
      <c r="E82" s="1">
        <v>43100</v>
      </c>
      <c r="F82" t="s">
        <v>134</v>
      </c>
      <c r="G82" t="s">
        <v>548</v>
      </c>
      <c r="H82">
        <v>12</v>
      </c>
      <c r="I82">
        <v>1111</v>
      </c>
      <c r="J82" t="s">
        <v>136</v>
      </c>
      <c r="K82" t="s">
        <v>137</v>
      </c>
      <c r="L82" t="s">
        <v>138</v>
      </c>
      <c r="M82" t="s">
        <v>549</v>
      </c>
      <c r="N82" t="s">
        <v>550</v>
      </c>
      <c r="O82" t="s">
        <v>551</v>
      </c>
      <c r="P82">
        <v>92882</v>
      </c>
      <c r="Q82" t="s">
        <v>552</v>
      </c>
      <c r="R82">
        <v>238</v>
      </c>
      <c r="S82">
        <v>238</v>
      </c>
      <c r="T82">
        <v>141</v>
      </c>
      <c r="U82">
        <v>636</v>
      </c>
      <c r="V82">
        <v>458</v>
      </c>
      <c r="W82">
        <v>335</v>
      </c>
      <c r="X82">
        <v>594</v>
      </c>
      <c r="Y82">
        <v>0</v>
      </c>
      <c r="Z82">
        <v>0</v>
      </c>
      <c r="AA82">
        <v>31</v>
      </c>
      <c r="AB82">
        <v>246</v>
      </c>
      <c r="AC82">
        <v>10</v>
      </c>
      <c r="AD82">
        <v>53</v>
      </c>
      <c r="AE82">
        <v>2363</v>
      </c>
      <c r="AF82">
        <v>0</v>
      </c>
      <c r="AG82">
        <v>2078</v>
      </c>
      <c r="AH82">
        <v>2555</v>
      </c>
      <c r="AI82">
        <v>2442</v>
      </c>
      <c r="AJ82">
        <v>4083</v>
      </c>
      <c r="AK82">
        <v>0</v>
      </c>
      <c r="AL82">
        <v>0</v>
      </c>
      <c r="AM82">
        <v>128</v>
      </c>
      <c r="AN82">
        <v>1398</v>
      </c>
      <c r="AO82">
        <v>23</v>
      </c>
      <c r="AP82">
        <v>228</v>
      </c>
      <c r="AQ82">
        <v>12935</v>
      </c>
      <c r="AR82">
        <v>0</v>
      </c>
      <c r="AS8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25870</v>
      </c>
      <c r="AT82">
        <v>14681</v>
      </c>
      <c r="AU82">
        <v>5220</v>
      </c>
      <c r="AV82">
        <v>1170</v>
      </c>
      <c r="AW82">
        <v>4824</v>
      </c>
      <c r="AX82">
        <v>0</v>
      </c>
      <c r="AY82">
        <v>0</v>
      </c>
      <c r="AZ82">
        <v>577</v>
      </c>
      <c r="BA82">
        <v>3970</v>
      </c>
      <c r="BB82">
        <v>190</v>
      </c>
      <c r="BC82">
        <v>1150</v>
      </c>
      <c r="BD82">
        <v>31782</v>
      </c>
      <c r="BE82">
        <v>27249389</v>
      </c>
      <c r="BF82">
        <v>26687178</v>
      </c>
      <c r="BG82">
        <v>19012735</v>
      </c>
      <c r="BH82">
        <v>35885705</v>
      </c>
      <c r="BI82">
        <v>0</v>
      </c>
      <c r="BJ82">
        <v>0</v>
      </c>
      <c r="BK82">
        <v>2247132</v>
      </c>
      <c r="BL82">
        <v>14473351</v>
      </c>
      <c r="BM82">
        <v>259378</v>
      </c>
      <c r="BN82">
        <v>2203870</v>
      </c>
      <c r="BO82">
        <v>128018738</v>
      </c>
      <c r="BP82">
        <v>16599055</v>
      </c>
      <c r="BQ82">
        <v>18637993</v>
      </c>
      <c r="BR82">
        <v>3990111</v>
      </c>
      <c r="BS82">
        <v>27457983</v>
      </c>
      <c r="BT82">
        <v>0</v>
      </c>
      <c r="BU82">
        <v>0</v>
      </c>
      <c r="BV82">
        <v>1964260</v>
      </c>
      <c r="BW82">
        <v>21953895</v>
      </c>
      <c r="BX82">
        <v>420647</v>
      </c>
      <c r="BY82">
        <v>4632094</v>
      </c>
      <c r="BZ82">
        <v>95656038</v>
      </c>
      <c r="CA82">
        <v>1738571</v>
      </c>
      <c r="CB82">
        <v>34807039</v>
      </c>
      <c r="CC82">
        <v>38731288</v>
      </c>
      <c r="CD82">
        <v>11593902</v>
      </c>
      <c r="CE82">
        <v>54413589</v>
      </c>
      <c r="CF82">
        <v>0</v>
      </c>
      <c r="CG82">
        <v>0</v>
      </c>
      <c r="CH82">
        <v>0</v>
      </c>
      <c r="CI82">
        <v>3062768</v>
      </c>
      <c r="CJ82">
        <v>28173893</v>
      </c>
      <c r="CK82">
        <v>0</v>
      </c>
      <c r="CL82">
        <v>680025</v>
      </c>
      <c r="CM82">
        <v>0</v>
      </c>
      <c r="CN82">
        <v>0</v>
      </c>
      <c r="CO82">
        <v>0</v>
      </c>
      <c r="CP82">
        <v>3797759</v>
      </c>
      <c r="CQ82">
        <v>176998834</v>
      </c>
      <c r="CR82">
        <v>0</v>
      </c>
      <c r="CS82">
        <v>0</v>
      </c>
      <c r="CT82">
        <v>0</v>
      </c>
      <c r="CU82">
        <v>0</v>
      </c>
      <c r="CV82">
        <v>0</v>
      </c>
      <c r="CW82">
        <v>9041405</v>
      </c>
      <c r="CX82">
        <v>6593883</v>
      </c>
      <c r="CY82">
        <v>11408944</v>
      </c>
      <c r="CZ82">
        <v>8930099</v>
      </c>
      <c r="DA82">
        <v>0</v>
      </c>
      <c r="DB82">
        <v>0</v>
      </c>
      <c r="DC82">
        <v>1148624</v>
      </c>
      <c r="DD82">
        <v>8253353</v>
      </c>
      <c r="DE82">
        <v>0</v>
      </c>
      <c r="DF82">
        <v>1299634</v>
      </c>
      <c r="DG82">
        <v>46675942</v>
      </c>
      <c r="DH82">
        <v>126951</v>
      </c>
      <c r="DI82">
        <v>48167705</v>
      </c>
      <c r="DJ82">
        <v>0</v>
      </c>
      <c r="DK82">
        <v>94528</v>
      </c>
      <c r="DL82">
        <v>0</v>
      </c>
      <c r="DM82">
        <v>0</v>
      </c>
      <c r="DN82">
        <v>0</v>
      </c>
      <c r="DO82">
        <v>0</v>
      </c>
      <c r="DP82">
        <v>3664881</v>
      </c>
      <c r="DQ82">
        <v>95259870</v>
      </c>
      <c r="DR82">
        <v>0</v>
      </c>
      <c r="DS82">
        <v>43</v>
      </c>
      <c r="DT82">
        <v>169</v>
      </c>
      <c r="DU82">
        <v>327</v>
      </c>
      <c r="DV82">
        <v>1850083</v>
      </c>
      <c r="DW82">
        <v>1338094</v>
      </c>
      <c r="DX82">
        <v>2450767</v>
      </c>
      <c r="DY82">
        <v>0</v>
      </c>
      <c r="DZ82">
        <v>0</v>
      </c>
      <c r="EA82">
        <v>737410</v>
      </c>
      <c r="EB82">
        <v>5457390</v>
      </c>
      <c r="EC82">
        <v>7442975</v>
      </c>
      <c r="ED82">
        <v>0</v>
      </c>
    </row>
    <row r="83" spans="1:134" x14ac:dyDescent="0.3">
      <c r="A83">
        <v>106154160</v>
      </c>
      <c r="B83" t="s">
        <v>553</v>
      </c>
      <c r="C83">
        <v>20174</v>
      </c>
      <c r="D83" s="1">
        <v>43009</v>
      </c>
      <c r="E83" s="1">
        <v>43100</v>
      </c>
      <c r="F83" t="s">
        <v>134</v>
      </c>
      <c r="G83" t="s">
        <v>135</v>
      </c>
      <c r="H83">
        <v>9</v>
      </c>
      <c r="I83">
        <v>617</v>
      </c>
      <c r="J83" t="s">
        <v>255</v>
      </c>
      <c r="K83" t="s">
        <v>369</v>
      </c>
      <c r="L83" t="s">
        <v>138</v>
      </c>
      <c r="M83" t="s">
        <v>554</v>
      </c>
      <c r="N83" t="s">
        <v>555</v>
      </c>
      <c r="O83" t="s">
        <v>141</v>
      </c>
      <c r="P83">
        <v>93306</v>
      </c>
      <c r="Q83" t="s">
        <v>556</v>
      </c>
      <c r="R83">
        <v>16</v>
      </c>
      <c r="S83">
        <v>16</v>
      </c>
      <c r="T83">
        <v>16</v>
      </c>
      <c r="U83">
        <v>0</v>
      </c>
      <c r="V83">
        <v>0</v>
      </c>
      <c r="W83">
        <v>0</v>
      </c>
      <c r="X83">
        <v>0</v>
      </c>
      <c r="Y83">
        <v>123</v>
      </c>
      <c r="Z83">
        <v>0</v>
      </c>
      <c r="AA83">
        <v>0</v>
      </c>
      <c r="AB83">
        <v>0</v>
      </c>
      <c r="AC83">
        <v>0</v>
      </c>
      <c r="AD83">
        <v>0</v>
      </c>
      <c r="AE83">
        <v>123</v>
      </c>
      <c r="AF83">
        <v>0</v>
      </c>
      <c r="AG83">
        <v>0</v>
      </c>
      <c r="AH83">
        <v>0</v>
      </c>
      <c r="AI83">
        <v>0</v>
      </c>
      <c r="AJ83">
        <v>0</v>
      </c>
      <c r="AK83">
        <v>1108</v>
      </c>
      <c r="AL83">
        <v>0</v>
      </c>
      <c r="AM83">
        <v>0</v>
      </c>
      <c r="AN83">
        <v>0</v>
      </c>
      <c r="AO83">
        <v>0</v>
      </c>
      <c r="AP83">
        <v>0</v>
      </c>
      <c r="AQ83">
        <v>1108</v>
      </c>
      <c r="AR83">
        <v>0</v>
      </c>
      <c r="AS8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2216</v>
      </c>
      <c r="AT83">
        <v>0</v>
      </c>
      <c r="AU83">
        <v>0</v>
      </c>
      <c r="AV83">
        <v>0</v>
      </c>
      <c r="AW83">
        <v>0</v>
      </c>
      <c r="AX83">
        <v>0</v>
      </c>
      <c r="AY83">
        <v>0</v>
      </c>
      <c r="AZ83">
        <v>0</v>
      </c>
      <c r="BA83">
        <v>0</v>
      </c>
      <c r="BB83">
        <v>0</v>
      </c>
      <c r="BC83">
        <v>0</v>
      </c>
      <c r="BD83">
        <v>0</v>
      </c>
      <c r="BE83">
        <v>0</v>
      </c>
      <c r="BF83">
        <v>0</v>
      </c>
      <c r="BG83">
        <v>0</v>
      </c>
      <c r="BH83">
        <v>0</v>
      </c>
      <c r="BI83">
        <v>993416</v>
      </c>
      <c r="BJ83">
        <v>0</v>
      </c>
      <c r="BK83">
        <v>0</v>
      </c>
      <c r="BL83">
        <v>0</v>
      </c>
      <c r="BM83">
        <v>0</v>
      </c>
      <c r="BN83">
        <v>0</v>
      </c>
      <c r="BO83">
        <v>993416</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c r="CX83">
        <v>0</v>
      </c>
      <c r="CY83">
        <v>0</v>
      </c>
      <c r="CZ83">
        <v>0</v>
      </c>
      <c r="DA83">
        <v>993416</v>
      </c>
      <c r="DB83">
        <v>0</v>
      </c>
      <c r="DC83">
        <v>0</v>
      </c>
      <c r="DD83">
        <v>0</v>
      </c>
      <c r="DE83">
        <v>0</v>
      </c>
      <c r="DF83">
        <v>0</v>
      </c>
      <c r="DG83">
        <v>993416</v>
      </c>
      <c r="DH83">
        <v>6108</v>
      </c>
      <c r="DI83">
        <v>890224</v>
      </c>
      <c r="DJ83">
        <v>114150</v>
      </c>
      <c r="DK83">
        <v>0</v>
      </c>
      <c r="DL83">
        <v>0</v>
      </c>
      <c r="DM83">
        <v>0</v>
      </c>
      <c r="DN83">
        <v>0</v>
      </c>
      <c r="DO83">
        <v>0</v>
      </c>
      <c r="DP83">
        <v>27449</v>
      </c>
      <c r="DQ83">
        <v>115876</v>
      </c>
      <c r="DR83">
        <v>0</v>
      </c>
      <c r="DS83">
        <v>0</v>
      </c>
      <c r="DT83">
        <v>0</v>
      </c>
      <c r="DU83">
        <v>0</v>
      </c>
      <c r="DV83">
        <v>0</v>
      </c>
      <c r="DW83">
        <v>0</v>
      </c>
      <c r="DX83">
        <v>0</v>
      </c>
      <c r="DY83">
        <v>0</v>
      </c>
      <c r="DZ83">
        <v>0</v>
      </c>
      <c r="EA83">
        <v>0</v>
      </c>
      <c r="EB83">
        <v>0</v>
      </c>
      <c r="EC83">
        <v>0</v>
      </c>
      <c r="ED83">
        <v>0</v>
      </c>
    </row>
    <row r="84" spans="1:134" x14ac:dyDescent="0.3">
      <c r="A84">
        <v>106344170</v>
      </c>
      <c r="B84" t="s">
        <v>557</v>
      </c>
      <c r="C84">
        <v>20174</v>
      </c>
      <c r="D84" s="1">
        <v>43009</v>
      </c>
      <c r="E84" s="1">
        <v>43100</v>
      </c>
      <c r="F84" t="s">
        <v>134</v>
      </c>
      <c r="G84" t="s">
        <v>558</v>
      </c>
      <c r="H84">
        <v>2</v>
      </c>
      <c r="I84">
        <v>311</v>
      </c>
      <c r="J84" t="s">
        <v>255</v>
      </c>
      <c r="K84" t="s">
        <v>369</v>
      </c>
      <c r="L84" t="s">
        <v>138</v>
      </c>
      <c r="M84" t="s">
        <v>554</v>
      </c>
      <c r="N84" t="s">
        <v>559</v>
      </c>
      <c r="O84" t="s">
        <v>560</v>
      </c>
      <c r="P84">
        <v>95608</v>
      </c>
      <c r="Q84" t="s">
        <v>556</v>
      </c>
      <c r="R84">
        <v>16</v>
      </c>
      <c r="S84">
        <v>16</v>
      </c>
      <c r="T84">
        <v>16</v>
      </c>
      <c r="U84">
        <v>0</v>
      </c>
      <c r="V84">
        <v>0</v>
      </c>
      <c r="W84">
        <v>0</v>
      </c>
      <c r="X84">
        <v>0</v>
      </c>
      <c r="Y84">
        <v>164</v>
      </c>
      <c r="Z84">
        <v>0</v>
      </c>
      <c r="AA84">
        <v>0</v>
      </c>
      <c r="AB84">
        <v>0</v>
      </c>
      <c r="AC84">
        <v>0</v>
      </c>
      <c r="AD84">
        <v>0</v>
      </c>
      <c r="AE84">
        <v>164</v>
      </c>
      <c r="AF84">
        <v>0</v>
      </c>
      <c r="AG84">
        <v>0</v>
      </c>
      <c r="AH84">
        <v>0</v>
      </c>
      <c r="AI84">
        <v>0</v>
      </c>
      <c r="AJ84">
        <v>0</v>
      </c>
      <c r="AK84">
        <v>1466</v>
      </c>
      <c r="AL84">
        <v>0</v>
      </c>
      <c r="AM84">
        <v>0</v>
      </c>
      <c r="AN84">
        <v>0</v>
      </c>
      <c r="AO84">
        <v>0</v>
      </c>
      <c r="AP84">
        <v>0</v>
      </c>
      <c r="AQ84">
        <v>1466</v>
      </c>
      <c r="AR84">
        <v>0</v>
      </c>
      <c r="AS8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2932</v>
      </c>
      <c r="AT84">
        <v>0</v>
      </c>
      <c r="AU84">
        <v>0</v>
      </c>
      <c r="AV84">
        <v>0</v>
      </c>
      <c r="AW84">
        <v>0</v>
      </c>
      <c r="AX84">
        <v>0</v>
      </c>
      <c r="AY84">
        <v>0</v>
      </c>
      <c r="AZ84">
        <v>0</v>
      </c>
      <c r="BA84">
        <v>0</v>
      </c>
      <c r="BB84">
        <v>0</v>
      </c>
      <c r="BC84">
        <v>0</v>
      </c>
      <c r="BD84">
        <v>0</v>
      </c>
      <c r="BE84">
        <v>0</v>
      </c>
      <c r="BF84">
        <v>0</v>
      </c>
      <c r="BG84">
        <v>0</v>
      </c>
      <c r="BH84">
        <v>0</v>
      </c>
      <c r="BI84">
        <v>1189116</v>
      </c>
      <c r="BJ84">
        <v>0</v>
      </c>
      <c r="BK84">
        <v>0</v>
      </c>
      <c r="BL84">
        <v>0</v>
      </c>
      <c r="BM84">
        <v>0</v>
      </c>
      <c r="BN84">
        <v>0</v>
      </c>
      <c r="BO84">
        <v>1189116</v>
      </c>
      <c r="BP84">
        <v>0</v>
      </c>
      <c r="BQ84">
        <v>0</v>
      </c>
      <c r="BR84">
        <v>0</v>
      </c>
      <c r="BS84">
        <v>0</v>
      </c>
      <c r="BT84">
        <v>0</v>
      </c>
      <c r="BU84">
        <v>0</v>
      </c>
      <c r="BV84">
        <v>0</v>
      </c>
      <c r="BW84">
        <v>0</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0</v>
      </c>
      <c r="CS84">
        <v>0</v>
      </c>
      <c r="CT84">
        <v>0</v>
      </c>
      <c r="CU84">
        <v>0</v>
      </c>
      <c r="CV84">
        <v>0</v>
      </c>
      <c r="CW84">
        <v>0</v>
      </c>
      <c r="CX84">
        <v>0</v>
      </c>
      <c r="CY84">
        <v>0</v>
      </c>
      <c r="CZ84">
        <v>0</v>
      </c>
      <c r="DA84">
        <v>1189116</v>
      </c>
      <c r="DB84">
        <v>0</v>
      </c>
      <c r="DC84">
        <v>0</v>
      </c>
      <c r="DD84">
        <v>0</v>
      </c>
      <c r="DE84">
        <v>0</v>
      </c>
      <c r="DF84">
        <v>0</v>
      </c>
      <c r="DG84">
        <v>1189116</v>
      </c>
      <c r="DH84">
        <v>4866</v>
      </c>
      <c r="DI84">
        <v>983622</v>
      </c>
      <c r="DJ84">
        <v>158464</v>
      </c>
      <c r="DK84">
        <v>0</v>
      </c>
      <c r="DL84">
        <v>0</v>
      </c>
      <c r="DM84">
        <v>0</v>
      </c>
      <c r="DN84">
        <v>0</v>
      </c>
      <c r="DO84">
        <v>0</v>
      </c>
      <c r="DP84">
        <v>9311</v>
      </c>
      <c r="DQ84">
        <v>203397</v>
      </c>
      <c r="DR84">
        <v>0</v>
      </c>
      <c r="DS84">
        <v>0</v>
      </c>
      <c r="DT84">
        <v>0</v>
      </c>
      <c r="DU84">
        <v>0</v>
      </c>
      <c r="DV84">
        <v>0</v>
      </c>
      <c r="DW84">
        <v>0</v>
      </c>
      <c r="DX84">
        <v>0</v>
      </c>
      <c r="DY84">
        <v>0</v>
      </c>
      <c r="DZ84">
        <v>0</v>
      </c>
      <c r="EA84">
        <v>0</v>
      </c>
      <c r="EB84">
        <v>0</v>
      </c>
      <c r="EC84">
        <v>0</v>
      </c>
      <c r="ED84">
        <v>0</v>
      </c>
    </row>
    <row r="85" spans="1:134" x14ac:dyDescent="0.3">
      <c r="A85">
        <v>106344188</v>
      </c>
      <c r="B85" t="s">
        <v>561</v>
      </c>
      <c r="C85">
        <v>20174</v>
      </c>
      <c r="D85" s="1">
        <v>43009</v>
      </c>
      <c r="E85" s="1">
        <v>43100</v>
      </c>
      <c r="F85" t="s">
        <v>134</v>
      </c>
      <c r="G85" t="s">
        <v>558</v>
      </c>
      <c r="H85">
        <v>2</v>
      </c>
      <c r="I85">
        <v>311</v>
      </c>
      <c r="J85" t="s">
        <v>255</v>
      </c>
      <c r="K85" t="s">
        <v>369</v>
      </c>
      <c r="L85" t="s">
        <v>138</v>
      </c>
      <c r="M85" t="s">
        <v>554</v>
      </c>
      <c r="N85" t="s">
        <v>562</v>
      </c>
      <c r="O85" t="s">
        <v>563</v>
      </c>
      <c r="P85">
        <v>95817</v>
      </c>
      <c r="Q85" t="s">
        <v>556</v>
      </c>
      <c r="R85">
        <v>16</v>
      </c>
      <c r="S85">
        <v>16</v>
      </c>
      <c r="T85">
        <v>16</v>
      </c>
      <c r="U85">
        <v>0</v>
      </c>
      <c r="V85">
        <v>0</v>
      </c>
      <c r="W85">
        <v>0</v>
      </c>
      <c r="X85">
        <v>0</v>
      </c>
      <c r="Y85">
        <v>116</v>
      </c>
      <c r="Z85">
        <v>0</v>
      </c>
      <c r="AA85">
        <v>0</v>
      </c>
      <c r="AB85">
        <v>0</v>
      </c>
      <c r="AC85">
        <v>0</v>
      </c>
      <c r="AD85">
        <v>0</v>
      </c>
      <c r="AE85">
        <v>116</v>
      </c>
      <c r="AF85">
        <v>0</v>
      </c>
      <c r="AG85">
        <v>0</v>
      </c>
      <c r="AH85">
        <v>0</v>
      </c>
      <c r="AI85">
        <v>0</v>
      </c>
      <c r="AJ85">
        <v>0</v>
      </c>
      <c r="AK85">
        <v>1467</v>
      </c>
      <c r="AL85">
        <v>0</v>
      </c>
      <c r="AM85">
        <v>0</v>
      </c>
      <c r="AN85">
        <v>0</v>
      </c>
      <c r="AO85">
        <v>0</v>
      </c>
      <c r="AP85">
        <v>0</v>
      </c>
      <c r="AQ85">
        <v>1467</v>
      </c>
      <c r="AR85">
        <v>0</v>
      </c>
      <c r="AS8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2934</v>
      </c>
      <c r="AT85">
        <v>0</v>
      </c>
      <c r="AU85">
        <v>0</v>
      </c>
      <c r="AV85">
        <v>0</v>
      </c>
      <c r="AW85">
        <v>0</v>
      </c>
      <c r="AX85">
        <v>0</v>
      </c>
      <c r="AY85">
        <v>0</v>
      </c>
      <c r="AZ85">
        <v>0</v>
      </c>
      <c r="BA85">
        <v>0</v>
      </c>
      <c r="BB85">
        <v>0</v>
      </c>
      <c r="BC85">
        <v>0</v>
      </c>
      <c r="BD85">
        <v>0</v>
      </c>
      <c r="BE85">
        <v>0</v>
      </c>
      <c r="BF85">
        <v>0</v>
      </c>
      <c r="BG85">
        <v>0</v>
      </c>
      <c r="BH85">
        <v>0</v>
      </c>
      <c r="BI85">
        <v>1199434</v>
      </c>
      <c r="BJ85">
        <v>0</v>
      </c>
      <c r="BK85">
        <v>0</v>
      </c>
      <c r="BL85">
        <v>0</v>
      </c>
      <c r="BM85">
        <v>0</v>
      </c>
      <c r="BN85">
        <v>0</v>
      </c>
      <c r="BO85">
        <v>1199434</v>
      </c>
      <c r="BP85">
        <v>0</v>
      </c>
      <c r="BQ85">
        <v>0</v>
      </c>
      <c r="BR85">
        <v>0</v>
      </c>
      <c r="BS85">
        <v>0</v>
      </c>
      <c r="BT85">
        <v>0</v>
      </c>
      <c r="BU85">
        <v>0</v>
      </c>
      <c r="BV85">
        <v>0</v>
      </c>
      <c r="BW85">
        <v>0</v>
      </c>
      <c r="BX85">
        <v>0</v>
      </c>
      <c r="BY85">
        <v>0</v>
      </c>
      <c r="BZ85">
        <v>0</v>
      </c>
      <c r="CA85">
        <v>0</v>
      </c>
      <c r="CB85">
        <v>0</v>
      </c>
      <c r="CC85">
        <v>0</v>
      </c>
      <c r="CD85">
        <v>0</v>
      </c>
      <c r="CE85">
        <v>0</v>
      </c>
      <c r="CF85">
        <v>0</v>
      </c>
      <c r="CG85">
        <v>0</v>
      </c>
      <c r="CH85">
        <v>0</v>
      </c>
      <c r="CI85">
        <v>0</v>
      </c>
      <c r="CJ85">
        <v>0</v>
      </c>
      <c r="CK85">
        <v>0</v>
      </c>
      <c r="CL85">
        <v>0</v>
      </c>
      <c r="CM85">
        <v>0</v>
      </c>
      <c r="CN85">
        <v>0</v>
      </c>
      <c r="CO85">
        <v>0</v>
      </c>
      <c r="CP85">
        <v>0</v>
      </c>
      <c r="CQ85">
        <v>0</v>
      </c>
      <c r="CR85">
        <v>0</v>
      </c>
      <c r="CS85">
        <v>0</v>
      </c>
      <c r="CT85">
        <v>0</v>
      </c>
      <c r="CU85">
        <v>0</v>
      </c>
      <c r="CV85">
        <v>0</v>
      </c>
      <c r="CW85">
        <v>0</v>
      </c>
      <c r="CX85">
        <v>0</v>
      </c>
      <c r="CY85">
        <v>0</v>
      </c>
      <c r="CZ85">
        <v>0</v>
      </c>
      <c r="DA85">
        <v>1199434</v>
      </c>
      <c r="DB85">
        <v>0</v>
      </c>
      <c r="DC85">
        <v>0</v>
      </c>
      <c r="DD85">
        <v>0</v>
      </c>
      <c r="DE85">
        <v>0</v>
      </c>
      <c r="DF85">
        <v>0</v>
      </c>
      <c r="DG85">
        <v>1199434</v>
      </c>
      <c r="DH85">
        <v>4088</v>
      </c>
      <c r="DI85">
        <v>967489</v>
      </c>
      <c r="DJ85">
        <v>145700</v>
      </c>
      <c r="DK85">
        <v>0</v>
      </c>
      <c r="DL85">
        <v>0</v>
      </c>
      <c r="DM85">
        <v>0</v>
      </c>
      <c r="DN85">
        <v>0</v>
      </c>
      <c r="DO85">
        <v>0</v>
      </c>
      <c r="DP85">
        <v>8371</v>
      </c>
      <c r="DQ85">
        <v>144789</v>
      </c>
      <c r="DR85">
        <v>0</v>
      </c>
      <c r="DS85">
        <v>0</v>
      </c>
      <c r="DT85">
        <v>0</v>
      </c>
      <c r="DU85">
        <v>0</v>
      </c>
      <c r="DV85">
        <v>0</v>
      </c>
      <c r="DW85">
        <v>0</v>
      </c>
      <c r="DX85">
        <v>0</v>
      </c>
      <c r="DY85">
        <v>0</v>
      </c>
      <c r="DZ85">
        <v>0</v>
      </c>
      <c r="EA85">
        <v>0</v>
      </c>
      <c r="EB85">
        <v>0</v>
      </c>
      <c r="EC85">
        <v>0</v>
      </c>
      <c r="ED85">
        <v>0</v>
      </c>
    </row>
    <row r="86" spans="1:134" x14ac:dyDescent="0.3">
      <c r="A86">
        <v>106434220</v>
      </c>
      <c r="B86" t="s">
        <v>564</v>
      </c>
      <c r="C86">
        <v>20174</v>
      </c>
      <c r="D86" s="1">
        <v>43009</v>
      </c>
      <c r="E86" s="1">
        <v>43100</v>
      </c>
      <c r="F86" t="s">
        <v>134</v>
      </c>
      <c r="G86" t="s">
        <v>446</v>
      </c>
      <c r="H86">
        <v>7</v>
      </c>
      <c r="I86">
        <v>431</v>
      </c>
      <c r="J86" t="s">
        <v>255</v>
      </c>
      <c r="K86" t="s">
        <v>369</v>
      </c>
      <c r="L86" t="s">
        <v>138</v>
      </c>
      <c r="M86" t="s">
        <v>554</v>
      </c>
      <c r="N86" t="s">
        <v>565</v>
      </c>
      <c r="O86" t="s">
        <v>566</v>
      </c>
      <c r="P86">
        <v>95128</v>
      </c>
      <c r="Q86" t="s">
        <v>556</v>
      </c>
      <c r="R86">
        <v>16</v>
      </c>
      <c r="S86">
        <v>16</v>
      </c>
      <c r="T86">
        <v>16</v>
      </c>
      <c r="U86">
        <v>0</v>
      </c>
      <c r="V86">
        <v>0</v>
      </c>
      <c r="W86">
        <v>0</v>
      </c>
      <c r="X86">
        <v>0</v>
      </c>
      <c r="Y86">
        <v>34</v>
      </c>
      <c r="Z86">
        <v>0</v>
      </c>
      <c r="AA86">
        <v>0</v>
      </c>
      <c r="AB86">
        <v>0</v>
      </c>
      <c r="AC86">
        <v>0</v>
      </c>
      <c r="AD86">
        <v>0</v>
      </c>
      <c r="AE86">
        <v>34</v>
      </c>
      <c r="AF86">
        <v>0</v>
      </c>
      <c r="AG86">
        <v>0</v>
      </c>
      <c r="AH86">
        <v>0</v>
      </c>
      <c r="AI86">
        <v>0</v>
      </c>
      <c r="AJ86">
        <v>0</v>
      </c>
      <c r="AK86">
        <v>642</v>
      </c>
      <c r="AL86">
        <v>0</v>
      </c>
      <c r="AM86">
        <v>0</v>
      </c>
      <c r="AN86">
        <v>0</v>
      </c>
      <c r="AO86">
        <v>0</v>
      </c>
      <c r="AP86">
        <v>0</v>
      </c>
      <c r="AQ86">
        <v>642</v>
      </c>
      <c r="AR86">
        <v>0</v>
      </c>
      <c r="AS8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1284</v>
      </c>
      <c r="AT86">
        <v>0</v>
      </c>
      <c r="AU86">
        <v>0</v>
      </c>
      <c r="AV86">
        <v>0</v>
      </c>
      <c r="AW86">
        <v>0</v>
      </c>
      <c r="AX86">
        <v>0</v>
      </c>
      <c r="AY86">
        <v>0</v>
      </c>
      <c r="AZ86">
        <v>0</v>
      </c>
      <c r="BA86">
        <v>0</v>
      </c>
      <c r="BB86">
        <v>0</v>
      </c>
      <c r="BC86">
        <v>0</v>
      </c>
      <c r="BD86">
        <v>0</v>
      </c>
      <c r="BE86">
        <v>0</v>
      </c>
      <c r="BF86">
        <v>0</v>
      </c>
      <c r="BG86">
        <v>0</v>
      </c>
      <c r="BH86">
        <v>0</v>
      </c>
      <c r="BI86">
        <v>616320</v>
      </c>
      <c r="BJ86">
        <v>0</v>
      </c>
      <c r="BK86">
        <v>0</v>
      </c>
      <c r="BL86">
        <v>0</v>
      </c>
      <c r="BM86">
        <v>0</v>
      </c>
      <c r="BN86">
        <v>0</v>
      </c>
      <c r="BO86">
        <v>616320</v>
      </c>
      <c r="BP86">
        <v>0</v>
      </c>
      <c r="BQ86">
        <v>0</v>
      </c>
      <c r="BR86">
        <v>0</v>
      </c>
      <c r="BS86">
        <v>0</v>
      </c>
      <c r="BT86">
        <v>0</v>
      </c>
      <c r="BU86">
        <v>0</v>
      </c>
      <c r="BV86">
        <v>0</v>
      </c>
      <c r="BW86">
        <v>0</v>
      </c>
      <c r="BX86">
        <v>0</v>
      </c>
      <c r="BY86">
        <v>0</v>
      </c>
      <c r="BZ86">
        <v>0</v>
      </c>
      <c r="CA86">
        <v>0</v>
      </c>
      <c r="CB86">
        <v>0</v>
      </c>
      <c r="CC86">
        <v>0</v>
      </c>
      <c r="CD86">
        <v>0</v>
      </c>
      <c r="CE86">
        <v>0</v>
      </c>
      <c r="CF86">
        <v>0</v>
      </c>
      <c r="CG86">
        <v>0</v>
      </c>
      <c r="CH86">
        <v>0</v>
      </c>
      <c r="CI86">
        <v>0</v>
      </c>
      <c r="CJ86">
        <v>0</v>
      </c>
      <c r="CK86">
        <v>0</v>
      </c>
      <c r="CL86">
        <v>0</v>
      </c>
      <c r="CM86">
        <v>0</v>
      </c>
      <c r="CN86">
        <v>0</v>
      </c>
      <c r="CO86">
        <v>0</v>
      </c>
      <c r="CP86">
        <v>0</v>
      </c>
      <c r="CQ86">
        <v>0</v>
      </c>
      <c r="CR86">
        <v>0</v>
      </c>
      <c r="CS86">
        <v>0</v>
      </c>
      <c r="CT86">
        <v>0</v>
      </c>
      <c r="CU86">
        <v>0</v>
      </c>
      <c r="CV86">
        <v>0</v>
      </c>
      <c r="CW86">
        <v>0</v>
      </c>
      <c r="CX86">
        <v>0</v>
      </c>
      <c r="CY86">
        <v>0</v>
      </c>
      <c r="CZ86">
        <v>0</v>
      </c>
      <c r="DA86">
        <v>616320</v>
      </c>
      <c r="DB86">
        <v>0</v>
      </c>
      <c r="DC86">
        <v>0</v>
      </c>
      <c r="DD86">
        <v>0</v>
      </c>
      <c r="DE86">
        <v>0</v>
      </c>
      <c r="DF86">
        <v>0</v>
      </c>
      <c r="DG86">
        <v>616320</v>
      </c>
      <c r="DH86">
        <v>796800</v>
      </c>
      <c r="DI86">
        <v>1077013</v>
      </c>
      <c r="DJ86">
        <v>155775</v>
      </c>
      <c r="DK86">
        <v>0</v>
      </c>
      <c r="DL86">
        <v>0</v>
      </c>
      <c r="DM86">
        <v>0</v>
      </c>
      <c r="DN86">
        <v>0</v>
      </c>
      <c r="DO86">
        <v>0</v>
      </c>
      <c r="DP86">
        <v>12005</v>
      </c>
      <c r="DQ86">
        <v>591178</v>
      </c>
      <c r="DR86">
        <v>0</v>
      </c>
      <c r="DS86">
        <v>0</v>
      </c>
      <c r="DT86">
        <v>0</v>
      </c>
      <c r="DU86">
        <v>0</v>
      </c>
      <c r="DV86">
        <v>0</v>
      </c>
      <c r="DW86">
        <v>0</v>
      </c>
      <c r="DX86">
        <v>0</v>
      </c>
      <c r="DY86">
        <v>0</v>
      </c>
      <c r="DZ86">
        <v>0</v>
      </c>
      <c r="EA86">
        <v>0</v>
      </c>
      <c r="EB86">
        <v>0</v>
      </c>
      <c r="EC86">
        <v>0</v>
      </c>
      <c r="ED86">
        <v>0</v>
      </c>
    </row>
    <row r="87" spans="1:134" x14ac:dyDescent="0.3">
      <c r="A87">
        <v>106484062</v>
      </c>
      <c r="B87" t="s">
        <v>567</v>
      </c>
      <c r="C87">
        <v>20174</v>
      </c>
      <c r="D87" s="1">
        <v>43009</v>
      </c>
      <c r="E87" s="1">
        <v>43100</v>
      </c>
      <c r="F87" t="s">
        <v>134</v>
      </c>
      <c r="G87" t="s">
        <v>215</v>
      </c>
      <c r="H87">
        <v>3</v>
      </c>
      <c r="I87">
        <v>408</v>
      </c>
      <c r="J87" t="s">
        <v>255</v>
      </c>
      <c r="K87" t="s">
        <v>369</v>
      </c>
      <c r="L87" t="s">
        <v>138</v>
      </c>
      <c r="M87" t="s">
        <v>554</v>
      </c>
      <c r="N87" t="s">
        <v>568</v>
      </c>
      <c r="O87" t="s">
        <v>217</v>
      </c>
      <c r="P87">
        <v>94589</v>
      </c>
      <c r="Q87" t="s">
        <v>556</v>
      </c>
      <c r="R87">
        <v>16</v>
      </c>
      <c r="S87">
        <v>16</v>
      </c>
      <c r="T87">
        <v>16</v>
      </c>
      <c r="U87">
        <v>0</v>
      </c>
      <c r="V87">
        <v>0</v>
      </c>
      <c r="W87">
        <v>0</v>
      </c>
      <c r="X87">
        <v>0</v>
      </c>
      <c r="Y87">
        <v>126</v>
      </c>
      <c r="Z87">
        <v>0</v>
      </c>
      <c r="AA87">
        <v>0</v>
      </c>
      <c r="AB87">
        <v>0</v>
      </c>
      <c r="AC87">
        <v>0</v>
      </c>
      <c r="AD87">
        <v>0</v>
      </c>
      <c r="AE87">
        <v>126</v>
      </c>
      <c r="AF87">
        <v>0</v>
      </c>
      <c r="AG87">
        <v>0</v>
      </c>
      <c r="AH87">
        <v>0</v>
      </c>
      <c r="AI87">
        <v>0</v>
      </c>
      <c r="AJ87">
        <v>0</v>
      </c>
      <c r="AK87">
        <v>1153</v>
      </c>
      <c r="AL87">
        <v>0</v>
      </c>
      <c r="AM87">
        <v>0</v>
      </c>
      <c r="AN87">
        <v>0</v>
      </c>
      <c r="AO87">
        <v>0</v>
      </c>
      <c r="AP87">
        <v>0</v>
      </c>
      <c r="AQ87">
        <v>1153</v>
      </c>
      <c r="AR87">
        <v>0</v>
      </c>
      <c r="AS8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2306</v>
      </c>
      <c r="AT87">
        <v>0</v>
      </c>
      <c r="AU87">
        <v>0</v>
      </c>
      <c r="AV87">
        <v>0</v>
      </c>
      <c r="AW87">
        <v>0</v>
      </c>
      <c r="AX87">
        <v>0</v>
      </c>
      <c r="AY87">
        <v>0</v>
      </c>
      <c r="AZ87">
        <v>0</v>
      </c>
      <c r="BA87">
        <v>0</v>
      </c>
      <c r="BB87">
        <v>0</v>
      </c>
      <c r="BC87">
        <v>0</v>
      </c>
      <c r="BD87">
        <v>0</v>
      </c>
      <c r="BE87">
        <v>0</v>
      </c>
      <c r="BF87">
        <v>0</v>
      </c>
      <c r="BG87">
        <v>0</v>
      </c>
      <c r="BH87">
        <v>0</v>
      </c>
      <c r="BI87">
        <v>993395</v>
      </c>
      <c r="BJ87">
        <v>0</v>
      </c>
      <c r="BK87">
        <v>0</v>
      </c>
      <c r="BL87">
        <v>0</v>
      </c>
      <c r="BM87">
        <v>0</v>
      </c>
      <c r="BN87">
        <v>0</v>
      </c>
      <c r="BO87">
        <v>993395</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0</v>
      </c>
      <c r="CS87">
        <v>0</v>
      </c>
      <c r="CT87">
        <v>0</v>
      </c>
      <c r="CU87">
        <v>0</v>
      </c>
      <c r="CV87">
        <v>0</v>
      </c>
      <c r="CW87">
        <v>0</v>
      </c>
      <c r="CX87">
        <v>0</v>
      </c>
      <c r="CY87">
        <v>0</v>
      </c>
      <c r="CZ87">
        <v>0</v>
      </c>
      <c r="DA87">
        <v>993395</v>
      </c>
      <c r="DB87">
        <v>0</v>
      </c>
      <c r="DC87">
        <v>0</v>
      </c>
      <c r="DD87">
        <v>0</v>
      </c>
      <c r="DE87">
        <v>0</v>
      </c>
      <c r="DF87">
        <v>0</v>
      </c>
      <c r="DG87">
        <v>993395</v>
      </c>
      <c r="DH87">
        <v>279718</v>
      </c>
      <c r="DI87">
        <v>1148039</v>
      </c>
      <c r="DJ87">
        <v>188500</v>
      </c>
      <c r="DK87">
        <v>0</v>
      </c>
      <c r="DL87">
        <v>0</v>
      </c>
      <c r="DM87">
        <v>0</v>
      </c>
      <c r="DN87">
        <v>0</v>
      </c>
      <c r="DO87">
        <v>0</v>
      </c>
      <c r="DP87">
        <v>32110</v>
      </c>
      <c r="DQ87">
        <v>169452</v>
      </c>
      <c r="DR87">
        <v>0</v>
      </c>
      <c r="DS87">
        <v>0</v>
      </c>
      <c r="DT87">
        <v>0</v>
      </c>
      <c r="DU87">
        <v>0</v>
      </c>
      <c r="DV87">
        <v>0</v>
      </c>
      <c r="DW87">
        <v>0</v>
      </c>
      <c r="DX87">
        <v>0</v>
      </c>
      <c r="DY87">
        <v>0</v>
      </c>
      <c r="DZ87">
        <v>0</v>
      </c>
      <c r="EA87">
        <v>0</v>
      </c>
      <c r="EB87">
        <v>0</v>
      </c>
      <c r="EC87">
        <v>0</v>
      </c>
      <c r="ED87">
        <v>0</v>
      </c>
    </row>
    <row r="88" spans="1:134" x14ac:dyDescent="0.3">
      <c r="A88">
        <v>106390846</v>
      </c>
      <c r="B88" t="s">
        <v>569</v>
      </c>
      <c r="C88">
        <v>20174</v>
      </c>
      <c r="D88" s="1">
        <v>43009</v>
      </c>
      <c r="E88" s="1">
        <v>43100</v>
      </c>
      <c r="F88" t="s">
        <v>134</v>
      </c>
      <c r="G88" t="s">
        <v>176</v>
      </c>
      <c r="H88">
        <v>6</v>
      </c>
      <c r="I88">
        <v>507</v>
      </c>
      <c r="J88" t="s">
        <v>136</v>
      </c>
      <c r="K88" t="s">
        <v>137</v>
      </c>
      <c r="L88" t="s">
        <v>138</v>
      </c>
      <c r="M88" t="s">
        <v>570</v>
      </c>
      <c r="N88" t="s">
        <v>571</v>
      </c>
      <c r="O88" t="s">
        <v>572</v>
      </c>
      <c r="P88">
        <v>95203</v>
      </c>
      <c r="Q88" t="s">
        <v>573</v>
      </c>
      <c r="R88">
        <v>202</v>
      </c>
      <c r="S88">
        <v>202</v>
      </c>
      <c r="T88">
        <v>38</v>
      </c>
      <c r="U88">
        <v>285</v>
      </c>
      <c r="V88">
        <v>162</v>
      </c>
      <c r="W88">
        <v>61</v>
      </c>
      <c r="X88">
        <v>201</v>
      </c>
      <c r="Y88">
        <v>0</v>
      </c>
      <c r="Z88">
        <v>0</v>
      </c>
      <c r="AA88">
        <v>11</v>
      </c>
      <c r="AB88">
        <v>132</v>
      </c>
      <c r="AC88">
        <v>0</v>
      </c>
      <c r="AD88">
        <v>10</v>
      </c>
      <c r="AE88">
        <v>862</v>
      </c>
      <c r="AF88">
        <v>0</v>
      </c>
      <c r="AG88">
        <v>1143</v>
      </c>
      <c r="AH88">
        <v>662</v>
      </c>
      <c r="AI88">
        <v>234</v>
      </c>
      <c r="AJ88">
        <v>962</v>
      </c>
      <c r="AK88">
        <v>0</v>
      </c>
      <c r="AL88">
        <v>0</v>
      </c>
      <c r="AM88">
        <v>40</v>
      </c>
      <c r="AN88">
        <v>357</v>
      </c>
      <c r="AO88">
        <v>0</v>
      </c>
      <c r="AP88">
        <v>48</v>
      </c>
      <c r="AQ88">
        <v>3446</v>
      </c>
      <c r="AR88">
        <v>0</v>
      </c>
      <c r="AS8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6892</v>
      </c>
      <c r="AT88">
        <v>2630</v>
      </c>
      <c r="AU88">
        <v>1050</v>
      </c>
      <c r="AV88">
        <v>1012</v>
      </c>
      <c r="AW88">
        <v>5948</v>
      </c>
      <c r="AX88">
        <v>0</v>
      </c>
      <c r="AY88">
        <v>0</v>
      </c>
      <c r="AZ88">
        <v>1266</v>
      </c>
      <c r="BA88">
        <v>1472</v>
      </c>
      <c r="BB88">
        <v>0</v>
      </c>
      <c r="BC88">
        <v>1279</v>
      </c>
      <c r="BD88">
        <v>14657</v>
      </c>
      <c r="BE88">
        <v>40882892</v>
      </c>
      <c r="BF88">
        <v>22185169</v>
      </c>
      <c r="BG88">
        <v>8854763</v>
      </c>
      <c r="BH88">
        <v>24864517</v>
      </c>
      <c r="BI88">
        <v>0</v>
      </c>
      <c r="BJ88">
        <v>0</v>
      </c>
      <c r="BK88">
        <v>1780097</v>
      </c>
      <c r="BL88">
        <v>15903720</v>
      </c>
      <c r="BM88">
        <v>0</v>
      </c>
      <c r="BN88">
        <v>2273876</v>
      </c>
      <c r="BO88">
        <v>116745034</v>
      </c>
      <c r="BP88">
        <v>26237411</v>
      </c>
      <c r="BQ88">
        <v>14890547</v>
      </c>
      <c r="BR88">
        <v>7379480</v>
      </c>
      <c r="BS88">
        <v>40592285</v>
      </c>
      <c r="BT88">
        <v>0</v>
      </c>
      <c r="BU88">
        <v>0</v>
      </c>
      <c r="BV88">
        <v>6214125</v>
      </c>
      <c r="BW88">
        <v>14239046</v>
      </c>
      <c r="BX88">
        <v>0</v>
      </c>
      <c r="BY88">
        <v>6664844</v>
      </c>
      <c r="BZ88">
        <v>116217738</v>
      </c>
      <c r="CA88">
        <v>1478399</v>
      </c>
      <c r="CB88">
        <v>58884642</v>
      </c>
      <c r="CC88">
        <v>32552479</v>
      </c>
      <c r="CD88">
        <v>14344577</v>
      </c>
      <c r="CE88">
        <v>58099457</v>
      </c>
      <c r="CF88">
        <v>0</v>
      </c>
      <c r="CG88">
        <v>0</v>
      </c>
      <c r="CH88">
        <v>0</v>
      </c>
      <c r="CI88">
        <v>6709551</v>
      </c>
      <c r="CJ88">
        <v>22812045</v>
      </c>
      <c r="CK88">
        <v>0</v>
      </c>
      <c r="CL88">
        <v>0</v>
      </c>
      <c r="CM88">
        <v>0</v>
      </c>
      <c r="CN88">
        <v>0</v>
      </c>
      <c r="CO88">
        <v>0</v>
      </c>
      <c r="CP88">
        <v>5560177</v>
      </c>
      <c r="CQ88">
        <v>200441327</v>
      </c>
      <c r="CR88">
        <v>4045394</v>
      </c>
      <c r="CS88">
        <v>0</v>
      </c>
      <c r="CT88">
        <v>0</v>
      </c>
      <c r="CU88">
        <v>0</v>
      </c>
      <c r="CV88">
        <v>4045394</v>
      </c>
      <c r="CW88">
        <v>8235661</v>
      </c>
      <c r="CX88">
        <v>8568631</v>
      </c>
      <c r="CY88">
        <v>1889666</v>
      </c>
      <c r="CZ88">
        <v>7357345</v>
      </c>
      <c r="DA88">
        <v>0</v>
      </c>
      <c r="DB88">
        <v>0</v>
      </c>
      <c r="DC88">
        <v>1284671</v>
      </c>
      <c r="DD88">
        <v>5852322</v>
      </c>
      <c r="DE88">
        <v>0</v>
      </c>
      <c r="DF88">
        <v>3378543</v>
      </c>
      <c r="DG88">
        <v>36566839</v>
      </c>
      <c r="DH88">
        <v>770119</v>
      </c>
      <c r="DI88">
        <v>32465173</v>
      </c>
      <c r="DJ88">
        <v>760031</v>
      </c>
      <c r="DK88">
        <v>1324481</v>
      </c>
      <c r="DL88">
        <v>0</v>
      </c>
      <c r="DM88">
        <v>0</v>
      </c>
      <c r="DN88">
        <v>4167141</v>
      </c>
      <c r="DO88">
        <v>0</v>
      </c>
      <c r="DP88">
        <v>1935985</v>
      </c>
      <c r="DQ88">
        <v>62348123</v>
      </c>
      <c r="DR88">
        <v>0</v>
      </c>
      <c r="DS88">
        <v>0</v>
      </c>
      <c r="DT88">
        <v>0</v>
      </c>
      <c r="DU88">
        <v>0</v>
      </c>
      <c r="DV88">
        <v>0</v>
      </c>
      <c r="DW88">
        <v>0</v>
      </c>
      <c r="DX88">
        <v>0</v>
      </c>
      <c r="DY88">
        <v>0</v>
      </c>
      <c r="DZ88">
        <v>0</v>
      </c>
      <c r="EA88">
        <v>0</v>
      </c>
      <c r="EB88">
        <v>0</v>
      </c>
      <c r="EC88">
        <v>0</v>
      </c>
      <c r="ED88">
        <v>0</v>
      </c>
    </row>
    <row r="89" spans="1:134" x14ac:dyDescent="0.3">
      <c r="A89">
        <v>106190232</v>
      </c>
      <c r="B89" t="s">
        <v>574</v>
      </c>
      <c r="C89">
        <v>20174</v>
      </c>
      <c r="D89" s="1">
        <v>43009</v>
      </c>
      <c r="E89" s="1">
        <v>43100</v>
      </c>
      <c r="F89" t="s">
        <v>134</v>
      </c>
      <c r="G89" t="s">
        <v>158</v>
      </c>
      <c r="H89">
        <v>11</v>
      </c>
      <c r="I89">
        <v>931</v>
      </c>
      <c r="J89" t="s">
        <v>255</v>
      </c>
      <c r="K89" t="s">
        <v>137</v>
      </c>
      <c r="L89" t="s">
        <v>138</v>
      </c>
      <c r="M89" t="s">
        <v>575</v>
      </c>
      <c r="N89" t="s">
        <v>576</v>
      </c>
      <c r="O89" t="s">
        <v>577</v>
      </c>
      <c r="P89">
        <v>90505</v>
      </c>
      <c r="Q89" t="s">
        <v>578</v>
      </c>
      <c r="R89">
        <v>166</v>
      </c>
      <c r="S89">
        <v>166</v>
      </c>
      <c r="T89">
        <v>166</v>
      </c>
      <c r="U89">
        <v>285</v>
      </c>
      <c r="V89">
        <v>38</v>
      </c>
      <c r="W89">
        <v>626</v>
      </c>
      <c r="X89">
        <v>0</v>
      </c>
      <c r="Y89">
        <v>0</v>
      </c>
      <c r="Z89">
        <v>0</v>
      </c>
      <c r="AA89">
        <v>145</v>
      </c>
      <c r="AB89">
        <v>467</v>
      </c>
      <c r="AC89">
        <v>6</v>
      </c>
      <c r="AD89">
        <v>63</v>
      </c>
      <c r="AE89">
        <v>1630</v>
      </c>
      <c r="AF89">
        <v>0</v>
      </c>
      <c r="AG89">
        <v>2424</v>
      </c>
      <c r="AH89">
        <v>344</v>
      </c>
      <c r="AI89">
        <v>3441</v>
      </c>
      <c r="AJ89">
        <v>0</v>
      </c>
      <c r="AK89">
        <v>0</v>
      </c>
      <c r="AL89">
        <v>0</v>
      </c>
      <c r="AM89">
        <v>1159</v>
      </c>
      <c r="AN89">
        <v>3057</v>
      </c>
      <c r="AO89">
        <v>30</v>
      </c>
      <c r="AP89">
        <v>532</v>
      </c>
      <c r="AQ89">
        <v>10987</v>
      </c>
      <c r="AR89">
        <v>0</v>
      </c>
      <c r="AS8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21974</v>
      </c>
      <c r="AT89">
        <v>1908</v>
      </c>
      <c r="AU89">
        <v>118</v>
      </c>
      <c r="AV89">
        <v>0</v>
      </c>
      <c r="AW89">
        <v>0</v>
      </c>
      <c r="AX89">
        <v>0</v>
      </c>
      <c r="AY89">
        <v>0</v>
      </c>
      <c r="AZ89">
        <v>464</v>
      </c>
      <c r="BA89">
        <v>991</v>
      </c>
      <c r="BB89">
        <v>0</v>
      </c>
      <c r="BC89">
        <v>0</v>
      </c>
      <c r="BD89">
        <v>3481</v>
      </c>
      <c r="BE89">
        <v>4466070</v>
      </c>
      <c r="BF89">
        <v>652050</v>
      </c>
      <c r="BG89">
        <v>6505380</v>
      </c>
      <c r="BH89">
        <v>0</v>
      </c>
      <c r="BI89">
        <v>0</v>
      </c>
      <c r="BJ89">
        <v>0</v>
      </c>
      <c r="BK89">
        <v>2190510</v>
      </c>
      <c r="BL89">
        <v>5784490</v>
      </c>
      <c r="BM89">
        <v>57506</v>
      </c>
      <c r="BN89">
        <v>1117050</v>
      </c>
      <c r="BO89">
        <v>20773056</v>
      </c>
      <c r="BP89">
        <v>957587</v>
      </c>
      <c r="BQ89">
        <v>58760</v>
      </c>
      <c r="BR89">
        <v>0</v>
      </c>
      <c r="BS89">
        <v>0</v>
      </c>
      <c r="BT89">
        <v>0</v>
      </c>
      <c r="BU89">
        <v>0</v>
      </c>
      <c r="BV89">
        <v>231859</v>
      </c>
      <c r="BW89">
        <v>499081</v>
      </c>
      <c r="BX89">
        <v>0</v>
      </c>
      <c r="BY89">
        <v>0</v>
      </c>
      <c r="BZ89">
        <v>1747287</v>
      </c>
      <c r="CA89">
        <v>528231</v>
      </c>
      <c r="CB89">
        <v>2674982</v>
      </c>
      <c r="CC89">
        <v>387067</v>
      </c>
      <c r="CD89">
        <v>3809294</v>
      </c>
      <c r="CE89">
        <v>0</v>
      </c>
      <c r="CF89">
        <v>0</v>
      </c>
      <c r="CG89">
        <v>0</v>
      </c>
      <c r="CH89">
        <v>0</v>
      </c>
      <c r="CI89">
        <v>1091496</v>
      </c>
      <c r="CJ89">
        <v>3614947</v>
      </c>
      <c r="CK89">
        <v>0</v>
      </c>
      <c r="CL89">
        <v>57506</v>
      </c>
      <c r="CM89">
        <v>0</v>
      </c>
      <c r="CN89">
        <v>0</v>
      </c>
      <c r="CO89">
        <v>0</v>
      </c>
      <c r="CP89">
        <v>458973</v>
      </c>
      <c r="CQ89">
        <v>12622496</v>
      </c>
      <c r="CR89">
        <v>0</v>
      </c>
      <c r="CS89">
        <v>0</v>
      </c>
      <c r="CT89">
        <v>0</v>
      </c>
      <c r="CU89">
        <v>0</v>
      </c>
      <c r="CV89">
        <v>0</v>
      </c>
      <c r="CW89">
        <v>2220444</v>
      </c>
      <c r="CX89">
        <v>323743</v>
      </c>
      <c r="CY89">
        <v>2696086</v>
      </c>
      <c r="CZ89">
        <v>0</v>
      </c>
      <c r="DA89">
        <v>0</v>
      </c>
      <c r="DB89">
        <v>0</v>
      </c>
      <c r="DC89">
        <v>1330873</v>
      </c>
      <c r="DD89">
        <v>2227564</v>
      </c>
      <c r="DE89">
        <v>0</v>
      </c>
      <c r="DF89">
        <v>1099137</v>
      </c>
      <c r="DG89">
        <v>9897847</v>
      </c>
      <c r="DH89">
        <v>8206</v>
      </c>
      <c r="DI89">
        <v>7088238</v>
      </c>
      <c r="DJ89">
        <v>204395</v>
      </c>
      <c r="DK89">
        <v>9003</v>
      </c>
      <c r="DL89">
        <v>0</v>
      </c>
      <c r="DM89">
        <v>0</v>
      </c>
      <c r="DN89">
        <v>0</v>
      </c>
      <c r="DO89">
        <v>0</v>
      </c>
      <c r="DP89">
        <v>19793</v>
      </c>
      <c r="DQ89">
        <v>2137055</v>
      </c>
      <c r="DR89">
        <v>0</v>
      </c>
      <c r="DS89">
        <v>0</v>
      </c>
      <c r="DT89">
        <v>0</v>
      </c>
      <c r="DU89">
        <v>0</v>
      </c>
      <c r="DV89">
        <v>0</v>
      </c>
      <c r="DW89">
        <v>0</v>
      </c>
      <c r="DX89">
        <v>0</v>
      </c>
      <c r="DY89">
        <v>0</v>
      </c>
      <c r="DZ89">
        <v>0</v>
      </c>
      <c r="EA89">
        <v>0</v>
      </c>
      <c r="EB89">
        <v>0</v>
      </c>
      <c r="EC89">
        <v>0</v>
      </c>
      <c r="ED89">
        <v>0</v>
      </c>
    </row>
    <row r="90" spans="1:134" x14ac:dyDescent="0.3">
      <c r="A90">
        <v>106150706</v>
      </c>
      <c r="B90" t="s">
        <v>579</v>
      </c>
      <c r="C90">
        <v>20174</v>
      </c>
      <c r="D90" s="1">
        <v>43009</v>
      </c>
      <c r="E90" s="1">
        <v>43100</v>
      </c>
      <c r="F90" t="s">
        <v>134</v>
      </c>
      <c r="G90" t="s">
        <v>135</v>
      </c>
      <c r="H90">
        <v>9</v>
      </c>
      <c r="I90">
        <v>617</v>
      </c>
      <c r="J90" t="s">
        <v>136</v>
      </c>
      <c r="K90" t="s">
        <v>137</v>
      </c>
      <c r="L90" t="s">
        <v>138</v>
      </c>
      <c r="M90" t="s">
        <v>580</v>
      </c>
      <c r="N90" t="s">
        <v>581</v>
      </c>
      <c r="O90" t="s">
        <v>582</v>
      </c>
      <c r="P90">
        <v>93215</v>
      </c>
      <c r="Q90" t="s">
        <v>583</v>
      </c>
      <c r="R90">
        <v>156</v>
      </c>
      <c r="S90">
        <v>156</v>
      </c>
      <c r="T90">
        <v>156</v>
      </c>
      <c r="U90">
        <v>163</v>
      </c>
      <c r="V90">
        <v>39</v>
      </c>
      <c r="W90">
        <v>108</v>
      </c>
      <c r="X90">
        <v>275</v>
      </c>
      <c r="Y90">
        <v>0</v>
      </c>
      <c r="Z90">
        <v>0</v>
      </c>
      <c r="AA90">
        <v>18</v>
      </c>
      <c r="AB90">
        <v>27</v>
      </c>
      <c r="AC90">
        <v>0</v>
      </c>
      <c r="AD90">
        <v>17</v>
      </c>
      <c r="AE90">
        <v>647</v>
      </c>
      <c r="AF90">
        <v>8</v>
      </c>
      <c r="AG90">
        <v>2846</v>
      </c>
      <c r="AH90">
        <v>327</v>
      </c>
      <c r="AI90">
        <v>1810</v>
      </c>
      <c r="AJ90">
        <v>869</v>
      </c>
      <c r="AK90">
        <v>0</v>
      </c>
      <c r="AL90">
        <v>0</v>
      </c>
      <c r="AM90">
        <v>162</v>
      </c>
      <c r="AN90">
        <v>635</v>
      </c>
      <c r="AO90">
        <v>0</v>
      </c>
      <c r="AP90">
        <v>61</v>
      </c>
      <c r="AQ90">
        <v>6710</v>
      </c>
      <c r="AR90">
        <v>4489</v>
      </c>
      <c r="AS9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17909</v>
      </c>
      <c r="AT90">
        <v>2861</v>
      </c>
      <c r="AU90">
        <v>597</v>
      </c>
      <c r="AV90">
        <v>3394</v>
      </c>
      <c r="AW90">
        <v>18003</v>
      </c>
      <c r="AX90">
        <v>0</v>
      </c>
      <c r="AY90">
        <v>0</v>
      </c>
      <c r="AZ90">
        <v>2067</v>
      </c>
      <c r="BA90">
        <v>1728</v>
      </c>
      <c r="BB90">
        <v>0</v>
      </c>
      <c r="BC90">
        <v>2750</v>
      </c>
      <c r="BD90">
        <v>31400</v>
      </c>
      <c r="BE90">
        <v>4172036</v>
      </c>
      <c r="BF90">
        <v>1671653</v>
      </c>
      <c r="BG90">
        <v>12391831</v>
      </c>
      <c r="BH90">
        <v>5841042</v>
      </c>
      <c r="BI90">
        <v>0</v>
      </c>
      <c r="BJ90">
        <v>0</v>
      </c>
      <c r="BK90">
        <v>571545</v>
      </c>
      <c r="BL90">
        <v>2123057</v>
      </c>
      <c r="BM90">
        <v>0</v>
      </c>
      <c r="BN90">
        <v>12101</v>
      </c>
      <c r="BO90">
        <v>26783265</v>
      </c>
      <c r="BP90">
        <v>3374573</v>
      </c>
      <c r="BQ90">
        <v>659399</v>
      </c>
      <c r="BR90">
        <v>2380522</v>
      </c>
      <c r="BS90">
        <v>11489550</v>
      </c>
      <c r="BT90">
        <v>0</v>
      </c>
      <c r="BU90">
        <v>0</v>
      </c>
      <c r="BV90">
        <v>2145601</v>
      </c>
      <c r="BW90">
        <v>1644282</v>
      </c>
      <c r="BX90">
        <v>0</v>
      </c>
      <c r="BY90">
        <v>1179875</v>
      </c>
      <c r="BZ90">
        <v>22873802</v>
      </c>
      <c r="CA90">
        <v>878316</v>
      </c>
      <c r="CB90">
        <v>6635755</v>
      </c>
      <c r="CC90">
        <v>2319260</v>
      </c>
      <c r="CD90">
        <v>220775</v>
      </c>
      <c r="CE90">
        <v>11719007</v>
      </c>
      <c r="CF90">
        <v>-1037007</v>
      </c>
      <c r="CG90">
        <v>0</v>
      </c>
      <c r="CH90">
        <v>0</v>
      </c>
      <c r="CI90">
        <v>1399235</v>
      </c>
      <c r="CJ90">
        <v>2427876</v>
      </c>
      <c r="CK90">
        <v>0</v>
      </c>
      <c r="CL90">
        <v>0</v>
      </c>
      <c r="CM90">
        <v>0</v>
      </c>
      <c r="CN90">
        <v>0</v>
      </c>
      <c r="CO90">
        <v>0</v>
      </c>
      <c r="CP90">
        <v>0</v>
      </c>
      <c r="CQ90">
        <v>24563217</v>
      </c>
      <c r="CR90">
        <v>0</v>
      </c>
      <c r="CS90">
        <v>0</v>
      </c>
      <c r="CT90">
        <v>0</v>
      </c>
      <c r="CU90">
        <v>0</v>
      </c>
      <c r="CV90">
        <v>0</v>
      </c>
      <c r="CW90">
        <v>32538</v>
      </c>
      <c r="CX90">
        <v>11792</v>
      </c>
      <c r="CY90">
        <v>15588585</v>
      </c>
      <c r="CZ90">
        <v>5611585</v>
      </c>
      <c r="DA90">
        <v>0</v>
      </c>
      <c r="DB90">
        <v>0</v>
      </c>
      <c r="DC90">
        <v>1317911</v>
      </c>
      <c r="DD90">
        <v>1339463</v>
      </c>
      <c r="DE90">
        <v>0</v>
      </c>
      <c r="DF90">
        <v>1191976</v>
      </c>
      <c r="DG90">
        <v>25093850</v>
      </c>
      <c r="DH90">
        <v>208335</v>
      </c>
      <c r="DI90">
        <v>21517824</v>
      </c>
      <c r="DJ90">
        <v>0</v>
      </c>
      <c r="DK90">
        <v>0</v>
      </c>
      <c r="DL90">
        <v>0</v>
      </c>
      <c r="DM90">
        <v>0</v>
      </c>
      <c r="DN90">
        <v>0</v>
      </c>
      <c r="DO90">
        <v>0</v>
      </c>
      <c r="DP90">
        <v>271819</v>
      </c>
      <c r="DQ90">
        <v>45515738</v>
      </c>
      <c r="DR90">
        <v>0</v>
      </c>
      <c r="DS90">
        <v>0</v>
      </c>
      <c r="DT90">
        <v>0</v>
      </c>
      <c r="DU90">
        <v>0</v>
      </c>
      <c r="DV90">
        <v>0</v>
      </c>
      <c r="DW90">
        <v>0</v>
      </c>
      <c r="DX90">
        <v>0</v>
      </c>
      <c r="DY90">
        <v>0</v>
      </c>
      <c r="DZ90">
        <v>0</v>
      </c>
      <c r="EA90">
        <v>0</v>
      </c>
      <c r="EB90">
        <v>0</v>
      </c>
      <c r="EC90">
        <v>0</v>
      </c>
      <c r="ED90">
        <v>0</v>
      </c>
    </row>
    <row r="91" spans="1:134" x14ac:dyDescent="0.3">
      <c r="A91">
        <v>106331164</v>
      </c>
      <c r="B91" t="s">
        <v>584</v>
      </c>
      <c r="C91">
        <v>20174</v>
      </c>
      <c r="D91" s="1">
        <v>43009</v>
      </c>
      <c r="E91" s="1">
        <v>43100</v>
      </c>
      <c r="F91" t="s">
        <v>134</v>
      </c>
      <c r="G91" t="s">
        <v>548</v>
      </c>
      <c r="H91">
        <v>12</v>
      </c>
      <c r="I91">
        <v>1105</v>
      </c>
      <c r="J91" t="s">
        <v>255</v>
      </c>
      <c r="K91" t="s">
        <v>137</v>
      </c>
      <c r="L91" t="s">
        <v>138</v>
      </c>
      <c r="M91" t="s">
        <v>585</v>
      </c>
      <c r="N91" t="s">
        <v>586</v>
      </c>
      <c r="O91" t="s">
        <v>587</v>
      </c>
      <c r="P91">
        <v>92262</v>
      </c>
      <c r="Q91" t="s">
        <v>588</v>
      </c>
      <c r="R91">
        <v>385</v>
      </c>
      <c r="S91">
        <v>351</v>
      </c>
      <c r="T91">
        <v>269</v>
      </c>
      <c r="U91">
        <v>895</v>
      </c>
      <c r="V91">
        <v>1194</v>
      </c>
      <c r="W91">
        <v>504</v>
      </c>
      <c r="X91">
        <v>1116</v>
      </c>
      <c r="Y91">
        <v>0</v>
      </c>
      <c r="Z91">
        <v>0</v>
      </c>
      <c r="AA91">
        <v>112</v>
      </c>
      <c r="AB91">
        <v>1060</v>
      </c>
      <c r="AC91">
        <v>31</v>
      </c>
      <c r="AD91">
        <v>34</v>
      </c>
      <c r="AE91">
        <v>4946</v>
      </c>
      <c r="AF91">
        <v>0</v>
      </c>
      <c r="AG91">
        <v>5332</v>
      </c>
      <c r="AH91">
        <v>5293</v>
      </c>
      <c r="AI91">
        <v>3592</v>
      </c>
      <c r="AJ91">
        <v>4629</v>
      </c>
      <c r="AK91">
        <v>0</v>
      </c>
      <c r="AL91">
        <v>0</v>
      </c>
      <c r="AM91">
        <v>749</v>
      </c>
      <c r="AN91">
        <v>3685</v>
      </c>
      <c r="AO91">
        <v>152</v>
      </c>
      <c r="AP91">
        <v>189</v>
      </c>
      <c r="AQ91">
        <v>23621</v>
      </c>
      <c r="AR91">
        <v>0</v>
      </c>
      <c r="AS9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47242</v>
      </c>
      <c r="AT91">
        <v>7685</v>
      </c>
      <c r="AU91">
        <v>5105</v>
      </c>
      <c r="AV91">
        <v>3456</v>
      </c>
      <c r="AW91">
        <v>13451</v>
      </c>
      <c r="AX91">
        <v>0</v>
      </c>
      <c r="AY91">
        <v>0</v>
      </c>
      <c r="AZ91">
        <v>789</v>
      </c>
      <c r="BA91">
        <v>9797</v>
      </c>
      <c r="BB91">
        <v>240</v>
      </c>
      <c r="BC91">
        <v>1014</v>
      </c>
      <c r="BD91">
        <v>41537</v>
      </c>
      <c r="BE91">
        <v>134362091</v>
      </c>
      <c r="BF91">
        <v>150128349</v>
      </c>
      <c r="BG91">
        <v>89584477</v>
      </c>
      <c r="BH91">
        <v>130112260</v>
      </c>
      <c r="BI91">
        <v>0</v>
      </c>
      <c r="BJ91">
        <v>0</v>
      </c>
      <c r="BK91">
        <v>26250068</v>
      </c>
      <c r="BL91">
        <v>114524588</v>
      </c>
      <c r="BM91">
        <v>3892097</v>
      </c>
      <c r="BN91">
        <v>6256935</v>
      </c>
      <c r="BO91">
        <v>655110865</v>
      </c>
      <c r="BP91">
        <v>66077848</v>
      </c>
      <c r="BQ91">
        <v>46319958</v>
      </c>
      <c r="BR91">
        <v>24196881</v>
      </c>
      <c r="BS91">
        <v>72225378</v>
      </c>
      <c r="BT91">
        <v>0</v>
      </c>
      <c r="BU91">
        <v>0</v>
      </c>
      <c r="BV91">
        <v>9124704</v>
      </c>
      <c r="BW91">
        <v>67813556</v>
      </c>
      <c r="BX91">
        <v>2029935</v>
      </c>
      <c r="BY91">
        <v>5336467</v>
      </c>
      <c r="BZ91">
        <v>293124727</v>
      </c>
      <c r="CA91">
        <v>2307339</v>
      </c>
      <c r="CB91">
        <v>177245261</v>
      </c>
      <c r="CC91">
        <v>172468574</v>
      </c>
      <c r="CD91">
        <v>105456759</v>
      </c>
      <c r="CE91">
        <v>166321449</v>
      </c>
      <c r="CF91">
        <v>0</v>
      </c>
      <c r="CG91">
        <v>0</v>
      </c>
      <c r="CH91">
        <v>0</v>
      </c>
      <c r="CI91">
        <v>33430408</v>
      </c>
      <c r="CJ91">
        <v>133283496</v>
      </c>
      <c r="CK91">
        <v>0</v>
      </c>
      <c r="CL91">
        <v>5884178</v>
      </c>
      <c r="CM91">
        <v>0</v>
      </c>
      <c r="CN91">
        <v>0</v>
      </c>
      <c r="CO91">
        <v>0</v>
      </c>
      <c r="CP91">
        <v>9727058</v>
      </c>
      <c r="CQ91">
        <v>806124522</v>
      </c>
      <c r="CR91">
        <v>0</v>
      </c>
      <c r="CS91">
        <v>0</v>
      </c>
      <c r="CT91">
        <v>0</v>
      </c>
      <c r="CU91">
        <v>0</v>
      </c>
      <c r="CV91">
        <v>0</v>
      </c>
      <c r="CW91">
        <v>23194678</v>
      </c>
      <c r="CX91">
        <v>23979733</v>
      </c>
      <c r="CY91">
        <v>8324599</v>
      </c>
      <c r="CZ91">
        <v>36016189</v>
      </c>
      <c r="DA91">
        <v>0</v>
      </c>
      <c r="DB91">
        <v>0</v>
      </c>
      <c r="DC91">
        <v>1742153</v>
      </c>
      <c r="DD91">
        <v>48181841</v>
      </c>
      <c r="DE91">
        <v>37854</v>
      </c>
      <c r="DF91">
        <v>634023</v>
      </c>
      <c r="DG91">
        <v>142111070</v>
      </c>
      <c r="DH91">
        <v>188266</v>
      </c>
      <c r="DI91">
        <v>118131007</v>
      </c>
      <c r="DJ91">
        <v>0</v>
      </c>
      <c r="DK91">
        <v>171541</v>
      </c>
      <c r="DL91">
        <v>0</v>
      </c>
      <c r="DM91">
        <v>0</v>
      </c>
      <c r="DN91">
        <v>0</v>
      </c>
      <c r="DO91">
        <v>0</v>
      </c>
      <c r="DP91">
        <v>2619374</v>
      </c>
      <c r="DQ91">
        <v>91387561</v>
      </c>
      <c r="DR91">
        <v>0</v>
      </c>
      <c r="DS91">
        <v>0</v>
      </c>
      <c r="DT91">
        <v>0</v>
      </c>
      <c r="DU91">
        <v>0</v>
      </c>
      <c r="DV91">
        <v>0</v>
      </c>
      <c r="DW91">
        <v>0</v>
      </c>
      <c r="DX91">
        <v>0</v>
      </c>
      <c r="DY91">
        <v>0</v>
      </c>
      <c r="DZ91">
        <v>0</v>
      </c>
      <c r="EA91">
        <v>0</v>
      </c>
      <c r="EB91">
        <v>0</v>
      </c>
      <c r="EC91">
        <v>0</v>
      </c>
      <c r="ED91">
        <v>17360955</v>
      </c>
    </row>
    <row r="92" spans="1:134" x14ac:dyDescent="0.3">
      <c r="A92">
        <v>106364144</v>
      </c>
      <c r="B92" t="s">
        <v>589</v>
      </c>
      <c r="C92">
        <v>20174</v>
      </c>
      <c r="D92" s="1">
        <v>43009</v>
      </c>
      <c r="E92" s="1">
        <v>43100</v>
      </c>
      <c r="F92" t="s">
        <v>134</v>
      </c>
      <c r="G92" t="s">
        <v>275</v>
      </c>
      <c r="H92">
        <v>12</v>
      </c>
      <c r="I92">
        <v>1211</v>
      </c>
      <c r="J92" t="s">
        <v>255</v>
      </c>
      <c r="K92" t="s">
        <v>137</v>
      </c>
      <c r="L92" t="s">
        <v>138</v>
      </c>
      <c r="M92" t="s">
        <v>590</v>
      </c>
      <c r="N92" t="s">
        <v>591</v>
      </c>
      <c r="O92" t="s">
        <v>592</v>
      </c>
      <c r="P92">
        <v>92395</v>
      </c>
      <c r="Q92" t="s">
        <v>593</v>
      </c>
      <c r="R92">
        <v>148</v>
      </c>
      <c r="S92">
        <v>148</v>
      </c>
      <c r="T92">
        <v>148</v>
      </c>
      <c r="U92">
        <v>730</v>
      </c>
      <c r="V92">
        <v>569</v>
      </c>
      <c r="W92">
        <v>150</v>
      </c>
      <c r="X92">
        <v>703</v>
      </c>
      <c r="Y92">
        <v>0</v>
      </c>
      <c r="Z92">
        <v>0</v>
      </c>
      <c r="AA92">
        <v>188</v>
      </c>
      <c r="AB92">
        <v>110</v>
      </c>
      <c r="AC92">
        <v>0</v>
      </c>
      <c r="AD92">
        <v>87</v>
      </c>
      <c r="AE92">
        <v>2537</v>
      </c>
      <c r="AF92">
        <v>0</v>
      </c>
      <c r="AG92">
        <v>3287</v>
      </c>
      <c r="AH92">
        <v>2046</v>
      </c>
      <c r="AI92">
        <v>751</v>
      </c>
      <c r="AJ92">
        <v>2733</v>
      </c>
      <c r="AK92">
        <v>0</v>
      </c>
      <c r="AL92">
        <v>0</v>
      </c>
      <c r="AM92">
        <v>837</v>
      </c>
      <c r="AN92">
        <v>280</v>
      </c>
      <c r="AO92">
        <v>0</v>
      </c>
      <c r="AP92">
        <v>128</v>
      </c>
      <c r="AQ92">
        <v>10062</v>
      </c>
      <c r="AR92">
        <v>0</v>
      </c>
      <c r="AS9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20124</v>
      </c>
      <c r="AT92">
        <v>3192</v>
      </c>
      <c r="AU92">
        <v>1940</v>
      </c>
      <c r="AV92">
        <v>1014</v>
      </c>
      <c r="AW92">
        <v>5427</v>
      </c>
      <c r="AX92">
        <v>0</v>
      </c>
      <c r="AY92">
        <v>0</v>
      </c>
      <c r="AZ92">
        <v>1979</v>
      </c>
      <c r="BA92">
        <v>1105</v>
      </c>
      <c r="BB92">
        <v>0</v>
      </c>
      <c r="BC92">
        <v>2605</v>
      </c>
      <c r="BD92">
        <v>17262</v>
      </c>
      <c r="BE92">
        <v>52183711</v>
      </c>
      <c r="BF92">
        <v>34823597</v>
      </c>
      <c r="BG92">
        <v>10914764</v>
      </c>
      <c r="BH92">
        <v>38385026</v>
      </c>
      <c r="BI92">
        <v>0</v>
      </c>
      <c r="BJ92">
        <v>0</v>
      </c>
      <c r="BK92">
        <v>12424417</v>
      </c>
      <c r="BL92">
        <v>5790840</v>
      </c>
      <c r="BM92">
        <v>0</v>
      </c>
      <c r="BN92">
        <v>2117011</v>
      </c>
      <c r="BO92">
        <v>156639366</v>
      </c>
      <c r="BP92">
        <v>14372367</v>
      </c>
      <c r="BQ92">
        <v>10619434</v>
      </c>
      <c r="BR92">
        <v>4076085</v>
      </c>
      <c r="BS92">
        <v>23389966</v>
      </c>
      <c r="BT92">
        <v>0</v>
      </c>
      <c r="BU92">
        <v>0</v>
      </c>
      <c r="BV92">
        <v>6808290</v>
      </c>
      <c r="BW92">
        <v>5429035</v>
      </c>
      <c r="BX92">
        <v>0</v>
      </c>
      <c r="BY92">
        <v>3283444</v>
      </c>
      <c r="BZ92">
        <v>67978621</v>
      </c>
      <c r="CA92">
        <v>4915100</v>
      </c>
      <c r="CB92">
        <v>55681507</v>
      </c>
      <c r="CC92">
        <v>39184968</v>
      </c>
      <c r="CD92">
        <v>9486167</v>
      </c>
      <c r="CE92">
        <v>45349416</v>
      </c>
      <c r="CF92">
        <v>-2532809</v>
      </c>
      <c r="CG92">
        <v>0</v>
      </c>
      <c r="CH92">
        <v>0</v>
      </c>
      <c r="CI92">
        <v>15000939</v>
      </c>
      <c r="CJ92">
        <v>7527988</v>
      </c>
      <c r="CK92">
        <v>0</v>
      </c>
      <c r="CL92">
        <v>332088</v>
      </c>
      <c r="CM92">
        <v>0</v>
      </c>
      <c r="CN92">
        <v>0</v>
      </c>
      <c r="CO92">
        <v>0</v>
      </c>
      <c r="CP92">
        <v>97095</v>
      </c>
      <c r="CQ92">
        <v>175042459</v>
      </c>
      <c r="CR92">
        <v>2109380</v>
      </c>
      <c r="CS92">
        <v>0</v>
      </c>
      <c r="CT92">
        <v>0</v>
      </c>
      <c r="CU92">
        <v>0</v>
      </c>
      <c r="CV92">
        <v>2109380</v>
      </c>
      <c r="CW92">
        <v>10874571</v>
      </c>
      <c r="CX92">
        <v>8367443</v>
      </c>
      <c r="CY92">
        <v>8037491</v>
      </c>
      <c r="CZ92">
        <v>16425576</v>
      </c>
      <c r="DA92">
        <v>0</v>
      </c>
      <c r="DB92">
        <v>0</v>
      </c>
      <c r="DC92">
        <v>4231768</v>
      </c>
      <c r="DD92">
        <v>3691887</v>
      </c>
      <c r="DE92">
        <v>0</v>
      </c>
      <c r="DF92">
        <v>56172</v>
      </c>
      <c r="DG92">
        <v>51684908</v>
      </c>
      <c r="DH92">
        <v>312804</v>
      </c>
      <c r="DI92">
        <v>37716394</v>
      </c>
      <c r="DJ92">
        <v>0</v>
      </c>
      <c r="DK92">
        <v>-122130</v>
      </c>
      <c r="DL92">
        <v>0</v>
      </c>
      <c r="DM92">
        <v>0</v>
      </c>
      <c r="DN92">
        <v>0</v>
      </c>
      <c r="DO92">
        <v>0</v>
      </c>
      <c r="DP92">
        <v>466344</v>
      </c>
      <c r="DQ92">
        <v>78405096</v>
      </c>
      <c r="DR92">
        <v>0</v>
      </c>
      <c r="DS92">
        <v>22</v>
      </c>
      <c r="DT92">
        <v>67</v>
      </c>
      <c r="DU92">
        <v>175</v>
      </c>
      <c r="DV92">
        <v>1096303</v>
      </c>
      <c r="DW92">
        <v>672412</v>
      </c>
      <c r="DX92">
        <v>1610585</v>
      </c>
      <c r="DY92">
        <v>0</v>
      </c>
      <c r="DZ92">
        <v>0</v>
      </c>
      <c r="EA92">
        <v>158130</v>
      </c>
      <c r="EB92">
        <v>5743658</v>
      </c>
      <c r="EC92">
        <v>3026211</v>
      </c>
      <c r="ED92">
        <v>8552497</v>
      </c>
    </row>
    <row r="93" spans="1:134" x14ac:dyDescent="0.3">
      <c r="A93">
        <v>106392287</v>
      </c>
      <c r="B93" t="s">
        <v>594</v>
      </c>
      <c r="C93">
        <v>20174</v>
      </c>
      <c r="D93" s="1">
        <v>43009</v>
      </c>
      <c r="E93" s="1">
        <v>43100</v>
      </c>
      <c r="F93" t="s">
        <v>134</v>
      </c>
      <c r="G93" t="s">
        <v>176</v>
      </c>
      <c r="H93">
        <v>6</v>
      </c>
      <c r="I93">
        <v>507</v>
      </c>
      <c r="J93" t="s">
        <v>255</v>
      </c>
      <c r="K93" t="s">
        <v>137</v>
      </c>
      <c r="L93" t="s">
        <v>138</v>
      </c>
      <c r="M93" t="s">
        <v>595</v>
      </c>
      <c r="N93" t="s">
        <v>596</v>
      </c>
      <c r="O93" t="s">
        <v>597</v>
      </c>
      <c r="P93">
        <v>95336</v>
      </c>
      <c r="Q93" t="s">
        <v>598</v>
      </c>
      <c r="R93">
        <v>73</v>
      </c>
      <c r="S93">
        <v>73</v>
      </c>
      <c r="T93">
        <v>41</v>
      </c>
      <c r="U93">
        <v>333</v>
      </c>
      <c r="V93">
        <v>103</v>
      </c>
      <c r="W93">
        <v>67</v>
      </c>
      <c r="X93">
        <v>289</v>
      </c>
      <c r="Y93">
        <v>0</v>
      </c>
      <c r="Z93">
        <v>0</v>
      </c>
      <c r="AA93">
        <v>10</v>
      </c>
      <c r="AB93">
        <v>175</v>
      </c>
      <c r="AC93">
        <v>0</v>
      </c>
      <c r="AD93">
        <v>14</v>
      </c>
      <c r="AE93">
        <v>991</v>
      </c>
      <c r="AF93">
        <v>0</v>
      </c>
      <c r="AG93">
        <v>1411</v>
      </c>
      <c r="AH93">
        <v>447</v>
      </c>
      <c r="AI93">
        <v>208</v>
      </c>
      <c r="AJ93">
        <v>808</v>
      </c>
      <c r="AK93">
        <v>0</v>
      </c>
      <c r="AL93">
        <v>0</v>
      </c>
      <c r="AM93">
        <v>44</v>
      </c>
      <c r="AN93">
        <v>509</v>
      </c>
      <c r="AO93">
        <v>0</v>
      </c>
      <c r="AP93">
        <v>31</v>
      </c>
      <c r="AQ93">
        <v>3458</v>
      </c>
      <c r="AR93">
        <v>0</v>
      </c>
      <c r="AS9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6916</v>
      </c>
      <c r="AT93">
        <v>3470</v>
      </c>
      <c r="AU93">
        <v>1067</v>
      </c>
      <c r="AV93">
        <v>603</v>
      </c>
      <c r="AW93">
        <v>5545</v>
      </c>
      <c r="AX93">
        <v>0</v>
      </c>
      <c r="AY93">
        <v>0</v>
      </c>
      <c r="AZ93">
        <v>375</v>
      </c>
      <c r="BA93">
        <v>4705</v>
      </c>
      <c r="BB93">
        <v>4</v>
      </c>
      <c r="BC93">
        <v>590</v>
      </c>
      <c r="BD93">
        <v>16359</v>
      </c>
      <c r="BE93">
        <v>38686572</v>
      </c>
      <c r="BF93">
        <v>11864568</v>
      </c>
      <c r="BG93">
        <v>5646758</v>
      </c>
      <c r="BH93">
        <v>26573811</v>
      </c>
      <c r="BI93">
        <v>0</v>
      </c>
      <c r="BJ93">
        <v>0</v>
      </c>
      <c r="BK93">
        <v>1027443</v>
      </c>
      <c r="BL93">
        <v>16853619</v>
      </c>
      <c r="BM93">
        <v>0</v>
      </c>
      <c r="BN93">
        <v>935106</v>
      </c>
      <c r="BO93">
        <v>101587877</v>
      </c>
      <c r="BP93">
        <v>28221118</v>
      </c>
      <c r="BQ93">
        <v>12107395</v>
      </c>
      <c r="BR93">
        <v>3950804</v>
      </c>
      <c r="BS93">
        <v>40491407</v>
      </c>
      <c r="BT93">
        <v>0</v>
      </c>
      <c r="BU93">
        <v>0</v>
      </c>
      <c r="BV93">
        <v>2264349</v>
      </c>
      <c r="BW93">
        <v>37098909</v>
      </c>
      <c r="BX93">
        <v>23437</v>
      </c>
      <c r="BY93">
        <v>3892204</v>
      </c>
      <c r="BZ93">
        <v>128049623</v>
      </c>
      <c r="CA93">
        <v>1336393</v>
      </c>
      <c r="CB93">
        <v>61387530</v>
      </c>
      <c r="CC93">
        <v>26097912</v>
      </c>
      <c r="CD93">
        <v>9360786</v>
      </c>
      <c r="CE93">
        <v>56353267</v>
      </c>
      <c r="CF93">
        <v>0</v>
      </c>
      <c r="CG93">
        <v>0</v>
      </c>
      <c r="CH93">
        <v>0</v>
      </c>
      <c r="CI93">
        <v>2596725</v>
      </c>
      <c r="CJ93">
        <v>39800074</v>
      </c>
      <c r="CK93">
        <v>0</v>
      </c>
      <c r="CL93">
        <v>23437</v>
      </c>
      <c r="CM93">
        <v>0</v>
      </c>
      <c r="CN93">
        <v>0</v>
      </c>
      <c r="CO93">
        <v>0</v>
      </c>
      <c r="CP93">
        <v>4167878</v>
      </c>
      <c r="CQ93">
        <v>201124002</v>
      </c>
      <c r="CR93">
        <v>3378094</v>
      </c>
      <c r="CS93">
        <v>0</v>
      </c>
      <c r="CT93">
        <v>0</v>
      </c>
      <c r="CU93">
        <v>0</v>
      </c>
      <c r="CV93">
        <v>3378094</v>
      </c>
      <c r="CW93">
        <v>5520160</v>
      </c>
      <c r="CX93">
        <v>1252145</v>
      </c>
      <c r="CY93">
        <v>236776</v>
      </c>
      <c r="CZ93">
        <v>10711951</v>
      </c>
      <c r="DA93">
        <v>0</v>
      </c>
      <c r="DB93">
        <v>0</v>
      </c>
      <c r="DC93">
        <v>651810</v>
      </c>
      <c r="DD93">
        <v>13518750</v>
      </c>
      <c r="DE93">
        <v>0</v>
      </c>
      <c r="DF93">
        <v>0</v>
      </c>
      <c r="DG93">
        <v>31891592</v>
      </c>
      <c r="DH93">
        <v>98676</v>
      </c>
      <c r="DI93">
        <v>23246653</v>
      </c>
      <c r="DJ93">
        <v>0</v>
      </c>
      <c r="DK93">
        <v>-154358</v>
      </c>
      <c r="DL93">
        <v>0</v>
      </c>
      <c r="DM93">
        <v>0</v>
      </c>
      <c r="DN93">
        <v>0</v>
      </c>
      <c r="DO93">
        <v>0</v>
      </c>
      <c r="DP93">
        <v>757156</v>
      </c>
      <c r="DQ93">
        <v>26395918</v>
      </c>
      <c r="DR93">
        <v>0</v>
      </c>
      <c r="DS93">
        <v>0</v>
      </c>
      <c r="DT93">
        <v>0</v>
      </c>
      <c r="DU93">
        <v>0</v>
      </c>
      <c r="DV93">
        <v>0</v>
      </c>
      <c r="DW93">
        <v>0</v>
      </c>
      <c r="DX93">
        <v>0</v>
      </c>
      <c r="DY93">
        <v>0</v>
      </c>
      <c r="DZ93">
        <v>0</v>
      </c>
      <c r="EA93">
        <v>0</v>
      </c>
      <c r="EB93">
        <v>0</v>
      </c>
      <c r="EC93">
        <v>0</v>
      </c>
      <c r="ED93">
        <v>7529570</v>
      </c>
    </row>
    <row r="94" spans="1:134" x14ac:dyDescent="0.3">
      <c r="A94">
        <v>106500852</v>
      </c>
      <c r="B94" t="s">
        <v>599</v>
      </c>
      <c r="C94">
        <v>20174</v>
      </c>
      <c r="D94" s="1">
        <v>43009</v>
      </c>
      <c r="E94" s="1">
        <v>43100</v>
      </c>
      <c r="F94" t="s">
        <v>134</v>
      </c>
      <c r="G94" t="s">
        <v>420</v>
      </c>
      <c r="H94">
        <v>6</v>
      </c>
      <c r="I94">
        <v>511</v>
      </c>
      <c r="J94" t="s">
        <v>255</v>
      </c>
      <c r="K94" t="s">
        <v>137</v>
      </c>
      <c r="L94" t="s">
        <v>138</v>
      </c>
      <c r="M94" t="s">
        <v>600</v>
      </c>
      <c r="N94" t="s">
        <v>601</v>
      </c>
      <c r="O94" t="s">
        <v>423</v>
      </c>
      <c r="P94">
        <v>95350</v>
      </c>
      <c r="Q94" t="s">
        <v>602</v>
      </c>
      <c r="R94">
        <v>461</v>
      </c>
      <c r="S94">
        <v>461</v>
      </c>
      <c r="T94">
        <v>373</v>
      </c>
      <c r="U94">
        <v>1465</v>
      </c>
      <c r="V94">
        <v>682</v>
      </c>
      <c r="W94">
        <v>1041</v>
      </c>
      <c r="X94">
        <v>2233</v>
      </c>
      <c r="Y94">
        <v>5</v>
      </c>
      <c r="Z94">
        <v>0</v>
      </c>
      <c r="AA94">
        <v>143</v>
      </c>
      <c r="AB94">
        <v>954</v>
      </c>
      <c r="AC94">
        <v>30</v>
      </c>
      <c r="AD94">
        <v>30</v>
      </c>
      <c r="AE94">
        <v>6583</v>
      </c>
      <c r="AF94">
        <v>0</v>
      </c>
      <c r="AG94">
        <v>8477</v>
      </c>
      <c r="AH94">
        <v>2991</v>
      </c>
      <c r="AI94">
        <v>6887</v>
      </c>
      <c r="AJ94">
        <v>8897</v>
      </c>
      <c r="AK94">
        <v>21</v>
      </c>
      <c r="AL94">
        <v>0</v>
      </c>
      <c r="AM94">
        <v>934</v>
      </c>
      <c r="AN94">
        <v>4016</v>
      </c>
      <c r="AO94">
        <v>109</v>
      </c>
      <c r="AP94">
        <v>168</v>
      </c>
      <c r="AQ94">
        <v>32500</v>
      </c>
      <c r="AR94">
        <v>0</v>
      </c>
      <c r="AS9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65000</v>
      </c>
      <c r="AT94">
        <v>7563</v>
      </c>
      <c r="AU94">
        <v>2868</v>
      </c>
      <c r="AV94">
        <v>2887</v>
      </c>
      <c r="AW94">
        <v>17791</v>
      </c>
      <c r="AX94">
        <v>4</v>
      </c>
      <c r="AY94">
        <v>0</v>
      </c>
      <c r="AZ94">
        <v>837</v>
      </c>
      <c r="BA94">
        <v>6429</v>
      </c>
      <c r="BB94">
        <v>90</v>
      </c>
      <c r="BC94">
        <v>1324</v>
      </c>
      <c r="BD94">
        <v>39793</v>
      </c>
      <c r="BE94">
        <v>269113127</v>
      </c>
      <c r="BF94">
        <v>115117449</v>
      </c>
      <c r="BG94">
        <v>139548665</v>
      </c>
      <c r="BH94">
        <v>294918132</v>
      </c>
      <c r="BI94">
        <v>616047</v>
      </c>
      <c r="BJ94">
        <v>0</v>
      </c>
      <c r="BK94">
        <v>23712493</v>
      </c>
      <c r="BL94">
        <v>144630436</v>
      </c>
      <c r="BM94">
        <v>3835683</v>
      </c>
      <c r="BN94">
        <v>6246548</v>
      </c>
      <c r="BO94">
        <v>997738580</v>
      </c>
      <c r="BP94">
        <v>66897761</v>
      </c>
      <c r="BQ94">
        <v>57850051</v>
      </c>
      <c r="BR94">
        <v>21473606</v>
      </c>
      <c r="BS94">
        <v>155653057</v>
      </c>
      <c r="BT94">
        <v>8074</v>
      </c>
      <c r="BU94">
        <v>0</v>
      </c>
      <c r="BV94">
        <v>11852591</v>
      </c>
      <c r="BW94">
        <v>81519324</v>
      </c>
      <c r="BX94">
        <v>1052824</v>
      </c>
      <c r="BY94">
        <v>12568189</v>
      </c>
      <c r="BZ94">
        <v>408875477</v>
      </c>
      <c r="CA94">
        <v>9498084</v>
      </c>
      <c r="CB94">
        <v>305421757</v>
      </c>
      <c r="CC94">
        <v>164460876</v>
      </c>
      <c r="CD94">
        <v>149831190</v>
      </c>
      <c r="CE94">
        <v>377241200</v>
      </c>
      <c r="CF94">
        <v>-1175890</v>
      </c>
      <c r="CG94">
        <v>582865</v>
      </c>
      <c r="CH94">
        <v>0</v>
      </c>
      <c r="CI94">
        <v>30125932</v>
      </c>
      <c r="CJ94">
        <v>167891003</v>
      </c>
      <c r="CK94">
        <v>0</v>
      </c>
      <c r="CL94">
        <v>4828146</v>
      </c>
      <c r="CM94">
        <v>0</v>
      </c>
      <c r="CN94">
        <v>0</v>
      </c>
      <c r="CO94">
        <v>0</v>
      </c>
      <c r="CP94">
        <v>15731864</v>
      </c>
      <c r="CQ94">
        <v>1224437027</v>
      </c>
      <c r="CR94">
        <v>4386367</v>
      </c>
      <c r="CS94">
        <v>0</v>
      </c>
      <c r="CT94">
        <v>0</v>
      </c>
      <c r="CU94">
        <v>3563115</v>
      </c>
      <c r="CV94">
        <v>7949482</v>
      </c>
      <c r="CW94">
        <v>30589131</v>
      </c>
      <c r="CX94">
        <v>12892991</v>
      </c>
      <c r="CY94">
        <v>12366971</v>
      </c>
      <c r="CZ94">
        <v>73329989</v>
      </c>
      <c r="DA94">
        <v>41256</v>
      </c>
      <c r="DB94">
        <v>0</v>
      </c>
      <c r="DC94">
        <v>4441651</v>
      </c>
      <c r="DD94">
        <v>56388037</v>
      </c>
      <c r="DE94">
        <v>60361</v>
      </c>
      <c r="DF94">
        <v>16125</v>
      </c>
      <c r="DG94">
        <v>190126512</v>
      </c>
      <c r="DH94">
        <v>878470</v>
      </c>
      <c r="DI94">
        <v>140900842</v>
      </c>
      <c r="DJ94">
        <v>0</v>
      </c>
      <c r="DK94">
        <v>72836</v>
      </c>
      <c r="DL94">
        <v>0</v>
      </c>
      <c r="DM94">
        <v>0</v>
      </c>
      <c r="DN94">
        <v>0</v>
      </c>
      <c r="DO94">
        <v>0</v>
      </c>
      <c r="DP94">
        <v>6731621</v>
      </c>
      <c r="DQ94">
        <v>85613077</v>
      </c>
      <c r="DR94">
        <v>0</v>
      </c>
      <c r="DS94">
        <v>0</v>
      </c>
      <c r="DT94">
        <v>0</v>
      </c>
      <c r="DU94">
        <v>0</v>
      </c>
      <c r="DV94">
        <v>0</v>
      </c>
      <c r="DW94">
        <v>0</v>
      </c>
      <c r="DX94">
        <v>0</v>
      </c>
      <c r="DY94">
        <v>0</v>
      </c>
      <c r="DZ94">
        <v>0</v>
      </c>
      <c r="EA94">
        <v>0</v>
      </c>
      <c r="EB94">
        <v>0</v>
      </c>
      <c r="EC94">
        <v>0</v>
      </c>
      <c r="ED94">
        <v>43097593</v>
      </c>
    </row>
    <row r="95" spans="1:134" x14ac:dyDescent="0.3">
      <c r="A95">
        <v>106440755</v>
      </c>
      <c r="B95" t="s">
        <v>603</v>
      </c>
      <c r="C95">
        <v>20174</v>
      </c>
      <c r="D95" s="1">
        <v>43009</v>
      </c>
      <c r="E95" s="1">
        <v>43100</v>
      </c>
      <c r="F95" t="s">
        <v>134</v>
      </c>
      <c r="G95" t="s">
        <v>604</v>
      </c>
      <c r="H95">
        <v>8</v>
      </c>
      <c r="I95">
        <v>703</v>
      </c>
      <c r="J95" t="s">
        <v>227</v>
      </c>
      <c r="K95" t="s">
        <v>137</v>
      </c>
      <c r="L95" t="s">
        <v>138</v>
      </c>
      <c r="M95" t="s">
        <v>605</v>
      </c>
      <c r="N95" t="s">
        <v>606</v>
      </c>
      <c r="O95" t="s">
        <v>607</v>
      </c>
      <c r="P95">
        <v>95065</v>
      </c>
      <c r="Q95" t="s">
        <v>608</v>
      </c>
      <c r="R95">
        <v>223</v>
      </c>
      <c r="S95">
        <v>222</v>
      </c>
      <c r="T95">
        <v>161</v>
      </c>
      <c r="U95">
        <v>1329</v>
      </c>
      <c r="V95">
        <v>86</v>
      </c>
      <c r="W95">
        <v>134</v>
      </c>
      <c r="X95">
        <v>506</v>
      </c>
      <c r="Y95">
        <v>0</v>
      </c>
      <c r="Z95">
        <v>0</v>
      </c>
      <c r="AA95">
        <v>71</v>
      </c>
      <c r="AB95">
        <v>600</v>
      </c>
      <c r="AC95">
        <v>3</v>
      </c>
      <c r="AD95">
        <v>17</v>
      </c>
      <c r="AE95">
        <v>2746</v>
      </c>
      <c r="AF95">
        <v>0</v>
      </c>
      <c r="AG95">
        <v>6805</v>
      </c>
      <c r="AH95">
        <v>396</v>
      </c>
      <c r="AI95">
        <v>948</v>
      </c>
      <c r="AJ95">
        <v>2390</v>
      </c>
      <c r="AK95">
        <v>0</v>
      </c>
      <c r="AL95">
        <v>0</v>
      </c>
      <c r="AM95">
        <v>282</v>
      </c>
      <c r="AN95">
        <v>2317</v>
      </c>
      <c r="AO95">
        <v>15</v>
      </c>
      <c r="AP95">
        <v>299</v>
      </c>
      <c r="AQ95">
        <v>13452</v>
      </c>
      <c r="AR95">
        <v>0</v>
      </c>
      <c r="AS9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26904</v>
      </c>
      <c r="AT95">
        <v>19055</v>
      </c>
      <c r="AU95">
        <v>243</v>
      </c>
      <c r="AV95">
        <v>1335</v>
      </c>
      <c r="AW95">
        <v>8473</v>
      </c>
      <c r="AX95">
        <v>0</v>
      </c>
      <c r="AY95">
        <v>0</v>
      </c>
      <c r="AZ95">
        <v>555</v>
      </c>
      <c r="BA95">
        <v>11428</v>
      </c>
      <c r="BB95">
        <v>179</v>
      </c>
      <c r="BC95">
        <v>2185</v>
      </c>
      <c r="BD95">
        <v>43453</v>
      </c>
      <c r="BE95">
        <v>173014203</v>
      </c>
      <c r="BF95">
        <v>12295280</v>
      </c>
      <c r="BG95">
        <v>21810987</v>
      </c>
      <c r="BH95">
        <v>55032409</v>
      </c>
      <c r="BI95">
        <v>0</v>
      </c>
      <c r="BJ95">
        <v>0</v>
      </c>
      <c r="BK95">
        <v>14884943</v>
      </c>
      <c r="BL95">
        <v>64150156</v>
      </c>
      <c r="BM95">
        <v>529287</v>
      </c>
      <c r="BN95">
        <v>2154326</v>
      </c>
      <c r="BO95">
        <v>343871591</v>
      </c>
      <c r="BP95">
        <v>55894808</v>
      </c>
      <c r="BQ95">
        <v>3867291</v>
      </c>
      <c r="BR95">
        <v>5500145</v>
      </c>
      <c r="BS95">
        <v>27212566</v>
      </c>
      <c r="BT95">
        <v>0</v>
      </c>
      <c r="BU95">
        <v>0</v>
      </c>
      <c r="BV95">
        <v>7252880</v>
      </c>
      <c r="BW95">
        <v>40363003</v>
      </c>
      <c r="BX95">
        <v>593520</v>
      </c>
      <c r="BY95">
        <v>3104851</v>
      </c>
      <c r="BZ95">
        <v>143789064</v>
      </c>
      <c r="CA95">
        <v>3885207</v>
      </c>
      <c r="CB95">
        <v>194823943</v>
      </c>
      <c r="CC95">
        <v>13920062</v>
      </c>
      <c r="CD95">
        <v>1438048</v>
      </c>
      <c r="CE95">
        <v>71557265</v>
      </c>
      <c r="CF95">
        <v>0</v>
      </c>
      <c r="CG95">
        <v>0</v>
      </c>
      <c r="CH95">
        <v>0</v>
      </c>
      <c r="CI95">
        <v>9772483</v>
      </c>
      <c r="CJ95">
        <v>52681408</v>
      </c>
      <c r="CK95">
        <v>0</v>
      </c>
      <c r="CL95">
        <v>1424529</v>
      </c>
      <c r="CM95">
        <v>0</v>
      </c>
      <c r="CN95">
        <v>0</v>
      </c>
      <c r="CO95">
        <v>0</v>
      </c>
      <c r="CP95">
        <v>4584797</v>
      </c>
      <c r="CQ95">
        <v>354087742</v>
      </c>
      <c r="CR95">
        <v>0</v>
      </c>
      <c r="CS95">
        <v>0</v>
      </c>
      <c r="CT95">
        <v>0</v>
      </c>
      <c r="CU95">
        <v>0</v>
      </c>
      <c r="CV95">
        <v>0</v>
      </c>
      <c r="CW95">
        <v>32516142</v>
      </c>
      <c r="CX95">
        <v>2176891</v>
      </c>
      <c r="CY95">
        <v>25740356</v>
      </c>
      <c r="CZ95">
        <v>10632695</v>
      </c>
      <c r="DA95">
        <v>0</v>
      </c>
      <c r="DB95">
        <v>0</v>
      </c>
      <c r="DC95">
        <v>11804544</v>
      </c>
      <c r="DD95">
        <v>50230307</v>
      </c>
      <c r="DE95">
        <v>0</v>
      </c>
      <c r="DF95">
        <v>471978</v>
      </c>
      <c r="DG95">
        <v>133572913</v>
      </c>
      <c r="DH95">
        <v>1675094</v>
      </c>
      <c r="DI95">
        <v>118610271</v>
      </c>
      <c r="DJ95">
        <v>0</v>
      </c>
      <c r="DK95">
        <v>8469836</v>
      </c>
      <c r="DL95">
        <v>0</v>
      </c>
      <c r="DM95">
        <v>0</v>
      </c>
      <c r="DN95">
        <v>0</v>
      </c>
      <c r="DO95">
        <v>0</v>
      </c>
      <c r="DP95">
        <v>2303897</v>
      </c>
      <c r="DQ95">
        <v>56769894</v>
      </c>
      <c r="DR95">
        <v>0</v>
      </c>
      <c r="DS95">
        <v>0</v>
      </c>
      <c r="DT95">
        <v>0</v>
      </c>
      <c r="DU95">
        <v>0</v>
      </c>
      <c r="DV95">
        <v>0</v>
      </c>
      <c r="DW95">
        <v>0</v>
      </c>
      <c r="DX95">
        <v>0</v>
      </c>
      <c r="DY95">
        <v>0</v>
      </c>
      <c r="DZ95">
        <v>0</v>
      </c>
      <c r="EA95">
        <v>0</v>
      </c>
      <c r="EB95">
        <v>0</v>
      </c>
      <c r="EC95">
        <v>0</v>
      </c>
      <c r="ED95">
        <v>0</v>
      </c>
    </row>
    <row r="96" spans="1:134" x14ac:dyDescent="0.3">
      <c r="A96">
        <v>106190243</v>
      </c>
      <c r="B96" t="s">
        <v>609</v>
      </c>
      <c r="C96">
        <v>20174</v>
      </c>
      <c r="D96" s="1">
        <v>43009</v>
      </c>
      <c r="E96" s="1">
        <v>43100</v>
      </c>
      <c r="F96" t="s">
        <v>134</v>
      </c>
      <c r="G96" t="s">
        <v>158</v>
      </c>
      <c r="H96">
        <v>11</v>
      </c>
      <c r="I96">
        <v>921</v>
      </c>
      <c r="J96" t="s">
        <v>136</v>
      </c>
      <c r="K96" t="s">
        <v>137</v>
      </c>
      <c r="L96" t="s">
        <v>138</v>
      </c>
      <c r="M96" t="s">
        <v>610</v>
      </c>
      <c r="N96" t="s">
        <v>611</v>
      </c>
      <c r="O96" t="s">
        <v>612</v>
      </c>
      <c r="P96">
        <v>90241</v>
      </c>
      <c r="Q96" t="s">
        <v>613</v>
      </c>
      <c r="R96">
        <v>199</v>
      </c>
      <c r="S96">
        <v>181</v>
      </c>
      <c r="T96">
        <v>79</v>
      </c>
      <c r="U96">
        <v>465</v>
      </c>
      <c r="V96">
        <v>518</v>
      </c>
      <c r="W96">
        <v>189</v>
      </c>
      <c r="X96">
        <v>312</v>
      </c>
      <c r="Y96">
        <v>0</v>
      </c>
      <c r="Z96">
        <v>0</v>
      </c>
      <c r="AA96">
        <v>9</v>
      </c>
      <c r="AB96">
        <v>332</v>
      </c>
      <c r="AC96">
        <v>20</v>
      </c>
      <c r="AD96">
        <v>28</v>
      </c>
      <c r="AE96">
        <v>1873</v>
      </c>
      <c r="AF96">
        <v>0</v>
      </c>
      <c r="AG96">
        <v>2444</v>
      </c>
      <c r="AH96">
        <v>1741</v>
      </c>
      <c r="AI96">
        <v>660</v>
      </c>
      <c r="AJ96">
        <v>1130</v>
      </c>
      <c r="AK96">
        <v>0</v>
      </c>
      <c r="AL96">
        <v>0</v>
      </c>
      <c r="AM96">
        <v>27</v>
      </c>
      <c r="AN96">
        <v>1128</v>
      </c>
      <c r="AO96">
        <v>45</v>
      </c>
      <c r="AP96">
        <v>54</v>
      </c>
      <c r="AQ96">
        <v>7229</v>
      </c>
      <c r="AR96">
        <v>0</v>
      </c>
      <c r="AS9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14458</v>
      </c>
      <c r="AT96">
        <v>3013</v>
      </c>
      <c r="AU96">
        <v>2891</v>
      </c>
      <c r="AV96">
        <v>1574</v>
      </c>
      <c r="AW96">
        <v>6270</v>
      </c>
      <c r="AX96">
        <v>0</v>
      </c>
      <c r="AY96">
        <v>0</v>
      </c>
      <c r="AZ96">
        <v>480</v>
      </c>
      <c r="BA96">
        <v>5495</v>
      </c>
      <c r="BB96">
        <v>96</v>
      </c>
      <c r="BC96">
        <v>982</v>
      </c>
      <c r="BD96">
        <v>20801</v>
      </c>
      <c r="BE96">
        <v>33962126</v>
      </c>
      <c r="BF96">
        <v>36784883</v>
      </c>
      <c r="BG96">
        <v>14678089</v>
      </c>
      <c r="BH96">
        <v>19440696</v>
      </c>
      <c r="BI96">
        <v>0</v>
      </c>
      <c r="BJ96">
        <v>0</v>
      </c>
      <c r="BK96">
        <v>499626</v>
      </c>
      <c r="BL96">
        <v>21123468</v>
      </c>
      <c r="BM96">
        <v>166069</v>
      </c>
      <c r="BN96">
        <v>2393040</v>
      </c>
      <c r="BO96">
        <v>129047997</v>
      </c>
      <c r="BP96">
        <v>13379111</v>
      </c>
      <c r="BQ96">
        <v>24215728</v>
      </c>
      <c r="BR96">
        <v>9607116</v>
      </c>
      <c r="BS96">
        <v>31768049</v>
      </c>
      <c r="BT96">
        <v>0</v>
      </c>
      <c r="BU96">
        <v>0</v>
      </c>
      <c r="BV96">
        <v>1522433</v>
      </c>
      <c r="BW96">
        <v>26799407</v>
      </c>
      <c r="BX96">
        <v>127025</v>
      </c>
      <c r="BY96">
        <v>6143329</v>
      </c>
      <c r="BZ96">
        <v>113562198</v>
      </c>
      <c r="CA96">
        <v>856403</v>
      </c>
      <c r="CB96">
        <v>42343242</v>
      </c>
      <c r="CC96">
        <v>54065883</v>
      </c>
      <c r="CD96">
        <v>19778132</v>
      </c>
      <c r="CE96">
        <v>45828959</v>
      </c>
      <c r="CF96">
        <v>0</v>
      </c>
      <c r="CG96">
        <v>0</v>
      </c>
      <c r="CH96">
        <v>0</v>
      </c>
      <c r="CI96">
        <v>1668390</v>
      </c>
      <c r="CJ96">
        <v>35456896</v>
      </c>
      <c r="CK96">
        <v>0</v>
      </c>
      <c r="CL96">
        <v>293094</v>
      </c>
      <c r="CM96">
        <v>0</v>
      </c>
      <c r="CN96">
        <v>0</v>
      </c>
      <c r="CO96">
        <v>0</v>
      </c>
      <c r="CP96">
        <v>4852889</v>
      </c>
      <c r="CQ96">
        <v>205143888</v>
      </c>
      <c r="CR96">
        <v>0</v>
      </c>
      <c r="CS96">
        <v>0</v>
      </c>
      <c r="CT96">
        <v>0</v>
      </c>
      <c r="CU96">
        <v>0</v>
      </c>
      <c r="CV96">
        <v>0</v>
      </c>
      <c r="CW96">
        <v>4997995</v>
      </c>
      <c r="CX96">
        <v>6934727</v>
      </c>
      <c r="CY96">
        <v>4507072</v>
      </c>
      <c r="CZ96">
        <v>5379786</v>
      </c>
      <c r="DA96">
        <v>0</v>
      </c>
      <c r="DB96">
        <v>0</v>
      </c>
      <c r="DC96">
        <v>353669</v>
      </c>
      <c r="DD96">
        <v>12465979</v>
      </c>
      <c r="DE96">
        <v>0</v>
      </c>
      <c r="DF96">
        <v>2827079</v>
      </c>
      <c r="DG96">
        <v>37466307</v>
      </c>
      <c r="DH96">
        <v>599239</v>
      </c>
      <c r="DI96">
        <v>40185093</v>
      </c>
      <c r="DJ96">
        <v>0</v>
      </c>
      <c r="DK96">
        <v>0</v>
      </c>
      <c r="DL96">
        <v>0</v>
      </c>
      <c r="DM96">
        <v>0</v>
      </c>
      <c r="DN96">
        <v>0</v>
      </c>
      <c r="DO96">
        <v>0</v>
      </c>
      <c r="DP96">
        <v>3654436</v>
      </c>
      <c r="DQ96">
        <v>108599809</v>
      </c>
      <c r="DR96">
        <v>0</v>
      </c>
      <c r="DS96">
        <v>0</v>
      </c>
      <c r="DT96">
        <v>0</v>
      </c>
      <c r="DU96">
        <v>0</v>
      </c>
      <c r="DV96">
        <v>0</v>
      </c>
      <c r="DW96">
        <v>0</v>
      </c>
      <c r="DX96">
        <v>0</v>
      </c>
      <c r="DY96">
        <v>0</v>
      </c>
      <c r="DZ96">
        <v>0</v>
      </c>
      <c r="EA96">
        <v>0</v>
      </c>
      <c r="EB96">
        <v>0</v>
      </c>
      <c r="EC96">
        <v>0</v>
      </c>
      <c r="ED96">
        <v>0</v>
      </c>
    </row>
    <row r="97" spans="1:134" x14ac:dyDescent="0.3">
      <c r="A97">
        <v>106196168</v>
      </c>
      <c r="B97" t="s">
        <v>614</v>
      </c>
      <c r="C97">
        <v>20174</v>
      </c>
      <c r="D97" s="1">
        <v>43009</v>
      </c>
      <c r="E97" s="1">
        <v>43100</v>
      </c>
      <c r="F97" t="s">
        <v>134</v>
      </c>
      <c r="G97" t="s">
        <v>158</v>
      </c>
      <c r="H97">
        <v>11</v>
      </c>
      <c r="I97">
        <v>933</v>
      </c>
      <c r="J97" t="s">
        <v>136</v>
      </c>
      <c r="K97" t="s">
        <v>137</v>
      </c>
      <c r="L97" t="s">
        <v>220</v>
      </c>
      <c r="M97" t="s">
        <v>615</v>
      </c>
      <c r="N97" t="s">
        <v>616</v>
      </c>
      <c r="O97" t="s">
        <v>501</v>
      </c>
      <c r="P97">
        <v>90806</v>
      </c>
      <c r="Q97" t="s">
        <v>522</v>
      </c>
      <c r="R97">
        <v>369</v>
      </c>
      <c r="S97">
        <v>364</v>
      </c>
      <c r="T97">
        <v>212</v>
      </c>
      <c r="U97">
        <v>8</v>
      </c>
      <c r="V97">
        <v>0</v>
      </c>
      <c r="W97">
        <v>1081</v>
      </c>
      <c r="X97">
        <v>1492</v>
      </c>
      <c r="Y97">
        <v>0</v>
      </c>
      <c r="Z97">
        <v>0</v>
      </c>
      <c r="AA97">
        <v>43</v>
      </c>
      <c r="AB97">
        <v>1213</v>
      </c>
      <c r="AC97">
        <v>10</v>
      </c>
      <c r="AD97">
        <v>55</v>
      </c>
      <c r="AE97">
        <v>3902</v>
      </c>
      <c r="AF97">
        <v>0</v>
      </c>
      <c r="AG97">
        <v>34</v>
      </c>
      <c r="AH97">
        <v>0</v>
      </c>
      <c r="AI97">
        <v>7025</v>
      </c>
      <c r="AJ97">
        <v>4405</v>
      </c>
      <c r="AK97">
        <v>0</v>
      </c>
      <c r="AL97">
        <v>0</v>
      </c>
      <c r="AM97">
        <v>184</v>
      </c>
      <c r="AN97">
        <v>5663</v>
      </c>
      <c r="AO97">
        <v>24</v>
      </c>
      <c r="AP97">
        <v>357</v>
      </c>
      <c r="AQ97">
        <v>17692</v>
      </c>
      <c r="AR97">
        <v>0</v>
      </c>
      <c r="AS9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35384</v>
      </c>
      <c r="AT97">
        <v>10</v>
      </c>
      <c r="AU97">
        <v>3</v>
      </c>
      <c r="AV97">
        <v>9214</v>
      </c>
      <c r="AW97">
        <v>9420</v>
      </c>
      <c r="AX97">
        <v>0</v>
      </c>
      <c r="AY97">
        <v>0</v>
      </c>
      <c r="AZ97">
        <v>127</v>
      </c>
      <c r="BA97">
        <v>5674</v>
      </c>
      <c r="BB97">
        <v>12</v>
      </c>
      <c r="BC97">
        <v>286</v>
      </c>
      <c r="BD97">
        <v>24746</v>
      </c>
      <c r="BE97">
        <v>525948</v>
      </c>
      <c r="BF97">
        <v>0</v>
      </c>
      <c r="BG97">
        <v>96269299</v>
      </c>
      <c r="BH97">
        <v>47195787</v>
      </c>
      <c r="BI97">
        <v>0</v>
      </c>
      <c r="BJ97">
        <v>0</v>
      </c>
      <c r="BK97">
        <v>2426361</v>
      </c>
      <c r="BL97">
        <v>69225436</v>
      </c>
      <c r="BM97">
        <v>295855</v>
      </c>
      <c r="BN97">
        <v>4878345</v>
      </c>
      <c r="BO97">
        <v>220817031</v>
      </c>
      <c r="BP97">
        <v>10919</v>
      </c>
      <c r="BQ97">
        <v>4020</v>
      </c>
      <c r="BR97">
        <v>13838339</v>
      </c>
      <c r="BS97">
        <v>10363274</v>
      </c>
      <c r="BT97">
        <v>0</v>
      </c>
      <c r="BU97">
        <v>0</v>
      </c>
      <c r="BV97">
        <v>323278</v>
      </c>
      <c r="BW97">
        <v>11868688</v>
      </c>
      <c r="BX97">
        <v>32456</v>
      </c>
      <c r="BY97">
        <v>843017</v>
      </c>
      <c r="BZ97">
        <v>37283991</v>
      </c>
      <c r="CA97">
        <v>1925930</v>
      </c>
      <c r="CB97">
        <v>468250</v>
      </c>
      <c r="CC97">
        <v>2990</v>
      </c>
      <c r="CD97">
        <v>31445210</v>
      </c>
      <c r="CE97">
        <v>47905207</v>
      </c>
      <c r="CF97">
        <v>-3000000</v>
      </c>
      <c r="CG97">
        <v>0</v>
      </c>
      <c r="CH97">
        <v>0</v>
      </c>
      <c r="CI97">
        <v>2066894</v>
      </c>
      <c r="CJ97">
        <v>40013447</v>
      </c>
      <c r="CK97">
        <v>0</v>
      </c>
      <c r="CL97">
        <v>467800</v>
      </c>
      <c r="CM97">
        <v>0</v>
      </c>
      <c r="CN97">
        <v>0</v>
      </c>
      <c r="CO97">
        <v>0</v>
      </c>
      <c r="CP97">
        <v>3661280</v>
      </c>
      <c r="CQ97">
        <v>124957008</v>
      </c>
      <c r="CR97">
        <v>0</v>
      </c>
      <c r="CS97">
        <v>1892723</v>
      </c>
      <c r="CT97">
        <v>0</v>
      </c>
      <c r="CU97">
        <v>0</v>
      </c>
      <c r="CV97">
        <v>1892723</v>
      </c>
      <c r="CW97">
        <v>67424</v>
      </c>
      <c r="CX97">
        <v>1021</v>
      </c>
      <c r="CY97">
        <v>81660654</v>
      </c>
      <c r="CZ97">
        <v>11418680</v>
      </c>
      <c r="DA97">
        <v>0</v>
      </c>
      <c r="DB97">
        <v>0</v>
      </c>
      <c r="DC97">
        <v>676529</v>
      </c>
      <c r="DD97">
        <v>40754112</v>
      </c>
      <c r="DE97">
        <v>8786</v>
      </c>
      <c r="DF97">
        <v>449531</v>
      </c>
      <c r="DG97">
        <v>135036737</v>
      </c>
      <c r="DH97">
        <v>1539756</v>
      </c>
      <c r="DI97">
        <v>126863155</v>
      </c>
      <c r="DJ97">
        <v>0</v>
      </c>
      <c r="DK97">
        <v>1846423</v>
      </c>
      <c r="DL97">
        <v>0</v>
      </c>
      <c r="DM97">
        <v>0</v>
      </c>
      <c r="DN97">
        <v>0</v>
      </c>
      <c r="DO97">
        <v>0</v>
      </c>
      <c r="DP97">
        <v>5842093</v>
      </c>
      <c r="DQ97">
        <v>238742288</v>
      </c>
      <c r="DR97">
        <v>0</v>
      </c>
      <c r="DS97">
        <v>0</v>
      </c>
      <c r="DT97">
        <v>0</v>
      </c>
      <c r="DU97">
        <v>0</v>
      </c>
      <c r="DV97">
        <v>0</v>
      </c>
      <c r="DW97">
        <v>0</v>
      </c>
      <c r="DX97">
        <v>0</v>
      </c>
      <c r="DY97">
        <v>0</v>
      </c>
      <c r="DZ97">
        <v>0</v>
      </c>
      <c r="EA97">
        <v>0</v>
      </c>
      <c r="EB97">
        <v>0</v>
      </c>
      <c r="EC97">
        <v>0</v>
      </c>
      <c r="ED97">
        <v>0</v>
      </c>
    </row>
    <row r="98" spans="1:134" x14ac:dyDescent="0.3">
      <c r="A98">
        <v>106190256</v>
      </c>
      <c r="B98" t="s">
        <v>617</v>
      </c>
      <c r="C98">
        <v>20174</v>
      </c>
      <c r="D98" s="1">
        <v>43009</v>
      </c>
      <c r="E98" s="1">
        <v>43100</v>
      </c>
      <c r="F98" t="s">
        <v>134</v>
      </c>
      <c r="G98" t="s">
        <v>158</v>
      </c>
      <c r="H98">
        <v>11</v>
      </c>
      <c r="I98">
        <v>925</v>
      </c>
      <c r="J98" t="s">
        <v>255</v>
      </c>
      <c r="K98" t="s">
        <v>137</v>
      </c>
      <c r="L98" t="s">
        <v>138</v>
      </c>
      <c r="M98" t="s">
        <v>618</v>
      </c>
      <c r="N98" t="s">
        <v>619</v>
      </c>
      <c r="O98" t="s">
        <v>223</v>
      </c>
      <c r="P98">
        <v>90023</v>
      </c>
      <c r="Q98" t="s">
        <v>518</v>
      </c>
      <c r="R98">
        <v>127</v>
      </c>
      <c r="S98">
        <v>127</v>
      </c>
      <c r="T98">
        <v>127</v>
      </c>
      <c r="U98">
        <v>126</v>
      </c>
      <c r="V98">
        <v>73</v>
      </c>
      <c r="W98">
        <v>185</v>
      </c>
      <c r="X98">
        <v>318</v>
      </c>
      <c r="Y98">
        <v>0</v>
      </c>
      <c r="Z98">
        <v>0</v>
      </c>
      <c r="AA98">
        <v>17</v>
      </c>
      <c r="AB98">
        <v>14</v>
      </c>
      <c r="AC98">
        <v>1</v>
      </c>
      <c r="AD98">
        <v>9</v>
      </c>
      <c r="AE98">
        <v>743</v>
      </c>
      <c r="AF98">
        <v>5</v>
      </c>
      <c r="AG98">
        <v>665</v>
      </c>
      <c r="AH98">
        <v>347</v>
      </c>
      <c r="AI98">
        <v>735</v>
      </c>
      <c r="AJ98">
        <v>1305</v>
      </c>
      <c r="AK98">
        <v>0</v>
      </c>
      <c r="AL98">
        <v>0</v>
      </c>
      <c r="AM98">
        <v>53</v>
      </c>
      <c r="AN98">
        <v>61</v>
      </c>
      <c r="AO98">
        <v>1</v>
      </c>
      <c r="AP98">
        <v>25</v>
      </c>
      <c r="AQ98">
        <v>3192</v>
      </c>
      <c r="AR98">
        <v>2172</v>
      </c>
      <c r="AS9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8556</v>
      </c>
      <c r="AT98">
        <v>249</v>
      </c>
      <c r="AU98">
        <v>155</v>
      </c>
      <c r="AV98">
        <v>915</v>
      </c>
      <c r="AW98">
        <v>1837</v>
      </c>
      <c r="AX98">
        <v>0</v>
      </c>
      <c r="AY98">
        <v>0</v>
      </c>
      <c r="AZ98">
        <v>121</v>
      </c>
      <c r="BA98">
        <v>135</v>
      </c>
      <c r="BB98">
        <v>272</v>
      </c>
      <c r="BC98">
        <v>387</v>
      </c>
      <c r="BD98">
        <v>4071</v>
      </c>
      <c r="BE98">
        <v>9628185</v>
      </c>
      <c r="BF98">
        <v>5137903</v>
      </c>
      <c r="BG98">
        <v>14839861</v>
      </c>
      <c r="BH98">
        <v>30514720</v>
      </c>
      <c r="BI98">
        <v>0</v>
      </c>
      <c r="BJ98">
        <v>0</v>
      </c>
      <c r="BK98">
        <v>826082</v>
      </c>
      <c r="BL98">
        <v>1136221</v>
      </c>
      <c r="BM98">
        <v>31540</v>
      </c>
      <c r="BN98">
        <v>396738</v>
      </c>
      <c r="BO98">
        <v>62511250</v>
      </c>
      <c r="BP98">
        <v>1447705</v>
      </c>
      <c r="BQ98">
        <v>1179043</v>
      </c>
      <c r="BR98">
        <v>3889139</v>
      </c>
      <c r="BS98">
        <v>7446101</v>
      </c>
      <c r="BT98">
        <v>0</v>
      </c>
      <c r="BU98">
        <v>0</v>
      </c>
      <c r="BV98">
        <v>618141</v>
      </c>
      <c r="BW98">
        <v>748159</v>
      </c>
      <c r="BX98">
        <v>308218</v>
      </c>
      <c r="BY98">
        <v>1050298</v>
      </c>
      <c r="BZ98">
        <v>16686804</v>
      </c>
      <c r="CA98">
        <v>1266605</v>
      </c>
      <c r="CB98">
        <v>8556769</v>
      </c>
      <c r="CC98">
        <v>4994671</v>
      </c>
      <c r="CD98">
        <v>16391266</v>
      </c>
      <c r="CE98">
        <v>34473517</v>
      </c>
      <c r="CF98">
        <v>-1460789</v>
      </c>
      <c r="CG98">
        <v>0</v>
      </c>
      <c r="CH98">
        <v>0</v>
      </c>
      <c r="CI98">
        <v>1046297</v>
      </c>
      <c r="CJ98">
        <v>1753262</v>
      </c>
      <c r="CK98">
        <v>0</v>
      </c>
      <c r="CL98">
        <v>339758</v>
      </c>
      <c r="CM98">
        <v>0</v>
      </c>
      <c r="CN98">
        <v>0</v>
      </c>
      <c r="CO98">
        <v>0</v>
      </c>
      <c r="CP98">
        <v>340165</v>
      </c>
      <c r="CQ98">
        <v>67701521</v>
      </c>
      <c r="CR98">
        <v>0</v>
      </c>
      <c r="CS98">
        <v>1874911</v>
      </c>
      <c r="CT98">
        <v>0</v>
      </c>
      <c r="CU98">
        <v>0</v>
      </c>
      <c r="CV98">
        <v>1874911</v>
      </c>
      <c r="CW98">
        <v>2519121</v>
      </c>
      <c r="CX98">
        <v>1322275</v>
      </c>
      <c r="CY98">
        <v>3798523</v>
      </c>
      <c r="CZ98">
        <v>5362215</v>
      </c>
      <c r="DA98">
        <v>0</v>
      </c>
      <c r="DB98">
        <v>0</v>
      </c>
      <c r="DC98">
        <v>397926</v>
      </c>
      <c r="DD98">
        <v>131118</v>
      </c>
      <c r="DE98">
        <v>0</v>
      </c>
      <c r="DF98">
        <v>-159734</v>
      </c>
      <c r="DG98">
        <v>13371444</v>
      </c>
      <c r="DH98">
        <v>64519</v>
      </c>
      <c r="DI98">
        <v>12648301</v>
      </c>
      <c r="DJ98">
        <v>0</v>
      </c>
      <c r="DK98">
        <v>-63</v>
      </c>
      <c r="DL98">
        <v>0</v>
      </c>
      <c r="DM98">
        <v>0</v>
      </c>
      <c r="DN98">
        <v>0</v>
      </c>
      <c r="DO98">
        <v>0</v>
      </c>
      <c r="DP98">
        <v>355139</v>
      </c>
      <c r="DQ98">
        <v>10795677</v>
      </c>
      <c r="DR98">
        <v>0</v>
      </c>
      <c r="DS98">
        <v>0</v>
      </c>
      <c r="DT98">
        <v>0</v>
      </c>
      <c r="DU98">
        <v>0</v>
      </c>
      <c r="DV98">
        <v>0</v>
      </c>
      <c r="DW98">
        <v>0</v>
      </c>
      <c r="DX98">
        <v>0</v>
      </c>
      <c r="DY98">
        <v>0</v>
      </c>
      <c r="DZ98">
        <v>0</v>
      </c>
      <c r="EA98">
        <v>0</v>
      </c>
      <c r="EB98">
        <v>0</v>
      </c>
      <c r="EC98">
        <v>0</v>
      </c>
      <c r="ED98">
        <v>0</v>
      </c>
    </row>
    <row r="99" spans="1:134" x14ac:dyDescent="0.3">
      <c r="A99">
        <v>106320859</v>
      </c>
      <c r="B99" t="s">
        <v>620</v>
      </c>
      <c r="C99">
        <v>20174</v>
      </c>
      <c r="D99" s="1">
        <v>43009</v>
      </c>
      <c r="E99" s="1">
        <v>43100</v>
      </c>
      <c r="F99" t="s">
        <v>134</v>
      </c>
      <c r="G99" t="s">
        <v>621</v>
      </c>
      <c r="H99">
        <v>1</v>
      </c>
      <c r="I99">
        <v>217</v>
      </c>
      <c r="J99" t="s">
        <v>183</v>
      </c>
      <c r="K99" t="s">
        <v>137</v>
      </c>
      <c r="L99" t="s">
        <v>145</v>
      </c>
      <c r="M99" t="s">
        <v>622</v>
      </c>
      <c r="N99" t="s">
        <v>623</v>
      </c>
      <c r="O99" t="s">
        <v>624</v>
      </c>
      <c r="P99">
        <v>96122</v>
      </c>
      <c r="Q99" t="s">
        <v>625</v>
      </c>
      <c r="R99">
        <v>76</v>
      </c>
      <c r="S99">
        <v>75</v>
      </c>
      <c r="T99">
        <v>58</v>
      </c>
      <c r="U99">
        <v>29</v>
      </c>
      <c r="V99">
        <v>4</v>
      </c>
      <c r="W99">
        <v>6</v>
      </c>
      <c r="X99">
        <v>2</v>
      </c>
      <c r="Y99">
        <v>0</v>
      </c>
      <c r="Z99">
        <v>0</v>
      </c>
      <c r="AA99">
        <v>6</v>
      </c>
      <c r="AB99">
        <v>0</v>
      </c>
      <c r="AC99">
        <v>0</v>
      </c>
      <c r="AD99">
        <v>4</v>
      </c>
      <c r="AE99">
        <v>51</v>
      </c>
      <c r="AF99">
        <v>12</v>
      </c>
      <c r="AG99">
        <v>297</v>
      </c>
      <c r="AH99">
        <v>44</v>
      </c>
      <c r="AI99">
        <v>4002</v>
      </c>
      <c r="AJ99">
        <v>7</v>
      </c>
      <c r="AK99">
        <v>0</v>
      </c>
      <c r="AL99">
        <v>0</v>
      </c>
      <c r="AM99">
        <v>100</v>
      </c>
      <c r="AN99">
        <v>0</v>
      </c>
      <c r="AO99">
        <v>0</v>
      </c>
      <c r="AP99">
        <v>475</v>
      </c>
      <c r="AQ99">
        <v>4925</v>
      </c>
      <c r="AR99">
        <v>4631</v>
      </c>
      <c r="AS9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14481</v>
      </c>
      <c r="AT99">
        <v>3942</v>
      </c>
      <c r="AU99">
        <v>303</v>
      </c>
      <c r="AV99">
        <v>1449</v>
      </c>
      <c r="AW99">
        <v>2128</v>
      </c>
      <c r="AX99">
        <v>17</v>
      </c>
      <c r="AY99">
        <v>69</v>
      </c>
      <c r="AZ99">
        <v>2232</v>
      </c>
      <c r="BA99">
        <v>12</v>
      </c>
      <c r="BB99">
        <v>19</v>
      </c>
      <c r="BC99">
        <v>720</v>
      </c>
      <c r="BD99">
        <v>10891</v>
      </c>
      <c r="BE99">
        <v>996470</v>
      </c>
      <c r="BF99">
        <v>176633</v>
      </c>
      <c r="BG99">
        <v>1401742</v>
      </c>
      <c r="BH99">
        <v>39386</v>
      </c>
      <c r="BI99">
        <v>0</v>
      </c>
      <c r="BJ99">
        <v>0</v>
      </c>
      <c r="BK99">
        <v>100307</v>
      </c>
      <c r="BL99">
        <v>0</v>
      </c>
      <c r="BM99">
        <v>0</v>
      </c>
      <c r="BN99">
        <v>170060</v>
      </c>
      <c r="BO99">
        <v>2884598</v>
      </c>
      <c r="BP99">
        <v>2943722</v>
      </c>
      <c r="BQ99">
        <v>289212</v>
      </c>
      <c r="BR99">
        <v>418566</v>
      </c>
      <c r="BS99">
        <v>1336546</v>
      </c>
      <c r="BT99">
        <v>2276</v>
      </c>
      <c r="BU99">
        <v>3546</v>
      </c>
      <c r="BV99">
        <v>1132826</v>
      </c>
      <c r="BW99">
        <v>30754</v>
      </c>
      <c r="BX99">
        <v>25455</v>
      </c>
      <c r="BY99">
        <v>190587</v>
      </c>
      <c r="BZ99">
        <v>6373490</v>
      </c>
      <c r="CA99">
        <v>174049</v>
      </c>
      <c r="CB99">
        <v>2031994</v>
      </c>
      <c r="CC99">
        <v>267185</v>
      </c>
      <c r="CD99">
        <v>418475</v>
      </c>
      <c r="CE99">
        <v>1732093</v>
      </c>
      <c r="CF99">
        <v>-3217728</v>
      </c>
      <c r="CG99">
        <v>17</v>
      </c>
      <c r="CH99">
        <v>0</v>
      </c>
      <c r="CI99">
        <v>350902</v>
      </c>
      <c r="CJ99">
        <v>7161</v>
      </c>
      <c r="CK99">
        <v>0</v>
      </c>
      <c r="CL99">
        <v>25455</v>
      </c>
      <c r="CM99">
        <v>0</v>
      </c>
      <c r="CN99">
        <v>0</v>
      </c>
      <c r="CO99">
        <v>0</v>
      </c>
      <c r="CP99">
        <v>52399</v>
      </c>
      <c r="CQ99">
        <v>1842002</v>
      </c>
      <c r="CR99">
        <v>0</v>
      </c>
      <c r="CS99">
        <v>0</v>
      </c>
      <c r="CT99">
        <v>0</v>
      </c>
      <c r="CU99">
        <v>0</v>
      </c>
      <c r="CV99">
        <v>0</v>
      </c>
      <c r="CW99">
        <v>1908197</v>
      </c>
      <c r="CX99">
        <v>198660</v>
      </c>
      <c r="CY99">
        <v>4619561</v>
      </c>
      <c r="CZ99">
        <v>-356161</v>
      </c>
      <c r="DA99">
        <v>2259</v>
      </c>
      <c r="DB99">
        <v>3546</v>
      </c>
      <c r="DC99">
        <v>882231</v>
      </c>
      <c r="DD99">
        <v>23593</v>
      </c>
      <c r="DE99">
        <v>0</v>
      </c>
      <c r="DF99">
        <v>134200</v>
      </c>
      <c r="DG99">
        <v>7416086</v>
      </c>
      <c r="DH99">
        <v>1641317</v>
      </c>
      <c r="DI99">
        <v>6332267</v>
      </c>
      <c r="DJ99">
        <v>699957</v>
      </c>
      <c r="DK99">
        <v>258465</v>
      </c>
      <c r="DL99">
        <v>0</v>
      </c>
      <c r="DM99">
        <v>0</v>
      </c>
      <c r="DN99">
        <v>0</v>
      </c>
      <c r="DO99">
        <v>0</v>
      </c>
      <c r="DP99">
        <v>1298228</v>
      </c>
      <c r="DQ99">
        <v>8345873</v>
      </c>
      <c r="DR99">
        <v>0</v>
      </c>
      <c r="DS99">
        <v>0</v>
      </c>
      <c r="DT99">
        <v>0</v>
      </c>
      <c r="DU99">
        <v>0</v>
      </c>
      <c r="DV99">
        <v>0</v>
      </c>
      <c r="DW99">
        <v>0</v>
      </c>
      <c r="DX99">
        <v>0</v>
      </c>
      <c r="DY99">
        <v>0</v>
      </c>
      <c r="DZ99">
        <v>0</v>
      </c>
      <c r="EA99">
        <v>0</v>
      </c>
      <c r="EB99">
        <v>0</v>
      </c>
      <c r="EC99">
        <v>0</v>
      </c>
      <c r="ED99">
        <v>0</v>
      </c>
    </row>
    <row r="100" spans="1:134" x14ac:dyDescent="0.3">
      <c r="A100">
        <v>106014233</v>
      </c>
      <c r="B100" t="s">
        <v>626</v>
      </c>
      <c r="C100">
        <v>20174</v>
      </c>
      <c r="D100" s="1">
        <v>43009</v>
      </c>
      <c r="E100" s="1">
        <v>43100</v>
      </c>
      <c r="F100" t="s">
        <v>134</v>
      </c>
      <c r="G100" t="s">
        <v>233</v>
      </c>
      <c r="H100">
        <v>5</v>
      </c>
      <c r="I100">
        <v>421</v>
      </c>
      <c r="J100" t="s">
        <v>136</v>
      </c>
      <c r="K100" t="s">
        <v>137</v>
      </c>
      <c r="L100" t="s">
        <v>138</v>
      </c>
      <c r="M100" t="s">
        <v>380</v>
      </c>
      <c r="N100" t="s">
        <v>627</v>
      </c>
      <c r="O100" t="s">
        <v>628</v>
      </c>
      <c r="P100">
        <v>94546</v>
      </c>
      <c r="Q100" t="s">
        <v>629</v>
      </c>
      <c r="R100">
        <v>130</v>
      </c>
      <c r="S100">
        <v>130</v>
      </c>
      <c r="T100">
        <v>113</v>
      </c>
      <c r="U100">
        <v>845</v>
      </c>
      <c r="V100">
        <v>219</v>
      </c>
      <c r="W100">
        <v>190</v>
      </c>
      <c r="X100">
        <v>412</v>
      </c>
      <c r="Y100">
        <v>0</v>
      </c>
      <c r="Z100">
        <v>0</v>
      </c>
      <c r="AA100">
        <v>39</v>
      </c>
      <c r="AB100">
        <v>490</v>
      </c>
      <c r="AC100">
        <v>35</v>
      </c>
      <c r="AD100">
        <v>19</v>
      </c>
      <c r="AE100">
        <v>2249</v>
      </c>
      <c r="AF100">
        <v>0</v>
      </c>
      <c r="AG100">
        <v>3942</v>
      </c>
      <c r="AH100">
        <v>862</v>
      </c>
      <c r="AI100">
        <v>804</v>
      </c>
      <c r="AJ100">
        <v>1662</v>
      </c>
      <c r="AK100">
        <v>0</v>
      </c>
      <c r="AL100">
        <v>0</v>
      </c>
      <c r="AM100">
        <v>168</v>
      </c>
      <c r="AN100">
        <v>1544</v>
      </c>
      <c r="AO100">
        <v>130</v>
      </c>
      <c r="AP100">
        <v>67</v>
      </c>
      <c r="AQ100">
        <v>9179</v>
      </c>
      <c r="AR100">
        <v>0</v>
      </c>
      <c r="AS10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18358</v>
      </c>
      <c r="AT100">
        <v>2309</v>
      </c>
      <c r="AU100">
        <v>655</v>
      </c>
      <c r="AV100">
        <v>674</v>
      </c>
      <c r="AW100">
        <v>4061</v>
      </c>
      <c r="AX100">
        <v>0</v>
      </c>
      <c r="AY100">
        <v>0</v>
      </c>
      <c r="AZ100">
        <v>214</v>
      </c>
      <c r="BA100">
        <v>2723</v>
      </c>
      <c r="BB100">
        <v>508</v>
      </c>
      <c r="BC100">
        <v>259</v>
      </c>
      <c r="BD100">
        <v>11403</v>
      </c>
      <c r="BE100">
        <v>78977084</v>
      </c>
      <c r="BF100">
        <v>19691177</v>
      </c>
      <c r="BG100">
        <v>16250149</v>
      </c>
      <c r="BH100">
        <v>33740805</v>
      </c>
      <c r="BI100">
        <v>0</v>
      </c>
      <c r="BJ100">
        <v>0</v>
      </c>
      <c r="BK100">
        <v>3946633</v>
      </c>
      <c r="BL100">
        <v>38418399</v>
      </c>
      <c r="BM100">
        <v>2677153</v>
      </c>
      <c r="BN100">
        <v>1322431</v>
      </c>
      <c r="BO100">
        <v>195023831</v>
      </c>
      <c r="BP100">
        <v>29317508</v>
      </c>
      <c r="BQ100">
        <v>8746587</v>
      </c>
      <c r="BR100">
        <v>5521422</v>
      </c>
      <c r="BS100">
        <v>26231530</v>
      </c>
      <c r="BT100">
        <v>0</v>
      </c>
      <c r="BU100">
        <v>0</v>
      </c>
      <c r="BV100">
        <v>2807712</v>
      </c>
      <c r="BW100">
        <v>28586813</v>
      </c>
      <c r="BX100">
        <v>3347221</v>
      </c>
      <c r="BY100">
        <v>1647172</v>
      </c>
      <c r="BZ100">
        <v>106205965</v>
      </c>
      <c r="CA100">
        <v>1494905</v>
      </c>
      <c r="CB100">
        <v>93089374</v>
      </c>
      <c r="CC100">
        <v>24145715</v>
      </c>
      <c r="CD100">
        <v>-20535982</v>
      </c>
      <c r="CE100">
        <v>46922491</v>
      </c>
      <c r="CF100">
        <v>0</v>
      </c>
      <c r="CG100">
        <v>0</v>
      </c>
      <c r="CH100">
        <v>0</v>
      </c>
      <c r="CI100">
        <v>4678760</v>
      </c>
      <c r="CJ100">
        <v>29618291</v>
      </c>
      <c r="CK100">
        <v>0</v>
      </c>
      <c r="CL100">
        <v>6024374</v>
      </c>
      <c r="CM100">
        <v>0</v>
      </c>
      <c r="CN100">
        <v>0</v>
      </c>
      <c r="CO100">
        <v>0</v>
      </c>
      <c r="CP100">
        <v>261607</v>
      </c>
      <c r="CQ100">
        <v>185699535</v>
      </c>
      <c r="CR100">
        <v>0</v>
      </c>
      <c r="CS100">
        <v>0</v>
      </c>
      <c r="CT100">
        <v>0</v>
      </c>
      <c r="CU100">
        <v>0</v>
      </c>
      <c r="CV100">
        <v>0</v>
      </c>
      <c r="CW100">
        <v>15205218</v>
      </c>
      <c r="CX100">
        <v>4292049</v>
      </c>
      <c r="CY100">
        <v>42307553</v>
      </c>
      <c r="CZ100">
        <v>13049844</v>
      </c>
      <c r="DA100">
        <v>0</v>
      </c>
      <c r="DB100">
        <v>0</v>
      </c>
      <c r="DC100">
        <v>2075585</v>
      </c>
      <c r="DD100">
        <v>37386921</v>
      </c>
      <c r="DE100">
        <v>0</v>
      </c>
      <c r="DF100">
        <v>1213091</v>
      </c>
      <c r="DG100">
        <v>115530261</v>
      </c>
      <c r="DH100">
        <v>2149696</v>
      </c>
      <c r="DI100">
        <v>101536827</v>
      </c>
      <c r="DJ100">
        <v>0</v>
      </c>
      <c r="DK100">
        <v>1797251</v>
      </c>
      <c r="DL100">
        <v>0</v>
      </c>
      <c r="DM100">
        <v>0</v>
      </c>
      <c r="DN100">
        <v>0</v>
      </c>
      <c r="DO100">
        <v>0</v>
      </c>
      <c r="DP100">
        <v>266649</v>
      </c>
      <c r="DQ100">
        <v>294099122</v>
      </c>
      <c r="DR100">
        <v>0</v>
      </c>
      <c r="DS100">
        <v>0</v>
      </c>
      <c r="DT100">
        <v>0</v>
      </c>
      <c r="DU100">
        <v>0</v>
      </c>
      <c r="DV100">
        <v>0</v>
      </c>
      <c r="DW100">
        <v>0</v>
      </c>
      <c r="DX100">
        <v>0</v>
      </c>
      <c r="DY100">
        <v>0</v>
      </c>
      <c r="DZ100">
        <v>0</v>
      </c>
      <c r="EA100">
        <v>0</v>
      </c>
      <c r="EB100">
        <v>0</v>
      </c>
      <c r="EC100">
        <v>0</v>
      </c>
      <c r="ED100">
        <v>0</v>
      </c>
    </row>
    <row r="101" spans="1:134" x14ac:dyDescent="0.3">
      <c r="A101">
        <v>106331168</v>
      </c>
      <c r="B101" t="s">
        <v>630</v>
      </c>
      <c r="C101">
        <v>20174</v>
      </c>
      <c r="D101" s="1">
        <v>43009</v>
      </c>
      <c r="E101" s="1">
        <v>43100</v>
      </c>
      <c r="F101" t="s">
        <v>134</v>
      </c>
      <c r="G101" t="s">
        <v>548</v>
      </c>
      <c r="H101">
        <v>12</v>
      </c>
      <c r="I101">
        <v>1105</v>
      </c>
      <c r="J101" t="s">
        <v>136</v>
      </c>
      <c r="K101" t="s">
        <v>137</v>
      </c>
      <c r="L101" t="s">
        <v>138</v>
      </c>
      <c r="M101" t="s">
        <v>631</v>
      </c>
      <c r="N101" t="s">
        <v>632</v>
      </c>
      <c r="O101" t="s">
        <v>633</v>
      </c>
      <c r="P101">
        <v>92270</v>
      </c>
      <c r="Q101" t="s">
        <v>634</v>
      </c>
      <c r="R101">
        <v>463</v>
      </c>
      <c r="S101">
        <v>410</v>
      </c>
      <c r="T101">
        <v>410</v>
      </c>
      <c r="U101">
        <v>2448</v>
      </c>
      <c r="V101">
        <v>1068</v>
      </c>
      <c r="W101">
        <v>176</v>
      </c>
      <c r="X101">
        <v>585</v>
      </c>
      <c r="Y101">
        <v>0</v>
      </c>
      <c r="Z101">
        <v>0</v>
      </c>
      <c r="AA101">
        <v>145</v>
      </c>
      <c r="AB101">
        <v>743</v>
      </c>
      <c r="AC101">
        <v>1</v>
      </c>
      <c r="AD101">
        <v>47</v>
      </c>
      <c r="AE101">
        <v>5213</v>
      </c>
      <c r="AF101">
        <v>0</v>
      </c>
      <c r="AG101">
        <v>10122</v>
      </c>
      <c r="AH101">
        <v>3753</v>
      </c>
      <c r="AI101">
        <v>755</v>
      </c>
      <c r="AJ101">
        <v>2138</v>
      </c>
      <c r="AK101">
        <v>0</v>
      </c>
      <c r="AL101">
        <v>0</v>
      </c>
      <c r="AM101">
        <v>504</v>
      </c>
      <c r="AN101">
        <v>2531</v>
      </c>
      <c r="AO101">
        <v>1</v>
      </c>
      <c r="AP101">
        <v>146</v>
      </c>
      <c r="AQ101">
        <v>19950</v>
      </c>
      <c r="AR101">
        <v>0</v>
      </c>
      <c r="AS10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39900</v>
      </c>
      <c r="AT101">
        <v>95921</v>
      </c>
      <c r="AU101">
        <v>5807</v>
      </c>
      <c r="AV101">
        <v>1851</v>
      </c>
      <c r="AW101">
        <v>13482</v>
      </c>
      <c r="AX101">
        <v>0</v>
      </c>
      <c r="AY101">
        <v>0</v>
      </c>
      <c r="AZ101">
        <v>13886</v>
      </c>
      <c r="BA101">
        <v>50323</v>
      </c>
      <c r="BB101">
        <v>767</v>
      </c>
      <c r="BC101">
        <v>5161</v>
      </c>
      <c r="BD101">
        <v>187198</v>
      </c>
      <c r="BE101">
        <v>253360189</v>
      </c>
      <c r="BF101">
        <v>102711134</v>
      </c>
      <c r="BG101">
        <v>15742483</v>
      </c>
      <c r="BH101">
        <v>52048531</v>
      </c>
      <c r="BI101">
        <v>0</v>
      </c>
      <c r="BJ101">
        <v>0</v>
      </c>
      <c r="BK101">
        <v>14379610</v>
      </c>
      <c r="BL101">
        <v>71401783</v>
      </c>
      <c r="BM101">
        <v>26311</v>
      </c>
      <c r="BN101">
        <v>3914309</v>
      </c>
      <c r="BO101">
        <v>513584350</v>
      </c>
      <c r="BP101">
        <v>205799376</v>
      </c>
      <c r="BQ101">
        <v>37740268</v>
      </c>
      <c r="BR101">
        <v>6510722</v>
      </c>
      <c r="BS101">
        <v>43955878</v>
      </c>
      <c r="BT101">
        <v>0</v>
      </c>
      <c r="BU101">
        <v>0</v>
      </c>
      <c r="BV101">
        <v>12033846</v>
      </c>
      <c r="BW101">
        <v>91951237</v>
      </c>
      <c r="BX101">
        <v>54519</v>
      </c>
      <c r="BY101">
        <v>5804056</v>
      </c>
      <c r="BZ101">
        <v>403849902</v>
      </c>
      <c r="CA101">
        <v>966003</v>
      </c>
      <c r="CB101">
        <v>390422223</v>
      </c>
      <c r="CC101">
        <v>116131752</v>
      </c>
      <c r="CD101">
        <v>22070151</v>
      </c>
      <c r="CE101">
        <v>87609782</v>
      </c>
      <c r="CF101">
        <v>0</v>
      </c>
      <c r="CG101">
        <v>0</v>
      </c>
      <c r="CH101">
        <v>0</v>
      </c>
      <c r="CI101">
        <v>18133061</v>
      </c>
      <c r="CJ101">
        <v>102710833</v>
      </c>
      <c r="CK101">
        <v>0</v>
      </c>
      <c r="CL101">
        <v>80830</v>
      </c>
      <c r="CM101">
        <v>0</v>
      </c>
      <c r="CN101">
        <v>0</v>
      </c>
      <c r="CO101">
        <v>0</v>
      </c>
      <c r="CP101">
        <v>4671356</v>
      </c>
      <c r="CQ101">
        <v>742795991</v>
      </c>
      <c r="CR101">
        <v>0</v>
      </c>
      <c r="CS101">
        <v>0</v>
      </c>
      <c r="CT101">
        <v>0</v>
      </c>
      <c r="CU101">
        <v>0</v>
      </c>
      <c r="CV101">
        <v>0</v>
      </c>
      <c r="CW101">
        <v>68709152</v>
      </c>
      <c r="CX101">
        <v>24319650</v>
      </c>
      <c r="CY101">
        <v>183054</v>
      </c>
      <c r="CZ101">
        <v>8392600</v>
      </c>
      <c r="DA101">
        <v>0</v>
      </c>
      <c r="DB101">
        <v>0</v>
      </c>
      <c r="DC101">
        <v>7853190</v>
      </c>
      <c r="DD101">
        <v>60538025</v>
      </c>
      <c r="DE101">
        <v>0</v>
      </c>
      <c r="DF101">
        <v>4642590</v>
      </c>
      <c r="DG101">
        <v>174638261</v>
      </c>
      <c r="DH101">
        <v>2399523</v>
      </c>
      <c r="DI101">
        <v>183177454</v>
      </c>
      <c r="DJ101">
        <v>0</v>
      </c>
      <c r="DK101">
        <v>4464321</v>
      </c>
      <c r="DL101">
        <v>0</v>
      </c>
      <c r="DM101">
        <v>0</v>
      </c>
      <c r="DN101">
        <v>0</v>
      </c>
      <c r="DO101">
        <v>0</v>
      </c>
      <c r="DP101">
        <v>11762009</v>
      </c>
      <c r="DQ101">
        <v>574563895</v>
      </c>
      <c r="DR101">
        <v>0</v>
      </c>
      <c r="DS101">
        <v>0</v>
      </c>
      <c r="DT101">
        <v>0</v>
      </c>
      <c r="DU101">
        <v>0</v>
      </c>
      <c r="DV101">
        <v>0</v>
      </c>
      <c r="DW101">
        <v>0</v>
      </c>
      <c r="DX101">
        <v>0</v>
      </c>
      <c r="DY101">
        <v>0</v>
      </c>
      <c r="DZ101">
        <v>0</v>
      </c>
      <c r="EA101">
        <v>0</v>
      </c>
      <c r="EB101">
        <v>0</v>
      </c>
      <c r="EC101">
        <v>0</v>
      </c>
      <c r="ED101">
        <v>0</v>
      </c>
    </row>
    <row r="102" spans="1:134" x14ac:dyDescent="0.3">
      <c r="A102">
        <v>106430763</v>
      </c>
      <c r="B102" t="s">
        <v>635</v>
      </c>
      <c r="C102">
        <v>20174</v>
      </c>
      <c r="D102" s="1">
        <v>43009</v>
      </c>
      <c r="E102" s="1">
        <v>43100</v>
      </c>
      <c r="F102" t="s">
        <v>134</v>
      </c>
      <c r="G102" t="s">
        <v>446</v>
      </c>
      <c r="H102">
        <v>7</v>
      </c>
      <c r="I102">
        <v>429</v>
      </c>
      <c r="J102" t="s">
        <v>183</v>
      </c>
      <c r="K102" t="s">
        <v>137</v>
      </c>
      <c r="L102" t="s">
        <v>138</v>
      </c>
      <c r="M102" t="s">
        <v>636</v>
      </c>
      <c r="N102" t="s">
        <v>637</v>
      </c>
      <c r="O102" t="s">
        <v>638</v>
      </c>
      <c r="P102">
        <v>94040</v>
      </c>
      <c r="Q102" t="s">
        <v>639</v>
      </c>
      <c r="R102">
        <v>443</v>
      </c>
      <c r="S102">
        <v>443</v>
      </c>
      <c r="T102">
        <v>365</v>
      </c>
      <c r="U102">
        <v>1734</v>
      </c>
      <c r="V102">
        <v>391</v>
      </c>
      <c r="W102">
        <v>183</v>
      </c>
      <c r="X102">
        <v>331</v>
      </c>
      <c r="Y102">
        <v>0</v>
      </c>
      <c r="Z102">
        <v>0</v>
      </c>
      <c r="AA102">
        <v>126</v>
      </c>
      <c r="AB102">
        <v>3427</v>
      </c>
      <c r="AC102">
        <v>1</v>
      </c>
      <c r="AD102">
        <v>120</v>
      </c>
      <c r="AE102">
        <v>6313</v>
      </c>
      <c r="AF102">
        <v>0</v>
      </c>
      <c r="AG102">
        <v>8808</v>
      </c>
      <c r="AH102">
        <v>1855</v>
      </c>
      <c r="AI102">
        <v>792</v>
      </c>
      <c r="AJ102">
        <v>1527</v>
      </c>
      <c r="AK102">
        <v>0</v>
      </c>
      <c r="AL102">
        <v>0</v>
      </c>
      <c r="AM102">
        <v>594</v>
      </c>
      <c r="AN102">
        <v>11796</v>
      </c>
      <c r="AO102">
        <v>64</v>
      </c>
      <c r="AP102">
        <v>285</v>
      </c>
      <c r="AQ102">
        <v>25721</v>
      </c>
      <c r="AR102">
        <v>0</v>
      </c>
      <c r="AS10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51442</v>
      </c>
      <c r="AT102">
        <v>13462</v>
      </c>
      <c r="AU102">
        <v>2008</v>
      </c>
      <c r="AV102">
        <v>1020</v>
      </c>
      <c r="AW102">
        <v>2977</v>
      </c>
      <c r="AX102">
        <v>0</v>
      </c>
      <c r="AY102">
        <v>0</v>
      </c>
      <c r="AZ102">
        <v>1207</v>
      </c>
      <c r="BA102">
        <v>20041</v>
      </c>
      <c r="BB102">
        <v>406</v>
      </c>
      <c r="BC102">
        <v>932</v>
      </c>
      <c r="BD102">
        <v>42053</v>
      </c>
      <c r="BE102">
        <v>205693782</v>
      </c>
      <c r="BF102">
        <v>40594769</v>
      </c>
      <c r="BG102">
        <v>16692424</v>
      </c>
      <c r="BH102">
        <v>22405830</v>
      </c>
      <c r="BI102">
        <v>0</v>
      </c>
      <c r="BJ102">
        <v>0</v>
      </c>
      <c r="BK102">
        <v>11773676</v>
      </c>
      <c r="BL102">
        <v>190499654</v>
      </c>
      <c r="BM102">
        <v>1219655</v>
      </c>
      <c r="BN102">
        <v>924376</v>
      </c>
      <c r="BO102">
        <v>489804166</v>
      </c>
      <c r="BP102">
        <v>127496513</v>
      </c>
      <c r="BQ102">
        <v>22281343</v>
      </c>
      <c r="BR102">
        <v>6159160</v>
      </c>
      <c r="BS102">
        <v>21396741</v>
      </c>
      <c r="BT102">
        <v>0</v>
      </c>
      <c r="BU102">
        <v>0</v>
      </c>
      <c r="BV102">
        <v>8041922</v>
      </c>
      <c r="BW102">
        <v>174077902</v>
      </c>
      <c r="BX102">
        <v>3518293</v>
      </c>
      <c r="BY102">
        <v>1048860</v>
      </c>
      <c r="BZ102">
        <v>364020734</v>
      </c>
      <c r="CA102">
        <v>5297415</v>
      </c>
      <c r="CB102">
        <v>282501986</v>
      </c>
      <c r="CC102">
        <v>54337005</v>
      </c>
      <c r="CD102">
        <v>21001300</v>
      </c>
      <c r="CE102">
        <v>40817996</v>
      </c>
      <c r="CF102">
        <v>0</v>
      </c>
      <c r="CG102">
        <v>0</v>
      </c>
      <c r="CH102">
        <v>0</v>
      </c>
      <c r="CI102">
        <v>13324965</v>
      </c>
      <c r="CJ102">
        <v>196433729</v>
      </c>
      <c r="CK102">
        <v>0</v>
      </c>
      <c r="CL102">
        <v>4606660</v>
      </c>
      <c r="CM102">
        <v>0</v>
      </c>
      <c r="CN102">
        <v>0</v>
      </c>
      <c r="CO102">
        <v>0</v>
      </c>
      <c r="CP102">
        <v>1773898</v>
      </c>
      <c r="CQ102">
        <v>620094954</v>
      </c>
      <c r="CR102">
        <v>0</v>
      </c>
      <c r="CS102">
        <v>0</v>
      </c>
      <c r="CT102">
        <v>0</v>
      </c>
      <c r="CU102">
        <v>0</v>
      </c>
      <c r="CV102">
        <v>0</v>
      </c>
      <c r="CW102">
        <v>50483240</v>
      </c>
      <c r="CX102">
        <v>8466353</v>
      </c>
      <c r="CY102">
        <v>1682475</v>
      </c>
      <c r="CZ102">
        <v>2948755</v>
      </c>
      <c r="DA102">
        <v>0</v>
      </c>
      <c r="DB102">
        <v>0</v>
      </c>
      <c r="DC102">
        <v>4420019</v>
      </c>
      <c r="DD102">
        <v>164768256</v>
      </c>
      <c r="DE102">
        <v>320816</v>
      </c>
      <c r="DF102">
        <v>640032</v>
      </c>
      <c r="DG102">
        <v>233729946</v>
      </c>
      <c r="DH102">
        <v>9229617</v>
      </c>
      <c r="DI102">
        <v>197203440</v>
      </c>
      <c r="DJ102">
        <v>0</v>
      </c>
      <c r="DK102">
        <v>14316331</v>
      </c>
      <c r="DL102">
        <v>0</v>
      </c>
      <c r="DM102">
        <v>0</v>
      </c>
      <c r="DN102">
        <v>0</v>
      </c>
      <c r="DO102">
        <v>0</v>
      </c>
      <c r="DP102">
        <v>42361923</v>
      </c>
      <c r="DQ102">
        <v>612612574</v>
      </c>
      <c r="DR102">
        <v>0</v>
      </c>
      <c r="DS102">
        <v>0</v>
      </c>
      <c r="DT102">
        <v>0</v>
      </c>
      <c r="DU102">
        <v>0</v>
      </c>
      <c r="DV102">
        <v>0</v>
      </c>
      <c r="DW102">
        <v>0</v>
      </c>
      <c r="DX102">
        <v>0</v>
      </c>
      <c r="DY102">
        <v>0</v>
      </c>
      <c r="DZ102">
        <v>0</v>
      </c>
      <c r="EA102">
        <v>0</v>
      </c>
      <c r="EB102">
        <v>0</v>
      </c>
      <c r="EC102">
        <v>0</v>
      </c>
      <c r="ED102">
        <v>0</v>
      </c>
    </row>
    <row r="103" spans="1:134" x14ac:dyDescent="0.3">
      <c r="A103">
        <v>106130699</v>
      </c>
      <c r="B103" t="s">
        <v>640</v>
      </c>
      <c r="C103">
        <v>20174</v>
      </c>
      <c r="D103" s="1">
        <v>43009</v>
      </c>
      <c r="E103" s="1">
        <v>43100</v>
      </c>
      <c r="F103" t="s">
        <v>134</v>
      </c>
      <c r="G103" t="s">
        <v>641</v>
      </c>
      <c r="H103">
        <v>14</v>
      </c>
      <c r="I103">
        <v>1424</v>
      </c>
      <c r="J103" t="s">
        <v>276</v>
      </c>
      <c r="K103" t="s">
        <v>137</v>
      </c>
      <c r="L103" t="s">
        <v>138</v>
      </c>
      <c r="M103" t="s">
        <v>642</v>
      </c>
      <c r="N103" t="s">
        <v>643</v>
      </c>
      <c r="O103" t="s">
        <v>644</v>
      </c>
      <c r="P103">
        <v>92243</v>
      </c>
      <c r="Q103" t="s">
        <v>645</v>
      </c>
      <c r="R103">
        <v>161</v>
      </c>
      <c r="S103">
        <v>161</v>
      </c>
      <c r="T103">
        <v>161</v>
      </c>
      <c r="U103">
        <v>573</v>
      </c>
      <c r="V103">
        <v>46</v>
      </c>
      <c r="W103">
        <v>133</v>
      </c>
      <c r="X103">
        <v>372</v>
      </c>
      <c r="Y103">
        <v>0</v>
      </c>
      <c r="Z103">
        <v>0</v>
      </c>
      <c r="AA103">
        <v>42</v>
      </c>
      <c r="AB103">
        <v>125</v>
      </c>
      <c r="AC103">
        <v>0</v>
      </c>
      <c r="AD103">
        <v>88</v>
      </c>
      <c r="AE103">
        <v>1379</v>
      </c>
      <c r="AF103">
        <v>0</v>
      </c>
      <c r="AG103">
        <v>2695</v>
      </c>
      <c r="AH103">
        <v>234</v>
      </c>
      <c r="AI103">
        <v>316</v>
      </c>
      <c r="AJ103">
        <v>1253</v>
      </c>
      <c r="AK103">
        <v>0</v>
      </c>
      <c r="AL103">
        <v>0</v>
      </c>
      <c r="AM103">
        <v>132</v>
      </c>
      <c r="AN103">
        <v>332</v>
      </c>
      <c r="AO103">
        <v>0</v>
      </c>
      <c r="AP103">
        <v>196</v>
      </c>
      <c r="AQ103">
        <v>5158</v>
      </c>
      <c r="AR103">
        <v>0</v>
      </c>
      <c r="AS10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10316</v>
      </c>
      <c r="AT103">
        <v>16692</v>
      </c>
      <c r="AU103">
        <v>1144</v>
      </c>
      <c r="AV103">
        <v>2804</v>
      </c>
      <c r="AW103">
        <v>31503</v>
      </c>
      <c r="AX103">
        <v>0</v>
      </c>
      <c r="AY103">
        <v>0</v>
      </c>
      <c r="AZ103">
        <v>2952</v>
      </c>
      <c r="BA103">
        <v>5600</v>
      </c>
      <c r="BB103">
        <v>75</v>
      </c>
      <c r="BC103">
        <v>683</v>
      </c>
      <c r="BD103">
        <v>61453</v>
      </c>
      <c r="BE103">
        <v>30416952</v>
      </c>
      <c r="BF103">
        <v>2778284</v>
      </c>
      <c r="BG103">
        <v>5522541</v>
      </c>
      <c r="BH103">
        <v>13012059</v>
      </c>
      <c r="BI103">
        <v>0</v>
      </c>
      <c r="BJ103">
        <v>0</v>
      </c>
      <c r="BK103">
        <v>1593713</v>
      </c>
      <c r="BL103">
        <v>4034373</v>
      </c>
      <c r="BM103">
        <v>0</v>
      </c>
      <c r="BN103">
        <v>1590520</v>
      </c>
      <c r="BO103">
        <v>58948442</v>
      </c>
      <c r="BP103">
        <v>48174627</v>
      </c>
      <c r="BQ103">
        <v>3696152</v>
      </c>
      <c r="BR103">
        <v>6112231</v>
      </c>
      <c r="BS103">
        <v>46229285</v>
      </c>
      <c r="BT103">
        <v>0</v>
      </c>
      <c r="BU103">
        <v>0</v>
      </c>
      <c r="BV103">
        <v>6666409</v>
      </c>
      <c r="BW103">
        <v>15925419</v>
      </c>
      <c r="BX103">
        <v>94931</v>
      </c>
      <c r="BY103">
        <v>2399177</v>
      </c>
      <c r="BZ103">
        <v>129298231</v>
      </c>
      <c r="CA103">
        <v>3514847</v>
      </c>
      <c r="CB103">
        <v>64532064</v>
      </c>
      <c r="CC103">
        <v>4571905</v>
      </c>
      <c r="CD103">
        <v>3126417</v>
      </c>
      <c r="CE103">
        <v>53147340</v>
      </c>
      <c r="CF103">
        <v>-393090</v>
      </c>
      <c r="CG103">
        <v>0</v>
      </c>
      <c r="CH103">
        <v>0</v>
      </c>
      <c r="CI103">
        <v>5725682</v>
      </c>
      <c r="CJ103">
        <v>12263198</v>
      </c>
      <c r="CK103">
        <v>0</v>
      </c>
      <c r="CL103">
        <v>1476224</v>
      </c>
      <c r="CM103">
        <v>0</v>
      </c>
      <c r="CN103">
        <v>0</v>
      </c>
      <c r="CO103">
        <v>0</v>
      </c>
      <c r="CP103">
        <v>0</v>
      </c>
      <c r="CQ103">
        <v>147964587</v>
      </c>
      <c r="CR103">
        <v>0</v>
      </c>
      <c r="CS103">
        <v>0</v>
      </c>
      <c r="CT103">
        <v>0</v>
      </c>
      <c r="CU103">
        <v>0</v>
      </c>
      <c r="CV103">
        <v>0</v>
      </c>
      <c r="CW103">
        <v>13798606</v>
      </c>
      <c r="CX103">
        <v>1867225</v>
      </c>
      <c r="CY103">
        <v>8736257</v>
      </c>
      <c r="CZ103">
        <v>5980915</v>
      </c>
      <c r="DA103">
        <v>0</v>
      </c>
      <c r="DB103">
        <v>0</v>
      </c>
      <c r="DC103">
        <v>2487407</v>
      </c>
      <c r="DD103">
        <v>7553765</v>
      </c>
      <c r="DE103">
        <v>93607</v>
      </c>
      <c r="DF103">
        <v>-235696</v>
      </c>
      <c r="DG103">
        <v>40282086</v>
      </c>
      <c r="DH103">
        <v>964324</v>
      </c>
      <c r="DI103">
        <v>38178374</v>
      </c>
      <c r="DJ103">
        <v>0</v>
      </c>
      <c r="DK103">
        <v>1035005</v>
      </c>
      <c r="DL103">
        <v>0</v>
      </c>
      <c r="DM103">
        <v>0</v>
      </c>
      <c r="DN103">
        <v>0</v>
      </c>
      <c r="DO103">
        <v>0</v>
      </c>
      <c r="DP103">
        <v>3410360</v>
      </c>
      <c r="DQ103">
        <v>83181568</v>
      </c>
      <c r="DR103">
        <v>0</v>
      </c>
      <c r="DS103">
        <v>0</v>
      </c>
      <c r="DT103">
        <v>0</v>
      </c>
      <c r="DU103">
        <v>0</v>
      </c>
      <c r="DV103">
        <v>0</v>
      </c>
      <c r="DW103">
        <v>0</v>
      </c>
      <c r="DX103">
        <v>0</v>
      </c>
      <c r="DY103">
        <v>0</v>
      </c>
      <c r="DZ103">
        <v>0</v>
      </c>
      <c r="EA103">
        <v>0</v>
      </c>
      <c r="EB103">
        <v>0</v>
      </c>
      <c r="EC103">
        <v>0</v>
      </c>
      <c r="ED103">
        <v>0</v>
      </c>
    </row>
    <row r="104" spans="1:134" x14ac:dyDescent="0.3">
      <c r="A104">
        <v>106094002</v>
      </c>
      <c r="B104" t="s">
        <v>646</v>
      </c>
      <c r="C104">
        <v>20174</v>
      </c>
      <c r="D104" s="1">
        <v>43009</v>
      </c>
      <c r="E104" s="1">
        <v>43100</v>
      </c>
      <c r="F104" t="s">
        <v>134</v>
      </c>
      <c r="G104" t="s">
        <v>348</v>
      </c>
      <c r="H104">
        <v>2</v>
      </c>
      <c r="I104">
        <v>304</v>
      </c>
      <c r="J104" t="s">
        <v>276</v>
      </c>
      <c r="K104" t="s">
        <v>369</v>
      </c>
      <c r="L104" t="s">
        <v>138</v>
      </c>
      <c r="M104" t="s">
        <v>647</v>
      </c>
      <c r="N104" t="s">
        <v>648</v>
      </c>
      <c r="O104" t="s">
        <v>649</v>
      </c>
      <c r="P104">
        <v>95667</v>
      </c>
      <c r="Q104" t="s">
        <v>650</v>
      </c>
      <c r="R104">
        <v>16</v>
      </c>
      <c r="S104">
        <v>16</v>
      </c>
      <c r="T104">
        <v>16</v>
      </c>
      <c r="U104">
        <v>0</v>
      </c>
      <c r="V104">
        <v>0</v>
      </c>
      <c r="W104">
        <v>0</v>
      </c>
      <c r="X104">
        <v>0</v>
      </c>
      <c r="Y104">
        <v>10</v>
      </c>
      <c r="Z104">
        <v>0</v>
      </c>
      <c r="AA104">
        <v>76</v>
      </c>
      <c r="AB104">
        <v>0</v>
      </c>
      <c r="AC104">
        <v>0</v>
      </c>
      <c r="AD104">
        <v>0</v>
      </c>
      <c r="AE104">
        <v>86</v>
      </c>
      <c r="AF104">
        <v>0</v>
      </c>
      <c r="AG104">
        <v>0</v>
      </c>
      <c r="AH104">
        <v>0</v>
      </c>
      <c r="AI104">
        <v>0</v>
      </c>
      <c r="AJ104">
        <v>0</v>
      </c>
      <c r="AK104">
        <v>113</v>
      </c>
      <c r="AL104">
        <v>0</v>
      </c>
      <c r="AM104">
        <v>819</v>
      </c>
      <c r="AN104">
        <v>0</v>
      </c>
      <c r="AO104">
        <v>0</v>
      </c>
      <c r="AP104">
        <v>0</v>
      </c>
      <c r="AQ104">
        <v>932</v>
      </c>
      <c r="AR104">
        <v>0</v>
      </c>
      <c r="AS10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1864</v>
      </c>
      <c r="AT104">
        <v>0</v>
      </c>
      <c r="AU104">
        <v>0</v>
      </c>
      <c r="AV104">
        <v>0</v>
      </c>
      <c r="AW104">
        <v>0</v>
      </c>
      <c r="AX104">
        <v>0</v>
      </c>
      <c r="AY104">
        <v>0</v>
      </c>
      <c r="AZ104">
        <v>0</v>
      </c>
      <c r="BA104">
        <v>0</v>
      </c>
      <c r="BB104">
        <v>0</v>
      </c>
      <c r="BC104">
        <v>0</v>
      </c>
      <c r="BD104">
        <v>0</v>
      </c>
      <c r="BE104">
        <v>0</v>
      </c>
      <c r="BF104">
        <v>0</v>
      </c>
      <c r="BG104">
        <v>0</v>
      </c>
      <c r="BH104">
        <v>0</v>
      </c>
      <c r="BI104">
        <v>94355</v>
      </c>
      <c r="BJ104">
        <v>0</v>
      </c>
      <c r="BK104">
        <v>683865</v>
      </c>
      <c r="BL104">
        <v>0</v>
      </c>
      <c r="BM104">
        <v>0</v>
      </c>
      <c r="BN104">
        <v>0</v>
      </c>
      <c r="BO104">
        <v>778220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0</v>
      </c>
      <c r="CP104">
        <v>0</v>
      </c>
      <c r="CQ104">
        <v>0</v>
      </c>
      <c r="CR104">
        <v>0</v>
      </c>
      <c r="CS104">
        <v>0</v>
      </c>
      <c r="CT104">
        <v>0</v>
      </c>
      <c r="CU104">
        <v>0</v>
      </c>
      <c r="CV104">
        <v>0</v>
      </c>
      <c r="CW104">
        <v>0</v>
      </c>
      <c r="CX104">
        <v>0</v>
      </c>
      <c r="CY104">
        <v>0</v>
      </c>
      <c r="CZ104">
        <v>0</v>
      </c>
      <c r="DA104">
        <v>94355</v>
      </c>
      <c r="DB104">
        <v>0</v>
      </c>
      <c r="DC104">
        <v>683865</v>
      </c>
      <c r="DD104">
        <v>0</v>
      </c>
      <c r="DE104">
        <v>0</v>
      </c>
      <c r="DF104">
        <v>0</v>
      </c>
      <c r="DG104">
        <v>778220</v>
      </c>
      <c r="DH104">
        <v>0</v>
      </c>
      <c r="DI104">
        <v>947063</v>
      </c>
      <c r="DJ104">
        <v>0</v>
      </c>
      <c r="DK104">
        <v>0</v>
      </c>
      <c r="DL104">
        <v>0</v>
      </c>
      <c r="DM104">
        <v>0</v>
      </c>
      <c r="DN104">
        <v>0</v>
      </c>
      <c r="DO104">
        <v>0</v>
      </c>
      <c r="DP104">
        <v>1189</v>
      </c>
      <c r="DQ104">
        <v>4195</v>
      </c>
      <c r="DR104">
        <v>0</v>
      </c>
      <c r="DS104">
        <v>0</v>
      </c>
      <c r="DT104">
        <v>0</v>
      </c>
      <c r="DU104">
        <v>0</v>
      </c>
      <c r="DV104">
        <v>0</v>
      </c>
      <c r="DW104">
        <v>0</v>
      </c>
      <c r="DX104">
        <v>0</v>
      </c>
      <c r="DY104">
        <v>0</v>
      </c>
      <c r="DZ104">
        <v>0</v>
      </c>
      <c r="EA104">
        <v>0</v>
      </c>
      <c r="EB104">
        <v>0</v>
      </c>
      <c r="EC104">
        <v>0</v>
      </c>
      <c r="ED104">
        <v>0</v>
      </c>
    </row>
    <row r="105" spans="1:134" x14ac:dyDescent="0.3">
      <c r="A105">
        <v>106500867</v>
      </c>
      <c r="B105" t="s">
        <v>651</v>
      </c>
      <c r="C105">
        <v>20174</v>
      </c>
      <c r="D105" s="1">
        <v>43009</v>
      </c>
      <c r="E105" s="1">
        <v>43100</v>
      </c>
      <c r="F105" t="s">
        <v>134</v>
      </c>
      <c r="G105" t="s">
        <v>420</v>
      </c>
      <c r="H105">
        <v>6</v>
      </c>
      <c r="I105">
        <v>516</v>
      </c>
      <c r="J105" t="s">
        <v>136</v>
      </c>
      <c r="K105" t="s">
        <v>137</v>
      </c>
      <c r="L105" t="s">
        <v>138</v>
      </c>
      <c r="M105" t="s">
        <v>652</v>
      </c>
      <c r="N105" t="s">
        <v>653</v>
      </c>
      <c r="O105" t="s">
        <v>654</v>
      </c>
      <c r="P105">
        <v>95382</v>
      </c>
      <c r="Q105" t="s">
        <v>655</v>
      </c>
      <c r="R105">
        <v>209</v>
      </c>
      <c r="S105">
        <v>209</v>
      </c>
      <c r="T105">
        <v>97</v>
      </c>
      <c r="U105">
        <v>787</v>
      </c>
      <c r="V105">
        <v>190</v>
      </c>
      <c r="W105">
        <v>198</v>
      </c>
      <c r="X105">
        <v>703</v>
      </c>
      <c r="Y105">
        <v>0</v>
      </c>
      <c r="Z105">
        <v>0</v>
      </c>
      <c r="AA105">
        <v>32</v>
      </c>
      <c r="AB105">
        <v>324</v>
      </c>
      <c r="AC105">
        <v>17</v>
      </c>
      <c r="AD105">
        <v>13</v>
      </c>
      <c r="AE105">
        <v>2264</v>
      </c>
      <c r="AF105">
        <v>0</v>
      </c>
      <c r="AG105">
        <v>3379</v>
      </c>
      <c r="AH105">
        <v>938</v>
      </c>
      <c r="AI105">
        <v>680</v>
      </c>
      <c r="AJ105">
        <v>2326</v>
      </c>
      <c r="AK105">
        <v>0</v>
      </c>
      <c r="AL105">
        <v>0</v>
      </c>
      <c r="AM105">
        <v>140</v>
      </c>
      <c r="AN105">
        <v>921</v>
      </c>
      <c r="AO105">
        <v>42</v>
      </c>
      <c r="AP105">
        <v>32</v>
      </c>
      <c r="AQ105">
        <v>8458</v>
      </c>
      <c r="AR105">
        <v>0</v>
      </c>
      <c r="AS10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16916</v>
      </c>
      <c r="AT105">
        <v>6536</v>
      </c>
      <c r="AU105">
        <v>1745</v>
      </c>
      <c r="AV105">
        <v>2058</v>
      </c>
      <c r="AW105">
        <v>13757</v>
      </c>
      <c r="AX105">
        <v>0</v>
      </c>
      <c r="AY105">
        <v>0</v>
      </c>
      <c r="AZ105">
        <v>501</v>
      </c>
      <c r="BA105">
        <v>7172</v>
      </c>
      <c r="BB105">
        <v>190</v>
      </c>
      <c r="BC105">
        <v>774</v>
      </c>
      <c r="BD105">
        <v>32733</v>
      </c>
      <c r="BE105">
        <v>89171054</v>
      </c>
      <c r="BF105">
        <v>23766220</v>
      </c>
      <c r="BG105">
        <v>17284597</v>
      </c>
      <c r="BH105">
        <v>57215968</v>
      </c>
      <c r="BI105">
        <v>0</v>
      </c>
      <c r="BJ105">
        <v>0</v>
      </c>
      <c r="BK105">
        <v>3943112</v>
      </c>
      <c r="BL105">
        <v>26513280</v>
      </c>
      <c r="BM105">
        <v>1249253</v>
      </c>
      <c r="BN105">
        <v>947052</v>
      </c>
      <c r="BO105">
        <v>220090536</v>
      </c>
      <c r="BP105">
        <v>66697930</v>
      </c>
      <c r="BQ105">
        <v>20847678</v>
      </c>
      <c r="BR105">
        <v>15641154</v>
      </c>
      <c r="BS105">
        <v>105360990</v>
      </c>
      <c r="BT105">
        <v>0</v>
      </c>
      <c r="BU105">
        <v>0</v>
      </c>
      <c r="BV105">
        <v>6627985</v>
      </c>
      <c r="BW105">
        <v>61810823</v>
      </c>
      <c r="BX105">
        <v>1349262</v>
      </c>
      <c r="BY105">
        <v>5565179</v>
      </c>
      <c r="BZ105">
        <v>283901001</v>
      </c>
      <c r="CA105">
        <v>2739944</v>
      </c>
      <c r="CB105">
        <v>142662200</v>
      </c>
      <c r="CC105">
        <v>40418499</v>
      </c>
      <c r="CD105">
        <v>30925340</v>
      </c>
      <c r="CE105">
        <v>135859289</v>
      </c>
      <c r="CF105">
        <v>-142835</v>
      </c>
      <c r="CG105">
        <v>0</v>
      </c>
      <c r="CH105">
        <v>0</v>
      </c>
      <c r="CI105">
        <v>8289840</v>
      </c>
      <c r="CJ105">
        <v>63458223</v>
      </c>
      <c r="CK105">
        <v>0</v>
      </c>
      <c r="CL105">
        <v>2598515</v>
      </c>
      <c r="CM105">
        <v>0</v>
      </c>
      <c r="CN105">
        <v>0</v>
      </c>
      <c r="CO105">
        <v>0</v>
      </c>
      <c r="CP105">
        <v>5528827</v>
      </c>
      <c r="CQ105">
        <v>432337842</v>
      </c>
      <c r="CR105">
        <v>0</v>
      </c>
      <c r="CS105">
        <v>0</v>
      </c>
      <c r="CT105">
        <v>0</v>
      </c>
      <c r="CU105">
        <v>0</v>
      </c>
      <c r="CV105">
        <v>0</v>
      </c>
      <c r="CW105">
        <v>13206784</v>
      </c>
      <c r="CX105">
        <v>4195399</v>
      </c>
      <c r="CY105">
        <v>2143246</v>
      </c>
      <c r="CZ105">
        <v>26717669</v>
      </c>
      <c r="DA105">
        <v>0</v>
      </c>
      <c r="DB105">
        <v>0</v>
      </c>
      <c r="DC105">
        <v>2066432</v>
      </c>
      <c r="DD105">
        <v>23324165</v>
      </c>
      <c r="DE105">
        <v>0</v>
      </c>
      <c r="DF105">
        <v>0</v>
      </c>
      <c r="DG105">
        <v>71653695</v>
      </c>
      <c r="DH105">
        <v>1094773</v>
      </c>
      <c r="DI105">
        <v>49839334</v>
      </c>
      <c r="DJ105">
        <v>0</v>
      </c>
      <c r="DK105">
        <v>236480</v>
      </c>
      <c r="DL105">
        <v>0</v>
      </c>
      <c r="DM105">
        <v>0</v>
      </c>
      <c r="DN105">
        <v>0</v>
      </c>
      <c r="DO105">
        <v>0</v>
      </c>
      <c r="DP105">
        <v>1960283</v>
      </c>
      <c r="DQ105">
        <v>70326954</v>
      </c>
      <c r="DR105">
        <v>0</v>
      </c>
      <c r="DS105">
        <v>0</v>
      </c>
      <c r="DT105">
        <v>0</v>
      </c>
      <c r="DU105">
        <v>0</v>
      </c>
      <c r="DV105">
        <v>0</v>
      </c>
      <c r="DW105">
        <v>0</v>
      </c>
      <c r="DX105">
        <v>0</v>
      </c>
      <c r="DY105">
        <v>0</v>
      </c>
      <c r="DZ105">
        <v>0</v>
      </c>
      <c r="EA105">
        <v>0</v>
      </c>
      <c r="EB105">
        <v>0</v>
      </c>
      <c r="EC105">
        <v>0</v>
      </c>
      <c r="ED105">
        <v>17849743</v>
      </c>
    </row>
    <row r="106" spans="1:134" x14ac:dyDescent="0.3">
      <c r="A106">
        <v>106190280</v>
      </c>
      <c r="B106" t="s">
        <v>656</v>
      </c>
      <c r="C106">
        <v>20174</v>
      </c>
      <c r="D106" s="1">
        <v>43009</v>
      </c>
      <c r="E106" s="1">
        <v>43100</v>
      </c>
      <c r="F106" t="s">
        <v>134</v>
      </c>
      <c r="G106" t="s">
        <v>158</v>
      </c>
      <c r="H106">
        <v>11</v>
      </c>
      <c r="I106">
        <v>905</v>
      </c>
      <c r="J106" t="s">
        <v>255</v>
      </c>
      <c r="K106" t="s">
        <v>137</v>
      </c>
      <c r="L106" t="s">
        <v>138</v>
      </c>
      <c r="M106" t="s">
        <v>657</v>
      </c>
      <c r="N106" t="s">
        <v>658</v>
      </c>
      <c r="O106" t="s">
        <v>659</v>
      </c>
      <c r="P106">
        <v>91436</v>
      </c>
      <c r="Q106" t="s">
        <v>660</v>
      </c>
      <c r="R106">
        <v>148</v>
      </c>
      <c r="S106">
        <v>148</v>
      </c>
      <c r="T106">
        <v>148</v>
      </c>
      <c r="U106">
        <v>431</v>
      </c>
      <c r="V106">
        <v>88</v>
      </c>
      <c r="W106">
        <v>30</v>
      </c>
      <c r="X106">
        <v>117</v>
      </c>
      <c r="Y106">
        <v>0</v>
      </c>
      <c r="Z106">
        <v>0</v>
      </c>
      <c r="AA106">
        <v>378</v>
      </c>
      <c r="AB106">
        <v>0</v>
      </c>
      <c r="AC106">
        <v>0</v>
      </c>
      <c r="AD106">
        <v>25</v>
      </c>
      <c r="AE106">
        <v>1069</v>
      </c>
      <c r="AF106">
        <v>0</v>
      </c>
      <c r="AG106">
        <v>2279</v>
      </c>
      <c r="AH106">
        <v>681</v>
      </c>
      <c r="AI106">
        <v>534</v>
      </c>
      <c r="AJ106">
        <v>2352</v>
      </c>
      <c r="AK106">
        <v>0</v>
      </c>
      <c r="AL106">
        <v>0</v>
      </c>
      <c r="AM106">
        <v>2041</v>
      </c>
      <c r="AN106">
        <v>0</v>
      </c>
      <c r="AO106">
        <v>0</v>
      </c>
      <c r="AP106">
        <v>126</v>
      </c>
      <c r="AQ106">
        <v>8013</v>
      </c>
      <c r="AR106">
        <v>0</v>
      </c>
      <c r="AS10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16026</v>
      </c>
      <c r="AT106">
        <v>375</v>
      </c>
      <c r="AU106">
        <v>160</v>
      </c>
      <c r="AV106">
        <v>171</v>
      </c>
      <c r="AW106">
        <v>880</v>
      </c>
      <c r="AX106">
        <v>0</v>
      </c>
      <c r="AY106">
        <v>0</v>
      </c>
      <c r="AZ106">
        <v>722</v>
      </c>
      <c r="BA106">
        <v>0</v>
      </c>
      <c r="BB106">
        <v>0</v>
      </c>
      <c r="BC106">
        <v>286</v>
      </c>
      <c r="BD106">
        <v>2594</v>
      </c>
      <c r="BE106">
        <v>19373189</v>
      </c>
      <c r="BF106">
        <v>5276879</v>
      </c>
      <c r="BG106">
        <v>4069572</v>
      </c>
      <c r="BH106">
        <v>16306091</v>
      </c>
      <c r="BI106">
        <v>0</v>
      </c>
      <c r="BJ106">
        <v>0</v>
      </c>
      <c r="BK106">
        <v>14443261</v>
      </c>
      <c r="BL106">
        <v>0</v>
      </c>
      <c r="BM106">
        <v>0</v>
      </c>
      <c r="BN106">
        <v>879642</v>
      </c>
      <c r="BO106">
        <v>60348634</v>
      </c>
      <c r="BP106">
        <v>2310839</v>
      </c>
      <c r="BQ106">
        <v>1337855</v>
      </c>
      <c r="BR106">
        <v>879086</v>
      </c>
      <c r="BS106">
        <v>3241744</v>
      </c>
      <c r="BT106">
        <v>0</v>
      </c>
      <c r="BU106">
        <v>0</v>
      </c>
      <c r="BV106">
        <v>3305896</v>
      </c>
      <c r="BW106">
        <v>0</v>
      </c>
      <c r="BX106">
        <v>0</v>
      </c>
      <c r="BY106">
        <v>1012278</v>
      </c>
      <c r="BZ106">
        <v>12087698</v>
      </c>
      <c r="CA106">
        <v>851470</v>
      </c>
      <c r="CB106">
        <v>18759246</v>
      </c>
      <c r="CC106">
        <v>5383775</v>
      </c>
      <c r="CD106">
        <v>1900020</v>
      </c>
      <c r="CE106">
        <v>15196021</v>
      </c>
      <c r="CF106">
        <v>0</v>
      </c>
      <c r="CG106">
        <v>0</v>
      </c>
      <c r="CH106">
        <v>0</v>
      </c>
      <c r="CI106">
        <v>14373993</v>
      </c>
      <c r="CJ106">
        <v>0</v>
      </c>
      <c r="CK106">
        <v>0</v>
      </c>
      <c r="CL106">
        <v>51737</v>
      </c>
      <c r="CM106">
        <v>0</v>
      </c>
      <c r="CN106">
        <v>0</v>
      </c>
      <c r="CO106">
        <v>0</v>
      </c>
      <c r="CP106">
        <v>366365</v>
      </c>
      <c r="CQ106">
        <v>56882627</v>
      </c>
      <c r="CR106">
        <v>0</v>
      </c>
      <c r="CS106">
        <v>0</v>
      </c>
      <c r="CT106">
        <v>0</v>
      </c>
      <c r="CU106">
        <v>0</v>
      </c>
      <c r="CV106">
        <v>0</v>
      </c>
      <c r="CW106">
        <v>2923038</v>
      </c>
      <c r="CX106">
        <v>1226713</v>
      </c>
      <c r="CY106">
        <v>3048638</v>
      </c>
      <c r="CZ106">
        <v>4351630</v>
      </c>
      <c r="DA106">
        <v>0</v>
      </c>
      <c r="DB106">
        <v>0</v>
      </c>
      <c r="DC106">
        <v>2807647</v>
      </c>
      <c r="DD106">
        <v>0</v>
      </c>
      <c r="DE106">
        <v>0</v>
      </c>
      <c r="DF106">
        <v>1196039</v>
      </c>
      <c r="DG106">
        <v>15553705</v>
      </c>
      <c r="DH106">
        <v>1803576</v>
      </c>
      <c r="DI106">
        <v>14953822</v>
      </c>
      <c r="DJ106">
        <v>0</v>
      </c>
      <c r="DK106">
        <v>0</v>
      </c>
      <c r="DL106">
        <v>0</v>
      </c>
      <c r="DM106">
        <v>0</v>
      </c>
      <c r="DN106">
        <v>0</v>
      </c>
      <c r="DO106">
        <v>0</v>
      </c>
      <c r="DP106">
        <v>96410</v>
      </c>
      <c r="DQ106">
        <v>22231758</v>
      </c>
      <c r="DR106">
        <v>0</v>
      </c>
      <c r="DS106">
        <v>0</v>
      </c>
      <c r="DT106">
        <v>0</v>
      </c>
      <c r="DU106">
        <v>0</v>
      </c>
      <c r="DV106">
        <v>0</v>
      </c>
      <c r="DW106">
        <v>0</v>
      </c>
      <c r="DX106">
        <v>0</v>
      </c>
      <c r="DY106">
        <v>0</v>
      </c>
      <c r="DZ106">
        <v>0</v>
      </c>
      <c r="EA106">
        <v>0</v>
      </c>
      <c r="EB106">
        <v>0</v>
      </c>
      <c r="EC106">
        <v>0</v>
      </c>
      <c r="ED106">
        <v>0</v>
      </c>
    </row>
    <row r="107" spans="1:134" x14ac:dyDescent="0.3">
      <c r="A107">
        <v>106040962</v>
      </c>
      <c r="B107" t="s">
        <v>661</v>
      </c>
      <c r="C107">
        <v>20174</v>
      </c>
      <c r="D107" s="1">
        <v>43009</v>
      </c>
      <c r="E107" s="1">
        <v>43100</v>
      </c>
      <c r="F107" t="s">
        <v>134</v>
      </c>
      <c r="G107" t="s">
        <v>151</v>
      </c>
      <c r="H107">
        <v>1</v>
      </c>
      <c r="I107">
        <v>219</v>
      </c>
      <c r="J107" t="s">
        <v>136</v>
      </c>
      <c r="K107" t="s">
        <v>137</v>
      </c>
      <c r="L107" t="s">
        <v>138</v>
      </c>
      <c r="M107" t="s">
        <v>662</v>
      </c>
      <c r="N107" t="s">
        <v>663</v>
      </c>
      <c r="O107" t="s">
        <v>372</v>
      </c>
      <c r="P107">
        <v>95926</v>
      </c>
      <c r="Q107" t="s">
        <v>664</v>
      </c>
      <c r="R107">
        <v>298</v>
      </c>
      <c r="S107">
        <v>277</v>
      </c>
      <c r="T107">
        <v>214</v>
      </c>
      <c r="U107">
        <v>2305</v>
      </c>
      <c r="V107">
        <v>77</v>
      </c>
      <c r="W107">
        <v>251</v>
      </c>
      <c r="X107">
        <v>748</v>
      </c>
      <c r="Y107">
        <v>2</v>
      </c>
      <c r="Z107">
        <v>0</v>
      </c>
      <c r="AA107">
        <v>155</v>
      </c>
      <c r="AB107">
        <v>789</v>
      </c>
      <c r="AC107">
        <v>1</v>
      </c>
      <c r="AD107">
        <v>13</v>
      </c>
      <c r="AE107">
        <v>4341</v>
      </c>
      <c r="AF107">
        <v>0</v>
      </c>
      <c r="AG107">
        <v>11021</v>
      </c>
      <c r="AH107">
        <v>390</v>
      </c>
      <c r="AI107">
        <v>1224</v>
      </c>
      <c r="AJ107">
        <v>3081</v>
      </c>
      <c r="AK107">
        <v>9</v>
      </c>
      <c r="AL107">
        <v>0</v>
      </c>
      <c r="AM107">
        <v>679</v>
      </c>
      <c r="AN107">
        <v>2811</v>
      </c>
      <c r="AO107">
        <v>2</v>
      </c>
      <c r="AP107">
        <v>19</v>
      </c>
      <c r="AQ107">
        <v>19236</v>
      </c>
      <c r="AR107">
        <v>0</v>
      </c>
      <c r="AS10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38472</v>
      </c>
      <c r="AT107">
        <v>27400</v>
      </c>
      <c r="AU107">
        <v>1230</v>
      </c>
      <c r="AV107">
        <v>3302</v>
      </c>
      <c r="AW107">
        <v>18264</v>
      </c>
      <c r="AX107">
        <v>28</v>
      </c>
      <c r="AY107">
        <v>0</v>
      </c>
      <c r="AZ107">
        <v>6022</v>
      </c>
      <c r="BA107">
        <v>20912</v>
      </c>
      <c r="BB107">
        <v>28</v>
      </c>
      <c r="BC107">
        <v>4431</v>
      </c>
      <c r="BD107">
        <v>81617</v>
      </c>
      <c r="BE107">
        <v>212735792</v>
      </c>
      <c r="BF107">
        <v>7289004</v>
      </c>
      <c r="BG107">
        <v>23926873</v>
      </c>
      <c r="BH107">
        <v>55081274</v>
      </c>
      <c r="BI107">
        <v>570105</v>
      </c>
      <c r="BJ107">
        <v>0</v>
      </c>
      <c r="BK107">
        <v>13117533</v>
      </c>
      <c r="BL107">
        <v>58897161</v>
      </c>
      <c r="BM107">
        <v>71510</v>
      </c>
      <c r="BN107">
        <v>905610</v>
      </c>
      <c r="BO107">
        <v>372594862</v>
      </c>
      <c r="BP107">
        <v>118823266</v>
      </c>
      <c r="BQ107">
        <v>5591612</v>
      </c>
      <c r="BR107">
        <v>13435926</v>
      </c>
      <c r="BS107">
        <v>56094328</v>
      </c>
      <c r="BT107">
        <v>195453</v>
      </c>
      <c r="BU107">
        <v>0</v>
      </c>
      <c r="BV107">
        <v>19570286</v>
      </c>
      <c r="BW107">
        <v>76171176</v>
      </c>
      <c r="BX107">
        <v>49201</v>
      </c>
      <c r="BY107">
        <v>3476534</v>
      </c>
      <c r="BZ107">
        <v>293407782</v>
      </c>
      <c r="CA107">
        <v>5419685</v>
      </c>
      <c r="CB107">
        <v>282679418</v>
      </c>
      <c r="CC107">
        <v>11195568</v>
      </c>
      <c r="CD107">
        <v>32302487</v>
      </c>
      <c r="CE107">
        <v>98204071</v>
      </c>
      <c r="CF107">
        <v>0</v>
      </c>
      <c r="CG107">
        <v>694645</v>
      </c>
      <c r="CH107">
        <v>0</v>
      </c>
      <c r="CI107">
        <v>25164558</v>
      </c>
      <c r="CJ107">
        <v>73156055</v>
      </c>
      <c r="CK107">
        <v>0</v>
      </c>
      <c r="CL107">
        <v>4142340</v>
      </c>
      <c r="CM107">
        <v>0</v>
      </c>
      <c r="CN107">
        <v>0</v>
      </c>
      <c r="CO107">
        <v>0</v>
      </c>
      <c r="CP107">
        <v>879028</v>
      </c>
      <c r="CQ107">
        <v>533837855</v>
      </c>
      <c r="CR107">
        <v>0</v>
      </c>
      <c r="CS107">
        <v>0</v>
      </c>
      <c r="CT107">
        <v>0</v>
      </c>
      <c r="CU107">
        <v>0</v>
      </c>
      <c r="CV107">
        <v>0</v>
      </c>
      <c r="CW107">
        <v>48825543</v>
      </c>
      <c r="CX107">
        <v>1685048</v>
      </c>
      <c r="CY107">
        <v>4577565</v>
      </c>
      <c r="CZ107">
        <v>12969794</v>
      </c>
      <c r="DA107">
        <v>67433</v>
      </c>
      <c r="DB107">
        <v>0</v>
      </c>
      <c r="DC107">
        <v>7347550</v>
      </c>
      <c r="DD107">
        <v>61076892</v>
      </c>
      <c r="DE107">
        <v>0</v>
      </c>
      <c r="DF107">
        <v>-4385036</v>
      </c>
      <c r="DG107">
        <v>132164789</v>
      </c>
      <c r="DH107">
        <v>884288</v>
      </c>
      <c r="DI107">
        <v>137265877</v>
      </c>
      <c r="DJ107">
        <v>0</v>
      </c>
      <c r="DK107">
        <v>3998733</v>
      </c>
      <c r="DL107">
        <v>0</v>
      </c>
      <c r="DM107">
        <v>0</v>
      </c>
      <c r="DN107">
        <v>0</v>
      </c>
      <c r="DO107">
        <v>0</v>
      </c>
      <c r="DP107">
        <v>11394762</v>
      </c>
      <c r="DQ107">
        <v>257563905</v>
      </c>
      <c r="DR107">
        <v>0</v>
      </c>
      <c r="DS107">
        <v>0</v>
      </c>
      <c r="DT107">
        <v>0</v>
      </c>
      <c r="DU107">
        <v>0</v>
      </c>
      <c r="DV107">
        <v>0</v>
      </c>
      <c r="DW107">
        <v>0</v>
      </c>
      <c r="DX107">
        <v>0</v>
      </c>
      <c r="DY107">
        <v>0</v>
      </c>
      <c r="DZ107">
        <v>0</v>
      </c>
      <c r="EA107">
        <v>0</v>
      </c>
      <c r="EB107">
        <v>0</v>
      </c>
      <c r="EC107">
        <v>0</v>
      </c>
      <c r="ED107">
        <v>0</v>
      </c>
    </row>
    <row r="108" spans="1:134" x14ac:dyDescent="0.3">
      <c r="A108">
        <v>106104089</v>
      </c>
      <c r="B108" t="s">
        <v>665</v>
      </c>
      <c r="C108">
        <v>20174</v>
      </c>
      <c r="D108" s="1">
        <v>43009</v>
      </c>
      <c r="E108" s="1">
        <v>43100</v>
      </c>
      <c r="F108" t="s">
        <v>134</v>
      </c>
      <c r="G108" t="s">
        <v>182</v>
      </c>
      <c r="H108">
        <v>9</v>
      </c>
      <c r="I108">
        <v>605</v>
      </c>
      <c r="J108" t="s">
        <v>255</v>
      </c>
      <c r="K108" t="s">
        <v>369</v>
      </c>
      <c r="L108" t="s">
        <v>138</v>
      </c>
      <c r="M108" t="s">
        <v>666</v>
      </c>
      <c r="N108" t="s">
        <v>416</v>
      </c>
      <c r="O108" t="s">
        <v>417</v>
      </c>
      <c r="P108">
        <v>93702</v>
      </c>
      <c r="Q108" t="s">
        <v>667</v>
      </c>
      <c r="R108">
        <v>16</v>
      </c>
      <c r="S108">
        <v>16</v>
      </c>
      <c r="T108">
        <v>16</v>
      </c>
      <c r="U108">
        <v>0</v>
      </c>
      <c r="V108">
        <v>0</v>
      </c>
      <c r="W108">
        <v>120</v>
      </c>
      <c r="X108">
        <v>0</v>
      </c>
      <c r="Y108">
        <v>14</v>
      </c>
      <c r="Z108">
        <v>0</v>
      </c>
      <c r="AA108">
        <v>0</v>
      </c>
      <c r="AB108">
        <v>0</v>
      </c>
      <c r="AC108">
        <v>0</v>
      </c>
      <c r="AD108">
        <v>0</v>
      </c>
      <c r="AE108">
        <v>134</v>
      </c>
      <c r="AF108">
        <v>0</v>
      </c>
      <c r="AG108">
        <v>0</v>
      </c>
      <c r="AH108">
        <v>0</v>
      </c>
      <c r="AI108">
        <v>1256</v>
      </c>
      <c r="AJ108">
        <v>0</v>
      </c>
      <c r="AK108">
        <v>108</v>
      </c>
      <c r="AL108">
        <v>0</v>
      </c>
      <c r="AM108">
        <v>0</v>
      </c>
      <c r="AN108">
        <v>0</v>
      </c>
      <c r="AO108">
        <v>0</v>
      </c>
      <c r="AP108">
        <v>0</v>
      </c>
      <c r="AQ108">
        <v>1364</v>
      </c>
      <c r="AR108">
        <v>0</v>
      </c>
      <c r="AS10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2728</v>
      </c>
      <c r="AT108">
        <v>0</v>
      </c>
      <c r="AU108">
        <v>0</v>
      </c>
      <c r="AV108">
        <v>0</v>
      </c>
      <c r="AW108">
        <v>0</v>
      </c>
      <c r="AX108">
        <v>0</v>
      </c>
      <c r="AY108">
        <v>0</v>
      </c>
      <c r="AZ108">
        <v>0</v>
      </c>
      <c r="BA108">
        <v>0</v>
      </c>
      <c r="BB108">
        <v>0</v>
      </c>
      <c r="BC108">
        <v>0</v>
      </c>
      <c r="BD108">
        <v>0</v>
      </c>
      <c r="BE108">
        <v>0</v>
      </c>
      <c r="BF108">
        <v>0</v>
      </c>
      <c r="BG108">
        <v>887653</v>
      </c>
      <c r="BH108">
        <v>0</v>
      </c>
      <c r="BI108">
        <v>76327</v>
      </c>
      <c r="BJ108">
        <v>0</v>
      </c>
      <c r="BK108">
        <v>0</v>
      </c>
      <c r="BL108">
        <v>0</v>
      </c>
      <c r="BM108">
        <v>0</v>
      </c>
      <c r="BN108">
        <v>0</v>
      </c>
      <c r="BO108">
        <v>963980</v>
      </c>
      <c r="BP108">
        <v>0</v>
      </c>
      <c r="BQ108">
        <v>0</v>
      </c>
      <c r="BR108">
        <v>0</v>
      </c>
      <c r="BS108">
        <v>0</v>
      </c>
      <c r="BT108">
        <v>0</v>
      </c>
      <c r="BU108">
        <v>0</v>
      </c>
      <c r="BV108">
        <v>0</v>
      </c>
      <c r="BW108">
        <v>0</v>
      </c>
      <c r="BX108">
        <v>0</v>
      </c>
      <c r="BY108">
        <v>0</v>
      </c>
      <c r="BZ108">
        <v>0</v>
      </c>
      <c r="CA108">
        <v>0</v>
      </c>
      <c r="CB108">
        <v>0</v>
      </c>
      <c r="CC108">
        <v>0</v>
      </c>
      <c r="CD108">
        <v>121493</v>
      </c>
      <c r="CE108">
        <v>0</v>
      </c>
      <c r="CF108">
        <v>0</v>
      </c>
      <c r="CG108">
        <v>10447</v>
      </c>
      <c r="CH108">
        <v>0</v>
      </c>
      <c r="CI108">
        <v>0</v>
      </c>
      <c r="CJ108">
        <v>0</v>
      </c>
      <c r="CK108">
        <v>0</v>
      </c>
      <c r="CL108">
        <v>0</v>
      </c>
      <c r="CM108">
        <v>0</v>
      </c>
      <c r="CN108">
        <v>0</v>
      </c>
      <c r="CO108">
        <v>0</v>
      </c>
      <c r="CP108">
        <v>0</v>
      </c>
      <c r="CQ108">
        <v>131940</v>
      </c>
      <c r="CR108">
        <v>0</v>
      </c>
      <c r="CS108">
        <v>0</v>
      </c>
      <c r="CT108">
        <v>0</v>
      </c>
      <c r="CU108">
        <v>0</v>
      </c>
      <c r="CV108">
        <v>0</v>
      </c>
      <c r="CW108">
        <v>0</v>
      </c>
      <c r="CX108">
        <v>0</v>
      </c>
      <c r="CY108">
        <v>766160</v>
      </c>
      <c r="CZ108">
        <v>0</v>
      </c>
      <c r="DA108">
        <v>65880</v>
      </c>
      <c r="DB108">
        <v>0</v>
      </c>
      <c r="DC108">
        <v>0</v>
      </c>
      <c r="DD108">
        <v>0</v>
      </c>
      <c r="DE108">
        <v>0</v>
      </c>
      <c r="DF108">
        <v>0</v>
      </c>
      <c r="DG108">
        <v>832040</v>
      </c>
      <c r="DH108">
        <v>0</v>
      </c>
      <c r="DI108">
        <v>853214</v>
      </c>
      <c r="DJ108">
        <v>0</v>
      </c>
      <c r="DK108">
        <v>0</v>
      </c>
      <c r="DL108">
        <v>0</v>
      </c>
      <c r="DM108">
        <v>0</v>
      </c>
      <c r="DN108">
        <v>0</v>
      </c>
      <c r="DO108">
        <v>0</v>
      </c>
      <c r="DP108">
        <v>0</v>
      </c>
      <c r="DQ108">
        <v>0</v>
      </c>
      <c r="DR108">
        <v>0</v>
      </c>
      <c r="DS108">
        <v>0</v>
      </c>
      <c r="DT108">
        <v>0</v>
      </c>
      <c r="DU108">
        <v>0</v>
      </c>
      <c r="DV108">
        <v>0</v>
      </c>
      <c r="DW108">
        <v>0</v>
      </c>
      <c r="DX108">
        <v>0</v>
      </c>
      <c r="DY108">
        <v>0</v>
      </c>
      <c r="DZ108">
        <v>0</v>
      </c>
      <c r="EA108">
        <v>0</v>
      </c>
      <c r="EB108">
        <v>0</v>
      </c>
      <c r="EC108">
        <v>0</v>
      </c>
      <c r="ED108">
        <v>0</v>
      </c>
    </row>
    <row r="109" spans="1:134" x14ac:dyDescent="0.3">
      <c r="A109">
        <v>106197931</v>
      </c>
      <c r="B109" t="s">
        <v>668</v>
      </c>
      <c r="C109">
        <v>20174</v>
      </c>
      <c r="D109" s="1">
        <v>43009</v>
      </c>
      <c r="E109" s="1">
        <v>43100</v>
      </c>
      <c r="F109" t="s">
        <v>134</v>
      </c>
      <c r="G109" t="s">
        <v>158</v>
      </c>
      <c r="H109">
        <v>11</v>
      </c>
      <c r="I109">
        <v>927</v>
      </c>
      <c r="J109" t="s">
        <v>255</v>
      </c>
      <c r="K109" t="s">
        <v>369</v>
      </c>
      <c r="L109" t="s">
        <v>138</v>
      </c>
      <c r="M109" t="s">
        <v>669</v>
      </c>
      <c r="N109" t="s">
        <v>670</v>
      </c>
      <c r="O109" t="s">
        <v>671</v>
      </c>
      <c r="P109">
        <v>90232</v>
      </c>
      <c r="Q109" t="s">
        <v>667</v>
      </c>
      <c r="R109">
        <v>16</v>
      </c>
      <c r="S109">
        <v>16</v>
      </c>
      <c r="T109">
        <v>32</v>
      </c>
      <c r="U109">
        <v>0</v>
      </c>
      <c r="V109">
        <v>0</v>
      </c>
      <c r="W109">
        <v>67</v>
      </c>
      <c r="X109">
        <v>0</v>
      </c>
      <c r="Y109">
        <v>17</v>
      </c>
      <c r="Z109">
        <v>0</v>
      </c>
      <c r="AA109">
        <v>0</v>
      </c>
      <c r="AB109">
        <v>0</v>
      </c>
      <c r="AC109">
        <v>84</v>
      </c>
      <c r="AD109">
        <v>0</v>
      </c>
      <c r="AE109">
        <v>168</v>
      </c>
      <c r="AF109">
        <v>0</v>
      </c>
      <c r="AG109">
        <v>0</v>
      </c>
      <c r="AH109">
        <v>0</v>
      </c>
      <c r="AI109">
        <v>1229</v>
      </c>
      <c r="AJ109">
        <v>0</v>
      </c>
      <c r="AK109">
        <v>213</v>
      </c>
      <c r="AL109">
        <v>0</v>
      </c>
      <c r="AM109">
        <v>0</v>
      </c>
      <c r="AN109">
        <v>0</v>
      </c>
      <c r="AO109">
        <v>1442</v>
      </c>
      <c r="AP109">
        <v>0</v>
      </c>
      <c r="AQ109">
        <v>2884</v>
      </c>
      <c r="AR109">
        <v>0</v>
      </c>
      <c r="AS10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5768</v>
      </c>
      <c r="AT109">
        <v>0</v>
      </c>
      <c r="AU109">
        <v>0</v>
      </c>
      <c r="AV109">
        <v>0</v>
      </c>
      <c r="AW109">
        <v>0</v>
      </c>
      <c r="AX109">
        <v>0</v>
      </c>
      <c r="AY109">
        <v>0</v>
      </c>
      <c r="AZ109">
        <v>0</v>
      </c>
      <c r="BA109">
        <v>0</v>
      </c>
      <c r="BB109">
        <v>0</v>
      </c>
      <c r="BC109">
        <v>0</v>
      </c>
      <c r="BD109">
        <v>0</v>
      </c>
      <c r="BE109">
        <v>0</v>
      </c>
      <c r="BF109">
        <v>0</v>
      </c>
      <c r="BG109">
        <v>607812</v>
      </c>
      <c r="BH109">
        <v>0</v>
      </c>
      <c r="BI109">
        <v>105420</v>
      </c>
      <c r="BJ109">
        <v>0</v>
      </c>
      <c r="BK109">
        <v>0</v>
      </c>
      <c r="BL109">
        <v>0</v>
      </c>
      <c r="BM109">
        <v>39655</v>
      </c>
      <c r="BN109">
        <v>0</v>
      </c>
      <c r="BO109">
        <v>752887</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0</v>
      </c>
      <c r="CS109">
        <v>0</v>
      </c>
      <c r="CT109">
        <v>0</v>
      </c>
      <c r="CU109">
        <v>0</v>
      </c>
      <c r="CV109">
        <v>0</v>
      </c>
      <c r="CW109">
        <v>0</v>
      </c>
      <c r="CX109">
        <v>0</v>
      </c>
      <c r="CY109">
        <v>607812</v>
      </c>
      <c r="CZ109">
        <v>0</v>
      </c>
      <c r="DA109">
        <v>105420</v>
      </c>
      <c r="DB109">
        <v>0</v>
      </c>
      <c r="DC109">
        <v>0</v>
      </c>
      <c r="DD109">
        <v>0</v>
      </c>
      <c r="DE109">
        <v>39655</v>
      </c>
      <c r="DF109">
        <v>0</v>
      </c>
      <c r="DG109">
        <v>752887</v>
      </c>
      <c r="DH109">
        <v>0</v>
      </c>
      <c r="DI109">
        <v>960462</v>
      </c>
      <c r="DJ109">
        <v>0</v>
      </c>
      <c r="DK109">
        <v>0</v>
      </c>
      <c r="DL109">
        <v>0</v>
      </c>
      <c r="DM109">
        <v>0</v>
      </c>
      <c r="DN109">
        <v>0</v>
      </c>
      <c r="DO109">
        <v>0</v>
      </c>
      <c r="DP109">
        <v>0</v>
      </c>
      <c r="DQ109">
        <v>0</v>
      </c>
      <c r="DR109">
        <v>0</v>
      </c>
      <c r="DS109">
        <v>0</v>
      </c>
      <c r="DT109">
        <v>0</v>
      </c>
      <c r="DU109">
        <v>0</v>
      </c>
      <c r="DV109">
        <v>0</v>
      </c>
      <c r="DW109">
        <v>0</v>
      </c>
      <c r="DX109">
        <v>0</v>
      </c>
      <c r="DY109">
        <v>0</v>
      </c>
      <c r="DZ109">
        <v>0</v>
      </c>
      <c r="EA109">
        <v>0</v>
      </c>
      <c r="EB109">
        <v>0</v>
      </c>
      <c r="EC109">
        <v>0</v>
      </c>
      <c r="ED109">
        <v>0</v>
      </c>
    </row>
    <row r="110" spans="1:134" x14ac:dyDescent="0.3">
      <c r="A110">
        <v>106474007</v>
      </c>
      <c r="B110" t="s">
        <v>672</v>
      </c>
      <c r="C110">
        <v>20174</v>
      </c>
      <c r="D110" s="1">
        <v>43009</v>
      </c>
      <c r="E110" s="1">
        <v>43100</v>
      </c>
      <c r="F110" t="s">
        <v>134</v>
      </c>
      <c r="G110" t="s">
        <v>673</v>
      </c>
      <c r="H110">
        <v>1</v>
      </c>
      <c r="I110">
        <v>203</v>
      </c>
      <c r="J110" t="s">
        <v>136</v>
      </c>
      <c r="K110" t="s">
        <v>137</v>
      </c>
      <c r="L110" t="s">
        <v>145</v>
      </c>
      <c r="M110" t="s">
        <v>674</v>
      </c>
      <c r="N110" t="s">
        <v>675</v>
      </c>
      <c r="O110" t="s">
        <v>676</v>
      </c>
      <c r="P110">
        <v>96097</v>
      </c>
      <c r="Q110" t="s">
        <v>677</v>
      </c>
      <c r="R110">
        <v>25</v>
      </c>
      <c r="S110">
        <v>25</v>
      </c>
      <c r="T110">
        <v>25</v>
      </c>
      <c r="U110">
        <v>174</v>
      </c>
      <c r="V110">
        <v>0</v>
      </c>
      <c r="W110">
        <v>115</v>
      </c>
      <c r="X110">
        <v>0</v>
      </c>
      <c r="Y110">
        <v>0</v>
      </c>
      <c r="Z110">
        <v>0</v>
      </c>
      <c r="AA110">
        <v>62</v>
      </c>
      <c r="AB110">
        <v>0</v>
      </c>
      <c r="AC110">
        <v>0</v>
      </c>
      <c r="AD110">
        <v>9</v>
      </c>
      <c r="AE110">
        <v>360</v>
      </c>
      <c r="AF110">
        <v>0</v>
      </c>
      <c r="AG110">
        <v>613</v>
      </c>
      <c r="AH110">
        <v>0</v>
      </c>
      <c r="AI110">
        <v>357</v>
      </c>
      <c r="AJ110">
        <v>0</v>
      </c>
      <c r="AK110">
        <v>0</v>
      </c>
      <c r="AL110">
        <v>0</v>
      </c>
      <c r="AM110">
        <v>171</v>
      </c>
      <c r="AN110">
        <v>0</v>
      </c>
      <c r="AO110">
        <v>0</v>
      </c>
      <c r="AP110">
        <v>16</v>
      </c>
      <c r="AQ110">
        <v>1157</v>
      </c>
      <c r="AR110">
        <v>0</v>
      </c>
      <c r="AS11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2314</v>
      </c>
      <c r="AT110">
        <v>9406</v>
      </c>
      <c r="AU110">
        <v>0</v>
      </c>
      <c r="AV110">
        <v>6134</v>
      </c>
      <c r="AW110">
        <v>0</v>
      </c>
      <c r="AX110">
        <v>0</v>
      </c>
      <c r="AY110">
        <v>0</v>
      </c>
      <c r="AZ110">
        <v>3922</v>
      </c>
      <c r="BA110">
        <v>0</v>
      </c>
      <c r="BB110">
        <v>665</v>
      </c>
      <c r="BC110">
        <v>0</v>
      </c>
      <c r="BD110">
        <v>20127</v>
      </c>
      <c r="BE110">
        <v>6843815</v>
      </c>
      <c r="BF110">
        <v>0</v>
      </c>
      <c r="BG110">
        <v>4294487</v>
      </c>
      <c r="BH110">
        <v>0</v>
      </c>
      <c r="BI110">
        <v>0</v>
      </c>
      <c r="BJ110">
        <v>0</v>
      </c>
      <c r="BK110">
        <v>2955242</v>
      </c>
      <c r="BL110">
        <v>0</v>
      </c>
      <c r="BM110">
        <v>0</v>
      </c>
      <c r="BN110">
        <v>117740</v>
      </c>
      <c r="BO110">
        <v>14211284</v>
      </c>
      <c r="BP110">
        <v>10891306</v>
      </c>
      <c r="BQ110">
        <v>0</v>
      </c>
      <c r="BR110">
        <v>8328206</v>
      </c>
      <c r="BS110">
        <v>0</v>
      </c>
      <c r="BT110">
        <v>0</v>
      </c>
      <c r="BU110">
        <v>0</v>
      </c>
      <c r="BV110">
        <v>10372023</v>
      </c>
      <c r="BW110">
        <v>0</v>
      </c>
      <c r="BX110">
        <v>969411</v>
      </c>
      <c r="BY110">
        <v>0</v>
      </c>
      <c r="BZ110">
        <v>30560946</v>
      </c>
      <c r="CA110">
        <v>1062999</v>
      </c>
      <c r="CB110">
        <v>9775485</v>
      </c>
      <c r="CC110">
        <v>0</v>
      </c>
      <c r="CD110">
        <v>9298632</v>
      </c>
      <c r="CE110">
        <v>0</v>
      </c>
      <c r="CF110">
        <v>0</v>
      </c>
      <c r="CG110">
        <v>0</v>
      </c>
      <c r="CH110">
        <v>0</v>
      </c>
      <c r="CI110">
        <v>2738692</v>
      </c>
      <c r="CJ110">
        <v>0</v>
      </c>
      <c r="CK110">
        <v>0</v>
      </c>
      <c r="CL110">
        <v>108881</v>
      </c>
      <c r="CM110">
        <v>0</v>
      </c>
      <c r="CN110">
        <v>0</v>
      </c>
      <c r="CO110">
        <v>0</v>
      </c>
      <c r="CP110">
        <v>857958</v>
      </c>
      <c r="CQ110">
        <v>23842647</v>
      </c>
      <c r="CR110">
        <v>0</v>
      </c>
      <c r="CS110">
        <v>0</v>
      </c>
      <c r="CT110">
        <v>0</v>
      </c>
      <c r="CU110">
        <v>0</v>
      </c>
      <c r="CV110">
        <v>0</v>
      </c>
      <c r="CW110">
        <v>7959636</v>
      </c>
      <c r="CX110">
        <v>0</v>
      </c>
      <c r="CY110">
        <v>3324061</v>
      </c>
      <c r="CZ110">
        <v>0</v>
      </c>
      <c r="DA110">
        <v>0</v>
      </c>
      <c r="DB110">
        <v>0</v>
      </c>
      <c r="DC110">
        <v>9416693</v>
      </c>
      <c r="DD110">
        <v>0</v>
      </c>
      <c r="DE110">
        <v>0</v>
      </c>
      <c r="DF110">
        <v>229193</v>
      </c>
      <c r="DG110">
        <v>20929583</v>
      </c>
      <c r="DH110">
        <v>166585</v>
      </c>
      <c r="DI110">
        <v>20575073</v>
      </c>
      <c r="DJ110">
        <v>0</v>
      </c>
      <c r="DK110">
        <v>0</v>
      </c>
      <c r="DL110">
        <v>0</v>
      </c>
      <c r="DM110">
        <v>0</v>
      </c>
      <c r="DN110">
        <v>0</v>
      </c>
      <c r="DO110">
        <v>0</v>
      </c>
      <c r="DP110">
        <v>832106</v>
      </c>
      <c r="DQ110">
        <v>20730108</v>
      </c>
      <c r="DR110">
        <v>0</v>
      </c>
      <c r="DS110">
        <v>0</v>
      </c>
      <c r="DT110">
        <v>0</v>
      </c>
      <c r="DU110">
        <v>0</v>
      </c>
      <c r="DV110">
        <v>0</v>
      </c>
      <c r="DW110">
        <v>0</v>
      </c>
      <c r="DX110">
        <v>0</v>
      </c>
      <c r="DY110">
        <v>0</v>
      </c>
      <c r="DZ110">
        <v>0</v>
      </c>
      <c r="EA110">
        <v>0</v>
      </c>
      <c r="EB110">
        <v>0</v>
      </c>
      <c r="EC110">
        <v>0</v>
      </c>
      <c r="ED110">
        <v>0</v>
      </c>
    </row>
    <row r="111" spans="1:134" x14ac:dyDescent="0.3">
      <c r="A111">
        <v>106301781</v>
      </c>
      <c r="B111" t="s">
        <v>678</v>
      </c>
      <c r="C111">
        <v>20174</v>
      </c>
      <c r="D111" s="1">
        <v>43009</v>
      </c>
      <c r="E111" s="1">
        <v>43100</v>
      </c>
      <c r="F111" t="s">
        <v>134</v>
      </c>
      <c r="G111" t="s">
        <v>226</v>
      </c>
      <c r="H111">
        <v>13</v>
      </c>
      <c r="I111">
        <v>1016</v>
      </c>
      <c r="J111" t="s">
        <v>283</v>
      </c>
      <c r="K111" t="s">
        <v>284</v>
      </c>
      <c r="L111" t="s">
        <v>138</v>
      </c>
      <c r="M111" t="s">
        <v>679</v>
      </c>
      <c r="N111" t="s">
        <v>680</v>
      </c>
      <c r="O111" t="s">
        <v>496</v>
      </c>
      <c r="P111">
        <v>92626</v>
      </c>
      <c r="Q111" t="s">
        <v>681</v>
      </c>
      <c r="R111">
        <v>1218</v>
      </c>
      <c r="S111">
        <v>1074</v>
      </c>
      <c r="T111">
        <v>143</v>
      </c>
      <c r="U111">
        <v>1</v>
      </c>
      <c r="V111">
        <v>0</v>
      </c>
      <c r="W111">
        <v>14</v>
      </c>
      <c r="X111">
        <v>0</v>
      </c>
      <c r="Y111">
        <v>0</v>
      </c>
      <c r="Z111">
        <v>0</v>
      </c>
      <c r="AA111">
        <v>0</v>
      </c>
      <c r="AB111">
        <v>0</v>
      </c>
      <c r="AC111">
        <v>0</v>
      </c>
      <c r="AD111">
        <v>1</v>
      </c>
      <c r="AE111">
        <v>16</v>
      </c>
      <c r="AF111">
        <v>0</v>
      </c>
      <c r="AG111">
        <v>165</v>
      </c>
      <c r="AH111">
        <v>0</v>
      </c>
      <c r="AI111">
        <v>12166</v>
      </c>
      <c r="AJ111">
        <v>0</v>
      </c>
      <c r="AK111">
        <v>0</v>
      </c>
      <c r="AL111">
        <v>0</v>
      </c>
      <c r="AM111">
        <v>0</v>
      </c>
      <c r="AN111">
        <v>0</v>
      </c>
      <c r="AO111">
        <v>0</v>
      </c>
      <c r="AP111">
        <v>517</v>
      </c>
      <c r="AQ111">
        <v>12848</v>
      </c>
      <c r="AR111">
        <v>0</v>
      </c>
      <c r="AS11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25696</v>
      </c>
      <c r="AT111">
        <v>0</v>
      </c>
      <c r="AU111">
        <v>0</v>
      </c>
      <c r="AV111">
        <v>0</v>
      </c>
      <c r="AW111">
        <v>0</v>
      </c>
      <c r="AX111">
        <v>0</v>
      </c>
      <c r="AY111">
        <v>0</v>
      </c>
      <c r="AZ111">
        <v>0</v>
      </c>
      <c r="BA111">
        <v>0</v>
      </c>
      <c r="BB111">
        <v>0</v>
      </c>
      <c r="BC111">
        <v>0</v>
      </c>
      <c r="BD111">
        <v>0</v>
      </c>
      <c r="BE111">
        <v>293635</v>
      </c>
      <c r="BF111">
        <v>0</v>
      </c>
      <c r="BG111">
        <v>15212336</v>
      </c>
      <c r="BH111">
        <v>0</v>
      </c>
      <c r="BI111">
        <v>0</v>
      </c>
      <c r="BJ111">
        <v>0</v>
      </c>
      <c r="BK111">
        <v>0</v>
      </c>
      <c r="BL111">
        <v>0</v>
      </c>
      <c r="BM111">
        <v>0</v>
      </c>
      <c r="BN111">
        <v>941247</v>
      </c>
      <c r="BO111">
        <v>16447218</v>
      </c>
      <c r="BP111">
        <v>0</v>
      </c>
      <c r="BQ111">
        <v>0</v>
      </c>
      <c r="BR111">
        <v>0</v>
      </c>
      <c r="BS111">
        <v>0</v>
      </c>
      <c r="BT111">
        <v>0</v>
      </c>
      <c r="BU111">
        <v>0</v>
      </c>
      <c r="BV111">
        <v>0</v>
      </c>
      <c r="BW111">
        <v>0</v>
      </c>
      <c r="BX111">
        <v>0</v>
      </c>
      <c r="BY111">
        <v>0</v>
      </c>
      <c r="BZ111">
        <v>0</v>
      </c>
      <c r="CA111">
        <v>0</v>
      </c>
      <c r="CB111">
        <v>1012</v>
      </c>
      <c r="CC111">
        <v>0</v>
      </c>
      <c r="CD111">
        <v>312441</v>
      </c>
      <c r="CE111">
        <v>0</v>
      </c>
      <c r="CF111">
        <v>0</v>
      </c>
      <c r="CG111">
        <v>0</v>
      </c>
      <c r="CH111">
        <v>0</v>
      </c>
      <c r="CI111">
        <v>0</v>
      </c>
      <c r="CJ111">
        <v>0</v>
      </c>
      <c r="CK111">
        <v>0</v>
      </c>
      <c r="CL111">
        <v>0</v>
      </c>
      <c r="CM111">
        <v>0</v>
      </c>
      <c r="CN111">
        <v>0</v>
      </c>
      <c r="CO111">
        <v>0</v>
      </c>
      <c r="CP111">
        <v>386347</v>
      </c>
      <c r="CQ111">
        <v>699800</v>
      </c>
      <c r="CR111">
        <v>0</v>
      </c>
      <c r="CS111">
        <v>0</v>
      </c>
      <c r="CT111">
        <v>0</v>
      </c>
      <c r="CU111">
        <v>0</v>
      </c>
      <c r="CV111">
        <v>0</v>
      </c>
      <c r="CW111">
        <v>292623</v>
      </c>
      <c r="CX111">
        <v>0</v>
      </c>
      <c r="CY111">
        <v>14899895</v>
      </c>
      <c r="CZ111">
        <v>0</v>
      </c>
      <c r="DA111">
        <v>0</v>
      </c>
      <c r="DB111">
        <v>0</v>
      </c>
      <c r="DC111">
        <v>0</v>
      </c>
      <c r="DD111">
        <v>0</v>
      </c>
      <c r="DE111">
        <v>0</v>
      </c>
      <c r="DF111">
        <v>554900</v>
      </c>
      <c r="DG111">
        <v>15747418</v>
      </c>
      <c r="DH111">
        <v>0</v>
      </c>
      <c r="DI111">
        <v>28240823</v>
      </c>
      <c r="DJ111">
        <v>0</v>
      </c>
      <c r="DK111">
        <v>12493405</v>
      </c>
      <c r="DL111">
        <v>0</v>
      </c>
      <c r="DM111">
        <v>0</v>
      </c>
      <c r="DN111">
        <v>0</v>
      </c>
      <c r="DO111">
        <v>0</v>
      </c>
      <c r="DP111">
        <v>0</v>
      </c>
      <c r="DQ111">
        <v>0</v>
      </c>
      <c r="DR111">
        <v>0</v>
      </c>
      <c r="DS111">
        <v>0</v>
      </c>
      <c r="DT111">
        <v>0</v>
      </c>
      <c r="DU111">
        <v>0</v>
      </c>
      <c r="DV111">
        <v>0</v>
      </c>
      <c r="DW111">
        <v>0</v>
      </c>
      <c r="DX111">
        <v>0</v>
      </c>
      <c r="DY111">
        <v>0</v>
      </c>
      <c r="DZ111">
        <v>0</v>
      </c>
      <c r="EA111">
        <v>0</v>
      </c>
      <c r="EB111">
        <v>0</v>
      </c>
      <c r="EC111">
        <v>0</v>
      </c>
      <c r="ED111">
        <v>0</v>
      </c>
    </row>
    <row r="112" spans="1:134" x14ac:dyDescent="0.3">
      <c r="A112">
        <v>106190298</v>
      </c>
      <c r="B112" t="s">
        <v>682</v>
      </c>
      <c r="C112">
        <v>20174</v>
      </c>
      <c r="D112" s="1">
        <v>43009</v>
      </c>
      <c r="E112" s="1">
        <v>43100</v>
      </c>
      <c r="F112" t="s">
        <v>134</v>
      </c>
      <c r="G112" t="s">
        <v>158</v>
      </c>
      <c r="H112">
        <v>11</v>
      </c>
      <c r="I112">
        <v>915</v>
      </c>
      <c r="J112" t="s">
        <v>136</v>
      </c>
      <c r="K112" t="s">
        <v>137</v>
      </c>
      <c r="L112" t="s">
        <v>138</v>
      </c>
      <c r="M112" t="s">
        <v>683</v>
      </c>
      <c r="N112" t="s">
        <v>684</v>
      </c>
      <c r="O112" t="s">
        <v>685</v>
      </c>
      <c r="P112">
        <v>91741</v>
      </c>
      <c r="Q112" t="s">
        <v>686</v>
      </c>
      <c r="R112">
        <v>105</v>
      </c>
      <c r="S112">
        <v>105</v>
      </c>
      <c r="T112">
        <v>75</v>
      </c>
      <c r="U112">
        <v>391</v>
      </c>
      <c r="V112">
        <v>377</v>
      </c>
      <c r="W112">
        <v>97</v>
      </c>
      <c r="X112">
        <v>279</v>
      </c>
      <c r="Y112">
        <v>0</v>
      </c>
      <c r="Z112">
        <v>0</v>
      </c>
      <c r="AA112">
        <v>7</v>
      </c>
      <c r="AB112">
        <v>380</v>
      </c>
      <c r="AC112">
        <v>17</v>
      </c>
      <c r="AD112">
        <v>41</v>
      </c>
      <c r="AE112">
        <v>1589</v>
      </c>
      <c r="AF112">
        <v>0</v>
      </c>
      <c r="AG112">
        <v>1933</v>
      </c>
      <c r="AH112">
        <v>1404</v>
      </c>
      <c r="AI112">
        <v>333</v>
      </c>
      <c r="AJ112">
        <v>904</v>
      </c>
      <c r="AK112">
        <v>0</v>
      </c>
      <c r="AL112">
        <v>0</v>
      </c>
      <c r="AM112">
        <v>22</v>
      </c>
      <c r="AN112">
        <v>1084</v>
      </c>
      <c r="AO112">
        <v>31</v>
      </c>
      <c r="AP112">
        <v>103</v>
      </c>
      <c r="AQ112">
        <v>5814</v>
      </c>
      <c r="AR112">
        <v>0</v>
      </c>
      <c r="AS11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11628</v>
      </c>
      <c r="AT112">
        <v>3460</v>
      </c>
      <c r="AU112">
        <v>2058</v>
      </c>
      <c r="AV112">
        <v>904</v>
      </c>
      <c r="AW112">
        <v>4383</v>
      </c>
      <c r="AX112">
        <v>0</v>
      </c>
      <c r="AY112">
        <v>0</v>
      </c>
      <c r="AZ112">
        <v>220</v>
      </c>
      <c r="BA112">
        <v>4972</v>
      </c>
      <c r="BB112">
        <v>39</v>
      </c>
      <c r="BC112">
        <v>695</v>
      </c>
      <c r="BD112">
        <v>16731</v>
      </c>
      <c r="BE112">
        <v>16977395</v>
      </c>
      <c r="BF112">
        <v>13784810</v>
      </c>
      <c r="BG112">
        <v>2554000</v>
      </c>
      <c r="BH112">
        <v>7862280</v>
      </c>
      <c r="BI112">
        <v>0</v>
      </c>
      <c r="BJ112">
        <v>0</v>
      </c>
      <c r="BK112">
        <v>248371</v>
      </c>
      <c r="BL112">
        <v>9812907</v>
      </c>
      <c r="BM112">
        <v>286237</v>
      </c>
      <c r="BN112">
        <v>1007086</v>
      </c>
      <c r="BO112">
        <v>52533086</v>
      </c>
      <c r="BP112">
        <v>7309425</v>
      </c>
      <c r="BQ112">
        <v>6768671</v>
      </c>
      <c r="BR112">
        <v>1989393</v>
      </c>
      <c r="BS112">
        <v>10370795</v>
      </c>
      <c r="BT112">
        <v>0</v>
      </c>
      <c r="BU112">
        <v>0</v>
      </c>
      <c r="BV112">
        <v>373950</v>
      </c>
      <c r="BW112">
        <v>11861334</v>
      </c>
      <c r="BX112">
        <v>78982</v>
      </c>
      <c r="BY112">
        <v>1397360</v>
      </c>
      <c r="BZ112">
        <v>40149910</v>
      </c>
      <c r="CA112">
        <v>1070888</v>
      </c>
      <c r="CB112">
        <v>19152077</v>
      </c>
      <c r="CC112">
        <v>14307430</v>
      </c>
      <c r="CD112">
        <v>-1370358</v>
      </c>
      <c r="CE112">
        <v>16324439</v>
      </c>
      <c r="CF112">
        <v>0</v>
      </c>
      <c r="CG112">
        <v>0</v>
      </c>
      <c r="CH112">
        <v>0</v>
      </c>
      <c r="CI112">
        <v>417196</v>
      </c>
      <c r="CJ112">
        <v>12591764</v>
      </c>
      <c r="CK112">
        <v>0</v>
      </c>
      <c r="CL112">
        <v>365219</v>
      </c>
      <c r="CM112">
        <v>0</v>
      </c>
      <c r="CN112">
        <v>0</v>
      </c>
      <c r="CO112">
        <v>0</v>
      </c>
      <c r="CP112">
        <v>674858</v>
      </c>
      <c r="CQ112">
        <v>63533513</v>
      </c>
      <c r="CR112">
        <v>0</v>
      </c>
      <c r="CS112">
        <v>0</v>
      </c>
      <c r="CT112">
        <v>0</v>
      </c>
      <c r="CU112">
        <v>0</v>
      </c>
      <c r="CV112">
        <v>0</v>
      </c>
      <c r="CW112">
        <v>5134743</v>
      </c>
      <c r="CX112">
        <v>6246051</v>
      </c>
      <c r="CY112">
        <v>5913751</v>
      </c>
      <c r="CZ112">
        <v>1908636</v>
      </c>
      <c r="DA112">
        <v>0</v>
      </c>
      <c r="DB112">
        <v>0</v>
      </c>
      <c r="DC112">
        <v>205125</v>
      </c>
      <c r="DD112">
        <v>9082477</v>
      </c>
      <c r="DE112">
        <v>0</v>
      </c>
      <c r="DF112">
        <v>658700</v>
      </c>
      <c r="DG112">
        <v>29149483</v>
      </c>
      <c r="DH112">
        <v>130799</v>
      </c>
      <c r="DI112">
        <v>28534772</v>
      </c>
      <c r="DJ112">
        <v>0</v>
      </c>
      <c r="DK112">
        <v>268726</v>
      </c>
      <c r="DL112">
        <v>0</v>
      </c>
      <c r="DM112">
        <v>0</v>
      </c>
      <c r="DN112">
        <v>0</v>
      </c>
      <c r="DO112">
        <v>0</v>
      </c>
      <c r="DP112">
        <v>2821736</v>
      </c>
      <c r="DQ112">
        <v>35271135</v>
      </c>
      <c r="DR112">
        <v>0</v>
      </c>
      <c r="DS112">
        <v>0</v>
      </c>
      <c r="DT112">
        <v>0</v>
      </c>
      <c r="DU112">
        <v>0</v>
      </c>
      <c r="DV112">
        <v>0</v>
      </c>
      <c r="DW112">
        <v>0</v>
      </c>
      <c r="DX112">
        <v>0</v>
      </c>
      <c r="DY112">
        <v>0</v>
      </c>
      <c r="DZ112">
        <v>0</v>
      </c>
      <c r="EA112">
        <v>0</v>
      </c>
      <c r="EB112">
        <v>0</v>
      </c>
      <c r="EC112">
        <v>0</v>
      </c>
      <c r="ED112">
        <v>0</v>
      </c>
    </row>
    <row r="113" spans="1:134" x14ac:dyDescent="0.3">
      <c r="A113">
        <v>106301357</v>
      </c>
      <c r="B113" t="s">
        <v>687</v>
      </c>
      <c r="C113">
        <v>20174</v>
      </c>
      <c r="D113" s="1">
        <v>43009</v>
      </c>
      <c r="E113" s="1">
        <v>43100</v>
      </c>
      <c r="F113" t="s">
        <v>134</v>
      </c>
      <c r="G113" t="s">
        <v>226</v>
      </c>
      <c r="H113">
        <v>13</v>
      </c>
      <c r="I113">
        <v>1015</v>
      </c>
      <c r="J113" t="s">
        <v>255</v>
      </c>
      <c r="K113" t="s">
        <v>137</v>
      </c>
      <c r="L113" t="s">
        <v>138</v>
      </c>
      <c r="M113" t="s">
        <v>688</v>
      </c>
      <c r="N113" t="s">
        <v>689</v>
      </c>
      <c r="O113" t="s">
        <v>690</v>
      </c>
      <c r="P113">
        <v>92780</v>
      </c>
      <c r="Q113" t="s">
        <v>691</v>
      </c>
      <c r="R113">
        <v>127</v>
      </c>
      <c r="S113">
        <v>127</v>
      </c>
      <c r="T113">
        <v>62</v>
      </c>
      <c r="U113">
        <v>156</v>
      </c>
      <c r="V113">
        <v>238</v>
      </c>
      <c r="W113">
        <v>24</v>
      </c>
      <c r="X113">
        <v>285</v>
      </c>
      <c r="Y113">
        <v>0</v>
      </c>
      <c r="Z113">
        <v>0</v>
      </c>
      <c r="AA113">
        <v>50</v>
      </c>
      <c r="AB113">
        <v>26</v>
      </c>
      <c r="AC113">
        <v>0</v>
      </c>
      <c r="AD113">
        <v>6</v>
      </c>
      <c r="AE113">
        <v>785</v>
      </c>
      <c r="AF113">
        <v>0</v>
      </c>
      <c r="AG113">
        <v>635</v>
      </c>
      <c r="AH113">
        <v>943</v>
      </c>
      <c r="AI113">
        <v>841</v>
      </c>
      <c r="AJ113">
        <v>2936</v>
      </c>
      <c r="AK113">
        <v>0</v>
      </c>
      <c r="AL113">
        <v>0</v>
      </c>
      <c r="AM113">
        <v>230</v>
      </c>
      <c r="AN113">
        <v>57</v>
      </c>
      <c r="AO113">
        <v>0</v>
      </c>
      <c r="AP113">
        <v>13</v>
      </c>
      <c r="AQ113">
        <v>5655</v>
      </c>
      <c r="AR113">
        <v>0</v>
      </c>
      <c r="AS11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11310</v>
      </c>
      <c r="AT113">
        <v>89</v>
      </c>
      <c r="AU113">
        <v>431</v>
      </c>
      <c r="AV113">
        <v>90</v>
      </c>
      <c r="AW113">
        <v>395</v>
      </c>
      <c r="AX113">
        <v>0</v>
      </c>
      <c r="AY113">
        <v>0</v>
      </c>
      <c r="AZ113">
        <v>172</v>
      </c>
      <c r="BA113">
        <v>78</v>
      </c>
      <c r="BB113">
        <v>0</v>
      </c>
      <c r="BC113">
        <v>89</v>
      </c>
      <c r="BD113">
        <v>1344</v>
      </c>
      <c r="BE113">
        <v>8829290</v>
      </c>
      <c r="BF113">
        <v>15046095</v>
      </c>
      <c r="BG113">
        <v>12791229</v>
      </c>
      <c r="BH113">
        <v>30029643</v>
      </c>
      <c r="BI113">
        <v>0</v>
      </c>
      <c r="BJ113">
        <v>0</v>
      </c>
      <c r="BK113">
        <v>2216525</v>
      </c>
      <c r="BL113">
        <v>3124756</v>
      </c>
      <c r="BM113">
        <v>0</v>
      </c>
      <c r="BN113">
        <v>247908</v>
      </c>
      <c r="BO113">
        <v>72285446</v>
      </c>
      <c r="BP113">
        <v>490952</v>
      </c>
      <c r="BQ113">
        <v>4522384</v>
      </c>
      <c r="BR113">
        <v>405451</v>
      </c>
      <c r="BS113">
        <v>1971554</v>
      </c>
      <c r="BT113">
        <v>0</v>
      </c>
      <c r="BU113">
        <v>0</v>
      </c>
      <c r="BV113">
        <v>804454</v>
      </c>
      <c r="BW113">
        <v>1678934</v>
      </c>
      <c r="BX113">
        <v>0</v>
      </c>
      <c r="BY113">
        <v>355813</v>
      </c>
      <c r="BZ113">
        <v>10229542</v>
      </c>
      <c r="CA113">
        <v>700766</v>
      </c>
      <c r="CB113">
        <v>7094772</v>
      </c>
      <c r="CC113">
        <v>19163983</v>
      </c>
      <c r="CD113">
        <v>9121518</v>
      </c>
      <c r="CE113">
        <v>28893089</v>
      </c>
      <c r="CF113">
        <v>0</v>
      </c>
      <c r="CG113">
        <v>0</v>
      </c>
      <c r="CH113">
        <v>0</v>
      </c>
      <c r="CI113">
        <v>1737922</v>
      </c>
      <c r="CJ113">
        <v>2763488</v>
      </c>
      <c r="CK113">
        <v>0</v>
      </c>
      <c r="CL113">
        <v>0</v>
      </c>
      <c r="CM113">
        <v>0</v>
      </c>
      <c r="CN113">
        <v>0</v>
      </c>
      <c r="CO113">
        <v>0</v>
      </c>
      <c r="CP113">
        <v>93085</v>
      </c>
      <c r="CQ113">
        <v>69568623</v>
      </c>
      <c r="CR113">
        <v>23219487</v>
      </c>
      <c r="CS113">
        <v>0</v>
      </c>
      <c r="CT113">
        <v>0</v>
      </c>
      <c r="CU113">
        <v>0</v>
      </c>
      <c r="CV113">
        <v>23219487</v>
      </c>
      <c r="CW113">
        <v>2225470</v>
      </c>
      <c r="CX113">
        <v>23567440</v>
      </c>
      <c r="CY113">
        <v>4039690</v>
      </c>
      <c r="CZ113">
        <v>3082866</v>
      </c>
      <c r="DA113">
        <v>0</v>
      </c>
      <c r="DB113">
        <v>0</v>
      </c>
      <c r="DC113">
        <v>1268927</v>
      </c>
      <c r="DD113">
        <v>1977930</v>
      </c>
      <c r="DE113">
        <v>0</v>
      </c>
      <c r="DF113">
        <v>3529</v>
      </c>
      <c r="DG113">
        <v>36165852</v>
      </c>
      <c r="DH113">
        <v>29194</v>
      </c>
      <c r="DI113">
        <v>35578565</v>
      </c>
      <c r="DJ113">
        <v>0</v>
      </c>
      <c r="DK113">
        <v>0</v>
      </c>
      <c r="DL113">
        <v>0</v>
      </c>
      <c r="DM113">
        <v>0</v>
      </c>
      <c r="DN113">
        <v>0</v>
      </c>
      <c r="DO113">
        <v>0</v>
      </c>
      <c r="DP113">
        <v>686830</v>
      </c>
      <c r="DQ113">
        <v>26634160</v>
      </c>
      <c r="DR113">
        <v>0</v>
      </c>
      <c r="DS113">
        <v>0</v>
      </c>
      <c r="DT113">
        <v>0</v>
      </c>
      <c r="DU113">
        <v>0</v>
      </c>
      <c r="DV113">
        <v>0</v>
      </c>
      <c r="DW113">
        <v>0</v>
      </c>
      <c r="DX113">
        <v>0</v>
      </c>
      <c r="DY113">
        <v>0</v>
      </c>
      <c r="DZ113">
        <v>0</v>
      </c>
      <c r="EA113">
        <v>0</v>
      </c>
      <c r="EB113">
        <v>0</v>
      </c>
      <c r="EC113">
        <v>0</v>
      </c>
      <c r="ED113">
        <v>0</v>
      </c>
    </row>
    <row r="114" spans="1:134" x14ac:dyDescent="0.3">
      <c r="A114">
        <v>106301175</v>
      </c>
      <c r="B114" t="s">
        <v>692</v>
      </c>
      <c r="C114">
        <v>20174</v>
      </c>
      <c r="D114" s="1">
        <v>43009</v>
      </c>
      <c r="E114" s="1">
        <v>43100</v>
      </c>
      <c r="F114" t="s">
        <v>134</v>
      </c>
      <c r="G114" t="s">
        <v>226</v>
      </c>
      <c r="H114">
        <v>13</v>
      </c>
      <c r="I114">
        <v>1014</v>
      </c>
      <c r="J114" t="s">
        <v>255</v>
      </c>
      <c r="K114" t="s">
        <v>137</v>
      </c>
      <c r="L114" t="s">
        <v>138</v>
      </c>
      <c r="M114" t="s">
        <v>693</v>
      </c>
      <c r="N114" t="s">
        <v>694</v>
      </c>
      <c r="O114" t="s">
        <v>695</v>
      </c>
      <c r="P114">
        <v>92708</v>
      </c>
      <c r="Q114" t="s">
        <v>696</v>
      </c>
      <c r="R114">
        <v>400</v>
      </c>
      <c r="S114">
        <v>400</v>
      </c>
      <c r="T114">
        <v>265</v>
      </c>
      <c r="U114">
        <v>1049</v>
      </c>
      <c r="V114">
        <v>572</v>
      </c>
      <c r="W114">
        <v>397</v>
      </c>
      <c r="X114">
        <v>1887</v>
      </c>
      <c r="Y114">
        <v>4</v>
      </c>
      <c r="Z114">
        <v>0</v>
      </c>
      <c r="AA114">
        <v>23</v>
      </c>
      <c r="AB114">
        <v>674</v>
      </c>
      <c r="AC114">
        <v>10</v>
      </c>
      <c r="AD114">
        <v>337</v>
      </c>
      <c r="AE114">
        <v>4953</v>
      </c>
      <c r="AF114">
        <v>0</v>
      </c>
      <c r="AG114">
        <v>6316</v>
      </c>
      <c r="AH114">
        <v>2739</v>
      </c>
      <c r="AI114">
        <v>2528</v>
      </c>
      <c r="AJ114">
        <v>7449</v>
      </c>
      <c r="AK114">
        <v>4</v>
      </c>
      <c r="AL114">
        <v>0</v>
      </c>
      <c r="AM114">
        <v>97</v>
      </c>
      <c r="AN114">
        <v>2531</v>
      </c>
      <c r="AO114">
        <v>34</v>
      </c>
      <c r="AP114">
        <v>920</v>
      </c>
      <c r="AQ114">
        <v>22618</v>
      </c>
      <c r="AR114">
        <v>0</v>
      </c>
      <c r="AS11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45236</v>
      </c>
      <c r="AT114">
        <v>1868</v>
      </c>
      <c r="AU114">
        <v>1658</v>
      </c>
      <c r="AV114">
        <v>987</v>
      </c>
      <c r="AW114">
        <v>9126</v>
      </c>
      <c r="AX114">
        <v>9</v>
      </c>
      <c r="AY114">
        <v>0</v>
      </c>
      <c r="AZ114">
        <v>394</v>
      </c>
      <c r="BA114">
        <v>3000</v>
      </c>
      <c r="BB114">
        <v>94</v>
      </c>
      <c r="BC114">
        <v>904</v>
      </c>
      <c r="BD114">
        <v>18040</v>
      </c>
      <c r="BE114">
        <v>127466466</v>
      </c>
      <c r="BF114">
        <v>66030892</v>
      </c>
      <c r="BG114">
        <v>33599853</v>
      </c>
      <c r="BH114">
        <v>162553638</v>
      </c>
      <c r="BI114">
        <v>186903</v>
      </c>
      <c r="BJ114">
        <v>0</v>
      </c>
      <c r="BK114">
        <v>2557980</v>
      </c>
      <c r="BL114">
        <v>59433808</v>
      </c>
      <c r="BM114">
        <v>624756</v>
      </c>
      <c r="BN114">
        <v>14062249</v>
      </c>
      <c r="BO114">
        <v>466516545</v>
      </c>
      <c r="BP114">
        <v>25998345</v>
      </c>
      <c r="BQ114">
        <v>25499983</v>
      </c>
      <c r="BR114">
        <v>7487668</v>
      </c>
      <c r="BS114">
        <v>96729114</v>
      </c>
      <c r="BT114">
        <v>157440</v>
      </c>
      <c r="BU114">
        <v>0</v>
      </c>
      <c r="BV114">
        <v>1172877</v>
      </c>
      <c r="BW114">
        <v>32027582</v>
      </c>
      <c r="BX114">
        <v>815133</v>
      </c>
      <c r="BY114">
        <v>5381947</v>
      </c>
      <c r="BZ114">
        <v>195270089</v>
      </c>
      <c r="CA114">
        <v>2725941</v>
      </c>
      <c r="CB114">
        <v>137533770</v>
      </c>
      <c r="CC114">
        <v>80869037</v>
      </c>
      <c r="CD114">
        <v>35754624</v>
      </c>
      <c r="CE114">
        <v>169619697</v>
      </c>
      <c r="CF114">
        <v>-2687925</v>
      </c>
      <c r="CG114">
        <v>330154</v>
      </c>
      <c r="CH114">
        <v>0</v>
      </c>
      <c r="CI114">
        <v>3335764</v>
      </c>
      <c r="CJ114">
        <v>86716227</v>
      </c>
      <c r="CK114">
        <v>0</v>
      </c>
      <c r="CL114">
        <v>1439889</v>
      </c>
      <c r="CM114">
        <v>0</v>
      </c>
      <c r="CN114">
        <v>0</v>
      </c>
      <c r="CO114">
        <v>0</v>
      </c>
      <c r="CP114">
        <v>15809840</v>
      </c>
      <c r="CQ114">
        <v>531447018</v>
      </c>
      <c r="CR114">
        <v>1059958</v>
      </c>
      <c r="CS114">
        <v>5438259</v>
      </c>
      <c r="CT114">
        <v>0</v>
      </c>
      <c r="CU114">
        <v>19710037</v>
      </c>
      <c r="CV114">
        <v>26208254</v>
      </c>
      <c r="CW114">
        <v>15931041</v>
      </c>
      <c r="CX114">
        <v>11721796</v>
      </c>
      <c r="CY114">
        <v>8020822</v>
      </c>
      <c r="CZ114">
        <v>95101314</v>
      </c>
      <c r="DA114">
        <v>14189</v>
      </c>
      <c r="DB114">
        <v>0</v>
      </c>
      <c r="DC114">
        <v>332620</v>
      </c>
      <c r="DD114">
        <v>23253033</v>
      </c>
      <c r="DE114">
        <v>0</v>
      </c>
      <c r="DF114">
        <v>2173055</v>
      </c>
      <c r="DG114">
        <v>156547870</v>
      </c>
      <c r="DH114">
        <v>400537</v>
      </c>
      <c r="DI114">
        <v>88504774</v>
      </c>
      <c r="DJ114">
        <v>0</v>
      </c>
      <c r="DK114">
        <v>111922</v>
      </c>
      <c r="DL114">
        <v>0</v>
      </c>
      <c r="DM114">
        <v>0</v>
      </c>
      <c r="DN114">
        <v>0</v>
      </c>
      <c r="DO114">
        <v>0</v>
      </c>
      <c r="DP114">
        <v>3653929</v>
      </c>
      <c r="DQ114">
        <v>88204999</v>
      </c>
      <c r="DR114">
        <v>0</v>
      </c>
      <c r="DS114">
        <v>0</v>
      </c>
      <c r="DT114">
        <v>0</v>
      </c>
      <c r="DU114">
        <v>0</v>
      </c>
      <c r="DV114">
        <v>0</v>
      </c>
      <c r="DW114">
        <v>0</v>
      </c>
      <c r="DX114">
        <v>0</v>
      </c>
      <c r="DY114">
        <v>0</v>
      </c>
      <c r="DZ114">
        <v>0</v>
      </c>
      <c r="EA114">
        <v>0</v>
      </c>
      <c r="EB114">
        <v>0</v>
      </c>
      <c r="EC114">
        <v>0</v>
      </c>
      <c r="ED114">
        <v>70709523</v>
      </c>
    </row>
    <row r="115" spans="1:134" x14ac:dyDescent="0.3">
      <c r="A115">
        <v>106014034</v>
      </c>
      <c r="B115" t="s">
        <v>697</v>
      </c>
      <c r="C115">
        <v>20174</v>
      </c>
      <c r="D115" s="1">
        <v>43009</v>
      </c>
      <c r="E115" s="1">
        <v>43100</v>
      </c>
      <c r="F115" t="s">
        <v>134</v>
      </c>
      <c r="G115" t="s">
        <v>233</v>
      </c>
      <c r="H115">
        <v>5</v>
      </c>
      <c r="I115">
        <v>421</v>
      </c>
      <c r="J115" t="s">
        <v>255</v>
      </c>
      <c r="K115" t="s">
        <v>137</v>
      </c>
      <c r="L115" t="s">
        <v>138</v>
      </c>
      <c r="M115" t="s">
        <v>698</v>
      </c>
      <c r="N115" t="s">
        <v>699</v>
      </c>
      <c r="O115" t="s">
        <v>700</v>
      </c>
      <c r="P115">
        <v>94538</v>
      </c>
      <c r="Q115" t="s">
        <v>701</v>
      </c>
      <c r="R115">
        <v>148</v>
      </c>
      <c r="S115">
        <v>148</v>
      </c>
      <c r="T115">
        <v>148</v>
      </c>
      <c r="U115">
        <v>165</v>
      </c>
      <c r="V115">
        <v>9</v>
      </c>
      <c r="W115">
        <v>263</v>
      </c>
      <c r="X115">
        <v>0</v>
      </c>
      <c r="Y115">
        <v>0</v>
      </c>
      <c r="Z115">
        <v>0</v>
      </c>
      <c r="AA115">
        <v>116</v>
      </c>
      <c r="AB115">
        <v>683</v>
      </c>
      <c r="AC115">
        <v>5</v>
      </c>
      <c r="AD115">
        <v>1</v>
      </c>
      <c r="AE115">
        <v>1242</v>
      </c>
      <c r="AF115">
        <v>0</v>
      </c>
      <c r="AG115">
        <v>1485</v>
      </c>
      <c r="AH115">
        <v>66</v>
      </c>
      <c r="AI115">
        <v>1576</v>
      </c>
      <c r="AJ115">
        <v>0</v>
      </c>
      <c r="AK115">
        <v>0</v>
      </c>
      <c r="AL115">
        <v>0</v>
      </c>
      <c r="AM115">
        <v>777</v>
      </c>
      <c r="AN115">
        <v>3941</v>
      </c>
      <c r="AO115">
        <v>35</v>
      </c>
      <c r="AP115">
        <v>7</v>
      </c>
      <c r="AQ115">
        <v>7887</v>
      </c>
      <c r="AR115">
        <v>0</v>
      </c>
      <c r="AS11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15774</v>
      </c>
      <c r="AT115">
        <v>142</v>
      </c>
      <c r="AU115">
        <v>0</v>
      </c>
      <c r="AV115">
        <v>0</v>
      </c>
      <c r="AW115">
        <v>0</v>
      </c>
      <c r="AX115">
        <v>0</v>
      </c>
      <c r="AY115">
        <v>0</v>
      </c>
      <c r="AZ115">
        <v>547</v>
      </c>
      <c r="BA115">
        <v>1666</v>
      </c>
      <c r="BB115">
        <v>0</v>
      </c>
      <c r="BC115">
        <v>5</v>
      </c>
      <c r="BD115">
        <v>2360</v>
      </c>
      <c r="BE115">
        <v>3564000</v>
      </c>
      <c r="BF115">
        <v>158400</v>
      </c>
      <c r="BG115">
        <v>3782400</v>
      </c>
      <c r="BH115">
        <v>0</v>
      </c>
      <c r="BI115">
        <v>0</v>
      </c>
      <c r="BJ115">
        <v>0</v>
      </c>
      <c r="BK115">
        <v>1864800</v>
      </c>
      <c r="BL115">
        <v>9457437</v>
      </c>
      <c r="BM115">
        <v>82963</v>
      </c>
      <c r="BN115">
        <v>16800</v>
      </c>
      <c r="BO115">
        <v>18926800</v>
      </c>
      <c r="BP115">
        <v>92170</v>
      </c>
      <c r="BQ115">
        <v>0</v>
      </c>
      <c r="BR115">
        <v>0</v>
      </c>
      <c r="BS115">
        <v>0</v>
      </c>
      <c r="BT115">
        <v>0</v>
      </c>
      <c r="BU115">
        <v>0</v>
      </c>
      <c r="BV115">
        <v>354900</v>
      </c>
      <c r="BW115">
        <v>978250</v>
      </c>
      <c r="BX115">
        <v>0</v>
      </c>
      <c r="BY115">
        <v>3120</v>
      </c>
      <c r="BZ115">
        <v>1428440</v>
      </c>
      <c r="CA115">
        <v>251344</v>
      </c>
      <c r="CB115">
        <v>1765511</v>
      </c>
      <c r="CC115">
        <v>77553</v>
      </c>
      <c r="CD115">
        <v>1866592</v>
      </c>
      <c r="CE115">
        <v>0</v>
      </c>
      <c r="CF115">
        <v>0</v>
      </c>
      <c r="CG115">
        <v>0</v>
      </c>
      <c r="CH115">
        <v>0</v>
      </c>
      <c r="CI115">
        <v>960146</v>
      </c>
      <c r="CJ115">
        <v>4809609</v>
      </c>
      <c r="CK115">
        <v>0</v>
      </c>
      <c r="CL115">
        <v>82963</v>
      </c>
      <c r="CM115">
        <v>0</v>
      </c>
      <c r="CN115">
        <v>0</v>
      </c>
      <c r="CO115">
        <v>0</v>
      </c>
      <c r="CP115">
        <v>24958</v>
      </c>
      <c r="CQ115">
        <v>9838676</v>
      </c>
      <c r="CR115">
        <v>0</v>
      </c>
      <c r="CS115">
        <v>0</v>
      </c>
      <c r="CT115">
        <v>0</v>
      </c>
      <c r="CU115">
        <v>0</v>
      </c>
      <c r="CV115">
        <v>0</v>
      </c>
      <c r="CW115">
        <v>1639315</v>
      </c>
      <c r="CX115">
        <v>80847</v>
      </c>
      <c r="CY115">
        <v>1915808</v>
      </c>
      <c r="CZ115">
        <v>0</v>
      </c>
      <c r="DA115">
        <v>0</v>
      </c>
      <c r="DB115">
        <v>0</v>
      </c>
      <c r="DC115">
        <v>1259554</v>
      </c>
      <c r="DD115">
        <v>5621040</v>
      </c>
      <c r="DE115">
        <v>0</v>
      </c>
      <c r="DF115">
        <v>0</v>
      </c>
      <c r="DG115">
        <v>10516564</v>
      </c>
      <c r="DH115">
        <v>78</v>
      </c>
      <c r="DI115">
        <v>9586191</v>
      </c>
      <c r="DJ115">
        <v>484535</v>
      </c>
      <c r="DK115">
        <v>18915</v>
      </c>
      <c r="DL115">
        <v>0</v>
      </c>
      <c r="DM115">
        <v>0</v>
      </c>
      <c r="DN115">
        <v>0</v>
      </c>
      <c r="DO115">
        <v>0</v>
      </c>
      <c r="DP115">
        <v>58314</v>
      </c>
      <c r="DQ115">
        <v>32945182</v>
      </c>
      <c r="DR115">
        <v>0</v>
      </c>
      <c r="DS115">
        <v>0</v>
      </c>
      <c r="DT115">
        <v>0</v>
      </c>
      <c r="DU115">
        <v>0</v>
      </c>
      <c r="DV115">
        <v>0</v>
      </c>
      <c r="DW115">
        <v>0</v>
      </c>
      <c r="DX115">
        <v>0</v>
      </c>
      <c r="DY115">
        <v>0</v>
      </c>
      <c r="DZ115">
        <v>0</v>
      </c>
      <c r="EA115">
        <v>0</v>
      </c>
      <c r="EB115">
        <v>0</v>
      </c>
      <c r="EC115">
        <v>0</v>
      </c>
      <c r="ED115">
        <v>0</v>
      </c>
    </row>
    <row r="116" spans="1:134" x14ac:dyDescent="0.3">
      <c r="A116">
        <v>106400480</v>
      </c>
      <c r="B116" t="s">
        <v>702</v>
      </c>
      <c r="C116">
        <v>20174</v>
      </c>
      <c r="D116" s="1">
        <v>43009</v>
      </c>
      <c r="E116" s="1">
        <v>43100</v>
      </c>
      <c r="F116" t="s">
        <v>134</v>
      </c>
      <c r="G116" t="s">
        <v>282</v>
      </c>
      <c r="H116">
        <v>8</v>
      </c>
      <c r="I116">
        <v>801</v>
      </c>
      <c r="J116" t="s">
        <v>136</v>
      </c>
      <c r="K116" t="s">
        <v>137</v>
      </c>
      <c r="L116" t="s">
        <v>138</v>
      </c>
      <c r="M116" t="s">
        <v>703</v>
      </c>
      <c r="N116" t="s">
        <v>704</v>
      </c>
      <c r="O116" t="s">
        <v>705</v>
      </c>
      <c r="P116">
        <v>93401</v>
      </c>
      <c r="Q116" t="s">
        <v>706</v>
      </c>
      <c r="R116">
        <v>98</v>
      </c>
      <c r="S116">
        <v>98</v>
      </c>
      <c r="T116">
        <v>50</v>
      </c>
      <c r="U116">
        <v>570</v>
      </c>
      <c r="V116">
        <v>85</v>
      </c>
      <c r="W116">
        <v>26</v>
      </c>
      <c r="X116">
        <v>124</v>
      </c>
      <c r="Y116">
        <v>0</v>
      </c>
      <c r="Z116">
        <v>0</v>
      </c>
      <c r="AA116">
        <v>39</v>
      </c>
      <c r="AB116">
        <v>328</v>
      </c>
      <c r="AC116">
        <v>0</v>
      </c>
      <c r="AD116">
        <v>14</v>
      </c>
      <c r="AE116">
        <v>1186</v>
      </c>
      <c r="AF116">
        <v>0</v>
      </c>
      <c r="AG116">
        <v>2465</v>
      </c>
      <c r="AH116">
        <v>376</v>
      </c>
      <c r="AI116">
        <v>140</v>
      </c>
      <c r="AJ116">
        <v>413</v>
      </c>
      <c r="AK116">
        <v>0</v>
      </c>
      <c r="AL116">
        <v>0</v>
      </c>
      <c r="AM116">
        <v>135</v>
      </c>
      <c r="AN116">
        <v>991</v>
      </c>
      <c r="AO116">
        <v>0</v>
      </c>
      <c r="AP116">
        <v>36</v>
      </c>
      <c r="AQ116">
        <v>4556</v>
      </c>
      <c r="AR116">
        <v>0</v>
      </c>
      <c r="AS11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9112</v>
      </c>
      <c r="AT116">
        <v>13399</v>
      </c>
      <c r="AU116">
        <v>976</v>
      </c>
      <c r="AV116">
        <v>403</v>
      </c>
      <c r="AW116">
        <v>2698</v>
      </c>
      <c r="AX116">
        <v>0</v>
      </c>
      <c r="AY116">
        <v>0</v>
      </c>
      <c r="AZ116">
        <v>1414</v>
      </c>
      <c r="BA116">
        <v>9386</v>
      </c>
      <c r="BB116">
        <v>0</v>
      </c>
      <c r="BC116">
        <v>2828</v>
      </c>
      <c r="BD116">
        <v>31104</v>
      </c>
      <c r="BE116">
        <v>59197743</v>
      </c>
      <c r="BF116">
        <v>9081459</v>
      </c>
      <c r="BG116">
        <v>2144428</v>
      </c>
      <c r="BH116">
        <v>7788446</v>
      </c>
      <c r="BI116">
        <v>0</v>
      </c>
      <c r="BJ116">
        <v>0</v>
      </c>
      <c r="BK116">
        <v>2552264</v>
      </c>
      <c r="BL116">
        <v>24333059</v>
      </c>
      <c r="BM116">
        <v>0</v>
      </c>
      <c r="BN116">
        <v>1447431</v>
      </c>
      <c r="BO116">
        <v>106544830</v>
      </c>
      <c r="BP116">
        <v>34172761</v>
      </c>
      <c r="BQ116">
        <v>4512630</v>
      </c>
      <c r="BR116">
        <v>951355</v>
      </c>
      <c r="BS116">
        <v>7037312</v>
      </c>
      <c r="BT116">
        <v>0</v>
      </c>
      <c r="BU116">
        <v>0</v>
      </c>
      <c r="BV116">
        <v>3390589</v>
      </c>
      <c r="BW116">
        <v>23144459</v>
      </c>
      <c r="BX116">
        <v>0</v>
      </c>
      <c r="BY116">
        <v>1267412</v>
      </c>
      <c r="BZ116">
        <v>74476518</v>
      </c>
      <c r="CA116">
        <v>867555</v>
      </c>
      <c r="CB116">
        <v>75611825</v>
      </c>
      <c r="CC116">
        <v>11549777</v>
      </c>
      <c r="CD116">
        <v>1984556</v>
      </c>
      <c r="CE116">
        <v>14708856</v>
      </c>
      <c r="CF116">
        <v>0</v>
      </c>
      <c r="CG116">
        <v>0</v>
      </c>
      <c r="CH116">
        <v>0</v>
      </c>
      <c r="CI116">
        <v>4327037</v>
      </c>
      <c r="CJ116">
        <v>29392356</v>
      </c>
      <c r="CK116">
        <v>0</v>
      </c>
      <c r="CL116">
        <v>0</v>
      </c>
      <c r="CM116">
        <v>0</v>
      </c>
      <c r="CN116">
        <v>0</v>
      </c>
      <c r="CO116">
        <v>0</v>
      </c>
      <c r="CP116">
        <v>2183722</v>
      </c>
      <c r="CQ116">
        <v>140625684</v>
      </c>
      <c r="CR116">
        <v>0</v>
      </c>
      <c r="CS116">
        <v>1039146</v>
      </c>
      <c r="CT116">
        <v>0</v>
      </c>
      <c r="CU116">
        <v>1413340</v>
      </c>
      <c r="CV116">
        <v>2452486</v>
      </c>
      <c r="CW116">
        <v>17513339</v>
      </c>
      <c r="CX116">
        <v>2033131</v>
      </c>
      <c r="CY116">
        <v>124273</v>
      </c>
      <c r="CZ116">
        <v>1150501</v>
      </c>
      <c r="DA116">
        <v>0</v>
      </c>
      <c r="DB116">
        <v>0</v>
      </c>
      <c r="DC116">
        <v>1534840</v>
      </c>
      <c r="DD116">
        <v>20281014</v>
      </c>
      <c r="DE116">
        <v>0</v>
      </c>
      <c r="DF116">
        <v>211052</v>
      </c>
      <c r="DG116">
        <v>42848150</v>
      </c>
      <c r="DH116">
        <v>249636</v>
      </c>
      <c r="DI116">
        <v>42233765</v>
      </c>
      <c r="DJ116">
        <v>0</v>
      </c>
      <c r="DK116">
        <v>118757</v>
      </c>
      <c r="DL116">
        <v>0</v>
      </c>
      <c r="DM116">
        <v>0</v>
      </c>
      <c r="DN116">
        <v>0</v>
      </c>
      <c r="DO116">
        <v>0</v>
      </c>
      <c r="DP116">
        <v>2341903</v>
      </c>
      <c r="DQ116">
        <v>61886458</v>
      </c>
      <c r="DR116">
        <v>0</v>
      </c>
      <c r="DS116">
        <v>0</v>
      </c>
      <c r="DT116">
        <v>0</v>
      </c>
      <c r="DU116">
        <v>0</v>
      </c>
      <c r="DV116">
        <v>0</v>
      </c>
      <c r="DW116">
        <v>0</v>
      </c>
      <c r="DX116">
        <v>0</v>
      </c>
      <c r="DY116">
        <v>0</v>
      </c>
      <c r="DZ116">
        <v>0</v>
      </c>
      <c r="EA116">
        <v>0</v>
      </c>
      <c r="EB116">
        <v>0</v>
      </c>
      <c r="EC116">
        <v>0</v>
      </c>
      <c r="ED116">
        <v>0</v>
      </c>
    </row>
    <row r="117" spans="1:134" x14ac:dyDescent="0.3">
      <c r="A117">
        <v>106104047</v>
      </c>
      <c r="B117" t="s">
        <v>707</v>
      </c>
      <c r="C117">
        <v>20174</v>
      </c>
      <c r="D117" s="1">
        <v>43009</v>
      </c>
      <c r="E117" s="1">
        <v>43100</v>
      </c>
      <c r="F117" t="s">
        <v>134</v>
      </c>
      <c r="G117" t="s">
        <v>182</v>
      </c>
      <c r="H117">
        <v>9</v>
      </c>
      <c r="I117">
        <v>605</v>
      </c>
      <c r="J117" t="s">
        <v>239</v>
      </c>
      <c r="K117" t="s">
        <v>137</v>
      </c>
      <c r="L117" t="s">
        <v>138</v>
      </c>
      <c r="M117" t="s">
        <v>708</v>
      </c>
      <c r="N117" t="s">
        <v>709</v>
      </c>
      <c r="O117" t="s">
        <v>417</v>
      </c>
      <c r="P117">
        <v>93710</v>
      </c>
      <c r="Q117" t="s">
        <v>710</v>
      </c>
      <c r="R117">
        <v>27</v>
      </c>
      <c r="S117">
        <v>27</v>
      </c>
      <c r="T117">
        <v>27</v>
      </c>
      <c r="U117">
        <v>214</v>
      </c>
      <c r="V117">
        <v>41</v>
      </c>
      <c r="W117">
        <v>0</v>
      </c>
      <c r="X117">
        <v>10</v>
      </c>
      <c r="Y117">
        <v>0</v>
      </c>
      <c r="Z117">
        <v>0</v>
      </c>
      <c r="AA117">
        <v>23</v>
      </c>
      <c r="AB117">
        <v>260</v>
      </c>
      <c r="AC117">
        <v>0</v>
      </c>
      <c r="AD117">
        <v>2</v>
      </c>
      <c r="AE117">
        <v>550</v>
      </c>
      <c r="AF117">
        <v>0</v>
      </c>
      <c r="AG117">
        <v>347</v>
      </c>
      <c r="AH117">
        <v>65</v>
      </c>
      <c r="AI117">
        <v>0</v>
      </c>
      <c r="AJ117">
        <v>11</v>
      </c>
      <c r="AK117">
        <v>0</v>
      </c>
      <c r="AL117">
        <v>0</v>
      </c>
      <c r="AM117">
        <v>27</v>
      </c>
      <c r="AN117">
        <v>355</v>
      </c>
      <c r="AO117">
        <v>0</v>
      </c>
      <c r="AP117">
        <v>2</v>
      </c>
      <c r="AQ117">
        <v>807</v>
      </c>
      <c r="AR117">
        <v>0</v>
      </c>
      <c r="AS11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1614</v>
      </c>
      <c r="AT117">
        <v>1775</v>
      </c>
      <c r="AU117">
        <v>338</v>
      </c>
      <c r="AV117">
        <v>34</v>
      </c>
      <c r="AW117">
        <v>650</v>
      </c>
      <c r="AX117">
        <v>0</v>
      </c>
      <c r="AY117">
        <v>0</v>
      </c>
      <c r="AZ117">
        <v>242</v>
      </c>
      <c r="BA117">
        <v>1812</v>
      </c>
      <c r="BB117">
        <v>0</v>
      </c>
      <c r="BC117">
        <v>48</v>
      </c>
      <c r="BD117">
        <v>4899</v>
      </c>
      <c r="BE117">
        <v>10759944</v>
      </c>
      <c r="BF117">
        <v>2223779</v>
      </c>
      <c r="BG117">
        <v>0</v>
      </c>
      <c r="BH117">
        <v>330555</v>
      </c>
      <c r="BI117">
        <v>0</v>
      </c>
      <c r="BJ117">
        <v>0</v>
      </c>
      <c r="BK117">
        <v>1004268</v>
      </c>
      <c r="BL117">
        <v>12908464</v>
      </c>
      <c r="BM117">
        <v>0</v>
      </c>
      <c r="BN117">
        <v>81970</v>
      </c>
      <c r="BO117">
        <v>27308980</v>
      </c>
      <c r="BP117">
        <v>16880192</v>
      </c>
      <c r="BQ117">
        <v>3803775</v>
      </c>
      <c r="BR117">
        <v>233455</v>
      </c>
      <c r="BS117">
        <v>7019829</v>
      </c>
      <c r="BT117">
        <v>0</v>
      </c>
      <c r="BU117">
        <v>0</v>
      </c>
      <c r="BV117">
        <v>2485437</v>
      </c>
      <c r="BW117">
        <v>23550462</v>
      </c>
      <c r="BX117">
        <v>0</v>
      </c>
      <c r="BY117">
        <v>650937</v>
      </c>
      <c r="BZ117">
        <v>54624087</v>
      </c>
      <c r="CA117">
        <v>316912</v>
      </c>
      <c r="CB117">
        <v>20353929</v>
      </c>
      <c r="CC117">
        <v>4440128</v>
      </c>
      <c r="CD117">
        <v>218845</v>
      </c>
      <c r="CE117">
        <v>6815185</v>
      </c>
      <c r="CF117">
        <v>0</v>
      </c>
      <c r="CG117">
        <v>0</v>
      </c>
      <c r="CH117">
        <v>0</v>
      </c>
      <c r="CI117">
        <v>2289653</v>
      </c>
      <c r="CJ117">
        <v>24577619</v>
      </c>
      <c r="CK117">
        <v>0</v>
      </c>
      <c r="CL117">
        <v>0</v>
      </c>
      <c r="CM117">
        <v>0</v>
      </c>
      <c r="CN117">
        <v>0</v>
      </c>
      <c r="CO117">
        <v>0</v>
      </c>
      <c r="CP117">
        <v>629330</v>
      </c>
      <c r="CQ117">
        <v>59641601</v>
      </c>
      <c r="CR117">
        <v>0</v>
      </c>
      <c r="CS117">
        <v>0</v>
      </c>
      <c r="CT117">
        <v>0</v>
      </c>
      <c r="CU117">
        <v>0</v>
      </c>
      <c r="CV117">
        <v>0</v>
      </c>
      <c r="CW117">
        <v>6969295</v>
      </c>
      <c r="CX117">
        <v>1587426</v>
      </c>
      <c r="CY117">
        <v>14610</v>
      </c>
      <c r="CZ117">
        <v>535199</v>
      </c>
      <c r="DA117">
        <v>0</v>
      </c>
      <c r="DB117">
        <v>0</v>
      </c>
      <c r="DC117">
        <v>1200052</v>
      </c>
      <c r="DD117">
        <v>11881307</v>
      </c>
      <c r="DE117">
        <v>0</v>
      </c>
      <c r="DF117">
        <v>103577</v>
      </c>
      <c r="DG117">
        <v>22291466</v>
      </c>
      <c r="DH117">
        <v>80266</v>
      </c>
      <c r="DI117">
        <v>18604415</v>
      </c>
      <c r="DJ117">
        <v>0</v>
      </c>
      <c r="DK117">
        <v>0</v>
      </c>
      <c r="DL117">
        <v>0</v>
      </c>
      <c r="DM117">
        <v>0</v>
      </c>
      <c r="DN117">
        <v>0</v>
      </c>
      <c r="DO117">
        <v>0</v>
      </c>
      <c r="DP117">
        <v>68272</v>
      </c>
      <c r="DQ117">
        <v>14553045</v>
      </c>
      <c r="DR117">
        <v>0</v>
      </c>
      <c r="DS117">
        <v>0</v>
      </c>
      <c r="DT117">
        <v>0</v>
      </c>
      <c r="DU117">
        <v>0</v>
      </c>
      <c r="DV117">
        <v>0</v>
      </c>
      <c r="DW117">
        <v>0</v>
      </c>
      <c r="DX117">
        <v>0</v>
      </c>
      <c r="DY117">
        <v>0</v>
      </c>
      <c r="DZ117">
        <v>0</v>
      </c>
      <c r="EA117">
        <v>0</v>
      </c>
      <c r="EB117">
        <v>0</v>
      </c>
      <c r="EC117">
        <v>0</v>
      </c>
      <c r="ED117">
        <v>0</v>
      </c>
    </row>
    <row r="118" spans="1:134" x14ac:dyDescent="0.3">
      <c r="A118">
        <v>106301283</v>
      </c>
      <c r="B118" t="s">
        <v>711</v>
      </c>
      <c r="C118">
        <v>20174</v>
      </c>
      <c r="D118" s="1">
        <v>43009</v>
      </c>
      <c r="E118" s="1">
        <v>43100</v>
      </c>
      <c r="F118" t="s">
        <v>134</v>
      </c>
      <c r="G118" t="s">
        <v>226</v>
      </c>
      <c r="H118">
        <v>13</v>
      </c>
      <c r="I118">
        <v>1012</v>
      </c>
      <c r="J118" t="s">
        <v>255</v>
      </c>
      <c r="K118" t="s">
        <v>137</v>
      </c>
      <c r="L118" t="s">
        <v>138</v>
      </c>
      <c r="M118" t="s">
        <v>712</v>
      </c>
      <c r="N118" t="s">
        <v>713</v>
      </c>
      <c r="O118" t="s">
        <v>714</v>
      </c>
      <c r="P118">
        <v>92843</v>
      </c>
      <c r="Q118" t="s">
        <v>715</v>
      </c>
      <c r="R118">
        <v>167</v>
      </c>
      <c r="S118">
        <v>167</v>
      </c>
      <c r="T118">
        <v>167</v>
      </c>
      <c r="U118">
        <v>381</v>
      </c>
      <c r="V118">
        <v>123</v>
      </c>
      <c r="W118">
        <v>137</v>
      </c>
      <c r="X118">
        <v>331</v>
      </c>
      <c r="Y118">
        <v>0</v>
      </c>
      <c r="Z118">
        <v>0</v>
      </c>
      <c r="AA118">
        <v>37</v>
      </c>
      <c r="AB118">
        <v>28</v>
      </c>
      <c r="AC118">
        <v>0</v>
      </c>
      <c r="AD118">
        <v>276</v>
      </c>
      <c r="AE118">
        <v>1313</v>
      </c>
      <c r="AF118">
        <v>0</v>
      </c>
      <c r="AG118">
        <v>2105</v>
      </c>
      <c r="AH118">
        <v>591</v>
      </c>
      <c r="AI118">
        <v>480</v>
      </c>
      <c r="AJ118">
        <v>1299</v>
      </c>
      <c r="AK118">
        <v>0</v>
      </c>
      <c r="AL118">
        <v>0</v>
      </c>
      <c r="AM118">
        <v>60</v>
      </c>
      <c r="AN118">
        <v>104</v>
      </c>
      <c r="AO118">
        <v>0</v>
      </c>
      <c r="AP118">
        <v>404</v>
      </c>
      <c r="AQ118">
        <v>5043</v>
      </c>
      <c r="AR118">
        <v>0</v>
      </c>
      <c r="AS11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10086</v>
      </c>
      <c r="AT118">
        <v>508</v>
      </c>
      <c r="AU118">
        <v>393</v>
      </c>
      <c r="AV118">
        <v>1613</v>
      </c>
      <c r="AW118">
        <v>3750</v>
      </c>
      <c r="AX118">
        <v>0</v>
      </c>
      <c r="AY118">
        <v>0</v>
      </c>
      <c r="AZ118">
        <v>572</v>
      </c>
      <c r="BA118">
        <v>492</v>
      </c>
      <c r="BB118">
        <v>0</v>
      </c>
      <c r="BC118">
        <v>612</v>
      </c>
      <c r="BD118">
        <v>7940</v>
      </c>
      <c r="BE118">
        <v>26697500</v>
      </c>
      <c r="BF118">
        <v>8833976</v>
      </c>
      <c r="BG118">
        <v>6163893</v>
      </c>
      <c r="BH118">
        <v>16362964</v>
      </c>
      <c r="BI118">
        <v>0</v>
      </c>
      <c r="BJ118">
        <v>0</v>
      </c>
      <c r="BK118">
        <v>1357652</v>
      </c>
      <c r="BL118">
        <v>1336109</v>
      </c>
      <c r="BM118">
        <v>0</v>
      </c>
      <c r="BN118">
        <v>5188471</v>
      </c>
      <c r="BO118">
        <v>65940565</v>
      </c>
      <c r="BP118">
        <v>3040456</v>
      </c>
      <c r="BQ118">
        <v>2242877</v>
      </c>
      <c r="BR118">
        <v>3480539</v>
      </c>
      <c r="BS118">
        <v>11823285</v>
      </c>
      <c r="BT118">
        <v>0</v>
      </c>
      <c r="BU118">
        <v>0</v>
      </c>
      <c r="BV118">
        <v>1970999</v>
      </c>
      <c r="BW118">
        <v>1572376</v>
      </c>
      <c r="BX118">
        <v>0</v>
      </c>
      <c r="BY118">
        <v>1829360</v>
      </c>
      <c r="BZ118">
        <v>25959892</v>
      </c>
      <c r="CA118">
        <v>6672766</v>
      </c>
      <c r="CB118">
        <v>22539518</v>
      </c>
      <c r="CC118">
        <v>7023088</v>
      </c>
      <c r="CD118">
        <v>8066846</v>
      </c>
      <c r="CE118">
        <v>-4258119</v>
      </c>
      <c r="CF118">
        <v>-480193</v>
      </c>
      <c r="CG118">
        <v>0</v>
      </c>
      <c r="CH118">
        <v>0</v>
      </c>
      <c r="CI118">
        <v>2396807</v>
      </c>
      <c r="CJ118">
        <v>2477764</v>
      </c>
      <c r="CK118">
        <v>0</v>
      </c>
      <c r="CL118">
        <v>55696</v>
      </c>
      <c r="CM118">
        <v>0</v>
      </c>
      <c r="CN118">
        <v>0</v>
      </c>
      <c r="CO118">
        <v>0</v>
      </c>
      <c r="CP118">
        <v>0</v>
      </c>
      <c r="CQ118">
        <v>44494173</v>
      </c>
      <c r="CR118">
        <v>0</v>
      </c>
      <c r="CS118">
        <v>0</v>
      </c>
      <c r="CT118">
        <v>0</v>
      </c>
      <c r="CU118">
        <v>0</v>
      </c>
      <c r="CV118">
        <v>0</v>
      </c>
      <c r="CW118">
        <v>7196855</v>
      </c>
      <c r="CX118">
        <v>4053765</v>
      </c>
      <c r="CY118">
        <v>2057778</v>
      </c>
      <c r="CZ118">
        <v>32444367</v>
      </c>
      <c r="DA118">
        <v>0</v>
      </c>
      <c r="DB118">
        <v>0</v>
      </c>
      <c r="DC118">
        <v>931844</v>
      </c>
      <c r="DD118">
        <v>430722</v>
      </c>
      <c r="DE118">
        <v>0</v>
      </c>
      <c r="DF118">
        <v>290953</v>
      </c>
      <c r="DG118">
        <v>47406284</v>
      </c>
      <c r="DH118">
        <v>32986</v>
      </c>
      <c r="DI118">
        <v>23521044</v>
      </c>
      <c r="DJ118">
        <v>0</v>
      </c>
      <c r="DK118">
        <v>163758</v>
      </c>
      <c r="DL118">
        <v>0</v>
      </c>
      <c r="DM118">
        <v>0</v>
      </c>
      <c r="DN118">
        <v>0</v>
      </c>
      <c r="DO118">
        <v>0</v>
      </c>
      <c r="DP118">
        <v>267523</v>
      </c>
      <c r="DQ118">
        <v>25921879</v>
      </c>
      <c r="DR118">
        <v>0</v>
      </c>
      <c r="DS118">
        <v>0</v>
      </c>
      <c r="DT118">
        <v>0</v>
      </c>
      <c r="DU118">
        <v>0</v>
      </c>
      <c r="DV118">
        <v>0</v>
      </c>
      <c r="DW118">
        <v>0</v>
      </c>
      <c r="DX118">
        <v>0</v>
      </c>
      <c r="DY118">
        <v>0</v>
      </c>
      <c r="DZ118">
        <v>0</v>
      </c>
      <c r="EA118">
        <v>0</v>
      </c>
      <c r="EB118">
        <v>0</v>
      </c>
      <c r="EC118">
        <v>0</v>
      </c>
      <c r="ED118">
        <v>0</v>
      </c>
    </row>
    <row r="119" spans="1:134" x14ac:dyDescent="0.3">
      <c r="A119">
        <v>106190315</v>
      </c>
      <c r="B119" t="s">
        <v>716</v>
      </c>
      <c r="C119">
        <v>20174</v>
      </c>
      <c r="D119" s="1">
        <v>43009</v>
      </c>
      <c r="E119" s="1">
        <v>43100</v>
      </c>
      <c r="F119" t="s">
        <v>134</v>
      </c>
      <c r="G119" t="s">
        <v>158</v>
      </c>
      <c r="H119">
        <v>11</v>
      </c>
      <c r="I119">
        <v>913</v>
      </c>
      <c r="J119" t="s">
        <v>255</v>
      </c>
      <c r="K119" t="s">
        <v>137</v>
      </c>
      <c r="L119" t="s">
        <v>138</v>
      </c>
      <c r="M119" t="s">
        <v>717</v>
      </c>
      <c r="N119" t="s">
        <v>718</v>
      </c>
      <c r="O119" t="s">
        <v>719</v>
      </c>
      <c r="P119">
        <v>91754</v>
      </c>
      <c r="Q119" t="s">
        <v>720</v>
      </c>
      <c r="R119">
        <v>210</v>
      </c>
      <c r="S119">
        <v>210</v>
      </c>
      <c r="T119">
        <v>210</v>
      </c>
      <c r="U119">
        <v>668</v>
      </c>
      <c r="V119">
        <v>375</v>
      </c>
      <c r="W119">
        <v>267</v>
      </c>
      <c r="X119">
        <v>688</v>
      </c>
      <c r="Y119">
        <v>0</v>
      </c>
      <c r="Z119">
        <v>0</v>
      </c>
      <c r="AA119">
        <v>17</v>
      </c>
      <c r="AB119">
        <v>258</v>
      </c>
      <c r="AC119">
        <v>43</v>
      </c>
      <c r="AD119">
        <v>318</v>
      </c>
      <c r="AE119">
        <v>2634</v>
      </c>
      <c r="AF119">
        <v>0</v>
      </c>
      <c r="AG119">
        <v>4625</v>
      </c>
      <c r="AH119">
        <v>2255</v>
      </c>
      <c r="AI119">
        <v>1019</v>
      </c>
      <c r="AJ119">
        <v>3258</v>
      </c>
      <c r="AK119">
        <v>0</v>
      </c>
      <c r="AL119">
        <v>0</v>
      </c>
      <c r="AM119">
        <v>58</v>
      </c>
      <c r="AN119">
        <v>967</v>
      </c>
      <c r="AO119">
        <v>53</v>
      </c>
      <c r="AP119">
        <v>978</v>
      </c>
      <c r="AQ119">
        <v>13213</v>
      </c>
      <c r="AR119">
        <v>0</v>
      </c>
      <c r="AS11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26426</v>
      </c>
      <c r="AT119">
        <v>2360</v>
      </c>
      <c r="AU119">
        <v>1759</v>
      </c>
      <c r="AV119">
        <v>487</v>
      </c>
      <c r="AW119">
        <v>2276</v>
      </c>
      <c r="AX119">
        <v>0</v>
      </c>
      <c r="AY119">
        <v>0</v>
      </c>
      <c r="AZ119">
        <v>105</v>
      </c>
      <c r="BA119">
        <v>714</v>
      </c>
      <c r="BB119">
        <v>43</v>
      </c>
      <c r="BC119">
        <v>496</v>
      </c>
      <c r="BD119">
        <v>8240</v>
      </c>
      <c r="BE119">
        <v>94092139</v>
      </c>
      <c r="BF119">
        <v>58846657</v>
      </c>
      <c r="BG119">
        <v>19709198</v>
      </c>
      <c r="BH119">
        <v>75264390</v>
      </c>
      <c r="BI119">
        <v>0</v>
      </c>
      <c r="BJ119">
        <v>0</v>
      </c>
      <c r="BK119">
        <v>1947532</v>
      </c>
      <c r="BL119">
        <v>22576045</v>
      </c>
      <c r="BM119">
        <v>1526096</v>
      </c>
      <c r="BN119">
        <v>20595391</v>
      </c>
      <c r="BO119">
        <v>294557448</v>
      </c>
      <c r="BP119">
        <v>21496468</v>
      </c>
      <c r="BQ119">
        <v>23530505</v>
      </c>
      <c r="BR119">
        <v>3727602</v>
      </c>
      <c r="BS119">
        <v>34163393</v>
      </c>
      <c r="BT119">
        <v>0</v>
      </c>
      <c r="BU119">
        <v>0</v>
      </c>
      <c r="BV119">
        <v>1637689</v>
      </c>
      <c r="BW119">
        <v>13148316</v>
      </c>
      <c r="BX119">
        <v>558144</v>
      </c>
      <c r="BY119">
        <v>3266278</v>
      </c>
      <c r="BZ119">
        <v>101528395</v>
      </c>
      <c r="CA119">
        <v>2593694</v>
      </c>
      <c r="CB119">
        <v>104883610</v>
      </c>
      <c r="CC119">
        <v>69536396</v>
      </c>
      <c r="CD119">
        <v>24637729</v>
      </c>
      <c r="CE119">
        <v>94667682</v>
      </c>
      <c r="CF119">
        <v>-1449999</v>
      </c>
      <c r="CG119">
        <v>0</v>
      </c>
      <c r="CH119">
        <v>0</v>
      </c>
      <c r="CI119">
        <v>2274623</v>
      </c>
      <c r="CJ119">
        <v>33621895</v>
      </c>
      <c r="CK119">
        <v>0</v>
      </c>
      <c r="CL119">
        <v>214634</v>
      </c>
      <c r="CM119">
        <v>0</v>
      </c>
      <c r="CN119">
        <v>0</v>
      </c>
      <c r="CO119">
        <v>0</v>
      </c>
      <c r="CP119">
        <v>13874852</v>
      </c>
      <c r="CQ119">
        <v>344855116</v>
      </c>
      <c r="CR119">
        <v>2321515</v>
      </c>
      <c r="CS119">
        <v>25209113</v>
      </c>
      <c r="CT119">
        <v>0</v>
      </c>
      <c r="CU119">
        <v>4822463</v>
      </c>
      <c r="CV119">
        <v>32353091</v>
      </c>
      <c r="CW119">
        <v>10704997</v>
      </c>
      <c r="CX119">
        <v>15162281</v>
      </c>
      <c r="CY119">
        <v>249070</v>
      </c>
      <c r="CZ119">
        <v>39969214</v>
      </c>
      <c r="DA119">
        <v>0</v>
      </c>
      <c r="DB119">
        <v>0</v>
      </c>
      <c r="DC119">
        <v>1310598</v>
      </c>
      <c r="DD119">
        <v>6924928</v>
      </c>
      <c r="DE119">
        <v>1869606</v>
      </c>
      <c r="DF119">
        <v>7393124</v>
      </c>
      <c r="DG119">
        <v>83583818</v>
      </c>
      <c r="DH119">
        <v>191035</v>
      </c>
      <c r="DI119">
        <v>77173453</v>
      </c>
      <c r="DJ119">
        <v>0</v>
      </c>
      <c r="DK119">
        <v>1420930</v>
      </c>
      <c r="DL119">
        <v>0</v>
      </c>
      <c r="DM119">
        <v>0</v>
      </c>
      <c r="DN119">
        <v>0</v>
      </c>
      <c r="DO119">
        <v>0</v>
      </c>
      <c r="DP119">
        <v>847040</v>
      </c>
      <c r="DQ119">
        <v>17435529</v>
      </c>
      <c r="DR119">
        <v>0</v>
      </c>
      <c r="DS119">
        <v>0</v>
      </c>
      <c r="DT119">
        <v>0</v>
      </c>
      <c r="DU119">
        <v>0</v>
      </c>
      <c r="DV119">
        <v>0</v>
      </c>
      <c r="DW119">
        <v>0</v>
      </c>
      <c r="DX119">
        <v>0</v>
      </c>
      <c r="DY119">
        <v>0</v>
      </c>
      <c r="DZ119">
        <v>0</v>
      </c>
      <c r="EA119">
        <v>0</v>
      </c>
      <c r="EB119">
        <v>0</v>
      </c>
      <c r="EC119">
        <v>0</v>
      </c>
      <c r="ED119">
        <v>0</v>
      </c>
    </row>
    <row r="120" spans="1:134" x14ac:dyDescent="0.3">
      <c r="A120">
        <v>106190317</v>
      </c>
      <c r="B120" t="s">
        <v>721</v>
      </c>
      <c r="C120">
        <v>20174</v>
      </c>
      <c r="D120" s="1">
        <v>43009</v>
      </c>
      <c r="E120" s="1">
        <v>43100</v>
      </c>
      <c r="F120" t="s">
        <v>134</v>
      </c>
      <c r="G120" t="s">
        <v>158</v>
      </c>
      <c r="H120">
        <v>11</v>
      </c>
      <c r="I120">
        <v>925</v>
      </c>
      <c r="J120" t="s">
        <v>136</v>
      </c>
      <c r="K120" t="s">
        <v>137</v>
      </c>
      <c r="L120" t="s">
        <v>138</v>
      </c>
      <c r="M120" t="s">
        <v>722</v>
      </c>
      <c r="N120" t="s">
        <v>723</v>
      </c>
      <c r="O120" t="s">
        <v>223</v>
      </c>
      <c r="P120">
        <v>90026</v>
      </c>
      <c r="Q120" t="s">
        <v>724</v>
      </c>
      <c r="R120">
        <v>55</v>
      </c>
      <c r="S120">
        <v>55</v>
      </c>
      <c r="T120">
        <v>55</v>
      </c>
      <c r="U120">
        <v>0</v>
      </c>
      <c r="V120">
        <v>0</v>
      </c>
      <c r="W120">
        <v>0</v>
      </c>
      <c r="X120">
        <v>0</v>
      </c>
      <c r="Y120">
        <v>100</v>
      </c>
      <c r="Z120">
        <v>0</v>
      </c>
      <c r="AA120">
        <v>101</v>
      </c>
      <c r="AB120">
        <v>0</v>
      </c>
      <c r="AC120">
        <v>0</v>
      </c>
      <c r="AD120">
        <v>0</v>
      </c>
      <c r="AE120">
        <v>201</v>
      </c>
      <c r="AF120">
        <v>0</v>
      </c>
      <c r="AG120">
        <v>0</v>
      </c>
      <c r="AH120">
        <v>0</v>
      </c>
      <c r="AI120">
        <v>0</v>
      </c>
      <c r="AJ120">
        <v>0</v>
      </c>
      <c r="AK120">
        <v>2266</v>
      </c>
      <c r="AL120">
        <v>0</v>
      </c>
      <c r="AM120">
        <v>617</v>
      </c>
      <c r="AN120">
        <v>0</v>
      </c>
      <c r="AO120">
        <v>0</v>
      </c>
      <c r="AP120">
        <v>0</v>
      </c>
      <c r="AQ120">
        <v>2883</v>
      </c>
      <c r="AR120">
        <v>0</v>
      </c>
      <c r="AS12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5766</v>
      </c>
      <c r="AT120">
        <v>0</v>
      </c>
      <c r="AU120">
        <v>0</v>
      </c>
      <c r="AV120">
        <v>0</v>
      </c>
      <c r="AW120">
        <v>0</v>
      </c>
      <c r="AX120">
        <v>17812</v>
      </c>
      <c r="AY120">
        <v>0</v>
      </c>
      <c r="AZ120">
        <v>6322</v>
      </c>
      <c r="BA120">
        <v>0</v>
      </c>
      <c r="BB120">
        <v>0</v>
      </c>
      <c r="BC120">
        <v>0</v>
      </c>
      <c r="BD120">
        <v>24134</v>
      </c>
      <c r="BE120">
        <v>0</v>
      </c>
      <c r="BF120">
        <v>0</v>
      </c>
      <c r="BG120">
        <v>0</v>
      </c>
      <c r="BH120">
        <v>0</v>
      </c>
      <c r="BI120">
        <v>2796244</v>
      </c>
      <c r="BJ120">
        <v>0</v>
      </c>
      <c r="BK120">
        <v>910970</v>
      </c>
      <c r="BL120">
        <v>0</v>
      </c>
      <c r="BM120">
        <v>0</v>
      </c>
      <c r="BN120">
        <v>0</v>
      </c>
      <c r="BO120">
        <v>3707214</v>
      </c>
      <c r="BP120">
        <v>0</v>
      </c>
      <c r="BQ120">
        <v>0</v>
      </c>
      <c r="BR120">
        <v>0</v>
      </c>
      <c r="BS120">
        <v>0</v>
      </c>
      <c r="BT120">
        <v>3201335</v>
      </c>
      <c r="BU120">
        <v>0</v>
      </c>
      <c r="BV120">
        <v>1202433</v>
      </c>
      <c r="BW120">
        <v>0</v>
      </c>
      <c r="BX120">
        <v>0</v>
      </c>
      <c r="BY120">
        <v>0</v>
      </c>
      <c r="BZ120">
        <v>4403768</v>
      </c>
      <c r="CA120">
        <v>0</v>
      </c>
      <c r="CB120">
        <v>0</v>
      </c>
      <c r="CC120">
        <v>0</v>
      </c>
      <c r="CD120">
        <v>0</v>
      </c>
      <c r="CE120">
        <v>0</v>
      </c>
      <c r="CF120">
        <v>-30485</v>
      </c>
      <c r="CG120">
        <v>1176734</v>
      </c>
      <c r="CH120">
        <v>0</v>
      </c>
      <c r="CI120">
        <v>489167</v>
      </c>
      <c r="CJ120">
        <v>0</v>
      </c>
      <c r="CK120">
        <v>0</v>
      </c>
      <c r="CL120">
        <v>0</v>
      </c>
      <c r="CM120">
        <v>0</v>
      </c>
      <c r="CN120">
        <v>0</v>
      </c>
      <c r="CO120">
        <v>0</v>
      </c>
      <c r="CP120">
        <v>0</v>
      </c>
      <c r="CQ120">
        <v>1635416</v>
      </c>
      <c r="CR120">
        <v>0</v>
      </c>
      <c r="CS120">
        <v>0</v>
      </c>
      <c r="CT120">
        <v>0</v>
      </c>
      <c r="CU120">
        <v>0</v>
      </c>
      <c r="CV120">
        <v>0</v>
      </c>
      <c r="CW120">
        <v>0</v>
      </c>
      <c r="CX120">
        <v>0</v>
      </c>
      <c r="CY120">
        <v>0</v>
      </c>
      <c r="CZ120">
        <v>0</v>
      </c>
      <c r="DA120">
        <v>4820845</v>
      </c>
      <c r="DB120">
        <v>0</v>
      </c>
      <c r="DC120">
        <v>1654721</v>
      </c>
      <c r="DD120">
        <v>0</v>
      </c>
      <c r="DE120">
        <v>0</v>
      </c>
      <c r="DF120">
        <v>0</v>
      </c>
      <c r="DG120">
        <v>6475566</v>
      </c>
      <c r="DH120">
        <v>249296</v>
      </c>
      <c r="DI120">
        <v>6582084</v>
      </c>
      <c r="DJ120">
        <v>362645</v>
      </c>
      <c r="DK120">
        <v>156970</v>
      </c>
      <c r="DL120">
        <v>0</v>
      </c>
      <c r="DM120">
        <v>0</v>
      </c>
      <c r="DN120">
        <v>0</v>
      </c>
      <c r="DO120">
        <v>0</v>
      </c>
      <c r="DP120">
        <v>15000</v>
      </c>
      <c r="DQ120">
        <v>12901838</v>
      </c>
      <c r="DR120">
        <v>0</v>
      </c>
      <c r="DS120">
        <v>0</v>
      </c>
      <c r="DT120">
        <v>0</v>
      </c>
      <c r="DU120">
        <v>0</v>
      </c>
      <c r="DV120">
        <v>0</v>
      </c>
      <c r="DW120">
        <v>0</v>
      </c>
      <c r="DX120">
        <v>0</v>
      </c>
      <c r="DY120">
        <v>0</v>
      </c>
      <c r="DZ120">
        <v>0</v>
      </c>
      <c r="EA120">
        <v>0</v>
      </c>
      <c r="EB120">
        <v>0</v>
      </c>
      <c r="EC120">
        <v>0</v>
      </c>
      <c r="ED120">
        <v>0</v>
      </c>
    </row>
    <row r="121" spans="1:134" x14ac:dyDescent="0.3">
      <c r="A121">
        <v>106270777</v>
      </c>
      <c r="B121" t="s">
        <v>725</v>
      </c>
      <c r="C121">
        <v>20174</v>
      </c>
      <c r="D121" s="1">
        <v>43009</v>
      </c>
      <c r="E121" s="1">
        <v>43100</v>
      </c>
      <c r="F121" t="s">
        <v>134</v>
      </c>
      <c r="G121" t="s">
        <v>528</v>
      </c>
      <c r="H121">
        <v>8</v>
      </c>
      <c r="I121">
        <v>709</v>
      </c>
      <c r="J121" t="s">
        <v>136</v>
      </c>
      <c r="K121" t="s">
        <v>137</v>
      </c>
      <c r="L121" t="s">
        <v>145</v>
      </c>
      <c r="M121" t="s">
        <v>726</v>
      </c>
      <c r="N121" t="s">
        <v>727</v>
      </c>
      <c r="O121" t="s">
        <v>728</v>
      </c>
      <c r="P121">
        <v>93930</v>
      </c>
      <c r="Q121" t="s">
        <v>729</v>
      </c>
      <c r="R121">
        <v>94</v>
      </c>
      <c r="S121">
        <v>94</v>
      </c>
      <c r="T121">
        <v>94</v>
      </c>
      <c r="U121">
        <v>63</v>
      </c>
      <c r="V121">
        <v>0</v>
      </c>
      <c r="W121">
        <v>50</v>
      </c>
      <c r="X121">
        <v>82</v>
      </c>
      <c r="Y121">
        <v>0</v>
      </c>
      <c r="Z121">
        <v>0</v>
      </c>
      <c r="AA121">
        <v>31</v>
      </c>
      <c r="AB121">
        <v>0</v>
      </c>
      <c r="AC121">
        <v>0</v>
      </c>
      <c r="AD121">
        <v>5</v>
      </c>
      <c r="AE121">
        <v>231</v>
      </c>
      <c r="AF121">
        <v>0</v>
      </c>
      <c r="AG121">
        <v>381</v>
      </c>
      <c r="AH121">
        <v>0</v>
      </c>
      <c r="AI121">
        <v>190</v>
      </c>
      <c r="AJ121">
        <v>3796</v>
      </c>
      <c r="AK121">
        <v>0</v>
      </c>
      <c r="AL121">
        <v>0</v>
      </c>
      <c r="AM121">
        <v>125</v>
      </c>
      <c r="AN121">
        <v>0</v>
      </c>
      <c r="AO121">
        <v>0</v>
      </c>
      <c r="AP121">
        <v>17</v>
      </c>
      <c r="AQ121">
        <v>4509</v>
      </c>
      <c r="AR121">
        <v>0</v>
      </c>
      <c r="AS12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9018</v>
      </c>
      <c r="AT121">
        <v>4077</v>
      </c>
      <c r="AU121">
        <v>0</v>
      </c>
      <c r="AV121">
        <v>1912</v>
      </c>
      <c r="AW121">
        <v>15502</v>
      </c>
      <c r="AX121">
        <v>0</v>
      </c>
      <c r="AY121">
        <v>0</v>
      </c>
      <c r="AZ121">
        <v>6737</v>
      </c>
      <c r="BA121">
        <v>0</v>
      </c>
      <c r="BB121">
        <v>0</v>
      </c>
      <c r="BC121">
        <v>942</v>
      </c>
      <c r="BD121">
        <v>29170</v>
      </c>
      <c r="BE121">
        <v>3474803</v>
      </c>
      <c r="BF121">
        <v>0</v>
      </c>
      <c r="BG121">
        <v>2249127</v>
      </c>
      <c r="BH121">
        <v>7437930</v>
      </c>
      <c r="BI121">
        <v>0</v>
      </c>
      <c r="BJ121">
        <v>0</v>
      </c>
      <c r="BK121">
        <v>1977373</v>
      </c>
      <c r="BL121">
        <v>0</v>
      </c>
      <c r="BM121">
        <v>0</v>
      </c>
      <c r="BN121">
        <v>291116</v>
      </c>
      <c r="BO121">
        <v>15430349</v>
      </c>
      <c r="BP121">
        <v>7827676</v>
      </c>
      <c r="BQ121">
        <v>0</v>
      </c>
      <c r="BR121">
        <v>3039672</v>
      </c>
      <c r="BS121">
        <v>15056676</v>
      </c>
      <c r="BT121">
        <v>0</v>
      </c>
      <c r="BU121">
        <v>0</v>
      </c>
      <c r="BV121">
        <v>6883710</v>
      </c>
      <c r="BW121">
        <v>0</v>
      </c>
      <c r="BX121">
        <v>0</v>
      </c>
      <c r="BY121">
        <v>1257237</v>
      </c>
      <c r="BZ121">
        <v>34064971</v>
      </c>
      <c r="CA121">
        <v>639783</v>
      </c>
      <c r="CB121">
        <v>8717192</v>
      </c>
      <c r="CC121">
        <v>0</v>
      </c>
      <c r="CD121">
        <v>4824121</v>
      </c>
      <c r="CE121">
        <v>17994405</v>
      </c>
      <c r="CF121">
        <v>-227773</v>
      </c>
      <c r="CG121">
        <v>0</v>
      </c>
      <c r="CH121">
        <v>0</v>
      </c>
      <c r="CI121">
        <v>3180322</v>
      </c>
      <c r="CJ121">
        <v>0</v>
      </c>
      <c r="CK121">
        <v>0</v>
      </c>
      <c r="CL121">
        <v>818920</v>
      </c>
      <c r="CM121">
        <v>0</v>
      </c>
      <c r="CN121">
        <v>0</v>
      </c>
      <c r="CO121">
        <v>0</v>
      </c>
      <c r="CP121">
        <v>19542</v>
      </c>
      <c r="CQ121">
        <v>35966512</v>
      </c>
      <c r="CR121">
        <v>0</v>
      </c>
      <c r="CS121">
        <v>0</v>
      </c>
      <c r="CT121">
        <v>0</v>
      </c>
      <c r="CU121">
        <v>0</v>
      </c>
      <c r="CV121">
        <v>0</v>
      </c>
      <c r="CW121">
        <v>2585287</v>
      </c>
      <c r="CX121">
        <v>0</v>
      </c>
      <c r="CY121">
        <v>692451</v>
      </c>
      <c r="CZ121">
        <v>4500201</v>
      </c>
      <c r="DA121">
        <v>0</v>
      </c>
      <c r="DB121">
        <v>0</v>
      </c>
      <c r="DC121">
        <v>5680761</v>
      </c>
      <c r="DD121">
        <v>0</v>
      </c>
      <c r="DE121">
        <v>0</v>
      </c>
      <c r="DF121">
        <v>70108</v>
      </c>
      <c r="DG121">
        <v>13528808</v>
      </c>
      <c r="DH121">
        <v>402876</v>
      </c>
      <c r="DI121">
        <v>16897415</v>
      </c>
      <c r="DJ121">
        <v>0</v>
      </c>
      <c r="DK121">
        <v>2788620</v>
      </c>
      <c r="DL121">
        <v>0</v>
      </c>
      <c r="DM121">
        <v>0</v>
      </c>
      <c r="DN121">
        <v>0</v>
      </c>
      <c r="DO121">
        <v>0</v>
      </c>
      <c r="DP121">
        <v>275140</v>
      </c>
      <c r="DQ121">
        <v>18049734</v>
      </c>
      <c r="DR121">
        <v>0</v>
      </c>
      <c r="DS121">
        <v>0</v>
      </c>
      <c r="DT121">
        <v>0</v>
      </c>
      <c r="DU121">
        <v>0</v>
      </c>
      <c r="DV121">
        <v>0</v>
      </c>
      <c r="DW121">
        <v>0</v>
      </c>
      <c r="DX121">
        <v>0</v>
      </c>
      <c r="DY121">
        <v>0</v>
      </c>
      <c r="DZ121">
        <v>0</v>
      </c>
      <c r="EA121">
        <v>0</v>
      </c>
      <c r="EB121">
        <v>0</v>
      </c>
      <c r="EC121">
        <v>0</v>
      </c>
      <c r="ED121">
        <v>0</v>
      </c>
    </row>
    <row r="122" spans="1:134" x14ac:dyDescent="0.3">
      <c r="A122">
        <v>106190522</v>
      </c>
      <c r="B122" t="s">
        <v>730</v>
      </c>
      <c r="C122">
        <v>20174</v>
      </c>
      <c r="D122" s="1">
        <v>43009</v>
      </c>
      <c r="E122" s="1">
        <v>43100</v>
      </c>
      <c r="F122" t="s">
        <v>134</v>
      </c>
      <c r="G122" t="s">
        <v>158</v>
      </c>
      <c r="H122">
        <v>11</v>
      </c>
      <c r="I122">
        <v>909</v>
      </c>
      <c r="J122" t="s">
        <v>136</v>
      </c>
      <c r="K122" t="s">
        <v>137</v>
      </c>
      <c r="L122" t="s">
        <v>138</v>
      </c>
      <c r="M122" t="s">
        <v>731</v>
      </c>
      <c r="N122" t="s">
        <v>732</v>
      </c>
      <c r="O122" t="s">
        <v>161</v>
      </c>
      <c r="P122">
        <v>91204</v>
      </c>
      <c r="Q122" t="s">
        <v>733</v>
      </c>
      <c r="R122">
        <v>334</v>
      </c>
      <c r="S122">
        <v>321</v>
      </c>
      <c r="T122">
        <v>136</v>
      </c>
      <c r="U122">
        <v>708</v>
      </c>
      <c r="V122">
        <v>258</v>
      </c>
      <c r="W122">
        <v>539</v>
      </c>
      <c r="X122">
        <v>687</v>
      </c>
      <c r="Y122">
        <v>0</v>
      </c>
      <c r="Z122">
        <v>0</v>
      </c>
      <c r="AA122">
        <v>32</v>
      </c>
      <c r="AB122">
        <v>220</v>
      </c>
      <c r="AC122">
        <v>0</v>
      </c>
      <c r="AD122">
        <v>21</v>
      </c>
      <c r="AE122">
        <v>2465</v>
      </c>
      <c r="AF122">
        <v>0</v>
      </c>
      <c r="AG122">
        <v>4569</v>
      </c>
      <c r="AH122">
        <v>879</v>
      </c>
      <c r="AI122">
        <v>2551</v>
      </c>
      <c r="AJ122">
        <v>2334</v>
      </c>
      <c r="AK122">
        <v>0</v>
      </c>
      <c r="AL122">
        <v>0</v>
      </c>
      <c r="AM122">
        <v>78</v>
      </c>
      <c r="AN122">
        <v>870</v>
      </c>
      <c r="AO122">
        <v>0</v>
      </c>
      <c r="AP122">
        <v>77</v>
      </c>
      <c r="AQ122">
        <v>11358</v>
      </c>
      <c r="AR122">
        <v>0</v>
      </c>
      <c r="AS12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22716</v>
      </c>
      <c r="AT122">
        <v>12649</v>
      </c>
      <c r="AU122">
        <v>1963</v>
      </c>
      <c r="AV122">
        <v>1596</v>
      </c>
      <c r="AW122">
        <v>8411</v>
      </c>
      <c r="AX122">
        <v>0</v>
      </c>
      <c r="AY122">
        <v>0</v>
      </c>
      <c r="AZ122">
        <v>908</v>
      </c>
      <c r="BA122">
        <v>5344</v>
      </c>
      <c r="BB122">
        <v>0</v>
      </c>
      <c r="BC122">
        <v>922</v>
      </c>
      <c r="BD122">
        <v>31793</v>
      </c>
      <c r="BE122">
        <v>79846707</v>
      </c>
      <c r="BF122">
        <v>18796696</v>
      </c>
      <c r="BG122">
        <v>23019322</v>
      </c>
      <c r="BH122">
        <v>34944278</v>
      </c>
      <c r="BI122">
        <v>0</v>
      </c>
      <c r="BJ122">
        <v>0</v>
      </c>
      <c r="BK122">
        <v>1415572</v>
      </c>
      <c r="BL122">
        <v>16289546</v>
      </c>
      <c r="BM122">
        <v>0</v>
      </c>
      <c r="BN122">
        <v>897300</v>
      </c>
      <c r="BO122">
        <v>175209421</v>
      </c>
      <c r="BP122">
        <v>21189483</v>
      </c>
      <c r="BQ122">
        <v>4232006</v>
      </c>
      <c r="BR122">
        <v>4930557</v>
      </c>
      <c r="BS122">
        <v>22082327</v>
      </c>
      <c r="BT122">
        <v>0</v>
      </c>
      <c r="BU122">
        <v>0</v>
      </c>
      <c r="BV122">
        <v>1010806</v>
      </c>
      <c r="BW122">
        <v>11679129</v>
      </c>
      <c r="BX122">
        <v>0</v>
      </c>
      <c r="BY122">
        <v>2611807</v>
      </c>
      <c r="BZ122">
        <v>67736115</v>
      </c>
      <c r="CA122">
        <v>10509890</v>
      </c>
      <c r="CB122">
        <v>81290274</v>
      </c>
      <c r="CC122">
        <v>17696308</v>
      </c>
      <c r="CD122">
        <v>-12683028</v>
      </c>
      <c r="CE122">
        <v>48350573</v>
      </c>
      <c r="CF122">
        <v>-324024</v>
      </c>
      <c r="CG122">
        <v>0</v>
      </c>
      <c r="CH122">
        <v>0</v>
      </c>
      <c r="CI122">
        <v>1865981</v>
      </c>
      <c r="CJ122">
        <v>17455961</v>
      </c>
      <c r="CK122">
        <v>0</v>
      </c>
      <c r="CL122">
        <v>227240</v>
      </c>
      <c r="CM122">
        <v>0</v>
      </c>
      <c r="CN122">
        <v>0</v>
      </c>
      <c r="CO122">
        <v>0</v>
      </c>
      <c r="CP122">
        <v>305373</v>
      </c>
      <c r="CQ122">
        <v>164694548</v>
      </c>
      <c r="CR122">
        <v>755589</v>
      </c>
      <c r="CS122">
        <v>2318238</v>
      </c>
      <c r="CT122">
        <v>0</v>
      </c>
      <c r="CU122">
        <v>0</v>
      </c>
      <c r="CV122">
        <v>3073827</v>
      </c>
      <c r="CW122">
        <v>17071425</v>
      </c>
      <c r="CX122">
        <v>5185674</v>
      </c>
      <c r="CY122">
        <v>39543248</v>
      </c>
      <c r="CZ122">
        <v>8730448</v>
      </c>
      <c r="DA122">
        <v>0</v>
      </c>
      <c r="DB122">
        <v>0</v>
      </c>
      <c r="DC122">
        <v>441678</v>
      </c>
      <c r="DD122">
        <v>8837413</v>
      </c>
      <c r="DE122">
        <v>0</v>
      </c>
      <c r="DF122">
        <v>1514929</v>
      </c>
      <c r="DG122">
        <v>81324815</v>
      </c>
      <c r="DH122">
        <v>726934</v>
      </c>
      <c r="DI122">
        <v>73404255</v>
      </c>
      <c r="DJ122">
        <v>0</v>
      </c>
      <c r="DK122">
        <v>124432</v>
      </c>
      <c r="DL122">
        <v>0</v>
      </c>
      <c r="DM122">
        <v>0</v>
      </c>
      <c r="DN122">
        <v>0</v>
      </c>
      <c r="DO122">
        <v>0</v>
      </c>
      <c r="DP122">
        <v>343698</v>
      </c>
      <c r="DQ122">
        <v>49202378</v>
      </c>
      <c r="DR122">
        <v>0</v>
      </c>
      <c r="DS122">
        <v>0</v>
      </c>
      <c r="DT122">
        <v>0</v>
      </c>
      <c r="DU122">
        <v>0</v>
      </c>
      <c r="DV122">
        <v>0</v>
      </c>
      <c r="DW122">
        <v>0</v>
      </c>
      <c r="DX122">
        <v>0</v>
      </c>
      <c r="DY122">
        <v>0</v>
      </c>
      <c r="DZ122">
        <v>0</v>
      </c>
      <c r="EA122">
        <v>0</v>
      </c>
      <c r="EB122">
        <v>0</v>
      </c>
      <c r="EC122">
        <v>0</v>
      </c>
      <c r="ED122">
        <v>0</v>
      </c>
    </row>
    <row r="123" spans="1:134" x14ac:dyDescent="0.3">
      <c r="A123">
        <v>106190328</v>
      </c>
      <c r="B123" t="s">
        <v>734</v>
      </c>
      <c r="C123">
        <v>20174</v>
      </c>
      <c r="D123" s="1">
        <v>43009</v>
      </c>
      <c r="E123" s="1">
        <v>43100</v>
      </c>
      <c r="F123" t="s">
        <v>134</v>
      </c>
      <c r="G123" t="s">
        <v>158</v>
      </c>
      <c r="H123">
        <v>11</v>
      </c>
      <c r="I123">
        <v>915</v>
      </c>
      <c r="J123" t="s">
        <v>136</v>
      </c>
      <c r="K123" t="s">
        <v>137</v>
      </c>
      <c r="L123" t="s">
        <v>138</v>
      </c>
      <c r="M123" t="s">
        <v>735</v>
      </c>
      <c r="N123" t="s">
        <v>736</v>
      </c>
      <c r="O123" t="s">
        <v>685</v>
      </c>
      <c r="P123">
        <v>91740</v>
      </c>
      <c r="Q123" t="s">
        <v>737</v>
      </c>
      <c r="R123">
        <v>128</v>
      </c>
      <c r="S123">
        <v>128</v>
      </c>
      <c r="T123">
        <v>40</v>
      </c>
      <c r="U123">
        <v>424</v>
      </c>
      <c r="V123">
        <v>30</v>
      </c>
      <c r="W123">
        <v>45</v>
      </c>
      <c r="X123">
        <v>77</v>
      </c>
      <c r="Y123">
        <v>0</v>
      </c>
      <c r="Z123">
        <v>0</v>
      </c>
      <c r="AA123">
        <v>0</v>
      </c>
      <c r="AB123">
        <v>17</v>
      </c>
      <c r="AC123">
        <v>0</v>
      </c>
      <c r="AD123">
        <v>8</v>
      </c>
      <c r="AE123">
        <v>601</v>
      </c>
      <c r="AF123">
        <v>0</v>
      </c>
      <c r="AG123">
        <v>2929</v>
      </c>
      <c r="AH123">
        <v>125</v>
      </c>
      <c r="AI123">
        <v>172</v>
      </c>
      <c r="AJ123">
        <v>339</v>
      </c>
      <c r="AK123">
        <v>0</v>
      </c>
      <c r="AL123">
        <v>0</v>
      </c>
      <c r="AM123">
        <v>0</v>
      </c>
      <c r="AN123">
        <v>43</v>
      </c>
      <c r="AO123">
        <v>0</v>
      </c>
      <c r="AP123">
        <v>41</v>
      </c>
      <c r="AQ123">
        <v>3649</v>
      </c>
      <c r="AR123">
        <v>0</v>
      </c>
      <c r="AS12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7298</v>
      </c>
      <c r="AT123">
        <v>79</v>
      </c>
      <c r="AU123">
        <v>41</v>
      </c>
      <c r="AV123">
        <v>176</v>
      </c>
      <c r="AW123">
        <v>482</v>
      </c>
      <c r="AX123">
        <v>0</v>
      </c>
      <c r="AY123">
        <v>0</v>
      </c>
      <c r="AZ123">
        <v>71</v>
      </c>
      <c r="BA123">
        <v>99</v>
      </c>
      <c r="BB123">
        <v>0</v>
      </c>
      <c r="BC123">
        <v>99</v>
      </c>
      <c r="BD123">
        <v>1047</v>
      </c>
      <c r="BE123">
        <v>14253320</v>
      </c>
      <c r="BF123">
        <v>1036806</v>
      </c>
      <c r="BG123">
        <v>1453478</v>
      </c>
      <c r="BH123">
        <v>2638860</v>
      </c>
      <c r="BI123">
        <v>0</v>
      </c>
      <c r="BJ123">
        <v>0</v>
      </c>
      <c r="BK123">
        <v>0</v>
      </c>
      <c r="BL123">
        <v>490406</v>
      </c>
      <c r="BM123">
        <v>0</v>
      </c>
      <c r="BN123">
        <v>208345</v>
      </c>
      <c r="BO123">
        <v>20081215</v>
      </c>
      <c r="BP123">
        <v>338203</v>
      </c>
      <c r="BQ123">
        <v>135161</v>
      </c>
      <c r="BR123">
        <v>329125</v>
      </c>
      <c r="BS123">
        <v>872422</v>
      </c>
      <c r="BT123">
        <v>0</v>
      </c>
      <c r="BU123">
        <v>0</v>
      </c>
      <c r="BV123">
        <v>221449</v>
      </c>
      <c r="BW123">
        <v>192663</v>
      </c>
      <c r="BX123">
        <v>0</v>
      </c>
      <c r="BY123">
        <v>212741</v>
      </c>
      <c r="BZ123">
        <v>2301764</v>
      </c>
      <c r="CA123">
        <v>334721</v>
      </c>
      <c r="CB123">
        <v>9208875</v>
      </c>
      <c r="CC123">
        <v>518512</v>
      </c>
      <c r="CD123">
        <v>-1290419</v>
      </c>
      <c r="CE123">
        <v>2110112</v>
      </c>
      <c r="CF123">
        <v>0</v>
      </c>
      <c r="CG123">
        <v>0</v>
      </c>
      <c r="CH123">
        <v>0</v>
      </c>
      <c r="CI123">
        <v>152934</v>
      </c>
      <c r="CJ123">
        <v>428642</v>
      </c>
      <c r="CK123">
        <v>0</v>
      </c>
      <c r="CL123">
        <v>581</v>
      </c>
      <c r="CM123">
        <v>0</v>
      </c>
      <c r="CN123">
        <v>0</v>
      </c>
      <c r="CO123">
        <v>0</v>
      </c>
      <c r="CP123">
        <v>69949</v>
      </c>
      <c r="CQ123">
        <v>11533907</v>
      </c>
      <c r="CR123">
        <v>0</v>
      </c>
      <c r="CS123">
        <v>0</v>
      </c>
      <c r="CT123">
        <v>0</v>
      </c>
      <c r="CU123">
        <v>0</v>
      </c>
      <c r="CV123">
        <v>0</v>
      </c>
      <c r="CW123">
        <v>5382647</v>
      </c>
      <c r="CX123">
        <v>653455</v>
      </c>
      <c r="CY123">
        <v>3073022</v>
      </c>
      <c r="CZ123">
        <v>1401170</v>
      </c>
      <c r="DA123">
        <v>0</v>
      </c>
      <c r="DB123">
        <v>0</v>
      </c>
      <c r="DC123">
        <v>68514</v>
      </c>
      <c r="DD123">
        <v>254426</v>
      </c>
      <c r="DE123">
        <v>0</v>
      </c>
      <c r="DF123">
        <v>15838</v>
      </c>
      <c r="DG123">
        <v>10849072</v>
      </c>
      <c r="DH123">
        <v>-195147</v>
      </c>
      <c r="DI123">
        <v>12197807</v>
      </c>
      <c r="DJ123">
        <v>0</v>
      </c>
      <c r="DK123">
        <v>0</v>
      </c>
      <c r="DL123">
        <v>0</v>
      </c>
      <c r="DM123">
        <v>0</v>
      </c>
      <c r="DN123">
        <v>0</v>
      </c>
      <c r="DO123">
        <v>0</v>
      </c>
      <c r="DP123">
        <v>2051183</v>
      </c>
      <c r="DQ123">
        <v>38717575</v>
      </c>
      <c r="DR123">
        <v>0</v>
      </c>
      <c r="DS123">
        <v>0</v>
      </c>
      <c r="DT123">
        <v>0</v>
      </c>
      <c r="DU123">
        <v>0</v>
      </c>
      <c r="DV123">
        <v>0</v>
      </c>
      <c r="DW123">
        <v>0</v>
      </c>
      <c r="DX123">
        <v>0</v>
      </c>
      <c r="DY123">
        <v>0</v>
      </c>
      <c r="DZ123">
        <v>0</v>
      </c>
      <c r="EA123">
        <v>0</v>
      </c>
      <c r="EB123">
        <v>0</v>
      </c>
      <c r="EC123">
        <v>0</v>
      </c>
      <c r="ED123">
        <v>0</v>
      </c>
    </row>
    <row r="124" spans="1:134" x14ac:dyDescent="0.3">
      <c r="A124">
        <v>106110889</v>
      </c>
      <c r="B124" t="s">
        <v>738</v>
      </c>
      <c r="C124">
        <v>20174</v>
      </c>
      <c r="D124" s="1">
        <v>43009</v>
      </c>
      <c r="E124" s="1">
        <v>43100</v>
      </c>
      <c r="F124" t="s">
        <v>134</v>
      </c>
      <c r="G124" t="s">
        <v>739</v>
      </c>
      <c r="H124">
        <v>1</v>
      </c>
      <c r="I124">
        <v>223</v>
      </c>
      <c r="J124" t="s">
        <v>136</v>
      </c>
      <c r="K124" t="s">
        <v>137</v>
      </c>
      <c r="L124" t="s">
        <v>145</v>
      </c>
      <c r="M124" t="s">
        <v>740</v>
      </c>
      <c r="N124" t="s">
        <v>741</v>
      </c>
      <c r="O124" t="s">
        <v>742</v>
      </c>
      <c r="P124">
        <v>95988</v>
      </c>
      <c r="Q124" t="s">
        <v>743</v>
      </c>
      <c r="R124">
        <v>47</v>
      </c>
      <c r="S124">
        <v>15</v>
      </c>
      <c r="T124">
        <v>15</v>
      </c>
      <c r="U124">
        <v>28</v>
      </c>
      <c r="V124">
        <v>0</v>
      </c>
      <c r="W124">
        <v>4</v>
      </c>
      <c r="X124">
        <v>4</v>
      </c>
      <c r="Y124">
        <v>0</v>
      </c>
      <c r="Z124">
        <v>0</v>
      </c>
      <c r="AA124">
        <v>4</v>
      </c>
      <c r="AB124">
        <v>0</v>
      </c>
      <c r="AC124">
        <v>0</v>
      </c>
      <c r="AD124">
        <v>2</v>
      </c>
      <c r="AE124">
        <v>42</v>
      </c>
      <c r="AF124">
        <v>0</v>
      </c>
      <c r="AG124">
        <v>148</v>
      </c>
      <c r="AH124">
        <v>0</v>
      </c>
      <c r="AI124">
        <v>58</v>
      </c>
      <c r="AJ124">
        <v>25</v>
      </c>
      <c r="AK124">
        <v>0</v>
      </c>
      <c r="AL124">
        <v>0</v>
      </c>
      <c r="AM124">
        <v>13</v>
      </c>
      <c r="AN124">
        <v>0</v>
      </c>
      <c r="AO124">
        <v>0</v>
      </c>
      <c r="AP124">
        <v>12</v>
      </c>
      <c r="AQ124">
        <v>256</v>
      </c>
      <c r="AR124">
        <v>0</v>
      </c>
      <c r="AS12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512</v>
      </c>
      <c r="AT124">
        <v>3289</v>
      </c>
      <c r="AU124">
        <v>0</v>
      </c>
      <c r="AV124">
        <v>3115</v>
      </c>
      <c r="AW124">
        <v>0</v>
      </c>
      <c r="AX124">
        <v>0</v>
      </c>
      <c r="AY124">
        <v>0</v>
      </c>
      <c r="AZ124">
        <v>1835</v>
      </c>
      <c r="BA124">
        <v>0</v>
      </c>
      <c r="BB124">
        <v>0</v>
      </c>
      <c r="BC124">
        <v>315</v>
      </c>
      <c r="BD124">
        <v>8554</v>
      </c>
      <c r="BE124">
        <v>381587</v>
      </c>
      <c r="BF124">
        <v>0</v>
      </c>
      <c r="BG124">
        <v>120030</v>
      </c>
      <c r="BH124">
        <v>5841</v>
      </c>
      <c r="BI124">
        <v>0</v>
      </c>
      <c r="BJ124">
        <v>0</v>
      </c>
      <c r="BK124">
        <v>48130</v>
      </c>
      <c r="BL124">
        <v>0</v>
      </c>
      <c r="BM124">
        <v>0</v>
      </c>
      <c r="BN124">
        <v>10000</v>
      </c>
      <c r="BO124">
        <v>565588</v>
      </c>
      <c r="BP124">
        <v>2366241</v>
      </c>
      <c r="BQ124">
        <v>0</v>
      </c>
      <c r="BR124">
        <v>2215874</v>
      </c>
      <c r="BS124">
        <v>0</v>
      </c>
      <c r="BT124">
        <v>0</v>
      </c>
      <c r="BU124">
        <v>0</v>
      </c>
      <c r="BV124">
        <v>1258974</v>
      </c>
      <c r="BW124">
        <v>0</v>
      </c>
      <c r="BX124">
        <v>0</v>
      </c>
      <c r="BY124">
        <v>195606</v>
      </c>
      <c r="BZ124">
        <v>6036695</v>
      </c>
      <c r="CA124">
        <v>509143</v>
      </c>
      <c r="CB124">
        <v>1295287</v>
      </c>
      <c r="CC124">
        <v>0</v>
      </c>
      <c r="CD124">
        <v>865417</v>
      </c>
      <c r="CE124">
        <v>0</v>
      </c>
      <c r="CF124">
        <v>0</v>
      </c>
      <c r="CG124">
        <v>0</v>
      </c>
      <c r="CH124">
        <v>0</v>
      </c>
      <c r="CI124">
        <v>783786</v>
      </c>
      <c r="CJ124">
        <v>0</v>
      </c>
      <c r="CK124">
        <v>0</v>
      </c>
      <c r="CL124">
        <v>0</v>
      </c>
      <c r="CM124">
        <v>0</v>
      </c>
      <c r="CN124">
        <v>0</v>
      </c>
      <c r="CO124">
        <v>0</v>
      </c>
      <c r="CP124">
        <v>0</v>
      </c>
      <c r="CQ124">
        <v>3453633</v>
      </c>
      <c r="CR124">
        <v>0</v>
      </c>
      <c r="CS124">
        <v>0</v>
      </c>
      <c r="CT124">
        <v>0</v>
      </c>
      <c r="CU124">
        <v>0</v>
      </c>
      <c r="CV124">
        <v>0</v>
      </c>
      <c r="CW124">
        <v>1452541</v>
      </c>
      <c r="CX124">
        <v>0</v>
      </c>
      <c r="CY124">
        <v>1476328</v>
      </c>
      <c r="CZ124">
        <v>0</v>
      </c>
      <c r="DA124">
        <v>0</v>
      </c>
      <c r="DB124">
        <v>0</v>
      </c>
      <c r="DC124">
        <v>533318</v>
      </c>
      <c r="DD124">
        <v>0</v>
      </c>
      <c r="DE124">
        <v>0</v>
      </c>
      <c r="DF124">
        <v>-313537</v>
      </c>
      <c r="DG124">
        <v>3148650</v>
      </c>
      <c r="DH124">
        <v>54245</v>
      </c>
      <c r="DI124">
        <v>5186976</v>
      </c>
      <c r="DJ124">
        <v>0</v>
      </c>
      <c r="DK124">
        <v>0</v>
      </c>
      <c r="DL124">
        <v>0</v>
      </c>
      <c r="DM124">
        <v>0</v>
      </c>
      <c r="DN124">
        <v>0</v>
      </c>
      <c r="DO124">
        <v>0</v>
      </c>
      <c r="DP124">
        <v>25147</v>
      </c>
      <c r="DQ124">
        <v>3398199</v>
      </c>
      <c r="DR124">
        <v>0</v>
      </c>
      <c r="DS124">
        <v>0</v>
      </c>
      <c r="DT124">
        <v>0</v>
      </c>
      <c r="DU124">
        <v>0</v>
      </c>
      <c r="DV124">
        <v>0</v>
      </c>
      <c r="DW124">
        <v>0</v>
      </c>
      <c r="DX124">
        <v>0</v>
      </c>
      <c r="DY124">
        <v>0</v>
      </c>
      <c r="DZ124">
        <v>0</v>
      </c>
      <c r="EA124">
        <v>0</v>
      </c>
      <c r="EB124">
        <v>0</v>
      </c>
      <c r="EC124">
        <v>0</v>
      </c>
      <c r="ED124">
        <v>0</v>
      </c>
    </row>
    <row r="125" spans="1:134" x14ac:dyDescent="0.3">
      <c r="A125">
        <v>106420483</v>
      </c>
      <c r="B125" t="s">
        <v>744</v>
      </c>
      <c r="C125">
        <v>20174</v>
      </c>
      <c r="D125" s="1">
        <v>43009</v>
      </c>
      <c r="E125" s="1">
        <v>43100</v>
      </c>
      <c r="F125" t="s">
        <v>134</v>
      </c>
      <c r="G125" t="s">
        <v>745</v>
      </c>
      <c r="H125">
        <v>10</v>
      </c>
      <c r="I125">
        <v>807</v>
      </c>
      <c r="J125" t="s">
        <v>136</v>
      </c>
      <c r="K125" t="s">
        <v>137</v>
      </c>
      <c r="L125" t="s">
        <v>138</v>
      </c>
      <c r="M125" t="s">
        <v>746</v>
      </c>
      <c r="N125" t="s">
        <v>747</v>
      </c>
      <c r="O125" t="s">
        <v>748</v>
      </c>
      <c r="P125">
        <v>93111</v>
      </c>
      <c r="Q125" t="s">
        <v>749</v>
      </c>
      <c r="R125">
        <v>52</v>
      </c>
      <c r="S125">
        <v>28</v>
      </c>
      <c r="T125">
        <v>28</v>
      </c>
      <c r="U125">
        <v>196</v>
      </c>
      <c r="V125">
        <v>44</v>
      </c>
      <c r="W125">
        <v>7</v>
      </c>
      <c r="X125">
        <v>32</v>
      </c>
      <c r="Y125">
        <v>0</v>
      </c>
      <c r="Z125">
        <v>0</v>
      </c>
      <c r="AA125">
        <v>7</v>
      </c>
      <c r="AB125">
        <v>113</v>
      </c>
      <c r="AC125">
        <v>0</v>
      </c>
      <c r="AD125">
        <v>5</v>
      </c>
      <c r="AE125">
        <v>404</v>
      </c>
      <c r="AF125">
        <v>0</v>
      </c>
      <c r="AG125">
        <v>483</v>
      </c>
      <c r="AH125">
        <v>95</v>
      </c>
      <c r="AI125">
        <v>11</v>
      </c>
      <c r="AJ125">
        <v>63</v>
      </c>
      <c r="AK125">
        <v>0</v>
      </c>
      <c r="AL125">
        <v>0</v>
      </c>
      <c r="AM125">
        <v>25</v>
      </c>
      <c r="AN125">
        <v>206</v>
      </c>
      <c r="AO125">
        <v>0</v>
      </c>
      <c r="AP125">
        <v>10</v>
      </c>
      <c r="AQ125">
        <v>893</v>
      </c>
      <c r="AR125">
        <v>0</v>
      </c>
      <c r="AS12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1786</v>
      </c>
      <c r="AT125">
        <v>3081</v>
      </c>
      <c r="AU125">
        <v>384</v>
      </c>
      <c r="AV125">
        <v>487</v>
      </c>
      <c r="AW125">
        <v>2670</v>
      </c>
      <c r="AX125">
        <v>0</v>
      </c>
      <c r="AY125">
        <v>0</v>
      </c>
      <c r="AZ125">
        <v>573</v>
      </c>
      <c r="BA125">
        <v>4043</v>
      </c>
      <c r="BB125">
        <v>0</v>
      </c>
      <c r="BC125">
        <v>610</v>
      </c>
      <c r="BD125">
        <v>11848</v>
      </c>
      <c r="BE125">
        <v>12381796</v>
      </c>
      <c r="BF125">
        <v>3095358</v>
      </c>
      <c r="BG125">
        <v>307080</v>
      </c>
      <c r="BH125">
        <v>1868407</v>
      </c>
      <c r="BI125">
        <v>0</v>
      </c>
      <c r="BJ125">
        <v>0</v>
      </c>
      <c r="BK125">
        <v>572820</v>
      </c>
      <c r="BL125">
        <v>8428885</v>
      </c>
      <c r="BM125">
        <v>0</v>
      </c>
      <c r="BN125">
        <v>141438</v>
      </c>
      <c r="BO125">
        <v>26795784</v>
      </c>
      <c r="BP125">
        <v>9125307</v>
      </c>
      <c r="BQ125">
        <v>1526875</v>
      </c>
      <c r="BR125">
        <v>873081</v>
      </c>
      <c r="BS125">
        <v>4401078</v>
      </c>
      <c r="BT125">
        <v>0</v>
      </c>
      <c r="BU125">
        <v>0</v>
      </c>
      <c r="BV125">
        <v>714050</v>
      </c>
      <c r="BW125">
        <v>9641639</v>
      </c>
      <c r="BX125">
        <v>0</v>
      </c>
      <c r="BY125">
        <v>945015</v>
      </c>
      <c r="BZ125">
        <v>27227045</v>
      </c>
      <c r="CA125">
        <v>-1466008</v>
      </c>
      <c r="CB125">
        <v>17363192</v>
      </c>
      <c r="CC125">
        <v>3760426</v>
      </c>
      <c r="CD125">
        <v>1055463</v>
      </c>
      <c r="CE125">
        <v>5449511</v>
      </c>
      <c r="CF125">
        <v>0</v>
      </c>
      <c r="CG125">
        <v>0</v>
      </c>
      <c r="CH125">
        <v>0</v>
      </c>
      <c r="CI125">
        <v>939578</v>
      </c>
      <c r="CJ125">
        <v>4751237</v>
      </c>
      <c r="CK125">
        <v>0</v>
      </c>
      <c r="CL125">
        <v>133309</v>
      </c>
      <c r="CM125">
        <v>0</v>
      </c>
      <c r="CN125">
        <v>0</v>
      </c>
      <c r="CO125">
        <v>0</v>
      </c>
      <c r="CP125">
        <v>619967</v>
      </c>
      <c r="CQ125">
        <v>32606675</v>
      </c>
      <c r="CR125">
        <v>0</v>
      </c>
      <c r="CS125">
        <v>0</v>
      </c>
      <c r="CT125">
        <v>0</v>
      </c>
      <c r="CU125">
        <v>0</v>
      </c>
      <c r="CV125">
        <v>0</v>
      </c>
      <c r="CW125">
        <v>4143911</v>
      </c>
      <c r="CX125">
        <v>861806</v>
      </c>
      <c r="CY125">
        <v>124698</v>
      </c>
      <c r="CZ125">
        <v>819974</v>
      </c>
      <c r="DA125">
        <v>0</v>
      </c>
      <c r="DB125">
        <v>0</v>
      </c>
      <c r="DC125">
        <v>347292</v>
      </c>
      <c r="DD125">
        <v>14785295</v>
      </c>
      <c r="DE125">
        <v>0</v>
      </c>
      <c r="DF125">
        <v>333178</v>
      </c>
      <c r="DG125">
        <v>21416154</v>
      </c>
      <c r="DH125">
        <v>186584</v>
      </c>
      <c r="DI125">
        <v>19104057</v>
      </c>
      <c r="DJ125">
        <v>914906</v>
      </c>
      <c r="DK125">
        <v>409901</v>
      </c>
      <c r="DL125">
        <v>0</v>
      </c>
      <c r="DM125">
        <v>0</v>
      </c>
      <c r="DN125">
        <v>0</v>
      </c>
      <c r="DO125">
        <v>0</v>
      </c>
      <c r="DP125">
        <v>6425801</v>
      </c>
      <c r="DQ125">
        <v>118759400</v>
      </c>
      <c r="DR125">
        <v>0</v>
      </c>
      <c r="DS125">
        <v>0</v>
      </c>
      <c r="DT125">
        <v>0</v>
      </c>
      <c r="DU125">
        <v>0</v>
      </c>
      <c r="DV125">
        <v>0</v>
      </c>
      <c r="DW125">
        <v>0</v>
      </c>
      <c r="DX125">
        <v>0</v>
      </c>
      <c r="DY125">
        <v>0</v>
      </c>
      <c r="DZ125">
        <v>0</v>
      </c>
      <c r="EA125">
        <v>0</v>
      </c>
      <c r="EB125">
        <v>0</v>
      </c>
      <c r="EC125">
        <v>0</v>
      </c>
      <c r="ED125">
        <v>0</v>
      </c>
    </row>
    <row r="126" spans="1:134" x14ac:dyDescent="0.3">
      <c r="A126">
        <v>106150775</v>
      </c>
      <c r="B126" t="s">
        <v>750</v>
      </c>
      <c r="C126">
        <v>20174</v>
      </c>
      <c r="D126" s="1">
        <v>43009</v>
      </c>
      <c r="E126" s="1">
        <v>43100</v>
      </c>
      <c r="F126" t="s">
        <v>134</v>
      </c>
      <c r="G126" t="s">
        <v>135</v>
      </c>
      <c r="H126">
        <v>9</v>
      </c>
      <c r="I126">
        <v>617</v>
      </c>
      <c r="J126" t="s">
        <v>239</v>
      </c>
      <c r="K126" t="s">
        <v>137</v>
      </c>
      <c r="L126" t="s">
        <v>138</v>
      </c>
      <c r="M126" t="s">
        <v>751</v>
      </c>
      <c r="N126" t="s">
        <v>752</v>
      </c>
      <c r="O126" t="s">
        <v>141</v>
      </c>
      <c r="P126">
        <v>93308</v>
      </c>
      <c r="Q126" t="s">
        <v>753</v>
      </c>
      <c r="R126">
        <v>64</v>
      </c>
      <c r="S126">
        <v>64</v>
      </c>
      <c r="T126">
        <v>57</v>
      </c>
      <c r="U126">
        <v>155</v>
      </c>
      <c r="V126">
        <v>19</v>
      </c>
      <c r="W126">
        <v>32</v>
      </c>
      <c r="X126">
        <v>96</v>
      </c>
      <c r="Y126">
        <v>0</v>
      </c>
      <c r="Z126">
        <v>0</v>
      </c>
      <c r="AA126">
        <v>60</v>
      </c>
      <c r="AB126">
        <v>2</v>
      </c>
      <c r="AC126">
        <v>0</v>
      </c>
      <c r="AD126">
        <v>3</v>
      </c>
      <c r="AE126">
        <v>367</v>
      </c>
      <c r="AF126">
        <v>0</v>
      </c>
      <c r="AG126">
        <v>965</v>
      </c>
      <c r="AH126">
        <v>213</v>
      </c>
      <c r="AI126">
        <v>294</v>
      </c>
      <c r="AJ126">
        <v>445</v>
      </c>
      <c r="AK126">
        <v>0</v>
      </c>
      <c r="AL126">
        <v>0</v>
      </c>
      <c r="AM126">
        <v>195</v>
      </c>
      <c r="AN126">
        <v>17</v>
      </c>
      <c r="AO126">
        <v>0</v>
      </c>
      <c r="AP126">
        <v>5</v>
      </c>
      <c r="AQ126">
        <v>2134</v>
      </c>
      <c r="AR126">
        <v>0</v>
      </c>
      <c r="AS12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4268</v>
      </c>
      <c r="AT126">
        <v>1097</v>
      </c>
      <c r="AU126">
        <v>74</v>
      </c>
      <c r="AV126">
        <v>146</v>
      </c>
      <c r="AW126">
        <v>1038</v>
      </c>
      <c r="AX126">
        <v>0</v>
      </c>
      <c r="AY126">
        <v>0</v>
      </c>
      <c r="AZ126">
        <v>1114</v>
      </c>
      <c r="BA126">
        <v>0</v>
      </c>
      <c r="BB126">
        <v>0</v>
      </c>
      <c r="BC126">
        <v>117</v>
      </c>
      <c r="BD126">
        <v>3586</v>
      </c>
      <c r="BE126">
        <v>3113943</v>
      </c>
      <c r="BF126">
        <v>580783</v>
      </c>
      <c r="BG126">
        <v>975120</v>
      </c>
      <c r="BH126">
        <v>1689754</v>
      </c>
      <c r="BI126">
        <v>0</v>
      </c>
      <c r="BJ126">
        <v>0</v>
      </c>
      <c r="BK126">
        <v>851335</v>
      </c>
      <c r="BL126">
        <v>45639</v>
      </c>
      <c r="BM126">
        <v>0</v>
      </c>
      <c r="BN126">
        <v>19567</v>
      </c>
      <c r="BO126">
        <v>7276141</v>
      </c>
      <c r="BP126">
        <v>1235117</v>
      </c>
      <c r="BQ126">
        <v>102530</v>
      </c>
      <c r="BR126">
        <v>146469</v>
      </c>
      <c r="BS126">
        <v>2099697</v>
      </c>
      <c r="BT126">
        <v>0</v>
      </c>
      <c r="BU126">
        <v>0</v>
      </c>
      <c r="BV126">
        <v>1437375</v>
      </c>
      <c r="BW126">
        <v>0</v>
      </c>
      <c r="BX126">
        <v>0</v>
      </c>
      <c r="BY126">
        <v>64601</v>
      </c>
      <c r="BZ126">
        <v>5085789</v>
      </c>
      <c r="CA126">
        <v>148032</v>
      </c>
      <c r="CB126">
        <v>1697091</v>
      </c>
      <c r="CC126">
        <v>108308</v>
      </c>
      <c r="CD126">
        <v>-5139028</v>
      </c>
      <c r="CE126">
        <v>2478201</v>
      </c>
      <c r="CF126">
        <v>-217440</v>
      </c>
      <c r="CG126">
        <v>0</v>
      </c>
      <c r="CH126">
        <v>0</v>
      </c>
      <c r="CI126">
        <v>2048369</v>
      </c>
      <c r="CJ126">
        <v>0</v>
      </c>
      <c r="CK126">
        <v>0</v>
      </c>
      <c r="CL126">
        <v>106938</v>
      </c>
      <c r="CM126">
        <v>0</v>
      </c>
      <c r="CN126">
        <v>0</v>
      </c>
      <c r="CO126">
        <v>0</v>
      </c>
      <c r="CP126">
        <v>0</v>
      </c>
      <c r="CQ126">
        <v>1230471</v>
      </c>
      <c r="CR126">
        <v>0</v>
      </c>
      <c r="CS126">
        <v>0</v>
      </c>
      <c r="CT126">
        <v>0</v>
      </c>
      <c r="CU126">
        <v>0</v>
      </c>
      <c r="CV126">
        <v>0</v>
      </c>
      <c r="CW126">
        <v>2651969</v>
      </c>
      <c r="CX126">
        <v>575005</v>
      </c>
      <c r="CY126">
        <v>6260617</v>
      </c>
      <c r="CZ126">
        <v>1311250</v>
      </c>
      <c r="DA126">
        <v>0</v>
      </c>
      <c r="DB126">
        <v>0</v>
      </c>
      <c r="DC126">
        <v>240341</v>
      </c>
      <c r="DD126">
        <v>45639</v>
      </c>
      <c r="DE126">
        <v>0</v>
      </c>
      <c r="DF126">
        <v>46638</v>
      </c>
      <c r="DG126">
        <v>11131459</v>
      </c>
      <c r="DH126">
        <v>105287</v>
      </c>
      <c r="DI126">
        <v>5562879</v>
      </c>
      <c r="DJ126">
        <v>0</v>
      </c>
      <c r="DK126">
        <v>0</v>
      </c>
      <c r="DL126">
        <v>0</v>
      </c>
      <c r="DM126">
        <v>0</v>
      </c>
      <c r="DN126">
        <v>0</v>
      </c>
      <c r="DO126">
        <v>0</v>
      </c>
      <c r="DP126">
        <v>0</v>
      </c>
      <c r="DQ126">
        <v>2796825</v>
      </c>
      <c r="DR126">
        <v>0</v>
      </c>
      <c r="DS126">
        <v>0</v>
      </c>
      <c r="DT126">
        <v>0</v>
      </c>
      <c r="DU126">
        <v>0</v>
      </c>
      <c r="DV126">
        <v>0</v>
      </c>
      <c r="DW126">
        <v>0</v>
      </c>
      <c r="DX126">
        <v>0</v>
      </c>
      <c r="DY126">
        <v>0</v>
      </c>
      <c r="DZ126">
        <v>0</v>
      </c>
      <c r="EA126">
        <v>0</v>
      </c>
      <c r="EB126">
        <v>31464</v>
      </c>
      <c r="EC126">
        <v>0</v>
      </c>
      <c r="ED126">
        <v>6601399</v>
      </c>
    </row>
    <row r="127" spans="1:134" x14ac:dyDescent="0.3">
      <c r="A127">
        <v>106190392</v>
      </c>
      <c r="B127" t="s">
        <v>754</v>
      </c>
      <c r="C127">
        <v>20174</v>
      </c>
      <c r="D127" s="1">
        <v>43009</v>
      </c>
      <c r="E127" s="1">
        <v>43100</v>
      </c>
      <c r="F127" t="s">
        <v>134</v>
      </c>
      <c r="G127" t="s">
        <v>158</v>
      </c>
      <c r="H127">
        <v>11</v>
      </c>
      <c r="I127">
        <v>925</v>
      </c>
      <c r="J127" t="s">
        <v>136</v>
      </c>
      <c r="K127" t="s">
        <v>137</v>
      </c>
      <c r="L127" t="s">
        <v>138</v>
      </c>
      <c r="M127" t="s">
        <v>755</v>
      </c>
      <c r="N127" t="s">
        <v>756</v>
      </c>
      <c r="O127" t="s">
        <v>223</v>
      </c>
      <c r="P127">
        <v>90017</v>
      </c>
      <c r="Q127" t="s">
        <v>757</v>
      </c>
      <c r="R127">
        <v>408</v>
      </c>
      <c r="S127">
        <v>313</v>
      </c>
      <c r="T127">
        <v>171</v>
      </c>
      <c r="U127">
        <v>824</v>
      </c>
      <c r="V127">
        <v>435</v>
      </c>
      <c r="W127">
        <v>655</v>
      </c>
      <c r="X127">
        <v>522</v>
      </c>
      <c r="Y127">
        <v>0</v>
      </c>
      <c r="Z127">
        <v>0</v>
      </c>
      <c r="AA127">
        <v>31</v>
      </c>
      <c r="AB127">
        <v>574</v>
      </c>
      <c r="AC127">
        <v>45</v>
      </c>
      <c r="AD127">
        <v>15</v>
      </c>
      <c r="AE127">
        <v>3101</v>
      </c>
      <c r="AF127">
        <v>0</v>
      </c>
      <c r="AG127">
        <v>4491</v>
      </c>
      <c r="AH127">
        <v>2186</v>
      </c>
      <c r="AI127">
        <v>3454</v>
      </c>
      <c r="AJ127">
        <v>2721</v>
      </c>
      <c r="AK127">
        <v>0</v>
      </c>
      <c r="AL127">
        <v>0</v>
      </c>
      <c r="AM127">
        <v>168</v>
      </c>
      <c r="AN127">
        <v>2394</v>
      </c>
      <c r="AO127">
        <v>173</v>
      </c>
      <c r="AP127">
        <v>65</v>
      </c>
      <c r="AQ127">
        <v>15652</v>
      </c>
      <c r="AR127">
        <v>0</v>
      </c>
      <c r="AS12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31304</v>
      </c>
      <c r="AT127">
        <v>3793</v>
      </c>
      <c r="AU127">
        <v>1097</v>
      </c>
      <c r="AV127">
        <v>1684</v>
      </c>
      <c r="AW127">
        <v>3473</v>
      </c>
      <c r="AX127">
        <v>0</v>
      </c>
      <c r="AY127">
        <v>0</v>
      </c>
      <c r="AZ127">
        <v>378</v>
      </c>
      <c r="BA127">
        <v>5012</v>
      </c>
      <c r="BB127">
        <v>1477</v>
      </c>
      <c r="BC127">
        <v>8</v>
      </c>
      <c r="BD127">
        <v>16922</v>
      </c>
      <c r="BE127">
        <v>97323608</v>
      </c>
      <c r="BF127">
        <v>46377805</v>
      </c>
      <c r="BG127">
        <v>43911791</v>
      </c>
      <c r="BH127">
        <v>51276109</v>
      </c>
      <c r="BI127">
        <v>0</v>
      </c>
      <c r="BJ127">
        <v>0</v>
      </c>
      <c r="BK127">
        <v>4680315</v>
      </c>
      <c r="BL127">
        <v>44854259</v>
      </c>
      <c r="BM127">
        <v>2441933</v>
      </c>
      <c r="BN127">
        <v>1870769</v>
      </c>
      <c r="BO127">
        <v>292736589</v>
      </c>
      <c r="BP127">
        <v>27876708</v>
      </c>
      <c r="BQ127">
        <v>9523026</v>
      </c>
      <c r="BR127">
        <v>8951964</v>
      </c>
      <c r="BS127">
        <v>22678172</v>
      </c>
      <c r="BT127">
        <v>0</v>
      </c>
      <c r="BU127">
        <v>0</v>
      </c>
      <c r="BV127">
        <v>2563287</v>
      </c>
      <c r="BW127">
        <v>32191072</v>
      </c>
      <c r="BX127">
        <v>8212197</v>
      </c>
      <c r="BY127">
        <v>64168</v>
      </c>
      <c r="BZ127">
        <v>112060594</v>
      </c>
      <c r="CA127">
        <v>1970249</v>
      </c>
      <c r="CB127">
        <v>106512348</v>
      </c>
      <c r="CC127">
        <v>46148969</v>
      </c>
      <c r="CD127">
        <v>47137268</v>
      </c>
      <c r="CE127">
        <v>66399443</v>
      </c>
      <c r="CF127">
        <v>0</v>
      </c>
      <c r="CG127">
        <v>0</v>
      </c>
      <c r="CH127">
        <v>0</v>
      </c>
      <c r="CI127">
        <v>5381538</v>
      </c>
      <c r="CJ127">
        <v>57305029</v>
      </c>
      <c r="CK127">
        <v>0</v>
      </c>
      <c r="CL127">
        <v>10050804</v>
      </c>
      <c r="CM127">
        <v>0</v>
      </c>
      <c r="CN127">
        <v>0</v>
      </c>
      <c r="CO127">
        <v>0</v>
      </c>
      <c r="CP127">
        <v>1649312</v>
      </c>
      <c r="CQ127">
        <v>342554960</v>
      </c>
      <c r="CR127">
        <v>896601</v>
      </c>
      <c r="CS127">
        <v>1186163</v>
      </c>
      <c r="CT127">
        <v>0</v>
      </c>
      <c r="CU127">
        <v>1235741</v>
      </c>
      <c r="CV127">
        <v>3318505</v>
      </c>
      <c r="CW127">
        <v>18071779</v>
      </c>
      <c r="CX127">
        <v>10381516</v>
      </c>
      <c r="CY127">
        <v>5453744</v>
      </c>
      <c r="CZ127">
        <v>8356797</v>
      </c>
      <c r="DA127">
        <v>0</v>
      </c>
      <c r="DB127">
        <v>0</v>
      </c>
      <c r="DC127">
        <v>1830947</v>
      </c>
      <c r="DD127">
        <v>20644703</v>
      </c>
      <c r="DE127">
        <v>545160</v>
      </c>
      <c r="DF127">
        <v>276082</v>
      </c>
      <c r="DG127">
        <v>65560728</v>
      </c>
      <c r="DH127">
        <v>677137</v>
      </c>
      <c r="DI127">
        <v>77107933</v>
      </c>
      <c r="DJ127">
        <v>0</v>
      </c>
      <c r="DK127">
        <v>100127</v>
      </c>
      <c r="DL127">
        <v>0</v>
      </c>
      <c r="DM127">
        <v>0</v>
      </c>
      <c r="DN127">
        <v>0</v>
      </c>
      <c r="DO127">
        <v>0</v>
      </c>
      <c r="DP127">
        <v>6223294</v>
      </c>
      <c r="DQ127">
        <v>132674719</v>
      </c>
      <c r="DR127">
        <v>0</v>
      </c>
      <c r="DS127">
        <v>0</v>
      </c>
      <c r="DT127">
        <v>0</v>
      </c>
      <c r="DU127">
        <v>0</v>
      </c>
      <c r="DV127">
        <v>0</v>
      </c>
      <c r="DW127">
        <v>0</v>
      </c>
      <c r="DX127">
        <v>0</v>
      </c>
      <c r="DY127">
        <v>0</v>
      </c>
      <c r="DZ127">
        <v>0</v>
      </c>
      <c r="EA127">
        <v>0</v>
      </c>
      <c r="EB127">
        <v>0</v>
      </c>
      <c r="EC127">
        <v>0</v>
      </c>
      <c r="ED127">
        <v>0</v>
      </c>
    </row>
    <row r="128" spans="1:134" x14ac:dyDescent="0.3">
      <c r="A128">
        <v>106430779</v>
      </c>
      <c r="B128" t="s">
        <v>758</v>
      </c>
      <c r="C128">
        <v>20174</v>
      </c>
      <c r="D128" s="1">
        <v>43009</v>
      </c>
      <c r="E128" s="1">
        <v>43100</v>
      </c>
      <c r="F128" t="s">
        <v>134</v>
      </c>
      <c r="G128" t="s">
        <v>446</v>
      </c>
      <c r="H128">
        <v>7</v>
      </c>
      <c r="I128">
        <v>431</v>
      </c>
      <c r="J128" t="s">
        <v>255</v>
      </c>
      <c r="K128" t="s">
        <v>137</v>
      </c>
      <c r="L128" t="s">
        <v>138</v>
      </c>
      <c r="M128" t="s">
        <v>759</v>
      </c>
      <c r="N128" t="s">
        <v>760</v>
      </c>
      <c r="O128" t="s">
        <v>566</v>
      </c>
      <c r="P128">
        <v>95124</v>
      </c>
      <c r="Q128" t="s">
        <v>761</v>
      </c>
      <c r="R128">
        <v>474</v>
      </c>
      <c r="S128">
        <v>359</v>
      </c>
      <c r="T128">
        <v>353</v>
      </c>
      <c r="U128">
        <v>1164</v>
      </c>
      <c r="V128">
        <v>365</v>
      </c>
      <c r="W128">
        <v>124</v>
      </c>
      <c r="X128">
        <v>292</v>
      </c>
      <c r="Y128">
        <v>0</v>
      </c>
      <c r="Z128">
        <v>0</v>
      </c>
      <c r="AA128">
        <v>84</v>
      </c>
      <c r="AB128">
        <v>2069</v>
      </c>
      <c r="AC128">
        <v>11</v>
      </c>
      <c r="AD128">
        <v>111</v>
      </c>
      <c r="AE128">
        <v>4220</v>
      </c>
      <c r="AF128">
        <v>0</v>
      </c>
      <c r="AG128">
        <v>6637</v>
      </c>
      <c r="AH128">
        <v>1854</v>
      </c>
      <c r="AI128">
        <v>639</v>
      </c>
      <c r="AJ128">
        <v>1423</v>
      </c>
      <c r="AK128">
        <v>0</v>
      </c>
      <c r="AL128">
        <v>0</v>
      </c>
      <c r="AM128">
        <v>784</v>
      </c>
      <c r="AN128">
        <v>8813</v>
      </c>
      <c r="AO128">
        <v>40</v>
      </c>
      <c r="AP128">
        <v>425</v>
      </c>
      <c r="AQ128">
        <v>20615</v>
      </c>
      <c r="AR128">
        <v>0</v>
      </c>
      <c r="AS12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41230</v>
      </c>
      <c r="AT128">
        <v>9816</v>
      </c>
      <c r="AU128">
        <v>1916</v>
      </c>
      <c r="AV128">
        <v>458</v>
      </c>
      <c r="AW128">
        <v>3240</v>
      </c>
      <c r="AX128">
        <v>0</v>
      </c>
      <c r="AY128">
        <v>0</v>
      </c>
      <c r="AZ128">
        <v>707</v>
      </c>
      <c r="BA128">
        <v>17182</v>
      </c>
      <c r="BB128">
        <v>182</v>
      </c>
      <c r="BC128">
        <v>1345</v>
      </c>
      <c r="BD128">
        <v>34846</v>
      </c>
      <c r="BE128">
        <v>259364556</v>
      </c>
      <c r="BF128">
        <v>61857928</v>
      </c>
      <c r="BG128">
        <v>12902878</v>
      </c>
      <c r="BH128">
        <v>38655692</v>
      </c>
      <c r="BI128">
        <v>0</v>
      </c>
      <c r="BJ128">
        <v>0</v>
      </c>
      <c r="BK128">
        <v>32035718</v>
      </c>
      <c r="BL128">
        <v>280066009</v>
      </c>
      <c r="BM128">
        <v>1426497</v>
      </c>
      <c r="BN128">
        <v>15731113</v>
      </c>
      <c r="BO128">
        <v>702040391</v>
      </c>
      <c r="BP128">
        <v>126354950</v>
      </c>
      <c r="BQ128">
        <v>29375394</v>
      </c>
      <c r="BR128">
        <v>4866887</v>
      </c>
      <c r="BS128">
        <v>31272990</v>
      </c>
      <c r="BT128">
        <v>0</v>
      </c>
      <c r="BU128">
        <v>0</v>
      </c>
      <c r="BV128">
        <v>7102584</v>
      </c>
      <c r="BW128">
        <v>183734780</v>
      </c>
      <c r="BX128">
        <v>1626323</v>
      </c>
      <c r="BY128">
        <v>5192201</v>
      </c>
      <c r="BZ128">
        <v>389526109</v>
      </c>
      <c r="CA128">
        <v>6331855</v>
      </c>
      <c r="CB128">
        <v>344367530</v>
      </c>
      <c r="CC128">
        <v>89515084</v>
      </c>
      <c r="CD128">
        <v>14275122</v>
      </c>
      <c r="CE128">
        <v>68548694</v>
      </c>
      <c r="CF128">
        <v>0</v>
      </c>
      <c r="CG128">
        <v>0</v>
      </c>
      <c r="CH128">
        <v>0</v>
      </c>
      <c r="CI128">
        <v>32581473</v>
      </c>
      <c r="CJ128">
        <v>369256919</v>
      </c>
      <c r="CK128">
        <v>0</v>
      </c>
      <c r="CL128">
        <v>626414</v>
      </c>
      <c r="CM128">
        <v>0</v>
      </c>
      <c r="CN128">
        <v>0</v>
      </c>
      <c r="CO128">
        <v>0</v>
      </c>
      <c r="CP128">
        <v>5636933</v>
      </c>
      <c r="CQ128">
        <v>931140024</v>
      </c>
      <c r="CR128">
        <v>0</v>
      </c>
      <c r="CS128">
        <v>0</v>
      </c>
      <c r="CT128">
        <v>0</v>
      </c>
      <c r="CU128">
        <v>0</v>
      </c>
      <c r="CV128">
        <v>0</v>
      </c>
      <c r="CW128">
        <v>41100842</v>
      </c>
      <c r="CX128">
        <v>1608718</v>
      </c>
      <c r="CY128">
        <v>3433478</v>
      </c>
      <c r="CZ128">
        <v>1364050</v>
      </c>
      <c r="DA128">
        <v>0</v>
      </c>
      <c r="DB128">
        <v>0</v>
      </c>
      <c r="DC128">
        <v>6166188</v>
      </c>
      <c r="DD128">
        <v>91732210</v>
      </c>
      <c r="DE128">
        <v>2426406</v>
      </c>
      <c r="DF128">
        <v>12594584</v>
      </c>
      <c r="DG128">
        <v>160426476</v>
      </c>
      <c r="DH128">
        <v>253897</v>
      </c>
      <c r="DI128">
        <v>117018340</v>
      </c>
      <c r="DJ128">
        <v>2334522</v>
      </c>
      <c r="DK128">
        <v>0</v>
      </c>
      <c r="DL128">
        <v>0</v>
      </c>
      <c r="DM128">
        <v>0</v>
      </c>
      <c r="DN128">
        <v>0</v>
      </c>
      <c r="DO128">
        <v>0</v>
      </c>
      <c r="DP128">
        <v>9153900</v>
      </c>
      <c r="DQ128">
        <v>135874981</v>
      </c>
      <c r="DR128">
        <v>0</v>
      </c>
      <c r="DS128">
        <v>0</v>
      </c>
      <c r="DT128">
        <v>0</v>
      </c>
      <c r="DU128">
        <v>0</v>
      </c>
      <c r="DV128">
        <v>0</v>
      </c>
      <c r="DW128">
        <v>0</v>
      </c>
      <c r="DX128">
        <v>0</v>
      </c>
      <c r="DY128">
        <v>0</v>
      </c>
      <c r="DZ128">
        <v>0</v>
      </c>
      <c r="EA128">
        <v>0</v>
      </c>
      <c r="EB128">
        <v>0</v>
      </c>
      <c r="EC128">
        <v>0</v>
      </c>
      <c r="ED128">
        <v>0</v>
      </c>
    </row>
    <row r="129" spans="1:134" x14ac:dyDescent="0.3">
      <c r="A129">
        <v>106190352</v>
      </c>
      <c r="B129" t="s">
        <v>762</v>
      </c>
      <c r="C129">
        <v>20174</v>
      </c>
      <c r="D129" s="1">
        <v>43009</v>
      </c>
      <c r="E129" s="1">
        <v>43100</v>
      </c>
      <c r="F129" t="s">
        <v>134</v>
      </c>
      <c r="G129" t="s">
        <v>158</v>
      </c>
      <c r="H129">
        <v>11</v>
      </c>
      <c r="I129">
        <v>913</v>
      </c>
      <c r="J129" t="s">
        <v>255</v>
      </c>
      <c r="K129" t="s">
        <v>137</v>
      </c>
      <c r="L129" t="s">
        <v>138</v>
      </c>
      <c r="M129" t="s">
        <v>763</v>
      </c>
      <c r="N129" t="s">
        <v>764</v>
      </c>
      <c r="O129" t="s">
        <v>765</v>
      </c>
      <c r="P129">
        <v>91733</v>
      </c>
      <c r="Q129" t="s">
        <v>766</v>
      </c>
      <c r="R129">
        <v>117</v>
      </c>
      <c r="S129">
        <v>117</v>
      </c>
      <c r="T129">
        <v>117</v>
      </c>
      <c r="U129">
        <v>165</v>
      </c>
      <c r="V129">
        <v>71</v>
      </c>
      <c r="W129">
        <v>177</v>
      </c>
      <c r="X129">
        <v>370</v>
      </c>
      <c r="Y129">
        <v>0</v>
      </c>
      <c r="Z129">
        <v>0</v>
      </c>
      <c r="AA129">
        <v>0</v>
      </c>
      <c r="AB129">
        <v>40</v>
      </c>
      <c r="AC129">
        <v>0</v>
      </c>
      <c r="AD129">
        <v>11</v>
      </c>
      <c r="AE129">
        <v>834</v>
      </c>
      <c r="AF129">
        <v>0</v>
      </c>
      <c r="AG129">
        <v>837</v>
      </c>
      <c r="AH129">
        <v>538</v>
      </c>
      <c r="AI129">
        <v>1269</v>
      </c>
      <c r="AJ129">
        <v>1874</v>
      </c>
      <c r="AK129">
        <v>0</v>
      </c>
      <c r="AL129">
        <v>0</v>
      </c>
      <c r="AM129">
        <v>0</v>
      </c>
      <c r="AN129">
        <v>306</v>
      </c>
      <c r="AO129">
        <v>0</v>
      </c>
      <c r="AP129">
        <v>36</v>
      </c>
      <c r="AQ129">
        <v>4860</v>
      </c>
      <c r="AR129">
        <v>0</v>
      </c>
      <c r="AS12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9720</v>
      </c>
      <c r="AT129">
        <v>203</v>
      </c>
      <c r="AU129">
        <v>164</v>
      </c>
      <c r="AV129">
        <v>1056</v>
      </c>
      <c r="AW129">
        <v>3080</v>
      </c>
      <c r="AX129">
        <v>0</v>
      </c>
      <c r="AY129">
        <v>0</v>
      </c>
      <c r="AZ129">
        <v>0</v>
      </c>
      <c r="BA129">
        <v>343</v>
      </c>
      <c r="BB129">
        <v>0</v>
      </c>
      <c r="BC129">
        <v>588</v>
      </c>
      <c r="BD129">
        <v>5434</v>
      </c>
      <c r="BE129">
        <v>12571298</v>
      </c>
      <c r="BF129">
        <v>6896248</v>
      </c>
      <c r="BG129">
        <v>12842417</v>
      </c>
      <c r="BH129">
        <v>21367795</v>
      </c>
      <c r="BI129">
        <v>0</v>
      </c>
      <c r="BJ129">
        <v>0</v>
      </c>
      <c r="BK129">
        <v>0</v>
      </c>
      <c r="BL129">
        <v>3299680</v>
      </c>
      <c r="BM129">
        <v>0</v>
      </c>
      <c r="BN129">
        <v>615632</v>
      </c>
      <c r="BO129">
        <v>57593070</v>
      </c>
      <c r="BP129">
        <v>2698198</v>
      </c>
      <c r="BQ129">
        <v>2212676</v>
      </c>
      <c r="BR129">
        <v>5282422</v>
      </c>
      <c r="BS129">
        <v>13108269</v>
      </c>
      <c r="BT129">
        <v>0</v>
      </c>
      <c r="BU129">
        <v>0</v>
      </c>
      <c r="BV129">
        <v>0</v>
      </c>
      <c r="BW129">
        <v>2356514</v>
      </c>
      <c r="BX129">
        <v>0</v>
      </c>
      <c r="BY129">
        <v>1443347</v>
      </c>
      <c r="BZ129">
        <v>27101426</v>
      </c>
      <c r="CA129">
        <v>1420232</v>
      </c>
      <c r="CB129">
        <v>12767581</v>
      </c>
      <c r="CC129">
        <v>7578195</v>
      </c>
      <c r="CD129">
        <v>17629400</v>
      </c>
      <c r="CE129">
        <v>31660906</v>
      </c>
      <c r="CF129">
        <v>-1267500</v>
      </c>
      <c r="CG129">
        <v>0</v>
      </c>
      <c r="CH129">
        <v>0</v>
      </c>
      <c r="CI129">
        <v>0</v>
      </c>
      <c r="CJ129">
        <v>3913981</v>
      </c>
      <c r="CK129">
        <v>0</v>
      </c>
      <c r="CL129">
        <v>0</v>
      </c>
      <c r="CM129">
        <v>0</v>
      </c>
      <c r="CN129">
        <v>0</v>
      </c>
      <c r="CO129">
        <v>0</v>
      </c>
      <c r="CP129">
        <v>547304</v>
      </c>
      <c r="CQ129">
        <v>74250099</v>
      </c>
      <c r="CR129">
        <v>0</v>
      </c>
      <c r="CS129">
        <v>2905028</v>
      </c>
      <c r="CT129">
        <v>0</v>
      </c>
      <c r="CU129">
        <v>0</v>
      </c>
      <c r="CV129">
        <v>2905028</v>
      </c>
      <c r="CW129">
        <v>2501915</v>
      </c>
      <c r="CX129">
        <v>1530728</v>
      </c>
      <c r="CY129">
        <v>1762939</v>
      </c>
      <c r="CZ129">
        <v>5720186</v>
      </c>
      <c r="DA129">
        <v>0</v>
      </c>
      <c r="DB129">
        <v>0</v>
      </c>
      <c r="DC129">
        <v>0</v>
      </c>
      <c r="DD129">
        <v>1742213</v>
      </c>
      <c r="DE129">
        <v>0</v>
      </c>
      <c r="DF129">
        <v>91444</v>
      </c>
      <c r="DG129">
        <v>13349425</v>
      </c>
      <c r="DH129">
        <v>6395</v>
      </c>
      <c r="DI129">
        <v>17014805</v>
      </c>
      <c r="DJ129">
        <v>0</v>
      </c>
      <c r="DK129">
        <v>0</v>
      </c>
      <c r="DL129">
        <v>0</v>
      </c>
      <c r="DM129">
        <v>0</v>
      </c>
      <c r="DN129">
        <v>0</v>
      </c>
      <c r="DO129">
        <v>0</v>
      </c>
      <c r="DP129">
        <v>201802</v>
      </c>
      <c r="DQ129">
        <v>1961446</v>
      </c>
      <c r="DR129">
        <v>0</v>
      </c>
      <c r="DS129">
        <v>0</v>
      </c>
      <c r="DT129">
        <v>0</v>
      </c>
      <c r="DU129">
        <v>0</v>
      </c>
      <c r="DV129">
        <v>0</v>
      </c>
      <c r="DW129">
        <v>0</v>
      </c>
      <c r="DX129">
        <v>0</v>
      </c>
      <c r="DY129">
        <v>0</v>
      </c>
      <c r="DZ129">
        <v>0</v>
      </c>
      <c r="EA129">
        <v>0</v>
      </c>
      <c r="EB129">
        <v>0</v>
      </c>
      <c r="EC129">
        <v>0</v>
      </c>
      <c r="ED129">
        <v>0</v>
      </c>
    </row>
    <row r="130" spans="1:134" x14ac:dyDescent="0.3">
      <c r="A130">
        <v>106350784</v>
      </c>
      <c r="B130" t="s">
        <v>767</v>
      </c>
      <c r="C130">
        <v>20174</v>
      </c>
      <c r="D130" s="1">
        <v>43009</v>
      </c>
      <c r="E130" s="1">
        <v>43100</v>
      </c>
      <c r="F130" t="s">
        <v>134</v>
      </c>
      <c r="G130" t="s">
        <v>768</v>
      </c>
      <c r="H130">
        <v>8</v>
      </c>
      <c r="I130">
        <v>701</v>
      </c>
      <c r="J130" t="s">
        <v>183</v>
      </c>
      <c r="K130" t="s">
        <v>137</v>
      </c>
      <c r="L130" t="s">
        <v>145</v>
      </c>
      <c r="M130" t="s">
        <v>769</v>
      </c>
      <c r="N130" t="s">
        <v>770</v>
      </c>
      <c r="O130" t="s">
        <v>771</v>
      </c>
      <c r="P130">
        <v>95023</v>
      </c>
      <c r="Q130" t="s">
        <v>772</v>
      </c>
      <c r="R130">
        <v>168</v>
      </c>
      <c r="S130">
        <v>162</v>
      </c>
      <c r="T130">
        <v>126</v>
      </c>
      <c r="U130">
        <v>223</v>
      </c>
      <c r="V130">
        <v>12</v>
      </c>
      <c r="W130">
        <v>147</v>
      </c>
      <c r="X130">
        <v>54</v>
      </c>
      <c r="Y130">
        <v>0</v>
      </c>
      <c r="Z130">
        <v>0</v>
      </c>
      <c r="AA130">
        <v>9</v>
      </c>
      <c r="AB130">
        <v>105</v>
      </c>
      <c r="AC130">
        <v>0</v>
      </c>
      <c r="AD130">
        <v>6</v>
      </c>
      <c r="AE130">
        <v>556</v>
      </c>
      <c r="AF130">
        <v>72</v>
      </c>
      <c r="AG130">
        <v>1839</v>
      </c>
      <c r="AH130">
        <v>78</v>
      </c>
      <c r="AI130">
        <v>8092</v>
      </c>
      <c r="AJ130">
        <v>196</v>
      </c>
      <c r="AK130">
        <v>0</v>
      </c>
      <c r="AL130">
        <v>0</v>
      </c>
      <c r="AM130">
        <v>21</v>
      </c>
      <c r="AN130">
        <v>303</v>
      </c>
      <c r="AO130">
        <v>0</v>
      </c>
      <c r="AP130">
        <v>221</v>
      </c>
      <c r="AQ130">
        <v>10750</v>
      </c>
      <c r="AR130">
        <v>9265</v>
      </c>
      <c r="AS13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30765</v>
      </c>
      <c r="AT130">
        <v>10728</v>
      </c>
      <c r="AU130">
        <v>656</v>
      </c>
      <c r="AV130">
        <v>10488</v>
      </c>
      <c r="AW130">
        <v>5599</v>
      </c>
      <c r="AX130">
        <v>0</v>
      </c>
      <c r="AY130">
        <v>3</v>
      </c>
      <c r="AZ130">
        <v>1646</v>
      </c>
      <c r="BA130">
        <v>11933</v>
      </c>
      <c r="BB130">
        <v>273</v>
      </c>
      <c r="BC130">
        <v>822</v>
      </c>
      <c r="BD130">
        <v>42148</v>
      </c>
      <c r="BE130">
        <v>12558165</v>
      </c>
      <c r="BF130">
        <v>596476</v>
      </c>
      <c r="BG130">
        <v>9372974</v>
      </c>
      <c r="BH130">
        <v>2457675</v>
      </c>
      <c r="BI130">
        <v>0</v>
      </c>
      <c r="BJ130">
        <v>0</v>
      </c>
      <c r="BK130">
        <v>364425</v>
      </c>
      <c r="BL130">
        <v>4294500</v>
      </c>
      <c r="BM130">
        <v>0</v>
      </c>
      <c r="BN130">
        <v>241523</v>
      </c>
      <c r="BO130">
        <v>29885738</v>
      </c>
      <c r="BP130">
        <v>19036211</v>
      </c>
      <c r="BQ130">
        <v>1251836</v>
      </c>
      <c r="BR130">
        <v>11722632</v>
      </c>
      <c r="BS130">
        <v>7502952</v>
      </c>
      <c r="BT130">
        <v>0</v>
      </c>
      <c r="BU130">
        <v>2793</v>
      </c>
      <c r="BV130">
        <v>2829768</v>
      </c>
      <c r="BW130">
        <v>14744297</v>
      </c>
      <c r="BX130">
        <v>109009</v>
      </c>
      <c r="BY130">
        <v>717646</v>
      </c>
      <c r="BZ130">
        <v>57917144</v>
      </c>
      <c r="CA130">
        <v>530509</v>
      </c>
      <c r="CB130">
        <v>26795422</v>
      </c>
      <c r="CC130">
        <v>1524635</v>
      </c>
      <c r="CD130">
        <v>12905180</v>
      </c>
      <c r="CE130">
        <v>8808207</v>
      </c>
      <c r="CF130">
        <v>-304916</v>
      </c>
      <c r="CG130">
        <v>0</v>
      </c>
      <c r="CH130">
        <v>70475</v>
      </c>
      <c r="CI130">
        <v>2081837</v>
      </c>
      <c r="CJ130">
        <v>10641602</v>
      </c>
      <c r="CK130">
        <v>0</v>
      </c>
      <c r="CL130">
        <v>195078</v>
      </c>
      <c r="CM130">
        <v>0</v>
      </c>
      <c r="CN130">
        <v>0</v>
      </c>
      <c r="CO130">
        <v>0</v>
      </c>
      <c r="CP130">
        <v>252523</v>
      </c>
      <c r="CQ130">
        <v>63500552</v>
      </c>
      <c r="CR130">
        <v>0</v>
      </c>
      <c r="CS130">
        <v>0</v>
      </c>
      <c r="CT130">
        <v>0</v>
      </c>
      <c r="CU130">
        <v>0</v>
      </c>
      <c r="CV130">
        <v>0</v>
      </c>
      <c r="CW130">
        <v>4798166</v>
      </c>
      <c r="CX130">
        <v>323677</v>
      </c>
      <c r="CY130">
        <v>8479636</v>
      </c>
      <c r="CZ130">
        <v>1146843</v>
      </c>
      <c r="DA130">
        <v>0</v>
      </c>
      <c r="DB130">
        <v>-67682</v>
      </c>
      <c r="DC130">
        <v>1048957</v>
      </c>
      <c r="DD130">
        <v>8169619</v>
      </c>
      <c r="DE130">
        <v>-20942</v>
      </c>
      <c r="DF130">
        <v>424056</v>
      </c>
      <c r="DG130">
        <v>24302330</v>
      </c>
      <c r="DH130">
        <v>1791664</v>
      </c>
      <c r="DI130">
        <v>29388499</v>
      </c>
      <c r="DJ130">
        <v>3137330</v>
      </c>
      <c r="DK130">
        <v>1981250</v>
      </c>
      <c r="DL130">
        <v>0</v>
      </c>
      <c r="DM130">
        <v>0</v>
      </c>
      <c r="DN130">
        <v>0</v>
      </c>
      <c r="DO130">
        <v>0</v>
      </c>
      <c r="DP130">
        <v>1122032</v>
      </c>
      <c r="DQ130">
        <v>67259741</v>
      </c>
      <c r="DR130">
        <v>0</v>
      </c>
      <c r="DS130">
        <v>0</v>
      </c>
      <c r="DT130">
        <v>0</v>
      </c>
      <c r="DU130">
        <v>0</v>
      </c>
      <c r="DV130">
        <v>0</v>
      </c>
      <c r="DW130">
        <v>0</v>
      </c>
      <c r="DX130">
        <v>0</v>
      </c>
      <c r="DY130">
        <v>0</v>
      </c>
      <c r="DZ130">
        <v>0</v>
      </c>
      <c r="EA130">
        <v>0</v>
      </c>
      <c r="EB130">
        <v>0</v>
      </c>
      <c r="EC130">
        <v>0</v>
      </c>
      <c r="ED130">
        <v>0</v>
      </c>
    </row>
    <row r="131" spans="1:134" x14ac:dyDescent="0.3">
      <c r="A131">
        <v>106490964</v>
      </c>
      <c r="B131" t="s">
        <v>773</v>
      </c>
      <c r="C131">
        <v>20174</v>
      </c>
      <c r="D131" s="1">
        <v>43009</v>
      </c>
      <c r="E131" s="1">
        <v>43100</v>
      </c>
      <c r="F131" t="s">
        <v>134</v>
      </c>
      <c r="G131" t="s">
        <v>290</v>
      </c>
      <c r="H131">
        <v>3</v>
      </c>
      <c r="I131">
        <v>401</v>
      </c>
      <c r="J131" t="s">
        <v>183</v>
      </c>
      <c r="K131" t="s">
        <v>137</v>
      </c>
      <c r="L131" t="s">
        <v>145</v>
      </c>
      <c r="M131" t="s">
        <v>774</v>
      </c>
      <c r="N131" t="s">
        <v>775</v>
      </c>
      <c r="O131" t="s">
        <v>776</v>
      </c>
      <c r="P131">
        <v>95448</v>
      </c>
      <c r="Q131" t="s">
        <v>777</v>
      </c>
      <c r="R131">
        <v>42</v>
      </c>
      <c r="S131">
        <v>38</v>
      </c>
      <c r="T131">
        <v>27</v>
      </c>
      <c r="U131">
        <v>128</v>
      </c>
      <c r="V131">
        <v>11</v>
      </c>
      <c r="W131">
        <v>2</v>
      </c>
      <c r="X131">
        <v>26</v>
      </c>
      <c r="Y131">
        <v>0</v>
      </c>
      <c r="Z131">
        <v>0</v>
      </c>
      <c r="AA131">
        <v>44</v>
      </c>
      <c r="AB131">
        <v>0</v>
      </c>
      <c r="AC131">
        <v>0</v>
      </c>
      <c r="AD131">
        <v>3</v>
      </c>
      <c r="AE131">
        <v>214</v>
      </c>
      <c r="AF131">
        <v>0</v>
      </c>
      <c r="AG131">
        <v>860</v>
      </c>
      <c r="AH131">
        <v>30</v>
      </c>
      <c r="AI131">
        <v>103</v>
      </c>
      <c r="AJ131">
        <v>916</v>
      </c>
      <c r="AK131">
        <v>0</v>
      </c>
      <c r="AL131">
        <v>0</v>
      </c>
      <c r="AM131">
        <v>103</v>
      </c>
      <c r="AN131">
        <v>0</v>
      </c>
      <c r="AO131">
        <v>0</v>
      </c>
      <c r="AP131">
        <v>4</v>
      </c>
      <c r="AQ131">
        <v>2016</v>
      </c>
      <c r="AR131">
        <v>0</v>
      </c>
      <c r="AS13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4032</v>
      </c>
      <c r="AT131">
        <v>4615</v>
      </c>
      <c r="AU131">
        <v>619</v>
      </c>
      <c r="AV131">
        <v>161</v>
      </c>
      <c r="AW131">
        <v>1693</v>
      </c>
      <c r="AX131">
        <v>0</v>
      </c>
      <c r="AY131">
        <v>0</v>
      </c>
      <c r="AZ131">
        <v>3329</v>
      </c>
      <c r="BA131">
        <v>0</v>
      </c>
      <c r="BB131">
        <v>0</v>
      </c>
      <c r="BC131">
        <v>714</v>
      </c>
      <c r="BD131">
        <v>11131</v>
      </c>
      <c r="BE131">
        <v>5816755</v>
      </c>
      <c r="BF131">
        <v>433665</v>
      </c>
      <c r="BG131">
        <v>444057</v>
      </c>
      <c r="BH131">
        <v>4167747</v>
      </c>
      <c r="BI131">
        <v>0</v>
      </c>
      <c r="BJ131">
        <v>0</v>
      </c>
      <c r="BK131">
        <v>1541448</v>
      </c>
      <c r="BL131">
        <v>0</v>
      </c>
      <c r="BM131">
        <v>0</v>
      </c>
      <c r="BN131">
        <v>56231</v>
      </c>
      <c r="BO131">
        <v>12459903</v>
      </c>
      <c r="BP131">
        <v>7131558</v>
      </c>
      <c r="BQ131">
        <v>999213</v>
      </c>
      <c r="BR131">
        <v>355436</v>
      </c>
      <c r="BS131">
        <v>2844407</v>
      </c>
      <c r="BT131">
        <v>0</v>
      </c>
      <c r="BU131">
        <v>0</v>
      </c>
      <c r="BV131">
        <v>5731680</v>
      </c>
      <c r="BW131">
        <v>0</v>
      </c>
      <c r="BX131">
        <v>0</v>
      </c>
      <c r="BY131">
        <v>460000</v>
      </c>
      <c r="BZ131">
        <v>17522294</v>
      </c>
      <c r="CA131">
        <v>499336</v>
      </c>
      <c r="CB131">
        <v>8933497</v>
      </c>
      <c r="CC131">
        <v>687749</v>
      </c>
      <c r="CD131">
        <v>623255</v>
      </c>
      <c r="CE131">
        <v>5498821</v>
      </c>
      <c r="CF131">
        <v>0</v>
      </c>
      <c r="CG131">
        <v>0</v>
      </c>
      <c r="CH131">
        <v>0</v>
      </c>
      <c r="CI131">
        <v>3614379</v>
      </c>
      <c r="CJ131">
        <v>0</v>
      </c>
      <c r="CK131">
        <v>0</v>
      </c>
      <c r="CL131">
        <v>0</v>
      </c>
      <c r="CM131">
        <v>0</v>
      </c>
      <c r="CN131">
        <v>0</v>
      </c>
      <c r="CO131">
        <v>0</v>
      </c>
      <c r="CP131">
        <v>230813</v>
      </c>
      <c r="CQ131">
        <v>20087850</v>
      </c>
      <c r="CR131">
        <v>78126</v>
      </c>
      <c r="CS131">
        <v>156277</v>
      </c>
      <c r="CT131">
        <v>0</v>
      </c>
      <c r="CU131">
        <v>0</v>
      </c>
      <c r="CV131">
        <v>234403</v>
      </c>
      <c r="CW131">
        <v>4014817</v>
      </c>
      <c r="CX131">
        <v>823255</v>
      </c>
      <c r="CY131">
        <v>176238</v>
      </c>
      <c r="CZ131">
        <v>1669609</v>
      </c>
      <c r="DA131">
        <v>0</v>
      </c>
      <c r="DB131">
        <v>0</v>
      </c>
      <c r="DC131">
        <v>3658749</v>
      </c>
      <c r="DD131">
        <v>0</v>
      </c>
      <c r="DE131">
        <v>0</v>
      </c>
      <c r="DF131">
        <v>-213918</v>
      </c>
      <c r="DG131">
        <v>10128750</v>
      </c>
      <c r="DH131">
        <v>198757</v>
      </c>
      <c r="DI131">
        <v>12991512</v>
      </c>
      <c r="DJ131">
        <v>0</v>
      </c>
      <c r="DK131">
        <v>1969825</v>
      </c>
      <c r="DL131">
        <v>0</v>
      </c>
      <c r="DM131">
        <v>0</v>
      </c>
      <c r="DN131">
        <v>0</v>
      </c>
      <c r="DO131">
        <v>0</v>
      </c>
      <c r="DP131">
        <v>131948</v>
      </c>
      <c r="DQ131">
        <v>7268147</v>
      </c>
      <c r="DR131">
        <v>0</v>
      </c>
      <c r="DS131">
        <v>0</v>
      </c>
      <c r="DT131">
        <v>0</v>
      </c>
      <c r="DU131">
        <v>0</v>
      </c>
      <c r="DV131">
        <v>0</v>
      </c>
      <c r="DW131">
        <v>0</v>
      </c>
      <c r="DX131">
        <v>0</v>
      </c>
      <c r="DY131">
        <v>0</v>
      </c>
      <c r="DZ131">
        <v>0</v>
      </c>
      <c r="EA131">
        <v>0</v>
      </c>
      <c r="EB131">
        <v>0</v>
      </c>
      <c r="EC131">
        <v>0</v>
      </c>
      <c r="ED131">
        <v>0</v>
      </c>
    </row>
    <row r="132" spans="1:134" x14ac:dyDescent="0.3">
      <c r="A132">
        <v>106304159</v>
      </c>
      <c r="B132" t="s">
        <v>778</v>
      </c>
      <c r="C132">
        <v>20174</v>
      </c>
      <c r="D132" s="1">
        <v>43009</v>
      </c>
      <c r="E132" s="1">
        <v>43100</v>
      </c>
      <c r="F132" t="s">
        <v>134</v>
      </c>
      <c r="G132" t="s">
        <v>226</v>
      </c>
      <c r="H132">
        <v>13</v>
      </c>
      <c r="I132">
        <v>1015</v>
      </c>
      <c r="J132" t="s">
        <v>239</v>
      </c>
      <c r="K132" t="s">
        <v>137</v>
      </c>
      <c r="L132" t="s">
        <v>138</v>
      </c>
      <c r="M132" t="s">
        <v>779</v>
      </c>
      <c r="N132" t="s">
        <v>780</v>
      </c>
      <c r="O132" t="s">
        <v>428</v>
      </c>
      <c r="P132">
        <v>92866</v>
      </c>
      <c r="Q132" t="s">
        <v>781</v>
      </c>
      <c r="R132">
        <v>27</v>
      </c>
      <c r="S132">
        <v>27</v>
      </c>
      <c r="T132">
        <v>27</v>
      </c>
      <c r="U132">
        <v>0</v>
      </c>
      <c r="V132">
        <v>0</v>
      </c>
      <c r="W132">
        <v>11</v>
      </c>
      <c r="X132">
        <v>4</v>
      </c>
      <c r="Y132">
        <v>0</v>
      </c>
      <c r="Z132">
        <v>0</v>
      </c>
      <c r="AA132">
        <v>1</v>
      </c>
      <c r="AB132">
        <v>16</v>
      </c>
      <c r="AC132">
        <v>0</v>
      </c>
      <c r="AD132">
        <v>0</v>
      </c>
      <c r="AE132">
        <v>32</v>
      </c>
      <c r="AF132">
        <v>0</v>
      </c>
      <c r="AG132">
        <v>0</v>
      </c>
      <c r="AH132">
        <v>0</v>
      </c>
      <c r="AI132">
        <v>450</v>
      </c>
      <c r="AJ132">
        <v>1131</v>
      </c>
      <c r="AK132">
        <v>0</v>
      </c>
      <c r="AL132">
        <v>0</v>
      </c>
      <c r="AM132">
        <v>16</v>
      </c>
      <c r="AN132">
        <v>342</v>
      </c>
      <c r="AO132">
        <v>0</v>
      </c>
      <c r="AP132">
        <v>0</v>
      </c>
      <c r="AQ132">
        <v>1939</v>
      </c>
      <c r="AR132">
        <v>0</v>
      </c>
      <c r="AS13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3878</v>
      </c>
      <c r="AT132">
        <v>0</v>
      </c>
      <c r="AU132">
        <v>0</v>
      </c>
      <c r="AV132">
        <v>0</v>
      </c>
      <c r="AW132">
        <v>0</v>
      </c>
      <c r="AX132">
        <v>0</v>
      </c>
      <c r="AY132">
        <v>0</v>
      </c>
      <c r="AZ132">
        <v>0</v>
      </c>
      <c r="BA132">
        <v>70</v>
      </c>
      <c r="BB132">
        <v>0</v>
      </c>
      <c r="BC132">
        <v>0</v>
      </c>
      <c r="BD132">
        <v>70</v>
      </c>
      <c r="BE132">
        <v>0</v>
      </c>
      <c r="BF132">
        <v>0</v>
      </c>
      <c r="BG132">
        <v>2627968</v>
      </c>
      <c r="BH132">
        <v>6953297</v>
      </c>
      <c r="BI132">
        <v>0</v>
      </c>
      <c r="BJ132">
        <v>0</v>
      </c>
      <c r="BK132">
        <v>95410</v>
      </c>
      <c r="BL132">
        <v>2134321</v>
      </c>
      <c r="BM132">
        <v>0</v>
      </c>
      <c r="BN132">
        <v>0</v>
      </c>
      <c r="BO132">
        <v>11810996</v>
      </c>
      <c r="BP132">
        <v>0</v>
      </c>
      <c r="BQ132">
        <v>0</v>
      </c>
      <c r="BR132">
        <v>0</v>
      </c>
      <c r="BS132">
        <v>0</v>
      </c>
      <c r="BT132">
        <v>0</v>
      </c>
      <c r="BU132">
        <v>0</v>
      </c>
      <c r="BV132">
        <v>0</v>
      </c>
      <c r="BW132">
        <v>188710</v>
      </c>
      <c r="BX132">
        <v>0</v>
      </c>
      <c r="BY132">
        <v>0</v>
      </c>
      <c r="BZ132">
        <v>188710</v>
      </c>
      <c r="CA132">
        <v>-218703</v>
      </c>
      <c r="CB132">
        <v>0</v>
      </c>
      <c r="CC132">
        <v>0</v>
      </c>
      <c r="CD132">
        <v>2035551</v>
      </c>
      <c r="CE132">
        <v>5742072</v>
      </c>
      <c r="CF132">
        <v>0</v>
      </c>
      <c r="CG132">
        <v>0</v>
      </c>
      <c r="CH132">
        <v>0</v>
      </c>
      <c r="CI132">
        <v>73843</v>
      </c>
      <c r="CJ132">
        <v>1695896</v>
      </c>
      <c r="CK132">
        <v>0</v>
      </c>
      <c r="CL132">
        <v>0</v>
      </c>
      <c r="CM132">
        <v>0</v>
      </c>
      <c r="CN132">
        <v>0</v>
      </c>
      <c r="CO132">
        <v>0</v>
      </c>
      <c r="CP132">
        <v>0</v>
      </c>
      <c r="CQ132">
        <v>9328659</v>
      </c>
      <c r="CR132">
        <v>0</v>
      </c>
      <c r="CS132">
        <v>0</v>
      </c>
      <c r="CT132">
        <v>0</v>
      </c>
      <c r="CU132">
        <v>0</v>
      </c>
      <c r="CV132">
        <v>0</v>
      </c>
      <c r="CW132">
        <v>0</v>
      </c>
      <c r="CX132">
        <v>0</v>
      </c>
      <c r="CY132">
        <v>592417</v>
      </c>
      <c r="CZ132">
        <v>1211225</v>
      </c>
      <c r="DA132">
        <v>0</v>
      </c>
      <c r="DB132">
        <v>0</v>
      </c>
      <c r="DC132">
        <v>21566</v>
      </c>
      <c r="DD132">
        <v>845839</v>
      </c>
      <c r="DE132">
        <v>0</v>
      </c>
      <c r="DF132">
        <v>0</v>
      </c>
      <c r="DG132">
        <v>2671047</v>
      </c>
      <c r="DH132">
        <v>2706</v>
      </c>
      <c r="DI132">
        <v>2125549</v>
      </c>
      <c r="DJ132">
        <v>0</v>
      </c>
      <c r="DK132">
        <v>0</v>
      </c>
      <c r="DL132">
        <v>0</v>
      </c>
      <c r="DM132">
        <v>0</v>
      </c>
      <c r="DN132">
        <v>0</v>
      </c>
      <c r="DO132">
        <v>0</v>
      </c>
      <c r="DP132">
        <v>0</v>
      </c>
      <c r="DQ132">
        <v>3146817</v>
      </c>
      <c r="DR132">
        <v>0</v>
      </c>
      <c r="DS132">
        <v>0</v>
      </c>
      <c r="DT132">
        <v>0</v>
      </c>
      <c r="DU132">
        <v>0</v>
      </c>
      <c r="DV132">
        <v>0</v>
      </c>
      <c r="DW132">
        <v>0</v>
      </c>
      <c r="DX132">
        <v>0</v>
      </c>
      <c r="DY132">
        <v>0</v>
      </c>
      <c r="DZ132">
        <v>0</v>
      </c>
      <c r="EA132">
        <v>0</v>
      </c>
      <c r="EB132">
        <v>0</v>
      </c>
      <c r="EC132">
        <v>0</v>
      </c>
      <c r="ED132">
        <v>0</v>
      </c>
    </row>
    <row r="133" spans="1:134" x14ac:dyDescent="0.3">
      <c r="A133">
        <v>106154022</v>
      </c>
      <c r="B133" t="s">
        <v>782</v>
      </c>
      <c r="C133">
        <v>20174</v>
      </c>
      <c r="D133" s="1">
        <v>43009</v>
      </c>
      <c r="E133" s="1">
        <v>43100</v>
      </c>
      <c r="F133" t="s">
        <v>134</v>
      </c>
      <c r="G133" t="s">
        <v>135</v>
      </c>
      <c r="H133">
        <v>9</v>
      </c>
      <c r="I133">
        <v>617</v>
      </c>
      <c r="J133" t="s">
        <v>255</v>
      </c>
      <c r="K133" t="s">
        <v>137</v>
      </c>
      <c r="L133" t="s">
        <v>138</v>
      </c>
      <c r="M133" t="s">
        <v>783</v>
      </c>
      <c r="N133" t="s">
        <v>784</v>
      </c>
      <c r="O133" t="s">
        <v>141</v>
      </c>
      <c r="P133">
        <v>93309</v>
      </c>
      <c r="Q133" t="s">
        <v>785</v>
      </c>
      <c r="R133">
        <v>86</v>
      </c>
      <c r="S133">
        <v>86</v>
      </c>
      <c r="T133">
        <v>70</v>
      </c>
      <c r="U133">
        <v>275</v>
      </c>
      <c r="V133">
        <v>24</v>
      </c>
      <c r="W133">
        <v>19</v>
      </c>
      <c r="X133">
        <v>98</v>
      </c>
      <c r="Y133">
        <v>0</v>
      </c>
      <c r="Z133">
        <v>0</v>
      </c>
      <c r="AA133">
        <v>38</v>
      </c>
      <c r="AB133">
        <v>25</v>
      </c>
      <c r="AC133">
        <v>0</v>
      </c>
      <c r="AD133">
        <v>0</v>
      </c>
      <c r="AE133">
        <v>479</v>
      </c>
      <c r="AF133">
        <v>0</v>
      </c>
      <c r="AG133">
        <v>3344</v>
      </c>
      <c r="AH133">
        <v>286</v>
      </c>
      <c r="AI133">
        <v>175</v>
      </c>
      <c r="AJ133">
        <v>1057</v>
      </c>
      <c r="AK133">
        <v>0</v>
      </c>
      <c r="AL133">
        <v>0</v>
      </c>
      <c r="AM133">
        <v>463</v>
      </c>
      <c r="AN133">
        <v>248</v>
      </c>
      <c r="AO133">
        <v>0</v>
      </c>
      <c r="AP133">
        <v>0</v>
      </c>
      <c r="AQ133">
        <v>5573</v>
      </c>
      <c r="AR133">
        <v>0</v>
      </c>
      <c r="AS13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11146</v>
      </c>
      <c r="AT133">
        <v>0</v>
      </c>
      <c r="AU133">
        <v>0</v>
      </c>
      <c r="AV133">
        <v>0</v>
      </c>
      <c r="AW133">
        <v>0</v>
      </c>
      <c r="AX133">
        <v>0</v>
      </c>
      <c r="AY133">
        <v>0</v>
      </c>
      <c r="AZ133">
        <v>0</v>
      </c>
      <c r="BA133">
        <v>0</v>
      </c>
      <c r="BB133">
        <v>0</v>
      </c>
      <c r="BC133">
        <v>0</v>
      </c>
      <c r="BD133">
        <v>0</v>
      </c>
      <c r="BE133">
        <v>8622078</v>
      </c>
      <c r="BF133">
        <v>724337</v>
      </c>
      <c r="BG133">
        <v>387079</v>
      </c>
      <c r="BH133">
        <v>2622640</v>
      </c>
      <c r="BI133">
        <v>0</v>
      </c>
      <c r="BJ133">
        <v>0</v>
      </c>
      <c r="BK133">
        <v>1238383</v>
      </c>
      <c r="BL133">
        <v>637693</v>
      </c>
      <c r="BM133">
        <v>0</v>
      </c>
      <c r="BN133">
        <v>0</v>
      </c>
      <c r="BO133">
        <v>14232210</v>
      </c>
      <c r="BP133">
        <v>0</v>
      </c>
      <c r="BQ133">
        <v>0</v>
      </c>
      <c r="BR133">
        <v>0</v>
      </c>
      <c r="BS133">
        <v>0</v>
      </c>
      <c r="BT133">
        <v>0</v>
      </c>
      <c r="BU133">
        <v>0</v>
      </c>
      <c r="BV133">
        <v>0</v>
      </c>
      <c r="BW133">
        <v>0</v>
      </c>
      <c r="BX133">
        <v>0</v>
      </c>
      <c r="BY133">
        <v>0</v>
      </c>
      <c r="BZ133">
        <v>0</v>
      </c>
      <c r="CA133">
        <v>247901</v>
      </c>
      <c r="CB133">
        <v>1965684</v>
      </c>
      <c r="CC133">
        <v>229237</v>
      </c>
      <c r="CD133">
        <v>134555</v>
      </c>
      <c r="CE133">
        <v>1171971</v>
      </c>
      <c r="CF133">
        <v>0</v>
      </c>
      <c r="CG133">
        <v>0</v>
      </c>
      <c r="CH133">
        <v>0</v>
      </c>
      <c r="CI133">
        <v>602307</v>
      </c>
      <c r="CJ133">
        <v>341781</v>
      </c>
      <c r="CK133">
        <v>0</v>
      </c>
      <c r="CL133">
        <v>0</v>
      </c>
      <c r="CM133">
        <v>0</v>
      </c>
      <c r="CN133">
        <v>0</v>
      </c>
      <c r="CO133">
        <v>0</v>
      </c>
      <c r="CP133">
        <v>0</v>
      </c>
      <c r="CQ133">
        <v>4693436</v>
      </c>
      <c r="CR133">
        <v>0</v>
      </c>
      <c r="CS133">
        <v>0</v>
      </c>
      <c r="CT133">
        <v>0</v>
      </c>
      <c r="CU133">
        <v>0</v>
      </c>
      <c r="CV133">
        <v>0</v>
      </c>
      <c r="CW133">
        <v>6656394</v>
      </c>
      <c r="CX133">
        <v>495100</v>
      </c>
      <c r="CY133">
        <v>252524</v>
      </c>
      <c r="CZ133">
        <v>1450669</v>
      </c>
      <c r="DA133">
        <v>0</v>
      </c>
      <c r="DB133">
        <v>0</v>
      </c>
      <c r="DC133">
        <v>512126</v>
      </c>
      <c r="DD133">
        <v>171961</v>
      </c>
      <c r="DE133">
        <v>0</v>
      </c>
      <c r="DF133">
        <v>0</v>
      </c>
      <c r="DG133">
        <v>9538774</v>
      </c>
      <c r="DH133">
        <v>10629</v>
      </c>
      <c r="DI133">
        <v>7411828</v>
      </c>
      <c r="DJ133">
        <v>0</v>
      </c>
      <c r="DK133">
        <v>347</v>
      </c>
      <c r="DL133">
        <v>0</v>
      </c>
      <c r="DM133">
        <v>0</v>
      </c>
      <c r="DN133">
        <v>0</v>
      </c>
      <c r="DO133">
        <v>0</v>
      </c>
      <c r="DP133">
        <v>1772</v>
      </c>
      <c r="DQ133">
        <v>7417150</v>
      </c>
      <c r="DR133">
        <v>0</v>
      </c>
      <c r="DS133">
        <v>0</v>
      </c>
      <c r="DT133">
        <v>0</v>
      </c>
      <c r="DU133">
        <v>0</v>
      </c>
      <c r="DV133">
        <v>0</v>
      </c>
      <c r="DW133">
        <v>0</v>
      </c>
      <c r="DX133">
        <v>0</v>
      </c>
      <c r="DY133">
        <v>0</v>
      </c>
      <c r="DZ133">
        <v>0</v>
      </c>
      <c r="EA133">
        <v>0</v>
      </c>
      <c r="EB133">
        <v>0</v>
      </c>
      <c r="EC133">
        <v>0</v>
      </c>
      <c r="ED133">
        <v>0</v>
      </c>
    </row>
    <row r="134" spans="1:134" x14ac:dyDescent="0.3">
      <c r="A134">
        <v>106504079</v>
      </c>
      <c r="B134" t="s">
        <v>786</v>
      </c>
      <c r="C134">
        <v>20174</v>
      </c>
      <c r="D134" s="1">
        <v>43009</v>
      </c>
      <c r="E134" s="1">
        <v>43100</v>
      </c>
      <c r="F134" t="s">
        <v>134</v>
      </c>
      <c r="G134" t="s">
        <v>420</v>
      </c>
      <c r="H134">
        <v>6</v>
      </c>
      <c r="I134">
        <v>511</v>
      </c>
      <c r="J134" t="s">
        <v>255</v>
      </c>
      <c r="K134" t="s">
        <v>137</v>
      </c>
      <c r="L134" t="s">
        <v>138</v>
      </c>
      <c r="M134" t="s">
        <v>787</v>
      </c>
      <c r="N134" t="s">
        <v>788</v>
      </c>
      <c r="O134" t="s">
        <v>423</v>
      </c>
      <c r="P134">
        <v>95355</v>
      </c>
      <c r="Q134" t="s">
        <v>789</v>
      </c>
      <c r="R134">
        <v>50</v>
      </c>
      <c r="S134">
        <v>50</v>
      </c>
      <c r="T134">
        <v>35</v>
      </c>
      <c r="U134">
        <v>73</v>
      </c>
      <c r="V134">
        <v>3</v>
      </c>
      <c r="W134">
        <v>19</v>
      </c>
      <c r="X134">
        <v>31</v>
      </c>
      <c r="Y134">
        <v>0</v>
      </c>
      <c r="Z134">
        <v>0</v>
      </c>
      <c r="AA134">
        <v>0</v>
      </c>
      <c r="AB134">
        <v>34</v>
      </c>
      <c r="AC134">
        <v>0</v>
      </c>
      <c r="AD134">
        <v>9</v>
      </c>
      <c r="AE134">
        <v>169</v>
      </c>
      <c r="AF134">
        <v>0</v>
      </c>
      <c r="AG134">
        <v>1111</v>
      </c>
      <c r="AH134">
        <v>33</v>
      </c>
      <c r="AI134">
        <v>337</v>
      </c>
      <c r="AJ134">
        <v>483</v>
      </c>
      <c r="AK134">
        <v>0</v>
      </c>
      <c r="AL134">
        <v>0</v>
      </c>
      <c r="AM134">
        <v>0</v>
      </c>
      <c r="AN134">
        <v>420</v>
      </c>
      <c r="AO134">
        <v>0</v>
      </c>
      <c r="AP134">
        <v>189</v>
      </c>
      <c r="AQ134">
        <v>2573</v>
      </c>
      <c r="AR134">
        <v>0</v>
      </c>
      <c r="AS13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5146</v>
      </c>
      <c r="AT134">
        <v>0</v>
      </c>
      <c r="AU134">
        <v>0</v>
      </c>
      <c r="AV134">
        <v>0</v>
      </c>
      <c r="AW134">
        <v>0</v>
      </c>
      <c r="AX134">
        <v>0</v>
      </c>
      <c r="AY134">
        <v>0</v>
      </c>
      <c r="AZ134">
        <v>0</v>
      </c>
      <c r="BA134">
        <v>0</v>
      </c>
      <c r="BB134">
        <v>0</v>
      </c>
      <c r="BC134">
        <v>0</v>
      </c>
      <c r="BD134">
        <v>0</v>
      </c>
      <c r="BE134">
        <v>2790207</v>
      </c>
      <c r="BF134">
        <v>85648</v>
      </c>
      <c r="BG134">
        <v>813105</v>
      </c>
      <c r="BH134">
        <v>1185182</v>
      </c>
      <c r="BI134">
        <v>0</v>
      </c>
      <c r="BJ134">
        <v>0</v>
      </c>
      <c r="BK134">
        <v>0</v>
      </c>
      <c r="BL134">
        <v>1039875</v>
      </c>
      <c r="BM134">
        <v>0</v>
      </c>
      <c r="BN134">
        <v>493474</v>
      </c>
      <c r="BO134">
        <v>6407491</v>
      </c>
      <c r="BP134">
        <v>0</v>
      </c>
      <c r="BQ134">
        <v>0</v>
      </c>
      <c r="BR134">
        <v>0</v>
      </c>
      <c r="BS134">
        <v>0</v>
      </c>
      <c r="BT134">
        <v>0</v>
      </c>
      <c r="BU134">
        <v>0</v>
      </c>
      <c r="BV134">
        <v>0</v>
      </c>
      <c r="BW134">
        <v>0</v>
      </c>
      <c r="BX134">
        <v>0</v>
      </c>
      <c r="BY134">
        <v>0</v>
      </c>
      <c r="BZ134">
        <v>0</v>
      </c>
      <c r="CA134">
        <v>184817</v>
      </c>
      <c r="CB134">
        <v>803034</v>
      </c>
      <c r="CC134">
        <v>10666</v>
      </c>
      <c r="CD134">
        <v>404806</v>
      </c>
      <c r="CE134">
        <v>563542</v>
      </c>
      <c r="CF134">
        <v>0</v>
      </c>
      <c r="CG134">
        <v>0</v>
      </c>
      <c r="CH134">
        <v>0</v>
      </c>
      <c r="CI134">
        <v>0</v>
      </c>
      <c r="CJ134">
        <v>501675</v>
      </c>
      <c r="CK134">
        <v>0</v>
      </c>
      <c r="CL134">
        <v>0</v>
      </c>
      <c r="CM134">
        <v>0</v>
      </c>
      <c r="CN134">
        <v>0</v>
      </c>
      <c r="CO134">
        <v>0</v>
      </c>
      <c r="CP134">
        <v>248436</v>
      </c>
      <c r="CQ134">
        <v>2716976</v>
      </c>
      <c r="CR134">
        <v>0</v>
      </c>
      <c r="CS134">
        <v>0</v>
      </c>
      <c r="CT134">
        <v>0</v>
      </c>
      <c r="CU134">
        <v>0</v>
      </c>
      <c r="CV134">
        <v>0</v>
      </c>
      <c r="CW134">
        <v>1892404</v>
      </c>
      <c r="CX134">
        <v>71406</v>
      </c>
      <c r="CY134">
        <v>388827</v>
      </c>
      <c r="CZ134">
        <v>591994</v>
      </c>
      <c r="DA134">
        <v>0</v>
      </c>
      <c r="DB134">
        <v>0</v>
      </c>
      <c r="DC134">
        <v>0</v>
      </c>
      <c r="DD134">
        <v>512533</v>
      </c>
      <c r="DE134">
        <v>0</v>
      </c>
      <c r="DF134">
        <v>233351</v>
      </c>
      <c r="DG134">
        <v>3690515</v>
      </c>
      <c r="DH134">
        <v>12680</v>
      </c>
      <c r="DI134">
        <v>4387358</v>
      </c>
      <c r="DJ134">
        <v>0</v>
      </c>
      <c r="DK134">
        <v>0</v>
      </c>
      <c r="DL134">
        <v>0</v>
      </c>
      <c r="DM134">
        <v>0</v>
      </c>
      <c r="DN134">
        <v>0</v>
      </c>
      <c r="DO134">
        <v>0</v>
      </c>
      <c r="DP134">
        <v>89143</v>
      </c>
      <c r="DQ134">
        <v>2543611</v>
      </c>
      <c r="DR134">
        <v>0</v>
      </c>
      <c r="DS134">
        <v>0</v>
      </c>
      <c r="DT134">
        <v>0</v>
      </c>
      <c r="DU134">
        <v>0</v>
      </c>
      <c r="DV134">
        <v>0</v>
      </c>
      <c r="DW134">
        <v>0</v>
      </c>
      <c r="DX134">
        <v>0</v>
      </c>
      <c r="DY134">
        <v>0</v>
      </c>
      <c r="DZ134">
        <v>0</v>
      </c>
      <c r="EA134">
        <v>0</v>
      </c>
      <c r="EB134">
        <v>0</v>
      </c>
      <c r="EC134">
        <v>0</v>
      </c>
      <c r="ED134">
        <v>0</v>
      </c>
    </row>
    <row r="135" spans="1:134" x14ac:dyDescent="0.3">
      <c r="A135">
        <v>106304079</v>
      </c>
      <c r="B135" t="s">
        <v>790</v>
      </c>
      <c r="C135">
        <v>20174</v>
      </c>
      <c r="D135" s="1">
        <v>43009</v>
      </c>
      <c r="E135" s="1">
        <v>43100</v>
      </c>
      <c r="F135" t="s">
        <v>134</v>
      </c>
      <c r="G135" t="s">
        <v>226</v>
      </c>
      <c r="H135">
        <v>13</v>
      </c>
      <c r="I135">
        <v>1015</v>
      </c>
      <c r="J135" t="s">
        <v>239</v>
      </c>
      <c r="K135" t="s">
        <v>137</v>
      </c>
      <c r="L135" t="s">
        <v>138</v>
      </c>
      <c r="M135" t="s">
        <v>791</v>
      </c>
      <c r="N135" t="s">
        <v>792</v>
      </c>
      <c r="O135" t="s">
        <v>690</v>
      </c>
      <c r="P135">
        <v>92780</v>
      </c>
      <c r="Q135" t="s">
        <v>793</v>
      </c>
      <c r="R135">
        <v>48</v>
      </c>
      <c r="S135">
        <v>48</v>
      </c>
      <c r="T135">
        <v>40</v>
      </c>
      <c r="U135">
        <v>177</v>
      </c>
      <c r="V135">
        <v>18</v>
      </c>
      <c r="W135">
        <v>0</v>
      </c>
      <c r="X135">
        <v>9</v>
      </c>
      <c r="Y135">
        <v>0</v>
      </c>
      <c r="Z135">
        <v>0</v>
      </c>
      <c r="AA135">
        <v>28</v>
      </c>
      <c r="AB135">
        <v>76</v>
      </c>
      <c r="AC135">
        <v>0</v>
      </c>
      <c r="AD135">
        <v>2</v>
      </c>
      <c r="AE135">
        <v>310</v>
      </c>
      <c r="AF135">
        <v>0</v>
      </c>
      <c r="AG135">
        <v>2038</v>
      </c>
      <c r="AH135">
        <v>218</v>
      </c>
      <c r="AI135">
        <v>0</v>
      </c>
      <c r="AJ135">
        <v>109</v>
      </c>
      <c r="AK135">
        <v>0</v>
      </c>
      <c r="AL135">
        <v>0</v>
      </c>
      <c r="AM135">
        <v>178</v>
      </c>
      <c r="AN135">
        <v>956</v>
      </c>
      <c r="AO135">
        <v>0</v>
      </c>
      <c r="AP135">
        <v>13</v>
      </c>
      <c r="AQ135">
        <v>3512</v>
      </c>
      <c r="AR135">
        <v>0</v>
      </c>
      <c r="AS13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7024</v>
      </c>
      <c r="AT135">
        <v>0</v>
      </c>
      <c r="AU135">
        <v>0</v>
      </c>
      <c r="AV135">
        <v>0</v>
      </c>
      <c r="AW135">
        <v>0</v>
      </c>
      <c r="AX135">
        <v>0</v>
      </c>
      <c r="AY135">
        <v>0</v>
      </c>
      <c r="AZ135">
        <v>0</v>
      </c>
      <c r="BA135">
        <v>0</v>
      </c>
      <c r="BB135">
        <v>0</v>
      </c>
      <c r="BC135">
        <v>0</v>
      </c>
      <c r="BD135">
        <v>0</v>
      </c>
      <c r="BE135">
        <v>5311153</v>
      </c>
      <c r="BF135">
        <v>571076</v>
      </c>
      <c r="BG135">
        <v>0</v>
      </c>
      <c r="BH135">
        <v>282348</v>
      </c>
      <c r="BI135">
        <v>0</v>
      </c>
      <c r="BJ135">
        <v>0</v>
      </c>
      <c r="BK135">
        <v>466076</v>
      </c>
      <c r="BL135">
        <v>2509610</v>
      </c>
      <c r="BM135">
        <v>0</v>
      </c>
      <c r="BN135">
        <v>35138</v>
      </c>
      <c r="BO135">
        <v>9175401</v>
      </c>
      <c r="BP135">
        <v>0</v>
      </c>
      <c r="BQ135">
        <v>0</v>
      </c>
      <c r="BR135">
        <v>0</v>
      </c>
      <c r="BS135">
        <v>0</v>
      </c>
      <c r="BT135">
        <v>0</v>
      </c>
      <c r="BU135">
        <v>0</v>
      </c>
      <c r="BV135">
        <v>0</v>
      </c>
      <c r="BW135">
        <v>0</v>
      </c>
      <c r="BX135">
        <v>0</v>
      </c>
      <c r="BY135">
        <v>0</v>
      </c>
      <c r="BZ135">
        <v>0</v>
      </c>
      <c r="CA135">
        <v>-209946</v>
      </c>
      <c r="CB135">
        <v>1304277</v>
      </c>
      <c r="CC135">
        <v>255534</v>
      </c>
      <c r="CD135">
        <v>0</v>
      </c>
      <c r="CE135">
        <v>124795</v>
      </c>
      <c r="CF135">
        <v>0</v>
      </c>
      <c r="CG135">
        <v>0</v>
      </c>
      <c r="CH135">
        <v>0</v>
      </c>
      <c r="CI135">
        <v>232813</v>
      </c>
      <c r="CJ135">
        <v>1363054</v>
      </c>
      <c r="CK135">
        <v>0</v>
      </c>
      <c r="CL135">
        <v>0</v>
      </c>
      <c r="CM135">
        <v>0</v>
      </c>
      <c r="CN135">
        <v>0</v>
      </c>
      <c r="CO135">
        <v>0</v>
      </c>
      <c r="CP135">
        <v>19325</v>
      </c>
      <c r="CQ135">
        <v>3089852</v>
      </c>
      <c r="CR135">
        <v>0</v>
      </c>
      <c r="CS135">
        <v>0</v>
      </c>
      <c r="CT135">
        <v>0</v>
      </c>
      <c r="CU135">
        <v>0</v>
      </c>
      <c r="CV135">
        <v>0</v>
      </c>
      <c r="CW135">
        <v>4059362</v>
      </c>
      <c r="CX135">
        <v>315542</v>
      </c>
      <c r="CY135">
        <v>0</v>
      </c>
      <c r="CZ135">
        <v>178548</v>
      </c>
      <c r="DA135">
        <v>0</v>
      </c>
      <c r="DB135">
        <v>0</v>
      </c>
      <c r="DC135">
        <v>264755</v>
      </c>
      <c r="DD135">
        <v>1251529</v>
      </c>
      <c r="DE135">
        <v>0</v>
      </c>
      <c r="DF135">
        <v>15813</v>
      </c>
      <c r="DG135">
        <v>6085549</v>
      </c>
      <c r="DH135">
        <v>7852</v>
      </c>
      <c r="DI135">
        <v>5409801</v>
      </c>
      <c r="DJ135">
        <v>0</v>
      </c>
      <c r="DK135">
        <v>-1825</v>
      </c>
      <c r="DL135">
        <v>0</v>
      </c>
      <c r="DM135">
        <v>0</v>
      </c>
      <c r="DN135">
        <v>0</v>
      </c>
      <c r="DO135">
        <v>0</v>
      </c>
      <c r="DP135">
        <v>28104</v>
      </c>
      <c r="DQ135">
        <v>743843</v>
      </c>
      <c r="DR135">
        <v>0</v>
      </c>
      <c r="DS135">
        <v>0</v>
      </c>
      <c r="DT135">
        <v>0</v>
      </c>
      <c r="DU135">
        <v>0</v>
      </c>
      <c r="DV135">
        <v>0</v>
      </c>
      <c r="DW135">
        <v>0</v>
      </c>
      <c r="DX135">
        <v>0</v>
      </c>
      <c r="DY135">
        <v>0</v>
      </c>
      <c r="DZ135">
        <v>0</v>
      </c>
      <c r="EA135">
        <v>0</v>
      </c>
      <c r="EB135">
        <v>0</v>
      </c>
      <c r="EC135">
        <v>0</v>
      </c>
      <c r="ED135">
        <v>0</v>
      </c>
    </row>
    <row r="136" spans="1:134" x14ac:dyDescent="0.3">
      <c r="A136">
        <v>106331194</v>
      </c>
      <c r="B136" t="s">
        <v>794</v>
      </c>
      <c r="C136">
        <v>20174</v>
      </c>
      <c r="D136" s="1">
        <v>43009</v>
      </c>
      <c r="E136" s="1">
        <v>43100</v>
      </c>
      <c r="F136" t="s">
        <v>134</v>
      </c>
      <c r="G136" t="s">
        <v>548</v>
      </c>
      <c r="H136">
        <v>12</v>
      </c>
      <c r="I136">
        <v>1109</v>
      </c>
      <c r="J136" t="s">
        <v>183</v>
      </c>
      <c r="K136" t="s">
        <v>137</v>
      </c>
      <c r="L136" t="s">
        <v>138</v>
      </c>
      <c r="M136" t="s">
        <v>795</v>
      </c>
      <c r="N136" t="s">
        <v>796</v>
      </c>
      <c r="O136" t="s">
        <v>797</v>
      </c>
      <c r="P136">
        <v>92543</v>
      </c>
      <c r="Q136" t="s">
        <v>798</v>
      </c>
      <c r="R136">
        <v>417</v>
      </c>
      <c r="S136">
        <v>417</v>
      </c>
      <c r="T136">
        <v>180</v>
      </c>
      <c r="U136">
        <v>545</v>
      </c>
      <c r="V136">
        <v>1054</v>
      </c>
      <c r="W136">
        <v>80</v>
      </c>
      <c r="X136">
        <v>799</v>
      </c>
      <c r="Y136">
        <v>0</v>
      </c>
      <c r="Z136">
        <v>0</v>
      </c>
      <c r="AA136">
        <v>53</v>
      </c>
      <c r="AB136">
        <v>219</v>
      </c>
      <c r="AC136">
        <v>0</v>
      </c>
      <c r="AD136">
        <v>35</v>
      </c>
      <c r="AE136">
        <v>2785</v>
      </c>
      <c r="AF136">
        <v>0</v>
      </c>
      <c r="AG136">
        <v>3021</v>
      </c>
      <c r="AH136">
        <v>6029</v>
      </c>
      <c r="AI136">
        <v>373</v>
      </c>
      <c r="AJ136">
        <v>4636</v>
      </c>
      <c r="AK136">
        <v>0</v>
      </c>
      <c r="AL136">
        <v>0</v>
      </c>
      <c r="AM136">
        <v>263</v>
      </c>
      <c r="AN136">
        <v>1112</v>
      </c>
      <c r="AO136">
        <v>0</v>
      </c>
      <c r="AP136">
        <v>140</v>
      </c>
      <c r="AQ136">
        <v>15574</v>
      </c>
      <c r="AR136">
        <v>0</v>
      </c>
      <c r="AS13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31148</v>
      </c>
      <c r="AT136">
        <v>1814</v>
      </c>
      <c r="AU136">
        <v>3139</v>
      </c>
      <c r="AV136">
        <v>1162</v>
      </c>
      <c r="AW136">
        <v>7837</v>
      </c>
      <c r="AX136">
        <v>0</v>
      </c>
      <c r="AY136">
        <v>0</v>
      </c>
      <c r="AZ136">
        <v>382</v>
      </c>
      <c r="BA136">
        <v>1119</v>
      </c>
      <c r="BB136">
        <v>0</v>
      </c>
      <c r="BC136">
        <v>961</v>
      </c>
      <c r="BD136">
        <v>16414</v>
      </c>
      <c r="BE136">
        <v>31196674</v>
      </c>
      <c r="BF136">
        <v>50512001</v>
      </c>
      <c r="BG136">
        <v>4029095</v>
      </c>
      <c r="BH136">
        <v>46763126</v>
      </c>
      <c r="BI136">
        <v>0</v>
      </c>
      <c r="BJ136">
        <v>0</v>
      </c>
      <c r="BK136">
        <v>3353529</v>
      </c>
      <c r="BL136">
        <v>5744699</v>
      </c>
      <c r="BM136">
        <v>0</v>
      </c>
      <c r="BN136">
        <v>786464</v>
      </c>
      <c r="BO136">
        <v>142385588</v>
      </c>
      <c r="BP136">
        <v>8668185</v>
      </c>
      <c r="BQ136">
        <v>17183846</v>
      </c>
      <c r="BR136">
        <v>3064102</v>
      </c>
      <c r="BS136">
        <v>24932307</v>
      </c>
      <c r="BT136">
        <v>0</v>
      </c>
      <c r="BU136">
        <v>0</v>
      </c>
      <c r="BV136">
        <v>3215551</v>
      </c>
      <c r="BW136">
        <v>5043757</v>
      </c>
      <c r="BX136">
        <v>0</v>
      </c>
      <c r="BY136">
        <v>2203843</v>
      </c>
      <c r="BZ136">
        <v>64311591</v>
      </c>
      <c r="CA136">
        <v>3314111</v>
      </c>
      <c r="CB136">
        <v>32418456</v>
      </c>
      <c r="CC136">
        <v>55379068</v>
      </c>
      <c r="CD136">
        <v>6843345</v>
      </c>
      <c r="CE136">
        <v>62288766</v>
      </c>
      <c r="CF136">
        <v>0</v>
      </c>
      <c r="CG136">
        <v>0</v>
      </c>
      <c r="CH136">
        <v>0</v>
      </c>
      <c r="CI136">
        <v>4564817</v>
      </c>
      <c r="CJ136">
        <v>8981201</v>
      </c>
      <c r="CK136">
        <v>0</v>
      </c>
      <c r="CL136">
        <v>0</v>
      </c>
      <c r="CM136">
        <v>0</v>
      </c>
      <c r="CN136">
        <v>0</v>
      </c>
      <c r="CO136">
        <v>0</v>
      </c>
      <c r="CP136">
        <v>0</v>
      </c>
      <c r="CQ136">
        <v>173789764</v>
      </c>
      <c r="CR136">
        <v>0</v>
      </c>
      <c r="CS136">
        <v>0</v>
      </c>
      <c r="CT136">
        <v>0</v>
      </c>
      <c r="CU136">
        <v>0</v>
      </c>
      <c r="CV136">
        <v>0</v>
      </c>
      <c r="CW136">
        <v>7446404</v>
      </c>
      <c r="CX136">
        <v>12316779</v>
      </c>
      <c r="CY136">
        <v>249852</v>
      </c>
      <c r="CZ136">
        <v>9406667</v>
      </c>
      <c r="DA136">
        <v>0</v>
      </c>
      <c r="DB136">
        <v>0</v>
      </c>
      <c r="DC136">
        <v>2004264</v>
      </c>
      <c r="DD136">
        <v>1807254</v>
      </c>
      <c r="DE136">
        <v>0</v>
      </c>
      <c r="DF136">
        <v>-323805</v>
      </c>
      <c r="DG136">
        <v>32907415</v>
      </c>
      <c r="DH136">
        <v>23555</v>
      </c>
      <c r="DI136">
        <v>30596066</v>
      </c>
      <c r="DJ136">
        <v>0</v>
      </c>
      <c r="DK136">
        <v>0</v>
      </c>
      <c r="DL136">
        <v>0</v>
      </c>
      <c r="DM136">
        <v>0</v>
      </c>
      <c r="DN136">
        <v>0</v>
      </c>
      <c r="DO136">
        <v>0</v>
      </c>
      <c r="DP136">
        <v>233204</v>
      </c>
      <c r="DQ136">
        <v>22260686</v>
      </c>
      <c r="DR136">
        <v>0</v>
      </c>
      <c r="DS136">
        <v>0</v>
      </c>
      <c r="DT136">
        <v>0</v>
      </c>
      <c r="DU136">
        <v>0</v>
      </c>
      <c r="DV136">
        <v>0</v>
      </c>
      <c r="DW136">
        <v>0</v>
      </c>
      <c r="DX136">
        <v>0</v>
      </c>
      <c r="DY136">
        <v>0</v>
      </c>
      <c r="DZ136">
        <v>0</v>
      </c>
      <c r="EA136">
        <v>0</v>
      </c>
      <c r="EB136">
        <v>0</v>
      </c>
      <c r="EC136">
        <v>0</v>
      </c>
      <c r="ED136">
        <v>0</v>
      </c>
    </row>
    <row r="137" spans="1:134" x14ac:dyDescent="0.3">
      <c r="A137">
        <v>106190949</v>
      </c>
      <c r="B137" t="s">
        <v>799</v>
      </c>
      <c r="C137">
        <v>20174</v>
      </c>
      <c r="D137" s="1">
        <v>43009</v>
      </c>
      <c r="E137" s="1">
        <v>43100</v>
      </c>
      <c r="F137" t="s">
        <v>134</v>
      </c>
      <c r="G137" t="s">
        <v>158</v>
      </c>
      <c r="H137">
        <v>11</v>
      </c>
      <c r="I137">
        <v>903</v>
      </c>
      <c r="J137" t="s">
        <v>136</v>
      </c>
      <c r="K137" t="s">
        <v>137</v>
      </c>
      <c r="L137" t="s">
        <v>138</v>
      </c>
      <c r="M137" t="s">
        <v>800</v>
      </c>
      <c r="N137" t="s">
        <v>801</v>
      </c>
      <c r="O137" t="s">
        <v>802</v>
      </c>
      <c r="P137">
        <v>91355</v>
      </c>
      <c r="Q137" t="s">
        <v>803</v>
      </c>
      <c r="R137">
        <v>238</v>
      </c>
      <c r="S137">
        <v>232</v>
      </c>
      <c r="T137">
        <v>159</v>
      </c>
      <c r="U137">
        <v>836</v>
      </c>
      <c r="V137">
        <v>532</v>
      </c>
      <c r="W137">
        <v>313</v>
      </c>
      <c r="X137">
        <v>278</v>
      </c>
      <c r="Y137">
        <v>0</v>
      </c>
      <c r="Z137">
        <v>0</v>
      </c>
      <c r="AA137">
        <v>50</v>
      </c>
      <c r="AB137">
        <v>1100</v>
      </c>
      <c r="AC137">
        <v>8</v>
      </c>
      <c r="AD137">
        <v>47</v>
      </c>
      <c r="AE137">
        <v>3164</v>
      </c>
      <c r="AF137">
        <v>0</v>
      </c>
      <c r="AG137">
        <v>5224</v>
      </c>
      <c r="AH137">
        <v>2430</v>
      </c>
      <c r="AI137">
        <v>1287</v>
      </c>
      <c r="AJ137">
        <v>1317</v>
      </c>
      <c r="AK137">
        <v>0</v>
      </c>
      <c r="AL137">
        <v>0</v>
      </c>
      <c r="AM137">
        <v>181</v>
      </c>
      <c r="AN137">
        <v>3973</v>
      </c>
      <c r="AO137">
        <v>32</v>
      </c>
      <c r="AP137">
        <v>180</v>
      </c>
      <c r="AQ137">
        <v>14624</v>
      </c>
      <c r="AR137">
        <v>0</v>
      </c>
      <c r="AS13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29248</v>
      </c>
      <c r="AT137">
        <v>6223</v>
      </c>
      <c r="AU137">
        <v>2218</v>
      </c>
      <c r="AV137">
        <v>1651</v>
      </c>
      <c r="AW137">
        <v>5432</v>
      </c>
      <c r="AX137">
        <v>151</v>
      </c>
      <c r="AY137">
        <v>0</v>
      </c>
      <c r="AZ137">
        <v>867</v>
      </c>
      <c r="BA137">
        <v>13094</v>
      </c>
      <c r="BB137">
        <v>214</v>
      </c>
      <c r="BC137">
        <v>1211</v>
      </c>
      <c r="BD137">
        <v>31061</v>
      </c>
      <c r="BE137">
        <v>80449435</v>
      </c>
      <c r="BF137">
        <v>44713731</v>
      </c>
      <c r="BG137">
        <v>16148629</v>
      </c>
      <c r="BH137">
        <v>24106007</v>
      </c>
      <c r="BI137">
        <v>0</v>
      </c>
      <c r="BJ137">
        <v>0</v>
      </c>
      <c r="BK137">
        <v>3860855</v>
      </c>
      <c r="BL137">
        <v>67050839</v>
      </c>
      <c r="BM137">
        <v>606458</v>
      </c>
      <c r="BN137">
        <v>3436595</v>
      </c>
      <c r="BO137">
        <v>240372549</v>
      </c>
      <c r="BP137">
        <v>32751187</v>
      </c>
      <c r="BQ137">
        <v>21778800</v>
      </c>
      <c r="BR137">
        <v>8963991</v>
      </c>
      <c r="BS137">
        <v>26366294</v>
      </c>
      <c r="BT137">
        <v>1023659</v>
      </c>
      <c r="BU137">
        <v>0</v>
      </c>
      <c r="BV137">
        <v>4539656</v>
      </c>
      <c r="BW137">
        <v>71638400</v>
      </c>
      <c r="BX137">
        <v>1043557</v>
      </c>
      <c r="BY137">
        <v>5553492</v>
      </c>
      <c r="BZ137">
        <v>173659036</v>
      </c>
      <c r="CA137">
        <v>2543431</v>
      </c>
      <c r="CB137">
        <v>99932151</v>
      </c>
      <c r="CC137">
        <v>53971048</v>
      </c>
      <c r="CD137">
        <v>23329624</v>
      </c>
      <c r="CE137">
        <v>47494435</v>
      </c>
      <c r="CF137">
        <v>0</v>
      </c>
      <c r="CG137">
        <v>900820</v>
      </c>
      <c r="CH137">
        <v>0</v>
      </c>
      <c r="CI137">
        <v>6821112</v>
      </c>
      <c r="CJ137">
        <v>91327027</v>
      </c>
      <c r="CK137">
        <v>0</v>
      </c>
      <c r="CL137">
        <v>1452013</v>
      </c>
      <c r="CM137">
        <v>0</v>
      </c>
      <c r="CN137">
        <v>0</v>
      </c>
      <c r="CO137">
        <v>0</v>
      </c>
      <c r="CP137">
        <v>7911277</v>
      </c>
      <c r="CQ137">
        <v>335682938</v>
      </c>
      <c r="CR137">
        <v>0</v>
      </c>
      <c r="CS137">
        <v>0</v>
      </c>
      <c r="CT137">
        <v>0</v>
      </c>
      <c r="CU137">
        <v>0</v>
      </c>
      <c r="CV137">
        <v>0</v>
      </c>
      <c r="CW137">
        <v>13268471</v>
      </c>
      <c r="CX137">
        <v>12521483</v>
      </c>
      <c r="CY137">
        <v>1782996</v>
      </c>
      <c r="CZ137">
        <v>2977866</v>
      </c>
      <c r="DA137">
        <v>122839</v>
      </c>
      <c r="DB137">
        <v>0</v>
      </c>
      <c r="DC137">
        <v>1579399</v>
      </c>
      <c r="DD137">
        <v>44818781</v>
      </c>
      <c r="DE137">
        <v>198002</v>
      </c>
      <c r="DF137">
        <v>1078810</v>
      </c>
      <c r="DG137">
        <v>78348647</v>
      </c>
      <c r="DH137">
        <v>742849</v>
      </c>
      <c r="DI137">
        <v>80901074</v>
      </c>
      <c r="DJ137">
        <v>0</v>
      </c>
      <c r="DK137">
        <v>4375367</v>
      </c>
      <c r="DL137">
        <v>0</v>
      </c>
      <c r="DM137">
        <v>0</v>
      </c>
      <c r="DN137">
        <v>0</v>
      </c>
      <c r="DO137">
        <v>0</v>
      </c>
      <c r="DP137">
        <v>20627840</v>
      </c>
      <c r="DQ137">
        <v>241538440</v>
      </c>
      <c r="DR137">
        <v>0</v>
      </c>
      <c r="DS137">
        <v>0</v>
      </c>
      <c r="DT137">
        <v>0</v>
      </c>
      <c r="DU137">
        <v>0</v>
      </c>
      <c r="DV137">
        <v>0</v>
      </c>
      <c r="DW137">
        <v>0</v>
      </c>
      <c r="DX137">
        <v>0</v>
      </c>
      <c r="DY137">
        <v>0</v>
      </c>
      <c r="DZ137">
        <v>0</v>
      </c>
      <c r="EA137">
        <v>0</v>
      </c>
      <c r="EB137">
        <v>0</v>
      </c>
      <c r="EC137">
        <v>0</v>
      </c>
      <c r="ED137">
        <v>0</v>
      </c>
    </row>
    <row r="138" spans="1:134" x14ac:dyDescent="0.3">
      <c r="A138">
        <v>106344021</v>
      </c>
      <c r="B138" t="s">
        <v>804</v>
      </c>
      <c r="C138">
        <v>20174</v>
      </c>
      <c r="D138" s="1">
        <v>43009</v>
      </c>
      <c r="E138" s="1">
        <v>43100</v>
      </c>
      <c r="F138" t="s">
        <v>134</v>
      </c>
      <c r="G138" t="s">
        <v>558</v>
      </c>
      <c r="H138">
        <v>2</v>
      </c>
      <c r="I138">
        <v>311</v>
      </c>
      <c r="J138" t="s">
        <v>255</v>
      </c>
      <c r="K138" t="s">
        <v>137</v>
      </c>
      <c r="L138" t="s">
        <v>138</v>
      </c>
      <c r="M138" t="s">
        <v>805</v>
      </c>
      <c r="N138" t="s">
        <v>806</v>
      </c>
      <c r="O138" t="s">
        <v>563</v>
      </c>
      <c r="P138">
        <v>95841</v>
      </c>
      <c r="Q138" t="s">
        <v>807</v>
      </c>
      <c r="R138">
        <v>125</v>
      </c>
      <c r="S138">
        <v>120</v>
      </c>
      <c r="T138">
        <v>117</v>
      </c>
      <c r="U138">
        <v>146</v>
      </c>
      <c r="V138">
        <v>0</v>
      </c>
      <c r="W138">
        <v>346</v>
      </c>
      <c r="X138">
        <v>0</v>
      </c>
      <c r="Y138">
        <v>0</v>
      </c>
      <c r="Z138">
        <v>170</v>
      </c>
      <c r="AA138">
        <v>0</v>
      </c>
      <c r="AB138">
        <v>208</v>
      </c>
      <c r="AC138">
        <v>14</v>
      </c>
      <c r="AD138">
        <v>0</v>
      </c>
      <c r="AE138">
        <v>884</v>
      </c>
      <c r="AF138">
        <v>0</v>
      </c>
      <c r="AG138">
        <v>2308</v>
      </c>
      <c r="AH138">
        <v>0</v>
      </c>
      <c r="AI138">
        <v>3950</v>
      </c>
      <c r="AJ138">
        <v>0</v>
      </c>
      <c r="AK138">
        <v>0</v>
      </c>
      <c r="AL138">
        <v>1772</v>
      </c>
      <c r="AM138">
        <v>0</v>
      </c>
      <c r="AN138">
        <v>1710</v>
      </c>
      <c r="AO138">
        <v>144</v>
      </c>
      <c r="AP138">
        <v>0</v>
      </c>
      <c r="AQ138">
        <v>9884</v>
      </c>
      <c r="AR138">
        <v>0</v>
      </c>
      <c r="AS13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19768</v>
      </c>
      <c r="AT138">
        <v>1754</v>
      </c>
      <c r="AU138">
        <v>0</v>
      </c>
      <c r="AV138">
        <v>0</v>
      </c>
      <c r="AW138">
        <v>0</v>
      </c>
      <c r="AX138">
        <v>0</v>
      </c>
      <c r="AY138">
        <v>0</v>
      </c>
      <c r="AZ138">
        <v>0</v>
      </c>
      <c r="BA138">
        <v>3141</v>
      </c>
      <c r="BB138">
        <v>0</v>
      </c>
      <c r="BC138">
        <v>0</v>
      </c>
      <c r="BD138">
        <v>4895</v>
      </c>
      <c r="BE138">
        <v>3694995</v>
      </c>
      <c r="BF138">
        <v>0</v>
      </c>
      <c r="BG138">
        <v>6320000</v>
      </c>
      <c r="BH138">
        <v>0</v>
      </c>
      <c r="BI138">
        <v>0</v>
      </c>
      <c r="BJ138">
        <v>2836050</v>
      </c>
      <c r="BK138">
        <v>0</v>
      </c>
      <c r="BL138">
        <v>2805384</v>
      </c>
      <c r="BM138">
        <v>161016</v>
      </c>
      <c r="BN138">
        <v>0</v>
      </c>
      <c r="BO138">
        <v>15817445</v>
      </c>
      <c r="BP138">
        <v>704399</v>
      </c>
      <c r="BQ138">
        <v>0</v>
      </c>
      <c r="BR138">
        <v>0</v>
      </c>
      <c r="BS138">
        <v>0</v>
      </c>
      <c r="BT138">
        <v>0</v>
      </c>
      <c r="BU138">
        <v>0</v>
      </c>
      <c r="BV138">
        <v>0</v>
      </c>
      <c r="BW138">
        <v>1978656</v>
      </c>
      <c r="BX138">
        <v>0</v>
      </c>
      <c r="BY138">
        <v>0</v>
      </c>
      <c r="BZ138">
        <v>2683055</v>
      </c>
      <c r="CA138">
        <v>518347</v>
      </c>
      <c r="CB138">
        <v>1379732</v>
      </c>
      <c r="CC138">
        <v>0</v>
      </c>
      <c r="CD138">
        <v>2980617</v>
      </c>
      <c r="CE138">
        <v>0</v>
      </c>
      <c r="CF138">
        <v>0</v>
      </c>
      <c r="CG138">
        <v>0</v>
      </c>
      <c r="CH138">
        <v>1182680</v>
      </c>
      <c r="CI138">
        <v>0</v>
      </c>
      <c r="CJ138">
        <v>2100327</v>
      </c>
      <c r="CK138">
        <v>0</v>
      </c>
      <c r="CL138">
        <v>161016</v>
      </c>
      <c r="CM138">
        <v>0</v>
      </c>
      <c r="CN138">
        <v>0</v>
      </c>
      <c r="CO138">
        <v>0</v>
      </c>
      <c r="CP138">
        <v>0</v>
      </c>
      <c r="CQ138">
        <v>8322719</v>
      </c>
      <c r="CR138">
        <v>0</v>
      </c>
      <c r="CS138">
        <v>0</v>
      </c>
      <c r="CT138">
        <v>0</v>
      </c>
      <c r="CU138">
        <v>0</v>
      </c>
      <c r="CV138">
        <v>0</v>
      </c>
      <c r="CW138">
        <v>2868032</v>
      </c>
      <c r="CX138">
        <v>0</v>
      </c>
      <c r="CY138">
        <v>3174293</v>
      </c>
      <c r="CZ138">
        <v>0</v>
      </c>
      <c r="DA138">
        <v>0</v>
      </c>
      <c r="DB138">
        <v>1584428</v>
      </c>
      <c r="DC138">
        <v>0</v>
      </c>
      <c r="DD138">
        <v>2551028</v>
      </c>
      <c r="DE138">
        <v>0</v>
      </c>
      <c r="DF138">
        <v>0</v>
      </c>
      <c r="DG138">
        <v>10177781</v>
      </c>
      <c r="DH138">
        <v>4617</v>
      </c>
      <c r="DI138">
        <v>7725902</v>
      </c>
      <c r="DJ138">
        <v>832618</v>
      </c>
      <c r="DK138">
        <v>148301</v>
      </c>
      <c r="DL138">
        <v>0</v>
      </c>
      <c r="DM138">
        <v>0</v>
      </c>
      <c r="DN138">
        <v>0</v>
      </c>
      <c r="DO138">
        <v>0</v>
      </c>
      <c r="DP138">
        <v>1740273</v>
      </c>
      <c r="DQ138">
        <v>16229463</v>
      </c>
      <c r="DR138">
        <v>0</v>
      </c>
      <c r="DS138">
        <v>0</v>
      </c>
      <c r="DT138">
        <v>0</v>
      </c>
      <c r="DU138">
        <v>0</v>
      </c>
      <c r="DV138">
        <v>0</v>
      </c>
      <c r="DW138">
        <v>0</v>
      </c>
      <c r="DX138">
        <v>0</v>
      </c>
      <c r="DY138">
        <v>0</v>
      </c>
      <c r="DZ138">
        <v>0</v>
      </c>
      <c r="EA138">
        <v>0</v>
      </c>
      <c r="EB138">
        <v>0</v>
      </c>
      <c r="EC138">
        <v>0</v>
      </c>
      <c r="ED138">
        <v>0</v>
      </c>
    </row>
    <row r="139" spans="1:134" x14ac:dyDescent="0.3">
      <c r="A139">
        <v>106362041</v>
      </c>
      <c r="B139" t="s">
        <v>808</v>
      </c>
      <c r="C139">
        <v>20174</v>
      </c>
      <c r="D139" s="1">
        <v>43009</v>
      </c>
      <c r="E139" s="1">
        <v>43100</v>
      </c>
      <c r="F139" t="s">
        <v>134</v>
      </c>
      <c r="G139" t="s">
        <v>275</v>
      </c>
      <c r="H139">
        <v>12</v>
      </c>
      <c r="I139">
        <v>1214</v>
      </c>
      <c r="J139" t="s">
        <v>239</v>
      </c>
      <c r="K139" t="s">
        <v>137</v>
      </c>
      <c r="L139" t="s">
        <v>145</v>
      </c>
      <c r="M139" t="s">
        <v>809</v>
      </c>
      <c r="N139" t="s">
        <v>810</v>
      </c>
      <c r="O139" t="s">
        <v>811</v>
      </c>
      <c r="P139">
        <v>92252</v>
      </c>
      <c r="Q139" t="s">
        <v>812</v>
      </c>
      <c r="R139">
        <v>179</v>
      </c>
      <c r="S139">
        <v>179</v>
      </c>
      <c r="T139">
        <v>106</v>
      </c>
      <c r="U139">
        <v>169</v>
      </c>
      <c r="V139">
        <v>103</v>
      </c>
      <c r="W139">
        <v>185</v>
      </c>
      <c r="X139">
        <v>37</v>
      </c>
      <c r="Y139">
        <v>0</v>
      </c>
      <c r="Z139">
        <v>0</v>
      </c>
      <c r="AA139">
        <v>17</v>
      </c>
      <c r="AB139">
        <v>66</v>
      </c>
      <c r="AC139">
        <v>0</v>
      </c>
      <c r="AD139">
        <v>0</v>
      </c>
      <c r="AE139">
        <v>577</v>
      </c>
      <c r="AF139">
        <v>0</v>
      </c>
      <c r="AG139">
        <v>1526</v>
      </c>
      <c r="AH139">
        <v>403</v>
      </c>
      <c r="AI139">
        <v>6503</v>
      </c>
      <c r="AJ139">
        <v>626</v>
      </c>
      <c r="AK139">
        <v>0</v>
      </c>
      <c r="AL139">
        <v>0</v>
      </c>
      <c r="AM139">
        <v>308</v>
      </c>
      <c r="AN139">
        <v>178</v>
      </c>
      <c r="AO139">
        <v>0</v>
      </c>
      <c r="AP139">
        <v>0</v>
      </c>
      <c r="AQ139">
        <v>9544</v>
      </c>
      <c r="AR139">
        <v>0</v>
      </c>
      <c r="AS13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19088</v>
      </c>
      <c r="AT139">
        <v>3229</v>
      </c>
      <c r="AU139">
        <v>1593</v>
      </c>
      <c r="AV139">
        <v>5737</v>
      </c>
      <c r="AW139">
        <v>1067</v>
      </c>
      <c r="AX139">
        <v>0</v>
      </c>
      <c r="AY139">
        <v>0</v>
      </c>
      <c r="AZ139">
        <v>497</v>
      </c>
      <c r="BA139">
        <v>2382</v>
      </c>
      <c r="BB139">
        <v>1</v>
      </c>
      <c r="BC139">
        <v>446</v>
      </c>
      <c r="BD139">
        <v>14952</v>
      </c>
      <c r="BE139">
        <v>8154921</v>
      </c>
      <c r="BF139">
        <v>3450417</v>
      </c>
      <c r="BG139">
        <v>10192127</v>
      </c>
      <c r="BH139">
        <v>2031746</v>
      </c>
      <c r="BI139">
        <v>0</v>
      </c>
      <c r="BJ139">
        <v>0</v>
      </c>
      <c r="BK139">
        <v>487497</v>
      </c>
      <c r="BL139">
        <v>2290873</v>
      </c>
      <c r="BM139">
        <v>0</v>
      </c>
      <c r="BN139">
        <v>0</v>
      </c>
      <c r="BO139">
        <v>26607581</v>
      </c>
      <c r="BP139">
        <v>6319849</v>
      </c>
      <c r="BQ139">
        <v>3991476</v>
      </c>
      <c r="BR139">
        <v>11193255</v>
      </c>
      <c r="BS139">
        <v>2903284</v>
      </c>
      <c r="BT139">
        <v>0</v>
      </c>
      <c r="BU139">
        <v>0</v>
      </c>
      <c r="BV139">
        <v>1598473</v>
      </c>
      <c r="BW139">
        <v>4578091</v>
      </c>
      <c r="BX139">
        <v>313</v>
      </c>
      <c r="BY139">
        <v>1198882</v>
      </c>
      <c r="BZ139">
        <v>31783623</v>
      </c>
      <c r="CA139">
        <v>157117</v>
      </c>
      <c r="CB139">
        <v>11816277</v>
      </c>
      <c r="CC139">
        <v>5791263</v>
      </c>
      <c r="CD139">
        <v>17983083</v>
      </c>
      <c r="CE139">
        <v>3128159</v>
      </c>
      <c r="CF139">
        <v>-116541</v>
      </c>
      <c r="CG139">
        <v>0</v>
      </c>
      <c r="CH139">
        <v>0</v>
      </c>
      <c r="CI139">
        <v>1389153</v>
      </c>
      <c r="CJ139">
        <v>4587705</v>
      </c>
      <c r="CK139">
        <v>0</v>
      </c>
      <c r="CL139">
        <v>313</v>
      </c>
      <c r="CM139">
        <v>0</v>
      </c>
      <c r="CN139">
        <v>0</v>
      </c>
      <c r="CO139">
        <v>0</v>
      </c>
      <c r="CP139">
        <v>1198882</v>
      </c>
      <c r="CQ139">
        <v>45935411</v>
      </c>
      <c r="CR139">
        <v>0</v>
      </c>
      <c r="CS139">
        <v>0</v>
      </c>
      <c r="CT139">
        <v>0</v>
      </c>
      <c r="CU139">
        <v>0</v>
      </c>
      <c r="CV139">
        <v>0</v>
      </c>
      <c r="CW139">
        <v>2658493</v>
      </c>
      <c r="CX139">
        <v>1650630</v>
      </c>
      <c r="CY139">
        <v>3518840</v>
      </c>
      <c r="CZ139">
        <v>1806871</v>
      </c>
      <c r="DA139">
        <v>0</v>
      </c>
      <c r="DB139">
        <v>0</v>
      </c>
      <c r="DC139">
        <v>659235</v>
      </c>
      <c r="DD139">
        <v>2161724</v>
      </c>
      <c r="DE139">
        <v>0</v>
      </c>
      <c r="DF139">
        <v>0</v>
      </c>
      <c r="DG139">
        <v>12455793</v>
      </c>
      <c r="DH139">
        <v>89000</v>
      </c>
      <c r="DI139">
        <v>16103894</v>
      </c>
      <c r="DJ139">
        <v>0</v>
      </c>
      <c r="DK139">
        <v>8791</v>
      </c>
      <c r="DL139">
        <v>0</v>
      </c>
      <c r="DM139">
        <v>0</v>
      </c>
      <c r="DN139">
        <v>0</v>
      </c>
      <c r="DO139">
        <v>0</v>
      </c>
      <c r="DP139">
        <v>274235</v>
      </c>
      <c r="DQ139">
        <v>22011228</v>
      </c>
      <c r="DR139">
        <v>0</v>
      </c>
      <c r="DS139">
        <v>0</v>
      </c>
      <c r="DT139">
        <v>0</v>
      </c>
      <c r="DU139">
        <v>0</v>
      </c>
      <c r="DV139">
        <v>0</v>
      </c>
      <c r="DW139">
        <v>0</v>
      </c>
      <c r="DX139">
        <v>0</v>
      </c>
      <c r="DY139">
        <v>0</v>
      </c>
      <c r="DZ139">
        <v>0</v>
      </c>
      <c r="EA139">
        <v>0</v>
      </c>
      <c r="EB139">
        <v>0</v>
      </c>
      <c r="EC139">
        <v>0</v>
      </c>
      <c r="ED139">
        <v>1006769</v>
      </c>
    </row>
    <row r="140" spans="1:134" x14ac:dyDescent="0.3">
      <c r="A140">
        <v>106010846</v>
      </c>
      <c r="B140" t="s">
        <v>813</v>
      </c>
      <c r="C140">
        <v>20174</v>
      </c>
      <c r="D140" s="1">
        <v>43009</v>
      </c>
      <c r="E140" s="1">
        <v>43100</v>
      </c>
      <c r="F140" t="s">
        <v>134</v>
      </c>
      <c r="G140" t="s">
        <v>233</v>
      </c>
      <c r="H140">
        <v>5</v>
      </c>
      <c r="I140">
        <v>417</v>
      </c>
      <c r="J140" t="s">
        <v>276</v>
      </c>
      <c r="K140" t="s">
        <v>137</v>
      </c>
      <c r="L140" t="s">
        <v>220</v>
      </c>
      <c r="M140" t="s">
        <v>234</v>
      </c>
      <c r="N140" t="s">
        <v>814</v>
      </c>
      <c r="O140" t="s">
        <v>252</v>
      </c>
      <c r="P140">
        <v>94602</v>
      </c>
      <c r="Q140" t="s">
        <v>237</v>
      </c>
      <c r="R140">
        <v>408</v>
      </c>
      <c r="S140">
        <v>372</v>
      </c>
      <c r="T140">
        <v>372</v>
      </c>
      <c r="U140">
        <v>697</v>
      </c>
      <c r="V140">
        <v>58</v>
      </c>
      <c r="W140">
        <v>934</v>
      </c>
      <c r="X140">
        <v>1460</v>
      </c>
      <c r="Y140">
        <v>0</v>
      </c>
      <c r="Z140">
        <v>71</v>
      </c>
      <c r="AA140">
        <v>48</v>
      </c>
      <c r="AB140">
        <v>227</v>
      </c>
      <c r="AC140">
        <v>6</v>
      </c>
      <c r="AD140">
        <v>64</v>
      </c>
      <c r="AE140">
        <v>3565</v>
      </c>
      <c r="AF140">
        <v>0</v>
      </c>
      <c r="AG140">
        <v>6114</v>
      </c>
      <c r="AH140">
        <v>357</v>
      </c>
      <c r="AI140">
        <v>7489</v>
      </c>
      <c r="AJ140">
        <v>8505</v>
      </c>
      <c r="AK140">
        <v>0</v>
      </c>
      <c r="AL140">
        <v>264</v>
      </c>
      <c r="AM140">
        <v>452</v>
      </c>
      <c r="AN140">
        <v>1216</v>
      </c>
      <c r="AO140">
        <v>19</v>
      </c>
      <c r="AP140">
        <v>171</v>
      </c>
      <c r="AQ140">
        <v>24587</v>
      </c>
      <c r="AR140">
        <v>0</v>
      </c>
      <c r="AS14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49174</v>
      </c>
      <c r="AT140">
        <v>9897</v>
      </c>
      <c r="AU140">
        <v>190</v>
      </c>
      <c r="AV140">
        <v>12705</v>
      </c>
      <c r="AW140">
        <v>30122</v>
      </c>
      <c r="AX140">
        <v>0</v>
      </c>
      <c r="AY140">
        <v>9449</v>
      </c>
      <c r="AZ140">
        <v>659</v>
      </c>
      <c r="BA140">
        <v>2445</v>
      </c>
      <c r="BB140">
        <v>331</v>
      </c>
      <c r="BC140">
        <v>2910</v>
      </c>
      <c r="BD140">
        <v>68708</v>
      </c>
      <c r="BE140">
        <v>70592895</v>
      </c>
      <c r="BF140">
        <v>6627229</v>
      </c>
      <c r="BG140">
        <v>71804156</v>
      </c>
      <c r="BH140">
        <v>106047997</v>
      </c>
      <c r="BI140">
        <v>0</v>
      </c>
      <c r="BJ140">
        <v>3850082</v>
      </c>
      <c r="BK140">
        <v>8546862</v>
      </c>
      <c r="BL140">
        <v>15695920</v>
      </c>
      <c r="BM140">
        <v>242522</v>
      </c>
      <c r="BN140">
        <v>2393025</v>
      </c>
      <c r="BO140">
        <v>285800688</v>
      </c>
      <c r="BP140">
        <v>55360277</v>
      </c>
      <c r="BQ140">
        <v>4576501</v>
      </c>
      <c r="BR140">
        <v>44384881</v>
      </c>
      <c r="BS140">
        <v>99253799</v>
      </c>
      <c r="BT140">
        <v>0</v>
      </c>
      <c r="BU140">
        <v>22944138</v>
      </c>
      <c r="BV140">
        <v>5055760</v>
      </c>
      <c r="BW140">
        <v>16542317</v>
      </c>
      <c r="BX140">
        <v>1780930</v>
      </c>
      <c r="BY140">
        <v>13866189</v>
      </c>
      <c r="BZ140">
        <v>263764792</v>
      </c>
      <c r="CA140">
        <v>11960526</v>
      </c>
      <c r="CB140">
        <v>100994288</v>
      </c>
      <c r="CC140">
        <v>9058792</v>
      </c>
      <c r="CD140">
        <v>91076855</v>
      </c>
      <c r="CE140">
        <v>180670105</v>
      </c>
      <c r="CF140">
        <v>-19599750</v>
      </c>
      <c r="CG140">
        <v>0</v>
      </c>
      <c r="CH140">
        <v>26794220</v>
      </c>
      <c r="CI140">
        <v>10541697</v>
      </c>
      <c r="CJ140">
        <v>15872830</v>
      </c>
      <c r="CK140">
        <v>0</v>
      </c>
      <c r="CL140">
        <v>1979079</v>
      </c>
      <c r="CM140">
        <v>0</v>
      </c>
      <c r="CN140">
        <v>0</v>
      </c>
      <c r="CO140">
        <v>0</v>
      </c>
      <c r="CP140">
        <v>3179380</v>
      </c>
      <c r="CQ140">
        <v>432528022</v>
      </c>
      <c r="CR140">
        <v>0</v>
      </c>
      <c r="CS140">
        <v>0</v>
      </c>
      <c r="CT140">
        <v>7524781</v>
      </c>
      <c r="CU140">
        <v>0</v>
      </c>
      <c r="CV140">
        <v>7524781</v>
      </c>
      <c r="CW140">
        <v>24958884</v>
      </c>
      <c r="CX140">
        <v>2144938</v>
      </c>
      <c r="CY140">
        <v>44711932</v>
      </c>
      <c r="CZ140">
        <v>24631691</v>
      </c>
      <c r="DA140">
        <v>0</v>
      </c>
      <c r="DB140">
        <v>7524781</v>
      </c>
      <c r="DC140">
        <v>3060925</v>
      </c>
      <c r="DD140">
        <v>16365407</v>
      </c>
      <c r="DE140">
        <v>44373</v>
      </c>
      <c r="DF140">
        <v>1119308</v>
      </c>
      <c r="DG140">
        <v>124562239</v>
      </c>
      <c r="DH140">
        <v>51339839</v>
      </c>
      <c r="DI140">
        <v>213129273</v>
      </c>
      <c r="DJ140">
        <v>0</v>
      </c>
      <c r="DK140">
        <v>0</v>
      </c>
      <c r="DL140">
        <v>0</v>
      </c>
      <c r="DM140">
        <v>0</v>
      </c>
      <c r="DN140">
        <v>0</v>
      </c>
      <c r="DO140">
        <v>0</v>
      </c>
      <c r="DP140">
        <v>5112388</v>
      </c>
      <c r="DQ140">
        <v>61900609</v>
      </c>
      <c r="DR140">
        <v>0</v>
      </c>
      <c r="DS140">
        <v>0</v>
      </c>
      <c r="DT140">
        <v>0</v>
      </c>
      <c r="DU140">
        <v>0</v>
      </c>
      <c r="DV140">
        <v>0</v>
      </c>
      <c r="DW140">
        <v>0</v>
      </c>
      <c r="DX140">
        <v>0</v>
      </c>
      <c r="DY140">
        <v>0</v>
      </c>
      <c r="DZ140">
        <v>0</v>
      </c>
      <c r="EA140">
        <v>0</v>
      </c>
      <c r="EB140">
        <v>0</v>
      </c>
      <c r="EC140">
        <v>0</v>
      </c>
      <c r="ED140">
        <v>0</v>
      </c>
    </row>
    <row r="141" spans="1:134" x14ac:dyDescent="0.3">
      <c r="A141">
        <v>106301205</v>
      </c>
      <c r="B141" t="s">
        <v>815</v>
      </c>
      <c r="C141">
        <v>20174</v>
      </c>
      <c r="D141" s="1">
        <v>43009</v>
      </c>
      <c r="E141" s="1">
        <v>43100</v>
      </c>
      <c r="F141" t="s">
        <v>134</v>
      </c>
      <c r="G141" t="s">
        <v>226</v>
      </c>
      <c r="H141">
        <v>13</v>
      </c>
      <c r="I141">
        <v>1016</v>
      </c>
      <c r="J141" t="s">
        <v>136</v>
      </c>
      <c r="K141" t="s">
        <v>137</v>
      </c>
      <c r="L141" t="s">
        <v>138</v>
      </c>
      <c r="M141" t="s">
        <v>816</v>
      </c>
      <c r="N141" t="s">
        <v>817</v>
      </c>
      <c r="O141" t="s">
        <v>818</v>
      </c>
      <c r="P141">
        <v>92663</v>
      </c>
      <c r="Q141" t="s">
        <v>819</v>
      </c>
      <c r="R141">
        <v>527</v>
      </c>
      <c r="S141">
        <v>499</v>
      </c>
      <c r="T141">
        <v>369</v>
      </c>
      <c r="U141">
        <v>2509</v>
      </c>
      <c r="V141">
        <v>1039</v>
      </c>
      <c r="W141">
        <v>236</v>
      </c>
      <c r="X141">
        <v>635</v>
      </c>
      <c r="Y141">
        <v>0</v>
      </c>
      <c r="Z141">
        <v>0</v>
      </c>
      <c r="AA141">
        <v>74</v>
      </c>
      <c r="AB141">
        <v>3090</v>
      </c>
      <c r="AC141">
        <v>0</v>
      </c>
      <c r="AD141">
        <v>386</v>
      </c>
      <c r="AE141">
        <v>7969</v>
      </c>
      <c r="AF141">
        <v>0</v>
      </c>
      <c r="AG141">
        <v>10765</v>
      </c>
      <c r="AH141">
        <v>4364</v>
      </c>
      <c r="AI141">
        <v>863</v>
      </c>
      <c r="AJ141">
        <v>2489</v>
      </c>
      <c r="AK141">
        <v>0</v>
      </c>
      <c r="AL141">
        <v>0</v>
      </c>
      <c r="AM141">
        <v>236</v>
      </c>
      <c r="AN141">
        <v>10997</v>
      </c>
      <c r="AO141">
        <v>0</v>
      </c>
      <c r="AP141">
        <v>1188</v>
      </c>
      <c r="AQ141">
        <v>30902</v>
      </c>
      <c r="AR141">
        <v>0</v>
      </c>
      <c r="AS14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61804</v>
      </c>
      <c r="AT141">
        <v>32656</v>
      </c>
      <c r="AU141">
        <v>10822</v>
      </c>
      <c r="AV141">
        <v>1018</v>
      </c>
      <c r="AW141">
        <v>7002</v>
      </c>
      <c r="AX141">
        <v>0</v>
      </c>
      <c r="AY141">
        <v>0</v>
      </c>
      <c r="AZ141">
        <v>1415</v>
      </c>
      <c r="BA141">
        <v>54358</v>
      </c>
      <c r="BB141">
        <v>0</v>
      </c>
      <c r="BC141">
        <v>5099</v>
      </c>
      <c r="BD141">
        <v>112370</v>
      </c>
      <c r="BE141">
        <v>142324480</v>
      </c>
      <c r="BF141">
        <v>62049702</v>
      </c>
      <c r="BG141">
        <v>10999688</v>
      </c>
      <c r="BH141">
        <v>27881599</v>
      </c>
      <c r="BI141">
        <v>0</v>
      </c>
      <c r="BJ141">
        <v>0</v>
      </c>
      <c r="BK141">
        <v>2633382</v>
      </c>
      <c r="BL141">
        <v>129916485</v>
      </c>
      <c r="BM141">
        <v>0</v>
      </c>
      <c r="BN141">
        <v>11059353</v>
      </c>
      <c r="BO141">
        <v>386864689</v>
      </c>
      <c r="BP141">
        <v>134404936</v>
      </c>
      <c r="BQ141">
        <v>40752296</v>
      </c>
      <c r="BR141">
        <v>3620250</v>
      </c>
      <c r="BS141">
        <v>25726546</v>
      </c>
      <c r="BT141">
        <v>0</v>
      </c>
      <c r="BU141">
        <v>0</v>
      </c>
      <c r="BV141">
        <v>4424033</v>
      </c>
      <c r="BW141">
        <v>161775804</v>
      </c>
      <c r="BX141">
        <v>0</v>
      </c>
      <c r="BY141">
        <v>15660915</v>
      </c>
      <c r="BZ141">
        <v>386364780</v>
      </c>
      <c r="CA141">
        <v>1224602</v>
      </c>
      <c r="CB141">
        <v>225166647</v>
      </c>
      <c r="CC141">
        <v>91430777</v>
      </c>
      <c r="CD141">
        <v>227254</v>
      </c>
      <c r="CE141">
        <v>54293674</v>
      </c>
      <c r="CF141">
        <v>0</v>
      </c>
      <c r="CG141">
        <v>0</v>
      </c>
      <c r="CH141">
        <v>0</v>
      </c>
      <c r="CI141">
        <v>1807894</v>
      </c>
      <c r="CJ141">
        <v>163420474</v>
      </c>
      <c r="CK141">
        <v>0</v>
      </c>
      <c r="CL141">
        <v>9425274</v>
      </c>
      <c r="CM141">
        <v>0</v>
      </c>
      <c r="CN141">
        <v>0</v>
      </c>
      <c r="CO141">
        <v>0</v>
      </c>
      <c r="CP141">
        <v>696845</v>
      </c>
      <c r="CQ141">
        <v>547693441</v>
      </c>
      <c r="CR141">
        <v>21379428</v>
      </c>
      <c r="CS141">
        <v>0</v>
      </c>
      <c r="CT141">
        <v>0</v>
      </c>
      <c r="CU141">
        <v>6110126</v>
      </c>
      <c r="CV141">
        <v>27489554</v>
      </c>
      <c r="CW141">
        <v>48776733</v>
      </c>
      <c r="CX141">
        <v>32610310</v>
      </c>
      <c r="CY141">
        <v>14388643</v>
      </c>
      <c r="CZ141">
        <v>-686508</v>
      </c>
      <c r="DA141">
        <v>0</v>
      </c>
      <c r="DB141">
        <v>0</v>
      </c>
      <c r="DC141">
        <v>5069212</v>
      </c>
      <c r="DD141">
        <v>130950364</v>
      </c>
      <c r="DE141">
        <v>0</v>
      </c>
      <c r="DF141">
        <v>21916828</v>
      </c>
      <c r="DG141">
        <v>253025582</v>
      </c>
      <c r="DH141">
        <v>25119571</v>
      </c>
      <c r="DI141">
        <v>266168169</v>
      </c>
      <c r="DJ141">
        <v>0</v>
      </c>
      <c r="DK141">
        <v>79649627</v>
      </c>
      <c r="DL141">
        <v>0</v>
      </c>
      <c r="DM141">
        <v>0</v>
      </c>
      <c r="DN141">
        <v>0</v>
      </c>
      <c r="DO141">
        <v>0</v>
      </c>
      <c r="DP141">
        <v>26679402</v>
      </c>
      <c r="DQ141">
        <v>784231828</v>
      </c>
      <c r="DR141">
        <v>0</v>
      </c>
      <c r="DS141">
        <v>0</v>
      </c>
      <c r="DT141">
        <v>0</v>
      </c>
      <c r="DU141">
        <v>0</v>
      </c>
      <c r="DV141">
        <v>0</v>
      </c>
      <c r="DW141">
        <v>0</v>
      </c>
      <c r="DX141">
        <v>0</v>
      </c>
      <c r="DY141">
        <v>0</v>
      </c>
      <c r="DZ141">
        <v>0</v>
      </c>
      <c r="EA141">
        <v>0</v>
      </c>
      <c r="EB141">
        <v>0</v>
      </c>
      <c r="EC141">
        <v>0</v>
      </c>
      <c r="ED141">
        <v>0</v>
      </c>
    </row>
    <row r="142" spans="1:134" x14ac:dyDescent="0.3">
      <c r="A142">
        <v>106304460</v>
      </c>
      <c r="B142" t="s">
        <v>820</v>
      </c>
      <c r="C142">
        <v>20174</v>
      </c>
      <c r="D142" s="1">
        <v>43009</v>
      </c>
      <c r="E142" s="1">
        <v>43100</v>
      </c>
      <c r="F142" t="s">
        <v>134</v>
      </c>
      <c r="G142" t="s">
        <v>226</v>
      </c>
      <c r="H142">
        <v>13</v>
      </c>
      <c r="I142">
        <v>1016</v>
      </c>
      <c r="J142" t="s">
        <v>239</v>
      </c>
      <c r="K142" t="s">
        <v>137</v>
      </c>
      <c r="L142" t="s">
        <v>138</v>
      </c>
      <c r="M142" t="s">
        <v>821</v>
      </c>
      <c r="N142" t="s">
        <v>822</v>
      </c>
      <c r="O142" t="s">
        <v>823</v>
      </c>
      <c r="P142">
        <v>92618</v>
      </c>
      <c r="Q142" t="s">
        <v>824</v>
      </c>
      <c r="R142">
        <v>70</v>
      </c>
      <c r="S142">
        <v>70</v>
      </c>
      <c r="T142">
        <v>26</v>
      </c>
      <c r="U142">
        <v>428</v>
      </c>
      <c r="V142">
        <v>141</v>
      </c>
      <c r="W142">
        <v>1</v>
      </c>
      <c r="X142">
        <v>2</v>
      </c>
      <c r="Y142">
        <v>0</v>
      </c>
      <c r="Z142">
        <v>0</v>
      </c>
      <c r="AA142">
        <v>47</v>
      </c>
      <c r="AB142">
        <v>506</v>
      </c>
      <c r="AC142">
        <v>0</v>
      </c>
      <c r="AD142">
        <v>4</v>
      </c>
      <c r="AE142">
        <v>1129</v>
      </c>
      <c r="AF142">
        <v>0</v>
      </c>
      <c r="AG142">
        <v>887</v>
      </c>
      <c r="AH142">
        <v>305</v>
      </c>
      <c r="AI142">
        <v>1</v>
      </c>
      <c r="AJ142">
        <v>4</v>
      </c>
      <c r="AK142">
        <v>0</v>
      </c>
      <c r="AL142">
        <v>0</v>
      </c>
      <c r="AM142">
        <v>91</v>
      </c>
      <c r="AN142">
        <v>869</v>
      </c>
      <c r="AO142">
        <v>0</v>
      </c>
      <c r="AP142">
        <v>17</v>
      </c>
      <c r="AQ142">
        <v>2174</v>
      </c>
      <c r="AR142">
        <v>0</v>
      </c>
      <c r="AS14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4348</v>
      </c>
      <c r="AT142">
        <v>50</v>
      </c>
      <c r="AU142">
        <v>24</v>
      </c>
      <c r="AV142">
        <v>0</v>
      </c>
      <c r="AW142">
        <v>2</v>
      </c>
      <c r="AX142">
        <v>0</v>
      </c>
      <c r="AY142">
        <v>0</v>
      </c>
      <c r="AZ142">
        <v>12</v>
      </c>
      <c r="BA142">
        <v>158</v>
      </c>
      <c r="BB142">
        <v>0</v>
      </c>
      <c r="BC142">
        <v>2</v>
      </c>
      <c r="BD142">
        <v>248</v>
      </c>
      <c r="BE142">
        <v>32784439</v>
      </c>
      <c r="BF142">
        <v>9786699</v>
      </c>
      <c r="BG142">
        <v>46639</v>
      </c>
      <c r="BH142">
        <v>129126</v>
      </c>
      <c r="BI142">
        <v>0</v>
      </c>
      <c r="BJ142">
        <v>0</v>
      </c>
      <c r="BK142">
        <v>3792642</v>
      </c>
      <c r="BL142">
        <v>43426415</v>
      </c>
      <c r="BM142">
        <v>0</v>
      </c>
      <c r="BN142">
        <v>750862</v>
      </c>
      <c r="BO142">
        <v>90716822</v>
      </c>
      <c r="BP142">
        <v>2473620</v>
      </c>
      <c r="BQ142">
        <v>905648</v>
      </c>
      <c r="BR142">
        <v>0</v>
      </c>
      <c r="BS142">
        <v>38042</v>
      </c>
      <c r="BT142">
        <v>0</v>
      </c>
      <c r="BU142">
        <v>0</v>
      </c>
      <c r="BV142">
        <v>459811</v>
      </c>
      <c r="BW142">
        <v>5671937</v>
      </c>
      <c r="BX142">
        <v>0</v>
      </c>
      <c r="BY142">
        <v>76379</v>
      </c>
      <c r="BZ142">
        <v>9625437</v>
      </c>
      <c r="CA142">
        <v>78582</v>
      </c>
      <c r="CB142">
        <v>27920715</v>
      </c>
      <c r="CC142">
        <v>8146770</v>
      </c>
      <c r="CD142">
        <v>15722</v>
      </c>
      <c r="CE142">
        <v>129817</v>
      </c>
      <c r="CF142">
        <v>0</v>
      </c>
      <c r="CG142">
        <v>0</v>
      </c>
      <c r="CH142">
        <v>0</v>
      </c>
      <c r="CI142">
        <v>3446690</v>
      </c>
      <c r="CJ142">
        <v>28818155</v>
      </c>
      <c r="CK142">
        <v>0</v>
      </c>
      <c r="CL142">
        <v>295053</v>
      </c>
      <c r="CM142">
        <v>0</v>
      </c>
      <c r="CN142">
        <v>0</v>
      </c>
      <c r="CO142">
        <v>0</v>
      </c>
      <c r="CP142">
        <v>1970</v>
      </c>
      <c r="CQ142">
        <v>68853474</v>
      </c>
      <c r="CR142">
        <v>0</v>
      </c>
      <c r="CS142">
        <v>0</v>
      </c>
      <c r="CT142">
        <v>0</v>
      </c>
      <c r="CU142">
        <v>0</v>
      </c>
      <c r="CV142">
        <v>0</v>
      </c>
      <c r="CW142">
        <v>7328954</v>
      </c>
      <c r="CX142">
        <v>2532398</v>
      </c>
      <c r="CY142">
        <v>31224</v>
      </c>
      <c r="CZ142">
        <v>36444</v>
      </c>
      <c r="DA142">
        <v>0</v>
      </c>
      <c r="DB142">
        <v>0</v>
      </c>
      <c r="DC142">
        <v>803572</v>
      </c>
      <c r="DD142">
        <v>20104197</v>
      </c>
      <c r="DE142">
        <v>0</v>
      </c>
      <c r="DF142">
        <v>651996</v>
      </c>
      <c r="DG142">
        <v>31488785</v>
      </c>
      <c r="DH142">
        <v>1161732</v>
      </c>
      <c r="DI142">
        <v>25770353</v>
      </c>
      <c r="DJ142">
        <v>0</v>
      </c>
      <c r="DK142">
        <v>89259</v>
      </c>
      <c r="DL142">
        <v>0</v>
      </c>
      <c r="DM142">
        <v>0</v>
      </c>
      <c r="DN142">
        <v>0</v>
      </c>
      <c r="DO142">
        <v>0</v>
      </c>
      <c r="DP142">
        <v>394575</v>
      </c>
      <c r="DQ142">
        <v>4795143</v>
      </c>
      <c r="DR142">
        <v>0</v>
      </c>
      <c r="DS142">
        <v>0</v>
      </c>
      <c r="DT142">
        <v>0</v>
      </c>
      <c r="DU142">
        <v>0</v>
      </c>
      <c r="DV142">
        <v>0</v>
      </c>
      <c r="DW142">
        <v>0</v>
      </c>
      <c r="DX142">
        <v>0</v>
      </c>
      <c r="DY142">
        <v>0</v>
      </c>
      <c r="DZ142">
        <v>0</v>
      </c>
      <c r="EA142">
        <v>0</v>
      </c>
      <c r="EB142">
        <v>0</v>
      </c>
      <c r="EC142">
        <v>0</v>
      </c>
      <c r="ED142">
        <v>0</v>
      </c>
    </row>
    <row r="143" spans="1:134" x14ac:dyDescent="0.3">
      <c r="A143">
        <v>106190382</v>
      </c>
      <c r="B143" t="s">
        <v>825</v>
      </c>
      <c r="C143">
        <v>20174</v>
      </c>
      <c r="D143" s="1">
        <v>43009</v>
      </c>
      <c r="E143" s="1">
        <v>43100</v>
      </c>
      <c r="F143" t="s">
        <v>134</v>
      </c>
      <c r="G143" t="s">
        <v>158</v>
      </c>
      <c r="H143">
        <v>11</v>
      </c>
      <c r="I143">
        <v>925</v>
      </c>
      <c r="J143" t="s">
        <v>255</v>
      </c>
      <c r="K143" t="s">
        <v>137</v>
      </c>
      <c r="L143" t="s">
        <v>138</v>
      </c>
      <c r="M143" t="s">
        <v>826</v>
      </c>
      <c r="N143" t="s">
        <v>827</v>
      </c>
      <c r="O143" t="s">
        <v>223</v>
      </c>
      <c r="P143">
        <v>90027</v>
      </c>
      <c r="Q143" t="s">
        <v>828</v>
      </c>
      <c r="R143">
        <v>434</v>
      </c>
      <c r="S143">
        <v>413</v>
      </c>
      <c r="T143">
        <v>232</v>
      </c>
      <c r="U143">
        <v>777</v>
      </c>
      <c r="V143">
        <v>254</v>
      </c>
      <c r="W143">
        <v>817</v>
      </c>
      <c r="X143">
        <v>1236</v>
      </c>
      <c r="Y143">
        <v>0</v>
      </c>
      <c r="Z143">
        <v>0</v>
      </c>
      <c r="AA143">
        <v>8</v>
      </c>
      <c r="AB143">
        <v>300</v>
      </c>
      <c r="AC143">
        <v>0</v>
      </c>
      <c r="AD143">
        <v>64</v>
      </c>
      <c r="AE143">
        <v>3456</v>
      </c>
      <c r="AF143">
        <v>0</v>
      </c>
      <c r="AG143">
        <v>6077</v>
      </c>
      <c r="AH143">
        <v>1116</v>
      </c>
      <c r="AI143">
        <v>4199</v>
      </c>
      <c r="AJ143">
        <v>8556</v>
      </c>
      <c r="AK143">
        <v>0</v>
      </c>
      <c r="AL143">
        <v>0</v>
      </c>
      <c r="AM143">
        <v>98</v>
      </c>
      <c r="AN143">
        <v>1068</v>
      </c>
      <c r="AO143">
        <v>0</v>
      </c>
      <c r="AP143">
        <v>156</v>
      </c>
      <c r="AQ143">
        <v>21270</v>
      </c>
      <c r="AR143">
        <v>0</v>
      </c>
      <c r="AS14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42540</v>
      </c>
      <c r="AT143">
        <v>1736</v>
      </c>
      <c r="AU143">
        <v>510</v>
      </c>
      <c r="AV143">
        <v>2254</v>
      </c>
      <c r="AW143">
        <v>4216</v>
      </c>
      <c r="AX143">
        <v>0</v>
      </c>
      <c r="AY143">
        <v>0</v>
      </c>
      <c r="AZ143">
        <v>468</v>
      </c>
      <c r="BA143">
        <v>1304</v>
      </c>
      <c r="BB143">
        <v>0</v>
      </c>
      <c r="BC143">
        <v>1800</v>
      </c>
      <c r="BD143">
        <v>12288</v>
      </c>
      <c r="BE143">
        <v>57789751</v>
      </c>
      <c r="BF143">
        <v>14915396</v>
      </c>
      <c r="BG143">
        <v>34613445</v>
      </c>
      <c r="BH143">
        <v>65158863</v>
      </c>
      <c r="BI143">
        <v>0</v>
      </c>
      <c r="BJ143">
        <v>0</v>
      </c>
      <c r="BK143">
        <v>601688</v>
      </c>
      <c r="BL143">
        <v>12099448</v>
      </c>
      <c r="BM143">
        <v>0</v>
      </c>
      <c r="BN143">
        <v>1139106</v>
      </c>
      <c r="BO143">
        <v>186317697</v>
      </c>
      <c r="BP143">
        <v>10184751</v>
      </c>
      <c r="BQ143">
        <v>4157460</v>
      </c>
      <c r="BR143">
        <v>7594593</v>
      </c>
      <c r="BS143">
        <v>20517386</v>
      </c>
      <c r="BT143">
        <v>0</v>
      </c>
      <c r="BU143">
        <v>0</v>
      </c>
      <c r="BV143">
        <v>492125</v>
      </c>
      <c r="BW143">
        <v>8538772</v>
      </c>
      <c r="BX143">
        <v>0</v>
      </c>
      <c r="BY143">
        <v>2880475</v>
      </c>
      <c r="BZ143">
        <v>54365562</v>
      </c>
      <c r="CA143">
        <v>761195</v>
      </c>
      <c r="CB143">
        <v>50919514</v>
      </c>
      <c r="CC143">
        <v>13108717</v>
      </c>
      <c r="CD143">
        <v>-7575611</v>
      </c>
      <c r="CE143">
        <v>70944674</v>
      </c>
      <c r="CF143">
        <v>-351650</v>
      </c>
      <c r="CG143">
        <v>0</v>
      </c>
      <c r="CH143">
        <v>0</v>
      </c>
      <c r="CI143">
        <v>4448000</v>
      </c>
      <c r="CJ143">
        <v>14665652</v>
      </c>
      <c r="CK143">
        <v>0</v>
      </c>
      <c r="CL143">
        <v>1075260</v>
      </c>
      <c r="CM143">
        <v>0</v>
      </c>
      <c r="CN143">
        <v>0</v>
      </c>
      <c r="CO143">
        <v>0</v>
      </c>
      <c r="CP143">
        <v>2843234</v>
      </c>
      <c r="CQ143">
        <v>150838985</v>
      </c>
      <c r="CR143">
        <v>0</v>
      </c>
      <c r="CS143">
        <v>5932605</v>
      </c>
      <c r="CT143">
        <v>0</v>
      </c>
      <c r="CU143">
        <v>0</v>
      </c>
      <c r="CV143">
        <v>5932605</v>
      </c>
      <c r="CW143">
        <v>17054988</v>
      </c>
      <c r="CX143">
        <v>5964139</v>
      </c>
      <c r="CY143">
        <v>50135298</v>
      </c>
      <c r="CZ143">
        <v>20664181</v>
      </c>
      <c r="DA143">
        <v>0</v>
      </c>
      <c r="DB143">
        <v>0</v>
      </c>
      <c r="DC143">
        <v>-3354188</v>
      </c>
      <c r="DD143">
        <v>5972568</v>
      </c>
      <c r="DE143">
        <v>0</v>
      </c>
      <c r="DF143">
        <v>-660107</v>
      </c>
      <c r="DG143">
        <v>95776879</v>
      </c>
      <c r="DH143">
        <v>1223987</v>
      </c>
      <c r="DI143">
        <v>80192839</v>
      </c>
      <c r="DJ143">
        <v>0</v>
      </c>
      <c r="DK143">
        <v>501177</v>
      </c>
      <c r="DL143">
        <v>0</v>
      </c>
      <c r="DM143">
        <v>0</v>
      </c>
      <c r="DN143">
        <v>0</v>
      </c>
      <c r="DO143">
        <v>0</v>
      </c>
      <c r="DP143">
        <v>4650075</v>
      </c>
      <c r="DQ143">
        <v>83991670</v>
      </c>
      <c r="DR143">
        <v>0</v>
      </c>
      <c r="DS143">
        <v>0</v>
      </c>
      <c r="DT143">
        <v>0</v>
      </c>
      <c r="DU143">
        <v>0</v>
      </c>
      <c r="DV143">
        <v>0</v>
      </c>
      <c r="DW143">
        <v>0</v>
      </c>
      <c r="DX143">
        <v>0</v>
      </c>
      <c r="DY143">
        <v>0</v>
      </c>
      <c r="DZ143">
        <v>0</v>
      </c>
      <c r="EA143">
        <v>0</v>
      </c>
      <c r="EB143">
        <v>0</v>
      </c>
      <c r="EC143">
        <v>0</v>
      </c>
      <c r="ED143">
        <v>0</v>
      </c>
    </row>
    <row r="144" spans="1:134" x14ac:dyDescent="0.3">
      <c r="A144">
        <v>106301209</v>
      </c>
      <c r="B144" t="s">
        <v>829</v>
      </c>
      <c r="C144">
        <v>20174</v>
      </c>
      <c r="D144" s="1">
        <v>43009</v>
      </c>
      <c r="E144" s="1">
        <v>43100</v>
      </c>
      <c r="F144" t="s">
        <v>134</v>
      </c>
      <c r="G144" t="s">
        <v>226</v>
      </c>
      <c r="H144">
        <v>13</v>
      </c>
      <c r="I144">
        <v>1014</v>
      </c>
      <c r="J144" t="s">
        <v>255</v>
      </c>
      <c r="K144" t="s">
        <v>137</v>
      </c>
      <c r="L144" t="s">
        <v>138</v>
      </c>
      <c r="M144" t="s">
        <v>830</v>
      </c>
      <c r="N144" t="s">
        <v>831</v>
      </c>
      <c r="O144" t="s">
        <v>832</v>
      </c>
      <c r="P144">
        <v>92647</v>
      </c>
      <c r="Q144" t="s">
        <v>715</v>
      </c>
      <c r="R144">
        <v>131</v>
      </c>
      <c r="S144">
        <v>131</v>
      </c>
      <c r="T144">
        <v>131</v>
      </c>
      <c r="U144">
        <v>381</v>
      </c>
      <c r="V144">
        <v>95</v>
      </c>
      <c r="W144">
        <v>77</v>
      </c>
      <c r="X144">
        <v>197</v>
      </c>
      <c r="Y144">
        <v>0</v>
      </c>
      <c r="Z144">
        <v>0</v>
      </c>
      <c r="AA144">
        <v>63</v>
      </c>
      <c r="AB144">
        <v>55</v>
      </c>
      <c r="AC144">
        <v>0</v>
      </c>
      <c r="AD144">
        <v>32</v>
      </c>
      <c r="AE144">
        <v>900</v>
      </c>
      <c r="AF144">
        <v>0</v>
      </c>
      <c r="AG144">
        <v>4345</v>
      </c>
      <c r="AH144">
        <v>359</v>
      </c>
      <c r="AI144">
        <v>339</v>
      </c>
      <c r="AJ144">
        <v>695</v>
      </c>
      <c r="AK144">
        <v>0</v>
      </c>
      <c r="AL144">
        <v>0</v>
      </c>
      <c r="AM144">
        <v>146</v>
      </c>
      <c r="AN144">
        <v>142</v>
      </c>
      <c r="AO144">
        <v>0</v>
      </c>
      <c r="AP144">
        <v>134</v>
      </c>
      <c r="AQ144">
        <v>6160</v>
      </c>
      <c r="AR144">
        <v>0</v>
      </c>
      <c r="AS14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12320</v>
      </c>
      <c r="AT144">
        <v>2576</v>
      </c>
      <c r="AU144">
        <v>202</v>
      </c>
      <c r="AV144">
        <v>358</v>
      </c>
      <c r="AW144">
        <v>1757</v>
      </c>
      <c r="AX144">
        <v>0</v>
      </c>
      <c r="AY144">
        <v>0</v>
      </c>
      <c r="AZ144">
        <v>562</v>
      </c>
      <c r="BA144">
        <v>491</v>
      </c>
      <c r="BB144">
        <v>0</v>
      </c>
      <c r="BC144">
        <v>379</v>
      </c>
      <c r="BD144">
        <v>6325</v>
      </c>
      <c r="BE144">
        <v>24601052</v>
      </c>
      <c r="BF144">
        <v>3752438</v>
      </c>
      <c r="BG144">
        <v>3722537</v>
      </c>
      <c r="BH144">
        <v>7812840</v>
      </c>
      <c r="BI144">
        <v>0</v>
      </c>
      <c r="BJ144">
        <v>0</v>
      </c>
      <c r="BK144">
        <v>1657535</v>
      </c>
      <c r="BL144">
        <v>1687047</v>
      </c>
      <c r="BM144">
        <v>0</v>
      </c>
      <c r="BN144">
        <v>1246388</v>
      </c>
      <c r="BO144">
        <v>44479837</v>
      </c>
      <c r="BP144">
        <v>2894092</v>
      </c>
      <c r="BQ144">
        <v>786379</v>
      </c>
      <c r="BR144">
        <v>1031924</v>
      </c>
      <c r="BS144">
        <v>4871174</v>
      </c>
      <c r="BT144">
        <v>0</v>
      </c>
      <c r="BU144">
        <v>0</v>
      </c>
      <c r="BV144">
        <v>1828871</v>
      </c>
      <c r="BW144">
        <v>1351873</v>
      </c>
      <c r="BX144">
        <v>0</v>
      </c>
      <c r="BY144">
        <v>940313</v>
      </c>
      <c r="BZ144">
        <v>13704626</v>
      </c>
      <c r="CA144">
        <v>1922098</v>
      </c>
      <c r="CB144">
        <v>23328519</v>
      </c>
      <c r="CC144">
        <v>3045799</v>
      </c>
      <c r="CD144">
        <v>4522718</v>
      </c>
      <c r="CE144">
        <v>-4849303</v>
      </c>
      <c r="CF144">
        <v>-210360</v>
      </c>
      <c r="CG144">
        <v>0</v>
      </c>
      <c r="CH144">
        <v>0</v>
      </c>
      <c r="CI144">
        <v>2270765</v>
      </c>
      <c r="CJ144">
        <v>2560563</v>
      </c>
      <c r="CK144">
        <v>0</v>
      </c>
      <c r="CL144">
        <v>225838</v>
      </c>
      <c r="CM144">
        <v>0</v>
      </c>
      <c r="CN144">
        <v>0</v>
      </c>
      <c r="CO144">
        <v>0</v>
      </c>
      <c r="CP144">
        <v>0</v>
      </c>
      <c r="CQ144">
        <v>32816637</v>
      </c>
      <c r="CR144">
        <v>0</v>
      </c>
      <c r="CS144">
        <v>0</v>
      </c>
      <c r="CT144">
        <v>0</v>
      </c>
      <c r="CU144">
        <v>0</v>
      </c>
      <c r="CV144">
        <v>0</v>
      </c>
      <c r="CW144">
        <v>4166626</v>
      </c>
      <c r="CX144">
        <v>1493018</v>
      </c>
      <c r="CY144">
        <v>442103</v>
      </c>
      <c r="CZ144">
        <v>17533317</v>
      </c>
      <c r="DA144">
        <v>0</v>
      </c>
      <c r="DB144">
        <v>0</v>
      </c>
      <c r="DC144">
        <v>1215641</v>
      </c>
      <c r="DD144">
        <v>478356</v>
      </c>
      <c r="DE144">
        <v>0</v>
      </c>
      <c r="DF144">
        <v>38765</v>
      </c>
      <c r="DG144">
        <v>25367826</v>
      </c>
      <c r="DH144">
        <v>78294</v>
      </c>
      <c r="DI144">
        <v>18699407</v>
      </c>
      <c r="DJ144">
        <v>0</v>
      </c>
      <c r="DK144">
        <v>0</v>
      </c>
      <c r="DL144">
        <v>0</v>
      </c>
      <c r="DM144">
        <v>0</v>
      </c>
      <c r="DN144">
        <v>0</v>
      </c>
      <c r="DO144">
        <v>0</v>
      </c>
      <c r="DP144">
        <v>843917</v>
      </c>
      <c r="DQ144">
        <v>62506475</v>
      </c>
      <c r="DR144">
        <v>0</v>
      </c>
      <c r="DS144">
        <v>0</v>
      </c>
      <c r="DT144">
        <v>0</v>
      </c>
      <c r="DU144">
        <v>0</v>
      </c>
      <c r="DV144">
        <v>0</v>
      </c>
      <c r="DW144">
        <v>0</v>
      </c>
      <c r="DX144">
        <v>0</v>
      </c>
      <c r="DY144">
        <v>0</v>
      </c>
      <c r="DZ144">
        <v>0</v>
      </c>
      <c r="EA144">
        <v>0</v>
      </c>
      <c r="EB144">
        <v>0</v>
      </c>
      <c r="EC144">
        <v>0</v>
      </c>
      <c r="ED144">
        <v>0</v>
      </c>
    </row>
    <row r="145" spans="1:134" x14ac:dyDescent="0.3">
      <c r="A145">
        <v>106190400</v>
      </c>
      <c r="B145" t="s">
        <v>833</v>
      </c>
      <c r="C145">
        <v>20174</v>
      </c>
      <c r="D145" s="1">
        <v>43009</v>
      </c>
      <c r="E145" s="1">
        <v>43100</v>
      </c>
      <c r="F145" t="s">
        <v>134</v>
      </c>
      <c r="G145" t="s">
        <v>158</v>
      </c>
      <c r="H145">
        <v>11</v>
      </c>
      <c r="I145">
        <v>911</v>
      </c>
      <c r="J145" t="s">
        <v>136</v>
      </c>
      <c r="K145" t="s">
        <v>137</v>
      </c>
      <c r="L145" t="s">
        <v>138</v>
      </c>
      <c r="M145" t="s">
        <v>834</v>
      </c>
      <c r="N145" t="s">
        <v>835</v>
      </c>
      <c r="O145" t="s">
        <v>303</v>
      </c>
      <c r="P145">
        <v>91105</v>
      </c>
      <c r="Q145" t="s">
        <v>836</v>
      </c>
      <c r="R145">
        <v>578</v>
      </c>
      <c r="S145">
        <v>578</v>
      </c>
      <c r="T145">
        <v>345</v>
      </c>
      <c r="U145">
        <v>1945</v>
      </c>
      <c r="V145">
        <v>1086</v>
      </c>
      <c r="W145">
        <v>574</v>
      </c>
      <c r="X145">
        <v>726</v>
      </c>
      <c r="Y145">
        <v>0</v>
      </c>
      <c r="Z145">
        <v>0</v>
      </c>
      <c r="AA145">
        <v>104</v>
      </c>
      <c r="AB145">
        <v>2723</v>
      </c>
      <c r="AC145">
        <v>18</v>
      </c>
      <c r="AD145">
        <v>140</v>
      </c>
      <c r="AE145">
        <v>7316</v>
      </c>
      <c r="AF145">
        <v>0</v>
      </c>
      <c r="AG145">
        <v>9283</v>
      </c>
      <c r="AH145">
        <v>5008</v>
      </c>
      <c r="AI145">
        <v>2688</v>
      </c>
      <c r="AJ145">
        <v>2888</v>
      </c>
      <c r="AK145">
        <v>0</v>
      </c>
      <c r="AL145">
        <v>0</v>
      </c>
      <c r="AM145">
        <v>410</v>
      </c>
      <c r="AN145">
        <v>11009</v>
      </c>
      <c r="AO145">
        <v>52</v>
      </c>
      <c r="AP145">
        <v>397</v>
      </c>
      <c r="AQ145">
        <v>31735</v>
      </c>
      <c r="AR145">
        <v>0</v>
      </c>
      <c r="AS14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63470</v>
      </c>
      <c r="AT145">
        <v>9902</v>
      </c>
      <c r="AU145">
        <v>2335</v>
      </c>
      <c r="AV145">
        <v>1536</v>
      </c>
      <c r="AW145">
        <v>4627</v>
      </c>
      <c r="AX145">
        <v>7</v>
      </c>
      <c r="AY145">
        <v>0</v>
      </c>
      <c r="AZ145">
        <v>1528</v>
      </c>
      <c r="BA145">
        <v>19172</v>
      </c>
      <c r="BB145">
        <v>202</v>
      </c>
      <c r="BC145">
        <v>1399</v>
      </c>
      <c r="BD145">
        <v>40708</v>
      </c>
      <c r="BE145">
        <v>181502914</v>
      </c>
      <c r="BF145">
        <v>109488329</v>
      </c>
      <c r="BG145">
        <v>37781447</v>
      </c>
      <c r="BH145">
        <v>55237784</v>
      </c>
      <c r="BI145">
        <v>0</v>
      </c>
      <c r="BJ145">
        <v>0</v>
      </c>
      <c r="BK145">
        <v>10529172</v>
      </c>
      <c r="BL145">
        <v>196031946</v>
      </c>
      <c r="BM145">
        <v>726010</v>
      </c>
      <c r="BN145">
        <v>6216002</v>
      </c>
      <c r="BO145">
        <v>597513604</v>
      </c>
      <c r="BP145">
        <v>38266582</v>
      </c>
      <c r="BQ145">
        <v>26319188</v>
      </c>
      <c r="BR145">
        <v>6957680</v>
      </c>
      <c r="BS145">
        <v>22796643</v>
      </c>
      <c r="BT145">
        <v>445691</v>
      </c>
      <c r="BU145">
        <v>0</v>
      </c>
      <c r="BV145">
        <v>3352895</v>
      </c>
      <c r="BW145">
        <v>66031553</v>
      </c>
      <c r="BX145">
        <v>856383</v>
      </c>
      <c r="BY145">
        <v>6504001</v>
      </c>
      <c r="BZ145">
        <v>171530616</v>
      </c>
      <c r="CA145">
        <v>12107881</v>
      </c>
      <c r="CB145">
        <v>186895657</v>
      </c>
      <c r="CC145">
        <v>112845075</v>
      </c>
      <c r="CD145">
        <v>-18043516</v>
      </c>
      <c r="CE145">
        <v>70489399</v>
      </c>
      <c r="CF145">
        <v>0</v>
      </c>
      <c r="CG145">
        <v>231756</v>
      </c>
      <c r="CH145">
        <v>0</v>
      </c>
      <c r="CI145">
        <v>10969079</v>
      </c>
      <c r="CJ145">
        <v>187996029</v>
      </c>
      <c r="CK145">
        <v>0</v>
      </c>
      <c r="CL145">
        <v>1582393</v>
      </c>
      <c r="CM145">
        <v>0</v>
      </c>
      <c r="CN145">
        <v>0</v>
      </c>
      <c r="CO145">
        <v>0</v>
      </c>
      <c r="CP145">
        <v>0</v>
      </c>
      <c r="CQ145">
        <v>565073753</v>
      </c>
      <c r="CR145">
        <v>0</v>
      </c>
      <c r="CS145">
        <v>0</v>
      </c>
      <c r="CT145">
        <v>0</v>
      </c>
      <c r="CU145">
        <v>0</v>
      </c>
      <c r="CV145">
        <v>0</v>
      </c>
      <c r="CW145">
        <v>32873839</v>
      </c>
      <c r="CX145">
        <v>22962442</v>
      </c>
      <c r="CY145">
        <v>62782643</v>
      </c>
      <c r="CZ145">
        <v>7545028</v>
      </c>
      <c r="DA145">
        <v>213935</v>
      </c>
      <c r="DB145">
        <v>0</v>
      </c>
      <c r="DC145">
        <v>2912988</v>
      </c>
      <c r="DD145">
        <v>74067470</v>
      </c>
      <c r="DE145">
        <v>0</v>
      </c>
      <c r="DF145">
        <v>612122</v>
      </c>
      <c r="DG145">
        <v>203970467</v>
      </c>
      <c r="DH145">
        <v>5237404</v>
      </c>
      <c r="DI145">
        <v>216043490</v>
      </c>
      <c r="DJ145">
        <v>0</v>
      </c>
      <c r="DK145">
        <v>13373576</v>
      </c>
      <c r="DL145">
        <v>0</v>
      </c>
      <c r="DM145">
        <v>0</v>
      </c>
      <c r="DN145">
        <v>0</v>
      </c>
      <c r="DO145">
        <v>0</v>
      </c>
      <c r="DP145">
        <v>10773399</v>
      </c>
      <c r="DQ145">
        <v>422895853</v>
      </c>
      <c r="DR145">
        <v>0</v>
      </c>
      <c r="DS145">
        <v>0</v>
      </c>
      <c r="DT145">
        <v>0</v>
      </c>
      <c r="DU145">
        <v>0</v>
      </c>
      <c r="DV145">
        <v>0</v>
      </c>
      <c r="DW145">
        <v>0</v>
      </c>
      <c r="DX145">
        <v>0</v>
      </c>
      <c r="DY145">
        <v>0</v>
      </c>
      <c r="DZ145">
        <v>0</v>
      </c>
      <c r="EA145">
        <v>0</v>
      </c>
      <c r="EB145">
        <v>0</v>
      </c>
      <c r="EC145">
        <v>0</v>
      </c>
      <c r="ED145">
        <v>0</v>
      </c>
    </row>
    <row r="146" spans="1:134" x14ac:dyDescent="0.3">
      <c r="A146">
        <v>106121031</v>
      </c>
      <c r="B146" t="s">
        <v>837</v>
      </c>
      <c r="C146">
        <v>20174</v>
      </c>
      <c r="D146" s="1">
        <v>43009</v>
      </c>
      <c r="E146" s="1">
        <v>43100</v>
      </c>
      <c r="F146" t="s">
        <v>134</v>
      </c>
      <c r="G146" t="s">
        <v>838</v>
      </c>
      <c r="H146">
        <v>1</v>
      </c>
      <c r="I146">
        <v>109</v>
      </c>
      <c r="J146" t="s">
        <v>183</v>
      </c>
      <c r="K146" t="s">
        <v>137</v>
      </c>
      <c r="L146" t="s">
        <v>145</v>
      </c>
      <c r="M146" t="s">
        <v>839</v>
      </c>
      <c r="N146" t="s">
        <v>840</v>
      </c>
      <c r="O146" t="s">
        <v>841</v>
      </c>
      <c r="P146">
        <v>95542</v>
      </c>
      <c r="Q146" t="s">
        <v>842</v>
      </c>
      <c r="R146">
        <v>17</v>
      </c>
      <c r="S146">
        <v>17</v>
      </c>
      <c r="T146">
        <v>17</v>
      </c>
      <c r="U146">
        <v>6</v>
      </c>
      <c r="V146">
        <v>0</v>
      </c>
      <c r="W146">
        <v>2</v>
      </c>
      <c r="X146">
        <v>4</v>
      </c>
      <c r="Y146">
        <v>0</v>
      </c>
      <c r="Z146">
        <v>0</v>
      </c>
      <c r="AA146">
        <v>0</v>
      </c>
      <c r="AB146">
        <v>0</v>
      </c>
      <c r="AC146">
        <v>0</v>
      </c>
      <c r="AD146">
        <v>1</v>
      </c>
      <c r="AE146">
        <v>13</v>
      </c>
      <c r="AF146">
        <v>0</v>
      </c>
      <c r="AG146">
        <v>149</v>
      </c>
      <c r="AH146">
        <v>0</v>
      </c>
      <c r="AI146">
        <v>4</v>
      </c>
      <c r="AJ146">
        <v>941</v>
      </c>
      <c r="AK146">
        <v>0</v>
      </c>
      <c r="AL146">
        <v>0</v>
      </c>
      <c r="AM146">
        <v>0</v>
      </c>
      <c r="AN146">
        <v>0</v>
      </c>
      <c r="AO146">
        <v>0</v>
      </c>
      <c r="AP146">
        <v>4</v>
      </c>
      <c r="AQ146">
        <v>1098</v>
      </c>
      <c r="AR146">
        <v>736</v>
      </c>
      <c r="AS14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2932</v>
      </c>
      <c r="AT146">
        <v>1086</v>
      </c>
      <c r="AU146">
        <v>40</v>
      </c>
      <c r="AV146">
        <v>97</v>
      </c>
      <c r="AW146">
        <v>710</v>
      </c>
      <c r="AX146">
        <v>0</v>
      </c>
      <c r="AY146">
        <v>0</v>
      </c>
      <c r="AZ146">
        <v>767</v>
      </c>
      <c r="BA146">
        <v>26</v>
      </c>
      <c r="BB146">
        <v>0</v>
      </c>
      <c r="BC146">
        <v>345</v>
      </c>
      <c r="BD146">
        <v>3071</v>
      </c>
      <c r="BE146">
        <v>143138</v>
      </c>
      <c r="BF146">
        <v>0</v>
      </c>
      <c r="BG146">
        <v>18788</v>
      </c>
      <c r="BH146">
        <v>466464</v>
      </c>
      <c r="BI146">
        <v>0</v>
      </c>
      <c r="BJ146">
        <v>0</v>
      </c>
      <c r="BK146">
        <v>0</v>
      </c>
      <c r="BL146">
        <v>0</v>
      </c>
      <c r="BM146">
        <v>0</v>
      </c>
      <c r="BN146">
        <v>3559</v>
      </c>
      <c r="BO146">
        <v>631949</v>
      </c>
      <c r="BP146">
        <v>656535</v>
      </c>
      <c r="BQ146">
        <v>45364</v>
      </c>
      <c r="BR146">
        <v>181185</v>
      </c>
      <c r="BS146">
        <v>705432</v>
      </c>
      <c r="BT146">
        <v>0</v>
      </c>
      <c r="BU146">
        <v>0</v>
      </c>
      <c r="BV146">
        <v>446116</v>
      </c>
      <c r="BW146">
        <v>37563</v>
      </c>
      <c r="BX146">
        <v>0</v>
      </c>
      <c r="BY146">
        <v>353766</v>
      </c>
      <c r="BZ146">
        <v>2425961</v>
      </c>
      <c r="CA146">
        <v>0</v>
      </c>
      <c r="CB146">
        <v>259406</v>
      </c>
      <c r="CC146">
        <v>13609</v>
      </c>
      <c r="CD146">
        <v>171977</v>
      </c>
      <c r="CE146">
        <v>750013</v>
      </c>
      <c r="CF146">
        <v>0</v>
      </c>
      <c r="CG146">
        <v>0</v>
      </c>
      <c r="CH146">
        <v>0</v>
      </c>
      <c r="CI146">
        <v>71379</v>
      </c>
      <c r="CJ146">
        <v>9015</v>
      </c>
      <c r="CK146">
        <v>0</v>
      </c>
      <c r="CL146">
        <v>0</v>
      </c>
      <c r="CM146">
        <v>0</v>
      </c>
      <c r="CN146">
        <v>0</v>
      </c>
      <c r="CO146">
        <v>0</v>
      </c>
      <c r="CP146">
        <v>285860</v>
      </c>
      <c r="CQ146">
        <v>1561259</v>
      </c>
      <c r="CR146">
        <v>0</v>
      </c>
      <c r="CS146">
        <v>0</v>
      </c>
      <c r="CT146">
        <v>0</v>
      </c>
      <c r="CU146">
        <v>0</v>
      </c>
      <c r="CV146">
        <v>0</v>
      </c>
      <c r="CW146">
        <v>540267</v>
      </c>
      <c r="CX146">
        <v>31755</v>
      </c>
      <c r="CY146">
        <v>27996</v>
      </c>
      <c r="CZ146">
        <v>421883</v>
      </c>
      <c r="DA146">
        <v>0</v>
      </c>
      <c r="DB146">
        <v>0</v>
      </c>
      <c r="DC146">
        <v>374737</v>
      </c>
      <c r="DD146">
        <v>28548</v>
      </c>
      <c r="DE146">
        <v>0</v>
      </c>
      <c r="DF146">
        <v>71465</v>
      </c>
      <c r="DG146">
        <v>1496651</v>
      </c>
      <c r="DH146">
        <v>0</v>
      </c>
      <c r="DI146">
        <v>0</v>
      </c>
      <c r="DJ146">
        <v>0</v>
      </c>
      <c r="DK146">
        <v>0</v>
      </c>
      <c r="DL146">
        <v>0</v>
      </c>
      <c r="DM146">
        <v>0</v>
      </c>
      <c r="DN146">
        <v>0</v>
      </c>
      <c r="DO146">
        <v>0</v>
      </c>
      <c r="DP146">
        <v>0</v>
      </c>
      <c r="DQ146">
        <v>0</v>
      </c>
      <c r="DR146">
        <v>0</v>
      </c>
      <c r="DS146">
        <v>0</v>
      </c>
      <c r="DT146">
        <v>0</v>
      </c>
      <c r="DU146">
        <v>0</v>
      </c>
      <c r="DV146">
        <v>0</v>
      </c>
      <c r="DW146">
        <v>0</v>
      </c>
      <c r="DX146">
        <v>0</v>
      </c>
      <c r="DY146">
        <v>0</v>
      </c>
      <c r="DZ146">
        <v>0</v>
      </c>
      <c r="EA146">
        <v>0</v>
      </c>
      <c r="EB146">
        <v>0</v>
      </c>
      <c r="EC146">
        <v>0</v>
      </c>
      <c r="ED146">
        <v>0</v>
      </c>
    </row>
    <row r="147" spans="1:134" x14ac:dyDescent="0.3">
      <c r="A147">
        <v>106380842</v>
      </c>
      <c r="B147" t="s">
        <v>843</v>
      </c>
      <c r="C147">
        <v>20174</v>
      </c>
      <c r="D147" s="1">
        <v>43009</v>
      </c>
      <c r="E147" s="1">
        <v>43100</v>
      </c>
      <c r="F147" t="s">
        <v>134</v>
      </c>
      <c r="G147" t="s">
        <v>379</v>
      </c>
      <c r="H147">
        <v>4</v>
      </c>
      <c r="I147">
        <v>423</v>
      </c>
      <c r="J147" t="s">
        <v>136</v>
      </c>
      <c r="K147" t="s">
        <v>844</v>
      </c>
      <c r="L147" t="s">
        <v>138</v>
      </c>
      <c r="M147" t="s">
        <v>845</v>
      </c>
      <c r="N147" t="s">
        <v>846</v>
      </c>
      <c r="O147" t="s">
        <v>382</v>
      </c>
      <c r="P147">
        <v>94112</v>
      </c>
      <c r="Q147" t="s">
        <v>847</v>
      </c>
      <c r="R147">
        <v>391</v>
      </c>
      <c r="S147">
        <v>391</v>
      </c>
      <c r="T147">
        <v>355</v>
      </c>
      <c r="U147">
        <v>200</v>
      </c>
      <c r="V147">
        <v>177</v>
      </c>
      <c r="W147">
        <v>30</v>
      </c>
      <c r="X147">
        <v>0</v>
      </c>
      <c r="Y147">
        <v>0</v>
      </c>
      <c r="Z147">
        <v>0</v>
      </c>
      <c r="AA147">
        <v>0</v>
      </c>
      <c r="AB147">
        <v>0</v>
      </c>
      <c r="AC147">
        <v>0</v>
      </c>
      <c r="AD147">
        <v>7</v>
      </c>
      <c r="AE147">
        <v>414</v>
      </c>
      <c r="AF147">
        <v>369</v>
      </c>
      <c r="AG147">
        <v>5487</v>
      </c>
      <c r="AH147">
        <v>4337</v>
      </c>
      <c r="AI147">
        <v>21650</v>
      </c>
      <c r="AJ147">
        <v>0</v>
      </c>
      <c r="AK147">
        <v>0</v>
      </c>
      <c r="AL147">
        <v>0</v>
      </c>
      <c r="AM147">
        <v>0</v>
      </c>
      <c r="AN147">
        <v>0</v>
      </c>
      <c r="AO147">
        <v>0</v>
      </c>
      <c r="AP147">
        <v>1129</v>
      </c>
      <c r="AQ147">
        <v>32603</v>
      </c>
      <c r="AR147">
        <v>31680</v>
      </c>
      <c r="AS14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96886</v>
      </c>
      <c r="AT147">
        <v>0</v>
      </c>
      <c r="AU147">
        <v>0</v>
      </c>
      <c r="AV147">
        <v>0</v>
      </c>
      <c r="AW147">
        <v>0</v>
      </c>
      <c r="AX147">
        <v>0</v>
      </c>
      <c r="AY147">
        <v>0</v>
      </c>
      <c r="AZ147">
        <v>0</v>
      </c>
      <c r="BA147">
        <v>0</v>
      </c>
      <c r="BB147">
        <v>0</v>
      </c>
      <c r="BC147">
        <v>0</v>
      </c>
      <c r="BD147">
        <v>0</v>
      </c>
      <c r="BE147">
        <v>11444336</v>
      </c>
      <c r="BF147">
        <v>698236</v>
      </c>
      <c r="BG147">
        <v>11490034</v>
      </c>
      <c r="BH147">
        <v>0</v>
      </c>
      <c r="BI147">
        <v>0</v>
      </c>
      <c r="BJ147">
        <v>0</v>
      </c>
      <c r="BK147">
        <v>0</v>
      </c>
      <c r="BL147">
        <v>0</v>
      </c>
      <c r="BM147">
        <v>0</v>
      </c>
      <c r="BN147">
        <v>607258</v>
      </c>
      <c r="BO147">
        <v>24239864</v>
      </c>
      <c r="BP147">
        <v>0</v>
      </c>
      <c r="BQ147">
        <v>0</v>
      </c>
      <c r="BR147">
        <v>0</v>
      </c>
      <c r="BS147">
        <v>0</v>
      </c>
      <c r="BT147">
        <v>0</v>
      </c>
      <c r="BU147">
        <v>0</v>
      </c>
      <c r="BV147">
        <v>0</v>
      </c>
      <c r="BW147">
        <v>0</v>
      </c>
      <c r="BX147">
        <v>0</v>
      </c>
      <c r="BY147">
        <v>0</v>
      </c>
      <c r="BZ147">
        <v>0</v>
      </c>
      <c r="CA147">
        <v>171261</v>
      </c>
      <c r="CB147">
        <v>4210661</v>
      </c>
      <c r="CC147">
        <v>426733</v>
      </c>
      <c r="CD147">
        <v>2432407</v>
      </c>
      <c r="CE147">
        <v>0</v>
      </c>
      <c r="CF147">
        <v>0</v>
      </c>
      <c r="CG147">
        <v>0</v>
      </c>
      <c r="CH147">
        <v>0</v>
      </c>
      <c r="CI147">
        <v>0</v>
      </c>
      <c r="CJ147">
        <v>0</v>
      </c>
      <c r="CK147">
        <v>0</v>
      </c>
      <c r="CL147">
        <v>44901</v>
      </c>
      <c r="CM147">
        <v>0</v>
      </c>
      <c r="CN147">
        <v>0</v>
      </c>
      <c r="CO147">
        <v>0</v>
      </c>
      <c r="CP147">
        <v>0</v>
      </c>
      <c r="CQ147">
        <v>7285963</v>
      </c>
      <c r="CR147">
        <v>0</v>
      </c>
      <c r="CS147">
        <v>0</v>
      </c>
      <c r="CT147">
        <v>0</v>
      </c>
      <c r="CU147">
        <v>0</v>
      </c>
      <c r="CV147">
        <v>0</v>
      </c>
      <c r="CW147">
        <v>7233675</v>
      </c>
      <c r="CX147">
        <v>271503</v>
      </c>
      <c r="CY147">
        <v>9057627</v>
      </c>
      <c r="CZ147">
        <v>0</v>
      </c>
      <c r="DA147">
        <v>0</v>
      </c>
      <c r="DB147">
        <v>0</v>
      </c>
      <c r="DC147">
        <v>0</v>
      </c>
      <c r="DD147">
        <v>0</v>
      </c>
      <c r="DE147">
        <v>0</v>
      </c>
      <c r="DF147">
        <v>391096</v>
      </c>
      <c r="DG147">
        <v>16953901</v>
      </c>
      <c r="DH147">
        <v>86714</v>
      </c>
      <c r="DI147">
        <v>17595938</v>
      </c>
      <c r="DJ147">
        <v>0</v>
      </c>
      <c r="DK147">
        <v>1577378</v>
      </c>
      <c r="DL147">
        <v>0</v>
      </c>
      <c r="DM147">
        <v>0</v>
      </c>
      <c r="DN147">
        <v>0</v>
      </c>
      <c r="DO147">
        <v>0</v>
      </c>
      <c r="DP147">
        <v>7006135</v>
      </c>
      <c r="DQ147">
        <v>76396161</v>
      </c>
      <c r="DR147">
        <v>0</v>
      </c>
      <c r="DS147">
        <v>0</v>
      </c>
      <c r="DT147">
        <v>0</v>
      </c>
      <c r="DU147">
        <v>0</v>
      </c>
      <c r="DV147">
        <v>0</v>
      </c>
      <c r="DW147">
        <v>0</v>
      </c>
      <c r="DX147">
        <v>0</v>
      </c>
      <c r="DY147">
        <v>0</v>
      </c>
      <c r="DZ147">
        <v>0</v>
      </c>
      <c r="EA147">
        <v>0</v>
      </c>
      <c r="EB147">
        <v>0</v>
      </c>
      <c r="EC147">
        <v>0</v>
      </c>
      <c r="ED147">
        <v>0</v>
      </c>
    </row>
    <row r="148" spans="1:134" x14ac:dyDescent="0.3">
      <c r="A148">
        <v>106220733</v>
      </c>
      <c r="B148" t="s">
        <v>848</v>
      </c>
      <c r="C148">
        <v>20174</v>
      </c>
      <c r="D148" s="1">
        <v>43009</v>
      </c>
      <c r="E148" s="1">
        <v>43100</v>
      </c>
      <c r="F148" t="s">
        <v>134</v>
      </c>
      <c r="G148" t="s">
        <v>849</v>
      </c>
      <c r="H148">
        <v>9</v>
      </c>
      <c r="I148">
        <v>603</v>
      </c>
      <c r="J148" t="s">
        <v>183</v>
      </c>
      <c r="K148" t="s">
        <v>137</v>
      </c>
      <c r="L148" t="s">
        <v>145</v>
      </c>
      <c r="M148" t="s">
        <v>850</v>
      </c>
      <c r="N148" t="s">
        <v>851</v>
      </c>
      <c r="O148" t="s">
        <v>852</v>
      </c>
      <c r="P148">
        <v>95338</v>
      </c>
      <c r="Q148" t="s">
        <v>853</v>
      </c>
      <c r="R148">
        <v>34</v>
      </c>
      <c r="S148">
        <v>33</v>
      </c>
      <c r="T148">
        <v>33</v>
      </c>
      <c r="U148">
        <v>54</v>
      </c>
      <c r="V148">
        <v>0</v>
      </c>
      <c r="W148">
        <v>15</v>
      </c>
      <c r="X148">
        <v>0</v>
      </c>
      <c r="Y148">
        <v>0</v>
      </c>
      <c r="Z148">
        <v>0</v>
      </c>
      <c r="AA148">
        <v>5</v>
      </c>
      <c r="AB148">
        <v>0</v>
      </c>
      <c r="AC148">
        <v>0</v>
      </c>
      <c r="AD148">
        <v>1</v>
      </c>
      <c r="AE148">
        <v>75</v>
      </c>
      <c r="AF148">
        <v>0</v>
      </c>
      <c r="AG148">
        <v>337</v>
      </c>
      <c r="AH148">
        <v>0</v>
      </c>
      <c r="AI148">
        <v>2229</v>
      </c>
      <c r="AJ148">
        <v>0</v>
      </c>
      <c r="AK148">
        <v>0</v>
      </c>
      <c r="AL148">
        <v>0</v>
      </c>
      <c r="AM148">
        <v>95</v>
      </c>
      <c r="AN148">
        <v>0</v>
      </c>
      <c r="AO148">
        <v>0</v>
      </c>
      <c r="AP148">
        <v>4</v>
      </c>
      <c r="AQ148">
        <v>2665</v>
      </c>
      <c r="AR148">
        <v>0</v>
      </c>
      <c r="AS14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5330</v>
      </c>
      <c r="AT148">
        <v>5085</v>
      </c>
      <c r="AU148">
        <v>0</v>
      </c>
      <c r="AV148">
        <v>2585</v>
      </c>
      <c r="AW148">
        <v>0</v>
      </c>
      <c r="AX148">
        <v>0</v>
      </c>
      <c r="AY148">
        <v>0</v>
      </c>
      <c r="AZ148">
        <v>2848</v>
      </c>
      <c r="BA148">
        <v>0</v>
      </c>
      <c r="BB148">
        <v>0</v>
      </c>
      <c r="BC148">
        <v>212</v>
      </c>
      <c r="BD148">
        <v>10730</v>
      </c>
      <c r="BE148">
        <v>1178176</v>
      </c>
      <c r="BF148">
        <v>0</v>
      </c>
      <c r="BG148">
        <v>1183475</v>
      </c>
      <c r="BH148">
        <v>0</v>
      </c>
      <c r="BI148">
        <v>0</v>
      </c>
      <c r="BJ148">
        <v>0</v>
      </c>
      <c r="BK148">
        <v>360754</v>
      </c>
      <c r="BL148">
        <v>0</v>
      </c>
      <c r="BM148">
        <v>0</v>
      </c>
      <c r="BN148">
        <v>28986</v>
      </c>
      <c r="BO148">
        <v>2751391</v>
      </c>
      <c r="BP148">
        <v>3012830</v>
      </c>
      <c r="BQ148">
        <v>0</v>
      </c>
      <c r="BR148">
        <v>353230</v>
      </c>
      <c r="BS148">
        <v>0</v>
      </c>
      <c r="BT148">
        <v>0</v>
      </c>
      <c r="BU148">
        <v>0</v>
      </c>
      <c r="BV148">
        <v>3075042</v>
      </c>
      <c r="BW148">
        <v>0</v>
      </c>
      <c r="BX148">
        <v>0</v>
      </c>
      <c r="BY148">
        <v>256131</v>
      </c>
      <c r="BZ148">
        <v>6697233</v>
      </c>
      <c r="CA148">
        <v>183289</v>
      </c>
      <c r="CB148">
        <v>2004094</v>
      </c>
      <c r="CC148">
        <v>0</v>
      </c>
      <c r="CD148">
        <v>-78432</v>
      </c>
      <c r="CE148">
        <v>0</v>
      </c>
      <c r="CF148">
        <v>0</v>
      </c>
      <c r="CG148">
        <v>0</v>
      </c>
      <c r="CH148">
        <v>0</v>
      </c>
      <c r="CI148">
        <v>2033645</v>
      </c>
      <c r="CJ148">
        <v>0</v>
      </c>
      <c r="CK148">
        <v>0</v>
      </c>
      <c r="CL148">
        <v>4789</v>
      </c>
      <c r="CM148">
        <v>0</v>
      </c>
      <c r="CN148">
        <v>0</v>
      </c>
      <c r="CO148">
        <v>0</v>
      </c>
      <c r="CP148">
        <v>70474</v>
      </c>
      <c r="CQ148">
        <v>4217859</v>
      </c>
      <c r="CR148">
        <v>0</v>
      </c>
      <c r="CS148">
        <v>0</v>
      </c>
      <c r="CT148">
        <v>0</v>
      </c>
      <c r="CU148">
        <v>0</v>
      </c>
      <c r="CV148">
        <v>0</v>
      </c>
      <c r="CW148">
        <v>2186912</v>
      </c>
      <c r="CX148">
        <v>0</v>
      </c>
      <c r="CY148">
        <v>1615137</v>
      </c>
      <c r="CZ148">
        <v>0</v>
      </c>
      <c r="DA148">
        <v>0</v>
      </c>
      <c r="DB148">
        <v>0</v>
      </c>
      <c r="DC148">
        <v>1402151</v>
      </c>
      <c r="DD148">
        <v>0</v>
      </c>
      <c r="DE148">
        <v>0</v>
      </c>
      <c r="DF148">
        <v>26565</v>
      </c>
      <c r="DG148">
        <v>5230765</v>
      </c>
      <c r="DH148">
        <v>544895</v>
      </c>
      <c r="DI148">
        <v>6049189</v>
      </c>
      <c r="DJ148">
        <v>692076</v>
      </c>
      <c r="DK148">
        <v>495098</v>
      </c>
      <c r="DL148">
        <v>0</v>
      </c>
      <c r="DM148">
        <v>0</v>
      </c>
      <c r="DN148">
        <v>0</v>
      </c>
      <c r="DO148">
        <v>0</v>
      </c>
      <c r="DP148">
        <v>15529</v>
      </c>
      <c r="DQ148">
        <v>3536836</v>
      </c>
      <c r="DR148">
        <v>0</v>
      </c>
      <c r="DS148">
        <v>0</v>
      </c>
      <c r="DT148">
        <v>0</v>
      </c>
      <c r="DU148">
        <v>0</v>
      </c>
      <c r="DV148">
        <v>0</v>
      </c>
      <c r="DW148">
        <v>0</v>
      </c>
      <c r="DX148">
        <v>0</v>
      </c>
      <c r="DY148">
        <v>0</v>
      </c>
      <c r="DZ148">
        <v>0</v>
      </c>
      <c r="EA148">
        <v>0</v>
      </c>
      <c r="EB148">
        <v>0</v>
      </c>
      <c r="EC148">
        <v>0</v>
      </c>
      <c r="ED148">
        <v>0</v>
      </c>
    </row>
    <row r="149" spans="1:134" x14ac:dyDescent="0.3">
      <c r="A149">
        <v>106331216</v>
      </c>
      <c r="B149" t="s">
        <v>854</v>
      </c>
      <c r="C149">
        <v>20174</v>
      </c>
      <c r="D149" s="1">
        <v>43009</v>
      </c>
      <c r="E149" s="1">
        <v>43100</v>
      </c>
      <c r="F149" t="s">
        <v>134</v>
      </c>
      <c r="G149" t="s">
        <v>548</v>
      </c>
      <c r="H149">
        <v>12</v>
      </c>
      <c r="I149">
        <v>1103</v>
      </c>
      <c r="J149" t="s">
        <v>255</v>
      </c>
      <c r="K149" t="s">
        <v>137</v>
      </c>
      <c r="L149" t="s">
        <v>138</v>
      </c>
      <c r="M149" t="s">
        <v>855</v>
      </c>
      <c r="N149" t="s">
        <v>856</v>
      </c>
      <c r="O149" t="s">
        <v>857</v>
      </c>
      <c r="P149">
        <v>92201</v>
      </c>
      <c r="Q149" t="s">
        <v>858</v>
      </c>
      <c r="R149">
        <v>145</v>
      </c>
      <c r="S149">
        <v>145</v>
      </c>
      <c r="T149">
        <v>58</v>
      </c>
      <c r="U149">
        <v>259</v>
      </c>
      <c r="V149">
        <v>299</v>
      </c>
      <c r="W149">
        <v>239</v>
      </c>
      <c r="X149">
        <v>640</v>
      </c>
      <c r="Y149">
        <v>3</v>
      </c>
      <c r="Z149">
        <v>0</v>
      </c>
      <c r="AA149">
        <v>17</v>
      </c>
      <c r="AB149">
        <v>177</v>
      </c>
      <c r="AC149">
        <v>5</v>
      </c>
      <c r="AD149">
        <v>22</v>
      </c>
      <c r="AE149">
        <v>1661</v>
      </c>
      <c r="AF149">
        <v>0</v>
      </c>
      <c r="AG149">
        <v>964</v>
      </c>
      <c r="AH149">
        <v>920</v>
      </c>
      <c r="AI149">
        <v>588</v>
      </c>
      <c r="AJ149">
        <v>1510</v>
      </c>
      <c r="AK149">
        <v>7</v>
      </c>
      <c r="AL149">
        <v>0</v>
      </c>
      <c r="AM149">
        <v>33</v>
      </c>
      <c r="AN149">
        <v>417</v>
      </c>
      <c r="AO149">
        <v>9</v>
      </c>
      <c r="AP149">
        <v>58</v>
      </c>
      <c r="AQ149">
        <v>4506</v>
      </c>
      <c r="AR149">
        <v>0</v>
      </c>
      <c r="AS14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9012</v>
      </c>
      <c r="AT149">
        <v>906</v>
      </c>
      <c r="AU149">
        <v>1041</v>
      </c>
      <c r="AV149">
        <v>1351</v>
      </c>
      <c r="AW149">
        <v>7085</v>
      </c>
      <c r="AX149">
        <v>73</v>
      </c>
      <c r="AY149">
        <v>0</v>
      </c>
      <c r="AZ149">
        <v>146</v>
      </c>
      <c r="BA149">
        <v>2638</v>
      </c>
      <c r="BB149">
        <v>15</v>
      </c>
      <c r="BC149">
        <v>825</v>
      </c>
      <c r="BD149">
        <v>14080</v>
      </c>
      <c r="BE149">
        <v>30178926</v>
      </c>
      <c r="BF149">
        <v>30628769</v>
      </c>
      <c r="BG149">
        <v>14591697</v>
      </c>
      <c r="BH149">
        <v>41649512</v>
      </c>
      <c r="BI149">
        <v>299363</v>
      </c>
      <c r="BJ149">
        <v>0</v>
      </c>
      <c r="BK149">
        <v>1754606</v>
      </c>
      <c r="BL149">
        <v>14132501</v>
      </c>
      <c r="BM149">
        <v>351290</v>
      </c>
      <c r="BN149">
        <v>1863766</v>
      </c>
      <c r="BO149">
        <v>135450430</v>
      </c>
      <c r="BP149">
        <v>13491254</v>
      </c>
      <c r="BQ149">
        <v>13984030</v>
      </c>
      <c r="BR149">
        <v>7595274</v>
      </c>
      <c r="BS149">
        <v>41143891</v>
      </c>
      <c r="BT149">
        <v>605505</v>
      </c>
      <c r="BU149">
        <v>0</v>
      </c>
      <c r="BV149">
        <v>1582975</v>
      </c>
      <c r="BW149">
        <v>25067592</v>
      </c>
      <c r="BX149">
        <v>79568</v>
      </c>
      <c r="BY149">
        <v>4917042</v>
      </c>
      <c r="BZ149">
        <v>108467131</v>
      </c>
      <c r="CA149">
        <v>1261718</v>
      </c>
      <c r="CB149">
        <v>39312845</v>
      </c>
      <c r="CC149">
        <v>39867777</v>
      </c>
      <c r="CD149">
        <v>20393164</v>
      </c>
      <c r="CE149">
        <v>61762164</v>
      </c>
      <c r="CF149">
        <v>-368843</v>
      </c>
      <c r="CG149">
        <v>747863</v>
      </c>
      <c r="CH149">
        <v>0</v>
      </c>
      <c r="CI149">
        <v>3120637</v>
      </c>
      <c r="CJ149">
        <v>31870068</v>
      </c>
      <c r="CK149">
        <v>0</v>
      </c>
      <c r="CL149">
        <v>430858</v>
      </c>
      <c r="CM149">
        <v>0</v>
      </c>
      <c r="CN149">
        <v>0</v>
      </c>
      <c r="CO149">
        <v>0</v>
      </c>
      <c r="CP149">
        <v>5821212</v>
      </c>
      <c r="CQ149">
        <v>204219463</v>
      </c>
      <c r="CR149">
        <v>0</v>
      </c>
      <c r="CS149">
        <v>0</v>
      </c>
      <c r="CT149">
        <v>0</v>
      </c>
      <c r="CU149">
        <v>0</v>
      </c>
      <c r="CV149">
        <v>0</v>
      </c>
      <c r="CW149">
        <v>4357335</v>
      </c>
      <c r="CX149">
        <v>4745022</v>
      </c>
      <c r="CY149">
        <v>2162650</v>
      </c>
      <c r="CZ149">
        <v>21031239</v>
      </c>
      <c r="DA149">
        <v>157005</v>
      </c>
      <c r="DB149">
        <v>0</v>
      </c>
      <c r="DC149">
        <v>169962</v>
      </c>
      <c r="DD149">
        <v>6845549</v>
      </c>
      <c r="DE149">
        <v>0</v>
      </c>
      <c r="DF149">
        <v>229336</v>
      </c>
      <c r="DG149">
        <v>39698098</v>
      </c>
      <c r="DH149">
        <v>117115</v>
      </c>
      <c r="DI149">
        <v>29193970</v>
      </c>
      <c r="DJ149">
        <v>0</v>
      </c>
      <c r="DK149">
        <v>74552</v>
      </c>
      <c r="DL149">
        <v>0</v>
      </c>
      <c r="DM149">
        <v>0</v>
      </c>
      <c r="DN149">
        <v>0</v>
      </c>
      <c r="DO149">
        <v>0</v>
      </c>
      <c r="DP149">
        <v>2756134</v>
      </c>
      <c r="DQ149">
        <v>24901699</v>
      </c>
      <c r="DR149">
        <v>0</v>
      </c>
      <c r="DS149">
        <v>0</v>
      </c>
      <c r="DT149">
        <v>0</v>
      </c>
      <c r="DU149">
        <v>0</v>
      </c>
      <c r="DV149">
        <v>0</v>
      </c>
      <c r="DW149">
        <v>0</v>
      </c>
      <c r="DX149">
        <v>0</v>
      </c>
      <c r="DY149">
        <v>0</v>
      </c>
      <c r="DZ149">
        <v>0</v>
      </c>
      <c r="EA149">
        <v>0</v>
      </c>
      <c r="EB149">
        <v>0</v>
      </c>
      <c r="EC149">
        <v>0</v>
      </c>
      <c r="ED149">
        <v>16062908</v>
      </c>
    </row>
    <row r="150" spans="1:134" x14ac:dyDescent="0.3">
      <c r="A150">
        <v>106074039</v>
      </c>
      <c r="B150" t="s">
        <v>859</v>
      </c>
      <c r="C150">
        <v>20174</v>
      </c>
      <c r="D150" s="1">
        <v>43009</v>
      </c>
      <c r="E150" s="1">
        <v>43100</v>
      </c>
      <c r="F150" t="s">
        <v>134</v>
      </c>
      <c r="G150" t="s">
        <v>542</v>
      </c>
      <c r="H150">
        <v>5</v>
      </c>
      <c r="I150">
        <v>411</v>
      </c>
      <c r="J150" t="s">
        <v>136</v>
      </c>
      <c r="K150" t="s">
        <v>137</v>
      </c>
      <c r="L150" t="s">
        <v>138</v>
      </c>
      <c r="M150" t="s">
        <v>860</v>
      </c>
      <c r="N150" t="s">
        <v>861</v>
      </c>
      <c r="O150" t="s">
        <v>862</v>
      </c>
      <c r="P150">
        <v>94520</v>
      </c>
      <c r="Q150" t="s">
        <v>863</v>
      </c>
      <c r="R150">
        <v>73</v>
      </c>
      <c r="S150">
        <v>70</v>
      </c>
      <c r="T150">
        <v>54</v>
      </c>
      <c r="U150">
        <v>82</v>
      </c>
      <c r="V150">
        <v>30</v>
      </c>
      <c r="W150">
        <v>248</v>
      </c>
      <c r="X150">
        <v>3</v>
      </c>
      <c r="Y150">
        <v>0</v>
      </c>
      <c r="Z150">
        <v>0</v>
      </c>
      <c r="AA150">
        <v>51</v>
      </c>
      <c r="AB150">
        <v>407</v>
      </c>
      <c r="AC150">
        <v>0</v>
      </c>
      <c r="AD150">
        <v>5</v>
      </c>
      <c r="AE150">
        <v>826</v>
      </c>
      <c r="AF150">
        <v>0</v>
      </c>
      <c r="AG150">
        <v>716</v>
      </c>
      <c r="AH150">
        <v>221</v>
      </c>
      <c r="AI150">
        <v>1549</v>
      </c>
      <c r="AJ150">
        <v>39</v>
      </c>
      <c r="AK150">
        <v>0</v>
      </c>
      <c r="AL150">
        <v>0</v>
      </c>
      <c r="AM150">
        <v>329</v>
      </c>
      <c r="AN150">
        <v>2081</v>
      </c>
      <c r="AO150">
        <v>0</v>
      </c>
      <c r="AP150">
        <v>17</v>
      </c>
      <c r="AQ150">
        <v>4952</v>
      </c>
      <c r="AR150">
        <v>0</v>
      </c>
      <c r="AS15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9904</v>
      </c>
      <c r="AT150">
        <v>311</v>
      </c>
      <c r="AU150">
        <v>102</v>
      </c>
      <c r="AV150">
        <v>0</v>
      </c>
      <c r="AW150">
        <v>0</v>
      </c>
      <c r="AX150">
        <v>0</v>
      </c>
      <c r="AY150">
        <v>0</v>
      </c>
      <c r="AZ150">
        <v>124</v>
      </c>
      <c r="BA150">
        <v>3848</v>
      </c>
      <c r="BB150">
        <v>0</v>
      </c>
      <c r="BC150">
        <v>35</v>
      </c>
      <c r="BD150">
        <v>4420</v>
      </c>
      <c r="BE150">
        <v>2502846</v>
      </c>
      <c r="BF150">
        <v>824515</v>
      </c>
      <c r="BG150">
        <v>5025319</v>
      </c>
      <c r="BH150">
        <v>150565</v>
      </c>
      <c r="BI150">
        <v>0</v>
      </c>
      <c r="BJ150">
        <v>0</v>
      </c>
      <c r="BK150">
        <v>1336313</v>
      </c>
      <c r="BL150">
        <v>7020202</v>
      </c>
      <c r="BM150">
        <v>0</v>
      </c>
      <c r="BN150">
        <v>103614</v>
      </c>
      <c r="BO150">
        <v>16963374</v>
      </c>
      <c r="BP150">
        <v>468960</v>
      </c>
      <c r="BQ150">
        <v>141246</v>
      </c>
      <c r="BR150">
        <v>0</v>
      </c>
      <c r="BS150">
        <v>0</v>
      </c>
      <c r="BT150">
        <v>0</v>
      </c>
      <c r="BU150">
        <v>0</v>
      </c>
      <c r="BV150">
        <v>179849</v>
      </c>
      <c r="BW150">
        <v>4615020</v>
      </c>
      <c r="BX150">
        <v>0</v>
      </c>
      <c r="BY150">
        <v>1309</v>
      </c>
      <c r="BZ150">
        <v>5406384</v>
      </c>
      <c r="CA150">
        <v>197013</v>
      </c>
      <c r="CB150">
        <v>2075618</v>
      </c>
      <c r="CC150">
        <v>652027</v>
      </c>
      <c r="CD150">
        <v>2536406</v>
      </c>
      <c r="CE150">
        <v>89303</v>
      </c>
      <c r="CF150">
        <v>0</v>
      </c>
      <c r="CG150">
        <v>0</v>
      </c>
      <c r="CH150">
        <v>0</v>
      </c>
      <c r="CI150">
        <v>943780</v>
      </c>
      <c r="CJ150">
        <v>6188147</v>
      </c>
      <c r="CK150">
        <v>0</v>
      </c>
      <c r="CL150">
        <v>0</v>
      </c>
      <c r="CM150">
        <v>0</v>
      </c>
      <c r="CN150">
        <v>0</v>
      </c>
      <c r="CO150">
        <v>0</v>
      </c>
      <c r="CP150">
        <v>14257</v>
      </c>
      <c r="CQ150">
        <v>12696551</v>
      </c>
      <c r="CR150">
        <v>0</v>
      </c>
      <c r="CS150">
        <v>0</v>
      </c>
      <c r="CT150">
        <v>0</v>
      </c>
      <c r="CU150">
        <v>0</v>
      </c>
      <c r="CV150">
        <v>0</v>
      </c>
      <c r="CW150">
        <v>896188</v>
      </c>
      <c r="CX150">
        <v>313734</v>
      </c>
      <c r="CY150">
        <v>2488913</v>
      </c>
      <c r="CZ150">
        <v>61262</v>
      </c>
      <c r="DA150">
        <v>0</v>
      </c>
      <c r="DB150">
        <v>0</v>
      </c>
      <c r="DC150">
        <v>572382</v>
      </c>
      <c r="DD150">
        <v>5447075</v>
      </c>
      <c r="DE150">
        <v>0</v>
      </c>
      <c r="DF150">
        <v>-106347</v>
      </c>
      <c r="DG150">
        <v>9673207</v>
      </c>
      <c r="DH150">
        <v>73492</v>
      </c>
      <c r="DI150">
        <v>8421600</v>
      </c>
      <c r="DJ150">
        <v>438746</v>
      </c>
      <c r="DK150">
        <v>258</v>
      </c>
      <c r="DL150">
        <v>0</v>
      </c>
      <c r="DM150">
        <v>0</v>
      </c>
      <c r="DN150">
        <v>0</v>
      </c>
      <c r="DO150">
        <v>0</v>
      </c>
      <c r="DP150">
        <v>3247341</v>
      </c>
      <c r="DQ150">
        <v>8296784</v>
      </c>
      <c r="DR150">
        <v>0</v>
      </c>
      <c r="DS150">
        <v>0</v>
      </c>
      <c r="DT150">
        <v>0</v>
      </c>
      <c r="DU150">
        <v>0</v>
      </c>
      <c r="DV150">
        <v>0</v>
      </c>
      <c r="DW150">
        <v>0</v>
      </c>
      <c r="DX150">
        <v>0</v>
      </c>
      <c r="DY150">
        <v>0</v>
      </c>
      <c r="DZ150">
        <v>0</v>
      </c>
      <c r="EA150">
        <v>0</v>
      </c>
      <c r="EB150">
        <v>0</v>
      </c>
      <c r="EC150">
        <v>0</v>
      </c>
      <c r="ED150">
        <v>0</v>
      </c>
    </row>
    <row r="151" spans="1:134" x14ac:dyDescent="0.3">
      <c r="A151">
        <v>106071018</v>
      </c>
      <c r="B151" t="s">
        <v>864</v>
      </c>
      <c r="C151">
        <v>20174</v>
      </c>
      <c r="D151" s="1">
        <v>43009</v>
      </c>
      <c r="E151" s="1">
        <v>43100</v>
      </c>
      <c r="F151" t="s">
        <v>134</v>
      </c>
      <c r="G151" t="s">
        <v>542</v>
      </c>
      <c r="H151">
        <v>5</v>
      </c>
      <c r="I151">
        <v>411</v>
      </c>
      <c r="J151" t="s">
        <v>136</v>
      </c>
      <c r="K151" t="s">
        <v>137</v>
      </c>
      <c r="L151" t="s">
        <v>138</v>
      </c>
      <c r="M151" t="s">
        <v>865</v>
      </c>
      <c r="N151" t="s">
        <v>866</v>
      </c>
      <c r="O151" t="s">
        <v>862</v>
      </c>
      <c r="P151">
        <v>94520</v>
      </c>
      <c r="Q151" t="s">
        <v>863</v>
      </c>
      <c r="R151">
        <v>245</v>
      </c>
      <c r="S151">
        <v>207</v>
      </c>
      <c r="T151">
        <v>133</v>
      </c>
      <c r="U151">
        <v>1215</v>
      </c>
      <c r="V151">
        <v>468</v>
      </c>
      <c r="W151">
        <v>90</v>
      </c>
      <c r="X151">
        <v>443</v>
      </c>
      <c r="Y151">
        <v>0</v>
      </c>
      <c r="Z151">
        <v>0</v>
      </c>
      <c r="AA151">
        <v>6</v>
      </c>
      <c r="AB151">
        <v>503</v>
      </c>
      <c r="AC151">
        <v>0</v>
      </c>
      <c r="AD151">
        <v>19</v>
      </c>
      <c r="AE151">
        <v>2744</v>
      </c>
      <c r="AF151">
        <v>0</v>
      </c>
      <c r="AG151">
        <v>5746</v>
      </c>
      <c r="AH151">
        <v>2188</v>
      </c>
      <c r="AI151">
        <v>473</v>
      </c>
      <c r="AJ151">
        <v>1911</v>
      </c>
      <c r="AK151">
        <v>0</v>
      </c>
      <c r="AL151">
        <v>0</v>
      </c>
      <c r="AM151">
        <v>13</v>
      </c>
      <c r="AN151">
        <v>1589</v>
      </c>
      <c r="AO151">
        <v>0</v>
      </c>
      <c r="AP151">
        <v>42</v>
      </c>
      <c r="AQ151">
        <v>11962</v>
      </c>
      <c r="AR151">
        <v>0</v>
      </c>
      <c r="AS15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23924</v>
      </c>
      <c r="AT151">
        <v>8182</v>
      </c>
      <c r="AU151">
        <v>3157</v>
      </c>
      <c r="AV151">
        <v>966</v>
      </c>
      <c r="AW151">
        <v>6769</v>
      </c>
      <c r="AX151">
        <v>0</v>
      </c>
      <c r="AY151">
        <v>0</v>
      </c>
      <c r="AZ151">
        <v>518</v>
      </c>
      <c r="BA151">
        <v>12248</v>
      </c>
      <c r="BB151">
        <v>0</v>
      </c>
      <c r="BC151">
        <v>1060</v>
      </c>
      <c r="BD151">
        <v>32900</v>
      </c>
      <c r="BE151">
        <v>215575631</v>
      </c>
      <c r="BF151">
        <v>74646112</v>
      </c>
      <c r="BG151">
        <v>16153687</v>
      </c>
      <c r="BH151">
        <v>71423675</v>
      </c>
      <c r="BI151">
        <v>0</v>
      </c>
      <c r="BJ151">
        <v>0</v>
      </c>
      <c r="BK151">
        <v>913782</v>
      </c>
      <c r="BL151">
        <v>77980095</v>
      </c>
      <c r="BM151">
        <v>0</v>
      </c>
      <c r="BN151">
        <v>26121</v>
      </c>
      <c r="BO151">
        <v>456719103</v>
      </c>
      <c r="BP151">
        <v>83326330</v>
      </c>
      <c r="BQ151">
        <v>28863003</v>
      </c>
      <c r="BR151">
        <v>6655270</v>
      </c>
      <c r="BS151">
        <v>46820364</v>
      </c>
      <c r="BT151">
        <v>0</v>
      </c>
      <c r="BU151">
        <v>0</v>
      </c>
      <c r="BV151">
        <v>1354370</v>
      </c>
      <c r="BW151">
        <v>87235870</v>
      </c>
      <c r="BX151">
        <v>0</v>
      </c>
      <c r="BY151">
        <v>4920281</v>
      </c>
      <c r="BZ151">
        <v>259175488</v>
      </c>
      <c r="CA151">
        <v>826945</v>
      </c>
      <c r="CB151">
        <v>261847344</v>
      </c>
      <c r="CC151">
        <v>92732707</v>
      </c>
      <c r="CD151">
        <v>18819648</v>
      </c>
      <c r="CE151">
        <v>111113504</v>
      </c>
      <c r="CF151">
        <v>0</v>
      </c>
      <c r="CG151">
        <v>0</v>
      </c>
      <c r="CH151">
        <v>0</v>
      </c>
      <c r="CI151">
        <v>1547016</v>
      </c>
      <c r="CJ151">
        <v>105109825</v>
      </c>
      <c r="CK151">
        <v>0</v>
      </c>
      <c r="CL151">
        <v>5129561</v>
      </c>
      <c r="CM151">
        <v>0</v>
      </c>
      <c r="CN151">
        <v>0</v>
      </c>
      <c r="CO151">
        <v>0</v>
      </c>
      <c r="CP151">
        <v>577742</v>
      </c>
      <c r="CQ151">
        <v>597704292</v>
      </c>
      <c r="CR151">
        <v>0</v>
      </c>
      <c r="CS151">
        <v>0</v>
      </c>
      <c r="CT151">
        <v>0</v>
      </c>
      <c r="CU151">
        <v>272524</v>
      </c>
      <c r="CV151">
        <v>272524</v>
      </c>
      <c r="CW151">
        <v>37054617</v>
      </c>
      <c r="CX151">
        <v>10776408</v>
      </c>
      <c r="CY151">
        <v>3989309</v>
      </c>
      <c r="CZ151">
        <v>7130535</v>
      </c>
      <c r="DA151">
        <v>0</v>
      </c>
      <c r="DB151">
        <v>0</v>
      </c>
      <c r="DC151">
        <v>721136</v>
      </c>
      <c r="DD151">
        <v>60378664</v>
      </c>
      <c r="DE151">
        <v>-5129561</v>
      </c>
      <c r="DF151">
        <v>3541715</v>
      </c>
      <c r="DG151">
        <v>118462823</v>
      </c>
      <c r="DH151">
        <v>1238197</v>
      </c>
      <c r="DI151">
        <v>129137759</v>
      </c>
      <c r="DJ151">
        <v>0</v>
      </c>
      <c r="DK151">
        <v>843788</v>
      </c>
      <c r="DL151">
        <v>0</v>
      </c>
      <c r="DM151">
        <v>0</v>
      </c>
      <c r="DN151">
        <v>0</v>
      </c>
      <c r="DO151">
        <v>0</v>
      </c>
      <c r="DP151">
        <v>6525785</v>
      </c>
      <c r="DQ151">
        <v>233049688</v>
      </c>
      <c r="DR151">
        <v>0</v>
      </c>
      <c r="DS151">
        <v>0</v>
      </c>
      <c r="DT151">
        <v>0</v>
      </c>
      <c r="DU151">
        <v>0</v>
      </c>
      <c r="DV151">
        <v>0</v>
      </c>
      <c r="DW151">
        <v>0</v>
      </c>
      <c r="DX151">
        <v>0</v>
      </c>
      <c r="DY151">
        <v>0</v>
      </c>
      <c r="DZ151">
        <v>0</v>
      </c>
      <c r="EA151">
        <v>0</v>
      </c>
      <c r="EB151">
        <v>0</v>
      </c>
      <c r="EC151">
        <v>0</v>
      </c>
      <c r="ED151">
        <v>0</v>
      </c>
    </row>
    <row r="152" spans="1:134" x14ac:dyDescent="0.3">
      <c r="A152">
        <v>106070988</v>
      </c>
      <c r="B152" t="s">
        <v>867</v>
      </c>
      <c r="C152">
        <v>20174</v>
      </c>
      <c r="D152" s="1">
        <v>43009</v>
      </c>
      <c r="E152" s="1">
        <v>43100</v>
      </c>
      <c r="F152" t="s">
        <v>134</v>
      </c>
      <c r="G152" t="s">
        <v>542</v>
      </c>
      <c r="H152">
        <v>5</v>
      </c>
      <c r="I152">
        <v>411</v>
      </c>
      <c r="J152" t="s">
        <v>136</v>
      </c>
      <c r="K152" t="s">
        <v>137</v>
      </c>
      <c r="L152" t="s">
        <v>138</v>
      </c>
      <c r="M152" t="s">
        <v>860</v>
      </c>
      <c r="N152" t="s">
        <v>868</v>
      </c>
      <c r="O152" t="s">
        <v>869</v>
      </c>
      <c r="P152">
        <v>94598</v>
      </c>
      <c r="Q152" t="s">
        <v>863</v>
      </c>
      <c r="R152">
        <v>554</v>
      </c>
      <c r="S152">
        <v>399</v>
      </c>
      <c r="T152">
        <v>276</v>
      </c>
      <c r="U152">
        <v>1859</v>
      </c>
      <c r="V152">
        <v>475</v>
      </c>
      <c r="W152">
        <v>105</v>
      </c>
      <c r="X152">
        <v>550</v>
      </c>
      <c r="Y152">
        <v>0</v>
      </c>
      <c r="Z152">
        <v>0</v>
      </c>
      <c r="AA152">
        <v>56</v>
      </c>
      <c r="AB152">
        <v>1834</v>
      </c>
      <c r="AC152">
        <v>0</v>
      </c>
      <c r="AD152">
        <v>61</v>
      </c>
      <c r="AE152">
        <v>4940</v>
      </c>
      <c r="AF152">
        <v>0</v>
      </c>
      <c r="AG152">
        <v>9014</v>
      </c>
      <c r="AH152">
        <v>2353</v>
      </c>
      <c r="AI152">
        <v>1186</v>
      </c>
      <c r="AJ152">
        <v>3757</v>
      </c>
      <c r="AK152">
        <v>0</v>
      </c>
      <c r="AL152">
        <v>0</v>
      </c>
      <c r="AM152">
        <v>316</v>
      </c>
      <c r="AN152">
        <v>8188</v>
      </c>
      <c r="AO152">
        <v>0</v>
      </c>
      <c r="AP152">
        <v>246</v>
      </c>
      <c r="AQ152">
        <v>25060</v>
      </c>
      <c r="AR152">
        <v>0</v>
      </c>
      <c r="AS15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50120</v>
      </c>
      <c r="AT152">
        <v>25138</v>
      </c>
      <c r="AU152">
        <v>6105</v>
      </c>
      <c r="AV152">
        <v>1606</v>
      </c>
      <c r="AW152">
        <v>4101</v>
      </c>
      <c r="AX152">
        <v>0</v>
      </c>
      <c r="AY152">
        <v>0</v>
      </c>
      <c r="AZ152">
        <v>2311</v>
      </c>
      <c r="BA152">
        <v>36114</v>
      </c>
      <c r="BB152">
        <v>0</v>
      </c>
      <c r="BC152">
        <v>710</v>
      </c>
      <c r="BD152">
        <v>76085</v>
      </c>
      <c r="BE152">
        <v>274956855</v>
      </c>
      <c r="BF152">
        <v>71244386</v>
      </c>
      <c r="BG152">
        <v>36552170</v>
      </c>
      <c r="BH152">
        <v>97922981</v>
      </c>
      <c r="BI152">
        <v>0</v>
      </c>
      <c r="BJ152">
        <v>0</v>
      </c>
      <c r="BK152">
        <v>13841752</v>
      </c>
      <c r="BL152">
        <v>242940438</v>
      </c>
      <c r="BM152">
        <v>0</v>
      </c>
      <c r="BN152">
        <v>3722958</v>
      </c>
      <c r="BO152">
        <v>741181540</v>
      </c>
      <c r="BP152">
        <v>101278291</v>
      </c>
      <c r="BQ152">
        <v>35332908</v>
      </c>
      <c r="BR152">
        <v>4891135</v>
      </c>
      <c r="BS152">
        <v>30694352</v>
      </c>
      <c r="BT152">
        <v>0</v>
      </c>
      <c r="BU152">
        <v>0</v>
      </c>
      <c r="BV152">
        <v>2412588</v>
      </c>
      <c r="BW152">
        <v>128633876</v>
      </c>
      <c r="BX152">
        <v>0</v>
      </c>
      <c r="BY152">
        <v>3187523</v>
      </c>
      <c r="BZ152">
        <v>306430673</v>
      </c>
      <c r="CA152">
        <v>5205951</v>
      </c>
      <c r="CB152">
        <v>337492283</v>
      </c>
      <c r="CC152">
        <v>94490995</v>
      </c>
      <c r="CD152">
        <v>31815853</v>
      </c>
      <c r="CE152">
        <v>112550072</v>
      </c>
      <c r="CF152">
        <v>0</v>
      </c>
      <c r="CG152">
        <v>0</v>
      </c>
      <c r="CH152">
        <v>0</v>
      </c>
      <c r="CI152">
        <v>11584422</v>
      </c>
      <c r="CJ152">
        <v>207934229</v>
      </c>
      <c r="CK152">
        <v>0</v>
      </c>
      <c r="CL152">
        <v>4591285</v>
      </c>
      <c r="CM152">
        <v>0</v>
      </c>
      <c r="CN152">
        <v>0</v>
      </c>
      <c r="CO152">
        <v>0</v>
      </c>
      <c r="CP152">
        <v>6207882</v>
      </c>
      <c r="CQ152">
        <v>811872972</v>
      </c>
      <c r="CR152">
        <v>0</v>
      </c>
      <c r="CS152">
        <v>0</v>
      </c>
      <c r="CT152">
        <v>0</v>
      </c>
      <c r="CU152">
        <v>655385</v>
      </c>
      <c r="CV152">
        <v>655385</v>
      </c>
      <c r="CW152">
        <v>38742863</v>
      </c>
      <c r="CX152">
        <v>12086299</v>
      </c>
      <c r="CY152">
        <v>9627452</v>
      </c>
      <c r="CZ152">
        <v>16067261</v>
      </c>
      <c r="DA152">
        <v>0</v>
      </c>
      <c r="DB152">
        <v>0</v>
      </c>
      <c r="DC152">
        <v>4669918</v>
      </c>
      <c r="DD152">
        <v>164295470</v>
      </c>
      <c r="DE152">
        <v>0</v>
      </c>
      <c r="DF152">
        <v>-9094637</v>
      </c>
      <c r="DG152">
        <v>236394626</v>
      </c>
      <c r="DH152">
        <v>4320946</v>
      </c>
      <c r="DI152">
        <v>224637837</v>
      </c>
      <c r="DJ152">
        <v>0</v>
      </c>
      <c r="DK152">
        <v>2443964</v>
      </c>
      <c r="DL152">
        <v>0</v>
      </c>
      <c r="DM152">
        <v>0</v>
      </c>
      <c r="DN152">
        <v>0</v>
      </c>
      <c r="DO152">
        <v>0</v>
      </c>
      <c r="DP152">
        <v>12308180</v>
      </c>
      <c r="DQ152">
        <v>540329413</v>
      </c>
      <c r="DR152">
        <v>0</v>
      </c>
      <c r="DS152">
        <v>0</v>
      </c>
      <c r="DT152">
        <v>0</v>
      </c>
      <c r="DU152">
        <v>0</v>
      </c>
      <c r="DV152">
        <v>0</v>
      </c>
      <c r="DW152">
        <v>0</v>
      </c>
      <c r="DX152">
        <v>0</v>
      </c>
      <c r="DY152">
        <v>0</v>
      </c>
      <c r="DZ152">
        <v>0</v>
      </c>
      <c r="EA152">
        <v>0</v>
      </c>
      <c r="EB152">
        <v>0</v>
      </c>
      <c r="EC152">
        <v>0</v>
      </c>
      <c r="ED152">
        <v>0</v>
      </c>
    </row>
    <row r="153" spans="1:134" x14ac:dyDescent="0.3">
      <c r="A153">
        <v>106196404</v>
      </c>
      <c r="B153" t="s">
        <v>870</v>
      </c>
      <c r="C153">
        <v>20174</v>
      </c>
      <c r="D153" s="1">
        <v>43009</v>
      </c>
      <c r="E153" s="1">
        <v>43100</v>
      </c>
      <c r="F153" t="s">
        <v>134</v>
      </c>
      <c r="G153" t="s">
        <v>158</v>
      </c>
      <c r="H153">
        <v>11</v>
      </c>
      <c r="I153">
        <v>905</v>
      </c>
      <c r="J153" t="s">
        <v>136</v>
      </c>
      <c r="K153" t="s">
        <v>844</v>
      </c>
      <c r="L153" t="s">
        <v>138</v>
      </c>
      <c r="M153" t="s">
        <v>871</v>
      </c>
      <c r="N153" t="s">
        <v>872</v>
      </c>
      <c r="O153" t="s">
        <v>873</v>
      </c>
      <c r="P153">
        <v>91335</v>
      </c>
      <c r="Q153" t="s">
        <v>874</v>
      </c>
      <c r="R153">
        <v>249</v>
      </c>
      <c r="S153">
        <v>249</v>
      </c>
      <c r="T153">
        <v>245</v>
      </c>
      <c r="U153">
        <v>7</v>
      </c>
      <c r="V153">
        <v>32</v>
      </c>
      <c r="W153">
        <v>11</v>
      </c>
      <c r="X153">
        <v>30</v>
      </c>
      <c r="Y153">
        <v>0</v>
      </c>
      <c r="Z153">
        <v>0</v>
      </c>
      <c r="AA153">
        <v>0</v>
      </c>
      <c r="AB153">
        <v>0</v>
      </c>
      <c r="AC153">
        <v>0</v>
      </c>
      <c r="AD153">
        <v>8</v>
      </c>
      <c r="AE153">
        <v>88</v>
      </c>
      <c r="AF153">
        <v>0</v>
      </c>
      <c r="AG153">
        <v>1039</v>
      </c>
      <c r="AH153">
        <v>729</v>
      </c>
      <c r="AI153">
        <v>2269</v>
      </c>
      <c r="AJ153">
        <v>14727</v>
      </c>
      <c r="AK153">
        <v>0</v>
      </c>
      <c r="AL153">
        <v>0</v>
      </c>
      <c r="AM153">
        <v>0</v>
      </c>
      <c r="AN153">
        <v>0</v>
      </c>
      <c r="AO153">
        <v>0</v>
      </c>
      <c r="AP153">
        <v>3776</v>
      </c>
      <c r="AQ153">
        <v>22540</v>
      </c>
      <c r="AR153">
        <v>0</v>
      </c>
      <c r="AS15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45080</v>
      </c>
      <c r="AT153">
        <v>0</v>
      </c>
      <c r="AU153">
        <v>0</v>
      </c>
      <c r="AV153">
        <v>0</v>
      </c>
      <c r="AW153">
        <v>0</v>
      </c>
      <c r="AX153">
        <v>0</v>
      </c>
      <c r="AY153">
        <v>0</v>
      </c>
      <c r="AZ153">
        <v>0</v>
      </c>
      <c r="BA153">
        <v>0</v>
      </c>
      <c r="BB153">
        <v>0</v>
      </c>
      <c r="BC153">
        <v>0</v>
      </c>
      <c r="BD153">
        <v>0</v>
      </c>
      <c r="BE153">
        <v>1341084</v>
      </c>
      <c r="BF153">
        <v>966982</v>
      </c>
      <c r="BG153">
        <v>990877</v>
      </c>
      <c r="BH153">
        <v>6431312</v>
      </c>
      <c r="BI153">
        <v>0</v>
      </c>
      <c r="BJ153">
        <v>0</v>
      </c>
      <c r="BK153">
        <v>0</v>
      </c>
      <c r="BL153">
        <v>0</v>
      </c>
      <c r="BM153">
        <v>0</v>
      </c>
      <c r="BN153">
        <v>1555980</v>
      </c>
      <c r="BO153">
        <v>11286235</v>
      </c>
      <c r="BP153">
        <v>0</v>
      </c>
      <c r="BQ153">
        <v>0</v>
      </c>
      <c r="BR153">
        <v>0</v>
      </c>
      <c r="BS153">
        <v>0</v>
      </c>
      <c r="BT153">
        <v>0</v>
      </c>
      <c r="BU153">
        <v>0</v>
      </c>
      <c r="BV153">
        <v>0</v>
      </c>
      <c r="BW153">
        <v>0</v>
      </c>
      <c r="BX153">
        <v>0</v>
      </c>
      <c r="BY153">
        <v>0</v>
      </c>
      <c r="BZ153">
        <v>0</v>
      </c>
      <c r="CA153">
        <v>12000</v>
      </c>
      <c r="CB153">
        <v>1048233</v>
      </c>
      <c r="CC153">
        <v>407877</v>
      </c>
      <c r="CD153">
        <v>114651</v>
      </c>
      <c r="CE153">
        <v>744143</v>
      </c>
      <c r="CF153">
        <v>0</v>
      </c>
      <c r="CG153">
        <v>0</v>
      </c>
      <c r="CH153">
        <v>0</v>
      </c>
      <c r="CI153">
        <v>0</v>
      </c>
      <c r="CJ153">
        <v>0</v>
      </c>
      <c r="CK153">
        <v>0</v>
      </c>
      <c r="CL153">
        <v>0</v>
      </c>
      <c r="CM153">
        <v>0</v>
      </c>
      <c r="CN153">
        <v>0</v>
      </c>
      <c r="CO153">
        <v>0</v>
      </c>
      <c r="CP153">
        <v>98711</v>
      </c>
      <c r="CQ153">
        <v>2425615</v>
      </c>
      <c r="CR153">
        <v>0</v>
      </c>
      <c r="CS153">
        <v>0</v>
      </c>
      <c r="CT153">
        <v>0</v>
      </c>
      <c r="CU153">
        <v>0</v>
      </c>
      <c r="CV153">
        <v>0</v>
      </c>
      <c r="CW153">
        <v>292851</v>
      </c>
      <c r="CX153">
        <v>559105</v>
      </c>
      <c r="CY153">
        <v>876226</v>
      </c>
      <c r="CZ153">
        <v>5687169</v>
      </c>
      <c r="DA153">
        <v>0</v>
      </c>
      <c r="DB153">
        <v>0</v>
      </c>
      <c r="DC153">
        <v>0</v>
      </c>
      <c r="DD153">
        <v>0</v>
      </c>
      <c r="DE153">
        <v>0</v>
      </c>
      <c r="DF153">
        <v>1445269</v>
      </c>
      <c r="DG153">
        <v>8860620</v>
      </c>
      <c r="DH153">
        <v>119460</v>
      </c>
      <c r="DI153">
        <v>7391276</v>
      </c>
      <c r="DJ153">
        <v>0</v>
      </c>
      <c r="DK153">
        <v>2142</v>
      </c>
      <c r="DL153">
        <v>0</v>
      </c>
      <c r="DM153">
        <v>0</v>
      </c>
      <c r="DN153">
        <v>0</v>
      </c>
      <c r="DO153">
        <v>0</v>
      </c>
      <c r="DP153">
        <v>0</v>
      </c>
      <c r="DQ153">
        <v>55722709</v>
      </c>
      <c r="DR153">
        <v>0</v>
      </c>
      <c r="DS153">
        <v>0</v>
      </c>
      <c r="DT153">
        <v>0</v>
      </c>
      <c r="DU153">
        <v>0</v>
      </c>
      <c r="DV153">
        <v>0</v>
      </c>
      <c r="DW153">
        <v>0</v>
      </c>
      <c r="DX153">
        <v>0</v>
      </c>
      <c r="DY153">
        <v>0</v>
      </c>
      <c r="DZ153">
        <v>0</v>
      </c>
      <c r="EA153">
        <v>0</v>
      </c>
      <c r="EB153">
        <v>0</v>
      </c>
      <c r="EC153">
        <v>0</v>
      </c>
      <c r="ED153">
        <v>0</v>
      </c>
    </row>
    <row r="154" spans="1:134" x14ac:dyDescent="0.3">
      <c r="A154">
        <v>106074097</v>
      </c>
      <c r="B154" t="s">
        <v>875</v>
      </c>
      <c r="C154">
        <v>20174</v>
      </c>
      <c r="D154" s="1">
        <v>43009</v>
      </c>
      <c r="E154" s="1">
        <v>43100</v>
      </c>
      <c r="F154" t="s">
        <v>134</v>
      </c>
      <c r="G154" t="s">
        <v>542</v>
      </c>
      <c r="H154">
        <v>5</v>
      </c>
      <c r="I154">
        <v>411</v>
      </c>
      <c r="J154" t="s">
        <v>136</v>
      </c>
      <c r="K154" t="s">
        <v>876</v>
      </c>
      <c r="L154" t="s">
        <v>138</v>
      </c>
      <c r="M154" t="s">
        <v>877</v>
      </c>
      <c r="N154" t="s">
        <v>878</v>
      </c>
      <c r="O154" t="s">
        <v>879</v>
      </c>
      <c r="P154">
        <v>94531</v>
      </c>
      <c r="Q154" t="s">
        <v>880</v>
      </c>
      <c r="R154">
        <v>146</v>
      </c>
      <c r="S154">
        <v>146</v>
      </c>
      <c r="T154">
        <v>57</v>
      </c>
      <c r="U154">
        <v>110</v>
      </c>
      <c r="V154">
        <v>724</v>
      </c>
      <c r="W154">
        <v>15</v>
      </c>
      <c r="X154">
        <v>169</v>
      </c>
      <c r="Y154">
        <v>0</v>
      </c>
      <c r="Z154">
        <v>0</v>
      </c>
      <c r="AA154">
        <v>12</v>
      </c>
      <c r="AB154">
        <v>711</v>
      </c>
      <c r="AC154">
        <v>0</v>
      </c>
      <c r="AD154">
        <v>17</v>
      </c>
      <c r="AE154">
        <v>1758</v>
      </c>
      <c r="AF154">
        <v>0</v>
      </c>
      <c r="AG154">
        <v>373</v>
      </c>
      <c r="AH154">
        <v>2243</v>
      </c>
      <c r="AI154">
        <v>22</v>
      </c>
      <c r="AJ154">
        <v>415</v>
      </c>
      <c r="AK154">
        <v>0</v>
      </c>
      <c r="AL154">
        <v>0</v>
      </c>
      <c r="AM154">
        <v>33</v>
      </c>
      <c r="AN154">
        <v>1660</v>
      </c>
      <c r="AO154">
        <v>0</v>
      </c>
      <c r="AP154">
        <v>63</v>
      </c>
      <c r="AQ154">
        <v>4809</v>
      </c>
      <c r="AR154">
        <v>0</v>
      </c>
      <c r="AS15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9618</v>
      </c>
      <c r="AT154">
        <v>516</v>
      </c>
      <c r="AU154">
        <v>7413</v>
      </c>
      <c r="AV154">
        <v>373</v>
      </c>
      <c r="AW154">
        <v>4265</v>
      </c>
      <c r="AX154">
        <v>0</v>
      </c>
      <c r="AY154">
        <v>0</v>
      </c>
      <c r="AZ154">
        <v>595</v>
      </c>
      <c r="BA154">
        <v>16808</v>
      </c>
      <c r="BB154">
        <v>0</v>
      </c>
      <c r="BC154">
        <v>3278</v>
      </c>
      <c r="BD154">
        <v>33248</v>
      </c>
      <c r="BE154">
        <v>0</v>
      </c>
      <c r="BF154">
        <v>0</v>
      </c>
      <c r="BG154">
        <v>0</v>
      </c>
      <c r="BH154">
        <v>0</v>
      </c>
      <c r="BI154">
        <v>0</v>
      </c>
      <c r="BJ154">
        <v>0</v>
      </c>
      <c r="BK154">
        <v>0</v>
      </c>
      <c r="BL154">
        <v>0</v>
      </c>
      <c r="BM154">
        <v>0</v>
      </c>
      <c r="BN154">
        <v>0</v>
      </c>
      <c r="BO154">
        <v>0</v>
      </c>
      <c r="BP154">
        <v>0</v>
      </c>
      <c r="BQ154">
        <v>0</v>
      </c>
      <c r="BR154">
        <v>0</v>
      </c>
      <c r="BS154">
        <v>0</v>
      </c>
      <c r="BT154">
        <v>0</v>
      </c>
      <c r="BU154">
        <v>0</v>
      </c>
      <c r="BV154">
        <v>0</v>
      </c>
      <c r="BW154">
        <v>0</v>
      </c>
      <c r="BX154">
        <v>0</v>
      </c>
      <c r="BY154">
        <v>0</v>
      </c>
      <c r="BZ154">
        <v>0</v>
      </c>
      <c r="CA154">
        <v>0</v>
      </c>
      <c r="CB154">
        <v>0</v>
      </c>
      <c r="CC154">
        <v>0</v>
      </c>
      <c r="CD154">
        <v>0</v>
      </c>
      <c r="CE154">
        <v>0</v>
      </c>
      <c r="CF154">
        <v>0</v>
      </c>
      <c r="CG154">
        <v>0</v>
      </c>
      <c r="CH154">
        <v>0</v>
      </c>
      <c r="CI154">
        <v>0</v>
      </c>
      <c r="CJ154">
        <v>0</v>
      </c>
      <c r="CK154">
        <v>0</v>
      </c>
      <c r="CL154">
        <v>0</v>
      </c>
      <c r="CM154">
        <v>0</v>
      </c>
      <c r="CN154">
        <v>0</v>
      </c>
      <c r="CO154">
        <v>0</v>
      </c>
      <c r="CP154">
        <v>0</v>
      </c>
      <c r="CQ154">
        <v>0</v>
      </c>
      <c r="CR154">
        <v>0</v>
      </c>
      <c r="CS154">
        <v>0</v>
      </c>
      <c r="CT154">
        <v>0</v>
      </c>
      <c r="CU154">
        <v>0</v>
      </c>
      <c r="CV154">
        <v>0</v>
      </c>
      <c r="CW154">
        <v>0</v>
      </c>
      <c r="CX154">
        <v>0</v>
      </c>
      <c r="CY154">
        <v>0</v>
      </c>
      <c r="CZ154">
        <v>0</v>
      </c>
      <c r="DA154">
        <v>0</v>
      </c>
      <c r="DB154">
        <v>0</v>
      </c>
      <c r="DC154">
        <v>0</v>
      </c>
      <c r="DD154">
        <v>0</v>
      </c>
      <c r="DE154">
        <v>0</v>
      </c>
      <c r="DF154">
        <v>0</v>
      </c>
      <c r="DG154">
        <v>0</v>
      </c>
      <c r="DH154">
        <v>0</v>
      </c>
      <c r="DI154">
        <v>78942633</v>
      </c>
      <c r="DJ154">
        <v>0</v>
      </c>
      <c r="DK154">
        <v>0</v>
      </c>
      <c r="DL154">
        <v>0</v>
      </c>
      <c r="DM154">
        <v>0</v>
      </c>
      <c r="DN154">
        <v>0</v>
      </c>
      <c r="DO154">
        <v>0</v>
      </c>
      <c r="DP154">
        <v>290361</v>
      </c>
      <c r="DQ154">
        <v>261835595</v>
      </c>
      <c r="DR154">
        <v>0</v>
      </c>
      <c r="DS154">
        <v>0</v>
      </c>
      <c r="DT154">
        <v>0</v>
      </c>
      <c r="DU154">
        <v>0</v>
      </c>
      <c r="DV154">
        <v>0</v>
      </c>
      <c r="DW154">
        <v>0</v>
      </c>
      <c r="DX154">
        <v>0</v>
      </c>
      <c r="DY154">
        <v>0</v>
      </c>
      <c r="DZ154">
        <v>0</v>
      </c>
      <c r="EA154">
        <v>0</v>
      </c>
      <c r="EB154">
        <v>0</v>
      </c>
      <c r="EC154">
        <v>0</v>
      </c>
      <c r="ED154">
        <v>0</v>
      </c>
    </row>
    <row r="155" spans="1:134" x14ac:dyDescent="0.3">
      <c r="A155">
        <v>106196035</v>
      </c>
      <c r="B155" t="s">
        <v>881</v>
      </c>
      <c r="C155">
        <v>20174</v>
      </c>
      <c r="D155" s="1">
        <v>43009</v>
      </c>
      <c r="E155" s="1">
        <v>43100</v>
      </c>
      <c r="F155" t="s">
        <v>134</v>
      </c>
      <c r="G155" t="s">
        <v>158</v>
      </c>
      <c r="H155">
        <v>11</v>
      </c>
      <c r="I155">
        <v>915</v>
      </c>
      <c r="J155" t="s">
        <v>136</v>
      </c>
      <c r="K155" t="s">
        <v>876</v>
      </c>
      <c r="L155" t="s">
        <v>138</v>
      </c>
      <c r="M155" t="s">
        <v>882</v>
      </c>
      <c r="N155" t="s">
        <v>883</v>
      </c>
      <c r="O155" t="s">
        <v>884</v>
      </c>
      <c r="P155">
        <v>91706</v>
      </c>
      <c r="Q155" t="s">
        <v>885</v>
      </c>
      <c r="R155">
        <v>272</v>
      </c>
      <c r="S155">
        <v>257</v>
      </c>
      <c r="T155">
        <v>98</v>
      </c>
      <c r="U155">
        <v>47</v>
      </c>
      <c r="V155">
        <v>1055</v>
      </c>
      <c r="W155">
        <v>42</v>
      </c>
      <c r="X155">
        <v>212</v>
      </c>
      <c r="Y155">
        <v>0</v>
      </c>
      <c r="Z155">
        <v>0</v>
      </c>
      <c r="AA155">
        <v>8</v>
      </c>
      <c r="AB155">
        <v>1414</v>
      </c>
      <c r="AC155">
        <v>0</v>
      </c>
      <c r="AD155">
        <v>22</v>
      </c>
      <c r="AE155">
        <v>2800</v>
      </c>
      <c r="AF155">
        <v>0</v>
      </c>
      <c r="AG155">
        <v>208</v>
      </c>
      <c r="AH155">
        <v>3517</v>
      </c>
      <c r="AI155">
        <v>156</v>
      </c>
      <c r="AJ155">
        <v>549</v>
      </c>
      <c r="AK155">
        <v>0</v>
      </c>
      <c r="AL155">
        <v>0</v>
      </c>
      <c r="AM155">
        <v>17</v>
      </c>
      <c r="AN155">
        <v>3741</v>
      </c>
      <c r="AO155">
        <v>0</v>
      </c>
      <c r="AP155">
        <v>46</v>
      </c>
      <c r="AQ155">
        <v>8234</v>
      </c>
      <c r="AR155">
        <v>0</v>
      </c>
      <c r="AS15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16468</v>
      </c>
      <c r="AT155">
        <v>518</v>
      </c>
      <c r="AU155">
        <v>26775</v>
      </c>
      <c r="AV155">
        <v>1089</v>
      </c>
      <c r="AW155">
        <v>10004</v>
      </c>
      <c r="AX155">
        <v>0</v>
      </c>
      <c r="AY155">
        <v>0</v>
      </c>
      <c r="AZ155">
        <v>361</v>
      </c>
      <c r="BA155">
        <v>54311</v>
      </c>
      <c r="BB155">
        <v>0</v>
      </c>
      <c r="BC155">
        <v>7943</v>
      </c>
      <c r="BD155">
        <v>101001</v>
      </c>
      <c r="BE155">
        <v>0</v>
      </c>
      <c r="BF155">
        <v>0</v>
      </c>
      <c r="BG155">
        <v>0</v>
      </c>
      <c r="BH155">
        <v>0</v>
      </c>
      <c r="BI155">
        <v>0</v>
      </c>
      <c r="BJ155">
        <v>0</v>
      </c>
      <c r="BK155">
        <v>0</v>
      </c>
      <c r="BL155">
        <v>0</v>
      </c>
      <c r="BM155">
        <v>0</v>
      </c>
      <c r="BN155">
        <v>0</v>
      </c>
      <c r="BO155">
        <v>0</v>
      </c>
      <c r="BP155">
        <v>0</v>
      </c>
      <c r="BQ155">
        <v>0</v>
      </c>
      <c r="BR155">
        <v>0</v>
      </c>
      <c r="BS155">
        <v>0</v>
      </c>
      <c r="BT155">
        <v>0</v>
      </c>
      <c r="BU155">
        <v>0</v>
      </c>
      <c r="BV155">
        <v>0</v>
      </c>
      <c r="BW155">
        <v>0</v>
      </c>
      <c r="BX155">
        <v>0</v>
      </c>
      <c r="BY155">
        <v>0</v>
      </c>
      <c r="BZ155">
        <v>0</v>
      </c>
      <c r="CA155">
        <v>0</v>
      </c>
      <c r="CB155">
        <v>0</v>
      </c>
      <c r="CC155">
        <v>0</v>
      </c>
      <c r="CD155">
        <v>0</v>
      </c>
      <c r="CE155">
        <v>0</v>
      </c>
      <c r="CF155">
        <v>0</v>
      </c>
      <c r="CG155">
        <v>0</v>
      </c>
      <c r="CH155">
        <v>0</v>
      </c>
      <c r="CI155">
        <v>0</v>
      </c>
      <c r="CJ155">
        <v>0</v>
      </c>
      <c r="CK155">
        <v>0</v>
      </c>
      <c r="CL155">
        <v>0</v>
      </c>
      <c r="CM155">
        <v>0</v>
      </c>
      <c r="CN155">
        <v>0</v>
      </c>
      <c r="CO155">
        <v>0</v>
      </c>
      <c r="CP155">
        <v>0</v>
      </c>
      <c r="CQ155">
        <v>0</v>
      </c>
      <c r="CR155">
        <v>0</v>
      </c>
      <c r="CS155">
        <v>0</v>
      </c>
      <c r="CT155">
        <v>0</v>
      </c>
      <c r="CU155">
        <v>0</v>
      </c>
      <c r="CV155">
        <v>0</v>
      </c>
      <c r="CW155">
        <v>0</v>
      </c>
      <c r="CX155">
        <v>0</v>
      </c>
      <c r="CY155">
        <v>0</v>
      </c>
      <c r="CZ155">
        <v>0</v>
      </c>
      <c r="DA155">
        <v>0</v>
      </c>
      <c r="DB155">
        <v>0</v>
      </c>
      <c r="DC155">
        <v>0</v>
      </c>
      <c r="DD155">
        <v>0</v>
      </c>
      <c r="DE155">
        <v>0</v>
      </c>
      <c r="DF155">
        <v>0</v>
      </c>
      <c r="DG155">
        <v>0</v>
      </c>
      <c r="DH155">
        <v>0</v>
      </c>
      <c r="DI155">
        <v>120908554</v>
      </c>
      <c r="DJ155">
        <v>0</v>
      </c>
      <c r="DK155">
        <v>0</v>
      </c>
      <c r="DL155">
        <v>0</v>
      </c>
      <c r="DM155">
        <v>0</v>
      </c>
      <c r="DN155">
        <v>0</v>
      </c>
      <c r="DO155">
        <v>0</v>
      </c>
      <c r="DP155">
        <v>7012425</v>
      </c>
      <c r="DQ155">
        <v>204015757</v>
      </c>
      <c r="DR155">
        <v>0</v>
      </c>
      <c r="DS155">
        <v>0</v>
      </c>
      <c r="DT155">
        <v>0</v>
      </c>
      <c r="DU155">
        <v>0</v>
      </c>
      <c r="DV155">
        <v>0</v>
      </c>
      <c r="DW155">
        <v>0</v>
      </c>
      <c r="DX155">
        <v>0</v>
      </c>
      <c r="DY155">
        <v>0</v>
      </c>
      <c r="DZ155">
        <v>0</v>
      </c>
      <c r="EA155">
        <v>0</v>
      </c>
      <c r="EB155">
        <v>0</v>
      </c>
      <c r="EC155">
        <v>0</v>
      </c>
      <c r="ED155">
        <v>0</v>
      </c>
    </row>
    <row r="156" spans="1:134" x14ac:dyDescent="0.3">
      <c r="A156">
        <v>106196403</v>
      </c>
      <c r="B156" t="s">
        <v>886</v>
      </c>
      <c r="C156">
        <v>20174</v>
      </c>
      <c r="D156" s="1">
        <v>43009</v>
      </c>
      <c r="E156" s="1">
        <v>43100</v>
      </c>
      <c r="F156" t="s">
        <v>134</v>
      </c>
      <c r="G156" t="s">
        <v>158</v>
      </c>
      <c r="H156">
        <v>11</v>
      </c>
      <c r="I156">
        <v>921</v>
      </c>
      <c r="J156" t="s">
        <v>136</v>
      </c>
      <c r="K156" t="s">
        <v>876</v>
      </c>
      <c r="L156" t="s">
        <v>138</v>
      </c>
      <c r="M156" t="s">
        <v>882</v>
      </c>
      <c r="N156" t="s">
        <v>887</v>
      </c>
      <c r="O156" t="s">
        <v>612</v>
      </c>
      <c r="P156">
        <v>90242</v>
      </c>
      <c r="Q156" t="s">
        <v>885</v>
      </c>
      <c r="R156">
        <v>352</v>
      </c>
      <c r="S156">
        <v>352</v>
      </c>
      <c r="T156">
        <v>176</v>
      </c>
      <c r="U156">
        <v>100</v>
      </c>
      <c r="V156">
        <v>1297</v>
      </c>
      <c r="W156">
        <v>46</v>
      </c>
      <c r="X156">
        <v>368</v>
      </c>
      <c r="Y156">
        <v>0</v>
      </c>
      <c r="Z156">
        <v>0</v>
      </c>
      <c r="AA156">
        <v>16</v>
      </c>
      <c r="AB156">
        <v>2181</v>
      </c>
      <c r="AC156">
        <v>0</v>
      </c>
      <c r="AD156">
        <v>44</v>
      </c>
      <c r="AE156">
        <v>4052</v>
      </c>
      <c r="AF156">
        <v>0</v>
      </c>
      <c r="AG156">
        <v>346</v>
      </c>
      <c r="AH156">
        <v>5473</v>
      </c>
      <c r="AI156">
        <v>167</v>
      </c>
      <c r="AJ156">
        <v>1257</v>
      </c>
      <c r="AK156">
        <v>0</v>
      </c>
      <c r="AL156">
        <v>0</v>
      </c>
      <c r="AM156">
        <v>77</v>
      </c>
      <c r="AN156">
        <v>7136</v>
      </c>
      <c r="AO156">
        <v>0</v>
      </c>
      <c r="AP156">
        <v>255</v>
      </c>
      <c r="AQ156">
        <v>14711</v>
      </c>
      <c r="AR156">
        <v>0</v>
      </c>
      <c r="AS15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29422</v>
      </c>
      <c r="AT156">
        <v>561</v>
      </c>
      <c r="AU156">
        <v>12674</v>
      </c>
      <c r="AV156">
        <v>836</v>
      </c>
      <c r="AW156">
        <v>7738</v>
      </c>
      <c r="AX156">
        <v>0</v>
      </c>
      <c r="AY156">
        <v>0</v>
      </c>
      <c r="AZ156">
        <v>337</v>
      </c>
      <c r="BA156">
        <v>29128</v>
      </c>
      <c r="BB156">
        <v>0</v>
      </c>
      <c r="BC156">
        <v>3067</v>
      </c>
      <c r="BD156">
        <v>54341</v>
      </c>
      <c r="BE156">
        <v>0</v>
      </c>
      <c r="BF156">
        <v>0</v>
      </c>
      <c r="BG156">
        <v>0</v>
      </c>
      <c r="BH156">
        <v>0</v>
      </c>
      <c r="BI156">
        <v>0</v>
      </c>
      <c r="BJ156">
        <v>0</v>
      </c>
      <c r="BK156">
        <v>0</v>
      </c>
      <c r="BL156">
        <v>0</v>
      </c>
      <c r="BM156">
        <v>0</v>
      </c>
      <c r="BN156">
        <v>0</v>
      </c>
      <c r="BO156">
        <v>0</v>
      </c>
      <c r="BP156">
        <v>0</v>
      </c>
      <c r="BQ156">
        <v>0</v>
      </c>
      <c r="BR156">
        <v>0</v>
      </c>
      <c r="BS156">
        <v>0</v>
      </c>
      <c r="BT156">
        <v>0</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0</v>
      </c>
      <c r="CP156">
        <v>0</v>
      </c>
      <c r="CQ156">
        <v>0</v>
      </c>
      <c r="CR156">
        <v>0</v>
      </c>
      <c r="CS156">
        <v>0</v>
      </c>
      <c r="CT156">
        <v>0</v>
      </c>
      <c r="CU156">
        <v>0</v>
      </c>
      <c r="CV156">
        <v>0</v>
      </c>
      <c r="CW156">
        <v>0</v>
      </c>
      <c r="CX156">
        <v>0</v>
      </c>
      <c r="CY156">
        <v>0</v>
      </c>
      <c r="CZ156">
        <v>0</v>
      </c>
      <c r="DA156">
        <v>0</v>
      </c>
      <c r="DB156">
        <v>0</v>
      </c>
      <c r="DC156">
        <v>0</v>
      </c>
      <c r="DD156">
        <v>0</v>
      </c>
      <c r="DE156">
        <v>0</v>
      </c>
      <c r="DF156">
        <v>0</v>
      </c>
      <c r="DG156">
        <v>0</v>
      </c>
      <c r="DH156">
        <v>0</v>
      </c>
      <c r="DI156">
        <v>149845158</v>
      </c>
      <c r="DJ156">
        <v>0</v>
      </c>
      <c r="DK156">
        <v>0</v>
      </c>
      <c r="DL156">
        <v>0</v>
      </c>
      <c r="DM156">
        <v>0</v>
      </c>
      <c r="DN156">
        <v>0</v>
      </c>
      <c r="DO156">
        <v>0</v>
      </c>
      <c r="DP156">
        <v>15587572</v>
      </c>
      <c r="DQ156">
        <v>511189664</v>
      </c>
      <c r="DR156">
        <v>0</v>
      </c>
      <c r="DS156">
        <v>0</v>
      </c>
      <c r="DT156">
        <v>0</v>
      </c>
      <c r="DU156">
        <v>0</v>
      </c>
      <c r="DV156">
        <v>0</v>
      </c>
      <c r="DW156">
        <v>0</v>
      </c>
      <c r="DX156">
        <v>0</v>
      </c>
      <c r="DY156">
        <v>0</v>
      </c>
      <c r="DZ156">
        <v>0</v>
      </c>
      <c r="EA156">
        <v>0</v>
      </c>
      <c r="EB156">
        <v>0</v>
      </c>
      <c r="EC156">
        <v>0</v>
      </c>
      <c r="ED156">
        <v>0</v>
      </c>
    </row>
    <row r="157" spans="1:134" x14ac:dyDescent="0.3">
      <c r="A157">
        <v>106361223</v>
      </c>
      <c r="B157" t="s">
        <v>888</v>
      </c>
      <c r="C157">
        <v>20174</v>
      </c>
      <c r="D157" s="1">
        <v>43009</v>
      </c>
      <c r="E157" s="1">
        <v>43100</v>
      </c>
      <c r="F157" t="s">
        <v>134</v>
      </c>
      <c r="G157" t="s">
        <v>275</v>
      </c>
      <c r="H157">
        <v>12</v>
      </c>
      <c r="I157">
        <v>1209</v>
      </c>
      <c r="J157" t="s">
        <v>136</v>
      </c>
      <c r="K157" t="s">
        <v>876</v>
      </c>
      <c r="L157" t="s">
        <v>220</v>
      </c>
      <c r="M157" t="s">
        <v>882</v>
      </c>
      <c r="N157" t="s">
        <v>889</v>
      </c>
      <c r="O157" t="s">
        <v>890</v>
      </c>
      <c r="P157">
        <v>92335</v>
      </c>
      <c r="Q157" t="s">
        <v>885</v>
      </c>
      <c r="R157">
        <v>626</v>
      </c>
      <c r="S157">
        <v>626</v>
      </c>
      <c r="T157">
        <v>337</v>
      </c>
      <c r="U157">
        <v>147</v>
      </c>
      <c r="V157">
        <v>2607</v>
      </c>
      <c r="W157">
        <v>77</v>
      </c>
      <c r="X157">
        <v>966</v>
      </c>
      <c r="Y157">
        <v>0</v>
      </c>
      <c r="Z157">
        <v>0</v>
      </c>
      <c r="AA157">
        <v>29</v>
      </c>
      <c r="AB157">
        <v>3896</v>
      </c>
      <c r="AC157">
        <v>0</v>
      </c>
      <c r="AD157">
        <v>91</v>
      </c>
      <c r="AE157">
        <v>7813</v>
      </c>
      <c r="AF157">
        <v>0</v>
      </c>
      <c r="AG157">
        <v>704</v>
      </c>
      <c r="AH157">
        <v>10993</v>
      </c>
      <c r="AI157">
        <v>376</v>
      </c>
      <c r="AJ157">
        <v>3262</v>
      </c>
      <c r="AK157">
        <v>0</v>
      </c>
      <c r="AL157">
        <v>0</v>
      </c>
      <c r="AM157">
        <v>89</v>
      </c>
      <c r="AN157">
        <v>12304</v>
      </c>
      <c r="AO157">
        <v>0</v>
      </c>
      <c r="AP157">
        <v>426</v>
      </c>
      <c r="AQ157">
        <v>28154</v>
      </c>
      <c r="AR157">
        <v>0</v>
      </c>
      <c r="AS15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56308</v>
      </c>
      <c r="AT157">
        <v>846</v>
      </c>
      <c r="AU157">
        <v>17871</v>
      </c>
      <c r="AV157">
        <v>1884</v>
      </c>
      <c r="AW157">
        <v>13234</v>
      </c>
      <c r="AX157">
        <v>0</v>
      </c>
      <c r="AY157">
        <v>1</v>
      </c>
      <c r="AZ157">
        <v>1007</v>
      </c>
      <c r="BA157">
        <v>36157</v>
      </c>
      <c r="BB157">
        <v>0</v>
      </c>
      <c r="BC157">
        <v>4943</v>
      </c>
      <c r="BD157">
        <v>75943</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v>0</v>
      </c>
      <c r="BX157">
        <v>0</v>
      </c>
      <c r="BY157">
        <v>0</v>
      </c>
      <c r="BZ157">
        <v>0</v>
      </c>
      <c r="CA157">
        <v>0</v>
      </c>
      <c r="CB157">
        <v>0</v>
      </c>
      <c r="CC157">
        <v>0</v>
      </c>
      <c r="CD157">
        <v>0</v>
      </c>
      <c r="CE157">
        <v>0</v>
      </c>
      <c r="CF157">
        <v>0</v>
      </c>
      <c r="CG157">
        <v>0</v>
      </c>
      <c r="CH157">
        <v>0</v>
      </c>
      <c r="CI157">
        <v>0</v>
      </c>
      <c r="CJ157">
        <v>0</v>
      </c>
      <c r="CK157">
        <v>0</v>
      </c>
      <c r="CL157">
        <v>0</v>
      </c>
      <c r="CM157">
        <v>0</v>
      </c>
      <c r="CN157">
        <v>0</v>
      </c>
      <c r="CO157">
        <v>0</v>
      </c>
      <c r="CP157">
        <v>0</v>
      </c>
      <c r="CQ157">
        <v>0</v>
      </c>
      <c r="CR157">
        <v>0</v>
      </c>
      <c r="CS157">
        <v>0</v>
      </c>
      <c r="CT157">
        <v>0</v>
      </c>
      <c r="CU157">
        <v>0</v>
      </c>
      <c r="CV157">
        <v>0</v>
      </c>
      <c r="CW157">
        <v>0</v>
      </c>
      <c r="CX157">
        <v>0</v>
      </c>
      <c r="CY157">
        <v>0</v>
      </c>
      <c r="CZ157">
        <v>0</v>
      </c>
      <c r="DA157">
        <v>0</v>
      </c>
      <c r="DB157">
        <v>0</v>
      </c>
      <c r="DC157">
        <v>0</v>
      </c>
      <c r="DD157">
        <v>0</v>
      </c>
      <c r="DE157">
        <v>0</v>
      </c>
      <c r="DF157">
        <v>0</v>
      </c>
      <c r="DG157">
        <v>0</v>
      </c>
      <c r="DH157">
        <v>0</v>
      </c>
      <c r="DI157">
        <v>241790578</v>
      </c>
      <c r="DJ157">
        <v>0</v>
      </c>
      <c r="DK157">
        <v>0</v>
      </c>
      <c r="DL157">
        <v>0</v>
      </c>
      <c r="DM157">
        <v>0</v>
      </c>
      <c r="DN157">
        <v>0</v>
      </c>
      <c r="DO157">
        <v>0</v>
      </c>
      <c r="DP157">
        <v>5796330</v>
      </c>
      <c r="DQ157">
        <v>986053328</v>
      </c>
      <c r="DR157">
        <v>0</v>
      </c>
      <c r="DS157">
        <v>0</v>
      </c>
      <c r="DT157">
        <v>0</v>
      </c>
      <c r="DU157">
        <v>0</v>
      </c>
      <c r="DV157">
        <v>0</v>
      </c>
      <c r="DW157">
        <v>0</v>
      </c>
      <c r="DX157">
        <v>0</v>
      </c>
      <c r="DY157">
        <v>0</v>
      </c>
      <c r="DZ157">
        <v>0</v>
      </c>
      <c r="EA157">
        <v>0</v>
      </c>
      <c r="EB157">
        <v>0</v>
      </c>
      <c r="EC157">
        <v>0</v>
      </c>
      <c r="ED157">
        <v>0</v>
      </c>
    </row>
    <row r="158" spans="1:134" x14ac:dyDescent="0.3">
      <c r="A158">
        <v>106014132</v>
      </c>
      <c r="B158" t="s">
        <v>891</v>
      </c>
      <c r="C158">
        <v>20174</v>
      </c>
      <c r="D158" s="1">
        <v>43009</v>
      </c>
      <c r="E158" s="1">
        <v>43100</v>
      </c>
      <c r="F158" t="s">
        <v>134</v>
      </c>
      <c r="G158" t="s">
        <v>233</v>
      </c>
      <c r="H158">
        <v>5</v>
      </c>
      <c r="I158">
        <v>421</v>
      </c>
      <c r="J158" t="s">
        <v>136</v>
      </c>
      <c r="K158" t="s">
        <v>876</v>
      </c>
      <c r="L158" t="s">
        <v>138</v>
      </c>
      <c r="M158" t="s">
        <v>877</v>
      </c>
      <c r="N158" t="s">
        <v>892</v>
      </c>
      <c r="O158" t="s">
        <v>700</v>
      </c>
      <c r="P158">
        <v>94538</v>
      </c>
      <c r="Q158" t="s">
        <v>880</v>
      </c>
      <c r="R158">
        <v>106</v>
      </c>
      <c r="S158">
        <v>106</v>
      </c>
      <c r="T158">
        <v>32</v>
      </c>
      <c r="U158">
        <v>39</v>
      </c>
      <c r="V158">
        <v>447</v>
      </c>
      <c r="W158">
        <v>2</v>
      </c>
      <c r="X158">
        <v>43</v>
      </c>
      <c r="Y158">
        <v>0</v>
      </c>
      <c r="Z158">
        <v>0</v>
      </c>
      <c r="AA158">
        <v>7</v>
      </c>
      <c r="AB158">
        <v>268</v>
      </c>
      <c r="AC158">
        <v>0</v>
      </c>
      <c r="AD158">
        <v>9</v>
      </c>
      <c r="AE158">
        <v>815</v>
      </c>
      <c r="AF158">
        <v>0</v>
      </c>
      <c r="AG158">
        <v>182</v>
      </c>
      <c r="AH158">
        <v>1603</v>
      </c>
      <c r="AI158">
        <v>2</v>
      </c>
      <c r="AJ158">
        <v>128</v>
      </c>
      <c r="AK158">
        <v>0</v>
      </c>
      <c r="AL158">
        <v>0</v>
      </c>
      <c r="AM158">
        <v>21</v>
      </c>
      <c r="AN158">
        <v>710</v>
      </c>
      <c r="AO158">
        <v>0</v>
      </c>
      <c r="AP158">
        <v>38</v>
      </c>
      <c r="AQ158">
        <v>2684</v>
      </c>
      <c r="AR158">
        <v>0</v>
      </c>
      <c r="AS15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5368</v>
      </c>
      <c r="AT158">
        <v>308</v>
      </c>
      <c r="AU158">
        <v>14409</v>
      </c>
      <c r="AV158">
        <v>163</v>
      </c>
      <c r="AW158">
        <v>2861</v>
      </c>
      <c r="AX158">
        <v>0</v>
      </c>
      <c r="AY158">
        <v>0</v>
      </c>
      <c r="AZ158">
        <v>438</v>
      </c>
      <c r="BA158">
        <v>30655</v>
      </c>
      <c r="BB158">
        <v>0</v>
      </c>
      <c r="BC158">
        <v>8803</v>
      </c>
      <c r="BD158">
        <v>57637</v>
      </c>
      <c r="BE158">
        <v>0</v>
      </c>
      <c r="BF158">
        <v>0</v>
      </c>
      <c r="BG158">
        <v>0</v>
      </c>
      <c r="BH158">
        <v>0</v>
      </c>
      <c r="BI158">
        <v>0</v>
      </c>
      <c r="BJ158">
        <v>0</v>
      </c>
      <c r="BK158">
        <v>0</v>
      </c>
      <c r="BL158">
        <v>0</v>
      </c>
      <c r="BM158">
        <v>0</v>
      </c>
      <c r="BN158">
        <v>0</v>
      </c>
      <c r="BO158">
        <v>0</v>
      </c>
      <c r="BP158">
        <v>0</v>
      </c>
      <c r="BQ158">
        <v>0</v>
      </c>
      <c r="BR158">
        <v>0</v>
      </c>
      <c r="BS158">
        <v>0</v>
      </c>
      <c r="BT158">
        <v>0</v>
      </c>
      <c r="BU158">
        <v>0</v>
      </c>
      <c r="BV158">
        <v>0</v>
      </c>
      <c r="BW158">
        <v>0</v>
      </c>
      <c r="BX158">
        <v>0</v>
      </c>
      <c r="BY158">
        <v>0</v>
      </c>
      <c r="BZ158">
        <v>0</v>
      </c>
      <c r="CA158">
        <v>0</v>
      </c>
      <c r="CB158">
        <v>0</v>
      </c>
      <c r="CC158">
        <v>0</v>
      </c>
      <c r="CD158">
        <v>0</v>
      </c>
      <c r="CE158">
        <v>0</v>
      </c>
      <c r="CF158">
        <v>0</v>
      </c>
      <c r="CG158">
        <v>0</v>
      </c>
      <c r="CH158">
        <v>0</v>
      </c>
      <c r="CI158">
        <v>0</v>
      </c>
      <c r="CJ158">
        <v>0</v>
      </c>
      <c r="CK158">
        <v>0</v>
      </c>
      <c r="CL158">
        <v>0</v>
      </c>
      <c r="CM158">
        <v>0</v>
      </c>
      <c r="CN158">
        <v>0</v>
      </c>
      <c r="CO158">
        <v>0</v>
      </c>
      <c r="CP158">
        <v>0</v>
      </c>
      <c r="CQ158">
        <v>0</v>
      </c>
      <c r="CR158">
        <v>0</v>
      </c>
      <c r="CS158">
        <v>0</v>
      </c>
      <c r="CT158">
        <v>0</v>
      </c>
      <c r="CU158">
        <v>0</v>
      </c>
      <c r="CV158">
        <v>0</v>
      </c>
      <c r="CW158">
        <v>0</v>
      </c>
      <c r="CX158">
        <v>0</v>
      </c>
      <c r="CY158">
        <v>0</v>
      </c>
      <c r="CZ158">
        <v>0</v>
      </c>
      <c r="DA158">
        <v>0</v>
      </c>
      <c r="DB158">
        <v>0</v>
      </c>
      <c r="DC158">
        <v>0</v>
      </c>
      <c r="DD158">
        <v>0</v>
      </c>
      <c r="DE158">
        <v>0</v>
      </c>
      <c r="DF158">
        <v>0</v>
      </c>
      <c r="DG158">
        <v>0</v>
      </c>
      <c r="DH158">
        <v>0</v>
      </c>
      <c r="DI158">
        <v>47869644</v>
      </c>
      <c r="DJ158">
        <v>0</v>
      </c>
      <c r="DK158">
        <v>0</v>
      </c>
      <c r="DL158">
        <v>0</v>
      </c>
      <c r="DM158">
        <v>0</v>
      </c>
      <c r="DN158">
        <v>0</v>
      </c>
      <c r="DO158">
        <v>0</v>
      </c>
      <c r="DP158">
        <v>5805843</v>
      </c>
      <c r="DQ158">
        <v>84330017</v>
      </c>
      <c r="DR158">
        <v>0</v>
      </c>
      <c r="DS158">
        <v>0</v>
      </c>
      <c r="DT158">
        <v>0</v>
      </c>
      <c r="DU158">
        <v>0</v>
      </c>
      <c r="DV158">
        <v>0</v>
      </c>
      <c r="DW158">
        <v>0</v>
      </c>
      <c r="DX158">
        <v>0</v>
      </c>
      <c r="DY158">
        <v>0</v>
      </c>
      <c r="DZ158">
        <v>0</v>
      </c>
      <c r="EA158">
        <v>0</v>
      </c>
      <c r="EB158">
        <v>0</v>
      </c>
      <c r="EC158">
        <v>0</v>
      </c>
      <c r="ED158">
        <v>0</v>
      </c>
    </row>
    <row r="159" spans="1:134" x14ac:dyDescent="0.3">
      <c r="A159">
        <v>106104062</v>
      </c>
      <c r="B159" t="s">
        <v>893</v>
      </c>
      <c r="C159">
        <v>20174</v>
      </c>
      <c r="D159" s="1">
        <v>43009</v>
      </c>
      <c r="E159" s="1">
        <v>43100</v>
      </c>
      <c r="F159" t="s">
        <v>134</v>
      </c>
      <c r="G159" t="s">
        <v>182</v>
      </c>
      <c r="H159">
        <v>9</v>
      </c>
      <c r="I159">
        <v>605</v>
      </c>
      <c r="J159" t="s">
        <v>136</v>
      </c>
      <c r="K159" t="s">
        <v>876</v>
      </c>
      <c r="L159" t="s">
        <v>138</v>
      </c>
      <c r="M159" t="s">
        <v>877</v>
      </c>
      <c r="N159" t="s">
        <v>894</v>
      </c>
      <c r="O159" t="s">
        <v>417</v>
      </c>
      <c r="P159">
        <v>93720</v>
      </c>
      <c r="Q159" t="s">
        <v>880</v>
      </c>
      <c r="R159">
        <v>169</v>
      </c>
      <c r="S159">
        <v>169</v>
      </c>
      <c r="T159">
        <v>79</v>
      </c>
      <c r="U159">
        <v>90</v>
      </c>
      <c r="V159">
        <v>947</v>
      </c>
      <c r="W159">
        <v>13</v>
      </c>
      <c r="X159">
        <v>64</v>
      </c>
      <c r="Y159">
        <v>0</v>
      </c>
      <c r="Z159">
        <v>0</v>
      </c>
      <c r="AA159">
        <v>9</v>
      </c>
      <c r="AB159">
        <v>886</v>
      </c>
      <c r="AC159">
        <v>0</v>
      </c>
      <c r="AD159">
        <v>16</v>
      </c>
      <c r="AE159">
        <v>2025</v>
      </c>
      <c r="AF159">
        <v>0</v>
      </c>
      <c r="AG159">
        <v>417</v>
      </c>
      <c r="AH159">
        <v>3549</v>
      </c>
      <c r="AI159">
        <v>30</v>
      </c>
      <c r="AJ159">
        <v>153</v>
      </c>
      <c r="AK159">
        <v>0</v>
      </c>
      <c r="AL159">
        <v>0</v>
      </c>
      <c r="AM159">
        <v>16</v>
      </c>
      <c r="AN159">
        <v>2374</v>
      </c>
      <c r="AO159">
        <v>0</v>
      </c>
      <c r="AP159">
        <v>61</v>
      </c>
      <c r="AQ159">
        <v>6600</v>
      </c>
      <c r="AR159">
        <v>0</v>
      </c>
      <c r="AS15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13200</v>
      </c>
      <c r="AT159">
        <v>449</v>
      </c>
      <c r="AU159">
        <v>21242</v>
      </c>
      <c r="AV159">
        <v>503</v>
      </c>
      <c r="AW159">
        <v>954</v>
      </c>
      <c r="AX159">
        <v>0</v>
      </c>
      <c r="AY159">
        <v>0</v>
      </c>
      <c r="AZ159">
        <v>1145</v>
      </c>
      <c r="BA159">
        <v>29604</v>
      </c>
      <c r="BB159">
        <v>0</v>
      </c>
      <c r="BC159">
        <v>8605</v>
      </c>
      <c r="BD159">
        <v>62502</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0</v>
      </c>
      <c r="CY159">
        <v>0</v>
      </c>
      <c r="CZ159">
        <v>0</v>
      </c>
      <c r="DA159">
        <v>0</v>
      </c>
      <c r="DB159">
        <v>0</v>
      </c>
      <c r="DC159">
        <v>0</v>
      </c>
      <c r="DD159">
        <v>0</v>
      </c>
      <c r="DE159">
        <v>0</v>
      </c>
      <c r="DF159">
        <v>0</v>
      </c>
      <c r="DG159">
        <v>0</v>
      </c>
      <c r="DH159">
        <v>0</v>
      </c>
      <c r="DI159">
        <v>81805912</v>
      </c>
      <c r="DJ159">
        <v>0</v>
      </c>
      <c r="DK159">
        <v>0</v>
      </c>
      <c r="DL159">
        <v>0</v>
      </c>
      <c r="DM159">
        <v>0</v>
      </c>
      <c r="DN159">
        <v>0</v>
      </c>
      <c r="DO159">
        <v>0</v>
      </c>
      <c r="DP159">
        <v>2038637</v>
      </c>
      <c r="DQ159">
        <v>83281922</v>
      </c>
      <c r="DR159">
        <v>0</v>
      </c>
      <c r="DS159">
        <v>0</v>
      </c>
      <c r="DT159">
        <v>0</v>
      </c>
      <c r="DU159">
        <v>0</v>
      </c>
      <c r="DV159">
        <v>0</v>
      </c>
      <c r="DW159">
        <v>0</v>
      </c>
      <c r="DX159">
        <v>0</v>
      </c>
      <c r="DY159">
        <v>0</v>
      </c>
      <c r="DZ159">
        <v>0</v>
      </c>
      <c r="EA159">
        <v>0</v>
      </c>
      <c r="EB159">
        <v>0</v>
      </c>
      <c r="EC159">
        <v>0</v>
      </c>
      <c r="ED159">
        <v>0</v>
      </c>
    </row>
    <row r="160" spans="1:134" x14ac:dyDescent="0.3">
      <c r="A160">
        <v>106190429</v>
      </c>
      <c r="B160" t="s">
        <v>895</v>
      </c>
      <c r="C160">
        <v>20174</v>
      </c>
      <c r="D160" s="1">
        <v>43009</v>
      </c>
      <c r="E160" s="1">
        <v>43100</v>
      </c>
      <c r="F160" t="s">
        <v>134</v>
      </c>
      <c r="G160" t="s">
        <v>158</v>
      </c>
      <c r="H160">
        <v>11</v>
      </c>
      <c r="I160">
        <v>925</v>
      </c>
      <c r="J160" t="s">
        <v>136</v>
      </c>
      <c r="K160" t="s">
        <v>876</v>
      </c>
      <c r="L160" t="s">
        <v>220</v>
      </c>
      <c r="M160" t="s">
        <v>882</v>
      </c>
      <c r="N160" t="s">
        <v>896</v>
      </c>
      <c r="O160" t="s">
        <v>223</v>
      </c>
      <c r="P160">
        <v>90027</v>
      </c>
      <c r="Q160" t="s">
        <v>885</v>
      </c>
      <c r="R160">
        <v>528</v>
      </c>
      <c r="S160">
        <v>528</v>
      </c>
      <c r="T160">
        <v>360</v>
      </c>
      <c r="U160">
        <v>99</v>
      </c>
      <c r="V160">
        <v>2518</v>
      </c>
      <c r="W160">
        <v>56</v>
      </c>
      <c r="X160">
        <v>449</v>
      </c>
      <c r="Y160">
        <v>0</v>
      </c>
      <c r="Z160">
        <v>0</v>
      </c>
      <c r="AA160">
        <v>32</v>
      </c>
      <c r="AB160">
        <v>3493</v>
      </c>
      <c r="AC160">
        <v>0</v>
      </c>
      <c r="AD160">
        <v>117</v>
      </c>
      <c r="AE160">
        <v>6764</v>
      </c>
      <c r="AF160">
        <v>0</v>
      </c>
      <c r="AG160">
        <v>465</v>
      </c>
      <c r="AH160">
        <v>12662</v>
      </c>
      <c r="AI160">
        <v>310</v>
      </c>
      <c r="AJ160">
        <v>1792</v>
      </c>
      <c r="AK160">
        <v>0</v>
      </c>
      <c r="AL160">
        <v>0</v>
      </c>
      <c r="AM160">
        <v>194</v>
      </c>
      <c r="AN160">
        <v>14259</v>
      </c>
      <c r="AO160">
        <v>0</v>
      </c>
      <c r="AP160">
        <v>435</v>
      </c>
      <c r="AQ160">
        <v>30117</v>
      </c>
      <c r="AR160">
        <v>0</v>
      </c>
      <c r="AS16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60234</v>
      </c>
      <c r="AT160">
        <v>1021</v>
      </c>
      <c r="AU160">
        <v>11610</v>
      </c>
      <c r="AV160">
        <v>928</v>
      </c>
      <c r="AW160">
        <v>5157</v>
      </c>
      <c r="AX160">
        <v>0</v>
      </c>
      <c r="AY160">
        <v>0</v>
      </c>
      <c r="AZ160">
        <v>308</v>
      </c>
      <c r="BA160">
        <v>14305</v>
      </c>
      <c r="BB160">
        <v>1</v>
      </c>
      <c r="BC160">
        <v>2029</v>
      </c>
      <c r="BD160">
        <v>35359</v>
      </c>
      <c r="BE160">
        <v>0</v>
      </c>
      <c r="BF160">
        <v>0</v>
      </c>
      <c r="BG160">
        <v>0</v>
      </c>
      <c r="BH160">
        <v>0</v>
      </c>
      <c r="BI160">
        <v>0</v>
      </c>
      <c r="BJ160">
        <v>0</v>
      </c>
      <c r="BK160">
        <v>0</v>
      </c>
      <c r="BL160">
        <v>0</v>
      </c>
      <c r="BM160">
        <v>0</v>
      </c>
      <c r="BN160">
        <v>0</v>
      </c>
      <c r="BO160">
        <v>0</v>
      </c>
      <c r="BP160">
        <v>0</v>
      </c>
      <c r="BQ160">
        <v>0</v>
      </c>
      <c r="BR160">
        <v>0</v>
      </c>
      <c r="BS160">
        <v>0</v>
      </c>
      <c r="BT160">
        <v>0</v>
      </c>
      <c r="BU160">
        <v>0</v>
      </c>
      <c r="BV160">
        <v>0</v>
      </c>
      <c r="BW160">
        <v>0</v>
      </c>
      <c r="BX160">
        <v>0</v>
      </c>
      <c r="BY160">
        <v>0</v>
      </c>
      <c r="BZ160">
        <v>0</v>
      </c>
      <c r="CA160">
        <v>0</v>
      </c>
      <c r="CB160">
        <v>0</v>
      </c>
      <c r="CC160">
        <v>0</v>
      </c>
      <c r="CD160">
        <v>0</v>
      </c>
      <c r="CE160">
        <v>0</v>
      </c>
      <c r="CF160">
        <v>0</v>
      </c>
      <c r="CG160">
        <v>0</v>
      </c>
      <c r="CH160">
        <v>0</v>
      </c>
      <c r="CI160">
        <v>0</v>
      </c>
      <c r="CJ160">
        <v>0</v>
      </c>
      <c r="CK160">
        <v>0</v>
      </c>
      <c r="CL160">
        <v>0</v>
      </c>
      <c r="CM160">
        <v>0</v>
      </c>
      <c r="CN160">
        <v>0</v>
      </c>
      <c r="CO160">
        <v>0</v>
      </c>
      <c r="CP160">
        <v>0</v>
      </c>
      <c r="CQ160">
        <v>0</v>
      </c>
      <c r="CR160">
        <v>0</v>
      </c>
      <c r="CS160">
        <v>0</v>
      </c>
      <c r="CT160">
        <v>0</v>
      </c>
      <c r="CU160">
        <v>0</v>
      </c>
      <c r="CV160">
        <v>0</v>
      </c>
      <c r="CW160">
        <v>0</v>
      </c>
      <c r="CX160">
        <v>0</v>
      </c>
      <c r="CY160">
        <v>0</v>
      </c>
      <c r="CZ160">
        <v>0</v>
      </c>
      <c r="DA160">
        <v>0</v>
      </c>
      <c r="DB160">
        <v>0</v>
      </c>
      <c r="DC160">
        <v>0</v>
      </c>
      <c r="DD160">
        <v>0</v>
      </c>
      <c r="DE160">
        <v>0</v>
      </c>
      <c r="DF160">
        <v>0</v>
      </c>
      <c r="DG160">
        <v>0</v>
      </c>
      <c r="DH160">
        <v>0</v>
      </c>
      <c r="DI160">
        <v>190318183</v>
      </c>
      <c r="DJ160">
        <v>0</v>
      </c>
      <c r="DK160">
        <v>0</v>
      </c>
      <c r="DL160">
        <v>0</v>
      </c>
      <c r="DM160">
        <v>0</v>
      </c>
      <c r="DN160">
        <v>0</v>
      </c>
      <c r="DO160">
        <v>0</v>
      </c>
      <c r="DP160">
        <v>2777284</v>
      </c>
      <c r="DQ160">
        <v>532827142</v>
      </c>
      <c r="DR160">
        <v>0</v>
      </c>
      <c r="DS160">
        <v>0</v>
      </c>
      <c r="DT160">
        <v>0</v>
      </c>
      <c r="DU160">
        <v>0</v>
      </c>
      <c r="DV160">
        <v>0</v>
      </c>
      <c r="DW160">
        <v>0</v>
      </c>
      <c r="DX160">
        <v>0</v>
      </c>
      <c r="DY160">
        <v>0</v>
      </c>
      <c r="DZ160">
        <v>0</v>
      </c>
      <c r="EA160">
        <v>0</v>
      </c>
      <c r="EB160">
        <v>0</v>
      </c>
      <c r="EC160">
        <v>0</v>
      </c>
      <c r="ED160">
        <v>0</v>
      </c>
    </row>
    <row r="161" spans="1:134" x14ac:dyDescent="0.3">
      <c r="A161">
        <v>106394009</v>
      </c>
      <c r="B161" t="s">
        <v>897</v>
      </c>
      <c r="C161">
        <v>20174</v>
      </c>
      <c r="D161" s="1">
        <v>43009</v>
      </c>
      <c r="E161" s="1">
        <v>43100</v>
      </c>
      <c r="F161" t="s">
        <v>134</v>
      </c>
      <c r="G161" t="s">
        <v>176</v>
      </c>
      <c r="H161">
        <v>6</v>
      </c>
      <c r="I161">
        <v>507</v>
      </c>
      <c r="J161" t="s">
        <v>136</v>
      </c>
      <c r="K161" t="s">
        <v>876</v>
      </c>
      <c r="L161" t="s">
        <v>138</v>
      </c>
      <c r="M161" t="s">
        <v>877</v>
      </c>
      <c r="N161" t="s">
        <v>898</v>
      </c>
      <c r="O161" t="s">
        <v>597</v>
      </c>
      <c r="P161">
        <v>95337</v>
      </c>
      <c r="Q161" t="s">
        <v>880</v>
      </c>
      <c r="R161">
        <v>251</v>
      </c>
      <c r="S161">
        <v>251</v>
      </c>
      <c r="T161">
        <v>99</v>
      </c>
      <c r="U161">
        <v>95</v>
      </c>
      <c r="V161">
        <v>909</v>
      </c>
      <c r="W161">
        <v>14</v>
      </c>
      <c r="X161">
        <v>118</v>
      </c>
      <c r="Y161">
        <v>0</v>
      </c>
      <c r="Z161">
        <v>0</v>
      </c>
      <c r="AA161">
        <v>13</v>
      </c>
      <c r="AB161">
        <v>1455</v>
      </c>
      <c r="AC161">
        <v>0</v>
      </c>
      <c r="AD161">
        <v>22</v>
      </c>
      <c r="AE161">
        <v>2626</v>
      </c>
      <c r="AF161">
        <v>0</v>
      </c>
      <c r="AG161">
        <v>397</v>
      </c>
      <c r="AH161">
        <v>3360</v>
      </c>
      <c r="AI161">
        <v>97</v>
      </c>
      <c r="AJ161">
        <v>305</v>
      </c>
      <c r="AK161">
        <v>0</v>
      </c>
      <c r="AL161">
        <v>0</v>
      </c>
      <c r="AM161">
        <v>31</v>
      </c>
      <c r="AN161">
        <v>4019</v>
      </c>
      <c r="AO161">
        <v>0</v>
      </c>
      <c r="AP161">
        <v>64</v>
      </c>
      <c r="AQ161">
        <v>8273</v>
      </c>
      <c r="AR161">
        <v>0</v>
      </c>
      <c r="AS16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16546</v>
      </c>
      <c r="AT161">
        <v>424</v>
      </c>
      <c r="AU161">
        <v>9998</v>
      </c>
      <c r="AV161">
        <v>538</v>
      </c>
      <c r="AW161">
        <v>3456</v>
      </c>
      <c r="AX161">
        <v>0</v>
      </c>
      <c r="AY161">
        <v>0</v>
      </c>
      <c r="AZ161">
        <v>1024</v>
      </c>
      <c r="BA161">
        <v>27085</v>
      </c>
      <c r="BB161">
        <v>0</v>
      </c>
      <c r="BC161">
        <v>5257</v>
      </c>
      <c r="BD161">
        <v>47782</v>
      </c>
      <c r="BE161">
        <v>0</v>
      </c>
      <c r="BF161">
        <v>0</v>
      </c>
      <c r="BG161">
        <v>0</v>
      </c>
      <c r="BH161">
        <v>0</v>
      </c>
      <c r="BI161">
        <v>0</v>
      </c>
      <c r="BJ161">
        <v>0</v>
      </c>
      <c r="BK161">
        <v>0</v>
      </c>
      <c r="BL161">
        <v>0</v>
      </c>
      <c r="BM161">
        <v>0</v>
      </c>
      <c r="BN161">
        <v>0</v>
      </c>
      <c r="BO161">
        <v>0</v>
      </c>
      <c r="BP161">
        <v>0</v>
      </c>
      <c r="BQ161">
        <v>0</v>
      </c>
      <c r="BR161">
        <v>0</v>
      </c>
      <c r="BS161">
        <v>0</v>
      </c>
      <c r="BT161">
        <v>0</v>
      </c>
      <c r="BU161">
        <v>0</v>
      </c>
      <c r="BV161">
        <v>0</v>
      </c>
      <c r="BW161">
        <v>0</v>
      </c>
      <c r="BX161">
        <v>0</v>
      </c>
      <c r="BY161">
        <v>0</v>
      </c>
      <c r="BZ161">
        <v>0</v>
      </c>
      <c r="CA161">
        <v>0</v>
      </c>
      <c r="CB161">
        <v>0</v>
      </c>
      <c r="CC161">
        <v>0</v>
      </c>
      <c r="CD161">
        <v>0</v>
      </c>
      <c r="CE161">
        <v>0</v>
      </c>
      <c r="CF161">
        <v>0</v>
      </c>
      <c r="CG161">
        <v>0</v>
      </c>
      <c r="CH161">
        <v>0</v>
      </c>
      <c r="CI161">
        <v>0</v>
      </c>
      <c r="CJ161">
        <v>0</v>
      </c>
      <c r="CK161">
        <v>0</v>
      </c>
      <c r="CL161">
        <v>0</v>
      </c>
      <c r="CM161">
        <v>0</v>
      </c>
      <c r="CN161">
        <v>0</v>
      </c>
      <c r="CO161">
        <v>0</v>
      </c>
      <c r="CP161">
        <v>0</v>
      </c>
      <c r="CQ161">
        <v>0</v>
      </c>
      <c r="CR161">
        <v>0</v>
      </c>
      <c r="CS161">
        <v>0</v>
      </c>
      <c r="CT161">
        <v>0</v>
      </c>
      <c r="CU161">
        <v>0</v>
      </c>
      <c r="CV161">
        <v>0</v>
      </c>
      <c r="CW161">
        <v>0</v>
      </c>
      <c r="CX161">
        <v>0</v>
      </c>
      <c r="CY161">
        <v>0</v>
      </c>
      <c r="CZ161">
        <v>0</v>
      </c>
      <c r="DA161">
        <v>0</v>
      </c>
      <c r="DB161">
        <v>0</v>
      </c>
      <c r="DC161">
        <v>0</v>
      </c>
      <c r="DD161">
        <v>0</v>
      </c>
      <c r="DE161">
        <v>0</v>
      </c>
      <c r="DF161">
        <v>0</v>
      </c>
      <c r="DG161">
        <v>0</v>
      </c>
      <c r="DH161">
        <v>0</v>
      </c>
      <c r="DI161">
        <v>129937933</v>
      </c>
      <c r="DJ161">
        <v>0</v>
      </c>
      <c r="DK161">
        <v>0</v>
      </c>
      <c r="DL161">
        <v>0</v>
      </c>
      <c r="DM161">
        <v>0</v>
      </c>
      <c r="DN161">
        <v>0</v>
      </c>
      <c r="DO161">
        <v>0</v>
      </c>
      <c r="DP161">
        <v>3652484</v>
      </c>
      <c r="DQ161">
        <v>344388963</v>
      </c>
      <c r="DR161">
        <v>0</v>
      </c>
      <c r="DS161">
        <v>0</v>
      </c>
      <c r="DT161">
        <v>0</v>
      </c>
      <c r="DU161">
        <v>0</v>
      </c>
      <c r="DV161">
        <v>0</v>
      </c>
      <c r="DW161">
        <v>0</v>
      </c>
      <c r="DX161">
        <v>0</v>
      </c>
      <c r="DY161">
        <v>0</v>
      </c>
      <c r="DZ161">
        <v>0</v>
      </c>
      <c r="EA161">
        <v>0</v>
      </c>
      <c r="EB161">
        <v>0</v>
      </c>
      <c r="EC161">
        <v>0</v>
      </c>
      <c r="ED161">
        <v>0</v>
      </c>
    </row>
    <row r="162" spans="1:134" x14ac:dyDescent="0.3">
      <c r="A162">
        <v>106334048</v>
      </c>
      <c r="B162" t="s">
        <v>899</v>
      </c>
      <c r="C162">
        <v>20174</v>
      </c>
      <c r="D162" s="1">
        <v>43009</v>
      </c>
      <c r="E162" s="1">
        <v>43100</v>
      </c>
      <c r="F162" t="s">
        <v>134</v>
      </c>
      <c r="G162" t="s">
        <v>548</v>
      </c>
      <c r="H162">
        <v>12</v>
      </c>
      <c r="I162">
        <v>1109</v>
      </c>
      <c r="J162" t="s">
        <v>136</v>
      </c>
      <c r="K162" t="s">
        <v>876</v>
      </c>
      <c r="L162" t="s">
        <v>138</v>
      </c>
      <c r="M162" t="s">
        <v>882</v>
      </c>
      <c r="N162" t="s">
        <v>900</v>
      </c>
      <c r="O162" t="s">
        <v>901</v>
      </c>
      <c r="P162">
        <v>92555</v>
      </c>
      <c r="Q162" t="s">
        <v>885</v>
      </c>
      <c r="R162">
        <v>99</v>
      </c>
      <c r="S162">
        <v>99</v>
      </c>
      <c r="T162">
        <v>34</v>
      </c>
      <c r="U162">
        <v>29</v>
      </c>
      <c r="V162">
        <v>329</v>
      </c>
      <c r="W162">
        <v>14</v>
      </c>
      <c r="X162">
        <v>115</v>
      </c>
      <c r="Y162">
        <v>0</v>
      </c>
      <c r="Z162">
        <v>0</v>
      </c>
      <c r="AA162">
        <v>0</v>
      </c>
      <c r="AB162">
        <v>499</v>
      </c>
      <c r="AC162">
        <v>0</v>
      </c>
      <c r="AD162">
        <v>8</v>
      </c>
      <c r="AE162">
        <v>994</v>
      </c>
      <c r="AF162">
        <v>0</v>
      </c>
      <c r="AG162">
        <v>106</v>
      </c>
      <c r="AH162">
        <v>1265</v>
      </c>
      <c r="AI162">
        <v>27</v>
      </c>
      <c r="AJ162">
        <v>260</v>
      </c>
      <c r="AK162">
        <v>0</v>
      </c>
      <c r="AL162">
        <v>0</v>
      </c>
      <c r="AM162">
        <v>0</v>
      </c>
      <c r="AN162">
        <v>1128</v>
      </c>
      <c r="AO162">
        <v>0</v>
      </c>
      <c r="AP162">
        <v>25</v>
      </c>
      <c r="AQ162">
        <v>2811</v>
      </c>
      <c r="AR162">
        <v>0</v>
      </c>
      <c r="AS16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5622</v>
      </c>
      <c r="AT162">
        <v>257</v>
      </c>
      <c r="AU162">
        <v>2600</v>
      </c>
      <c r="AV162">
        <v>482</v>
      </c>
      <c r="AW162">
        <v>4383</v>
      </c>
      <c r="AX162">
        <v>0</v>
      </c>
      <c r="AY162">
        <v>0</v>
      </c>
      <c r="AZ162">
        <v>190</v>
      </c>
      <c r="BA162">
        <v>5612</v>
      </c>
      <c r="BB162">
        <v>0</v>
      </c>
      <c r="BC162">
        <v>685</v>
      </c>
      <c r="BD162">
        <v>14209</v>
      </c>
      <c r="BE162">
        <v>0</v>
      </c>
      <c r="BF162">
        <v>0</v>
      </c>
      <c r="BG162">
        <v>0</v>
      </c>
      <c r="BH162">
        <v>0</v>
      </c>
      <c r="BI162">
        <v>0</v>
      </c>
      <c r="BJ162">
        <v>0</v>
      </c>
      <c r="BK162">
        <v>0</v>
      </c>
      <c r="BL162">
        <v>0</v>
      </c>
      <c r="BM162">
        <v>0</v>
      </c>
      <c r="BN162">
        <v>0</v>
      </c>
      <c r="BO162">
        <v>0</v>
      </c>
      <c r="BP162">
        <v>0</v>
      </c>
      <c r="BQ162">
        <v>0</v>
      </c>
      <c r="BR162">
        <v>0</v>
      </c>
      <c r="BS162">
        <v>0</v>
      </c>
      <c r="BT162">
        <v>0</v>
      </c>
      <c r="BU162">
        <v>0</v>
      </c>
      <c r="BV162">
        <v>0</v>
      </c>
      <c r="BW162">
        <v>0</v>
      </c>
      <c r="BX162">
        <v>0</v>
      </c>
      <c r="BY162">
        <v>0</v>
      </c>
      <c r="BZ162">
        <v>0</v>
      </c>
      <c r="CA162">
        <v>0</v>
      </c>
      <c r="CB162">
        <v>0</v>
      </c>
      <c r="CC162">
        <v>0</v>
      </c>
      <c r="CD162">
        <v>0</v>
      </c>
      <c r="CE162">
        <v>0</v>
      </c>
      <c r="CF162">
        <v>0</v>
      </c>
      <c r="CG162">
        <v>0</v>
      </c>
      <c r="CH162">
        <v>0</v>
      </c>
      <c r="CI162">
        <v>0</v>
      </c>
      <c r="CJ162">
        <v>0</v>
      </c>
      <c r="CK162">
        <v>0</v>
      </c>
      <c r="CL162">
        <v>0</v>
      </c>
      <c r="CM162">
        <v>0</v>
      </c>
      <c r="CN162">
        <v>0</v>
      </c>
      <c r="CO162">
        <v>0</v>
      </c>
      <c r="CP162">
        <v>0</v>
      </c>
      <c r="CQ162">
        <v>0</v>
      </c>
      <c r="CR162">
        <v>0</v>
      </c>
      <c r="CS162">
        <v>0</v>
      </c>
      <c r="CT162">
        <v>0</v>
      </c>
      <c r="CU162">
        <v>0</v>
      </c>
      <c r="CV162">
        <v>0</v>
      </c>
      <c r="CW162">
        <v>0</v>
      </c>
      <c r="CX162">
        <v>0</v>
      </c>
      <c r="CY162">
        <v>0</v>
      </c>
      <c r="CZ162">
        <v>0</v>
      </c>
      <c r="DA162">
        <v>0</v>
      </c>
      <c r="DB162">
        <v>0</v>
      </c>
      <c r="DC162">
        <v>0</v>
      </c>
      <c r="DD162">
        <v>0</v>
      </c>
      <c r="DE162">
        <v>0</v>
      </c>
      <c r="DF162">
        <v>0</v>
      </c>
      <c r="DG162">
        <v>0</v>
      </c>
      <c r="DH162">
        <v>0</v>
      </c>
      <c r="DI162">
        <v>34030488</v>
      </c>
      <c r="DJ162">
        <v>0</v>
      </c>
      <c r="DK162">
        <v>0</v>
      </c>
      <c r="DL162">
        <v>0</v>
      </c>
      <c r="DM162">
        <v>0</v>
      </c>
      <c r="DN162">
        <v>0</v>
      </c>
      <c r="DO162">
        <v>0</v>
      </c>
      <c r="DP162">
        <v>1919399</v>
      </c>
      <c r="DQ162">
        <v>109954461</v>
      </c>
      <c r="DR162">
        <v>0</v>
      </c>
      <c r="DS162">
        <v>0</v>
      </c>
      <c r="DT162">
        <v>0</v>
      </c>
      <c r="DU162">
        <v>0</v>
      </c>
      <c r="DV162">
        <v>0</v>
      </c>
      <c r="DW162">
        <v>0</v>
      </c>
      <c r="DX162">
        <v>0</v>
      </c>
      <c r="DY162">
        <v>0</v>
      </c>
      <c r="DZ162">
        <v>0</v>
      </c>
      <c r="EA162">
        <v>0</v>
      </c>
      <c r="EB162">
        <v>0</v>
      </c>
      <c r="EC162">
        <v>0</v>
      </c>
      <c r="ED162">
        <v>0</v>
      </c>
    </row>
    <row r="163" spans="1:134" x14ac:dyDescent="0.3">
      <c r="A163">
        <v>106014326</v>
      </c>
      <c r="B163" t="s">
        <v>902</v>
      </c>
      <c r="C163">
        <v>20174</v>
      </c>
      <c r="D163" s="1">
        <v>43009</v>
      </c>
      <c r="E163" s="1">
        <v>43100</v>
      </c>
      <c r="F163" t="s">
        <v>134</v>
      </c>
      <c r="G163" t="s">
        <v>233</v>
      </c>
      <c r="H163">
        <v>5</v>
      </c>
      <c r="I163">
        <v>417</v>
      </c>
      <c r="J163" t="s">
        <v>136</v>
      </c>
      <c r="K163" t="s">
        <v>876</v>
      </c>
      <c r="L163" t="s">
        <v>220</v>
      </c>
      <c r="M163" t="s">
        <v>877</v>
      </c>
      <c r="N163" t="s">
        <v>903</v>
      </c>
      <c r="O163" t="s">
        <v>252</v>
      </c>
      <c r="P163">
        <v>94611</v>
      </c>
      <c r="Q163" t="s">
        <v>880</v>
      </c>
      <c r="R163">
        <v>365</v>
      </c>
      <c r="S163">
        <v>365</v>
      </c>
      <c r="T163">
        <v>224</v>
      </c>
      <c r="U163">
        <v>434</v>
      </c>
      <c r="V163">
        <v>1656</v>
      </c>
      <c r="W163">
        <v>85</v>
      </c>
      <c r="X163">
        <v>478</v>
      </c>
      <c r="Y163">
        <v>0</v>
      </c>
      <c r="Z163">
        <v>0</v>
      </c>
      <c r="AA163">
        <v>39</v>
      </c>
      <c r="AB163">
        <v>2291</v>
      </c>
      <c r="AC163">
        <v>0</v>
      </c>
      <c r="AD163">
        <v>83</v>
      </c>
      <c r="AE163">
        <v>5066</v>
      </c>
      <c r="AF163">
        <v>0</v>
      </c>
      <c r="AG163">
        <v>1678</v>
      </c>
      <c r="AH163">
        <v>7046</v>
      </c>
      <c r="AI163">
        <v>431</v>
      </c>
      <c r="AJ163">
        <v>1483</v>
      </c>
      <c r="AK163">
        <v>0</v>
      </c>
      <c r="AL163">
        <v>0</v>
      </c>
      <c r="AM163">
        <v>185</v>
      </c>
      <c r="AN163">
        <v>7631</v>
      </c>
      <c r="AO163">
        <v>0</v>
      </c>
      <c r="AP163">
        <v>297</v>
      </c>
      <c r="AQ163">
        <v>18751</v>
      </c>
      <c r="AR163">
        <v>0</v>
      </c>
      <c r="AS16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37502</v>
      </c>
      <c r="AT163">
        <v>1778</v>
      </c>
      <c r="AU163">
        <v>20669</v>
      </c>
      <c r="AV163">
        <v>1614</v>
      </c>
      <c r="AW163">
        <v>10821</v>
      </c>
      <c r="AX163">
        <v>1</v>
      </c>
      <c r="AY163">
        <v>0</v>
      </c>
      <c r="AZ163">
        <v>1570</v>
      </c>
      <c r="BA163">
        <v>39651</v>
      </c>
      <c r="BB163">
        <v>0</v>
      </c>
      <c r="BC163">
        <v>11447</v>
      </c>
      <c r="BD163">
        <v>87551</v>
      </c>
      <c r="BE163">
        <v>0</v>
      </c>
      <c r="BF163">
        <v>0</v>
      </c>
      <c r="BG163">
        <v>0</v>
      </c>
      <c r="BH163">
        <v>0</v>
      </c>
      <c r="BI163">
        <v>0</v>
      </c>
      <c r="BJ163">
        <v>0</v>
      </c>
      <c r="BK163">
        <v>0</v>
      </c>
      <c r="BL163">
        <v>0</v>
      </c>
      <c r="BM163">
        <v>0</v>
      </c>
      <c r="BN163">
        <v>0</v>
      </c>
      <c r="BO163">
        <v>0</v>
      </c>
      <c r="BP163">
        <v>0</v>
      </c>
      <c r="BQ163">
        <v>0</v>
      </c>
      <c r="BR163">
        <v>0</v>
      </c>
      <c r="BS163">
        <v>0</v>
      </c>
      <c r="BT163">
        <v>0</v>
      </c>
      <c r="BU163">
        <v>0</v>
      </c>
      <c r="BV163">
        <v>0</v>
      </c>
      <c r="BW163">
        <v>0</v>
      </c>
      <c r="BX163">
        <v>0</v>
      </c>
      <c r="BY163">
        <v>0</v>
      </c>
      <c r="BZ163">
        <v>0</v>
      </c>
      <c r="CA163">
        <v>0</v>
      </c>
      <c r="CB163">
        <v>0</v>
      </c>
      <c r="CC163">
        <v>0</v>
      </c>
      <c r="CD163">
        <v>0</v>
      </c>
      <c r="CE163">
        <v>0</v>
      </c>
      <c r="CF163">
        <v>0</v>
      </c>
      <c r="CG163">
        <v>0</v>
      </c>
      <c r="CH163">
        <v>0</v>
      </c>
      <c r="CI163">
        <v>0</v>
      </c>
      <c r="CJ163">
        <v>0</v>
      </c>
      <c r="CK163">
        <v>0</v>
      </c>
      <c r="CL163">
        <v>0</v>
      </c>
      <c r="CM163">
        <v>0</v>
      </c>
      <c r="CN163">
        <v>0</v>
      </c>
      <c r="CO163">
        <v>0</v>
      </c>
      <c r="CP163">
        <v>0</v>
      </c>
      <c r="CQ163">
        <v>0</v>
      </c>
      <c r="CR163">
        <v>0</v>
      </c>
      <c r="CS163">
        <v>0</v>
      </c>
      <c r="CT163">
        <v>0</v>
      </c>
      <c r="CU163">
        <v>0</v>
      </c>
      <c r="CV163">
        <v>0</v>
      </c>
      <c r="CW163">
        <v>0</v>
      </c>
      <c r="CX163">
        <v>0</v>
      </c>
      <c r="CY163">
        <v>0</v>
      </c>
      <c r="CZ163">
        <v>0</v>
      </c>
      <c r="DA163">
        <v>0</v>
      </c>
      <c r="DB163">
        <v>0</v>
      </c>
      <c r="DC163">
        <v>0</v>
      </c>
      <c r="DD163">
        <v>0</v>
      </c>
      <c r="DE163">
        <v>0</v>
      </c>
      <c r="DF163">
        <v>0</v>
      </c>
      <c r="DG163">
        <v>0</v>
      </c>
      <c r="DH163">
        <v>0</v>
      </c>
      <c r="DI163">
        <v>276307632</v>
      </c>
      <c r="DJ163">
        <v>0</v>
      </c>
      <c r="DK163">
        <v>0</v>
      </c>
      <c r="DL163">
        <v>0</v>
      </c>
      <c r="DM163">
        <v>0</v>
      </c>
      <c r="DN163">
        <v>0</v>
      </c>
      <c r="DO163">
        <v>0</v>
      </c>
      <c r="DP163">
        <v>1475617</v>
      </c>
      <c r="DQ163">
        <v>1226104873</v>
      </c>
      <c r="DR163">
        <v>0</v>
      </c>
      <c r="DS163">
        <v>0</v>
      </c>
      <c r="DT163">
        <v>0</v>
      </c>
      <c r="DU163">
        <v>0</v>
      </c>
      <c r="DV163">
        <v>0</v>
      </c>
      <c r="DW163">
        <v>0</v>
      </c>
      <c r="DX163">
        <v>0</v>
      </c>
      <c r="DY163">
        <v>0</v>
      </c>
      <c r="DZ163">
        <v>0</v>
      </c>
      <c r="EA163">
        <v>0</v>
      </c>
      <c r="EB163">
        <v>0</v>
      </c>
      <c r="EC163">
        <v>0</v>
      </c>
      <c r="ED163">
        <v>0</v>
      </c>
    </row>
    <row r="164" spans="1:134" x14ac:dyDescent="0.3">
      <c r="A164">
        <v>106304409</v>
      </c>
      <c r="B164" t="s">
        <v>904</v>
      </c>
      <c r="C164">
        <v>20174</v>
      </c>
      <c r="D164" s="1">
        <v>43009</v>
      </c>
      <c r="E164" s="1">
        <v>43100</v>
      </c>
      <c r="F164" t="s">
        <v>134</v>
      </c>
      <c r="G164" t="s">
        <v>226</v>
      </c>
      <c r="H164">
        <v>13</v>
      </c>
      <c r="I164">
        <v>1011</v>
      </c>
      <c r="J164" t="s">
        <v>136</v>
      </c>
      <c r="K164" t="s">
        <v>876</v>
      </c>
      <c r="L164" t="s">
        <v>220</v>
      </c>
      <c r="M164" t="s">
        <v>882</v>
      </c>
      <c r="N164" t="s">
        <v>905</v>
      </c>
      <c r="O164" t="s">
        <v>230</v>
      </c>
      <c r="P164">
        <v>92806</v>
      </c>
      <c r="Q164" t="s">
        <v>885</v>
      </c>
      <c r="R164">
        <v>435</v>
      </c>
      <c r="S164">
        <v>435</v>
      </c>
      <c r="T164">
        <v>241</v>
      </c>
      <c r="U164">
        <v>39</v>
      </c>
      <c r="V164">
        <v>2029</v>
      </c>
      <c r="W164">
        <v>46</v>
      </c>
      <c r="X164">
        <v>440</v>
      </c>
      <c r="Y164">
        <v>0</v>
      </c>
      <c r="Z164">
        <v>0</v>
      </c>
      <c r="AA164">
        <v>25</v>
      </c>
      <c r="AB164">
        <v>3406</v>
      </c>
      <c r="AC164">
        <v>0</v>
      </c>
      <c r="AD164">
        <v>17</v>
      </c>
      <c r="AE164">
        <v>6002</v>
      </c>
      <c r="AF164">
        <v>0</v>
      </c>
      <c r="AG164">
        <v>160</v>
      </c>
      <c r="AH164">
        <v>8242</v>
      </c>
      <c r="AI164">
        <v>167</v>
      </c>
      <c r="AJ164">
        <v>1338</v>
      </c>
      <c r="AK164">
        <v>0</v>
      </c>
      <c r="AL164">
        <v>0</v>
      </c>
      <c r="AM164">
        <v>42</v>
      </c>
      <c r="AN164">
        <v>10110</v>
      </c>
      <c r="AO164">
        <v>0</v>
      </c>
      <c r="AP164">
        <v>66</v>
      </c>
      <c r="AQ164">
        <v>20125</v>
      </c>
      <c r="AR164">
        <v>0</v>
      </c>
      <c r="AS16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40250</v>
      </c>
      <c r="AT164">
        <v>250</v>
      </c>
      <c r="AU164">
        <v>15043</v>
      </c>
      <c r="AV164">
        <v>425</v>
      </c>
      <c r="AW164">
        <v>6303</v>
      </c>
      <c r="AX164">
        <v>0</v>
      </c>
      <c r="AY164">
        <v>3</v>
      </c>
      <c r="AZ164">
        <v>404</v>
      </c>
      <c r="BA164">
        <v>30781</v>
      </c>
      <c r="BB164">
        <v>0</v>
      </c>
      <c r="BC164">
        <v>3266</v>
      </c>
      <c r="BD164">
        <v>56475</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v>0</v>
      </c>
      <c r="BX164">
        <v>0</v>
      </c>
      <c r="BY164">
        <v>0</v>
      </c>
      <c r="BZ164">
        <v>0</v>
      </c>
      <c r="CA164">
        <v>0</v>
      </c>
      <c r="CB164">
        <v>0</v>
      </c>
      <c r="CC164">
        <v>0</v>
      </c>
      <c r="CD164">
        <v>0</v>
      </c>
      <c r="CE164">
        <v>0</v>
      </c>
      <c r="CF164">
        <v>0</v>
      </c>
      <c r="CG164">
        <v>0</v>
      </c>
      <c r="CH164">
        <v>0</v>
      </c>
      <c r="CI164">
        <v>0</v>
      </c>
      <c r="CJ164">
        <v>0</v>
      </c>
      <c r="CK164">
        <v>0</v>
      </c>
      <c r="CL164">
        <v>0</v>
      </c>
      <c r="CM164">
        <v>0</v>
      </c>
      <c r="CN164">
        <v>0</v>
      </c>
      <c r="CO164">
        <v>0</v>
      </c>
      <c r="CP164">
        <v>0</v>
      </c>
      <c r="CQ164">
        <v>0</v>
      </c>
      <c r="CR164">
        <v>0</v>
      </c>
      <c r="CS164">
        <v>0</v>
      </c>
      <c r="CT164">
        <v>0</v>
      </c>
      <c r="CU164">
        <v>0</v>
      </c>
      <c r="CV164">
        <v>0</v>
      </c>
      <c r="CW164">
        <v>0</v>
      </c>
      <c r="CX164">
        <v>0</v>
      </c>
      <c r="CY164">
        <v>0</v>
      </c>
      <c r="CZ164">
        <v>0</v>
      </c>
      <c r="DA164">
        <v>0</v>
      </c>
      <c r="DB164">
        <v>0</v>
      </c>
      <c r="DC164">
        <v>0</v>
      </c>
      <c r="DD164">
        <v>0</v>
      </c>
      <c r="DE164">
        <v>0</v>
      </c>
      <c r="DF164">
        <v>0</v>
      </c>
      <c r="DG164">
        <v>0</v>
      </c>
      <c r="DH164">
        <v>0</v>
      </c>
      <c r="DI164">
        <v>177960689</v>
      </c>
      <c r="DJ164">
        <v>0</v>
      </c>
      <c r="DK164">
        <v>0</v>
      </c>
      <c r="DL164">
        <v>0</v>
      </c>
      <c r="DM164">
        <v>0</v>
      </c>
      <c r="DN164">
        <v>0</v>
      </c>
      <c r="DO164">
        <v>0</v>
      </c>
      <c r="DP164">
        <v>6440249</v>
      </c>
      <c r="DQ164">
        <v>779653731</v>
      </c>
      <c r="DR164">
        <v>0</v>
      </c>
      <c r="DS164">
        <v>0</v>
      </c>
      <c r="DT164">
        <v>0</v>
      </c>
      <c r="DU164">
        <v>0</v>
      </c>
      <c r="DV164">
        <v>0</v>
      </c>
      <c r="DW164">
        <v>0</v>
      </c>
      <c r="DX164">
        <v>0</v>
      </c>
      <c r="DY164">
        <v>0</v>
      </c>
      <c r="DZ164">
        <v>0</v>
      </c>
      <c r="EA164">
        <v>0</v>
      </c>
      <c r="EB164">
        <v>0</v>
      </c>
      <c r="EC164">
        <v>0</v>
      </c>
      <c r="ED164">
        <v>0</v>
      </c>
    </row>
    <row r="165" spans="1:134" x14ac:dyDescent="0.3">
      <c r="A165">
        <v>106190432</v>
      </c>
      <c r="B165" t="s">
        <v>906</v>
      </c>
      <c r="C165">
        <v>20174</v>
      </c>
      <c r="D165" s="1">
        <v>43009</v>
      </c>
      <c r="E165" s="1">
        <v>43100</v>
      </c>
      <c r="F165" t="s">
        <v>134</v>
      </c>
      <c r="G165" t="s">
        <v>158</v>
      </c>
      <c r="H165">
        <v>11</v>
      </c>
      <c r="I165">
        <v>905</v>
      </c>
      <c r="J165" t="s">
        <v>136</v>
      </c>
      <c r="K165" t="s">
        <v>876</v>
      </c>
      <c r="L165" t="s">
        <v>138</v>
      </c>
      <c r="M165" t="s">
        <v>882</v>
      </c>
      <c r="N165" t="s">
        <v>907</v>
      </c>
      <c r="O165" t="s">
        <v>908</v>
      </c>
      <c r="P165">
        <v>91402</v>
      </c>
      <c r="Q165" t="s">
        <v>885</v>
      </c>
      <c r="R165">
        <v>218</v>
      </c>
      <c r="S165">
        <v>218</v>
      </c>
      <c r="T165">
        <v>73</v>
      </c>
      <c r="U165">
        <v>37</v>
      </c>
      <c r="V165">
        <v>772</v>
      </c>
      <c r="W165">
        <v>11</v>
      </c>
      <c r="X165">
        <v>156</v>
      </c>
      <c r="Y165">
        <v>0</v>
      </c>
      <c r="Z165">
        <v>0</v>
      </c>
      <c r="AA165">
        <v>6</v>
      </c>
      <c r="AB165">
        <v>1065</v>
      </c>
      <c r="AC165">
        <v>0</v>
      </c>
      <c r="AD165">
        <v>16</v>
      </c>
      <c r="AE165">
        <v>2063</v>
      </c>
      <c r="AF165">
        <v>0</v>
      </c>
      <c r="AG165">
        <v>131</v>
      </c>
      <c r="AH165">
        <v>2295</v>
      </c>
      <c r="AI165">
        <v>29</v>
      </c>
      <c r="AJ165">
        <v>456</v>
      </c>
      <c r="AK165">
        <v>0</v>
      </c>
      <c r="AL165">
        <v>0</v>
      </c>
      <c r="AM165">
        <v>9</v>
      </c>
      <c r="AN165">
        <v>3089</v>
      </c>
      <c r="AO165">
        <v>0</v>
      </c>
      <c r="AP165">
        <v>56</v>
      </c>
      <c r="AQ165">
        <v>6065</v>
      </c>
      <c r="AR165">
        <v>0</v>
      </c>
      <c r="AS16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12130</v>
      </c>
      <c r="AT165">
        <v>441</v>
      </c>
      <c r="AU165">
        <v>11347</v>
      </c>
      <c r="AV165">
        <v>1054</v>
      </c>
      <c r="AW165">
        <v>5790</v>
      </c>
      <c r="AX165">
        <v>0</v>
      </c>
      <c r="AY165">
        <v>0</v>
      </c>
      <c r="AZ165">
        <v>299</v>
      </c>
      <c r="BA165">
        <v>20059</v>
      </c>
      <c r="BB165">
        <v>0</v>
      </c>
      <c r="BC165">
        <v>3153</v>
      </c>
      <c r="BD165">
        <v>42143</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v>0</v>
      </c>
      <c r="BX165">
        <v>0</v>
      </c>
      <c r="BY165">
        <v>0</v>
      </c>
      <c r="BZ165">
        <v>0</v>
      </c>
      <c r="CA165">
        <v>0</v>
      </c>
      <c r="CB165">
        <v>0</v>
      </c>
      <c r="CC165">
        <v>0</v>
      </c>
      <c r="CD165">
        <v>0</v>
      </c>
      <c r="CE165">
        <v>0</v>
      </c>
      <c r="CF165">
        <v>0</v>
      </c>
      <c r="CG165">
        <v>0</v>
      </c>
      <c r="CH165">
        <v>0</v>
      </c>
      <c r="CI165">
        <v>0</v>
      </c>
      <c r="CJ165">
        <v>0</v>
      </c>
      <c r="CK165">
        <v>0</v>
      </c>
      <c r="CL165">
        <v>0</v>
      </c>
      <c r="CM165">
        <v>0</v>
      </c>
      <c r="CN165">
        <v>0</v>
      </c>
      <c r="CO165">
        <v>0</v>
      </c>
      <c r="CP165">
        <v>0</v>
      </c>
      <c r="CQ165">
        <v>0</v>
      </c>
      <c r="CR165">
        <v>0</v>
      </c>
      <c r="CS165">
        <v>0</v>
      </c>
      <c r="CT165">
        <v>0</v>
      </c>
      <c r="CU165">
        <v>0</v>
      </c>
      <c r="CV165">
        <v>0</v>
      </c>
      <c r="CW165">
        <v>0</v>
      </c>
      <c r="CX165">
        <v>0</v>
      </c>
      <c r="CY165">
        <v>0</v>
      </c>
      <c r="CZ165">
        <v>0</v>
      </c>
      <c r="DA165">
        <v>0</v>
      </c>
      <c r="DB165">
        <v>0</v>
      </c>
      <c r="DC165">
        <v>0</v>
      </c>
      <c r="DD165">
        <v>0</v>
      </c>
      <c r="DE165">
        <v>0</v>
      </c>
      <c r="DF165">
        <v>0</v>
      </c>
      <c r="DG165">
        <v>0</v>
      </c>
      <c r="DH165">
        <v>0</v>
      </c>
      <c r="DI165">
        <v>83753086</v>
      </c>
      <c r="DJ165">
        <v>0</v>
      </c>
      <c r="DK165">
        <v>0</v>
      </c>
      <c r="DL165">
        <v>0</v>
      </c>
      <c r="DM165">
        <v>0</v>
      </c>
      <c r="DN165">
        <v>0</v>
      </c>
      <c r="DO165">
        <v>0</v>
      </c>
      <c r="DP165">
        <v>1269504</v>
      </c>
      <c r="DQ165">
        <v>276624727</v>
      </c>
      <c r="DR165">
        <v>0</v>
      </c>
      <c r="DS165">
        <v>0</v>
      </c>
      <c r="DT165">
        <v>0</v>
      </c>
      <c r="DU165">
        <v>0</v>
      </c>
      <c r="DV165">
        <v>0</v>
      </c>
      <c r="DW165">
        <v>0</v>
      </c>
      <c r="DX165">
        <v>0</v>
      </c>
      <c r="DY165">
        <v>0</v>
      </c>
      <c r="DZ165">
        <v>0</v>
      </c>
      <c r="EA165">
        <v>0</v>
      </c>
      <c r="EB165">
        <v>0</v>
      </c>
      <c r="EC165">
        <v>0</v>
      </c>
      <c r="ED165">
        <v>0</v>
      </c>
    </row>
    <row r="166" spans="1:134" x14ac:dyDescent="0.3">
      <c r="A166">
        <v>106414139</v>
      </c>
      <c r="B166" t="s">
        <v>909</v>
      </c>
      <c r="C166">
        <v>20174</v>
      </c>
      <c r="D166" s="1">
        <v>43009</v>
      </c>
      <c r="E166" s="1">
        <v>43100</v>
      </c>
      <c r="F166" t="s">
        <v>134</v>
      </c>
      <c r="G166" t="s">
        <v>910</v>
      </c>
      <c r="H166">
        <v>4</v>
      </c>
      <c r="I166">
        <v>428</v>
      </c>
      <c r="J166" t="s">
        <v>136</v>
      </c>
      <c r="K166" t="s">
        <v>876</v>
      </c>
      <c r="L166" t="s">
        <v>138</v>
      </c>
      <c r="M166" t="s">
        <v>877</v>
      </c>
      <c r="N166" t="s">
        <v>911</v>
      </c>
      <c r="O166" t="s">
        <v>912</v>
      </c>
      <c r="P166">
        <v>94063</v>
      </c>
      <c r="Q166" t="s">
        <v>880</v>
      </c>
      <c r="R166">
        <v>149</v>
      </c>
      <c r="S166">
        <v>149</v>
      </c>
      <c r="T166">
        <v>75</v>
      </c>
      <c r="U166">
        <v>75</v>
      </c>
      <c r="V166">
        <v>757</v>
      </c>
      <c r="W166">
        <v>10</v>
      </c>
      <c r="X166">
        <v>93</v>
      </c>
      <c r="Y166">
        <v>0</v>
      </c>
      <c r="Z166">
        <v>0</v>
      </c>
      <c r="AA166">
        <v>15</v>
      </c>
      <c r="AB166">
        <v>1099</v>
      </c>
      <c r="AC166">
        <v>0</v>
      </c>
      <c r="AD166">
        <v>24</v>
      </c>
      <c r="AE166">
        <v>2073</v>
      </c>
      <c r="AF166">
        <v>0</v>
      </c>
      <c r="AG166">
        <v>257</v>
      </c>
      <c r="AH166">
        <v>2607</v>
      </c>
      <c r="AI166">
        <v>50</v>
      </c>
      <c r="AJ166">
        <v>252</v>
      </c>
      <c r="AK166">
        <v>0</v>
      </c>
      <c r="AL166">
        <v>0</v>
      </c>
      <c r="AM166">
        <v>75</v>
      </c>
      <c r="AN166">
        <v>2982</v>
      </c>
      <c r="AO166">
        <v>0</v>
      </c>
      <c r="AP166">
        <v>77</v>
      </c>
      <c r="AQ166">
        <v>6300</v>
      </c>
      <c r="AR166">
        <v>0</v>
      </c>
      <c r="AS16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12600</v>
      </c>
      <c r="AT166">
        <v>131</v>
      </c>
      <c r="AU166">
        <v>3833</v>
      </c>
      <c r="AV166">
        <v>87</v>
      </c>
      <c r="AW166">
        <v>1088</v>
      </c>
      <c r="AX166">
        <v>0</v>
      </c>
      <c r="AY166">
        <v>0</v>
      </c>
      <c r="AZ166">
        <v>358</v>
      </c>
      <c r="BA166">
        <v>7307</v>
      </c>
      <c r="BB166">
        <v>0</v>
      </c>
      <c r="BC166">
        <v>1362</v>
      </c>
      <c r="BD166">
        <v>14166</v>
      </c>
      <c r="BE166">
        <v>0</v>
      </c>
      <c r="BF166">
        <v>0</v>
      </c>
      <c r="BG166">
        <v>0</v>
      </c>
      <c r="BH166">
        <v>0</v>
      </c>
      <c r="BI166">
        <v>0</v>
      </c>
      <c r="BJ166">
        <v>0</v>
      </c>
      <c r="BK166">
        <v>0</v>
      </c>
      <c r="BL166">
        <v>0</v>
      </c>
      <c r="BM166">
        <v>0</v>
      </c>
      <c r="BN166">
        <v>0</v>
      </c>
      <c r="BO166">
        <v>0</v>
      </c>
      <c r="BP166">
        <v>0</v>
      </c>
      <c r="BQ166">
        <v>0</v>
      </c>
      <c r="BR166">
        <v>0</v>
      </c>
      <c r="BS166">
        <v>0</v>
      </c>
      <c r="BT166">
        <v>0</v>
      </c>
      <c r="BU166">
        <v>0</v>
      </c>
      <c r="BV166">
        <v>0</v>
      </c>
      <c r="BW166">
        <v>0</v>
      </c>
      <c r="BX166">
        <v>0</v>
      </c>
      <c r="BY166">
        <v>0</v>
      </c>
      <c r="BZ166">
        <v>0</v>
      </c>
      <c r="CA166">
        <v>0</v>
      </c>
      <c r="CB166">
        <v>0</v>
      </c>
      <c r="CC166">
        <v>0</v>
      </c>
      <c r="CD166">
        <v>0</v>
      </c>
      <c r="CE166">
        <v>0</v>
      </c>
      <c r="CF166">
        <v>0</v>
      </c>
      <c r="CG166">
        <v>0</v>
      </c>
      <c r="CH166">
        <v>0</v>
      </c>
      <c r="CI166">
        <v>0</v>
      </c>
      <c r="CJ166">
        <v>0</v>
      </c>
      <c r="CK166">
        <v>0</v>
      </c>
      <c r="CL166">
        <v>0</v>
      </c>
      <c r="CM166">
        <v>0</v>
      </c>
      <c r="CN166">
        <v>0</v>
      </c>
      <c r="CO166">
        <v>0</v>
      </c>
      <c r="CP166">
        <v>0</v>
      </c>
      <c r="CQ166">
        <v>0</v>
      </c>
      <c r="CR166">
        <v>0</v>
      </c>
      <c r="CS166">
        <v>0</v>
      </c>
      <c r="CT166">
        <v>0</v>
      </c>
      <c r="CU166">
        <v>0</v>
      </c>
      <c r="CV166">
        <v>0</v>
      </c>
      <c r="CW166">
        <v>0</v>
      </c>
      <c r="CX166">
        <v>0</v>
      </c>
      <c r="CY166">
        <v>0</v>
      </c>
      <c r="CZ166">
        <v>0</v>
      </c>
      <c r="DA166">
        <v>0</v>
      </c>
      <c r="DB166">
        <v>0</v>
      </c>
      <c r="DC166">
        <v>0</v>
      </c>
      <c r="DD166">
        <v>0</v>
      </c>
      <c r="DE166">
        <v>0</v>
      </c>
      <c r="DF166">
        <v>0</v>
      </c>
      <c r="DG166">
        <v>0</v>
      </c>
      <c r="DH166">
        <v>0</v>
      </c>
      <c r="DI166">
        <v>86333112</v>
      </c>
      <c r="DJ166">
        <v>0</v>
      </c>
      <c r="DK166">
        <v>0</v>
      </c>
      <c r="DL166">
        <v>0</v>
      </c>
      <c r="DM166">
        <v>0</v>
      </c>
      <c r="DN166">
        <v>0</v>
      </c>
      <c r="DO166">
        <v>0</v>
      </c>
      <c r="DP166">
        <v>5545864</v>
      </c>
      <c r="DQ166">
        <v>400087762</v>
      </c>
      <c r="DR166">
        <v>0</v>
      </c>
      <c r="DS166">
        <v>0</v>
      </c>
      <c r="DT166">
        <v>0</v>
      </c>
      <c r="DU166">
        <v>0</v>
      </c>
      <c r="DV166">
        <v>0</v>
      </c>
      <c r="DW166">
        <v>0</v>
      </c>
      <c r="DX166">
        <v>0</v>
      </c>
      <c r="DY166">
        <v>0</v>
      </c>
      <c r="DZ166">
        <v>0</v>
      </c>
      <c r="EA166">
        <v>0</v>
      </c>
      <c r="EB166">
        <v>0</v>
      </c>
      <c r="EC166">
        <v>0</v>
      </c>
      <c r="ED166">
        <v>0</v>
      </c>
    </row>
    <row r="167" spans="1:134" x14ac:dyDescent="0.3">
      <c r="A167">
        <v>106334025</v>
      </c>
      <c r="B167" t="s">
        <v>913</v>
      </c>
      <c r="C167">
        <v>20174</v>
      </c>
      <c r="D167" s="1">
        <v>43009</v>
      </c>
      <c r="E167" s="1">
        <v>43100</v>
      </c>
      <c r="F167" t="s">
        <v>134</v>
      </c>
      <c r="G167" t="s">
        <v>548</v>
      </c>
      <c r="H167">
        <v>12</v>
      </c>
      <c r="I167">
        <v>1111</v>
      </c>
      <c r="J167" t="s">
        <v>136</v>
      </c>
      <c r="K167" t="s">
        <v>876</v>
      </c>
      <c r="L167" t="s">
        <v>138</v>
      </c>
      <c r="M167" t="s">
        <v>882</v>
      </c>
      <c r="N167" t="s">
        <v>914</v>
      </c>
      <c r="O167" t="s">
        <v>915</v>
      </c>
      <c r="P167">
        <v>92505</v>
      </c>
      <c r="Q167" t="s">
        <v>885</v>
      </c>
      <c r="R167">
        <v>226</v>
      </c>
      <c r="S167">
        <v>226</v>
      </c>
      <c r="T167">
        <v>111</v>
      </c>
      <c r="U167">
        <v>49</v>
      </c>
      <c r="V167">
        <v>679</v>
      </c>
      <c r="W167">
        <v>17</v>
      </c>
      <c r="X167">
        <v>242</v>
      </c>
      <c r="Y167">
        <v>0</v>
      </c>
      <c r="Z167">
        <v>0</v>
      </c>
      <c r="AA167">
        <v>10</v>
      </c>
      <c r="AB167">
        <v>1341</v>
      </c>
      <c r="AC167">
        <v>0</v>
      </c>
      <c r="AD167">
        <v>26</v>
      </c>
      <c r="AE167">
        <v>2364</v>
      </c>
      <c r="AF167">
        <v>0</v>
      </c>
      <c r="AG167">
        <v>287</v>
      </c>
      <c r="AH167">
        <v>3445</v>
      </c>
      <c r="AI167">
        <v>110</v>
      </c>
      <c r="AJ167">
        <v>755</v>
      </c>
      <c r="AK167">
        <v>0</v>
      </c>
      <c r="AL167">
        <v>0</v>
      </c>
      <c r="AM167">
        <v>23</v>
      </c>
      <c r="AN167">
        <v>4507</v>
      </c>
      <c r="AO167">
        <v>0</v>
      </c>
      <c r="AP167">
        <v>138</v>
      </c>
      <c r="AQ167">
        <v>9265</v>
      </c>
      <c r="AR167">
        <v>0</v>
      </c>
      <c r="AS16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18530</v>
      </c>
      <c r="AT167">
        <v>437</v>
      </c>
      <c r="AU167">
        <v>17933</v>
      </c>
      <c r="AV167">
        <v>538</v>
      </c>
      <c r="AW167">
        <v>7444</v>
      </c>
      <c r="AX167">
        <v>0</v>
      </c>
      <c r="AY167">
        <v>0</v>
      </c>
      <c r="AZ167">
        <v>492</v>
      </c>
      <c r="BA167">
        <v>38856</v>
      </c>
      <c r="BB167">
        <v>0</v>
      </c>
      <c r="BC167">
        <v>6145</v>
      </c>
      <c r="BD167">
        <v>71845</v>
      </c>
      <c r="BE167">
        <v>0</v>
      </c>
      <c r="BF167">
        <v>0</v>
      </c>
      <c r="BG167">
        <v>0</v>
      </c>
      <c r="BH167">
        <v>0</v>
      </c>
      <c r="BI167">
        <v>0</v>
      </c>
      <c r="BJ167">
        <v>0</v>
      </c>
      <c r="BK167">
        <v>0</v>
      </c>
      <c r="BL167">
        <v>0</v>
      </c>
      <c r="BM167">
        <v>0</v>
      </c>
      <c r="BN167">
        <v>0</v>
      </c>
      <c r="BO167">
        <v>0</v>
      </c>
      <c r="BP167">
        <v>0</v>
      </c>
      <c r="BQ167">
        <v>0</v>
      </c>
      <c r="BR167">
        <v>0</v>
      </c>
      <c r="BS167">
        <v>0</v>
      </c>
      <c r="BT167">
        <v>0</v>
      </c>
      <c r="BU167">
        <v>0</v>
      </c>
      <c r="BV167">
        <v>0</v>
      </c>
      <c r="BW167">
        <v>0</v>
      </c>
      <c r="BX167">
        <v>0</v>
      </c>
      <c r="BY167">
        <v>0</v>
      </c>
      <c r="BZ167">
        <v>0</v>
      </c>
      <c r="CA167">
        <v>0</v>
      </c>
      <c r="CB167">
        <v>0</v>
      </c>
      <c r="CC167">
        <v>0</v>
      </c>
      <c r="CD167">
        <v>0</v>
      </c>
      <c r="CE167">
        <v>0</v>
      </c>
      <c r="CF167">
        <v>0</v>
      </c>
      <c r="CG167">
        <v>0</v>
      </c>
      <c r="CH167">
        <v>0</v>
      </c>
      <c r="CI167">
        <v>0</v>
      </c>
      <c r="CJ167">
        <v>0</v>
      </c>
      <c r="CK167">
        <v>0</v>
      </c>
      <c r="CL167">
        <v>0</v>
      </c>
      <c r="CM167">
        <v>0</v>
      </c>
      <c r="CN167">
        <v>0</v>
      </c>
      <c r="CO167">
        <v>0</v>
      </c>
      <c r="CP167">
        <v>0</v>
      </c>
      <c r="CQ167">
        <v>0</v>
      </c>
      <c r="CR167">
        <v>0</v>
      </c>
      <c r="CS167">
        <v>0</v>
      </c>
      <c r="CT167">
        <v>0</v>
      </c>
      <c r="CU167">
        <v>0</v>
      </c>
      <c r="CV167">
        <v>0</v>
      </c>
      <c r="CW167">
        <v>0</v>
      </c>
      <c r="CX167">
        <v>0</v>
      </c>
      <c r="CY167">
        <v>0</v>
      </c>
      <c r="CZ167">
        <v>0</v>
      </c>
      <c r="DA167">
        <v>0</v>
      </c>
      <c r="DB167">
        <v>0</v>
      </c>
      <c r="DC167">
        <v>0</v>
      </c>
      <c r="DD167">
        <v>0</v>
      </c>
      <c r="DE167">
        <v>0</v>
      </c>
      <c r="DF167">
        <v>0</v>
      </c>
      <c r="DG167">
        <v>0</v>
      </c>
      <c r="DH167">
        <v>0</v>
      </c>
      <c r="DI167">
        <v>103667133</v>
      </c>
      <c r="DJ167">
        <v>0</v>
      </c>
      <c r="DK167">
        <v>0</v>
      </c>
      <c r="DL167">
        <v>0</v>
      </c>
      <c r="DM167">
        <v>0</v>
      </c>
      <c r="DN167">
        <v>0</v>
      </c>
      <c r="DO167">
        <v>0</v>
      </c>
      <c r="DP167">
        <v>15704874</v>
      </c>
      <c r="DQ167">
        <v>167620722</v>
      </c>
      <c r="DR167">
        <v>0</v>
      </c>
      <c r="DS167">
        <v>0</v>
      </c>
      <c r="DT167">
        <v>0</v>
      </c>
      <c r="DU167">
        <v>0</v>
      </c>
      <c r="DV167">
        <v>0</v>
      </c>
      <c r="DW167">
        <v>0</v>
      </c>
      <c r="DX167">
        <v>0</v>
      </c>
      <c r="DY167">
        <v>0</v>
      </c>
      <c r="DZ167">
        <v>0</v>
      </c>
      <c r="EA167">
        <v>0</v>
      </c>
      <c r="EB167">
        <v>0</v>
      </c>
      <c r="EC167">
        <v>0</v>
      </c>
      <c r="ED167">
        <v>0</v>
      </c>
    </row>
    <row r="168" spans="1:134" x14ac:dyDescent="0.3">
      <c r="A168">
        <v>106314024</v>
      </c>
      <c r="B168" t="s">
        <v>916</v>
      </c>
      <c r="C168">
        <v>20174</v>
      </c>
      <c r="D168" s="1">
        <v>43009</v>
      </c>
      <c r="E168" s="1">
        <v>43100</v>
      </c>
      <c r="F168" t="s">
        <v>134</v>
      </c>
      <c r="G168" t="s">
        <v>917</v>
      </c>
      <c r="H168">
        <v>2</v>
      </c>
      <c r="I168">
        <v>309</v>
      </c>
      <c r="J168" t="s">
        <v>136</v>
      </c>
      <c r="K168" t="s">
        <v>876</v>
      </c>
      <c r="L168" t="s">
        <v>138</v>
      </c>
      <c r="M168" t="s">
        <v>877</v>
      </c>
      <c r="N168" t="s">
        <v>918</v>
      </c>
      <c r="O168" t="s">
        <v>919</v>
      </c>
      <c r="P168">
        <v>95661</v>
      </c>
      <c r="Q168" t="s">
        <v>880</v>
      </c>
      <c r="R168">
        <v>340</v>
      </c>
      <c r="S168">
        <v>336</v>
      </c>
      <c r="T168">
        <v>219</v>
      </c>
      <c r="U168">
        <v>196</v>
      </c>
      <c r="V168">
        <v>1954</v>
      </c>
      <c r="W168">
        <v>51</v>
      </c>
      <c r="X168">
        <v>488</v>
      </c>
      <c r="Y168">
        <v>0</v>
      </c>
      <c r="Z168">
        <v>0</v>
      </c>
      <c r="AA168">
        <v>26</v>
      </c>
      <c r="AB168">
        <v>2679</v>
      </c>
      <c r="AC168">
        <v>0</v>
      </c>
      <c r="AD168">
        <v>48</v>
      </c>
      <c r="AE168">
        <v>5442</v>
      </c>
      <c r="AF168">
        <v>0</v>
      </c>
      <c r="AG168">
        <v>711</v>
      </c>
      <c r="AH168">
        <v>6694</v>
      </c>
      <c r="AI168">
        <v>149</v>
      </c>
      <c r="AJ168">
        <v>1385</v>
      </c>
      <c r="AK168">
        <v>0</v>
      </c>
      <c r="AL168">
        <v>0</v>
      </c>
      <c r="AM168">
        <v>125</v>
      </c>
      <c r="AN168">
        <v>9040</v>
      </c>
      <c r="AO168">
        <v>0</v>
      </c>
      <c r="AP168">
        <v>203</v>
      </c>
      <c r="AQ168">
        <v>18307</v>
      </c>
      <c r="AR168">
        <v>0</v>
      </c>
      <c r="AS16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36614</v>
      </c>
      <c r="AT168">
        <v>409</v>
      </c>
      <c r="AU168">
        <v>11449</v>
      </c>
      <c r="AV168">
        <v>1070</v>
      </c>
      <c r="AW168">
        <v>5892</v>
      </c>
      <c r="AX168">
        <v>0</v>
      </c>
      <c r="AY168">
        <v>0</v>
      </c>
      <c r="AZ168">
        <v>635</v>
      </c>
      <c r="BA168">
        <v>21345</v>
      </c>
      <c r="BB168">
        <v>0</v>
      </c>
      <c r="BC168">
        <v>3596</v>
      </c>
      <c r="BD168">
        <v>44396</v>
      </c>
      <c r="BE168">
        <v>0</v>
      </c>
      <c r="BF168">
        <v>0</v>
      </c>
      <c r="BG168">
        <v>0</v>
      </c>
      <c r="BH168">
        <v>0</v>
      </c>
      <c r="BI168">
        <v>0</v>
      </c>
      <c r="BJ168">
        <v>0</v>
      </c>
      <c r="BK168">
        <v>0</v>
      </c>
      <c r="BL168">
        <v>0</v>
      </c>
      <c r="BM168">
        <v>0</v>
      </c>
      <c r="BN168">
        <v>0</v>
      </c>
      <c r="BO168">
        <v>0</v>
      </c>
      <c r="BP168">
        <v>0</v>
      </c>
      <c r="BQ168">
        <v>0</v>
      </c>
      <c r="BR168">
        <v>0</v>
      </c>
      <c r="BS168">
        <v>0</v>
      </c>
      <c r="BT168">
        <v>0</v>
      </c>
      <c r="BU168">
        <v>0</v>
      </c>
      <c r="BV168">
        <v>0</v>
      </c>
      <c r="BW168">
        <v>0</v>
      </c>
      <c r="BX168">
        <v>0</v>
      </c>
      <c r="BY168">
        <v>0</v>
      </c>
      <c r="BZ168">
        <v>0</v>
      </c>
      <c r="CA168">
        <v>0</v>
      </c>
      <c r="CB168">
        <v>0</v>
      </c>
      <c r="CC168">
        <v>0</v>
      </c>
      <c r="CD168">
        <v>0</v>
      </c>
      <c r="CE168">
        <v>0</v>
      </c>
      <c r="CF168">
        <v>0</v>
      </c>
      <c r="CG168">
        <v>0</v>
      </c>
      <c r="CH168">
        <v>0</v>
      </c>
      <c r="CI168">
        <v>0</v>
      </c>
      <c r="CJ168">
        <v>0</v>
      </c>
      <c r="CK168">
        <v>0</v>
      </c>
      <c r="CL168">
        <v>0</v>
      </c>
      <c r="CM168">
        <v>0</v>
      </c>
      <c r="CN168">
        <v>0</v>
      </c>
      <c r="CO168">
        <v>0</v>
      </c>
      <c r="CP168">
        <v>0</v>
      </c>
      <c r="CQ168">
        <v>0</v>
      </c>
      <c r="CR168">
        <v>0</v>
      </c>
      <c r="CS168">
        <v>0</v>
      </c>
      <c r="CT168">
        <v>0</v>
      </c>
      <c r="CU168">
        <v>0</v>
      </c>
      <c r="CV168">
        <v>0</v>
      </c>
      <c r="CW168">
        <v>0</v>
      </c>
      <c r="CX168">
        <v>0</v>
      </c>
      <c r="CY168">
        <v>0</v>
      </c>
      <c r="CZ168">
        <v>0</v>
      </c>
      <c r="DA168">
        <v>0</v>
      </c>
      <c r="DB168">
        <v>0</v>
      </c>
      <c r="DC168">
        <v>0</v>
      </c>
      <c r="DD168">
        <v>0</v>
      </c>
      <c r="DE168">
        <v>0</v>
      </c>
      <c r="DF168">
        <v>0</v>
      </c>
      <c r="DG168">
        <v>0</v>
      </c>
      <c r="DH168">
        <v>0</v>
      </c>
      <c r="DI168">
        <v>208398918</v>
      </c>
      <c r="DJ168">
        <v>0</v>
      </c>
      <c r="DK168">
        <v>0</v>
      </c>
      <c r="DL168">
        <v>0</v>
      </c>
      <c r="DM168">
        <v>0</v>
      </c>
      <c r="DN168">
        <v>0</v>
      </c>
      <c r="DO168">
        <v>0</v>
      </c>
      <c r="DP168">
        <v>4994106</v>
      </c>
      <c r="DQ168">
        <v>472178075</v>
      </c>
      <c r="DR168">
        <v>0</v>
      </c>
      <c r="DS168">
        <v>0</v>
      </c>
      <c r="DT168">
        <v>0</v>
      </c>
      <c r="DU168">
        <v>0</v>
      </c>
      <c r="DV168">
        <v>0</v>
      </c>
      <c r="DW168">
        <v>0</v>
      </c>
      <c r="DX168">
        <v>0</v>
      </c>
      <c r="DY168">
        <v>0</v>
      </c>
      <c r="DZ168">
        <v>0</v>
      </c>
      <c r="EA168">
        <v>0</v>
      </c>
      <c r="EB168">
        <v>0</v>
      </c>
      <c r="EC168">
        <v>0</v>
      </c>
      <c r="ED168">
        <v>0</v>
      </c>
    </row>
    <row r="169" spans="1:134" x14ac:dyDescent="0.3">
      <c r="A169">
        <v>106340913</v>
      </c>
      <c r="B169" t="s">
        <v>920</v>
      </c>
      <c r="C169">
        <v>20174</v>
      </c>
      <c r="D169" s="1">
        <v>43009</v>
      </c>
      <c r="E169" s="1">
        <v>43100</v>
      </c>
      <c r="F169" t="s">
        <v>134</v>
      </c>
      <c r="G169" t="s">
        <v>558</v>
      </c>
      <c r="H169">
        <v>2</v>
      </c>
      <c r="I169">
        <v>311</v>
      </c>
      <c r="J169" t="s">
        <v>136</v>
      </c>
      <c r="K169" t="s">
        <v>876</v>
      </c>
      <c r="L169" t="s">
        <v>138</v>
      </c>
      <c r="M169" t="s">
        <v>877</v>
      </c>
      <c r="N169" t="s">
        <v>921</v>
      </c>
      <c r="O169" t="s">
        <v>563</v>
      </c>
      <c r="P169">
        <v>95825</v>
      </c>
      <c r="Q169" t="s">
        <v>880</v>
      </c>
      <c r="R169">
        <v>287</v>
      </c>
      <c r="S169">
        <v>287</v>
      </c>
      <c r="T169">
        <v>130</v>
      </c>
      <c r="U169">
        <v>278</v>
      </c>
      <c r="V169">
        <v>1354</v>
      </c>
      <c r="W169">
        <v>44</v>
      </c>
      <c r="X169">
        <v>320</v>
      </c>
      <c r="Y169">
        <v>0</v>
      </c>
      <c r="Z169">
        <v>0</v>
      </c>
      <c r="AA169">
        <v>21</v>
      </c>
      <c r="AB169">
        <v>804</v>
      </c>
      <c r="AC169">
        <v>0</v>
      </c>
      <c r="AD169">
        <v>55</v>
      </c>
      <c r="AE169">
        <v>2876</v>
      </c>
      <c r="AF169">
        <v>0</v>
      </c>
      <c r="AG169">
        <v>1174</v>
      </c>
      <c r="AH169">
        <v>5032</v>
      </c>
      <c r="AI169">
        <v>299</v>
      </c>
      <c r="AJ169">
        <v>1138</v>
      </c>
      <c r="AK169">
        <v>0</v>
      </c>
      <c r="AL169">
        <v>0</v>
      </c>
      <c r="AM169">
        <v>79</v>
      </c>
      <c r="AN169">
        <v>3035</v>
      </c>
      <c r="AO169">
        <v>0</v>
      </c>
      <c r="AP169">
        <v>152</v>
      </c>
      <c r="AQ169">
        <v>10909</v>
      </c>
      <c r="AR169">
        <v>0</v>
      </c>
      <c r="AS16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21818</v>
      </c>
      <c r="AT169">
        <v>1387</v>
      </c>
      <c r="AU169">
        <v>18153</v>
      </c>
      <c r="AV169">
        <v>3168</v>
      </c>
      <c r="AW169">
        <v>11195</v>
      </c>
      <c r="AX169">
        <v>0</v>
      </c>
      <c r="AY169">
        <v>1</v>
      </c>
      <c r="AZ169">
        <v>1035</v>
      </c>
      <c r="BA169">
        <v>24067</v>
      </c>
      <c r="BB169">
        <v>0</v>
      </c>
      <c r="BC169">
        <v>6815</v>
      </c>
      <c r="BD169">
        <v>65821</v>
      </c>
      <c r="BE169">
        <v>0</v>
      </c>
      <c r="BF169">
        <v>0</v>
      </c>
      <c r="BG169">
        <v>0</v>
      </c>
      <c r="BH169">
        <v>0</v>
      </c>
      <c r="BI169">
        <v>0</v>
      </c>
      <c r="BJ169">
        <v>0</v>
      </c>
      <c r="BK169">
        <v>0</v>
      </c>
      <c r="BL169">
        <v>0</v>
      </c>
      <c r="BM169">
        <v>0</v>
      </c>
      <c r="BN169">
        <v>0</v>
      </c>
      <c r="BO169">
        <v>0</v>
      </c>
      <c r="BP169">
        <v>0</v>
      </c>
      <c r="BQ169">
        <v>0</v>
      </c>
      <c r="BR169">
        <v>0</v>
      </c>
      <c r="BS169">
        <v>0</v>
      </c>
      <c r="BT169">
        <v>0</v>
      </c>
      <c r="BU169">
        <v>0</v>
      </c>
      <c r="BV169">
        <v>0</v>
      </c>
      <c r="BW169">
        <v>0</v>
      </c>
      <c r="BX169">
        <v>0</v>
      </c>
      <c r="BY169">
        <v>0</v>
      </c>
      <c r="BZ169">
        <v>0</v>
      </c>
      <c r="CA169">
        <v>0</v>
      </c>
      <c r="CB169">
        <v>0</v>
      </c>
      <c r="CC169">
        <v>0</v>
      </c>
      <c r="CD169">
        <v>0</v>
      </c>
      <c r="CE169">
        <v>0</v>
      </c>
      <c r="CF169">
        <v>0</v>
      </c>
      <c r="CG169">
        <v>0</v>
      </c>
      <c r="CH169">
        <v>0</v>
      </c>
      <c r="CI169">
        <v>0</v>
      </c>
      <c r="CJ169">
        <v>0</v>
      </c>
      <c r="CK169">
        <v>0</v>
      </c>
      <c r="CL169">
        <v>0</v>
      </c>
      <c r="CM169">
        <v>0</v>
      </c>
      <c r="CN169">
        <v>0</v>
      </c>
      <c r="CO169">
        <v>0</v>
      </c>
      <c r="CP169">
        <v>0</v>
      </c>
      <c r="CQ169">
        <v>0</v>
      </c>
      <c r="CR169">
        <v>0</v>
      </c>
      <c r="CS169">
        <v>0</v>
      </c>
      <c r="CT169">
        <v>0</v>
      </c>
      <c r="CU169">
        <v>0</v>
      </c>
      <c r="CV169">
        <v>0</v>
      </c>
      <c r="CW169">
        <v>0</v>
      </c>
      <c r="CX169">
        <v>0</v>
      </c>
      <c r="CY169">
        <v>0</v>
      </c>
      <c r="CZ169">
        <v>0</v>
      </c>
      <c r="DA169">
        <v>0</v>
      </c>
      <c r="DB169">
        <v>0</v>
      </c>
      <c r="DC169">
        <v>0</v>
      </c>
      <c r="DD169">
        <v>0</v>
      </c>
      <c r="DE169">
        <v>0</v>
      </c>
      <c r="DF169">
        <v>0</v>
      </c>
      <c r="DG169">
        <v>0</v>
      </c>
      <c r="DH169">
        <v>0</v>
      </c>
      <c r="DI169">
        <v>161611306</v>
      </c>
      <c r="DJ169">
        <v>0</v>
      </c>
      <c r="DK169">
        <v>0</v>
      </c>
      <c r="DL169">
        <v>0</v>
      </c>
      <c r="DM169">
        <v>0</v>
      </c>
      <c r="DN169">
        <v>0</v>
      </c>
      <c r="DO169">
        <v>0</v>
      </c>
      <c r="DP169">
        <v>3436309</v>
      </c>
      <c r="DQ169">
        <v>123819382</v>
      </c>
      <c r="DR169">
        <v>0</v>
      </c>
      <c r="DS169">
        <v>0</v>
      </c>
      <c r="DT169">
        <v>0</v>
      </c>
      <c r="DU169">
        <v>0</v>
      </c>
      <c r="DV169">
        <v>0</v>
      </c>
      <c r="DW169">
        <v>0</v>
      </c>
      <c r="DX169">
        <v>0</v>
      </c>
      <c r="DY169">
        <v>0</v>
      </c>
      <c r="DZ169">
        <v>0</v>
      </c>
      <c r="EA169">
        <v>0</v>
      </c>
      <c r="EB169">
        <v>0</v>
      </c>
      <c r="EC169">
        <v>0</v>
      </c>
      <c r="ED169">
        <v>0</v>
      </c>
    </row>
    <row r="170" spans="1:134" x14ac:dyDescent="0.3">
      <c r="A170">
        <v>106370730</v>
      </c>
      <c r="B170" t="s">
        <v>922</v>
      </c>
      <c r="C170">
        <v>20174</v>
      </c>
      <c r="D170" s="1">
        <v>43009</v>
      </c>
      <c r="E170" s="1">
        <v>43100</v>
      </c>
      <c r="F170" t="s">
        <v>134</v>
      </c>
      <c r="G170" t="s">
        <v>254</v>
      </c>
      <c r="H170">
        <v>14</v>
      </c>
      <c r="I170">
        <v>1416</v>
      </c>
      <c r="J170" t="s">
        <v>136</v>
      </c>
      <c r="K170" t="s">
        <v>876</v>
      </c>
      <c r="L170" t="s">
        <v>220</v>
      </c>
      <c r="M170" t="s">
        <v>882</v>
      </c>
      <c r="N170" t="s">
        <v>923</v>
      </c>
      <c r="O170" t="s">
        <v>308</v>
      </c>
      <c r="P170">
        <v>92120</v>
      </c>
      <c r="Q170" t="s">
        <v>885</v>
      </c>
      <c r="R170">
        <v>556</v>
      </c>
      <c r="S170">
        <v>613</v>
      </c>
      <c r="T170">
        <v>257</v>
      </c>
      <c r="U170">
        <v>147</v>
      </c>
      <c r="V170">
        <v>2511</v>
      </c>
      <c r="W170">
        <v>55</v>
      </c>
      <c r="X170">
        <v>363</v>
      </c>
      <c r="Y170">
        <v>0</v>
      </c>
      <c r="Z170">
        <v>0</v>
      </c>
      <c r="AA170">
        <v>30</v>
      </c>
      <c r="AB170">
        <v>2964</v>
      </c>
      <c r="AC170">
        <v>0</v>
      </c>
      <c r="AD170">
        <v>59</v>
      </c>
      <c r="AE170">
        <v>6129</v>
      </c>
      <c r="AF170">
        <v>0</v>
      </c>
      <c r="AG170">
        <v>502</v>
      </c>
      <c r="AH170">
        <v>9270</v>
      </c>
      <c r="AI170">
        <v>260</v>
      </c>
      <c r="AJ170">
        <v>1433</v>
      </c>
      <c r="AK170">
        <v>0</v>
      </c>
      <c r="AL170">
        <v>0</v>
      </c>
      <c r="AM170">
        <v>173</v>
      </c>
      <c r="AN170">
        <v>9676</v>
      </c>
      <c r="AO170">
        <v>0</v>
      </c>
      <c r="AP170">
        <v>167</v>
      </c>
      <c r="AQ170">
        <v>21481</v>
      </c>
      <c r="AR170">
        <v>0</v>
      </c>
      <c r="AS17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42962</v>
      </c>
      <c r="AT170">
        <v>474</v>
      </c>
      <c r="AU170">
        <v>15386</v>
      </c>
      <c r="AV170">
        <v>456</v>
      </c>
      <c r="AW170">
        <v>4929</v>
      </c>
      <c r="AX170">
        <v>0</v>
      </c>
      <c r="AY170">
        <v>4</v>
      </c>
      <c r="AZ170">
        <v>601</v>
      </c>
      <c r="BA170">
        <v>28629</v>
      </c>
      <c r="BB170">
        <v>0</v>
      </c>
      <c r="BC170">
        <v>2692</v>
      </c>
      <c r="BD170">
        <v>53171</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v>0</v>
      </c>
      <c r="BX170">
        <v>0</v>
      </c>
      <c r="BY170">
        <v>0</v>
      </c>
      <c r="BZ170">
        <v>0</v>
      </c>
      <c r="CA170">
        <v>0</v>
      </c>
      <c r="CB170">
        <v>0</v>
      </c>
      <c r="CC170">
        <v>0</v>
      </c>
      <c r="CD170">
        <v>0</v>
      </c>
      <c r="CE170">
        <v>0</v>
      </c>
      <c r="CF170">
        <v>0</v>
      </c>
      <c r="CG170">
        <v>0</v>
      </c>
      <c r="CH170">
        <v>0</v>
      </c>
      <c r="CI170">
        <v>0</v>
      </c>
      <c r="CJ170">
        <v>0</v>
      </c>
      <c r="CK170">
        <v>0</v>
      </c>
      <c r="CL170">
        <v>0</v>
      </c>
      <c r="CM170">
        <v>0</v>
      </c>
      <c r="CN170">
        <v>0</v>
      </c>
      <c r="CO170">
        <v>0</v>
      </c>
      <c r="CP170">
        <v>0</v>
      </c>
      <c r="CQ170">
        <v>0</v>
      </c>
      <c r="CR170">
        <v>0</v>
      </c>
      <c r="CS170">
        <v>0</v>
      </c>
      <c r="CT170">
        <v>0</v>
      </c>
      <c r="CU170">
        <v>0</v>
      </c>
      <c r="CV170">
        <v>0</v>
      </c>
      <c r="CW170">
        <v>0</v>
      </c>
      <c r="CX170">
        <v>0</v>
      </c>
      <c r="CY170">
        <v>0</v>
      </c>
      <c r="CZ170">
        <v>0</v>
      </c>
      <c r="DA170">
        <v>0</v>
      </c>
      <c r="DB170">
        <v>0</v>
      </c>
      <c r="DC170">
        <v>0</v>
      </c>
      <c r="DD170">
        <v>0</v>
      </c>
      <c r="DE170">
        <v>0</v>
      </c>
      <c r="DF170">
        <v>0</v>
      </c>
      <c r="DG170">
        <v>0</v>
      </c>
      <c r="DH170">
        <v>0</v>
      </c>
      <c r="DI170">
        <v>232905697</v>
      </c>
      <c r="DJ170">
        <v>0</v>
      </c>
      <c r="DK170">
        <v>0</v>
      </c>
      <c r="DL170">
        <v>0</v>
      </c>
      <c r="DM170">
        <v>0</v>
      </c>
      <c r="DN170">
        <v>0</v>
      </c>
      <c r="DO170">
        <v>0</v>
      </c>
      <c r="DP170">
        <v>5122609</v>
      </c>
      <c r="DQ170">
        <v>890017910</v>
      </c>
      <c r="DR170">
        <v>0</v>
      </c>
      <c r="DS170">
        <v>0</v>
      </c>
      <c r="DT170">
        <v>0</v>
      </c>
      <c r="DU170">
        <v>0</v>
      </c>
      <c r="DV170">
        <v>0</v>
      </c>
      <c r="DW170">
        <v>0</v>
      </c>
      <c r="DX170">
        <v>0</v>
      </c>
      <c r="DY170">
        <v>0</v>
      </c>
      <c r="DZ170">
        <v>0</v>
      </c>
      <c r="EA170">
        <v>0</v>
      </c>
      <c r="EB170">
        <v>0</v>
      </c>
      <c r="EC170">
        <v>0</v>
      </c>
      <c r="ED170">
        <v>0</v>
      </c>
    </row>
    <row r="171" spans="1:134" x14ac:dyDescent="0.3">
      <c r="A171">
        <v>106380857</v>
      </c>
      <c r="B171" t="s">
        <v>924</v>
      </c>
      <c r="C171">
        <v>20174</v>
      </c>
      <c r="D171" s="1">
        <v>43009</v>
      </c>
      <c r="E171" s="1">
        <v>43100</v>
      </c>
      <c r="F171" t="s">
        <v>134</v>
      </c>
      <c r="G171" t="s">
        <v>379</v>
      </c>
      <c r="H171">
        <v>4</v>
      </c>
      <c r="I171">
        <v>423</v>
      </c>
      <c r="J171" t="s">
        <v>136</v>
      </c>
      <c r="K171" t="s">
        <v>876</v>
      </c>
      <c r="L171" t="s">
        <v>220</v>
      </c>
      <c r="M171" t="s">
        <v>877</v>
      </c>
      <c r="N171" t="s">
        <v>925</v>
      </c>
      <c r="O171" t="s">
        <v>382</v>
      </c>
      <c r="P171">
        <v>94115</v>
      </c>
      <c r="Q171" t="s">
        <v>880</v>
      </c>
      <c r="R171">
        <v>239</v>
      </c>
      <c r="S171">
        <v>239</v>
      </c>
      <c r="T171">
        <v>140</v>
      </c>
      <c r="U171">
        <v>103</v>
      </c>
      <c r="V171">
        <v>1036</v>
      </c>
      <c r="W171">
        <v>6</v>
      </c>
      <c r="X171">
        <v>104</v>
      </c>
      <c r="Y171">
        <v>0</v>
      </c>
      <c r="Z171">
        <v>0</v>
      </c>
      <c r="AA171">
        <v>15</v>
      </c>
      <c r="AB171">
        <v>1593</v>
      </c>
      <c r="AC171">
        <v>0</v>
      </c>
      <c r="AD171">
        <v>18</v>
      </c>
      <c r="AE171">
        <v>2875</v>
      </c>
      <c r="AF171">
        <v>0</v>
      </c>
      <c r="AG171">
        <v>510</v>
      </c>
      <c r="AH171">
        <v>4830</v>
      </c>
      <c r="AI171">
        <v>18</v>
      </c>
      <c r="AJ171">
        <v>347</v>
      </c>
      <c r="AK171">
        <v>0</v>
      </c>
      <c r="AL171">
        <v>0</v>
      </c>
      <c r="AM171">
        <v>55</v>
      </c>
      <c r="AN171">
        <v>5914</v>
      </c>
      <c r="AO171">
        <v>0</v>
      </c>
      <c r="AP171">
        <v>44</v>
      </c>
      <c r="AQ171">
        <v>11718</v>
      </c>
      <c r="AR171">
        <v>0</v>
      </c>
      <c r="AS17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23436</v>
      </c>
      <c r="AT171">
        <v>244</v>
      </c>
      <c r="AU171">
        <v>4964</v>
      </c>
      <c r="AV171">
        <v>96</v>
      </c>
      <c r="AW171">
        <v>1230</v>
      </c>
      <c r="AX171">
        <v>0</v>
      </c>
      <c r="AY171">
        <v>0</v>
      </c>
      <c r="AZ171">
        <v>392</v>
      </c>
      <c r="BA171">
        <v>10578</v>
      </c>
      <c r="BB171">
        <v>0</v>
      </c>
      <c r="BC171">
        <v>1268</v>
      </c>
      <c r="BD171">
        <v>18772</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v>0</v>
      </c>
      <c r="BX171">
        <v>0</v>
      </c>
      <c r="BY171">
        <v>0</v>
      </c>
      <c r="BZ171">
        <v>0</v>
      </c>
      <c r="CA171">
        <v>0</v>
      </c>
      <c r="CB171">
        <v>0</v>
      </c>
      <c r="CC171">
        <v>0</v>
      </c>
      <c r="CD171">
        <v>0</v>
      </c>
      <c r="CE171">
        <v>0</v>
      </c>
      <c r="CF171">
        <v>0</v>
      </c>
      <c r="CG171">
        <v>0</v>
      </c>
      <c r="CH171">
        <v>0</v>
      </c>
      <c r="CI171">
        <v>0</v>
      </c>
      <c r="CJ171">
        <v>0</v>
      </c>
      <c r="CK171">
        <v>0</v>
      </c>
      <c r="CL171">
        <v>0</v>
      </c>
      <c r="CM171">
        <v>0</v>
      </c>
      <c r="CN171">
        <v>0</v>
      </c>
      <c r="CO171">
        <v>0</v>
      </c>
      <c r="CP171">
        <v>0</v>
      </c>
      <c r="CQ171">
        <v>0</v>
      </c>
      <c r="CR171">
        <v>0</v>
      </c>
      <c r="CS171">
        <v>0</v>
      </c>
      <c r="CT171">
        <v>0</v>
      </c>
      <c r="CU171">
        <v>0</v>
      </c>
      <c r="CV171">
        <v>0</v>
      </c>
      <c r="CW171">
        <v>0</v>
      </c>
      <c r="CX171">
        <v>0</v>
      </c>
      <c r="CY171">
        <v>0</v>
      </c>
      <c r="CZ171">
        <v>0</v>
      </c>
      <c r="DA171">
        <v>0</v>
      </c>
      <c r="DB171">
        <v>0</v>
      </c>
      <c r="DC171">
        <v>0</v>
      </c>
      <c r="DD171">
        <v>0</v>
      </c>
      <c r="DE171">
        <v>0</v>
      </c>
      <c r="DF171">
        <v>0</v>
      </c>
      <c r="DG171">
        <v>0</v>
      </c>
      <c r="DH171">
        <v>0</v>
      </c>
      <c r="DI171">
        <v>166818871</v>
      </c>
      <c r="DJ171">
        <v>0</v>
      </c>
      <c r="DK171">
        <v>0</v>
      </c>
      <c r="DL171">
        <v>0</v>
      </c>
      <c r="DM171">
        <v>0</v>
      </c>
      <c r="DN171">
        <v>0</v>
      </c>
      <c r="DO171">
        <v>0</v>
      </c>
      <c r="DP171">
        <v>3365009</v>
      </c>
      <c r="DQ171">
        <v>284066036</v>
      </c>
      <c r="DR171">
        <v>0</v>
      </c>
      <c r="DS171">
        <v>0</v>
      </c>
      <c r="DT171">
        <v>0</v>
      </c>
      <c r="DU171">
        <v>0</v>
      </c>
      <c r="DV171">
        <v>0</v>
      </c>
      <c r="DW171">
        <v>0</v>
      </c>
      <c r="DX171">
        <v>0</v>
      </c>
      <c r="DY171">
        <v>0</v>
      </c>
      <c r="DZ171">
        <v>0</v>
      </c>
      <c r="EA171">
        <v>0</v>
      </c>
      <c r="EB171">
        <v>0</v>
      </c>
      <c r="EC171">
        <v>0</v>
      </c>
      <c r="ED171">
        <v>0</v>
      </c>
    </row>
    <row r="172" spans="1:134" x14ac:dyDescent="0.3">
      <c r="A172">
        <v>106431506</v>
      </c>
      <c r="B172" t="s">
        <v>926</v>
      </c>
      <c r="C172">
        <v>20174</v>
      </c>
      <c r="D172" s="1">
        <v>43009</v>
      </c>
      <c r="E172" s="1">
        <v>43100</v>
      </c>
      <c r="F172" t="s">
        <v>134</v>
      </c>
      <c r="G172" t="s">
        <v>446</v>
      </c>
      <c r="H172">
        <v>7</v>
      </c>
      <c r="I172">
        <v>431</v>
      </c>
      <c r="J172" t="s">
        <v>136</v>
      </c>
      <c r="K172" t="s">
        <v>876</v>
      </c>
      <c r="L172" t="s">
        <v>138</v>
      </c>
      <c r="M172" t="s">
        <v>877</v>
      </c>
      <c r="N172" t="s">
        <v>927</v>
      </c>
      <c r="O172" t="s">
        <v>566</v>
      </c>
      <c r="P172">
        <v>95119</v>
      </c>
      <c r="Q172" t="s">
        <v>880</v>
      </c>
      <c r="R172">
        <v>247</v>
      </c>
      <c r="S172">
        <v>247</v>
      </c>
      <c r="T172">
        <v>102</v>
      </c>
      <c r="U172">
        <v>109</v>
      </c>
      <c r="V172">
        <v>1103</v>
      </c>
      <c r="W172">
        <v>40</v>
      </c>
      <c r="X172">
        <v>84</v>
      </c>
      <c r="Y172">
        <v>1</v>
      </c>
      <c r="Z172">
        <v>0</v>
      </c>
      <c r="AA172">
        <v>19</v>
      </c>
      <c r="AB172">
        <v>1457</v>
      </c>
      <c r="AC172">
        <v>0</v>
      </c>
      <c r="AD172">
        <v>27</v>
      </c>
      <c r="AE172">
        <v>2840</v>
      </c>
      <c r="AF172">
        <v>0</v>
      </c>
      <c r="AG172">
        <v>411</v>
      </c>
      <c r="AH172">
        <v>4037</v>
      </c>
      <c r="AI172">
        <v>76</v>
      </c>
      <c r="AJ172">
        <v>341</v>
      </c>
      <c r="AK172">
        <v>2</v>
      </c>
      <c r="AL172">
        <v>0</v>
      </c>
      <c r="AM172">
        <v>58</v>
      </c>
      <c r="AN172">
        <v>3544</v>
      </c>
      <c r="AO172">
        <v>0</v>
      </c>
      <c r="AP172">
        <v>69</v>
      </c>
      <c r="AQ172">
        <v>8538</v>
      </c>
      <c r="AR172">
        <v>0</v>
      </c>
      <c r="AS17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17076</v>
      </c>
      <c r="AT172">
        <v>445</v>
      </c>
      <c r="AU172">
        <v>8863</v>
      </c>
      <c r="AV172">
        <v>826</v>
      </c>
      <c r="AW172">
        <v>2241</v>
      </c>
      <c r="AX172">
        <v>0</v>
      </c>
      <c r="AY172">
        <v>0</v>
      </c>
      <c r="AZ172">
        <v>1064</v>
      </c>
      <c r="BA172">
        <v>20538</v>
      </c>
      <c r="BB172">
        <v>0</v>
      </c>
      <c r="BC172">
        <v>3814</v>
      </c>
      <c r="BD172">
        <v>37791</v>
      </c>
      <c r="BE172">
        <v>0</v>
      </c>
      <c r="BF172">
        <v>0</v>
      </c>
      <c r="BG172">
        <v>0</v>
      </c>
      <c r="BH172">
        <v>0</v>
      </c>
      <c r="BI172">
        <v>0</v>
      </c>
      <c r="BJ172">
        <v>0</v>
      </c>
      <c r="BK172">
        <v>0</v>
      </c>
      <c r="BL172">
        <v>0</v>
      </c>
      <c r="BM172">
        <v>0</v>
      </c>
      <c r="BN172">
        <v>0</v>
      </c>
      <c r="BO172">
        <v>0</v>
      </c>
      <c r="BP172">
        <v>0</v>
      </c>
      <c r="BQ172">
        <v>0</v>
      </c>
      <c r="BR172">
        <v>0</v>
      </c>
      <c r="BS172">
        <v>0</v>
      </c>
      <c r="BT172">
        <v>0</v>
      </c>
      <c r="BU172">
        <v>0</v>
      </c>
      <c r="BV172">
        <v>0</v>
      </c>
      <c r="BW172">
        <v>0</v>
      </c>
      <c r="BX172">
        <v>0</v>
      </c>
      <c r="BY172">
        <v>0</v>
      </c>
      <c r="BZ172">
        <v>0</v>
      </c>
      <c r="CA172">
        <v>0</v>
      </c>
      <c r="CB172">
        <v>0</v>
      </c>
      <c r="CC172">
        <v>0</v>
      </c>
      <c r="CD172">
        <v>0</v>
      </c>
      <c r="CE172">
        <v>0</v>
      </c>
      <c r="CF172">
        <v>0</v>
      </c>
      <c r="CG172">
        <v>0</v>
      </c>
      <c r="CH172">
        <v>0</v>
      </c>
      <c r="CI172">
        <v>0</v>
      </c>
      <c r="CJ172">
        <v>0</v>
      </c>
      <c r="CK172">
        <v>0</v>
      </c>
      <c r="CL172">
        <v>0</v>
      </c>
      <c r="CM172">
        <v>0</v>
      </c>
      <c r="CN172">
        <v>0</v>
      </c>
      <c r="CO172">
        <v>0</v>
      </c>
      <c r="CP172">
        <v>0</v>
      </c>
      <c r="CQ172">
        <v>0</v>
      </c>
      <c r="CR172">
        <v>0</v>
      </c>
      <c r="CS172">
        <v>0</v>
      </c>
      <c r="CT172">
        <v>0</v>
      </c>
      <c r="CU172">
        <v>0</v>
      </c>
      <c r="CV172">
        <v>0</v>
      </c>
      <c r="CW172">
        <v>0</v>
      </c>
      <c r="CX172">
        <v>0</v>
      </c>
      <c r="CY172">
        <v>0</v>
      </c>
      <c r="CZ172">
        <v>0</v>
      </c>
      <c r="DA172">
        <v>0</v>
      </c>
      <c r="DB172">
        <v>0</v>
      </c>
      <c r="DC172">
        <v>0</v>
      </c>
      <c r="DD172">
        <v>0</v>
      </c>
      <c r="DE172">
        <v>0</v>
      </c>
      <c r="DF172">
        <v>0</v>
      </c>
      <c r="DG172">
        <v>0</v>
      </c>
      <c r="DH172">
        <v>0</v>
      </c>
      <c r="DI172">
        <v>121071666</v>
      </c>
      <c r="DJ172">
        <v>0</v>
      </c>
      <c r="DK172">
        <v>0</v>
      </c>
      <c r="DL172">
        <v>0</v>
      </c>
      <c r="DM172">
        <v>0</v>
      </c>
      <c r="DN172">
        <v>0</v>
      </c>
      <c r="DO172">
        <v>0</v>
      </c>
      <c r="DP172">
        <v>3412920</v>
      </c>
      <c r="DQ172">
        <v>107542946</v>
      </c>
      <c r="DR172">
        <v>0</v>
      </c>
      <c r="DS172">
        <v>0</v>
      </c>
      <c r="DT172">
        <v>0</v>
      </c>
      <c r="DU172">
        <v>0</v>
      </c>
      <c r="DV172">
        <v>0</v>
      </c>
      <c r="DW172">
        <v>0</v>
      </c>
      <c r="DX172">
        <v>0</v>
      </c>
      <c r="DY172">
        <v>0</v>
      </c>
      <c r="DZ172">
        <v>0</v>
      </c>
      <c r="EA172">
        <v>0</v>
      </c>
      <c r="EB172">
        <v>0</v>
      </c>
      <c r="EC172">
        <v>0</v>
      </c>
      <c r="ED172">
        <v>0</v>
      </c>
    </row>
    <row r="173" spans="1:134" x14ac:dyDescent="0.3">
      <c r="A173">
        <v>106014337</v>
      </c>
      <c r="B173" t="s">
        <v>928</v>
      </c>
      <c r="C173">
        <v>20174</v>
      </c>
      <c r="D173" s="1">
        <v>43009</v>
      </c>
      <c r="E173" s="1">
        <v>43100</v>
      </c>
      <c r="F173" t="s">
        <v>134</v>
      </c>
      <c r="G173" t="s">
        <v>233</v>
      </c>
      <c r="H173">
        <v>5</v>
      </c>
      <c r="I173">
        <v>421</v>
      </c>
      <c r="J173" t="s">
        <v>136</v>
      </c>
      <c r="K173" t="s">
        <v>876</v>
      </c>
      <c r="L173" t="s">
        <v>138</v>
      </c>
      <c r="M173" t="s">
        <v>877</v>
      </c>
      <c r="N173" t="s">
        <v>929</v>
      </c>
      <c r="O173" t="s">
        <v>930</v>
      </c>
      <c r="P173">
        <v>94577</v>
      </c>
      <c r="Q173" t="s">
        <v>880</v>
      </c>
      <c r="R173">
        <v>206</v>
      </c>
      <c r="S173">
        <v>206</v>
      </c>
      <c r="T173">
        <v>100</v>
      </c>
      <c r="U173">
        <v>97</v>
      </c>
      <c r="V173">
        <v>974</v>
      </c>
      <c r="W173">
        <v>22</v>
      </c>
      <c r="X173">
        <v>160</v>
      </c>
      <c r="Y173">
        <v>0</v>
      </c>
      <c r="Z173">
        <v>0</v>
      </c>
      <c r="AA173">
        <v>11</v>
      </c>
      <c r="AB173">
        <v>1521</v>
      </c>
      <c r="AC173">
        <v>0</v>
      </c>
      <c r="AD173">
        <v>25</v>
      </c>
      <c r="AE173">
        <v>2810</v>
      </c>
      <c r="AF173">
        <v>0</v>
      </c>
      <c r="AG173">
        <v>397</v>
      </c>
      <c r="AH173">
        <v>3142</v>
      </c>
      <c r="AI173">
        <v>100</v>
      </c>
      <c r="AJ173">
        <v>466</v>
      </c>
      <c r="AK173">
        <v>0</v>
      </c>
      <c r="AL173">
        <v>0</v>
      </c>
      <c r="AM173">
        <v>45</v>
      </c>
      <c r="AN173">
        <v>4152</v>
      </c>
      <c r="AO173">
        <v>0</v>
      </c>
      <c r="AP173">
        <v>80</v>
      </c>
      <c r="AQ173">
        <v>8382</v>
      </c>
      <c r="AR173">
        <v>0</v>
      </c>
      <c r="AS17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16764</v>
      </c>
      <c r="AT173">
        <v>351</v>
      </c>
      <c r="AU173">
        <v>8762</v>
      </c>
      <c r="AV173">
        <v>382</v>
      </c>
      <c r="AW173">
        <v>3357</v>
      </c>
      <c r="AX173">
        <v>0</v>
      </c>
      <c r="AY173">
        <v>0</v>
      </c>
      <c r="AZ173">
        <v>567</v>
      </c>
      <c r="BA173">
        <v>19291</v>
      </c>
      <c r="BB173">
        <v>0</v>
      </c>
      <c r="BC173">
        <v>3483</v>
      </c>
      <c r="BD173">
        <v>36193</v>
      </c>
      <c r="BE173">
        <v>0</v>
      </c>
      <c r="BF173">
        <v>0</v>
      </c>
      <c r="BG173">
        <v>0</v>
      </c>
      <c r="BH173">
        <v>0</v>
      </c>
      <c r="BI173">
        <v>0</v>
      </c>
      <c r="BJ173">
        <v>0</v>
      </c>
      <c r="BK173">
        <v>0</v>
      </c>
      <c r="BL173">
        <v>0</v>
      </c>
      <c r="BM173">
        <v>0</v>
      </c>
      <c r="BN173">
        <v>0</v>
      </c>
      <c r="BO173">
        <v>0</v>
      </c>
      <c r="BP173">
        <v>0</v>
      </c>
      <c r="BQ173">
        <v>0</v>
      </c>
      <c r="BR173">
        <v>0</v>
      </c>
      <c r="BS173">
        <v>0</v>
      </c>
      <c r="BT173">
        <v>0</v>
      </c>
      <c r="BU173">
        <v>0</v>
      </c>
      <c r="BV173">
        <v>0</v>
      </c>
      <c r="BW173">
        <v>0</v>
      </c>
      <c r="BX173">
        <v>0</v>
      </c>
      <c r="BY173">
        <v>0</v>
      </c>
      <c r="BZ173">
        <v>0</v>
      </c>
      <c r="CA173">
        <v>0</v>
      </c>
      <c r="CB173">
        <v>0</v>
      </c>
      <c r="CC173">
        <v>0</v>
      </c>
      <c r="CD173">
        <v>0</v>
      </c>
      <c r="CE173">
        <v>0</v>
      </c>
      <c r="CF173">
        <v>0</v>
      </c>
      <c r="CG173">
        <v>0</v>
      </c>
      <c r="CH173">
        <v>0</v>
      </c>
      <c r="CI173">
        <v>0</v>
      </c>
      <c r="CJ173">
        <v>0</v>
      </c>
      <c r="CK173">
        <v>0</v>
      </c>
      <c r="CL173">
        <v>0</v>
      </c>
      <c r="CM173">
        <v>0</v>
      </c>
      <c r="CN173">
        <v>0</v>
      </c>
      <c r="CO173">
        <v>0</v>
      </c>
      <c r="CP173">
        <v>0</v>
      </c>
      <c r="CQ173">
        <v>0</v>
      </c>
      <c r="CR173">
        <v>0</v>
      </c>
      <c r="CS173">
        <v>0</v>
      </c>
      <c r="CT173">
        <v>0</v>
      </c>
      <c r="CU173">
        <v>0</v>
      </c>
      <c r="CV173">
        <v>0</v>
      </c>
      <c r="CW173">
        <v>0</v>
      </c>
      <c r="CX173">
        <v>0</v>
      </c>
      <c r="CY173">
        <v>0</v>
      </c>
      <c r="CZ173">
        <v>0</v>
      </c>
      <c r="DA173">
        <v>0</v>
      </c>
      <c r="DB173">
        <v>0</v>
      </c>
      <c r="DC173">
        <v>0</v>
      </c>
      <c r="DD173">
        <v>0</v>
      </c>
      <c r="DE173">
        <v>0</v>
      </c>
      <c r="DF173">
        <v>0</v>
      </c>
      <c r="DG173">
        <v>0</v>
      </c>
      <c r="DH173">
        <v>0</v>
      </c>
      <c r="DI173">
        <v>134802867</v>
      </c>
      <c r="DJ173">
        <v>0</v>
      </c>
      <c r="DK173">
        <v>0</v>
      </c>
      <c r="DL173">
        <v>0</v>
      </c>
      <c r="DM173">
        <v>0</v>
      </c>
      <c r="DN173">
        <v>0</v>
      </c>
      <c r="DO173">
        <v>0</v>
      </c>
      <c r="DP173">
        <v>1273056</v>
      </c>
      <c r="DQ173">
        <v>574139548</v>
      </c>
      <c r="DR173">
        <v>0</v>
      </c>
      <c r="DS173">
        <v>0</v>
      </c>
      <c r="DT173">
        <v>0</v>
      </c>
      <c r="DU173">
        <v>0</v>
      </c>
      <c r="DV173">
        <v>0</v>
      </c>
      <c r="DW173">
        <v>0</v>
      </c>
      <c r="DX173">
        <v>0</v>
      </c>
      <c r="DY173">
        <v>0</v>
      </c>
      <c r="DZ173">
        <v>0</v>
      </c>
      <c r="EA173">
        <v>0</v>
      </c>
      <c r="EB173">
        <v>0</v>
      </c>
      <c r="EC173">
        <v>0</v>
      </c>
      <c r="ED173">
        <v>0</v>
      </c>
    </row>
    <row r="174" spans="1:134" x14ac:dyDescent="0.3">
      <c r="A174">
        <v>106210992</v>
      </c>
      <c r="B174" t="s">
        <v>931</v>
      </c>
      <c r="C174">
        <v>20174</v>
      </c>
      <c r="D174" s="1">
        <v>43009</v>
      </c>
      <c r="E174" s="1">
        <v>43100</v>
      </c>
      <c r="F174" t="s">
        <v>134</v>
      </c>
      <c r="G174" t="s">
        <v>932</v>
      </c>
      <c r="H174">
        <v>4</v>
      </c>
      <c r="I174">
        <v>405</v>
      </c>
      <c r="J174" t="s">
        <v>136</v>
      </c>
      <c r="K174" t="s">
        <v>876</v>
      </c>
      <c r="L174" t="s">
        <v>138</v>
      </c>
      <c r="M174" t="s">
        <v>877</v>
      </c>
      <c r="N174" t="s">
        <v>933</v>
      </c>
      <c r="O174" t="s">
        <v>934</v>
      </c>
      <c r="P174">
        <v>94903</v>
      </c>
      <c r="Q174" t="s">
        <v>880</v>
      </c>
      <c r="R174">
        <v>116</v>
      </c>
      <c r="S174">
        <v>116</v>
      </c>
      <c r="T174">
        <v>48</v>
      </c>
      <c r="U174">
        <v>47</v>
      </c>
      <c r="V174">
        <v>851</v>
      </c>
      <c r="W174">
        <v>18</v>
      </c>
      <c r="X174">
        <v>0</v>
      </c>
      <c r="Y174">
        <v>0</v>
      </c>
      <c r="Z174">
        <v>0</v>
      </c>
      <c r="AA174">
        <v>10</v>
      </c>
      <c r="AB174">
        <v>388</v>
      </c>
      <c r="AC174">
        <v>0</v>
      </c>
      <c r="AD174">
        <v>10</v>
      </c>
      <c r="AE174">
        <v>1324</v>
      </c>
      <c r="AF174">
        <v>0</v>
      </c>
      <c r="AG174">
        <v>152</v>
      </c>
      <c r="AH174">
        <v>2687</v>
      </c>
      <c r="AI174">
        <v>49</v>
      </c>
      <c r="AJ174">
        <v>0</v>
      </c>
      <c r="AK174">
        <v>0</v>
      </c>
      <c r="AL174">
        <v>0</v>
      </c>
      <c r="AM174">
        <v>22</v>
      </c>
      <c r="AN174">
        <v>1102</v>
      </c>
      <c r="AO174">
        <v>0</v>
      </c>
      <c r="AP174">
        <v>35</v>
      </c>
      <c r="AQ174">
        <v>4047</v>
      </c>
      <c r="AR174">
        <v>0</v>
      </c>
      <c r="AS17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8094</v>
      </c>
      <c r="AT174">
        <v>196</v>
      </c>
      <c r="AU174">
        <v>11588</v>
      </c>
      <c r="AV174">
        <v>40</v>
      </c>
      <c r="AW174">
        <v>1720</v>
      </c>
      <c r="AX174">
        <v>0</v>
      </c>
      <c r="AY174">
        <v>0</v>
      </c>
      <c r="AZ174">
        <v>406</v>
      </c>
      <c r="BA174">
        <v>13716</v>
      </c>
      <c r="BB174">
        <v>0</v>
      </c>
      <c r="BC174">
        <v>5531</v>
      </c>
      <c r="BD174">
        <v>33197</v>
      </c>
      <c r="BE174">
        <v>0</v>
      </c>
      <c r="BF174">
        <v>0</v>
      </c>
      <c r="BG174">
        <v>0</v>
      </c>
      <c r="BH174">
        <v>0</v>
      </c>
      <c r="BI174">
        <v>0</v>
      </c>
      <c r="BJ174">
        <v>0</v>
      </c>
      <c r="BK174">
        <v>0</v>
      </c>
      <c r="BL174">
        <v>0</v>
      </c>
      <c r="BM174">
        <v>0</v>
      </c>
      <c r="BN174">
        <v>0</v>
      </c>
      <c r="BO174">
        <v>0</v>
      </c>
      <c r="BP174">
        <v>0</v>
      </c>
      <c r="BQ174">
        <v>0</v>
      </c>
      <c r="BR174">
        <v>0</v>
      </c>
      <c r="BS174">
        <v>0</v>
      </c>
      <c r="BT174">
        <v>0</v>
      </c>
      <c r="BU174">
        <v>0</v>
      </c>
      <c r="BV174">
        <v>0</v>
      </c>
      <c r="BW174">
        <v>0</v>
      </c>
      <c r="BX174">
        <v>0</v>
      </c>
      <c r="BY174">
        <v>0</v>
      </c>
      <c r="BZ174">
        <v>0</v>
      </c>
      <c r="CA174">
        <v>0</v>
      </c>
      <c r="CB174">
        <v>0</v>
      </c>
      <c r="CC174">
        <v>0</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0</v>
      </c>
      <c r="CY174">
        <v>0</v>
      </c>
      <c r="CZ174">
        <v>0</v>
      </c>
      <c r="DA174">
        <v>0</v>
      </c>
      <c r="DB174">
        <v>0</v>
      </c>
      <c r="DC174">
        <v>0</v>
      </c>
      <c r="DD174">
        <v>0</v>
      </c>
      <c r="DE174">
        <v>0</v>
      </c>
      <c r="DF174">
        <v>0</v>
      </c>
      <c r="DG174">
        <v>0</v>
      </c>
      <c r="DH174">
        <v>0</v>
      </c>
      <c r="DI174">
        <v>72127601</v>
      </c>
      <c r="DJ174">
        <v>0</v>
      </c>
      <c r="DK174">
        <v>0</v>
      </c>
      <c r="DL174">
        <v>0</v>
      </c>
      <c r="DM174">
        <v>0</v>
      </c>
      <c r="DN174">
        <v>0</v>
      </c>
      <c r="DO174">
        <v>0</v>
      </c>
      <c r="DP174">
        <v>1099928</v>
      </c>
      <c r="DQ174">
        <v>47338720</v>
      </c>
      <c r="DR174">
        <v>0</v>
      </c>
      <c r="DS174">
        <v>0</v>
      </c>
      <c r="DT174">
        <v>0</v>
      </c>
      <c r="DU174">
        <v>0</v>
      </c>
      <c r="DV174">
        <v>0</v>
      </c>
      <c r="DW174">
        <v>0</v>
      </c>
      <c r="DX174">
        <v>0</v>
      </c>
      <c r="DY174">
        <v>0</v>
      </c>
      <c r="DZ174">
        <v>0</v>
      </c>
      <c r="EA174">
        <v>0</v>
      </c>
      <c r="EB174">
        <v>0</v>
      </c>
      <c r="EC174">
        <v>0</v>
      </c>
      <c r="ED174">
        <v>0</v>
      </c>
    </row>
    <row r="175" spans="1:134" x14ac:dyDescent="0.3">
      <c r="A175">
        <v>106434153</v>
      </c>
      <c r="B175" t="s">
        <v>935</v>
      </c>
      <c r="C175">
        <v>20174</v>
      </c>
      <c r="D175" s="1">
        <v>43009</v>
      </c>
      <c r="E175" s="1">
        <v>43100</v>
      </c>
      <c r="F175" t="s">
        <v>134</v>
      </c>
      <c r="G175" t="s">
        <v>446</v>
      </c>
      <c r="H175">
        <v>7</v>
      </c>
      <c r="I175">
        <v>429</v>
      </c>
      <c r="J175" t="s">
        <v>136</v>
      </c>
      <c r="K175" t="s">
        <v>876</v>
      </c>
      <c r="L175" t="s">
        <v>220</v>
      </c>
      <c r="M175" t="s">
        <v>877</v>
      </c>
      <c r="N175" t="s">
        <v>936</v>
      </c>
      <c r="O175" t="s">
        <v>937</v>
      </c>
      <c r="P175">
        <v>95051</v>
      </c>
      <c r="Q175" t="s">
        <v>880</v>
      </c>
      <c r="R175">
        <v>327</v>
      </c>
      <c r="S175">
        <v>327</v>
      </c>
      <c r="T175">
        <v>194</v>
      </c>
      <c r="U175">
        <v>141</v>
      </c>
      <c r="V175">
        <v>1560</v>
      </c>
      <c r="W175">
        <v>32</v>
      </c>
      <c r="X175">
        <v>158</v>
      </c>
      <c r="Y175">
        <v>0</v>
      </c>
      <c r="Z175">
        <v>0</v>
      </c>
      <c r="AA175">
        <v>21</v>
      </c>
      <c r="AB175">
        <v>2509</v>
      </c>
      <c r="AC175">
        <v>0</v>
      </c>
      <c r="AD175">
        <v>35</v>
      </c>
      <c r="AE175">
        <v>4456</v>
      </c>
      <c r="AF175">
        <v>0</v>
      </c>
      <c r="AG175">
        <v>574</v>
      </c>
      <c r="AH175">
        <v>6375</v>
      </c>
      <c r="AI175">
        <v>90</v>
      </c>
      <c r="AJ175">
        <v>497</v>
      </c>
      <c r="AK175">
        <v>0</v>
      </c>
      <c r="AL175">
        <v>0</v>
      </c>
      <c r="AM175">
        <v>102</v>
      </c>
      <c r="AN175">
        <v>8431</v>
      </c>
      <c r="AO175">
        <v>0</v>
      </c>
      <c r="AP175">
        <v>118</v>
      </c>
      <c r="AQ175">
        <v>16187</v>
      </c>
      <c r="AR175">
        <v>0</v>
      </c>
      <c r="AS17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32374</v>
      </c>
      <c r="AT175">
        <v>369</v>
      </c>
      <c r="AU175">
        <v>13012</v>
      </c>
      <c r="AV175">
        <v>435</v>
      </c>
      <c r="AW175">
        <v>2553</v>
      </c>
      <c r="AX175">
        <v>0</v>
      </c>
      <c r="AY175">
        <v>0</v>
      </c>
      <c r="AZ175">
        <v>1010</v>
      </c>
      <c r="BA175">
        <v>30621</v>
      </c>
      <c r="BB175">
        <v>0</v>
      </c>
      <c r="BC175">
        <v>4930</v>
      </c>
      <c r="BD175">
        <v>52930</v>
      </c>
      <c r="BE175">
        <v>0</v>
      </c>
      <c r="BF175">
        <v>0</v>
      </c>
      <c r="BG175">
        <v>0</v>
      </c>
      <c r="BH175">
        <v>0</v>
      </c>
      <c r="BI175">
        <v>0</v>
      </c>
      <c r="BJ175">
        <v>0</v>
      </c>
      <c r="BK175">
        <v>0</v>
      </c>
      <c r="BL175">
        <v>0</v>
      </c>
      <c r="BM175">
        <v>0</v>
      </c>
      <c r="BN175">
        <v>0</v>
      </c>
      <c r="BO175">
        <v>0</v>
      </c>
      <c r="BP175">
        <v>0</v>
      </c>
      <c r="BQ175">
        <v>0</v>
      </c>
      <c r="BR175">
        <v>0</v>
      </c>
      <c r="BS175">
        <v>0</v>
      </c>
      <c r="BT175">
        <v>0</v>
      </c>
      <c r="BU175">
        <v>0</v>
      </c>
      <c r="BV175">
        <v>0</v>
      </c>
      <c r="BW175">
        <v>0</v>
      </c>
      <c r="BX175">
        <v>0</v>
      </c>
      <c r="BY175">
        <v>0</v>
      </c>
      <c r="BZ175">
        <v>0</v>
      </c>
      <c r="CA175">
        <v>0</v>
      </c>
      <c r="CB175">
        <v>0</v>
      </c>
      <c r="CC175">
        <v>0</v>
      </c>
      <c r="CD175">
        <v>0</v>
      </c>
      <c r="CE175">
        <v>0</v>
      </c>
      <c r="CF175">
        <v>0</v>
      </c>
      <c r="CG175">
        <v>0</v>
      </c>
      <c r="CH175">
        <v>0</v>
      </c>
      <c r="CI175">
        <v>0</v>
      </c>
      <c r="CJ175">
        <v>0</v>
      </c>
      <c r="CK175">
        <v>0</v>
      </c>
      <c r="CL175">
        <v>0</v>
      </c>
      <c r="CM175">
        <v>0</v>
      </c>
      <c r="CN175">
        <v>0</v>
      </c>
      <c r="CO175">
        <v>0</v>
      </c>
      <c r="CP175">
        <v>0</v>
      </c>
      <c r="CQ175">
        <v>0</v>
      </c>
      <c r="CR175">
        <v>0</v>
      </c>
      <c r="CS175">
        <v>0</v>
      </c>
      <c r="CT175">
        <v>0</v>
      </c>
      <c r="CU175">
        <v>0</v>
      </c>
      <c r="CV175">
        <v>0</v>
      </c>
      <c r="CW175">
        <v>0</v>
      </c>
      <c r="CX175">
        <v>0</v>
      </c>
      <c r="CY175">
        <v>0</v>
      </c>
      <c r="CZ175">
        <v>0</v>
      </c>
      <c r="DA175">
        <v>0</v>
      </c>
      <c r="DB175">
        <v>0</v>
      </c>
      <c r="DC175">
        <v>0</v>
      </c>
      <c r="DD175">
        <v>0</v>
      </c>
      <c r="DE175">
        <v>0</v>
      </c>
      <c r="DF175">
        <v>0</v>
      </c>
      <c r="DG175">
        <v>0</v>
      </c>
      <c r="DH175">
        <v>0</v>
      </c>
      <c r="DI175">
        <v>205151727</v>
      </c>
      <c r="DJ175">
        <v>0</v>
      </c>
      <c r="DK175">
        <v>0</v>
      </c>
      <c r="DL175">
        <v>0</v>
      </c>
      <c r="DM175">
        <v>0</v>
      </c>
      <c r="DN175">
        <v>0</v>
      </c>
      <c r="DO175">
        <v>0</v>
      </c>
      <c r="DP175">
        <v>5080244</v>
      </c>
      <c r="DQ175">
        <v>478057846</v>
      </c>
      <c r="DR175">
        <v>0</v>
      </c>
      <c r="DS175">
        <v>0</v>
      </c>
      <c r="DT175">
        <v>0</v>
      </c>
      <c r="DU175">
        <v>0</v>
      </c>
      <c r="DV175">
        <v>0</v>
      </c>
      <c r="DW175">
        <v>0</v>
      </c>
      <c r="DX175">
        <v>0</v>
      </c>
      <c r="DY175">
        <v>0</v>
      </c>
      <c r="DZ175">
        <v>0</v>
      </c>
      <c r="EA175">
        <v>0</v>
      </c>
      <c r="EB175">
        <v>0</v>
      </c>
      <c r="EC175">
        <v>0</v>
      </c>
      <c r="ED175">
        <v>0</v>
      </c>
    </row>
    <row r="176" spans="1:134" x14ac:dyDescent="0.3">
      <c r="A176">
        <v>106494019</v>
      </c>
      <c r="B176" t="s">
        <v>938</v>
      </c>
      <c r="C176">
        <v>20174</v>
      </c>
      <c r="D176" s="1">
        <v>43009</v>
      </c>
      <c r="E176" s="1">
        <v>43100</v>
      </c>
      <c r="F176" t="s">
        <v>134</v>
      </c>
      <c r="G176" t="s">
        <v>290</v>
      </c>
      <c r="H176">
        <v>3</v>
      </c>
      <c r="I176">
        <v>401</v>
      </c>
      <c r="J176" t="s">
        <v>136</v>
      </c>
      <c r="K176" t="s">
        <v>876</v>
      </c>
      <c r="L176" t="s">
        <v>138</v>
      </c>
      <c r="M176" t="s">
        <v>877</v>
      </c>
      <c r="N176" t="s">
        <v>939</v>
      </c>
      <c r="O176" t="s">
        <v>293</v>
      </c>
      <c r="P176">
        <v>95403</v>
      </c>
      <c r="Q176" t="s">
        <v>880</v>
      </c>
      <c r="R176">
        <v>173</v>
      </c>
      <c r="S176">
        <v>173</v>
      </c>
      <c r="T176">
        <v>77</v>
      </c>
      <c r="U176">
        <v>63</v>
      </c>
      <c r="V176">
        <v>1046</v>
      </c>
      <c r="W176">
        <v>21</v>
      </c>
      <c r="X176">
        <v>121</v>
      </c>
      <c r="Y176">
        <v>0</v>
      </c>
      <c r="Z176">
        <v>0</v>
      </c>
      <c r="AA176">
        <v>13</v>
      </c>
      <c r="AB176">
        <v>831</v>
      </c>
      <c r="AC176">
        <v>0</v>
      </c>
      <c r="AD176">
        <v>15</v>
      </c>
      <c r="AE176">
        <v>2110</v>
      </c>
      <c r="AF176">
        <v>0</v>
      </c>
      <c r="AG176">
        <v>250</v>
      </c>
      <c r="AH176">
        <v>3615</v>
      </c>
      <c r="AI176">
        <v>88</v>
      </c>
      <c r="AJ176">
        <v>330</v>
      </c>
      <c r="AK176">
        <v>0</v>
      </c>
      <c r="AL176">
        <v>0</v>
      </c>
      <c r="AM176">
        <v>32</v>
      </c>
      <c r="AN176">
        <v>2095</v>
      </c>
      <c r="AO176">
        <v>0</v>
      </c>
      <c r="AP176">
        <v>45</v>
      </c>
      <c r="AQ176">
        <v>6455</v>
      </c>
      <c r="AR176">
        <v>0</v>
      </c>
      <c r="AS17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12910</v>
      </c>
      <c r="AT176">
        <v>275</v>
      </c>
      <c r="AU176">
        <v>9765</v>
      </c>
      <c r="AV176">
        <v>307</v>
      </c>
      <c r="AW176">
        <v>2657</v>
      </c>
      <c r="AX176">
        <v>0</v>
      </c>
      <c r="AY176">
        <v>0</v>
      </c>
      <c r="AZ176">
        <v>429</v>
      </c>
      <c r="BA176">
        <v>12560</v>
      </c>
      <c r="BB176">
        <v>0</v>
      </c>
      <c r="BC176">
        <v>3022</v>
      </c>
      <c r="BD176">
        <v>29015</v>
      </c>
      <c r="BE176">
        <v>0</v>
      </c>
      <c r="BF176">
        <v>0</v>
      </c>
      <c r="BG176">
        <v>0</v>
      </c>
      <c r="BH176">
        <v>0</v>
      </c>
      <c r="BI176">
        <v>0</v>
      </c>
      <c r="BJ176">
        <v>0</v>
      </c>
      <c r="BK176">
        <v>0</v>
      </c>
      <c r="BL176">
        <v>0</v>
      </c>
      <c r="BM176">
        <v>0</v>
      </c>
      <c r="BN176">
        <v>0</v>
      </c>
      <c r="BO176">
        <v>0</v>
      </c>
      <c r="BP176">
        <v>0</v>
      </c>
      <c r="BQ176">
        <v>0</v>
      </c>
      <c r="BR176">
        <v>0</v>
      </c>
      <c r="BS176">
        <v>0</v>
      </c>
      <c r="BT176">
        <v>0</v>
      </c>
      <c r="BU176">
        <v>0</v>
      </c>
      <c r="BV176">
        <v>0</v>
      </c>
      <c r="BW176">
        <v>0</v>
      </c>
      <c r="BX176">
        <v>0</v>
      </c>
      <c r="BY176">
        <v>0</v>
      </c>
      <c r="BZ176">
        <v>0</v>
      </c>
      <c r="CA176">
        <v>0</v>
      </c>
      <c r="CB176">
        <v>0</v>
      </c>
      <c r="CC176">
        <v>0</v>
      </c>
      <c r="CD176">
        <v>0</v>
      </c>
      <c r="CE176">
        <v>0</v>
      </c>
      <c r="CF176">
        <v>0</v>
      </c>
      <c r="CG176">
        <v>0</v>
      </c>
      <c r="CH176">
        <v>0</v>
      </c>
      <c r="CI176">
        <v>0</v>
      </c>
      <c r="CJ176">
        <v>0</v>
      </c>
      <c r="CK176">
        <v>0</v>
      </c>
      <c r="CL176">
        <v>0</v>
      </c>
      <c r="CM176">
        <v>0</v>
      </c>
      <c r="CN176">
        <v>0</v>
      </c>
      <c r="CO176">
        <v>0</v>
      </c>
      <c r="CP176">
        <v>0</v>
      </c>
      <c r="CQ176">
        <v>0</v>
      </c>
      <c r="CR176">
        <v>0</v>
      </c>
      <c r="CS176">
        <v>0</v>
      </c>
      <c r="CT176">
        <v>0</v>
      </c>
      <c r="CU176">
        <v>0</v>
      </c>
      <c r="CV176">
        <v>0</v>
      </c>
      <c r="CW176">
        <v>0</v>
      </c>
      <c r="CX176">
        <v>0</v>
      </c>
      <c r="CY176">
        <v>0</v>
      </c>
      <c r="CZ176">
        <v>0</v>
      </c>
      <c r="DA176">
        <v>0</v>
      </c>
      <c r="DB176">
        <v>0</v>
      </c>
      <c r="DC176">
        <v>0</v>
      </c>
      <c r="DD176">
        <v>0</v>
      </c>
      <c r="DE176">
        <v>0</v>
      </c>
      <c r="DF176">
        <v>0</v>
      </c>
      <c r="DG176">
        <v>0</v>
      </c>
      <c r="DH176">
        <v>0</v>
      </c>
      <c r="DI176">
        <v>102433676</v>
      </c>
      <c r="DJ176">
        <v>0</v>
      </c>
      <c r="DK176">
        <v>0</v>
      </c>
      <c r="DL176">
        <v>0</v>
      </c>
      <c r="DM176">
        <v>0</v>
      </c>
      <c r="DN176">
        <v>0</v>
      </c>
      <c r="DO176">
        <v>0</v>
      </c>
      <c r="DP176">
        <v>2652697</v>
      </c>
      <c r="DQ176">
        <v>274555807</v>
      </c>
      <c r="DR176">
        <v>0</v>
      </c>
      <c r="DS176">
        <v>0</v>
      </c>
      <c r="DT176">
        <v>0</v>
      </c>
      <c r="DU176">
        <v>0</v>
      </c>
      <c r="DV176">
        <v>0</v>
      </c>
      <c r="DW176">
        <v>0</v>
      </c>
      <c r="DX176">
        <v>0</v>
      </c>
      <c r="DY176">
        <v>0</v>
      </c>
      <c r="DZ176">
        <v>0</v>
      </c>
      <c r="EA176">
        <v>0</v>
      </c>
      <c r="EB176">
        <v>0</v>
      </c>
      <c r="EC176">
        <v>0</v>
      </c>
      <c r="ED176">
        <v>0</v>
      </c>
    </row>
    <row r="177" spans="1:134" x14ac:dyDescent="0.3">
      <c r="A177">
        <v>106190431</v>
      </c>
      <c r="B177" t="s">
        <v>940</v>
      </c>
      <c r="C177">
        <v>20174</v>
      </c>
      <c r="D177" s="1">
        <v>43009</v>
      </c>
      <c r="E177" s="1">
        <v>43100</v>
      </c>
      <c r="F177" t="s">
        <v>134</v>
      </c>
      <c r="G177" t="s">
        <v>158</v>
      </c>
      <c r="H177">
        <v>11</v>
      </c>
      <c r="I177">
        <v>933</v>
      </c>
      <c r="J177" t="s">
        <v>136</v>
      </c>
      <c r="K177" t="s">
        <v>876</v>
      </c>
      <c r="L177" t="s">
        <v>138</v>
      </c>
      <c r="M177" t="s">
        <v>882</v>
      </c>
      <c r="N177" t="s">
        <v>941</v>
      </c>
      <c r="O177" t="s">
        <v>942</v>
      </c>
      <c r="P177">
        <v>90710</v>
      </c>
      <c r="Q177" t="s">
        <v>885</v>
      </c>
      <c r="R177">
        <v>257</v>
      </c>
      <c r="S177">
        <v>257</v>
      </c>
      <c r="T177">
        <v>94</v>
      </c>
      <c r="U177">
        <v>79</v>
      </c>
      <c r="V177">
        <v>850</v>
      </c>
      <c r="W177">
        <v>30</v>
      </c>
      <c r="X177">
        <v>193</v>
      </c>
      <c r="Y177">
        <v>0</v>
      </c>
      <c r="Z177">
        <v>0</v>
      </c>
      <c r="AA177">
        <v>10</v>
      </c>
      <c r="AB177">
        <v>1310</v>
      </c>
      <c r="AC177">
        <v>0</v>
      </c>
      <c r="AD177">
        <v>15</v>
      </c>
      <c r="AE177">
        <v>2487</v>
      </c>
      <c r="AF177">
        <v>0</v>
      </c>
      <c r="AG177">
        <v>433</v>
      </c>
      <c r="AH177">
        <v>3288</v>
      </c>
      <c r="AI177">
        <v>91</v>
      </c>
      <c r="AJ177">
        <v>539</v>
      </c>
      <c r="AK177">
        <v>0</v>
      </c>
      <c r="AL177">
        <v>0</v>
      </c>
      <c r="AM177">
        <v>35</v>
      </c>
      <c r="AN177">
        <v>3427</v>
      </c>
      <c r="AO177">
        <v>0</v>
      </c>
      <c r="AP177">
        <v>59</v>
      </c>
      <c r="AQ177">
        <v>7872</v>
      </c>
      <c r="AR177">
        <v>0</v>
      </c>
      <c r="AS17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15744</v>
      </c>
      <c r="AT177">
        <v>477</v>
      </c>
      <c r="AU177">
        <v>10223</v>
      </c>
      <c r="AV177">
        <v>471</v>
      </c>
      <c r="AW177">
        <v>4579</v>
      </c>
      <c r="AX177">
        <v>0</v>
      </c>
      <c r="AY177">
        <v>0</v>
      </c>
      <c r="AZ177">
        <v>183</v>
      </c>
      <c r="BA177">
        <v>19184</v>
      </c>
      <c r="BB177">
        <v>0</v>
      </c>
      <c r="BC177">
        <v>2639</v>
      </c>
      <c r="BD177">
        <v>37756</v>
      </c>
      <c r="BE177">
        <v>0</v>
      </c>
      <c r="BF177">
        <v>0</v>
      </c>
      <c r="BG177">
        <v>0</v>
      </c>
      <c r="BH177">
        <v>0</v>
      </c>
      <c r="BI177">
        <v>0</v>
      </c>
      <c r="BJ177">
        <v>0</v>
      </c>
      <c r="BK177">
        <v>0</v>
      </c>
      <c r="BL177">
        <v>0</v>
      </c>
      <c r="BM177">
        <v>0</v>
      </c>
      <c r="BN177">
        <v>0</v>
      </c>
      <c r="BO177">
        <v>0</v>
      </c>
      <c r="BP177">
        <v>0</v>
      </c>
      <c r="BQ177">
        <v>0</v>
      </c>
      <c r="BR177">
        <v>0</v>
      </c>
      <c r="BS177">
        <v>0</v>
      </c>
      <c r="BT177">
        <v>0</v>
      </c>
      <c r="BU177">
        <v>0</v>
      </c>
      <c r="BV177">
        <v>0</v>
      </c>
      <c r="BW177">
        <v>0</v>
      </c>
      <c r="BX177">
        <v>0</v>
      </c>
      <c r="BY177">
        <v>0</v>
      </c>
      <c r="BZ177">
        <v>0</v>
      </c>
      <c r="CA177">
        <v>0</v>
      </c>
      <c r="CB177">
        <v>0</v>
      </c>
      <c r="CC177">
        <v>0</v>
      </c>
      <c r="CD177">
        <v>0</v>
      </c>
      <c r="CE177">
        <v>0</v>
      </c>
      <c r="CF177">
        <v>0</v>
      </c>
      <c r="CG177">
        <v>0</v>
      </c>
      <c r="CH177">
        <v>0</v>
      </c>
      <c r="CI177">
        <v>0</v>
      </c>
      <c r="CJ177">
        <v>0</v>
      </c>
      <c r="CK177">
        <v>0</v>
      </c>
      <c r="CL177">
        <v>0</v>
      </c>
      <c r="CM177">
        <v>0</v>
      </c>
      <c r="CN177">
        <v>0</v>
      </c>
      <c r="CO177">
        <v>0</v>
      </c>
      <c r="CP177">
        <v>0</v>
      </c>
      <c r="CQ177">
        <v>0</v>
      </c>
      <c r="CR177">
        <v>0</v>
      </c>
      <c r="CS177">
        <v>0</v>
      </c>
      <c r="CT177">
        <v>0</v>
      </c>
      <c r="CU177">
        <v>0</v>
      </c>
      <c r="CV177">
        <v>0</v>
      </c>
      <c r="CW177">
        <v>0</v>
      </c>
      <c r="CX177">
        <v>0</v>
      </c>
      <c r="CY177">
        <v>0</v>
      </c>
      <c r="CZ177">
        <v>0</v>
      </c>
      <c r="DA177">
        <v>0</v>
      </c>
      <c r="DB177">
        <v>0</v>
      </c>
      <c r="DC177">
        <v>0</v>
      </c>
      <c r="DD177">
        <v>0</v>
      </c>
      <c r="DE177">
        <v>0</v>
      </c>
      <c r="DF177">
        <v>0</v>
      </c>
      <c r="DG177">
        <v>0</v>
      </c>
      <c r="DH177">
        <v>0</v>
      </c>
      <c r="DI177">
        <v>83120343</v>
      </c>
      <c r="DJ177">
        <v>0</v>
      </c>
      <c r="DK177">
        <v>0</v>
      </c>
      <c r="DL177">
        <v>0</v>
      </c>
      <c r="DM177">
        <v>0</v>
      </c>
      <c r="DN177">
        <v>0</v>
      </c>
      <c r="DO177">
        <v>0</v>
      </c>
      <c r="DP177">
        <v>5261824</v>
      </c>
      <c r="DQ177">
        <v>503189592</v>
      </c>
      <c r="DR177">
        <v>0</v>
      </c>
      <c r="DS177">
        <v>0</v>
      </c>
      <c r="DT177">
        <v>0</v>
      </c>
      <c r="DU177">
        <v>0</v>
      </c>
      <c r="DV177">
        <v>0</v>
      </c>
      <c r="DW177">
        <v>0</v>
      </c>
      <c r="DX177">
        <v>0</v>
      </c>
      <c r="DY177">
        <v>0</v>
      </c>
      <c r="DZ177">
        <v>0</v>
      </c>
      <c r="EA177">
        <v>0</v>
      </c>
      <c r="EB177">
        <v>0</v>
      </c>
      <c r="EC177">
        <v>0</v>
      </c>
      <c r="ED177">
        <v>0</v>
      </c>
    </row>
    <row r="178" spans="1:134" x14ac:dyDescent="0.3">
      <c r="A178">
        <v>106342344</v>
      </c>
      <c r="B178" t="s">
        <v>943</v>
      </c>
      <c r="C178">
        <v>20174</v>
      </c>
      <c r="D178" s="1">
        <v>43009</v>
      </c>
      <c r="E178" s="1">
        <v>43100</v>
      </c>
      <c r="F178" t="s">
        <v>134</v>
      </c>
      <c r="G178" t="s">
        <v>558</v>
      </c>
      <c r="H178">
        <v>2</v>
      </c>
      <c r="I178">
        <v>311</v>
      </c>
      <c r="J178" t="s">
        <v>136</v>
      </c>
      <c r="K178" t="s">
        <v>876</v>
      </c>
      <c r="L178" t="s">
        <v>138</v>
      </c>
      <c r="M178" t="s">
        <v>877</v>
      </c>
      <c r="N178" t="s">
        <v>944</v>
      </c>
      <c r="O178" t="s">
        <v>563</v>
      </c>
      <c r="P178">
        <v>95823</v>
      </c>
      <c r="Q178" t="s">
        <v>880</v>
      </c>
      <c r="R178">
        <v>217</v>
      </c>
      <c r="S178">
        <v>217</v>
      </c>
      <c r="T178">
        <v>149</v>
      </c>
      <c r="U178">
        <v>275</v>
      </c>
      <c r="V178">
        <v>1343</v>
      </c>
      <c r="W178">
        <v>115</v>
      </c>
      <c r="X178">
        <v>492</v>
      </c>
      <c r="Y178">
        <v>0</v>
      </c>
      <c r="Z178">
        <v>0</v>
      </c>
      <c r="AA178">
        <v>44</v>
      </c>
      <c r="AB178">
        <v>1451</v>
      </c>
      <c r="AC178">
        <v>0</v>
      </c>
      <c r="AD178">
        <v>83</v>
      </c>
      <c r="AE178">
        <v>3803</v>
      </c>
      <c r="AF178">
        <v>0</v>
      </c>
      <c r="AG178">
        <v>1195</v>
      </c>
      <c r="AH178">
        <v>4973</v>
      </c>
      <c r="AI178">
        <v>590</v>
      </c>
      <c r="AJ178">
        <v>1511</v>
      </c>
      <c r="AK178">
        <v>0</v>
      </c>
      <c r="AL178">
        <v>0</v>
      </c>
      <c r="AM178">
        <v>200</v>
      </c>
      <c r="AN178">
        <v>3721</v>
      </c>
      <c r="AO178">
        <v>0</v>
      </c>
      <c r="AP178">
        <v>283</v>
      </c>
      <c r="AQ178">
        <v>12473</v>
      </c>
      <c r="AR178">
        <v>0</v>
      </c>
      <c r="AS17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24946</v>
      </c>
      <c r="AT178">
        <v>1293</v>
      </c>
      <c r="AU178">
        <v>11394</v>
      </c>
      <c r="AV178">
        <v>2728</v>
      </c>
      <c r="AW178">
        <v>12005</v>
      </c>
      <c r="AX178">
        <v>0</v>
      </c>
      <c r="AY178">
        <v>0</v>
      </c>
      <c r="AZ178">
        <v>1100</v>
      </c>
      <c r="BA178">
        <v>19687</v>
      </c>
      <c r="BB178">
        <v>0</v>
      </c>
      <c r="BC178">
        <v>4640</v>
      </c>
      <c r="BD178">
        <v>52847</v>
      </c>
      <c r="BE178">
        <v>0</v>
      </c>
      <c r="BF178">
        <v>0</v>
      </c>
      <c r="BG178">
        <v>0</v>
      </c>
      <c r="BH178">
        <v>0</v>
      </c>
      <c r="BI178">
        <v>0</v>
      </c>
      <c r="BJ178">
        <v>0</v>
      </c>
      <c r="BK178">
        <v>0</v>
      </c>
      <c r="BL178">
        <v>0</v>
      </c>
      <c r="BM178">
        <v>0</v>
      </c>
      <c r="BN178">
        <v>0</v>
      </c>
      <c r="BO178">
        <v>0</v>
      </c>
      <c r="BP178">
        <v>0</v>
      </c>
      <c r="BQ178">
        <v>0</v>
      </c>
      <c r="BR178">
        <v>0</v>
      </c>
      <c r="BS178">
        <v>0</v>
      </c>
      <c r="BT178">
        <v>0</v>
      </c>
      <c r="BU178">
        <v>0</v>
      </c>
      <c r="BV178">
        <v>0</v>
      </c>
      <c r="BW178">
        <v>0</v>
      </c>
      <c r="BX178">
        <v>0</v>
      </c>
      <c r="BY178">
        <v>0</v>
      </c>
      <c r="BZ178">
        <v>0</v>
      </c>
      <c r="CA178">
        <v>0</v>
      </c>
      <c r="CB178">
        <v>0</v>
      </c>
      <c r="CC178">
        <v>0</v>
      </c>
      <c r="CD178">
        <v>0</v>
      </c>
      <c r="CE178">
        <v>0</v>
      </c>
      <c r="CF178">
        <v>0</v>
      </c>
      <c r="CG178">
        <v>0</v>
      </c>
      <c r="CH178">
        <v>0</v>
      </c>
      <c r="CI178">
        <v>0</v>
      </c>
      <c r="CJ178">
        <v>0</v>
      </c>
      <c r="CK178">
        <v>0</v>
      </c>
      <c r="CL178">
        <v>0</v>
      </c>
      <c r="CM178">
        <v>0</v>
      </c>
      <c r="CN178">
        <v>0</v>
      </c>
      <c r="CO178">
        <v>0</v>
      </c>
      <c r="CP178">
        <v>0</v>
      </c>
      <c r="CQ178">
        <v>0</v>
      </c>
      <c r="CR178">
        <v>0</v>
      </c>
      <c r="CS178">
        <v>0</v>
      </c>
      <c r="CT178">
        <v>0</v>
      </c>
      <c r="CU178">
        <v>0</v>
      </c>
      <c r="CV178">
        <v>0</v>
      </c>
      <c r="CW178">
        <v>0</v>
      </c>
      <c r="CX178">
        <v>0</v>
      </c>
      <c r="CY178">
        <v>0</v>
      </c>
      <c r="CZ178">
        <v>0</v>
      </c>
      <c r="DA178">
        <v>0</v>
      </c>
      <c r="DB178">
        <v>0</v>
      </c>
      <c r="DC178">
        <v>0</v>
      </c>
      <c r="DD178">
        <v>0</v>
      </c>
      <c r="DE178">
        <v>0</v>
      </c>
      <c r="DF178">
        <v>0</v>
      </c>
      <c r="DG178">
        <v>0</v>
      </c>
      <c r="DH178">
        <v>0</v>
      </c>
      <c r="DI178">
        <v>157903245</v>
      </c>
      <c r="DJ178">
        <v>0</v>
      </c>
      <c r="DK178">
        <v>0</v>
      </c>
      <c r="DL178">
        <v>0</v>
      </c>
      <c r="DM178">
        <v>0</v>
      </c>
      <c r="DN178">
        <v>0</v>
      </c>
      <c r="DO178">
        <v>0</v>
      </c>
      <c r="DP178">
        <v>4782082</v>
      </c>
      <c r="DQ178">
        <v>279487565</v>
      </c>
      <c r="DR178">
        <v>0</v>
      </c>
      <c r="DS178">
        <v>0</v>
      </c>
      <c r="DT178">
        <v>0</v>
      </c>
      <c r="DU178">
        <v>0</v>
      </c>
      <c r="DV178">
        <v>0</v>
      </c>
      <c r="DW178">
        <v>0</v>
      </c>
      <c r="DX178">
        <v>0</v>
      </c>
      <c r="DY178">
        <v>0</v>
      </c>
      <c r="DZ178">
        <v>0</v>
      </c>
      <c r="EA178">
        <v>0</v>
      </c>
      <c r="EB178">
        <v>0</v>
      </c>
      <c r="EC178">
        <v>0</v>
      </c>
      <c r="ED178">
        <v>0</v>
      </c>
    </row>
    <row r="179" spans="1:134" x14ac:dyDescent="0.3">
      <c r="A179">
        <v>106410806</v>
      </c>
      <c r="B179" t="s">
        <v>945</v>
      </c>
      <c r="C179">
        <v>20174</v>
      </c>
      <c r="D179" s="1">
        <v>43009</v>
      </c>
      <c r="E179" s="1">
        <v>43100</v>
      </c>
      <c r="F179" t="s">
        <v>134</v>
      </c>
      <c r="G179" t="s">
        <v>910</v>
      </c>
      <c r="H179">
        <v>4</v>
      </c>
      <c r="I179">
        <v>425</v>
      </c>
      <c r="J179" t="s">
        <v>136</v>
      </c>
      <c r="K179" t="s">
        <v>876</v>
      </c>
      <c r="L179" t="s">
        <v>138</v>
      </c>
      <c r="M179" t="s">
        <v>877</v>
      </c>
      <c r="N179" t="s">
        <v>946</v>
      </c>
      <c r="O179" t="s">
        <v>947</v>
      </c>
      <c r="P179">
        <v>94080</v>
      </c>
      <c r="Q179" t="s">
        <v>880</v>
      </c>
      <c r="R179">
        <v>120</v>
      </c>
      <c r="S179">
        <v>120</v>
      </c>
      <c r="T179">
        <v>57</v>
      </c>
      <c r="U179">
        <v>68</v>
      </c>
      <c r="V179">
        <v>826</v>
      </c>
      <c r="W179">
        <v>5</v>
      </c>
      <c r="X179">
        <v>47</v>
      </c>
      <c r="Y179">
        <v>0</v>
      </c>
      <c r="Z179">
        <v>0</v>
      </c>
      <c r="AA179">
        <v>8</v>
      </c>
      <c r="AB179">
        <v>457</v>
      </c>
      <c r="AC179">
        <v>0</v>
      </c>
      <c r="AD179">
        <v>15</v>
      </c>
      <c r="AE179">
        <v>1426</v>
      </c>
      <c r="AF179">
        <v>0</v>
      </c>
      <c r="AG179">
        <v>238</v>
      </c>
      <c r="AH179">
        <v>2875</v>
      </c>
      <c r="AI179">
        <v>29</v>
      </c>
      <c r="AJ179">
        <v>156</v>
      </c>
      <c r="AK179">
        <v>0</v>
      </c>
      <c r="AL179">
        <v>0</v>
      </c>
      <c r="AM179">
        <v>33</v>
      </c>
      <c r="AN179">
        <v>1432</v>
      </c>
      <c r="AO179">
        <v>0</v>
      </c>
      <c r="AP179">
        <v>44</v>
      </c>
      <c r="AQ179">
        <v>4807</v>
      </c>
      <c r="AR179">
        <v>0</v>
      </c>
      <c r="AS17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9614</v>
      </c>
      <c r="AT179">
        <v>217</v>
      </c>
      <c r="AU179">
        <v>6336</v>
      </c>
      <c r="AV179">
        <v>91</v>
      </c>
      <c r="AW179">
        <v>1207</v>
      </c>
      <c r="AX179">
        <v>0</v>
      </c>
      <c r="AY179">
        <v>0</v>
      </c>
      <c r="AZ179">
        <v>588</v>
      </c>
      <c r="BA179">
        <v>11278</v>
      </c>
      <c r="BB179">
        <v>0</v>
      </c>
      <c r="BC179">
        <v>2282</v>
      </c>
      <c r="BD179">
        <v>21999</v>
      </c>
      <c r="BE179">
        <v>0</v>
      </c>
      <c r="BF179">
        <v>0</v>
      </c>
      <c r="BG179">
        <v>0</v>
      </c>
      <c r="BH179">
        <v>0</v>
      </c>
      <c r="BI179">
        <v>0</v>
      </c>
      <c r="BJ179">
        <v>0</v>
      </c>
      <c r="BK179">
        <v>0</v>
      </c>
      <c r="BL179">
        <v>0</v>
      </c>
      <c r="BM179">
        <v>0</v>
      </c>
      <c r="BN179">
        <v>0</v>
      </c>
      <c r="BO179">
        <v>0</v>
      </c>
      <c r="BP179">
        <v>0</v>
      </c>
      <c r="BQ179">
        <v>0</v>
      </c>
      <c r="BR179">
        <v>0</v>
      </c>
      <c r="BS179">
        <v>0</v>
      </c>
      <c r="BT179">
        <v>0</v>
      </c>
      <c r="BU179">
        <v>0</v>
      </c>
      <c r="BV179">
        <v>0</v>
      </c>
      <c r="BW179">
        <v>0</v>
      </c>
      <c r="BX179">
        <v>0</v>
      </c>
      <c r="BY179">
        <v>0</v>
      </c>
      <c r="BZ179">
        <v>0</v>
      </c>
      <c r="CA179">
        <v>0</v>
      </c>
      <c r="CB179">
        <v>0</v>
      </c>
      <c r="CC179">
        <v>0</v>
      </c>
      <c r="CD179">
        <v>0</v>
      </c>
      <c r="CE179">
        <v>0</v>
      </c>
      <c r="CF179">
        <v>0</v>
      </c>
      <c r="CG179">
        <v>0</v>
      </c>
      <c r="CH179">
        <v>0</v>
      </c>
      <c r="CI179">
        <v>0</v>
      </c>
      <c r="CJ179">
        <v>0</v>
      </c>
      <c r="CK179">
        <v>0</v>
      </c>
      <c r="CL179">
        <v>0</v>
      </c>
      <c r="CM179">
        <v>0</v>
      </c>
      <c r="CN179">
        <v>0</v>
      </c>
      <c r="CO179">
        <v>0</v>
      </c>
      <c r="CP179">
        <v>0</v>
      </c>
      <c r="CQ179">
        <v>0</v>
      </c>
      <c r="CR179">
        <v>0</v>
      </c>
      <c r="CS179">
        <v>0</v>
      </c>
      <c r="CT179">
        <v>0</v>
      </c>
      <c r="CU179">
        <v>0</v>
      </c>
      <c r="CV179">
        <v>0</v>
      </c>
      <c r="CW179">
        <v>0</v>
      </c>
      <c r="CX179">
        <v>0</v>
      </c>
      <c r="CY179">
        <v>0</v>
      </c>
      <c r="CZ179">
        <v>0</v>
      </c>
      <c r="DA179">
        <v>0</v>
      </c>
      <c r="DB179">
        <v>0</v>
      </c>
      <c r="DC179">
        <v>0</v>
      </c>
      <c r="DD179">
        <v>0</v>
      </c>
      <c r="DE179">
        <v>0</v>
      </c>
      <c r="DF179">
        <v>0</v>
      </c>
      <c r="DG179">
        <v>0</v>
      </c>
      <c r="DH179">
        <v>0</v>
      </c>
      <c r="DI179">
        <v>74511227</v>
      </c>
      <c r="DJ179">
        <v>0</v>
      </c>
      <c r="DK179">
        <v>0</v>
      </c>
      <c r="DL179">
        <v>0</v>
      </c>
      <c r="DM179">
        <v>0</v>
      </c>
      <c r="DN179">
        <v>0</v>
      </c>
      <c r="DO179">
        <v>0</v>
      </c>
      <c r="DP179">
        <v>4385149</v>
      </c>
      <c r="DQ179">
        <v>80076126</v>
      </c>
      <c r="DR179">
        <v>0</v>
      </c>
      <c r="DS179">
        <v>0</v>
      </c>
      <c r="DT179">
        <v>0</v>
      </c>
      <c r="DU179">
        <v>0</v>
      </c>
      <c r="DV179">
        <v>0</v>
      </c>
      <c r="DW179">
        <v>0</v>
      </c>
      <c r="DX179">
        <v>0</v>
      </c>
      <c r="DY179">
        <v>0</v>
      </c>
      <c r="DZ179">
        <v>0</v>
      </c>
      <c r="EA179">
        <v>0</v>
      </c>
      <c r="EB179">
        <v>0</v>
      </c>
      <c r="EC179">
        <v>0</v>
      </c>
      <c r="ED179">
        <v>0</v>
      </c>
    </row>
    <row r="180" spans="1:134" x14ac:dyDescent="0.3">
      <c r="A180">
        <v>106484044</v>
      </c>
      <c r="B180" t="s">
        <v>948</v>
      </c>
      <c r="C180">
        <v>20174</v>
      </c>
      <c r="D180" s="1">
        <v>43009</v>
      </c>
      <c r="E180" s="1">
        <v>43100</v>
      </c>
      <c r="F180" t="s">
        <v>134</v>
      </c>
      <c r="G180" t="s">
        <v>215</v>
      </c>
      <c r="H180">
        <v>3</v>
      </c>
      <c r="I180">
        <v>408</v>
      </c>
      <c r="J180" t="s">
        <v>136</v>
      </c>
      <c r="K180" t="s">
        <v>876</v>
      </c>
      <c r="L180" t="s">
        <v>138</v>
      </c>
      <c r="M180" t="s">
        <v>877</v>
      </c>
      <c r="N180" t="s">
        <v>949</v>
      </c>
      <c r="O180" t="s">
        <v>950</v>
      </c>
      <c r="P180">
        <v>95688</v>
      </c>
      <c r="Q180" t="s">
        <v>880</v>
      </c>
      <c r="R180">
        <v>140</v>
      </c>
      <c r="S180">
        <v>140</v>
      </c>
      <c r="T180">
        <v>61</v>
      </c>
      <c r="U180">
        <v>75</v>
      </c>
      <c r="V180">
        <v>612</v>
      </c>
      <c r="W180">
        <v>8</v>
      </c>
      <c r="X180">
        <v>123</v>
      </c>
      <c r="Y180">
        <v>0</v>
      </c>
      <c r="Z180">
        <v>0</v>
      </c>
      <c r="AA180">
        <v>8</v>
      </c>
      <c r="AB180">
        <v>650</v>
      </c>
      <c r="AC180">
        <v>0</v>
      </c>
      <c r="AD180">
        <v>22</v>
      </c>
      <c r="AE180">
        <v>1498</v>
      </c>
      <c r="AF180">
        <v>0</v>
      </c>
      <c r="AG180">
        <v>305</v>
      </c>
      <c r="AH180">
        <v>2522</v>
      </c>
      <c r="AI180">
        <v>18</v>
      </c>
      <c r="AJ180">
        <v>422</v>
      </c>
      <c r="AK180">
        <v>0</v>
      </c>
      <c r="AL180">
        <v>0</v>
      </c>
      <c r="AM180">
        <v>40</v>
      </c>
      <c r="AN180">
        <v>1688</v>
      </c>
      <c r="AO180">
        <v>0</v>
      </c>
      <c r="AP180">
        <v>95</v>
      </c>
      <c r="AQ180">
        <v>5090</v>
      </c>
      <c r="AR180">
        <v>0</v>
      </c>
      <c r="AS18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10180</v>
      </c>
      <c r="AT180">
        <v>327</v>
      </c>
      <c r="AU180">
        <v>8751</v>
      </c>
      <c r="AV180">
        <v>133</v>
      </c>
      <c r="AW180">
        <v>3079</v>
      </c>
      <c r="AX180">
        <v>0</v>
      </c>
      <c r="AY180">
        <v>0</v>
      </c>
      <c r="AZ180">
        <v>662</v>
      </c>
      <c r="BA180">
        <v>16922</v>
      </c>
      <c r="BB180">
        <v>0</v>
      </c>
      <c r="BC180">
        <v>2412</v>
      </c>
      <c r="BD180">
        <v>32286</v>
      </c>
      <c r="BE180">
        <v>0</v>
      </c>
      <c r="BF180">
        <v>0</v>
      </c>
      <c r="BG180">
        <v>0</v>
      </c>
      <c r="BH180">
        <v>0</v>
      </c>
      <c r="BI180">
        <v>0</v>
      </c>
      <c r="BJ180">
        <v>0</v>
      </c>
      <c r="BK180">
        <v>0</v>
      </c>
      <c r="BL180">
        <v>0</v>
      </c>
      <c r="BM180">
        <v>0</v>
      </c>
      <c r="BN180">
        <v>0</v>
      </c>
      <c r="BO180">
        <v>0</v>
      </c>
      <c r="BP180">
        <v>0</v>
      </c>
      <c r="BQ180">
        <v>0</v>
      </c>
      <c r="BR180">
        <v>0</v>
      </c>
      <c r="BS180">
        <v>0</v>
      </c>
      <c r="BT180">
        <v>0</v>
      </c>
      <c r="BU180">
        <v>0</v>
      </c>
      <c r="BV180">
        <v>0</v>
      </c>
      <c r="BW180">
        <v>0</v>
      </c>
      <c r="BX180">
        <v>0</v>
      </c>
      <c r="BY180">
        <v>0</v>
      </c>
      <c r="BZ180">
        <v>0</v>
      </c>
      <c r="CA180">
        <v>0</v>
      </c>
      <c r="CB180">
        <v>0</v>
      </c>
      <c r="CC180">
        <v>0</v>
      </c>
      <c r="CD180">
        <v>0</v>
      </c>
      <c r="CE180">
        <v>0</v>
      </c>
      <c r="CF180">
        <v>0</v>
      </c>
      <c r="CG180">
        <v>0</v>
      </c>
      <c r="CH180">
        <v>0</v>
      </c>
      <c r="CI180">
        <v>0</v>
      </c>
      <c r="CJ180">
        <v>0</v>
      </c>
      <c r="CK180">
        <v>0</v>
      </c>
      <c r="CL180">
        <v>0</v>
      </c>
      <c r="CM180">
        <v>0</v>
      </c>
      <c r="CN180">
        <v>0</v>
      </c>
      <c r="CO180">
        <v>0</v>
      </c>
      <c r="CP180">
        <v>0</v>
      </c>
      <c r="CQ180">
        <v>0</v>
      </c>
      <c r="CR180">
        <v>0</v>
      </c>
      <c r="CS180">
        <v>0</v>
      </c>
      <c r="CT180">
        <v>0</v>
      </c>
      <c r="CU180">
        <v>0</v>
      </c>
      <c r="CV180">
        <v>0</v>
      </c>
      <c r="CW180">
        <v>0</v>
      </c>
      <c r="CX180">
        <v>0</v>
      </c>
      <c r="CY180">
        <v>0</v>
      </c>
      <c r="CZ180">
        <v>0</v>
      </c>
      <c r="DA180">
        <v>0</v>
      </c>
      <c r="DB180">
        <v>0</v>
      </c>
      <c r="DC180">
        <v>0</v>
      </c>
      <c r="DD180">
        <v>0</v>
      </c>
      <c r="DE180">
        <v>0</v>
      </c>
      <c r="DF180">
        <v>0</v>
      </c>
      <c r="DG180">
        <v>0</v>
      </c>
      <c r="DH180">
        <v>0</v>
      </c>
      <c r="DI180">
        <v>77664668</v>
      </c>
      <c r="DJ180">
        <v>0</v>
      </c>
      <c r="DK180">
        <v>0</v>
      </c>
      <c r="DL180">
        <v>0</v>
      </c>
      <c r="DM180">
        <v>0</v>
      </c>
      <c r="DN180">
        <v>0</v>
      </c>
      <c r="DO180">
        <v>0</v>
      </c>
      <c r="DP180">
        <v>1235277</v>
      </c>
      <c r="DQ180">
        <v>345289363</v>
      </c>
      <c r="DR180">
        <v>0</v>
      </c>
      <c r="DS180">
        <v>0</v>
      </c>
      <c r="DT180">
        <v>0</v>
      </c>
      <c r="DU180">
        <v>0</v>
      </c>
      <c r="DV180">
        <v>0</v>
      </c>
      <c r="DW180">
        <v>0</v>
      </c>
      <c r="DX180">
        <v>0</v>
      </c>
      <c r="DY180">
        <v>0</v>
      </c>
      <c r="DZ180">
        <v>0</v>
      </c>
      <c r="EA180">
        <v>0</v>
      </c>
      <c r="EB180">
        <v>0</v>
      </c>
      <c r="EC180">
        <v>0</v>
      </c>
      <c r="ED180">
        <v>0</v>
      </c>
    </row>
    <row r="181" spans="1:134" x14ac:dyDescent="0.3">
      <c r="A181">
        <v>106070990</v>
      </c>
      <c r="B181" t="s">
        <v>951</v>
      </c>
      <c r="C181">
        <v>20174</v>
      </c>
      <c r="D181" s="1">
        <v>43009</v>
      </c>
      <c r="E181" s="1">
        <v>43100</v>
      </c>
      <c r="F181" t="s">
        <v>134</v>
      </c>
      <c r="G181" t="s">
        <v>542</v>
      </c>
      <c r="H181">
        <v>5</v>
      </c>
      <c r="I181">
        <v>411</v>
      </c>
      <c r="J181" t="s">
        <v>136</v>
      </c>
      <c r="K181" t="s">
        <v>876</v>
      </c>
      <c r="L181" t="s">
        <v>138</v>
      </c>
      <c r="M181" t="s">
        <v>877</v>
      </c>
      <c r="N181" t="s">
        <v>952</v>
      </c>
      <c r="O181" t="s">
        <v>869</v>
      </c>
      <c r="P181">
        <v>94596</v>
      </c>
      <c r="Q181" t="s">
        <v>880</v>
      </c>
      <c r="R181">
        <v>233</v>
      </c>
      <c r="S181">
        <v>226</v>
      </c>
      <c r="T181">
        <v>118</v>
      </c>
      <c r="U181">
        <v>81</v>
      </c>
      <c r="V181">
        <v>1147</v>
      </c>
      <c r="W181">
        <v>15</v>
      </c>
      <c r="X181">
        <v>107</v>
      </c>
      <c r="Y181">
        <v>0</v>
      </c>
      <c r="Z181">
        <v>0</v>
      </c>
      <c r="AA181">
        <v>59</v>
      </c>
      <c r="AB181">
        <v>1427</v>
      </c>
      <c r="AC181">
        <v>0</v>
      </c>
      <c r="AD181">
        <v>23</v>
      </c>
      <c r="AE181">
        <v>2859</v>
      </c>
      <c r="AF181">
        <v>0</v>
      </c>
      <c r="AG181">
        <v>373</v>
      </c>
      <c r="AH181">
        <v>4557</v>
      </c>
      <c r="AI181">
        <v>113</v>
      </c>
      <c r="AJ181">
        <v>250</v>
      </c>
      <c r="AK181">
        <v>0</v>
      </c>
      <c r="AL181">
        <v>0</v>
      </c>
      <c r="AM181">
        <v>212</v>
      </c>
      <c r="AN181">
        <v>4225</v>
      </c>
      <c r="AO181">
        <v>0</v>
      </c>
      <c r="AP181">
        <v>121</v>
      </c>
      <c r="AQ181">
        <v>9851</v>
      </c>
      <c r="AR181">
        <v>0</v>
      </c>
      <c r="AS18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19702</v>
      </c>
      <c r="AT181">
        <v>231</v>
      </c>
      <c r="AU181">
        <v>11140</v>
      </c>
      <c r="AV181">
        <v>120</v>
      </c>
      <c r="AW181">
        <v>1800</v>
      </c>
      <c r="AX181">
        <v>0</v>
      </c>
      <c r="AY181">
        <v>0</v>
      </c>
      <c r="AZ181">
        <v>469</v>
      </c>
      <c r="BA181">
        <v>17964</v>
      </c>
      <c r="BB181">
        <v>0</v>
      </c>
      <c r="BC181">
        <v>3137</v>
      </c>
      <c r="BD181">
        <v>34861</v>
      </c>
      <c r="BE181">
        <v>0</v>
      </c>
      <c r="BF181">
        <v>0</v>
      </c>
      <c r="BG181">
        <v>0</v>
      </c>
      <c r="BH181">
        <v>0</v>
      </c>
      <c r="BI181">
        <v>0</v>
      </c>
      <c r="BJ181">
        <v>0</v>
      </c>
      <c r="BK181">
        <v>0</v>
      </c>
      <c r="BL181">
        <v>0</v>
      </c>
      <c r="BM181">
        <v>0</v>
      </c>
      <c r="BN181">
        <v>0</v>
      </c>
      <c r="BO181">
        <v>0</v>
      </c>
      <c r="BP181">
        <v>0</v>
      </c>
      <c r="BQ181">
        <v>0</v>
      </c>
      <c r="BR181">
        <v>0</v>
      </c>
      <c r="BS181">
        <v>0</v>
      </c>
      <c r="BT181">
        <v>0</v>
      </c>
      <c r="BU181">
        <v>0</v>
      </c>
      <c r="BV181">
        <v>0</v>
      </c>
      <c r="BW181">
        <v>0</v>
      </c>
      <c r="BX181">
        <v>0</v>
      </c>
      <c r="BY181">
        <v>0</v>
      </c>
      <c r="BZ181">
        <v>0</v>
      </c>
      <c r="CA181">
        <v>0</v>
      </c>
      <c r="CB181">
        <v>0</v>
      </c>
      <c r="CC181">
        <v>0</v>
      </c>
      <c r="CD181">
        <v>0</v>
      </c>
      <c r="CE181">
        <v>0</v>
      </c>
      <c r="CF181">
        <v>0</v>
      </c>
      <c r="CG181">
        <v>0</v>
      </c>
      <c r="CH181">
        <v>0</v>
      </c>
      <c r="CI181">
        <v>0</v>
      </c>
      <c r="CJ181">
        <v>0</v>
      </c>
      <c r="CK181">
        <v>0</v>
      </c>
      <c r="CL181">
        <v>0</v>
      </c>
      <c r="CM181">
        <v>0</v>
      </c>
      <c r="CN181">
        <v>0</v>
      </c>
      <c r="CO181">
        <v>0</v>
      </c>
      <c r="CP181">
        <v>0</v>
      </c>
      <c r="CQ181">
        <v>0</v>
      </c>
      <c r="CR181">
        <v>0</v>
      </c>
      <c r="CS181">
        <v>0</v>
      </c>
      <c r="CT181">
        <v>0</v>
      </c>
      <c r="CU181">
        <v>0</v>
      </c>
      <c r="CV181">
        <v>0</v>
      </c>
      <c r="CW181">
        <v>0</v>
      </c>
      <c r="CX181">
        <v>0</v>
      </c>
      <c r="CY181">
        <v>0</v>
      </c>
      <c r="CZ181">
        <v>0</v>
      </c>
      <c r="DA181">
        <v>0</v>
      </c>
      <c r="DB181">
        <v>0</v>
      </c>
      <c r="DC181">
        <v>0</v>
      </c>
      <c r="DD181">
        <v>0</v>
      </c>
      <c r="DE181">
        <v>0</v>
      </c>
      <c r="DF181">
        <v>0</v>
      </c>
      <c r="DG181">
        <v>0</v>
      </c>
      <c r="DH181">
        <v>0</v>
      </c>
      <c r="DI181">
        <v>161050677</v>
      </c>
      <c r="DJ181">
        <v>0</v>
      </c>
      <c r="DK181">
        <v>0</v>
      </c>
      <c r="DL181">
        <v>0</v>
      </c>
      <c r="DM181">
        <v>0</v>
      </c>
      <c r="DN181">
        <v>0</v>
      </c>
      <c r="DO181">
        <v>0</v>
      </c>
      <c r="DP181">
        <v>5413369</v>
      </c>
      <c r="DQ181">
        <v>189261668</v>
      </c>
      <c r="DR181">
        <v>0</v>
      </c>
      <c r="DS181">
        <v>0</v>
      </c>
      <c r="DT181">
        <v>0</v>
      </c>
      <c r="DU181">
        <v>0</v>
      </c>
      <c r="DV181">
        <v>0</v>
      </c>
      <c r="DW181">
        <v>0</v>
      </c>
      <c r="DX181">
        <v>0</v>
      </c>
      <c r="DY181">
        <v>0</v>
      </c>
      <c r="DZ181">
        <v>0</v>
      </c>
      <c r="EA181">
        <v>0</v>
      </c>
      <c r="EB181">
        <v>0</v>
      </c>
      <c r="EC181">
        <v>0</v>
      </c>
      <c r="ED181">
        <v>0</v>
      </c>
    </row>
    <row r="182" spans="1:134" x14ac:dyDescent="0.3">
      <c r="A182">
        <v>106190434</v>
      </c>
      <c r="B182" t="s">
        <v>953</v>
      </c>
      <c r="C182">
        <v>20174</v>
      </c>
      <c r="D182" s="1">
        <v>43009</v>
      </c>
      <c r="E182" s="1">
        <v>43100</v>
      </c>
      <c r="F182" t="s">
        <v>134</v>
      </c>
      <c r="G182" t="s">
        <v>158</v>
      </c>
      <c r="H182">
        <v>11</v>
      </c>
      <c r="I182">
        <v>927</v>
      </c>
      <c r="J182" t="s">
        <v>136</v>
      </c>
      <c r="K182" t="s">
        <v>876</v>
      </c>
      <c r="L182" t="s">
        <v>138</v>
      </c>
      <c r="M182" t="s">
        <v>882</v>
      </c>
      <c r="N182" t="s">
        <v>954</v>
      </c>
      <c r="O182" t="s">
        <v>223</v>
      </c>
      <c r="P182">
        <v>90034</v>
      </c>
      <c r="Q182" t="s">
        <v>885</v>
      </c>
      <c r="R182">
        <v>265</v>
      </c>
      <c r="S182">
        <v>265</v>
      </c>
      <c r="T182">
        <v>81</v>
      </c>
      <c r="U182">
        <v>51</v>
      </c>
      <c r="V182">
        <v>773</v>
      </c>
      <c r="W182">
        <v>24</v>
      </c>
      <c r="X182">
        <v>203</v>
      </c>
      <c r="Y182">
        <v>0</v>
      </c>
      <c r="Z182">
        <v>0</v>
      </c>
      <c r="AA182">
        <v>6</v>
      </c>
      <c r="AB182">
        <v>1139</v>
      </c>
      <c r="AC182">
        <v>0</v>
      </c>
      <c r="AD182">
        <v>28</v>
      </c>
      <c r="AE182">
        <v>2224</v>
      </c>
      <c r="AF182">
        <v>0</v>
      </c>
      <c r="AG182">
        <v>205</v>
      </c>
      <c r="AH182">
        <v>3166</v>
      </c>
      <c r="AI182">
        <v>106</v>
      </c>
      <c r="AJ182">
        <v>489</v>
      </c>
      <c r="AK182">
        <v>0</v>
      </c>
      <c r="AL182">
        <v>0</v>
      </c>
      <c r="AM182">
        <v>25</v>
      </c>
      <c r="AN182">
        <v>2669</v>
      </c>
      <c r="AO182">
        <v>0</v>
      </c>
      <c r="AP182">
        <v>139</v>
      </c>
      <c r="AQ182">
        <v>6799</v>
      </c>
      <c r="AR182">
        <v>0</v>
      </c>
      <c r="AS18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13598</v>
      </c>
      <c r="AT182">
        <v>991</v>
      </c>
      <c r="AU182">
        <v>20731</v>
      </c>
      <c r="AV182">
        <v>1095</v>
      </c>
      <c r="AW182">
        <v>9138</v>
      </c>
      <c r="AX182">
        <v>0</v>
      </c>
      <c r="AY182">
        <v>0</v>
      </c>
      <c r="AZ182">
        <v>433</v>
      </c>
      <c r="BA182">
        <v>32592</v>
      </c>
      <c r="BB182">
        <v>0</v>
      </c>
      <c r="BC182">
        <v>7402</v>
      </c>
      <c r="BD182">
        <v>72382</v>
      </c>
      <c r="BE182">
        <v>0</v>
      </c>
      <c r="BF182">
        <v>0</v>
      </c>
      <c r="BG182">
        <v>0</v>
      </c>
      <c r="BH182">
        <v>0</v>
      </c>
      <c r="BI182">
        <v>0</v>
      </c>
      <c r="BJ182">
        <v>0</v>
      </c>
      <c r="BK182">
        <v>0</v>
      </c>
      <c r="BL182">
        <v>0</v>
      </c>
      <c r="BM182">
        <v>0</v>
      </c>
      <c r="BN182">
        <v>0</v>
      </c>
      <c r="BO182">
        <v>0</v>
      </c>
      <c r="BP182">
        <v>0</v>
      </c>
      <c r="BQ182">
        <v>0</v>
      </c>
      <c r="BR182">
        <v>0</v>
      </c>
      <c r="BS182">
        <v>0</v>
      </c>
      <c r="BT182">
        <v>0</v>
      </c>
      <c r="BU182">
        <v>0</v>
      </c>
      <c r="BV182">
        <v>0</v>
      </c>
      <c r="BW182">
        <v>0</v>
      </c>
      <c r="BX182">
        <v>0</v>
      </c>
      <c r="BY182">
        <v>0</v>
      </c>
      <c r="BZ182">
        <v>0</v>
      </c>
      <c r="CA182">
        <v>0</v>
      </c>
      <c r="CB182">
        <v>0</v>
      </c>
      <c r="CC182">
        <v>0</v>
      </c>
      <c r="CD182">
        <v>0</v>
      </c>
      <c r="CE182">
        <v>0</v>
      </c>
      <c r="CF182">
        <v>0</v>
      </c>
      <c r="CG182">
        <v>0</v>
      </c>
      <c r="CH182">
        <v>0</v>
      </c>
      <c r="CI182">
        <v>0</v>
      </c>
      <c r="CJ182">
        <v>0</v>
      </c>
      <c r="CK182">
        <v>0</v>
      </c>
      <c r="CL182">
        <v>0</v>
      </c>
      <c r="CM182">
        <v>0</v>
      </c>
      <c r="CN182">
        <v>0</v>
      </c>
      <c r="CO182">
        <v>0</v>
      </c>
      <c r="CP182">
        <v>0</v>
      </c>
      <c r="CQ182">
        <v>0</v>
      </c>
      <c r="CR182">
        <v>0</v>
      </c>
      <c r="CS182">
        <v>0</v>
      </c>
      <c r="CT182">
        <v>0</v>
      </c>
      <c r="CU182">
        <v>0</v>
      </c>
      <c r="CV182">
        <v>0</v>
      </c>
      <c r="CW182">
        <v>0</v>
      </c>
      <c r="CX182">
        <v>0</v>
      </c>
      <c r="CY182">
        <v>0</v>
      </c>
      <c r="CZ182">
        <v>0</v>
      </c>
      <c r="DA182">
        <v>0</v>
      </c>
      <c r="DB182">
        <v>0</v>
      </c>
      <c r="DC182">
        <v>0</v>
      </c>
      <c r="DD182">
        <v>0</v>
      </c>
      <c r="DE182">
        <v>0</v>
      </c>
      <c r="DF182">
        <v>0</v>
      </c>
      <c r="DG182">
        <v>0</v>
      </c>
      <c r="DH182">
        <v>0</v>
      </c>
      <c r="DI182">
        <v>97181459</v>
      </c>
      <c r="DJ182">
        <v>0</v>
      </c>
      <c r="DK182">
        <v>0</v>
      </c>
      <c r="DL182">
        <v>0</v>
      </c>
      <c r="DM182">
        <v>0</v>
      </c>
      <c r="DN182">
        <v>0</v>
      </c>
      <c r="DO182">
        <v>0</v>
      </c>
      <c r="DP182">
        <v>12272656</v>
      </c>
      <c r="DQ182">
        <v>231026795</v>
      </c>
      <c r="DR182">
        <v>0</v>
      </c>
      <c r="DS182">
        <v>0</v>
      </c>
      <c r="DT182">
        <v>0</v>
      </c>
      <c r="DU182">
        <v>0</v>
      </c>
      <c r="DV182">
        <v>0</v>
      </c>
      <c r="DW182">
        <v>0</v>
      </c>
      <c r="DX182">
        <v>0</v>
      </c>
      <c r="DY182">
        <v>0</v>
      </c>
      <c r="DZ182">
        <v>0</v>
      </c>
      <c r="EA182">
        <v>0</v>
      </c>
      <c r="EB182">
        <v>0</v>
      </c>
      <c r="EC182">
        <v>0</v>
      </c>
      <c r="ED182">
        <v>0</v>
      </c>
    </row>
    <row r="183" spans="1:134" x14ac:dyDescent="0.3">
      <c r="A183">
        <v>106191450</v>
      </c>
      <c r="B183" t="s">
        <v>955</v>
      </c>
      <c r="C183">
        <v>20174</v>
      </c>
      <c r="D183" s="1">
        <v>43009</v>
      </c>
      <c r="E183" s="1">
        <v>43100</v>
      </c>
      <c r="F183" t="s">
        <v>134</v>
      </c>
      <c r="G183" t="s">
        <v>158</v>
      </c>
      <c r="H183">
        <v>11</v>
      </c>
      <c r="I183">
        <v>905</v>
      </c>
      <c r="J183" t="s">
        <v>136</v>
      </c>
      <c r="K183" t="s">
        <v>876</v>
      </c>
      <c r="L183" t="s">
        <v>138</v>
      </c>
      <c r="M183" t="s">
        <v>882</v>
      </c>
      <c r="N183" t="s">
        <v>956</v>
      </c>
      <c r="O183" t="s">
        <v>957</v>
      </c>
      <c r="P183">
        <v>91367</v>
      </c>
      <c r="Q183" t="s">
        <v>885</v>
      </c>
      <c r="R183">
        <v>280</v>
      </c>
      <c r="S183">
        <v>273</v>
      </c>
      <c r="T183">
        <v>79</v>
      </c>
      <c r="U183">
        <v>26</v>
      </c>
      <c r="V183">
        <v>1035</v>
      </c>
      <c r="W183">
        <v>16</v>
      </c>
      <c r="X183">
        <v>109</v>
      </c>
      <c r="Y183">
        <v>0</v>
      </c>
      <c r="Z183">
        <v>0</v>
      </c>
      <c r="AA183">
        <v>13</v>
      </c>
      <c r="AB183">
        <v>906</v>
      </c>
      <c r="AC183">
        <v>0</v>
      </c>
      <c r="AD183">
        <v>20</v>
      </c>
      <c r="AE183">
        <v>2125</v>
      </c>
      <c r="AF183">
        <v>0</v>
      </c>
      <c r="AG183">
        <v>111</v>
      </c>
      <c r="AH183">
        <v>3703</v>
      </c>
      <c r="AI183">
        <v>29</v>
      </c>
      <c r="AJ183">
        <v>303</v>
      </c>
      <c r="AK183">
        <v>0</v>
      </c>
      <c r="AL183">
        <v>0</v>
      </c>
      <c r="AM183">
        <v>34</v>
      </c>
      <c r="AN183">
        <v>2403</v>
      </c>
      <c r="AO183">
        <v>0</v>
      </c>
      <c r="AP183">
        <v>45</v>
      </c>
      <c r="AQ183">
        <v>6628</v>
      </c>
      <c r="AR183">
        <v>0</v>
      </c>
      <c r="AS18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13256</v>
      </c>
      <c r="AT183">
        <v>267</v>
      </c>
      <c r="AU183">
        <v>11549</v>
      </c>
      <c r="AV183">
        <v>474</v>
      </c>
      <c r="AW183">
        <v>2777</v>
      </c>
      <c r="AX183">
        <v>0</v>
      </c>
      <c r="AY183">
        <v>0</v>
      </c>
      <c r="AZ183">
        <v>394</v>
      </c>
      <c r="BA183">
        <v>14318</v>
      </c>
      <c r="BB183">
        <v>0</v>
      </c>
      <c r="BC183">
        <v>3636</v>
      </c>
      <c r="BD183">
        <v>33415</v>
      </c>
      <c r="BE183">
        <v>0</v>
      </c>
      <c r="BF183">
        <v>0</v>
      </c>
      <c r="BG183">
        <v>0</v>
      </c>
      <c r="BH183">
        <v>0</v>
      </c>
      <c r="BI183">
        <v>0</v>
      </c>
      <c r="BJ183">
        <v>0</v>
      </c>
      <c r="BK183">
        <v>0</v>
      </c>
      <c r="BL183">
        <v>0</v>
      </c>
      <c r="BM183">
        <v>0</v>
      </c>
      <c r="BN183">
        <v>0</v>
      </c>
      <c r="BO183">
        <v>0</v>
      </c>
      <c r="BP183">
        <v>0</v>
      </c>
      <c r="BQ183">
        <v>0</v>
      </c>
      <c r="BR183">
        <v>0</v>
      </c>
      <c r="BS183">
        <v>0</v>
      </c>
      <c r="BT183">
        <v>0</v>
      </c>
      <c r="BU183">
        <v>0</v>
      </c>
      <c r="BV183">
        <v>0</v>
      </c>
      <c r="BW183">
        <v>0</v>
      </c>
      <c r="BX183">
        <v>0</v>
      </c>
      <c r="BY183">
        <v>0</v>
      </c>
      <c r="BZ183">
        <v>0</v>
      </c>
      <c r="CA183">
        <v>0</v>
      </c>
      <c r="CB183">
        <v>0</v>
      </c>
      <c r="CC183">
        <v>0</v>
      </c>
      <c r="CD183">
        <v>0</v>
      </c>
      <c r="CE183">
        <v>0</v>
      </c>
      <c r="CF183">
        <v>0</v>
      </c>
      <c r="CG183">
        <v>0</v>
      </c>
      <c r="CH183">
        <v>0</v>
      </c>
      <c r="CI183">
        <v>0</v>
      </c>
      <c r="CJ183">
        <v>0</v>
      </c>
      <c r="CK183">
        <v>0</v>
      </c>
      <c r="CL183">
        <v>0</v>
      </c>
      <c r="CM183">
        <v>0</v>
      </c>
      <c r="CN183">
        <v>0</v>
      </c>
      <c r="CO183">
        <v>0</v>
      </c>
      <c r="CP183">
        <v>0</v>
      </c>
      <c r="CQ183">
        <v>0</v>
      </c>
      <c r="CR183">
        <v>0</v>
      </c>
      <c r="CS183">
        <v>0</v>
      </c>
      <c r="CT183">
        <v>0</v>
      </c>
      <c r="CU183">
        <v>0</v>
      </c>
      <c r="CV183">
        <v>0</v>
      </c>
      <c r="CW183">
        <v>0</v>
      </c>
      <c r="CX183">
        <v>0</v>
      </c>
      <c r="CY183">
        <v>0</v>
      </c>
      <c r="CZ183">
        <v>0</v>
      </c>
      <c r="DA183">
        <v>0</v>
      </c>
      <c r="DB183">
        <v>0</v>
      </c>
      <c r="DC183">
        <v>0</v>
      </c>
      <c r="DD183">
        <v>0</v>
      </c>
      <c r="DE183">
        <v>0</v>
      </c>
      <c r="DF183">
        <v>0</v>
      </c>
      <c r="DG183">
        <v>0</v>
      </c>
      <c r="DH183">
        <v>0</v>
      </c>
      <c r="DI183">
        <v>85740737</v>
      </c>
      <c r="DJ183">
        <v>0</v>
      </c>
      <c r="DK183">
        <v>0</v>
      </c>
      <c r="DL183">
        <v>0</v>
      </c>
      <c r="DM183">
        <v>0</v>
      </c>
      <c r="DN183">
        <v>0</v>
      </c>
      <c r="DO183">
        <v>0</v>
      </c>
      <c r="DP183">
        <v>29725631</v>
      </c>
      <c r="DQ183">
        <v>319992620</v>
      </c>
      <c r="DR183">
        <v>0</v>
      </c>
      <c r="DS183">
        <v>0</v>
      </c>
      <c r="DT183">
        <v>0</v>
      </c>
      <c r="DU183">
        <v>0</v>
      </c>
      <c r="DV183">
        <v>0</v>
      </c>
      <c r="DW183">
        <v>0</v>
      </c>
      <c r="DX183">
        <v>0</v>
      </c>
      <c r="DY183">
        <v>0</v>
      </c>
      <c r="DZ183">
        <v>0</v>
      </c>
      <c r="EA183">
        <v>0</v>
      </c>
      <c r="EB183">
        <v>0</v>
      </c>
      <c r="EC183">
        <v>0</v>
      </c>
      <c r="ED183">
        <v>0</v>
      </c>
    </row>
    <row r="184" spans="1:134" x14ac:dyDescent="0.3">
      <c r="A184">
        <v>106480989</v>
      </c>
      <c r="B184" t="s">
        <v>958</v>
      </c>
      <c r="C184">
        <v>20174</v>
      </c>
      <c r="D184" s="1">
        <v>43009</v>
      </c>
      <c r="E184" s="1">
        <v>43100</v>
      </c>
      <c r="F184" t="s">
        <v>134</v>
      </c>
      <c r="G184" t="s">
        <v>215</v>
      </c>
      <c r="H184">
        <v>3</v>
      </c>
      <c r="I184">
        <v>409</v>
      </c>
      <c r="J184" t="s">
        <v>136</v>
      </c>
      <c r="K184" t="s">
        <v>876</v>
      </c>
      <c r="L184" t="s">
        <v>138</v>
      </c>
      <c r="M184" t="s">
        <v>877</v>
      </c>
      <c r="N184" t="s">
        <v>959</v>
      </c>
      <c r="O184" t="s">
        <v>217</v>
      </c>
      <c r="P184">
        <v>94589</v>
      </c>
      <c r="Q184" t="s">
        <v>880</v>
      </c>
      <c r="R184">
        <v>248</v>
      </c>
      <c r="S184">
        <v>248</v>
      </c>
      <c r="T184">
        <v>141</v>
      </c>
      <c r="U184">
        <v>184</v>
      </c>
      <c r="V184">
        <v>1059</v>
      </c>
      <c r="W184">
        <v>80</v>
      </c>
      <c r="X184">
        <v>204</v>
      </c>
      <c r="Y184">
        <v>0</v>
      </c>
      <c r="Z184">
        <v>0</v>
      </c>
      <c r="AA184">
        <v>19</v>
      </c>
      <c r="AB184">
        <v>875</v>
      </c>
      <c r="AC184">
        <v>0</v>
      </c>
      <c r="AD184">
        <v>51</v>
      </c>
      <c r="AE184">
        <v>2472</v>
      </c>
      <c r="AF184">
        <v>0</v>
      </c>
      <c r="AG184">
        <v>884</v>
      </c>
      <c r="AH184">
        <v>5600</v>
      </c>
      <c r="AI184">
        <v>376</v>
      </c>
      <c r="AJ184">
        <v>638</v>
      </c>
      <c r="AK184">
        <v>0</v>
      </c>
      <c r="AL184">
        <v>0</v>
      </c>
      <c r="AM184">
        <v>124</v>
      </c>
      <c r="AN184">
        <v>3865</v>
      </c>
      <c r="AO184">
        <v>0</v>
      </c>
      <c r="AP184">
        <v>288</v>
      </c>
      <c r="AQ184">
        <v>11775</v>
      </c>
      <c r="AR184">
        <v>0</v>
      </c>
      <c r="AS18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23550</v>
      </c>
      <c r="AT184">
        <v>787</v>
      </c>
      <c r="AU184">
        <v>10689</v>
      </c>
      <c r="AV184">
        <v>323</v>
      </c>
      <c r="AW184">
        <v>5660</v>
      </c>
      <c r="AX184">
        <v>0</v>
      </c>
      <c r="AY184">
        <v>0</v>
      </c>
      <c r="AZ184">
        <v>810</v>
      </c>
      <c r="BA184">
        <v>17734</v>
      </c>
      <c r="BB184">
        <v>0</v>
      </c>
      <c r="BC184">
        <v>4157</v>
      </c>
      <c r="BD184">
        <v>40160</v>
      </c>
      <c r="BE184">
        <v>0</v>
      </c>
      <c r="BF184">
        <v>0</v>
      </c>
      <c r="BG184">
        <v>0</v>
      </c>
      <c r="BH184">
        <v>0</v>
      </c>
      <c r="BI184">
        <v>0</v>
      </c>
      <c r="BJ184">
        <v>0</v>
      </c>
      <c r="BK184">
        <v>0</v>
      </c>
      <c r="BL184">
        <v>0</v>
      </c>
      <c r="BM184">
        <v>0</v>
      </c>
      <c r="BN184">
        <v>0</v>
      </c>
      <c r="BO184">
        <v>0</v>
      </c>
      <c r="BP184">
        <v>0</v>
      </c>
      <c r="BQ184">
        <v>0</v>
      </c>
      <c r="BR184">
        <v>0</v>
      </c>
      <c r="BS184">
        <v>0</v>
      </c>
      <c r="BT184">
        <v>0</v>
      </c>
      <c r="BU184">
        <v>0</v>
      </c>
      <c r="BV184">
        <v>0</v>
      </c>
      <c r="BW184">
        <v>0</v>
      </c>
      <c r="BX184">
        <v>0</v>
      </c>
      <c r="BY184">
        <v>0</v>
      </c>
      <c r="BZ184">
        <v>0</v>
      </c>
      <c r="CA184">
        <v>0</v>
      </c>
      <c r="CB184">
        <v>0</v>
      </c>
      <c r="CC184">
        <v>0</v>
      </c>
      <c r="CD184">
        <v>0</v>
      </c>
      <c r="CE184">
        <v>0</v>
      </c>
      <c r="CF184">
        <v>0</v>
      </c>
      <c r="CG184">
        <v>0</v>
      </c>
      <c r="CH184">
        <v>0</v>
      </c>
      <c r="CI184">
        <v>0</v>
      </c>
      <c r="CJ184">
        <v>0</v>
      </c>
      <c r="CK184">
        <v>0</v>
      </c>
      <c r="CL184">
        <v>0</v>
      </c>
      <c r="CM184">
        <v>0</v>
      </c>
      <c r="CN184">
        <v>0</v>
      </c>
      <c r="CO184">
        <v>0</v>
      </c>
      <c r="CP184">
        <v>0</v>
      </c>
      <c r="CQ184">
        <v>0</v>
      </c>
      <c r="CR184">
        <v>0</v>
      </c>
      <c r="CS184">
        <v>0</v>
      </c>
      <c r="CT184">
        <v>0</v>
      </c>
      <c r="CU184">
        <v>0</v>
      </c>
      <c r="CV184">
        <v>0</v>
      </c>
      <c r="CW184">
        <v>0</v>
      </c>
      <c r="CX184">
        <v>0</v>
      </c>
      <c r="CY184">
        <v>0</v>
      </c>
      <c r="CZ184">
        <v>0</v>
      </c>
      <c r="DA184">
        <v>0</v>
      </c>
      <c r="DB184">
        <v>0</v>
      </c>
      <c r="DC184">
        <v>0</v>
      </c>
      <c r="DD184">
        <v>0</v>
      </c>
      <c r="DE184">
        <v>0</v>
      </c>
      <c r="DF184">
        <v>0</v>
      </c>
      <c r="DG184">
        <v>0</v>
      </c>
      <c r="DH184">
        <v>0</v>
      </c>
      <c r="DI184">
        <v>119018346</v>
      </c>
      <c r="DJ184">
        <v>0</v>
      </c>
      <c r="DK184">
        <v>0</v>
      </c>
      <c r="DL184">
        <v>0</v>
      </c>
      <c r="DM184">
        <v>0</v>
      </c>
      <c r="DN184">
        <v>0</v>
      </c>
      <c r="DO184">
        <v>0</v>
      </c>
      <c r="DP184">
        <v>1995748</v>
      </c>
      <c r="DQ184">
        <v>435697744</v>
      </c>
      <c r="DR184">
        <v>0</v>
      </c>
      <c r="DS184">
        <v>0</v>
      </c>
      <c r="DT184">
        <v>0</v>
      </c>
      <c r="DU184">
        <v>0</v>
      </c>
      <c r="DV184">
        <v>0</v>
      </c>
      <c r="DW184">
        <v>0</v>
      </c>
      <c r="DX184">
        <v>0</v>
      </c>
      <c r="DY184">
        <v>0</v>
      </c>
      <c r="DZ184">
        <v>0</v>
      </c>
      <c r="EA184">
        <v>0</v>
      </c>
      <c r="EB184">
        <v>0</v>
      </c>
      <c r="EC184">
        <v>0</v>
      </c>
      <c r="ED184">
        <v>0</v>
      </c>
    </row>
    <row r="185" spans="1:134" x14ac:dyDescent="0.3">
      <c r="A185">
        <v>106015000</v>
      </c>
      <c r="B185" t="s">
        <v>960</v>
      </c>
      <c r="C185">
        <v>20174</v>
      </c>
      <c r="D185" s="1">
        <v>43009</v>
      </c>
      <c r="E185" s="1">
        <v>43100</v>
      </c>
      <c r="F185" t="s">
        <v>134</v>
      </c>
      <c r="G185" t="s">
        <v>233</v>
      </c>
      <c r="H185">
        <v>5</v>
      </c>
      <c r="I185">
        <v>417</v>
      </c>
      <c r="J185" t="s">
        <v>136</v>
      </c>
      <c r="K185" t="s">
        <v>876</v>
      </c>
      <c r="L185" t="s">
        <v>138</v>
      </c>
      <c r="M185" t="s">
        <v>877</v>
      </c>
      <c r="N185" t="s">
        <v>961</v>
      </c>
      <c r="O185" t="s">
        <v>252</v>
      </c>
      <c r="P185">
        <v>94612</v>
      </c>
      <c r="Q185" t="s">
        <v>880</v>
      </c>
      <c r="R185">
        <v>4279</v>
      </c>
      <c r="S185">
        <v>4069</v>
      </c>
      <c r="T185">
        <v>2126</v>
      </c>
      <c r="U185">
        <v>2563</v>
      </c>
      <c r="V185">
        <v>20339</v>
      </c>
      <c r="W185">
        <v>596</v>
      </c>
      <c r="X185">
        <v>3379</v>
      </c>
      <c r="Y185">
        <v>1</v>
      </c>
      <c r="Z185">
        <v>0</v>
      </c>
      <c r="AA185">
        <v>370</v>
      </c>
      <c r="AB185">
        <v>23557</v>
      </c>
      <c r="AC185">
        <v>0</v>
      </c>
      <c r="AD185">
        <v>606</v>
      </c>
      <c r="AE185">
        <v>51411</v>
      </c>
      <c r="AF185">
        <v>0</v>
      </c>
      <c r="AG185">
        <v>10481</v>
      </c>
      <c r="AH185">
        <v>77660</v>
      </c>
      <c r="AI185">
        <v>2626</v>
      </c>
      <c r="AJ185">
        <v>10249</v>
      </c>
      <c r="AK185">
        <v>2</v>
      </c>
      <c r="AL185">
        <v>0</v>
      </c>
      <c r="AM185">
        <v>1490</v>
      </c>
      <c r="AN185">
        <v>72752</v>
      </c>
      <c r="AO185">
        <v>0</v>
      </c>
      <c r="AP185">
        <v>2229</v>
      </c>
      <c r="AQ185">
        <v>177489</v>
      </c>
      <c r="AR185">
        <v>0</v>
      </c>
      <c r="AS18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354978</v>
      </c>
      <c r="AT185">
        <v>10137</v>
      </c>
      <c r="AU185">
        <v>212431</v>
      </c>
      <c r="AV185">
        <v>12997</v>
      </c>
      <c r="AW185">
        <v>78041</v>
      </c>
      <c r="AX185">
        <v>1</v>
      </c>
      <c r="AY185">
        <v>1</v>
      </c>
      <c r="AZ185">
        <v>14297</v>
      </c>
      <c r="BA185">
        <v>387412</v>
      </c>
      <c r="BB185">
        <v>0</v>
      </c>
      <c r="BC185">
        <v>87840</v>
      </c>
      <c r="BD185">
        <v>803157</v>
      </c>
      <c r="BE185">
        <v>152949328</v>
      </c>
      <c r="BF185">
        <v>1352471925</v>
      </c>
      <c r="BG185">
        <v>66879094</v>
      </c>
      <c r="BH185">
        <v>177445164</v>
      </c>
      <c r="BI185">
        <v>20480</v>
      </c>
      <c r="BJ185">
        <v>0</v>
      </c>
      <c r="BK185">
        <v>64390955</v>
      </c>
      <c r="BL185">
        <v>1232250001</v>
      </c>
      <c r="BM185">
        <v>0</v>
      </c>
      <c r="BN185">
        <v>25590986</v>
      </c>
      <c r="BO185">
        <v>3071997933</v>
      </c>
      <c r="BP185">
        <v>51021790</v>
      </c>
      <c r="BQ185">
        <v>1022271593</v>
      </c>
      <c r="BR185">
        <v>35225837</v>
      </c>
      <c r="BS185">
        <v>260889541</v>
      </c>
      <c r="BT185">
        <v>962</v>
      </c>
      <c r="BU185">
        <v>993</v>
      </c>
      <c r="BV185">
        <v>92917517</v>
      </c>
      <c r="BW185">
        <v>1648459151</v>
      </c>
      <c r="BX185">
        <v>0</v>
      </c>
      <c r="BY185">
        <v>60781397</v>
      </c>
      <c r="BZ185">
        <v>3171568781</v>
      </c>
      <c r="CA185">
        <v>50724664</v>
      </c>
      <c r="CB185">
        <v>139283720</v>
      </c>
      <c r="CC185">
        <v>1606124948</v>
      </c>
      <c r="CD185">
        <v>86511158</v>
      </c>
      <c r="CE185">
        <v>355775922</v>
      </c>
      <c r="CF185">
        <v>0</v>
      </c>
      <c r="CG185">
        <v>2044</v>
      </c>
      <c r="CH185">
        <v>993</v>
      </c>
      <c r="CI185">
        <v>85041034</v>
      </c>
      <c r="CJ185">
        <v>1049525536</v>
      </c>
      <c r="CK185">
        <v>0</v>
      </c>
      <c r="CL185">
        <v>21523326</v>
      </c>
      <c r="CM185">
        <v>0</v>
      </c>
      <c r="CN185">
        <v>0</v>
      </c>
      <c r="CO185">
        <v>0</v>
      </c>
      <c r="CP185">
        <v>145710932</v>
      </c>
      <c r="CQ185">
        <v>3540224277</v>
      </c>
      <c r="CR185">
        <v>0</v>
      </c>
      <c r="CS185">
        <v>0</v>
      </c>
      <c r="CT185">
        <v>0</v>
      </c>
      <c r="CU185">
        <v>0</v>
      </c>
      <c r="CV185">
        <v>0</v>
      </c>
      <c r="CW185">
        <v>55102757</v>
      </c>
      <c r="CX185">
        <v>742885493</v>
      </c>
      <c r="CY185">
        <v>6919382</v>
      </c>
      <c r="CZ185">
        <v>72396974</v>
      </c>
      <c r="DA185">
        <v>-1347</v>
      </c>
      <c r="DB185">
        <v>0</v>
      </c>
      <c r="DC185">
        <v>61681785</v>
      </c>
      <c r="DD185">
        <v>1803226311</v>
      </c>
      <c r="DE185">
        <v>0</v>
      </c>
      <c r="DF185">
        <v>-38868918</v>
      </c>
      <c r="DG185">
        <v>2703342437</v>
      </c>
      <c r="DH185">
        <v>57773090</v>
      </c>
      <c r="DI185">
        <v>3017515954</v>
      </c>
      <c r="DJ185">
        <v>0</v>
      </c>
      <c r="DK185">
        <v>39208462</v>
      </c>
      <c r="DL185">
        <v>0</v>
      </c>
      <c r="DM185">
        <v>0</v>
      </c>
      <c r="DN185">
        <v>0</v>
      </c>
      <c r="DO185">
        <v>0</v>
      </c>
      <c r="DP185">
        <v>102336453</v>
      </c>
      <c r="DQ185">
        <v>1317519587</v>
      </c>
      <c r="DR185">
        <v>0</v>
      </c>
      <c r="DS185">
        <v>0</v>
      </c>
      <c r="DT185">
        <v>0</v>
      </c>
      <c r="DU185">
        <v>0</v>
      </c>
      <c r="DV185">
        <v>0</v>
      </c>
      <c r="DW185">
        <v>0</v>
      </c>
      <c r="DX185">
        <v>0</v>
      </c>
      <c r="DY185">
        <v>0</v>
      </c>
      <c r="DZ185">
        <v>0</v>
      </c>
      <c r="EA185">
        <v>0</v>
      </c>
      <c r="EB185">
        <v>0</v>
      </c>
      <c r="EC185">
        <v>0</v>
      </c>
      <c r="ED185">
        <v>0</v>
      </c>
    </row>
    <row r="186" spans="1:134" x14ac:dyDescent="0.3">
      <c r="A186">
        <v>106191300</v>
      </c>
      <c r="B186" t="s">
        <v>962</v>
      </c>
      <c r="C186">
        <v>20174</v>
      </c>
      <c r="D186" s="1">
        <v>43009</v>
      </c>
      <c r="E186" s="1">
        <v>43100</v>
      </c>
      <c r="F186" t="s">
        <v>134</v>
      </c>
      <c r="G186" t="s">
        <v>158</v>
      </c>
      <c r="H186">
        <v>11</v>
      </c>
      <c r="I186">
        <v>925</v>
      </c>
      <c r="J186" t="s">
        <v>136</v>
      </c>
      <c r="K186" t="s">
        <v>876</v>
      </c>
      <c r="L186" t="s">
        <v>138</v>
      </c>
      <c r="M186" t="s">
        <v>882</v>
      </c>
      <c r="N186" t="s">
        <v>963</v>
      </c>
      <c r="O186" t="s">
        <v>303</v>
      </c>
      <c r="P186">
        <v>91188</v>
      </c>
      <c r="Q186" t="s">
        <v>885</v>
      </c>
      <c r="R186">
        <v>4114</v>
      </c>
      <c r="S186">
        <v>4149</v>
      </c>
      <c r="T186">
        <v>1941</v>
      </c>
      <c r="U186">
        <v>850</v>
      </c>
      <c r="V186">
        <v>16455</v>
      </c>
      <c r="W186">
        <v>434</v>
      </c>
      <c r="X186">
        <v>3816</v>
      </c>
      <c r="Y186">
        <v>0</v>
      </c>
      <c r="Z186">
        <v>0</v>
      </c>
      <c r="AA186">
        <v>185</v>
      </c>
      <c r="AB186">
        <v>23614</v>
      </c>
      <c r="AC186">
        <v>0</v>
      </c>
      <c r="AD186">
        <v>463</v>
      </c>
      <c r="AE186">
        <v>45817</v>
      </c>
      <c r="AF186">
        <v>0</v>
      </c>
      <c r="AG186">
        <v>3658</v>
      </c>
      <c r="AH186">
        <v>67319</v>
      </c>
      <c r="AI186">
        <v>1828</v>
      </c>
      <c r="AJ186">
        <v>12433</v>
      </c>
      <c r="AK186">
        <v>0</v>
      </c>
      <c r="AL186">
        <v>0</v>
      </c>
      <c r="AM186">
        <v>718</v>
      </c>
      <c r="AN186">
        <v>74449</v>
      </c>
      <c r="AO186">
        <v>0</v>
      </c>
      <c r="AP186">
        <v>1857</v>
      </c>
      <c r="AQ186">
        <v>162262</v>
      </c>
      <c r="AR186">
        <v>0</v>
      </c>
      <c r="AS18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324524</v>
      </c>
      <c r="AT186">
        <v>6540</v>
      </c>
      <c r="AU186">
        <v>173742</v>
      </c>
      <c r="AV186">
        <v>9732</v>
      </c>
      <c r="AW186">
        <v>81476</v>
      </c>
      <c r="AX186">
        <v>0</v>
      </c>
      <c r="AY186">
        <v>8</v>
      </c>
      <c r="AZ186">
        <v>5009</v>
      </c>
      <c r="BA186">
        <v>323932</v>
      </c>
      <c r="BB186">
        <v>1</v>
      </c>
      <c r="BC186">
        <v>47600</v>
      </c>
      <c r="BD186">
        <v>648040</v>
      </c>
      <c r="BE186">
        <v>75343692</v>
      </c>
      <c r="BF186">
        <v>1011765415</v>
      </c>
      <c r="BG186">
        <v>42328648</v>
      </c>
      <c r="BH186">
        <v>151507075</v>
      </c>
      <c r="BI186">
        <v>0</v>
      </c>
      <c r="BJ186">
        <v>0</v>
      </c>
      <c r="BK186">
        <v>40896806</v>
      </c>
      <c r="BL186">
        <v>1038327545</v>
      </c>
      <c r="BM186">
        <v>0</v>
      </c>
      <c r="BN186">
        <v>17797097</v>
      </c>
      <c r="BO186">
        <v>2377966278</v>
      </c>
      <c r="BP186">
        <v>31499990</v>
      </c>
      <c r="BQ186">
        <v>812926309</v>
      </c>
      <c r="BR186">
        <v>43780140</v>
      </c>
      <c r="BS186">
        <v>232311108</v>
      </c>
      <c r="BT186">
        <v>0</v>
      </c>
      <c r="BU186">
        <v>12222</v>
      </c>
      <c r="BV186">
        <v>58887665</v>
      </c>
      <c r="BW186">
        <v>1273090227</v>
      </c>
      <c r="BX186">
        <v>815</v>
      </c>
      <c r="BY186">
        <v>27665884</v>
      </c>
      <c r="BZ186">
        <v>2480174360</v>
      </c>
      <c r="CA186">
        <v>24473327</v>
      </c>
      <c r="CB186">
        <v>83273031</v>
      </c>
      <c r="CC186">
        <v>1167200895</v>
      </c>
      <c r="CD186">
        <v>76712379</v>
      </c>
      <c r="CE186">
        <v>299584871</v>
      </c>
      <c r="CF186">
        <v>0</v>
      </c>
      <c r="CG186">
        <v>42539</v>
      </c>
      <c r="CH186">
        <v>15855</v>
      </c>
      <c r="CI186">
        <v>55123094</v>
      </c>
      <c r="CJ186">
        <v>967353175</v>
      </c>
      <c r="CK186">
        <v>0</v>
      </c>
      <c r="CL186">
        <v>19146946</v>
      </c>
      <c r="CM186">
        <v>0</v>
      </c>
      <c r="CN186">
        <v>0</v>
      </c>
      <c r="CO186">
        <v>0</v>
      </c>
      <c r="CP186">
        <v>101808376</v>
      </c>
      <c r="CQ186">
        <v>2794734488</v>
      </c>
      <c r="CR186">
        <v>0</v>
      </c>
      <c r="CS186">
        <v>0</v>
      </c>
      <c r="CT186">
        <v>0</v>
      </c>
      <c r="CU186">
        <v>0</v>
      </c>
      <c r="CV186">
        <v>0</v>
      </c>
      <c r="CW186">
        <v>17965960</v>
      </c>
      <c r="CX186">
        <v>652078535</v>
      </c>
      <c r="CY186">
        <v>2014449</v>
      </c>
      <c r="CZ186">
        <v>75844827</v>
      </c>
      <c r="DA186">
        <v>-42776</v>
      </c>
      <c r="DB186">
        <v>-8016</v>
      </c>
      <c r="DC186">
        <v>35902885</v>
      </c>
      <c r="DD186">
        <v>1304706656</v>
      </c>
      <c r="DE186">
        <v>0</v>
      </c>
      <c r="DF186">
        <v>-25056370</v>
      </c>
      <c r="DG186">
        <v>2063406150</v>
      </c>
      <c r="DH186">
        <v>412625717</v>
      </c>
      <c r="DI186">
        <v>1917679104</v>
      </c>
      <c r="DJ186">
        <v>0</v>
      </c>
      <c r="DK186">
        <v>23904972</v>
      </c>
      <c r="DL186">
        <v>0</v>
      </c>
      <c r="DM186">
        <v>0</v>
      </c>
      <c r="DN186">
        <v>0</v>
      </c>
      <c r="DO186">
        <v>0</v>
      </c>
      <c r="DP186">
        <v>36313290</v>
      </c>
      <c r="DQ186">
        <v>1263293069</v>
      </c>
      <c r="DR186">
        <v>0</v>
      </c>
      <c r="DS186">
        <v>0</v>
      </c>
      <c r="DT186">
        <v>0</v>
      </c>
      <c r="DU186">
        <v>0</v>
      </c>
      <c r="DV186">
        <v>0</v>
      </c>
      <c r="DW186">
        <v>0</v>
      </c>
      <c r="DX186">
        <v>0</v>
      </c>
      <c r="DY186">
        <v>0</v>
      </c>
      <c r="DZ186">
        <v>0</v>
      </c>
      <c r="EA186">
        <v>0</v>
      </c>
      <c r="EB186">
        <v>0</v>
      </c>
      <c r="EC186">
        <v>0</v>
      </c>
      <c r="ED186">
        <v>0</v>
      </c>
    </row>
    <row r="187" spans="1:134" x14ac:dyDescent="0.3">
      <c r="A187">
        <v>106434218</v>
      </c>
      <c r="B187" t="s">
        <v>964</v>
      </c>
      <c r="C187">
        <v>20174</v>
      </c>
      <c r="D187" s="1">
        <v>43009</v>
      </c>
      <c r="E187" s="1">
        <v>43100</v>
      </c>
      <c r="F187" t="s">
        <v>134</v>
      </c>
      <c r="G187" t="s">
        <v>446</v>
      </c>
      <c r="H187">
        <v>7</v>
      </c>
      <c r="I187">
        <v>428</v>
      </c>
      <c r="J187" t="s">
        <v>136</v>
      </c>
      <c r="K187" t="s">
        <v>369</v>
      </c>
      <c r="L187" t="s">
        <v>138</v>
      </c>
      <c r="M187" t="s">
        <v>877</v>
      </c>
      <c r="N187" t="s">
        <v>965</v>
      </c>
      <c r="O187" t="s">
        <v>937</v>
      </c>
      <c r="P187">
        <v>95051</v>
      </c>
      <c r="Q187" t="s">
        <v>880</v>
      </c>
      <c r="R187">
        <v>24</v>
      </c>
      <c r="S187">
        <v>24</v>
      </c>
      <c r="T187">
        <v>24</v>
      </c>
      <c r="U187">
        <v>3</v>
      </c>
      <c r="V187">
        <v>34</v>
      </c>
      <c r="W187">
        <v>0</v>
      </c>
      <c r="X187">
        <v>6</v>
      </c>
      <c r="Y187">
        <v>0</v>
      </c>
      <c r="Z187">
        <v>0</v>
      </c>
      <c r="AA187">
        <v>1</v>
      </c>
      <c r="AB187">
        <v>205</v>
      </c>
      <c r="AC187">
        <v>0</v>
      </c>
      <c r="AD187">
        <v>8</v>
      </c>
      <c r="AE187">
        <v>257</v>
      </c>
      <c r="AF187">
        <v>0</v>
      </c>
      <c r="AG187">
        <v>3</v>
      </c>
      <c r="AH187">
        <v>313</v>
      </c>
      <c r="AI187">
        <v>0</v>
      </c>
      <c r="AJ187">
        <v>32</v>
      </c>
      <c r="AK187">
        <v>0</v>
      </c>
      <c r="AL187">
        <v>0</v>
      </c>
      <c r="AM187">
        <v>2</v>
      </c>
      <c r="AN187">
        <v>1132</v>
      </c>
      <c r="AO187">
        <v>0</v>
      </c>
      <c r="AP187">
        <v>52</v>
      </c>
      <c r="AQ187">
        <v>1534</v>
      </c>
      <c r="AR187">
        <v>0</v>
      </c>
      <c r="AS18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3068</v>
      </c>
      <c r="AT187">
        <v>0</v>
      </c>
      <c r="AU187">
        <v>0</v>
      </c>
      <c r="AV187">
        <v>0</v>
      </c>
      <c r="AW187">
        <v>0</v>
      </c>
      <c r="AX187">
        <v>0</v>
      </c>
      <c r="AY187">
        <v>0</v>
      </c>
      <c r="AZ187">
        <v>0</v>
      </c>
      <c r="BA187">
        <v>0</v>
      </c>
      <c r="BB187">
        <v>0</v>
      </c>
      <c r="BC187">
        <v>0</v>
      </c>
      <c r="BD187">
        <v>0</v>
      </c>
      <c r="BE187">
        <v>0</v>
      </c>
      <c r="BF187">
        <v>0</v>
      </c>
      <c r="BG187">
        <v>0</v>
      </c>
      <c r="BH187">
        <v>0</v>
      </c>
      <c r="BI187">
        <v>0</v>
      </c>
      <c r="BJ187">
        <v>0</v>
      </c>
      <c r="BK187">
        <v>0</v>
      </c>
      <c r="BL187">
        <v>0</v>
      </c>
      <c r="BM187">
        <v>0</v>
      </c>
      <c r="BN187">
        <v>0</v>
      </c>
      <c r="BO187">
        <v>0</v>
      </c>
      <c r="BP187">
        <v>0</v>
      </c>
      <c r="BQ187">
        <v>0</v>
      </c>
      <c r="BR187">
        <v>0</v>
      </c>
      <c r="BS187">
        <v>0</v>
      </c>
      <c r="BT187">
        <v>0</v>
      </c>
      <c r="BU187">
        <v>0</v>
      </c>
      <c r="BV187">
        <v>0</v>
      </c>
      <c r="BW187">
        <v>0</v>
      </c>
      <c r="BX187">
        <v>0</v>
      </c>
      <c r="BY187">
        <v>0</v>
      </c>
      <c r="BZ187">
        <v>0</v>
      </c>
      <c r="CA187">
        <v>0</v>
      </c>
      <c r="CB187">
        <v>0</v>
      </c>
      <c r="CC187">
        <v>0</v>
      </c>
      <c r="CD187">
        <v>0</v>
      </c>
      <c r="CE187">
        <v>0</v>
      </c>
      <c r="CF187">
        <v>0</v>
      </c>
      <c r="CG187">
        <v>0</v>
      </c>
      <c r="CH187">
        <v>0</v>
      </c>
      <c r="CI187">
        <v>0</v>
      </c>
      <c r="CJ187">
        <v>0</v>
      </c>
      <c r="CK187">
        <v>0</v>
      </c>
      <c r="CL187">
        <v>0</v>
      </c>
      <c r="CM187">
        <v>0</v>
      </c>
      <c r="CN187">
        <v>0</v>
      </c>
      <c r="CO187">
        <v>0</v>
      </c>
      <c r="CP187">
        <v>0</v>
      </c>
      <c r="CQ187">
        <v>0</v>
      </c>
      <c r="CR187">
        <v>0</v>
      </c>
      <c r="CS187">
        <v>0</v>
      </c>
      <c r="CT187">
        <v>0</v>
      </c>
      <c r="CU187">
        <v>0</v>
      </c>
      <c r="CV187">
        <v>0</v>
      </c>
      <c r="CW187">
        <v>0</v>
      </c>
      <c r="CX187">
        <v>0</v>
      </c>
      <c r="CY187">
        <v>0</v>
      </c>
      <c r="CZ187">
        <v>0</v>
      </c>
      <c r="DA187">
        <v>0</v>
      </c>
      <c r="DB187">
        <v>0</v>
      </c>
      <c r="DC187">
        <v>0</v>
      </c>
      <c r="DD187">
        <v>0</v>
      </c>
      <c r="DE187">
        <v>0</v>
      </c>
      <c r="DF187">
        <v>0</v>
      </c>
      <c r="DG187">
        <v>0</v>
      </c>
      <c r="DH187">
        <v>0</v>
      </c>
      <c r="DI187">
        <v>2663766</v>
      </c>
      <c r="DJ187">
        <v>0</v>
      </c>
      <c r="DK187">
        <v>0</v>
      </c>
      <c r="DL187">
        <v>0</v>
      </c>
      <c r="DM187">
        <v>0</v>
      </c>
      <c r="DN187">
        <v>0</v>
      </c>
      <c r="DO187">
        <v>0</v>
      </c>
      <c r="DP187">
        <v>353097</v>
      </c>
      <c r="DQ187">
        <v>14253475</v>
      </c>
      <c r="DR187">
        <v>0</v>
      </c>
      <c r="DS187">
        <v>0</v>
      </c>
      <c r="DT187">
        <v>0</v>
      </c>
      <c r="DU187">
        <v>0</v>
      </c>
      <c r="DV187">
        <v>0</v>
      </c>
      <c r="DW187">
        <v>0</v>
      </c>
      <c r="DX187">
        <v>0</v>
      </c>
      <c r="DY187">
        <v>0</v>
      </c>
      <c r="DZ187">
        <v>0</v>
      </c>
      <c r="EA187">
        <v>0</v>
      </c>
      <c r="EB187">
        <v>0</v>
      </c>
      <c r="EC187">
        <v>0</v>
      </c>
      <c r="ED187">
        <v>0</v>
      </c>
    </row>
    <row r="188" spans="1:134" x14ac:dyDescent="0.3">
      <c r="A188">
        <v>106540734</v>
      </c>
      <c r="B188" t="s">
        <v>966</v>
      </c>
      <c r="C188">
        <v>20174</v>
      </c>
      <c r="D188" s="1">
        <v>43009</v>
      </c>
      <c r="E188" s="1">
        <v>43100</v>
      </c>
      <c r="F188" t="s">
        <v>134</v>
      </c>
      <c r="G188" t="s">
        <v>967</v>
      </c>
      <c r="H188">
        <v>9</v>
      </c>
      <c r="I188">
        <v>611</v>
      </c>
      <c r="J188" t="s">
        <v>183</v>
      </c>
      <c r="K188" t="s">
        <v>137</v>
      </c>
      <c r="L188" t="s">
        <v>138</v>
      </c>
      <c r="M188" t="s">
        <v>968</v>
      </c>
      <c r="N188" t="s">
        <v>969</v>
      </c>
      <c r="O188" t="s">
        <v>970</v>
      </c>
      <c r="P188">
        <v>93291</v>
      </c>
      <c r="Q188" t="s">
        <v>971</v>
      </c>
      <c r="R188">
        <v>581</v>
      </c>
      <c r="S188">
        <v>576</v>
      </c>
      <c r="T188">
        <v>478</v>
      </c>
      <c r="U188">
        <v>2202</v>
      </c>
      <c r="V188">
        <v>475</v>
      </c>
      <c r="W188">
        <v>895</v>
      </c>
      <c r="X188">
        <v>1835</v>
      </c>
      <c r="Y188">
        <v>38</v>
      </c>
      <c r="Z188">
        <v>0</v>
      </c>
      <c r="AA188">
        <v>103</v>
      </c>
      <c r="AB188">
        <v>1243</v>
      </c>
      <c r="AC188">
        <v>27</v>
      </c>
      <c r="AD188">
        <v>96</v>
      </c>
      <c r="AE188">
        <v>6914</v>
      </c>
      <c r="AF188">
        <v>206</v>
      </c>
      <c r="AG188">
        <v>13582</v>
      </c>
      <c r="AH188">
        <v>3041</v>
      </c>
      <c r="AI188">
        <v>7964</v>
      </c>
      <c r="AJ188">
        <v>7579</v>
      </c>
      <c r="AK188">
        <v>250</v>
      </c>
      <c r="AL188">
        <v>0</v>
      </c>
      <c r="AM188">
        <v>676</v>
      </c>
      <c r="AN188">
        <v>4811</v>
      </c>
      <c r="AO188">
        <v>84</v>
      </c>
      <c r="AP188">
        <v>264</v>
      </c>
      <c r="AQ188">
        <v>38251</v>
      </c>
      <c r="AR188">
        <v>5341</v>
      </c>
      <c r="AS18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81843</v>
      </c>
      <c r="AT188">
        <v>27452</v>
      </c>
      <c r="AU188">
        <v>3989</v>
      </c>
      <c r="AV188">
        <v>14604</v>
      </c>
      <c r="AW188">
        <v>45545</v>
      </c>
      <c r="AX188">
        <v>247</v>
      </c>
      <c r="AY188">
        <v>0</v>
      </c>
      <c r="AZ188">
        <v>2806</v>
      </c>
      <c r="BA188">
        <v>38760</v>
      </c>
      <c r="BB188">
        <v>212</v>
      </c>
      <c r="BC188">
        <v>39516</v>
      </c>
      <c r="BD188">
        <v>173131</v>
      </c>
      <c r="BE188">
        <v>110386145</v>
      </c>
      <c r="BF188">
        <v>25609893</v>
      </c>
      <c r="BG188">
        <v>32630733</v>
      </c>
      <c r="BH188">
        <v>58768550</v>
      </c>
      <c r="BI188">
        <v>1597644</v>
      </c>
      <c r="BJ188">
        <v>0</v>
      </c>
      <c r="BK188">
        <v>6083558</v>
      </c>
      <c r="BL188">
        <v>44164078</v>
      </c>
      <c r="BM188">
        <v>579061</v>
      </c>
      <c r="BN188">
        <v>6054205</v>
      </c>
      <c r="BO188">
        <v>285873867</v>
      </c>
      <c r="BP188">
        <v>67077857</v>
      </c>
      <c r="BQ188">
        <v>15797093</v>
      </c>
      <c r="BR188">
        <v>9579297</v>
      </c>
      <c r="BS188">
        <v>63917255</v>
      </c>
      <c r="BT188">
        <v>1262057</v>
      </c>
      <c r="BU188">
        <v>0</v>
      </c>
      <c r="BV188">
        <v>7679273</v>
      </c>
      <c r="BW188">
        <v>63149230</v>
      </c>
      <c r="BX188">
        <v>526152</v>
      </c>
      <c r="BY188">
        <v>8921762</v>
      </c>
      <c r="BZ188">
        <v>237909976</v>
      </c>
      <c r="CA188">
        <v>5440004</v>
      </c>
      <c r="CB188">
        <v>131672750</v>
      </c>
      <c r="CC188">
        <v>27378334</v>
      </c>
      <c r="CD188">
        <v>23837426</v>
      </c>
      <c r="CE188">
        <v>93996385</v>
      </c>
      <c r="CF188">
        <v>0</v>
      </c>
      <c r="CG188">
        <v>1689579</v>
      </c>
      <c r="CH188">
        <v>0</v>
      </c>
      <c r="CI188">
        <v>12664140</v>
      </c>
      <c r="CJ188">
        <v>70967555</v>
      </c>
      <c r="CK188">
        <v>0</v>
      </c>
      <c r="CL188">
        <v>1105213</v>
      </c>
      <c r="CM188">
        <v>0</v>
      </c>
      <c r="CN188">
        <v>0</v>
      </c>
      <c r="CO188">
        <v>0</v>
      </c>
      <c r="CP188">
        <v>10626684</v>
      </c>
      <c r="CQ188">
        <v>379378070</v>
      </c>
      <c r="CR188">
        <v>7679912</v>
      </c>
      <c r="CS188">
        <v>0</v>
      </c>
      <c r="CT188">
        <v>0</v>
      </c>
      <c r="CU188">
        <v>67206</v>
      </c>
      <c r="CV188">
        <v>7747118</v>
      </c>
      <c r="CW188">
        <v>45791252</v>
      </c>
      <c r="CX188">
        <v>21708564</v>
      </c>
      <c r="CY188">
        <v>18372603</v>
      </c>
      <c r="CZ188">
        <v>28689420</v>
      </c>
      <c r="DA188">
        <v>1170122</v>
      </c>
      <c r="DB188">
        <v>0</v>
      </c>
      <c r="DC188">
        <v>1098691</v>
      </c>
      <c r="DD188">
        <v>36412958</v>
      </c>
      <c r="DE188">
        <v>0</v>
      </c>
      <c r="DF188">
        <v>-1090719</v>
      </c>
      <c r="DG188">
        <v>152152891</v>
      </c>
      <c r="DH188">
        <v>18960228</v>
      </c>
      <c r="DI188">
        <v>158945969</v>
      </c>
      <c r="DJ188">
        <v>0</v>
      </c>
      <c r="DK188">
        <v>1266659</v>
      </c>
      <c r="DL188">
        <v>0</v>
      </c>
      <c r="DM188">
        <v>0</v>
      </c>
      <c r="DN188">
        <v>0</v>
      </c>
      <c r="DO188">
        <v>0</v>
      </c>
      <c r="DP188">
        <v>12060248</v>
      </c>
      <c r="DQ188">
        <v>244926162</v>
      </c>
      <c r="DR188">
        <v>0</v>
      </c>
      <c r="DS188">
        <v>0</v>
      </c>
      <c r="DT188">
        <v>0</v>
      </c>
      <c r="DU188">
        <v>0</v>
      </c>
      <c r="DV188">
        <v>0</v>
      </c>
      <c r="DW188">
        <v>0</v>
      </c>
      <c r="DX188">
        <v>0</v>
      </c>
      <c r="DY188">
        <v>0</v>
      </c>
      <c r="DZ188">
        <v>0</v>
      </c>
      <c r="EA188">
        <v>0</v>
      </c>
      <c r="EB188">
        <v>0</v>
      </c>
      <c r="EC188">
        <v>0</v>
      </c>
      <c r="ED188">
        <v>0</v>
      </c>
    </row>
    <row r="189" spans="1:134" x14ac:dyDescent="0.3">
      <c r="A189">
        <v>106194219</v>
      </c>
      <c r="B189" t="s">
        <v>972</v>
      </c>
      <c r="C189">
        <v>20174</v>
      </c>
      <c r="D189" s="1">
        <v>43009</v>
      </c>
      <c r="E189" s="1">
        <v>43100</v>
      </c>
      <c r="F189" t="s">
        <v>134</v>
      </c>
      <c r="G189" t="s">
        <v>158</v>
      </c>
      <c r="H189">
        <v>11</v>
      </c>
      <c r="I189">
        <v>925</v>
      </c>
      <c r="J189" t="s">
        <v>255</v>
      </c>
      <c r="K189" t="s">
        <v>137</v>
      </c>
      <c r="L189" t="s">
        <v>220</v>
      </c>
      <c r="M189" t="s">
        <v>973</v>
      </c>
      <c r="N189" t="s">
        <v>974</v>
      </c>
      <c r="O189" t="s">
        <v>223</v>
      </c>
      <c r="P189">
        <v>90033</v>
      </c>
      <c r="Q189" t="s">
        <v>975</v>
      </c>
      <c r="R189">
        <v>401</v>
      </c>
      <c r="S189">
        <v>350</v>
      </c>
      <c r="T189">
        <v>235</v>
      </c>
      <c r="U189">
        <v>1089</v>
      </c>
      <c r="V189">
        <v>327</v>
      </c>
      <c r="W189">
        <v>159</v>
      </c>
      <c r="X189">
        <v>435</v>
      </c>
      <c r="Y189">
        <v>0</v>
      </c>
      <c r="Z189">
        <v>0</v>
      </c>
      <c r="AA189">
        <v>28</v>
      </c>
      <c r="AB189">
        <v>1084</v>
      </c>
      <c r="AC189">
        <v>0</v>
      </c>
      <c r="AD189">
        <v>7</v>
      </c>
      <c r="AE189">
        <v>3129</v>
      </c>
      <c r="AF189">
        <v>0</v>
      </c>
      <c r="AG189">
        <v>7238</v>
      </c>
      <c r="AH189">
        <v>2664</v>
      </c>
      <c r="AI189">
        <v>1858</v>
      </c>
      <c r="AJ189">
        <v>3832</v>
      </c>
      <c r="AK189">
        <v>0</v>
      </c>
      <c r="AL189">
        <v>0</v>
      </c>
      <c r="AM189">
        <v>41</v>
      </c>
      <c r="AN189">
        <v>6077</v>
      </c>
      <c r="AO189">
        <v>0</v>
      </c>
      <c r="AP189">
        <v>73</v>
      </c>
      <c r="AQ189">
        <v>21783</v>
      </c>
      <c r="AR189">
        <v>0</v>
      </c>
      <c r="AS18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43566</v>
      </c>
      <c r="AT189">
        <v>31397</v>
      </c>
      <c r="AU189">
        <v>3691</v>
      </c>
      <c r="AV189">
        <v>1366</v>
      </c>
      <c r="AW189">
        <v>3323</v>
      </c>
      <c r="AX189">
        <v>0</v>
      </c>
      <c r="AY189">
        <v>0</v>
      </c>
      <c r="AZ189">
        <v>1480</v>
      </c>
      <c r="BA189">
        <v>40328</v>
      </c>
      <c r="BB189">
        <v>0</v>
      </c>
      <c r="BC189">
        <v>432</v>
      </c>
      <c r="BD189">
        <v>82017</v>
      </c>
      <c r="BE189">
        <v>189477573</v>
      </c>
      <c r="BF189">
        <v>79937734</v>
      </c>
      <c r="BG189">
        <v>38465038</v>
      </c>
      <c r="BH189">
        <v>99971085</v>
      </c>
      <c r="BI189">
        <v>0</v>
      </c>
      <c r="BJ189">
        <v>0</v>
      </c>
      <c r="BK189">
        <v>3078774</v>
      </c>
      <c r="BL189">
        <v>177515892</v>
      </c>
      <c r="BM189">
        <v>0</v>
      </c>
      <c r="BN189">
        <v>1136649</v>
      </c>
      <c r="BO189">
        <v>589582745</v>
      </c>
      <c r="BP189">
        <v>99583203</v>
      </c>
      <c r="BQ189">
        <v>11168527</v>
      </c>
      <c r="BR189">
        <v>3930176</v>
      </c>
      <c r="BS189">
        <v>14200554</v>
      </c>
      <c r="BT189">
        <v>0</v>
      </c>
      <c r="BU189">
        <v>0</v>
      </c>
      <c r="BV189">
        <v>4077229</v>
      </c>
      <c r="BW189">
        <v>110389964</v>
      </c>
      <c r="BX189">
        <v>0</v>
      </c>
      <c r="BY189">
        <v>1375734</v>
      </c>
      <c r="BZ189">
        <v>244725387</v>
      </c>
      <c r="CA189">
        <v>-212792</v>
      </c>
      <c r="CB189">
        <v>226348116</v>
      </c>
      <c r="CC189">
        <v>72636545</v>
      </c>
      <c r="CD189">
        <v>39619090</v>
      </c>
      <c r="CE189">
        <v>75530609</v>
      </c>
      <c r="CF189">
        <v>0</v>
      </c>
      <c r="CG189">
        <v>0</v>
      </c>
      <c r="CH189">
        <v>0</v>
      </c>
      <c r="CI189">
        <v>5363082</v>
      </c>
      <c r="CJ189">
        <v>168269162</v>
      </c>
      <c r="CK189">
        <v>0</v>
      </c>
      <c r="CL189">
        <v>0</v>
      </c>
      <c r="CM189">
        <v>0</v>
      </c>
      <c r="CN189">
        <v>0</v>
      </c>
      <c r="CO189">
        <v>0</v>
      </c>
      <c r="CP189">
        <v>397109</v>
      </c>
      <c r="CQ189">
        <v>587950921</v>
      </c>
      <c r="CR189">
        <v>0</v>
      </c>
      <c r="CS189">
        <v>0</v>
      </c>
      <c r="CT189">
        <v>0</v>
      </c>
      <c r="CU189">
        <v>0</v>
      </c>
      <c r="CV189">
        <v>0</v>
      </c>
      <c r="CW189">
        <v>62786385</v>
      </c>
      <c r="CX189">
        <v>18492953</v>
      </c>
      <c r="CY189">
        <v>2786937</v>
      </c>
      <c r="CZ189">
        <v>38670150</v>
      </c>
      <c r="DA189">
        <v>0</v>
      </c>
      <c r="DB189">
        <v>0</v>
      </c>
      <c r="DC189">
        <v>1794746</v>
      </c>
      <c r="DD189">
        <v>119710125</v>
      </c>
      <c r="DE189">
        <v>0</v>
      </c>
      <c r="DF189">
        <v>2115915</v>
      </c>
      <c r="DG189">
        <v>246357211</v>
      </c>
      <c r="DH189">
        <v>10438285</v>
      </c>
      <c r="DI189">
        <v>240538659</v>
      </c>
      <c r="DJ189">
        <v>0</v>
      </c>
      <c r="DK189">
        <v>0</v>
      </c>
      <c r="DL189">
        <v>0</v>
      </c>
      <c r="DM189">
        <v>0</v>
      </c>
      <c r="DN189">
        <v>0</v>
      </c>
      <c r="DO189">
        <v>0</v>
      </c>
      <c r="DP189">
        <v>24683026</v>
      </c>
      <c r="DQ189">
        <v>362688235</v>
      </c>
      <c r="DR189">
        <v>0</v>
      </c>
      <c r="DS189">
        <v>0</v>
      </c>
      <c r="DT189">
        <v>0</v>
      </c>
      <c r="DU189">
        <v>0</v>
      </c>
      <c r="DV189">
        <v>0</v>
      </c>
      <c r="DW189">
        <v>0</v>
      </c>
      <c r="DX189">
        <v>0</v>
      </c>
      <c r="DY189">
        <v>0</v>
      </c>
      <c r="DZ189">
        <v>0</v>
      </c>
      <c r="EA189">
        <v>0</v>
      </c>
      <c r="EB189">
        <v>0</v>
      </c>
      <c r="EC189">
        <v>0</v>
      </c>
      <c r="ED189">
        <v>0</v>
      </c>
    </row>
    <row r="190" spans="1:134" x14ac:dyDescent="0.3">
      <c r="A190">
        <v>106190150</v>
      </c>
      <c r="B190" t="s">
        <v>976</v>
      </c>
      <c r="C190">
        <v>20174</v>
      </c>
      <c r="D190" s="1">
        <v>43009</v>
      </c>
      <c r="E190" s="1">
        <v>43100</v>
      </c>
      <c r="F190" t="s">
        <v>134</v>
      </c>
      <c r="G190" t="s">
        <v>158</v>
      </c>
      <c r="H190">
        <v>11</v>
      </c>
      <c r="I190">
        <v>935</v>
      </c>
      <c r="J190" t="s">
        <v>136</v>
      </c>
      <c r="K190" t="s">
        <v>137</v>
      </c>
      <c r="L190" t="s">
        <v>138</v>
      </c>
      <c r="M190" t="s">
        <v>977</v>
      </c>
      <c r="N190" t="s">
        <v>978</v>
      </c>
      <c r="O190" t="s">
        <v>223</v>
      </c>
      <c r="P190">
        <v>90011</v>
      </c>
      <c r="Q190" t="s">
        <v>979</v>
      </c>
      <c r="R190">
        <v>72</v>
      </c>
      <c r="S190">
        <v>72</v>
      </c>
      <c r="T190">
        <v>72</v>
      </c>
      <c r="U190">
        <v>0</v>
      </c>
      <c r="V190">
        <v>0</v>
      </c>
      <c r="W190">
        <v>0</v>
      </c>
      <c r="X190">
        <v>0</v>
      </c>
      <c r="Y190">
        <v>0</v>
      </c>
      <c r="Z190">
        <v>0</v>
      </c>
      <c r="AA190">
        <v>417</v>
      </c>
      <c r="AB190">
        <v>0</v>
      </c>
      <c r="AC190">
        <v>0</v>
      </c>
      <c r="AD190">
        <v>0</v>
      </c>
      <c r="AE190">
        <v>417</v>
      </c>
      <c r="AF190">
        <v>0</v>
      </c>
      <c r="AG190">
        <v>0</v>
      </c>
      <c r="AH190">
        <v>0</v>
      </c>
      <c r="AI190">
        <v>0</v>
      </c>
      <c r="AJ190">
        <v>0</v>
      </c>
      <c r="AK190">
        <v>0</v>
      </c>
      <c r="AL190">
        <v>0</v>
      </c>
      <c r="AM190">
        <v>4931</v>
      </c>
      <c r="AN190">
        <v>0</v>
      </c>
      <c r="AO190">
        <v>0</v>
      </c>
      <c r="AP190">
        <v>0</v>
      </c>
      <c r="AQ190">
        <v>4931</v>
      </c>
      <c r="AR190">
        <v>0</v>
      </c>
      <c r="AS19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9862</v>
      </c>
      <c r="AT190">
        <v>0</v>
      </c>
      <c r="AU190">
        <v>0</v>
      </c>
      <c r="AV190">
        <v>0</v>
      </c>
      <c r="AW190">
        <v>0</v>
      </c>
      <c r="AX190">
        <v>0</v>
      </c>
      <c r="AY190">
        <v>0</v>
      </c>
      <c r="AZ190">
        <v>41076</v>
      </c>
      <c r="BA190">
        <v>0</v>
      </c>
      <c r="BB190">
        <v>0</v>
      </c>
      <c r="BC190">
        <v>0</v>
      </c>
      <c r="BD190">
        <v>41076</v>
      </c>
      <c r="BE190">
        <v>0</v>
      </c>
      <c r="BF190">
        <v>0</v>
      </c>
      <c r="BG190">
        <v>0</v>
      </c>
      <c r="BH190">
        <v>0</v>
      </c>
      <c r="BI190">
        <v>0</v>
      </c>
      <c r="BJ190">
        <v>0</v>
      </c>
      <c r="BK190">
        <v>3557104</v>
      </c>
      <c r="BL190">
        <v>0</v>
      </c>
      <c r="BM190">
        <v>0</v>
      </c>
      <c r="BN190">
        <v>0</v>
      </c>
      <c r="BO190">
        <v>3557104</v>
      </c>
      <c r="BP190">
        <v>0</v>
      </c>
      <c r="BQ190">
        <v>0</v>
      </c>
      <c r="BR190">
        <v>0</v>
      </c>
      <c r="BS190">
        <v>0</v>
      </c>
      <c r="BT190">
        <v>0</v>
      </c>
      <c r="BU190">
        <v>0</v>
      </c>
      <c r="BV190">
        <v>5587230</v>
      </c>
      <c r="BW190">
        <v>0</v>
      </c>
      <c r="BX190">
        <v>0</v>
      </c>
      <c r="BY190">
        <v>0</v>
      </c>
      <c r="BZ190">
        <v>5587230</v>
      </c>
      <c r="CA190">
        <v>0</v>
      </c>
      <c r="CB190">
        <v>0</v>
      </c>
      <c r="CC190">
        <v>0</v>
      </c>
      <c r="CD190">
        <v>0</v>
      </c>
      <c r="CE190">
        <v>0</v>
      </c>
      <c r="CF190">
        <v>0</v>
      </c>
      <c r="CG190">
        <v>0</v>
      </c>
      <c r="CH190">
        <v>0</v>
      </c>
      <c r="CI190">
        <v>0</v>
      </c>
      <c r="CJ190">
        <v>0</v>
      </c>
      <c r="CK190">
        <v>0</v>
      </c>
      <c r="CL190">
        <v>0</v>
      </c>
      <c r="CM190">
        <v>0</v>
      </c>
      <c r="CN190">
        <v>0</v>
      </c>
      <c r="CO190">
        <v>0</v>
      </c>
      <c r="CP190">
        <v>0</v>
      </c>
      <c r="CQ190">
        <v>0</v>
      </c>
      <c r="CR190">
        <v>0</v>
      </c>
      <c r="CS190">
        <v>0</v>
      </c>
      <c r="CT190">
        <v>0</v>
      </c>
      <c r="CU190">
        <v>0</v>
      </c>
      <c r="CV190">
        <v>0</v>
      </c>
      <c r="CW190">
        <v>0</v>
      </c>
      <c r="CX190">
        <v>0</v>
      </c>
      <c r="CY190">
        <v>0</v>
      </c>
      <c r="CZ190">
        <v>0</v>
      </c>
      <c r="DA190">
        <v>0</v>
      </c>
      <c r="DB190">
        <v>0</v>
      </c>
      <c r="DC190">
        <v>9144334</v>
      </c>
      <c r="DD190">
        <v>0</v>
      </c>
      <c r="DE190">
        <v>0</v>
      </c>
      <c r="DF190">
        <v>0</v>
      </c>
      <c r="DG190">
        <v>9144334</v>
      </c>
      <c r="DH190">
        <v>0</v>
      </c>
      <c r="DI190">
        <v>8490143</v>
      </c>
      <c r="DJ190">
        <v>0</v>
      </c>
      <c r="DK190">
        <v>0</v>
      </c>
      <c r="DL190">
        <v>0</v>
      </c>
      <c r="DM190">
        <v>0</v>
      </c>
      <c r="DN190">
        <v>0</v>
      </c>
      <c r="DO190">
        <v>0</v>
      </c>
      <c r="DP190">
        <v>259770</v>
      </c>
      <c r="DQ190">
        <v>5603308</v>
      </c>
      <c r="DR190">
        <v>0</v>
      </c>
      <c r="DS190">
        <v>0</v>
      </c>
      <c r="DT190">
        <v>0</v>
      </c>
      <c r="DU190">
        <v>0</v>
      </c>
      <c r="DV190">
        <v>0</v>
      </c>
      <c r="DW190">
        <v>0</v>
      </c>
      <c r="DX190">
        <v>0</v>
      </c>
      <c r="DY190">
        <v>0</v>
      </c>
      <c r="DZ190">
        <v>0</v>
      </c>
      <c r="EA190">
        <v>0</v>
      </c>
      <c r="EB190">
        <v>0</v>
      </c>
      <c r="EC190">
        <v>0</v>
      </c>
      <c r="ED190">
        <v>0</v>
      </c>
    </row>
    <row r="191" spans="1:134" x14ac:dyDescent="0.3">
      <c r="A191">
        <v>106210993</v>
      </c>
      <c r="B191" t="s">
        <v>980</v>
      </c>
      <c r="C191">
        <v>20174</v>
      </c>
      <c r="D191" s="1">
        <v>43009</v>
      </c>
      <c r="E191" s="1">
        <v>43100</v>
      </c>
      <c r="F191" t="s">
        <v>134</v>
      </c>
      <c r="G191" t="s">
        <v>932</v>
      </c>
      <c r="H191">
        <v>4</v>
      </c>
      <c r="I191">
        <v>405</v>
      </c>
      <c r="J191" t="s">
        <v>255</v>
      </c>
      <c r="K191" t="s">
        <v>137</v>
      </c>
      <c r="L191" t="s">
        <v>138</v>
      </c>
      <c r="M191" t="s">
        <v>981</v>
      </c>
      <c r="N191" t="s">
        <v>982</v>
      </c>
      <c r="O191" t="s">
        <v>983</v>
      </c>
      <c r="P191">
        <v>94904</v>
      </c>
      <c r="Q191" t="s">
        <v>984</v>
      </c>
      <c r="R191">
        <v>120</v>
      </c>
      <c r="S191">
        <v>100</v>
      </c>
      <c r="T191">
        <v>85</v>
      </c>
      <c r="U191">
        <v>54</v>
      </c>
      <c r="V191">
        <v>11</v>
      </c>
      <c r="W191">
        <v>1</v>
      </c>
      <c r="X191">
        <v>26</v>
      </c>
      <c r="Y191">
        <v>0</v>
      </c>
      <c r="Z191">
        <v>0</v>
      </c>
      <c r="AA191">
        <v>0</v>
      </c>
      <c r="AB191">
        <v>31</v>
      </c>
      <c r="AC191">
        <v>0</v>
      </c>
      <c r="AD191">
        <v>0</v>
      </c>
      <c r="AE191">
        <v>123</v>
      </c>
      <c r="AF191">
        <v>0</v>
      </c>
      <c r="AG191">
        <v>1946</v>
      </c>
      <c r="AH191">
        <v>575</v>
      </c>
      <c r="AI191">
        <v>207</v>
      </c>
      <c r="AJ191">
        <v>2500</v>
      </c>
      <c r="AK191">
        <v>0</v>
      </c>
      <c r="AL191">
        <v>0</v>
      </c>
      <c r="AM191">
        <v>0</v>
      </c>
      <c r="AN191">
        <v>2134</v>
      </c>
      <c r="AO191">
        <v>0</v>
      </c>
      <c r="AP191">
        <v>0</v>
      </c>
      <c r="AQ191">
        <v>7362</v>
      </c>
      <c r="AR191">
        <v>0</v>
      </c>
      <c r="AS19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14724</v>
      </c>
      <c r="AT191">
        <v>818</v>
      </c>
      <c r="AU191">
        <v>74</v>
      </c>
      <c r="AV191">
        <v>0</v>
      </c>
      <c r="AW191">
        <v>0</v>
      </c>
      <c r="AX191">
        <v>0</v>
      </c>
      <c r="AY191">
        <v>0</v>
      </c>
      <c r="AZ191">
        <v>185</v>
      </c>
      <c r="BA191">
        <v>1202</v>
      </c>
      <c r="BB191">
        <v>0</v>
      </c>
      <c r="BC191">
        <v>0</v>
      </c>
      <c r="BD191">
        <v>2279</v>
      </c>
      <c r="BE191">
        <v>8066668</v>
      </c>
      <c r="BF191">
        <v>2124939</v>
      </c>
      <c r="BG191">
        <v>3124307</v>
      </c>
      <c r="BH191">
        <v>7837827</v>
      </c>
      <c r="BI191">
        <v>0</v>
      </c>
      <c r="BJ191">
        <v>0</v>
      </c>
      <c r="BK191">
        <v>0</v>
      </c>
      <c r="BL191">
        <v>6447400</v>
      </c>
      <c r="BM191">
        <v>0</v>
      </c>
      <c r="BN191">
        <v>0</v>
      </c>
      <c r="BO191">
        <v>27601141</v>
      </c>
      <c r="BP191">
        <v>404936</v>
      </c>
      <c r="BQ191">
        <v>28091</v>
      </c>
      <c r="BR191">
        <v>0</v>
      </c>
      <c r="BS191">
        <v>2777</v>
      </c>
      <c r="BT191">
        <v>0</v>
      </c>
      <c r="BU191">
        <v>0</v>
      </c>
      <c r="BV191">
        <v>35361</v>
      </c>
      <c r="BW191">
        <v>292667</v>
      </c>
      <c r="BX191">
        <v>0</v>
      </c>
      <c r="BY191">
        <v>0</v>
      </c>
      <c r="BZ191">
        <v>763832</v>
      </c>
      <c r="CA191">
        <v>324773</v>
      </c>
      <c r="CB191">
        <v>3856020</v>
      </c>
      <c r="CC191">
        <v>880046</v>
      </c>
      <c r="CD191">
        <v>2724729</v>
      </c>
      <c r="CE191">
        <v>1917559</v>
      </c>
      <c r="CF191">
        <v>0</v>
      </c>
      <c r="CG191">
        <v>0</v>
      </c>
      <c r="CH191">
        <v>0</v>
      </c>
      <c r="CI191">
        <v>17248</v>
      </c>
      <c r="CJ191">
        <v>2154894</v>
      </c>
      <c r="CK191">
        <v>0</v>
      </c>
      <c r="CL191">
        <v>0</v>
      </c>
      <c r="CM191">
        <v>0</v>
      </c>
      <c r="CN191">
        <v>0</v>
      </c>
      <c r="CO191">
        <v>0</v>
      </c>
      <c r="CP191">
        <v>0</v>
      </c>
      <c r="CQ191">
        <v>11875269</v>
      </c>
      <c r="CR191">
        <v>0</v>
      </c>
      <c r="CS191">
        <v>0</v>
      </c>
      <c r="CT191">
        <v>0</v>
      </c>
      <c r="CU191">
        <v>0</v>
      </c>
      <c r="CV191">
        <v>0</v>
      </c>
      <c r="CW191">
        <v>4290811</v>
      </c>
      <c r="CX191">
        <v>1272985</v>
      </c>
      <c r="CY191">
        <v>399577</v>
      </c>
      <c r="CZ191">
        <v>5923045</v>
      </c>
      <c r="DA191">
        <v>0</v>
      </c>
      <c r="DB191">
        <v>0</v>
      </c>
      <c r="DC191">
        <v>18113</v>
      </c>
      <c r="DD191">
        <v>4585173</v>
      </c>
      <c r="DE191">
        <v>0</v>
      </c>
      <c r="DF191">
        <v>0</v>
      </c>
      <c r="DG191">
        <v>16489704</v>
      </c>
      <c r="DH191">
        <v>12850</v>
      </c>
      <c r="DI191">
        <v>12739343</v>
      </c>
      <c r="DJ191">
        <v>0</v>
      </c>
      <c r="DK191">
        <v>0</v>
      </c>
      <c r="DL191">
        <v>0</v>
      </c>
      <c r="DM191">
        <v>0</v>
      </c>
      <c r="DN191">
        <v>0</v>
      </c>
      <c r="DO191">
        <v>0</v>
      </c>
      <c r="DP191">
        <v>127225</v>
      </c>
      <c r="DQ191">
        <v>718548</v>
      </c>
      <c r="DR191">
        <v>0</v>
      </c>
      <c r="DS191">
        <v>0</v>
      </c>
      <c r="DT191">
        <v>0</v>
      </c>
      <c r="DU191">
        <v>0</v>
      </c>
      <c r="DV191">
        <v>0</v>
      </c>
      <c r="DW191">
        <v>0</v>
      </c>
      <c r="DX191">
        <v>0</v>
      </c>
      <c r="DY191">
        <v>0</v>
      </c>
      <c r="DZ191">
        <v>0</v>
      </c>
      <c r="EA191">
        <v>0</v>
      </c>
      <c r="EB191">
        <v>0</v>
      </c>
      <c r="EC191">
        <v>0</v>
      </c>
      <c r="ED191">
        <v>0</v>
      </c>
    </row>
    <row r="192" spans="1:134" x14ac:dyDescent="0.3">
      <c r="A192">
        <v>106150736</v>
      </c>
      <c r="B192" t="s">
        <v>985</v>
      </c>
      <c r="C192">
        <v>20174</v>
      </c>
      <c r="D192" s="1">
        <v>43009</v>
      </c>
      <c r="E192" s="1">
        <v>43100</v>
      </c>
      <c r="F192" t="s">
        <v>134</v>
      </c>
      <c r="G192" t="s">
        <v>135</v>
      </c>
      <c r="H192">
        <v>9</v>
      </c>
      <c r="I192">
        <v>617</v>
      </c>
      <c r="J192" t="s">
        <v>276</v>
      </c>
      <c r="K192" t="s">
        <v>137</v>
      </c>
      <c r="L192" t="s">
        <v>220</v>
      </c>
      <c r="M192" t="s">
        <v>986</v>
      </c>
      <c r="N192" t="s">
        <v>987</v>
      </c>
      <c r="O192" t="s">
        <v>141</v>
      </c>
      <c r="P192">
        <v>93306</v>
      </c>
      <c r="Q192" t="s">
        <v>988</v>
      </c>
      <c r="R192">
        <v>222</v>
      </c>
      <c r="S192">
        <v>204</v>
      </c>
      <c r="T192">
        <v>158</v>
      </c>
      <c r="U192">
        <v>304</v>
      </c>
      <c r="V192">
        <v>49</v>
      </c>
      <c r="W192">
        <v>854</v>
      </c>
      <c r="X192">
        <v>1114</v>
      </c>
      <c r="Y192">
        <v>80</v>
      </c>
      <c r="Z192">
        <v>0</v>
      </c>
      <c r="AA192">
        <v>68</v>
      </c>
      <c r="AB192">
        <v>172</v>
      </c>
      <c r="AC192">
        <v>0</v>
      </c>
      <c r="AD192">
        <v>0</v>
      </c>
      <c r="AE192">
        <v>2641</v>
      </c>
      <c r="AF192">
        <v>0</v>
      </c>
      <c r="AG192">
        <v>1470</v>
      </c>
      <c r="AH192">
        <v>301</v>
      </c>
      <c r="AI192">
        <v>5557</v>
      </c>
      <c r="AJ192">
        <v>3555</v>
      </c>
      <c r="AK192">
        <v>536</v>
      </c>
      <c r="AL192">
        <v>0</v>
      </c>
      <c r="AM192">
        <v>380</v>
      </c>
      <c r="AN192">
        <v>763</v>
      </c>
      <c r="AO192">
        <v>0</v>
      </c>
      <c r="AP192">
        <v>0</v>
      </c>
      <c r="AQ192">
        <v>12562</v>
      </c>
      <c r="AR192">
        <v>0</v>
      </c>
      <c r="AS19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25124</v>
      </c>
      <c r="AT192">
        <v>2981</v>
      </c>
      <c r="AU192">
        <v>464</v>
      </c>
      <c r="AV192">
        <v>15293</v>
      </c>
      <c r="AW192">
        <v>19041</v>
      </c>
      <c r="AX192">
        <v>4104</v>
      </c>
      <c r="AY192">
        <v>0</v>
      </c>
      <c r="AZ192">
        <v>2699</v>
      </c>
      <c r="BA192">
        <v>2713</v>
      </c>
      <c r="BB192">
        <v>0</v>
      </c>
      <c r="BC192">
        <v>0</v>
      </c>
      <c r="BD192">
        <v>47295</v>
      </c>
      <c r="BE192">
        <v>14317368</v>
      </c>
      <c r="BF192">
        <v>3797720</v>
      </c>
      <c r="BG192">
        <v>54310835</v>
      </c>
      <c r="BH192">
        <v>26385758</v>
      </c>
      <c r="BI192">
        <v>3899775</v>
      </c>
      <c r="BJ192">
        <v>0</v>
      </c>
      <c r="BK192">
        <v>6929119</v>
      </c>
      <c r="BL192">
        <v>7949147</v>
      </c>
      <c r="BM192">
        <v>0</v>
      </c>
      <c r="BN192">
        <v>0</v>
      </c>
      <c r="BO192">
        <v>117589722</v>
      </c>
      <c r="BP192">
        <v>7543102</v>
      </c>
      <c r="BQ192">
        <v>1013329</v>
      </c>
      <c r="BR192">
        <v>29685154</v>
      </c>
      <c r="BS192">
        <v>42000290</v>
      </c>
      <c r="BT192">
        <v>5258489</v>
      </c>
      <c r="BU192">
        <v>0</v>
      </c>
      <c r="BV192">
        <v>5616691</v>
      </c>
      <c r="BW192">
        <v>4644222</v>
      </c>
      <c r="BX192">
        <v>0</v>
      </c>
      <c r="BY192">
        <v>0</v>
      </c>
      <c r="BZ192">
        <v>95761277</v>
      </c>
      <c r="CA192">
        <v>5008038</v>
      </c>
      <c r="CB192">
        <v>11617081</v>
      </c>
      <c r="CC192">
        <v>40035674</v>
      </c>
      <c r="CD192">
        <v>51286850</v>
      </c>
      <c r="CE192">
        <v>101774256</v>
      </c>
      <c r="CF192">
        <v>-7095468</v>
      </c>
      <c r="CG192">
        <v>19321636</v>
      </c>
      <c r="CH192">
        <v>0</v>
      </c>
      <c r="CI192">
        <v>-60166026</v>
      </c>
      <c r="CJ192">
        <v>-11135643</v>
      </c>
      <c r="CK192">
        <v>0</v>
      </c>
      <c r="CL192">
        <v>1627452</v>
      </c>
      <c r="CM192">
        <v>0</v>
      </c>
      <c r="CN192">
        <v>0</v>
      </c>
      <c r="CO192">
        <v>0</v>
      </c>
      <c r="CP192">
        <v>0</v>
      </c>
      <c r="CQ192">
        <v>152273850</v>
      </c>
      <c r="CR192">
        <v>0</v>
      </c>
      <c r="CS192">
        <v>0</v>
      </c>
      <c r="CT192">
        <v>0</v>
      </c>
      <c r="CU192">
        <v>0</v>
      </c>
      <c r="CV192">
        <v>0</v>
      </c>
      <c r="CW192">
        <v>10243389</v>
      </c>
      <c r="CX192">
        <v>-35224625</v>
      </c>
      <c r="CY192">
        <v>32709139</v>
      </c>
      <c r="CZ192">
        <v>-31300777</v>
      </c>
      <c r="DA192">
        <v>-11790825</v>
      </c>
      <c r="DB192">
        <v>0</v>
      </c>
      <c r="DC192">
        <v>72711836</v>
      </c>
      <c r="DD192">
        <v>23729012</v>
      </c>
      <c r="DE192">
        <v>0</v>
      </c>
      <c r="DF192">
        <v>0</v>
      </c>
      <c r="DG192">
        <v>61077149</v>
      </c>
      <c r="DH192">
        <v>3411013</v>
      </c>
      <c r="DI192">
        <v>86603627</v>
      </c>
      <c r="DJ192">
        <v>0</v>
      </c>
      <c r="DK192">
        <v>6863120</v>
      </c>
      <c r="DL192">
        <v>0</v>
      </c>
      <c r="DM192">
        <v>0</v>
      </c>
      <c r="DN192">
        <v>0</v>
      </c>
      <c r="DO192">
        <v>0</v>
      </c>
      <c r="DP192">
        <v>2491256</v>
      </c>
      <c r="DQ192">
        <v>54406071</v>
      </c>
      <c r="DR192">
        <v>0</v>
      </c>
      <c r="DS192">
        <v>0</v>
      </c>
      <c r="DT192">
        <v>0</v>
      </c>
      <c r="DU192">
        <v>0</v>
      </c>
      <c r="DV192">
        <v>0</v>
      </c>
      <c r="DW192">
        <v>0</v>
      </c>
      <c r="DX192">
        <v>0</v>
      </c>
      <c r="DY192">
        <v>0</v>
      </c>
      <c r="DZ192">
        <v>0</v>
      </c>
      <c r="EA192">
        <v>0</v>
      </c>
      <c r="EB192">
        <v>0</v>
      </c>
      <c r="EC192">
        <v>0</v>
      </c>
      <c r="ED192">
        <v>0</v>
      </c>
    </row>
    <row r="193" spans="1:134" x14ac:dyDescent="0.3">
      <c r="A193">
        <v>106150737</v>
      </c>
      <c r="B193" t="s">
        <v>989</v>
      </c>
      <c r="C193">
        <v>20174</v>
      </c>
      <c r="D193" s="1">
        <v>43009</v>
      </c>
      <c r="E193" s="1">
        <v>43100</v>
      </c>
      <c r="F193" t="s">
        <v>134</v>
      </c>
      <c r="G193" t="s">
        <v>135</v>
      </c>
      <c r="H193">
        <v>9</v>
      </c>
      <c r="I193">
        <v>619</v>
      </c>
      <c r="J193" t="s">
        <v>183</v>
      </c>
      <c r="K193" t="s">
        <v>137</v>
      </c>
      <c r="L193" t="s">
        <v>145</v>
      </c>
      <c r="M193" t="s">
        <v>990</v>
      </c>
      <c r="N193" t="s">
        <v>991</v>
      </c>
      <c r="O193" t="s">
        <v>992</v>
      </c>
      <c r="P193">
        <v>93240</v>
      </c>
      <c r="Q193" t="s">
        <v>993</v>
      </c>
      <c r="R193">
        <v>99</v>
      </c>
      <c r="S193">
        <v>99</v>
      </c>
      <c r="T193">
        <v>99</v>
      </c>
      <c r="U193">
        <v>54</v>
      </c>
      <c r="V193">
        <v>22</v>
      </c>
      <c r="W193">
        <v>10</v>
      </c>
      <c r="X193">
        <v>33</v>
      </c>
      <c r="Y193">
        <v>0</v>
      </c>
      <c r="Z193">
        <v>0</v>
      </c>
      <c r="AA193">
        <v>16</v>
      </c>
      <c r="AB193">
        <v>2</v>
      </c>
      <c r="AC193">
        <v>0</v>
      </c>
      <c r="AD193">
        <v>0</v>
      </c>
      <c r="AE193">
        <v>137</v>
      </c>
      <c r="AF193">
        <v>6</v>
      </c>
      <c r="AG193">
        <v>456</v>
      </c>
      <c r="AH193">
        <v>195</v>
      </c>
      <c r="AI193">
        <v>5198</v>
      </c>
      <c r="AJ193">
        <v>303</v>
      </c>
      <c r="AK193">
        <v>0</v>
      </c>
      <c r="AL193">
        <v>0</v>
      </c>
      <c r="AM193">
        <v>333</v>
      </c>
      <c r="AN193">
        <v>21</v>
      </c>
      <c r="AO193">
        <v>0</v>
      </c>
      <c r="AP193">
        <v>0</v>
      </c>
      <c r="AQ193">
        <v>6506</v>
      </c>
      <c r="AR193">
        <v>5966</v>
      </c>
      <c r="AS19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18978</v>
      </c>
      <c r="AT193">
        <v>1360</v>
      </c>
      <c r="AU193">
        <v>1165</v>
      </c>
      <c r="AV193">
        <v>219</v>
      </c>
      <c r="AW193">
        <v>2253</v>
      </c>
      <c r="AX193">
        <v>0</v>
      </c>
      <c r="AY193">
        <v>0</v>
      </c>
      <c r="AZ193">
        <v>551</v>
      </c>
      <c r="BA193">
        <v>263</v>
      </c>
      <c r="BB193">
        <v>0</v>
      </c>
      <c r="BC193">
        <v>200</v>
      </c>
      <c r="BD193">
        <v>6011</v>
      </c>
      <c r="BE193">
        <v>1300221</v>
      </c>
      <c r="BF193">
        <v>499908</v>
      </c>
      <c r="BG193">
        <v>6967731</v>
      </c>
      <c r="BH193">
        <v>688436</v>
      </c>
      <c r="BI193">
        <v>0</v>
      </c>
      <c r="BJ193">
        <v>0</v>
      </c>
      <c r="BK193">
        <v>569696</v>
      </c>
      <c r="BL193">
        <v>33670</v>
      </c>
      <c r="BM193">
        <v>0</v>
      </c>
      <c r="BN193">
        <v>0</v>
      </c>
      <c r="BO193">
        <v>10059662</v>
      </c>
      <c r="BP193">
        <v>4648162</v>
      </c>
      <c r="BQ193">
        <v>3562158</v>
      </c>
      <c r="BR193">
        <v>592023</v>
      </c>
      <c r="BS193">
        <v>5884372</v>
      </c>
      <c r="BT193">
        <v>0</v>
      </c>
      <c r="BU193">
        <v>0</v>
      </c>
      <c r="BV193">
        <v>1386483</v>
      </c>
      <c r="BW193">
        <v>781484</v>
      </c>
      <c r="BX193">
        <v>0</v>
      </c>
      <c r="BY193">
        <v>391135</v>
      </c>
      <c r="BZ193">
        <v>17245817</v>
      </c>
      <c r="CA193">
        <v>644385</v>
      </c>
      <c r="CB193">
        <v>2591281</v>
      </c>
      <c r="CC193">
        <v>3541786</v>
      </c>
      <c r="CD193">
        <v>5360180</v>
      </c>
      <c r="CE193">
        <v>6331346</v>
      </c>
      <c r="CF193">
        <v>-72178</v>
      </c>
      <c r="CG193">
        <v>0</v>
      </c>
      <c r="CH193">
        <v>0</v>
      </c>
      <c r="CI193">
        <v>1525925</v>
      </c>
      <c r="CJ193">
        <v>394953</v>
      </c>
      <c r="CK193">
        <v>0</v>
      </c>
      <c r="CL193">
        <v>29684</v>
      </c>
      <c r="CM193">
        <v>0</v>
      </c>
      <c r="CN193">
        <v>0</v>
      </c>
      <c r="CO193">
        <v>0</v>
      </c>
      <c r="CP193">
        <v>141872</v>
      </c>
      <c r="CQ193">
        <v>20489234</v>
      </c>
      <c r="CR193">
        <v>0</v>
      </c>
      <c r="CS193">
        <v>0</v>
      </c>
      <c r="CT193">
        <v>0</v>
      </c>
      <c r="CU193">
        <v>0</v>
      </c>
      <c r="CV193">
        <v>0</v>
      </c>
      <c r="CW193">
        <v>3357102</v>
      </c>
      <c r="CX193">
        <v>520280</v>
      </c>
      <c r="CY193">
        <v>2271752</v>
      </c>
      <c r="CZ193">
        <v>241462</v>
      </c>
      <c r="DA193">
        <v>0</v>
      </c>
      <c r="DB193">
        <v>0</v>
      </c>
      <c r="DC193">
        <v>430254</v>
      </c>
      <c r="DD193">
        <v>420201</v>
      </c>
      <c r="DE193">
        <v>0</v>
      </c>
      <c r="DF193">
        <v>-424806</v>
      </c>
      <c r="DG193">
        <v>6816245</v>
      </c>
      <c r="DH193">
        <v>56804</v>
      </c>
      <c r="DI193">
        <v>6314350</v>
      </c>
      <c r="DJ193">
        <v>759882</v>
      </c>
      <c r="DK193">
        <v>112995</v>
      </c>
      <c r="DL193">
        <v>0</v>
      </c>
      <c r="DM193">
        <v>0</v>
      </c>
      <c r="DN193">
        <v>0</v>
      </c>
      <c r="DO193">
        <v>0</v>
      </c>
      <c r="DP193">
        <v>458846</v>
      </c>
      <c r="DQ193">
        <v>3504660</v>
      </c>
      <c r="DR193">
        <v>0</v>
      </c>
      <c r="DS193">
        <v>0</v>
      </c>
      <c r="DT193">
        <v>0</v>
      </c>
      <c r="DU193">
        <v>0</v>
      </c>
      <c r="DV193">
        <v>0</v>
      </c>
      <c r="DW193">
        <v>0</v>
      </c>
      <c r="DX193">
        <v>0</v>
      </c>
      <c r="DY193">
        <v>0</v>
      </c>
      <c r="DZ193">
        <v>0</v>
      </c>
      <c r="EA193">
        <v>0</v>
      </c>
      <c r="EB193">
        <v>0</v>
      </c>
      <c r="EC193">
        <v>0</v>
      </c>
      <c r="ED193">
        <v>0</v>
      </c>
    </row>
    <row r="194" spans="1:134" x14ac:dyDescent="0.3">
      <c r="A194">
        <v>106190049</v>
      </c>
      <c r="B194" t="s">
        <v>994</v>
      </c>
      <c r="C194">
        <v>20174</v>
      </c>
      <c r="D194" s="1">
        <v>43009</v>
      </c>
      <c r="E194" s="1">
        <v>43100</v>
      </c>
      <c r="F194" t="s">
        <v>134</v>
      </c>
      <c r="G194" t="s">
        <v>158</v>
      </c>
      <c r="H194">
        <v>11</v>
      </c>
      <c r="I194">
        <v>915</v>
      </c>
      <c r="J194" t="s">
        <v>239</v>
      </c>
      <c r="K194" t="s">
        <v>137</v>
      </c>
      <c r="L194" t="s">
        <v>138</v>
      </c>
      <c r="M194" t="s">
        <v>995</v>
      </c>
      <c r="N194" t="s">
        <v>996</v>
      </c>
      <c r="O194" t="s">
        <v>884</v>
      </c>
      <c r="P194">
        <v>91706</v>
      </c>
      <c r="Q194" t="s">
        <v>997</v>
      </c>
      <c r="R194">
        <v>91</v>
      </c>
      <c r="S194">
        <v>91</v>
      </c>
      <c r="T194">
        <v>61</v>
      </c>
      <c r="U194">
        <v>169</v>
      </c>
      <c r="V194">
        <v>5</v>
      </c>
      <c r="W194">
        <v>0</v>
      </c>
      <c r="X194">
        <v>23</v>
      </c>
      <c r="Y194">
        <v>0</v>
      </c>
      <c r="Z194">
        <v>0</v>
      </c>
      <c r="AA194">
        <v>12</v>
      </c>
      <c r="AB194">
        <v>0</v>
      </c>
      <c r="AC194">
        <v>0</v>
      </c>
      <c r="AD194">
        <v>0</v>
      </c>
      <c r="AE194">
        <v>209</v>
      </c>
      <c r="AF194">
        <v>0</v>
      </c>
      <c r="AG194">
        <v>4039</v>
      </c>
      <c r="AH194">
        <v>204</v>
      </c>
      <c r="AI194">
        <v>0</v>
      </c>
      <c r="AJ194">
        <v>1007</v>
      </c>
      <c r="AK194">
        <v>0</v>
      </c>
      <c r="AL194">
        <v>0</v>
      </c>
      <c r="AM194">
        <v>361</v>
      </c>
      <c r="AN194">
        <v>0</v>
      </c>
      <c r="AO194">
        <v>0</v>
      </c>
      <c r="AP194">
        <v>0</v>
      </c>
      <c r="AQ194">
        <v>5611</v>
      </c>
      <c r="AR194">
        <v>0</v>
      </c>
      <c r="AS19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11222</v>
      </c>
      <c r="AT194">
        <v>0</v>
      </c>
      <c r="AU194">
        <v>0</v>
      </c>
      <c r="AV194">
        <v>0</v>
      </c>
      <c r="AW194">
        <v>0</v>
      </c>
      <c r="AX194">
        <v>0</v>
      </c>
      <c r="AY194">
        <v>0</v>
      </c>
      <c r="AZ194">
        <v>0</v>
      </c>
      <c r="BA194">
        <v>0</v>
      </c>
      <c r="BB194">
        <v>0</v>
      </c>
      <c r="BC194">
        <v>0</v>
      </c>
      <c r="BD194">
        <v>0</v>
      </c>
      <c r="BE194">
        <v>34072349</v>
      </c>
      <c r="BF194">
        <v>1667628</v>
      </c>
      <c r="BG194">
        <v>0</v>
      </c>
      <c r="BH194">
        <v>10214034</v>
      </c>
      <c r="BI194">
        <v>0</v>
      </c>
      <c r="BJ194">
        <v>0</v>
      </c>
      <c r="BK194">
        <v>3735339</v>
      </c>
      <c r="BL194">
        <v>0</v>
      </c>
      <c r="BM194">
        <v>0</v>
      </c>
      <c r="BN194">
        <v>0</v>
      </c>
      <c r="BO194">
        <v>49689350</v>
      </c>
      <c r="BP194">
        <v>0</v>
      </c>
      <c r="BQ194">
        <v>0</v>
      </c>
      <c r="BR194">
        <v>0</v>
      </c>
      <c r="BS194">
        <v>0</v>
      </c>
      <c r="BT194">
        <v>0</v>
      </c>
      <c r="BU194">
        <v>0</v>
      </c>
      <c r="BV194">
        <v>0</v>
      </c>
      <c r="BW194">
        <v>0</v>
      </c>
      <c r="BX194">
        <v>0</v>
      </c>
      <c r="BY194">
        <v>0</v>
      </c>
      <c r="BZ194">
        <v>0</v>
      </c>
      <c r="CA194">
        <v>427522</v>
      </c>
      <c r="CB194">
        <v>25830179</v>
      </c>
      <c r="CC194">
        <v>1372534</v>
      </c>
      <c r="CD194">
        <v>0</v>
      </c>
      <c r="CE194">
        <v>8301602</v>
      </c>
      <c r="CF194">
        <v>0</v>
      </c>
      <c r="CG194">
        <v>0</v>
      </c>
      <c r="CH194">
        <v>0</v>
      </c>
      <c r="CI194">
        <v>2052593</v>
      </c>
      <c r="CJ194">
        <v>0</v>
      </c>
      <c r="CK194">
        <v>0</v>
      </c>
      <c r="CL194">
        <v>0</v>
      </c>
      <c r="CM194">
        <v>0</v>
      </c>
      <c r="CN194">
        <v>0</v>
      </c>
      <c r="CO194">
        <v>0</v>
      </c>
      <c r="CP194">
        <v>0</v>
      </c>
      <c r="CQ194">
        <v>37984430</v>
      </c>
      <c r="CR194">
        <v>0</v>
      </c>
      <c r="CS194">
        <v>0</v>
      </c>
      <c r="CT194">
        <v>0</v>
      </c>
      <c r="CU194">
        <v>0</v>
      </c>
      <c r="CV194">
        <v>0</v>
      </c>
      <c r="CW194">
        <v>8242170</v>
      </c>
      <c r="CX194">
        <v>295094</v>
      </c>
      <c r="CY194">
        <v>0</v>
      </c>
      <c r="CZ194">
        <v>1912432</v>
      </c>
      <c r="DA194">
        <v>0</v>
      </c>
      <c r="DB194">
        <v>0</v>
      </c>
      <c r="DC194">
        <v>1255224</v>
      </c>
      <c r="DD194">
        <v>0</v>
      </c>
      <c r="DE194">
        <v>0</v>
      </c>
      <c r="DF194">
        <v>0</v>
      </c>
      <c r="DG194">
        <v>11704920</v>
      </c>
      <c r="DH194">
        <v>24337</v>
      </c>
      <c r="DI194">
        <v>8179613</v>
      </c>
      <c r="DJ194">
        <v>198618</v>
      </c>
      <c r="DK194">
        <v>0</v>
      </c>
      <c r="DL194">
        <v>0</v>
      </c>
      <c r="DM194">
        <v>0</v>
      </c>
      <c r="DN194">
        <v>0</v>
      </c>
      <c r="DO194">
        <v>0</v>
      </c>
      <c r="DP194">
        <v>1873</v>
      </c>
      <c r="DQ194">
        <v>1989545</v>
      </c>
      <c r="DR194">
        <v>0</v>
      </c>
      <c r="DS194">
        <v>0</v>
      </c>
      <c r="DT194">
        <v>0</v>
      </c>
      <c r="DU194">
        <v>0</v>
      </c>
      <c r="DV194">
        <v>0</v>
      </c>
      <c r="DW194">
        <v>0</v>
      </c>
      <c r="DX194">
        <v>0</v>
      </c>
      <c r="DY194">
        <v>0</v>
      </c>
      <c r="DZ194">
        <v>0</v>
      </c>
      <c r="EA194">
        <v>0</v>
      </c>
      <c r="EB194">
        <v>0</v>
      </c>
      <c r="EC194">
        <v>0</v>
      </c>
      <c r="ED194">
        <v>0</v>
      </c>
    </row>
    <row r="195" spans="1:134" x14ac:dyDescent="0.3">
      <c r="A195">
        <v>106301127</v>
      </c>
      <c r="B195" t="s">
        <v>998</v>
      </c>
      <c r="C195">
        <v>20174</v>
      </c>
      <c r="D195" s="1">
        <v>43009</v>
      </c>
      <c r="E195" s="1">
        <v>43100</v>
      </c>
      <c r="F195" t="s">
        <v>134</v>
      </c>
      <c r="G195" t="s">
        <v>226</v>
      </c>
      <c r="H195">
        <v>13</v>
      </c>
      <c r="I195">
        <v>1011</v>
      </c>
      <c r="J195" t="s">
        <v>255</v>
      </c>
      <c r="K195" t="s">
        <v>137</v>
      </c>
      <c r="L195" t="s">
        <v>138</v>
      </c>
      <c r="M195" t="s">
        <v>999</v>
      </c>
      <c r="N195" t="s">
        <v>1000</v>
      </c>
      <c r="O195" t="s">
        <v>1001</v>
      </c>
      <c r="P195">
        <v>92821</v>
      </c>
      <c r="Q195" t="s">
        <v>1002</v>
      </c>
      <c r="R195">
        <v>86</v>
      </c>
      <c r="S195">
        <v>86</v>
      </c>
      <c r="T195">
        <v>86</v>
      </c>
      <c r="U195">
        <v>92</v>
      </c>
      <c r="V195">
        <v>23</v>
      </c>
      <c r="W195">
        <v>6</v>
      </c>
      <c r="X195">
        <v>10</v>
      </c>
      <c r="Y195">
        <v>0</v>
      </c>
      <c r="Z195">
        <v>0</v>
      </c>
      <c r="AA195">
        <v>6</v>
      </c>
      <c r="AB195">
        <v>20</v>
      </c>
      <c r="AC195">
        <v>0</v>
      </c>
      <c r="AD195">
        <v>2</v>
      </c>
      <c r="AE195">
        <v>159</v>
      </c>
      <c r="AF195">
        <v>0</v>
      </c>
      <c r="AG195">
        <v>2485</v>
      </c>
      <c r="AH195">
        <v>920</v>
      </c>
      <c r="AI195">
        <v>872</v>
      </c>
      <c r="AJ195">
        <v>551</v>
      </c>
      <c r="AK195">
        <v>0</v>
      </c>
      <c r="AL195">
        <v>0</v>
      </c>
      <c r="AM195">
        <v>231</v>
      </c>
      <c r="AN195">
        <v>788</v>
      </c>
      <c r="AO195">
        <v>0</v>
      </c>
      <c r="AP195">
        <v>42</v>
      </c>
      <c r="AQ195">
        <v>5889</v>
      </c>
      <c r="AR195">
        <v>0</v>
      </c>
      <c r="AS19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11778</v>
      </c>
      <c r="AT195">
        <v>0</v>
      </c>
      <c r="AU195">
        <v>0</v>
      </c>
      <c r="AV195">
        <v>0</v>
      </c>
      <c r="AW195">
        <v>0</v>
      </c>
      <c r="AX195">
        <v>0</v>
      </c>
      <c r="AY195">
        <v>0</v>
      </c>
      <c r="AZ195">
        <v>0</v>
      </c>
      <c r="BA195">
        <v>0</v>
      </c>
      <c r="BB195">
        <v>0</v>
      </c>
      <c r="BC195">
        <v>0</v>
      </c>
      <c r="BD195">
        <v>0</v>
      </c>
      <c r="BE195">
        <v>14802249</v>
      </c>
      <c r="BF195">
        <v>5228806</v>
      </c>
      <c r="BG195">
        <v>2161489</v>
      </c>
      <c r="BH195">
        <v>1325617</v>
      </c>
      <c r="BI195">
        <v>0</v>
      </c>
      <c r="BJ195">
        <v>0</v>
      </c>
      <c r="BK195">
        <v>204666</v>
      </c>
      <c r="BL195">
        <v>6861102</v>
      </c>
      <c r="BM195">
        <v>0</v>
      </c>
      <c r="BN195">
        <v>80595</v>
      </c>
      <c r="BO195">
        <v>30664524</v>
      </c>
      <c r="BP195">
        <v>0</v>
      </c>
      <c r="BQ195">
        <v>0</v>
      </c>
      <c r="BR195">
        <v>0</v>
      </c>
      <c r="BS195">
        <v>0</v>
      </c>
      <c r="BT195">
        <v>0</v>
      </c>
      <c r="BU195">
        <v>0</v>
      </c>
      <c r="BV195">
        <v>0</v>
      </c>
      <c r="BW195">
        <v>0</v>
      </c>
      <c r="BX195">
        <v>0</v>
      </c>
      <c r="BY195">
        <v>0</v>
      </c>
      <c r="BZ195">
        <v>0</v>
      </c>
      <c r="CA195">
        <v>479855</v>
      </c>
      <c r="CB195">
        <v>10441222</v>
      </c>
      <c r="CC195">
        <v>3725790</v>
      </c>
      <c r="CD195">
        <v>1395333</v>
      </c>
      <c r="CE195">
        <v>912330</v>
      </c>
      <c r="CF195">
        <v>0</v>
      </c>
      <c r="CG195">
        <v>0</v>
      </c>
      <c r="CH195">
        <v>0</v>
      </c>
      <c r="CI195">
        <v>3190</v>
      </c>
      <c r="CJ195">
        <v>4533510</v>
      </c>
      <c r="CK195">
        <v>0</v>
      </c>
      <c r="CL195">
        <v>0</v>
      </c>
      <c r="CM195">
        <v>0</v>
      </c>
      <c r="CN195">
        <v>0</v>
      </c>
      <c r="CO195">
        <v>0</v>
      </c>
      <c r="CP195">
        <v>47060</v>
      </c>
      <c r="CQ195">
        <v>21538290</v>
      </c>
      <c r="CR195">
        <v>0</v>
      </c>
      <c r="CS195">
        <v>0</v>
      </c>
      <c r="CT195">
        <v>0</v>
      </c>
      <c r="CU195">
        <v>0</v>
      </c>
      <c r="CV195">
        <v>0</v>
      </c>
      <c r="CW195">
        <v>4315955</v>
      </c>
      <c r="CX195">
        <v>1475279</v>
      </c>
      <c r="CY195">
        <v>722728</v>
      </c>
      <c r="CZ195">
        <v>382083</v>
      </c>
      <c r="DA195">
        <v>0</v>
      </c>
      <c r="DB195">
        <v>0</v>
      </c>
      <c r="DC195">
        <v>185772</v>
      </c>
      <c r="DD195">
        <v>2013261</v>
      </c>
      <c r="DE195">
        <v>0</v>
      </c>
      <c r="DF195">
        <v>31156</v>
      </c>
      <c r="DG195">
        <v>9126234</v>
      </c>
      <c r="DH195">
        <v>44782</v>
      </c>
      <c r="DI195">
        <v>7906014</v>
      </c>
      <c r="DJ195">
        <v>0</v>
      </c>
      <c r="DK195">
        <v>0</v>
      </c>
      <c r="DL195">
        <v>0</v>
      </c>
      <c r="DM195">
        <v>0</v>
      </c>
      <c r="DN195">
        <v>0</v>
      </c>
      <c r="DO195">
        <v>0</v>
      </c>
      <c r="DP195">
        <v>97404</v>
      </c>
      <c r="DQ195">
        <v>1805994</v>
      </c>
      <c r="DR195">
        <v>0</v>
      </c>
      <c r="DS195">
        <v>0</v>
      </c>
      <c r="DT195">
        <v>0</v>
      </c>
      <c r="DU195">
        <v>0</v>
      </c>
      <c r="DV195">
        <v>0</v>
      </c>
      <c r="DW195">
        <v>0</v>
      </c>
      <c r="DX195">
        <v>0</v>
      </c>
      <c r="DY195">
        <v>0</v>
      </c>
      <c r="DZ195">
        <v>0</v>
      </c>
      <c r="EA195">
        <v>0</v>
      </c>
      <c r="EB195">
        <v>0</v>
      </c>
      <c r="EC195">
        <v>0</v>
      </c>
      <c r="ED195">
        <v>0</v>
      </c>
    </row>
    <row r="196" spans="1:134" x14ac:dyDescent="0.3">
      <c r="A196">
        <v>106190449</v>
      </c>
      <c r="B196" t="s">
        <v>1003</v>
      </c>
      <c r="C196">
        <v>20174</v>
      </c>
      <c r="D196" s="1">
        <v>43009</v>
      </c>
      <c r="E196" s="1">
        <v>43100</v>
      </c>
      <c r="F196" t="s">
        <v>134</v>
      </c>
      <c r="G196" t="s">
        <v>158</v>
      </c>
      <c r="H196">
        <v>11</v>
      </c>
      <c r="I196">
        <v>921</v>
      </c>
      <c r="J196" t="s">
        <v>255</v>
      </c>
      <c r="K196" t="s">
        <v>137</v>
      </c>
      <c r="L196" t="s">
        <v>138</v>
      </c>
      <c r="M196" t="s">
        <v>1004</v>
      </c>
      <c r="N196" t="s">
        <v>1005</v>
      </c>
      <c r="O196" t="s">
        <v>1006</v>
      </c>
      <c r="P196">
        <v>90638</v>
      </c>
      <c r="Q196" t="s">
        <v>1007</v>
      </c>
      <c r="R196">
        <v>248</v>
      </c>
      <c r="S196">
        <v>248</v>
      </c>
      <c r="T196">
        <v>248</v>
      </c>
      <c r="U196">
        <v>310</v>
      </c>
      <c r="V196">
        <v>23</v>
      </c>
      <c r="W196">
        <v>2</v>
      </c>
      <c r="X196">
        <v>49</v>
      </c>
      <c r="Y196">
        <v>0</v>
      </c>
      <c r="Z196">
        <v>0</v>
      </c>
      <c r="AA196">
        <v>39</v>
      </c>
      <c r="AB196">
        <v>0</v>
      </c>
      <c r="AC196">
        <v>0</v>
      </c>
      <c r="AD196">
        <v>0</v>
      </c>
      <c r="AE196">
        <v>423</v>
      </c>
      <c r="AF196">
        <v>0</v>
      </c>
      <c r="AG196">
        <v>7785</v>
      </c>
      <c r="AH196">
        <v>1152</v>
      </c>
      <c r="AI196">
        <v>136</v>
      </c>
      <c r="AJ196">
        <v>2662</v>
      </c>
      <c r="AK196">
        <v>0</v>
      </c>
      <c r="AL196">
        <v>0</v>
      </c>
      <c r="AM196">
        <v>1356</v>
      </c>
      <c r="AN196">
        <v>0</v>
      </c>
      <c r="AO196">
        <v>0</v>
      </c>
      <c r="AP196">
        <v>0</v>
      </c>
      <c r="AQ196">
        <v>13091</v>
      </c>
      <c r="AR196">
        <v>0</v>
      </c>
      <c r="AS19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26182</v>
      </c>
      <c r="AT196">
        <v>0</v>
      </c>
      <c r="AU196">
        <v>0</v>
      </c>
      <c r="AV196">
        <v>0</v>
      </c>
      <c r="AW196">
        <v>0</v>
      </c>
      <c r="AX196">
        <v>0</v>
      </c>
      <c r="AY196">
        <v>0</v>
      </c>
      <c r="AZ196">
        <v>0</v>
      </c>
      <c r="BA196">
        <v>0</v>
      </c>
      <c r="BB196">
        <v>0</v>
      </c>
      <c r="BC196">
        <v>0</v>
      </c>
      <c r="BD196">
        <v>0</v>
      </c>
      <c r="BE196">
        <v>61634081</v>
      </c>
      <c r="BF196">
        <v>11386981</v>
      </c>
      <c r="BG196">
        <v>987305</v>
      </c>
      <c r="BH196">
        <v>19949065</v>
      </c>
      <c r="BI196">
        <v>0</v>
      </c>
      <c r="BJ196">
        <v>0</v>
      </c>
      <c r="BK196">
        <v>10011055</v>
      </c>
      <c r="BL196">
        <v>0</v>
      </c>
      <c r="BM196">
        <v>0</v>
      </c>
      <c r="BN196">
        <v>0</v>
      </c>
      <c r="BO196">
        <v>103968487</v>
      </c>
      <c r="BP196">
        <v>0</v>
      </c>
      <c r="BQ196">
        <v>0</v>
      </c>
      <c r="BR196">
        <v>0</v>
      </c>
      <c r="BS196">
        <v>0</v>
      </c>
      <c r="BT196">
        <v>0</v>
      </c>
      <c r="BU196">
        <v>0</v>
      </c>
      <c r="BV196">
        <v>0</v>
      </c>
      <c r="BW196">
        <v>0</v>
      </c>
      <c r="BX196">
        <v>0</v>
      </c>
      <c r="BY196">
        <v>0</v>
      </c>
      <c r="BZ196">
        <v>0</v>
      </c>
      <c r="CA196">
        <v>-38122</v>
      </c>
      <c r="CB196">
        <v>47811564</v>
      </c>
      <c r="CC196">
        <v>9197321</v>
      </c>
      <c r="CD196">
        <v>854347</v>
      </c>
      <c r="CE196">
        <v>15755618</v>
      </c>
      <c r="CF196">
        <v>0</v>
      </c>
      <c r="CG196">
        <v>0</v>
      </c>
      <c r="CH196">
        <v>0</v>
      </c>
      <c r="CI196">
        <v>5671636</v>
      </c>
      <c r="CJ196">
        <v>0</v>
      </c>
      <c r="CK196">
        <v>0</v>
      </c>
      <c r="CL196">
        <v>0</v>
      </c>
      <c r="CM196">
        <v>0</v>
      </c>
      <c r="CN196">
        <v>0</v>
      </c>
      <c r="CO196">
        <v>0</v>
      </c>
      <c r="CP196">
        <v>0</v>
      </c>
      <c r="CQ196">
        <v>79252364</v>
      </c>
      <c r="CR196">
        <v>0</v>
      </c>
      <c r="CS196">
        <v>0</v>
      </c>
      <c r="CT196">
        <v>0</v>
      </c>
      <c r="CU196">
        <v>0</v>
      </c>
      <c r="CV196">
        <v>0</v>
      </c>
      <c r="CW196">
        <v>13822517</v>
      </c>
      <c r="CX196">
        <v>2189660</v>
      </c>
      <c r="CY196">
        <v>132958</v>
      </c>
      <c r="CZ196">
        <v>4193447</v>
      </c>
      <c r="DA196">
        <v>0</v>
      </c>
      <c r="DB196">
        <v>0</v>
      </c>
      <c r="DC196">
        <v>4377541</v>
      </c>
      <c r="DD196">
        <v>0</v>
      </c>
      <c r="DE196">
        <v>0</v>
      </c>
      <c r="DF196">
        <v>0</v>
      </c>
      <c r="DG196">
        <v>24716123</v>
      </c>
      <c r="DH196">
        <v>83020</v>
      </c>
      <c r="DI196">
        <v>17960214</v>
      </c>
      <c r="DJ196">
        <v>0</v>
      </c>
      <c r="DK196">
        <v>0</v>
      </c>
      <c r="DL196">
        <v>0</v>
      </c>
      <c r="DM196">
        <v>0</v>
      </c>
      <c r="DN196">
        <v>0</v>
      </c>
      <c r="DO196">
        <v>0</v>
      </c>
      <c r="DP196">
        <v>1059225</v>
      </c>
      <c r="DQ196">
        <v>13996463</v>
      </c>
      <c r="DR196">
        <v>0</v>
      </c>
      <c r="DS196">
        <v>0</v>
      </c>
      <c r="DT196">
        <v>0</v>
      </c>
      <c r="DU196">
        <v>0</v>
      </c>
      <c r="DV196">
        <v>0</v>
      </c>
      <c r="DW196">
        <v>0</v>
      </c>
      <c r="DX196">
        <v>0</v>
      </c>
      <c r="DY196">
        <v>0</v>
      </c>
      <c r="DZ196">
        <v>0</v>
      </c>
      <c r="EA196">
        <v>0</v>
      </c>
      <c r="EB196">
        <v>0</v>
      </c>
      <c r="EC196">
        <v>0</v>
      </c>
      <c r="ED196">
        <v>0</v>
      </c>
    </row>
    <row r="197" spans="1:134" x14ac:dyDescent="0.3">
      <c r="A197">
        <v>106190305</v>
      </c>
      <c r="B197" t="s">
        <v>1008</v>
      </c>
      <c r="C197">
        <v>20174</v>
      </c>
      <c r="D197" s="1">
        <v>43009</v>
      </c>
      <c r="E197" s="1">
        <v>43100</v>
      </c>
      <c r="F197" t="s">
        <v>134</v>
      </c>
      <c r="G197" t="s">
        <v>158</v>
      </c>
      <c r="H197">
        <v>11</v>
      </c>
      <c r="I197">
        <v>929</v>
      </c>
      <c r="J197" t="s">
        <v>255</v>
      </c>
      <c r="K197" t="s">
        <v>137</v>
      </c>
      <c r="L197" t="s">
        <v>138</v>
      </c>
      <c r="M197" t="s">
        <v>1009</v>
      </c>
      <c r="N197" t="s">
        <v>1010</v>
      </c>
      <c r="O197" t="s">
        <v>223</v>
      </c>
      <c r="P197">
        <v>90056</v>
      </c>
      <c r="Q197" t="s">
        <v>1011</v>
      </c>
      <c r="R197">
        <v>81</v>
      </c>
      <c r="S197">
        <v>81</v>
      </c>
      <c r="T197">
        <v>81</v>
      </c>
      <c r="U197">
        <v>91</v>
      </c>
      <c r="V197">
        <v>3</v>
      </c>
      <c r="W197">
        <v>2</v>
      </c>
      <c r="X197">
        <v>17</v>
      </c>
      <c r="Y197">
        <v>0</v>
      </c>
      <c r="Z197">
        <v>0</v>
      </c>
      <c r="AA197">
        <v>24</v>
      </c>
      <c r="AB197">
        <v>0</v>
      </c>
      <c r="AC197">
        <v>0</v>
      </c>
      <c r="AD197">
        <v>0</v>
      </c>
      <c r="AE197">
        <v>137</v>
      </c>
      <c r="AF197">
        <v>0</v>
      </c>
      <c r="AG197">
        <v>3508</v>
      </c>
      <c r="AH197">
        <v>521</v>
      </c>
      <c r="AI197">
        <v>101</v>
      </c>
      <c r="AJ197">
        <v>1334</v>
      </c>
      <c r="AK197">
        <v>0</v>
      </c>
      <c r="AL197">
        <v>0</v>
      </c>
      <c r="AM197">
        <v>1749</v>
      </c>
      <c r="AN197">
        <v>0</v>
      </c>
      <c r="AO197">
        <v>0</v>
      </c>
      <c r="AP197">
        <v>0</v>
      </c>
      <c r="AQ197">
        <v>7213</v>
      </c>
      <c r="AR197">
        <v>0</v>
      </c>
      <c r="AS19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14426</v>
      </c>
      <c r="AT197">
        <v>0</v>
      </c>
      <c r="AU197">
        <v>0</v>
      </c>
      <c r="AV197">
        <v>0</v>
      </c>
      <c r="AW197">
        <v>0</v>
      </c>
      <c r="AX197">
        <v>0</v>
      </c>
      <c r="AY197">
        <v>0</v>
      </c>
      <c r="AZ197">
        <v>0</v>
      </c>
      <c r="BA197">
        <v>0</v>
      </c>
      <c r="BB197">
        <v>0</v>
      </c>
      <c r="BC197">
        <v>0</v>
      </c>
      <c r="BD197">
        <v>0</v>
      </c>
      <c r="BE197">
        <v>34902940</v>
      </c>
      <c r="BF197">
        <v>5703280</v>
      </c>
      <c r="BG197">
        <v>934217</v>
      </c>
      <c r="BH197">
        <v>13665409</v>
      </c>
      <c r="BI197">
        <v>0</v>
      </c>
      <c r="BJ197">
        <v>0</v>
      </c>
      <c r="BK197">
        <v>17625366</v>
      </c>
      <c r="BL197">
        <v>0</v>
      </c>
      <c r="BM197">
        <v>0</v>
      </c>
      <c r="BN197">
        <v>0</v>
      </c>
      <c r="BO197">
        <v>72831212</v>
      </c>
      <c r="BP197">
        <v>0</v>
      </c>
      <c r="BQ197">
        <v>0</v>
      </c>
      <c r="BR197">
        <v>0</v>
      </c>
      <c r="BS197">
        <v>0</v>
      </c>
      <c r="BT197">
        <v>0</v>
      </c>
      <c r="BU197">
        <v>0</v>
      </c>
      <c r="BV197">
        <v>0</v>
      </c>
      <c r="BW197">
        <v>0</v>
      </c>
      <c r="BX197">
        <v>0</v>
      </c>
      <c r="BY197">
        <v>0</v>
      </c>
      <c r="BZ197">
        <v>0</v>
      </c>
      <c r="CA197">
        <v>451350</v>
      </c>
      <c r="CB197">
        <v>28894490</v>
      </c>
      <c r="CC197">
        <v>4911771</v>
      </c>
      <c r="CD197">
        <v>726531</v>
      </c>
      <c r="CE197">
        <v>11113939</v>
      </c>
      <c r="CF197">
        <v>0</v>
      </c>
      <c r="CG197">
        <v>0</v>
      </c>
      <c r="CH197">
        <v>0</v>
      </c>
      <c r="CI197">
        <v>10812075</v>
      </c>
      <c r="CJ197">
        <v>0</v>
      </c>
      <c r="CK197">
        <v>0</v>
      </c>
      <c r="CL197">
        <v>0</v>
      </c>
      <c r="CM197">
        <v>0</v>
      </c>
      <c r="CN197">
        <v>0</v>
      </c>
      <c r="CO197">
        <v>0</v>
      </c>
      <c r="CP197">
        <v>0</v>
      </c>
      <c r="CQ197">
        <v>56910156</v>
      </c>
      <c r="CR197">
        <v>0</v>
      </c>
      <c r="CS197">
        <v>0</v>
      </c>
      <c r="CT197">
        <v>0</v>
      </c>
      <c r="CU197">
        <v>0</v>
      </c>
      <c r="CV197">
        <v>0</v>
      </c>
      <c r="CW197">
        <v>6008450</v>
      </c>
      <c r="CX197">
        <v>791509</v>
      </c>
      <c r="CY197">
        <v>207686</v>
      </c>
      <c r="CZ197">
        <v>2551470</v>
      </c>
      <c r="DA197">
        <v>0</v>
      </c>
      <c r="DB197">
        <v>0</v>
      </c>
      <c r="DC197">
        <v>6361941</v>
      </c>
      <c r="DD197">
        <v>0</v>
      </c>
      <c r="DE197">
        <v>0</v>
      </c>
      <c r="DF197">
        <v>0</v>
      </c>
      <c r="DG197">
        <v>15921056</v>
      </c>
      <c r="DH197">
        <v>46204</v>
      </c>
      <c r="DI197">
        <v>10650555</v>
      </c>
      <c r="DJ197">
        <v>0</v>
      </c>
      <c r="DK197">
        <v>-42783</v>
      </c>
      <c r="DL197">
        <v>0</v>
      </c>
      <c r="DM197">
        <v>0</v>
      </c>
      <c r="DN197">
        <v>0</v>
      </c>
      <c r="DO197">
        <v>0</v>
      </c>
      <c r="DP197">
        <v>197758</v>
      </c>
      <c r="DQ197">
        <v>7075380</v>
      </c>
      <c r="DR197">
        <v>0</v>
      </c>
      <c r="DS197">
        <v>0</v>
      </c>
      <c r="DT197">
        <v>0</v>
      </c>
      <c r="DU197">
        <v>0</v>
      </c>
      <c r="DV197">
        <v>0</v>
      </c>
      <c r="DW197">
        <v>0</v>
      </c>
      <c r="DX197">
        <v>0</v>
      </c>
      <c r="DY197">
        <v>0</v>
      </c>
      <c r="DZ197">
        <v>0</v>
      </c>
      <c r="EA197">
        <v>0</v>
      </c>
      <c r="EB197">
        <v>0</v>
      </c>
      <c r="EC197">
        <v>0</v>
      </c>
      <c r="ED197">
        <v>0</v>
      </c>
    </row>
    <row r="198" spans="1:134" x14ac:dyDescent="0.3">
      <c r="A198">
        <v>106361274</v>
      </c>
      <c r="B198" t="s">
        <v>1012</v>
      </c>
      <c r="C198">
        <v>20174</v>
      </c>
      <c r="D198" s="1">
        <v>43009</v>
      </c>
      <c r="E198" s="1">
        <v>43100</v>
      </c>
      <c r="F198" t="s">
        <v>134</v>
      </c>
      <c r="G198" t="s">
        <v>275</v>
      </c>
      <c r="H198">
        <v>12</v>
      </c>
      <c r="I198">
        <v>1207</v>
      </c>
      <c r="J198" t="s">
        <v>255</v>
      </c>
      <c r="K198" t="s">
        <v>137</v>
      </c>
      <c r="L198" t="s">
        <v>138</v>
      </c>
      <c r="M198" t="s">
        <v>1013</v>
      </c>
      <c r="N198" t="s">
        <v>1014</v>
      </c>
      <c r="O198" t="s">
        <v>1015</v>
      </c>
      <c r="P198">
        <v>91764</v>
      </c>
      <c r="Q198" t="s">
        <v>1016</v>
      </c>
      <c r="R198">
        <v>91</v>
      </c>
      <c r="S198">
        <v>91</v>
      </c>
      <c r="T198">
        <v>91</v>
      </c>
      <c r="U198">
        <v>68</v>
      </c>
      <c r="V198">
        <v>27</v>
      </c>
      <c r="W198">
        <v>0</v>
      </c>
      <c r="X198">
        <v>58</v>
      </c>
      <c r="Y198">
        <v>0</v>
      </c>
      <c r="Z198">
        <v>0</v>
      </c>
      <c r="AA198">
        <v>0</v>
      </c>
      <c r="AB198">
        <v>0</v>
      </c>
      <c r="AC198">
        <v>0</v>
      </c>
      <c r="AD198">
        <v>10</v>
      </c>
      <c r="AE198">
        <v>163</v>
      </c>
      <c r="AF198">
        <v>0</v>
      </c>
      <c r="AG198">
        <v>2513</v>
      </c>
      <c r="AH198">
        <v>863</v>
      </c>
      <c r="AI198">
        <v>32</v>
      </c>
      <c r="AJ198">
        <v>2139</v>
      </c>
      <c r="AK198">
        <v>0</v>
      </c>
      <c r="AL198">
        <v>0</v>
      </c>
      <c r="AM198">
        <v>0</v>
      </c>
      <c r="AN198">
        <v>0</v>
      </c>
      <c r="AO198">
        <v>0</v>
      </c>
      <c r="AP198">
        <v>974</v>
      </c>
      <c r="AQ198">
        <v>6521</v>
      </c>
      <c r="AR198">
        <v>0</v>
      </c>
      <c r="AS19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13042</v>
      </c>
      <c r="AT198">
        <v>0</v>
      </c>
      <c r="AU198">
        <v>0</v>
      </c>
      <c r="AV198">
        <v>0</v>
      </c>
      <c r="AW198">
        <v>0</v>
      </c>
      <c r="AX198">
        <v>0</v>
      </c>
      <c r="AY198">
        <v>0</v>
      </c>
      <c r="AZ198">
        <v>0</v>
      </c>
      <c r="BA198">
        <v>0</v>
      </c>
      <c r="BB198">
        <v>0</v>
      </c>
      <c r="BC198">
        <v>0</v>
      </c>
      <c r="BD198">
        <v>0</v>
      </c>
      <c r="BE198">
        <v>27125945</v>
      </c>
      <c r="BF198">
        <v>10299147</v>
      </c>
      <c r="BG198">
        <v>364067</v>
      </c>
      <c r="BH198">
        <v>20502445</v>
      </c>
      <c r="BI198">
        <v>0</v>
      </c>
      <c r="BJ198">
        <v>0</v>
      </c>
      <c r="BK198">
        <v>0</v>
      </c>
      <c r="BL198">
        <v>0</v>
      </c>
      <c r="BM198">
        <v>0</v>
      </c>
      <c r="BN198">
        <v>8175834</v>
      </c>
      <c r="BO198">
        <v>66467438</v>
      </c>
      <c r="BP198">
        <v>0</v>
      </c>
      <c r="BQ198">
        <v>0</v>
      </c>
      <c r="BR198">
        <v>0</v>
      </c>
      <c r="BS198">
        <v>0</v>
      </c>
      <c r="BT198">
        <v>0</v>
      </c>
      <c r="BU198">
        <v>0</v>
      </c>
      <c r="BV198">
        <v>0</v>
      </c>
      <c r="BW198">
        <v>0</v>
      </c>
      <c r="BX198">
        <v>0</v>
      </c>
      <c r="BY198">
        <v>0</v>
      </c>
      <c r="BZ198">
        <v>0</v>
      </c>
      <c r="CA198">
        <v>1216756</v>
      </c>
      <c r="CB198">
        <v>22349309</v>
      </c>
      <c r="CC198">
        <v>8535315</v>
      </c>
      <c r="CD198">
        <v>246068</v>
      </c>
      <c r="CE198">
        <v>16667825</v>
      </c>
      <c r="CF198">
        <v>0</v>
      </c>
      <c r="CG198">
        <v>0</v>
      </c>
      <c r="CH198">
        <v>0</v>
      </c>
      <c r="CI198">
        <v>0</v>
      </c>
      <c r="CJ198">
        <v>0</v>
      </c>
      <c r="CK198">
        <v>0</v>
      </c>
      <c r="CL198">
        <v>0</v>
      </c>
      <c r="CM198">
        <v>0</v>
      </c>
      <c r="CN198">
        <v>0</v>
      </c>
      <c r="CO198">
        <v>0</v>
      </c>
      <c r="CP198">
        <v>5594973</v>
      </c>
      <c r="CQ198">
        <v>54610246</v>
      </c>
      <c r="CR198">
        <v>0</v>
      </c>
      <c r="CS198">
        <v>0</v>
      </c>
      <c r="CT198">
        <v>0</v>
      </c>
      <c r="CU198">
        <v>0</v>
      </c>
      <c r="CV198">
        <v>0</v>
      </c>
      <c r="CW198">
        <v>4776636</v>
      </c>
      <c r="CX198">
        <v>1763832</v>
      </c>
      <c r="CY198">
        <v>117999</v>
      </c>
      <c r="CZ198">
        <v>3834620</v>
      </c>
      <c r="DA198">
        <v>0</v>
      </c>
      <c r="DB198">
        <v>0</v>
      </c>
      <c r="DC198">
        <v>0</v>
      </c>
      <c r="DD198">
        <v>0</v>
      </c>
      <c r="DE198">
        <v>0</v>
      </c>
      <c r="DF198">
        <v>1364105</v>
      </c>
      <c r="DG198">
        <v>11857192</v>
      </c>
      <c r="DH198">
        <v>32286</v>
      </c>
      <c r="DI198">
        <v>9053219</v>
      </c>
      <c r="DJ198">
        <v>0</v>
      </c>
      <c r="DK198">
        <v>0</v>
      </c>
      <c r="DL198">
        <v>0</v>
      </c>
      <c r="DM198">
        <v>0</v>
      </c>
      <c r="DN198">
        <v>0</v>
      </c>
      <c r="DO198">
        <v>0</v>
      </c>
      <c r="DP198">
        <v>286311</v>
      </c>
      <c r="DQ198">
        <v>2078756</v>
      </c>
      <c r="DR198">
        <v>0</v>
      </c>
      <c r="DS198">
        <v>0</v>
      </c>
      <c r="DT198">
        <v>0</v>
      </c>
      <c r="DU198">
        <v>0</v>
      </c>
      <c r="DV198">
        <v>0</v>
      </c>
      <c r="DW198">
        <v>0</v>
      </c>
      <c r="DX198">
        <v>0</v>
      </c>
      <c r="DY198">
        <v>0</v>
      </c>
      <c r="DZ198">
        <v>0</v>
      </c>
      <c r="EA198">
        <v>0</v>
      </c>
      <c r="EB198">
        <v>0</v>
      </c>
      <c r="EC198">
        <v>0</v>
      </c>
      <c r="ED198">
        <v>0</v>
      </c>
    </row>
    <row r="199" spans="1:134" x14ac:dyDescent="0.3">
      <c r="A199">
        <v>106364188</v>
      </c>
      <c r="B199" t="s">
        <v>1017</v>
      </c>
      <c r="C199">
        <v>20174</v>
      </c>
      <c r="D199" s="1">
        <v>43009</v>
      </c>
      <c r="E199" s="1">
        <v>43100</v>
      </c>
      <c r="F199" t="s">
        <v>134</v>
      </c>
      <c r="G199" t="s">
        <v>275</v>
      </c>
      <c r="H199">
        <v>12</v>
      </c>
      <c r="I199">
        <v>1207</v>
      </c>
      <c r="J199" t="s">
        <v>136</v>
      </c>
      <c r="K199" t="s">
        <v>137</v>
      </c>
      <c r="L199" t="s">
        <v>138</v>
      </c>
      <c r="M199" t="s">
        <v>1018</v>
      </c>
      <c r="N199" t="s">
        <v>1019</v>
      </c>
      <c r="O199" t="s">
        <v>1020</v>
      </c>
      <c r="P199">
        <v>91730</v>
      </c>
      <c r="Q199" t="s">
        <v>1021</v>
      </c>
      <c r="R199">
        <v>55</v>
      </c>
      <c r="S199">
        <v>55</v>
      </c>
      <c r="T199">
        <v>55</v>
      </c>
      <c r="U199">
        <v>57</v>
      </c>
      <c r="V199">
        <v>24</v>
      </c>
      <c r="W199">
        <v>1</v>
      </c>
      <c r="X199">
        <v>36</v>
      </c>
      <c r="Y199">
        <v>0</v>
      </c>
      <c r="Z199">
        <v>0</v>
      </c>
      <c r="AA199">
        <v>4</v>
      </c>
      <c r="AB199">
        <v>26</v>
      </c>
      <c r="AC199">
        <v>0</v>
      </c>
      <c r="AD199">
        <v>0</v>
      </c>
      <c r="AE199">
        <v>148</v>
      </c>
      <c r="AF199">
        <v>0</v>
      </c>
      <c r="AG199">
        <v>1396</v>
      </c>
      <c r="AH199">
        <v>734</v>
      </c>
      <c r="AI199">
        <v>53</v>
      </c>
      <c r="AJ199">
        <v>1465</v>
      </c>
      <c r="AK199">
        <v>0</v>
      </c>
      <c r="AL199">
        <v>0</v>
      </c>
      <c r="AM199">
        <v>30</v>
      </c>
      <c r="AN199">
        <v>813</v>
      </c>
      <c r="AO199">
        <v>0</v>
      </c>
      <c r="AP199">
        <v>0</v>
      </c>
      <c r="AQ199">
        <v>4491</v>
      </c>
      <c r="AR199">
        <v>0</v>
      </c>
      <c r="AS19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8982</v>
      </c>
      <c r="AT199">
        <v>0</v>
      </c>
      <c r="AU199">
        <v>0</v>
      </c>
      <c r="AV199">
        <v>0</v>
      </c>
      <c r="AW199">
        <v>0</v>
      </c>
      <c r="AX199">
        <v>0</v>
      </c>
      <c r="AY199">
        <v>0</v>
      </c>
      <c r="AZ199">
        <v>90</v>
      </c>
      <c r="BA199">
        <v>0</v>
      </c>
      <c r="BB199">
        <v>0</v>
      </c>
      <c r="BC199">
        <v>0</v>
      </c>
      <c r="BD199">
        <v>90</v>
      </c>
      <c r="BE199">
        <v>15084307</v>
      </c>
      <c r="BF199">
        <v>8401511</v>
      </c>
      <c r="BG199">
        <v>555770</v>
      </c>
      <c r="BH199">
        <v>14473207</v>
      </c>
      <c r="BI199">
        <v>0</v>
      </c>
      <c r="BJ199">
        <v>0</v>
      </c>
      <c r="BK199">
        <v>729042</v>
      </c>
      <c r="BL199">
        <v>9162578</v>
      </c>
      <c r="BM199">
        <v>0</v>
      </c>
      <c r="BN199">
        <v>0</v>
      </c>
      <c r="BO199">
        <v>48406415</v>
      </c>
      <c r="BP199">
        <v>0</v>
      </c>
      <c r="BQ199">
        <v>0</v>
      </c>
      <c r="BR199">
        <v>0</v>
      </c>
      <c r="BS199">
        <v>0</v>
      </c>
      <c r="BT199">
        <v>0</v>
      </c>
      <c r="BU199">
        <v>0</v>
      </c>
      <c r="BV199">
        <v>3056719</v>
      </c>
      <c r="BW199">
        <v>0</v>
      </c>
      <c r="BX199">
        <v>0</v>
      </c>
      <c r="BY199">
        <v>0</v>
      </c>
      <c r="BZ199">
        <v>3056719</v>
      </c>
      <c r="CA199">
        <v>371846</v>
      </c>
      <c r="CB199">
        <v>12259864</v>
      </c>
      <c r="CC199">
        <v>6753062</v>
      </c>
      <c r="CD199">
        <v>517979</v>
      </c>
      <c r="CE199">
        <v>11920844</v>
      </c>
      <c r="CF199">
        <v>0</v>
      </c>
      <c r="CG199">
        <v>0</v>
      </c>
      <c r="CH199">
        <v>0</v>
      </c>
      <c r="CI199">
        <v>522426</v>
      </c>
      <c r="CJ199">
        <v>8936507</v>
      </c>
      <c r="CK199">
        <v>0</v>
      </c>
      <c r="CL199">
        <v>3642</v>
      </c>
      <c r="CM199">
        <v>0</v>
      </c>
      <c r="CN199">
        <v>0</v>
      </c>
      <c r="CO199">
        <v>0</v>
      </c>
      <c r="CP199">
        <v>0</v>
      </c>
      <c r="CQ199">
        <v>41286170</v>
      </c>
      <c r="CR199">
        <v>0</v>
      </c>
      <c r="CS199">
        <v>0</v>
      </c>
      <c r="CT199">
        <v>0</v>
      </c>
      <c r="CU199">
        <v>0</v>
      </c>
      <c r="CV199">
        <v>0</v>
      </c>
      <c r="CW199">
        <v>2824443</v>
      </c>
      <c r="CX199">
        <v>1648449</v>
      </c>
      <c r="CY199">
        <v>37791</v>
      </c>
      <c r="CZ199">
        <v>2552363</v>
      </c>
      <c r="DA199">
        <v>0</v>
      </c>
      <c r="DB199">
        <v>0</v>
      </c>
      <c r="DC199">
        <v>206616</v>
      </c>
      <c r="DD199">
        <v>2910944</v>
      </c>
      <c r="DE199">
        <v>0</v>
      </c>
      <c r="DF199">
        <v>-3642</v>
      </c>
      <c r="DG199">
        <v>10176964</v>
      </c>
      <c r="DH199">
        <v>0</v>
      </c>
      <c r="DI199">
        <v>9600374</v>
      </c>
      <c r="DJ199">
        <v>0</v>
      </c>
      <c r="DK199">
        <v>63945</v>
      </c>
      <c r="DL199">
        <v>0</v>
      </c>
      <c r="DM199">
        <v>0</v>
      </c>
      <c r="DN199">
        <v>0</v>
      </c>
      <c r="DO199">
        <v>0</v>
      </c>
      <c r="DP199">
        <v>19341</v>
      </c>
      <c r="DQ199">
        <v>3446295</v>
      </c>
      <c r="DR199">
        <v>0</v>
      </c>
      <c r="DS199">
        <v>0</v>
      </c>
      <c r="DT199">
        <v>0</v>
      </c>
      <c r="DU199">
        <v>0</v>
      </c>
      <c r="DV199">
        <v>0</v>
      </c>
      <c r="DW199">
        <v>0</v>
      </c>
      <c r="DX199">
        <v>0</v>
      </c>
      <c r="DY199">
        <v>0</v>
      </c>
      <c r="DZ199">
        <v>0</v>
      </c>
      <c r="EA199">
        <v>0</v>
      </c>
      <c r="EB199">
        <v>0</v>
      </c>
      <c r="EC199">
        <v>0</v>
      </c>
      <c r="ED199">
        <v>0</v>
      </c>
    </row>
    <row r="200" spans="1:134" x14ac:dyDescent="0.3">
      <c r="A200">
        <v>106332172</v>
      </c>
      <c r="B200" t="s">
        <v>1022</v>
      </c>
      <c r="C200">
        <v>20174</v>
      </c>
      <c r="D200" s="1">
        <v>43009</v>
      </c>
      <c r="E200" s="1">
        <v>43100</v>
      </c>
      <c r="F200" t="s">
        <v>134</v>
      </c>
      <c r="G200" t="s">
        <v>548</v>
      </c>
      <c r="H200">
        <v>12</v>
      </c>
      <c r="I200">
        <v>1109</v>
      </c>
      <c r="J200" t="s">
        <v>255</v>
      </c>
      <c r="K200" t="s">
        <v>137</v>
      </c>
      <c r="L200" t="s">
        <v>138</v>
      </c>
      <c r="M200" t="s">
        <v>1023</v>
      </c>
      <c r="N200" t="s">
        <v>1024</v>
      </c>
      <c r="O200" t="s">
        <v>1025</v>
      </c>
      <c r="P200">
        <v>92571</v>
      </c>
      <c r="Q200" t="s">
        <v>1026</v>
      </c>
      <c r="R200">
        <v>40</v>
      </c>
      <c r="S200">
        <v>40</v>
      </c>
      <c r="T200">
        <v>40</v>
      </c>
      <c r="U200">
        <v>43</v>
      </c>
      <c r="V200">
        <v>18</v>
      </c>
      <c r="W200">
        <v>0</v>
      </c>
      <c r="X200">
        <v>28</v>
      </c>
      <c r="Y200">
        <v>0</v>
      </c>
      <c r="Z200">
        <v>0</v>
      </c>
      <c r="AA200">
        <v>1</v>
      </c>
      <c r="AB200">
        <v>6</v>
      </c>
      <c r="AC200">
        <v>0</v>
      </c>
      <c r="AD200">
        <v>0</v>
      </c>
      <c r="AE200">
        <v>96</v>
      </c>
      <c r="AF200">
        <v>0</v>
      </c>
      <c r="AG200">
        <v>1672</v>
      </c>
      <c r="AH200">
        <v>293</v>
      </c>
      <c r="AI200">
        <v>0</v>
      </c>
      <c r="AJ200">
        <v>1011</v>
      </c>
      <c r="AK200">
        <v>0</v>
      </c>
      <c r="AL200">
        <v>0</v>
      </c>
      <c r="AM200">
        <v>87</v>
      </c>
      <c r="AN200">
        <v>174</v>
      </c>
      <c r="AO200">
        <v>0</v>
      </c>
      <c r="AP200">
        <v>0</v>
      </c>
      <c r="AQ200">
        <v>3237</v>
      </c>
      <c r="AR200">
        <v>0</v>
      </c>
      <c r="AS20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6474</v>
      </c>
      <c r="AT200">
        <v>0</v>
      </c>
      <c r="AU200">
        <v>0</v>
      </c>
      <c r="AV200">
        <v>0</v>
      </c>
      <c r="AW200">
        <v>0</v>
      </c>
      <c r="AX200">
        <v>0</v>
      </c>
      <c r="AY200">
        <v>0</v>
      </c>
      <c r="AZ200">
        <v>0</v>
      </c>
      <c r="BA200">
        <v>0</v>
      </c>
      <c r="BB200">
        <v>0</v>
      </c>
      <c r="BC200">
        <v>0</v>
      </c>
      <c r="BD200">
        <v>0</v>
      </c>
      <c r="BE200">
        <v>17509763</v>
      </c>
      <c r="BF200">
        <v>2569388</v>
      </c>
      <c r="BG200">
        <v>0</v>
      </c>
      <c r="BH200">
        <v>9076425</v>
      </c>
      <c r="BI200">
        <v>0</v>
      </c>
      <c r="BJ200">
        <v>0</v>
      </c>
      <c r="BK200">
        <v>934748</v>
      </c>
      <c r="BL200">
        <v>1662097</v>
      </c>
      <c r="BM200">
        <v>0</v>
      </c>
      <c r="BN200">
        <v>0</v>
      </c>
      <c r="BO200">
        <v>31752421</v>
      </c>
      <c r="BP200">
        <v>0</v>
      </c>
      <c r="BQ200">
        <v>0</v>
      </c>
      <c r="BR200">
        <v>0</v>
      </c>
      <c r="BS200">
        <v>0</v>
      </c>
      <c r="BT200">
        <v>0</v>
      </c>
      <c r="BU200">
        <v>0</v>
      </c>
      <c r="BV200">
        <v>0</v>
      </c>
      <c r="BW200">
        <v>0</v>
      </c>
      <c r="BX200">
        <v>0</v>
      </c>
      <c r="BY200">
        <v>0</v>
      </c>
      <c r="BZ200">
        <v>0</v>
      </c>
      <c r="CA200">
        <v>222351</v>
      </c>
      <c r="CB200">
        <v>13990093</v>
      </c>
      <c r="CC200">
        <v>1924443</v>
      </c>
      <c r="CD200">
        <v>0</v>
      </c>
      <c r="CE200">
        <v>7331256</v>
      </c>
      <c r="CF200">
        <v>0</v>
      </c>
      <c r="CG200">
        <v>0</v>
      </c>
      <c r="CH200">
        <v>0</v>
      </c>
      <c r="CI200">
        <v>0</v>
      </c>
      <c r="CJ200">
        <v>1209463</v>
      </c>
      <c r="CK200">
        <v>0</v>
      </c>
      <c r="CL200">
        <v>0</v>
      </c>
      <c r="CM200">
        <v>0</v>
      </c>
      <c r="CN200">
        <v>0</v>
      </c>
      <c r="CO200">
        <v>0</v>
      </c>
      <c r="CP200">
        <v>0</v>
      </c>
      <c r="CQ200">
        <v>24677606</v>
      </c>
      <c r="CR200">
        <v>0</v>
      </c>
      <c r="CS200">
        <v>0</v>
      </c>
      <c r="CT200">
        <v>0</v>
      </c>
      <c r="CU200">
        <v>0</v>
      </c>
      <c r="CV200">
        <v>0</v>
      </c>
      <c r="CW200">
        <v>3519670</v>
      </c>
      <c r="CX200">
        <v>644945</v>
      </c>
      <c r="CY200">
        <v>0</v>
      </c>
      <c r="CZ200">
        <v>1745169</v>
      </c>
      <c r="DA200">
        <v>0</v>
      </c>
      <c r="DB200">
        <v>0</v>
      </c>
      <c r="DC200">
        <v>934748</v>
      </c>
      <c r="DD200">
        <v>230283</v>
      </c>
      <c r="DE200">
        <v>0</v>
      </c>
      <c r="DF200">
        <v>0</v>
      </c>
      <c r="DG200">
        <v>7074815</v>
      </c>
      <c r="DH200">
        <v>13930</v>
      </c>
      <c r="DI200">
        <v>6324773</v>
      </c>
      <c r="DJ200">
        <v>0</v>
      </c>
      <c r="DK200">
        <v>0</v>
      </c>
      <c r="DL200">
        <v>0</v>
      </c>
      <c r="DM200">
        <v>0</v>
      </c>
      <c r="DN200">
        <v>0</v>
      </c>
      <c r="DO200">
        <v>0</v>
      </c>
      <c r="DP200">
        <v>107144</v>
      </c>
      <c r="DQ200">
        <v>1522666</v>
      </c>
      <c r="DR200">
        <v>0</v>
      </c>
      <c r="DS200">
        <v>0</v>
      </c>
      <c r="DT200">
        <v>0</v>
      </c>
      <c r="DU200">
        <v>0</v>
      </c>
      <c r="DV200">
        <v>0</v>
      </c>
      <c r="DW200">
        <v>0</v>
      </c>
      <c r="DX200">
        <v>0</v>
      </c>
      <c r="DY200">
        <v>0</v>
      </c>
      <c r="DZ200">
        <v>0</v>
      </c>
      <c r="EA200">
        <v>0</v>
      </c>
      <c r="EB200">
        <v>0</v>
      </c>
      <c r="EC200">
        <v>0</v>
      </c>
      <c r="ED200">
        <v>0</v>
      </c>
    </row>
    <row r="201" spans="1:134" x14ac:dyDescent="0.3">
      <c r="A201">
        <v>106370721</v>
      </c>
      <c r="B201" t="s">
        <v>1027</v>
      </c>
      <c r="C201">
        <v>20174</v>
      </c>
      <c r="D201" s="1">
        <v>43009</v>
      </c>
      <c r="E201" s="1">
        <v>43100</v>
      </c>
      <c r="F201" t="s">
        <v>134</v>
      </c>
      <c r="G201" t="s">
        <v>254</v>
      </c>
      <c r="H201">
        <v>14</v>
      </c>
      <c r="I201">
        <v>1418</v>
      </c>
      <c r="J201" t="s">
        <v>255</v>
      </c>
      <c r="K201" t="s">
        <v>137</v>
      </c>
      <c r="L201" t="s">
        <v>138</v>
      </c>
      <c r="M201" t="s">
        <v>1028</v>
      </c>
      <c r="N201" t="s">
        <v>1029</v>
      </c>
      <c r="O201" t="s">
        <v>308</v>
      </c>
      <c r="P201">
        <v>92104</v>
      </c>
      <c r="Q201" t="s">
        <v>1030</v>
      </c>
      <c r="R201">
        <v>70</v>
      </c>
      <c r="S201">
        <v>70</v>
      </c>
      <c r="T201">
        <v>70</v>
      </c>
      <c r="U201">
        <v>69</v>
      </c>
      <c r="V201">
        <v>17</v>
      </c>
      <c r="W201">
        <v>2</v>
      </c>
      <c r="X201">
        <v>41</v>
      </c>
      <c r="Y201">
        <v>0</v>
      </c>
      <c r="Z201">
        <v>0</v>
      </c>
      <c r="AA201">
        <v>28</v>
      </c>
      <c r="AB201">
        <v>0</v>
      </c>
      <c r="AC201">
        <v>0</v>
      </c>
      <c r="AD201">
        <v>0</v>
      </c>
      <c r="AE201">
        <v>157</v>
      </c>
      <c r="AF201">
        <v>157</v>
      </c>
      <c r="AG201">
        <v>1914</v>
      </c>
      <c r="AH201">
        <v>607</v>
      </c>
      <c r="AI201">
        <v>88</v>
      </c>
      <c r="AJ201">
        <v>1430</v>
      </c>
      <c r="AK201">
        <v>0</v>
      </c>
      <c r="AL201">
        <v>0</v>
      </c>
      <c r="AM201">
        <v>808</v>
      </c>
      <c r="AN201">
        <v>0</v>
      </c>
      <c r="AO201">
        <v>0</v>
      </c>
      <c r="AP201">
        <v>0</v>
      </c>
      <c r="AQ201">
        <v>4847</v>
      </c>
      <c r="AR201">
        <v>4847</v>
      </c>
      <c r="AS20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14541</v>
      </c>
      <c r="AT201">
        <v>0</v>
      </c>
      <c r="AU201">
        <v>0</v>
      </c>
      <c r="AV201">
        <v>0</v>
      </c>
      <c r="AW201">
        <v>0</v>
      </c>
      <c r="AX201">
        <v>0</v>
      </c>
      <c r="AY201">
        <v>0</v>
      </c>
      <c r="AZ201">
        <v>0</v>
      </c>
      <c r="BA201">
        <v>0</v>
      </c>
      <c r="BB201">
        <v>0</v>
      </c>
      <c r="BC201">
        <v>0</v>
      </c>
      <c r="BD201">
        <v>0</v>
      </c>
      <c r="BE201">
        <v>13254141</v>
      </c>
      <c r="BF201">
        <v>3432535</v>
      </c>
      <c r="BG201">
        <v>437577</v>
      </c>
      <c r="BH201">
        <v>8002378</v>
      </c>
      <c r="BI201">
        <v>0</v>
      </c>
      <c r="BJ201">
        <v>0</v>
      </c>
      <c r="BK201">
        <v>5075966</v>
      </c>
      <c r="BL201">
        <v>0</v>
      </c>
      <c r="BM201">
        <v>0</v>
      </c>
      <c r="BN201">
        <v>0</v>
      </c>
      <c r="BO201">
        <v>30202597</v>
      </c>
      <c r="BP201">
        <v>0</v>
      </c>
      <c r="BQ201">
        <v>0</v>
      </c>
      <c r="BR201">
        <v>0</v>
      </c>
      <c r="BS201">
        <v>0</v>
      </c>
      <c r="BT201">
        <v>0</v>
      </c>
      <c r="BU201">
        <v>0</v>
      </c>
      <c r="BV201">
        <v>0</v>
      </c>
      <c r="BW201">
        <v>0</v>
      </c>
      <c r="BX201">
        <v>0</v>
      </c>
      <c r="BY201">
        <v>0</v>
      </c>
      <c r="BZ201">
        <v>0</v>
      </c>
      <c r="CA201">
        <v>211861</v>
      </c>
      <c r="CB201">
        <v>9210061</v>
      </c>
      <c r="CC201">
        <v>2453403</v>
      </c>
      <c r="CD201">
        <v>394629</v>
      </c>
      <c r="CE201">
        <v>5388261</v>
      </c>
      <c r="CF201">
        <v>0</v>
      </c>
      <c r="CG201">
        <v>0</v>
      </c>
      <c r="CH201">
        <v>0</v>
      </c>
      <c r="CI201">
        <v>3106885</v>
      </c>
      <c r="CJ201">
        <v>0</v>
      </c>
      <c r="CK201">
        <v>0</v>
      </c>
      <c r="CL201">
        <v>0</v>
      </c>
      <c r="CM201">
        <v>0</v>
      </c>
      <c r="CN201">
        <v>0</v>
      </c>
      <c r="CO201">
        <v>0</v>
      </c>
      <c r="CP201">
        <v>0</v>
      </c>
      <c r="CQ201">
        <v>20765100</v>
      </c>
      <c r="CR201">
        <v>0</v>
      </c>
      <c r="CS201">
        <v>0</v>
      </c>
      <c r="CT201">
        <v>0</v>
      </c>
      <c r="CU201">
        <v>0</v>
      </c>
      <c r="CV201">
        <v>0</v>
      </c>
      <c r="CW201">
        <v>3832219</v>
      </c>
      <c r="CX201">
        <v>979132</v>
      </c>
      <c r="CY201">
        <v>42948</v>
      </c>
      <c r="CZ201">
        <v>2614117</v>
      </c>
      <c r="DA201">
        <v>0</v>
      </c>
      <c r="DB201">
        <v>0</v>
      </c>
      <c r="DC201">
        <v>1969081</v>
      </c>
      <c r="DD201">
        <v>0</v>
      </c>
      <c r="DE201">
        <v>0</v>
      </c>
      <c r="DF201">
        <v>0</v>
      </c>
      <c r="DG201">
        <v>9437497</v>
      </c>
      <c r="DH201">
        <v>32974</v>
      </c>
      <c r="DI201">
        <v>7468918</v>
      </c>
      <c r="DJ201">
        <v>0</v>
      </c>
      <c r="DK201">
        <v>0</v>
      </c>
      <c r="DL201">
        <v>0</v>
      </c>
      <c r="DM201">
        <v>0</v>
      </c>
      <c r="DN201">
        <v>0</v>
      </c>
      <c r="DO201">
        <v>0</v>
      </c>
      <c r="DP201">
        <v>51407</v>
      </c>
      <c r="DQ201">
        <v>1824741</v>
      </c>
      <c r="DR201">
        <v>0</v>
      </c>
      <c r="DS201">
        <v>0</v>
      </c>
      <c r="DT201">
        <v>0</v>
      </c>
      <c r="DU201">
        <v>0</v>
      </c>
      <c r="DV201">
        <v>0</v>
      </c>
      <c r="DW201">
        <v>0</v>
      </c>
      <c r="DX201">
        <v>0</v>
      </c>
      <c r="DY201">
        <v>0</v>
      </c>
      <c r="DZ201">
        <v>0</v>
      </c>
      <c r="EA201">
        <v>0</v>
      </c>
      <c r="EB201">
        <v>0</v>
      </c>
      <c r="EC201">
        <v>0</v>
      </c>
      <c r="ED201">
        <v>0</v>
      </c>
    </row>
    <row r="202" spans="1:134" x14ac:dyDescent="0.3">
      <c r="A202">
        <v>106010887</v>
      </c>
      <c r="B202" t="s">
        <v>1031</v>
      </c>
      <c r="C202">
        <v>20174</v>
      </c>
      <c r="D202" s="1">
        <v>43009</v>
      </c>
      <c r="E202" s="1">
        <v>43100</v>
      </c>
      <c r="F202" t="s">
        <v>134</v>
      </c>
      <c r="G202" t="s">
        <v>233</v>
      </c>
      <c r="H202">
        <v>5</v>
      </c>
      <c r="I202">
        <v>421</v>
      </c>
      <c r="J202" t="s">
        <v>255</v>
      </c>
      <c r="K202" t="s">
        <v>137</v>
      </c>
      <c r="L202" t="s">
        <v>138</v>
      </c>
      <c r="M202" t="s">
        <v>1032</v>
      </c>
      <c r="N202" t="s">
        <v>1033</v>
      </c>
      <c r="O202" t="s">
        <v>930</v>
      </c>
      <c r="P202">
        <v>94577</v>
      </c>
      <c r="Q202" t="s">
        <v>1034</v>
      </c>
      <c r="R202">
        <v>99</v>
      </c>
      <c r="S202">
        <v>99</v>
      </c>
      <c r="T202">
        <v>99</v>
      </c>
      <c r="U202">
        <v>39</v>
      </c>
      <c r="V202">
        <v>10</v>
      </c>
      <c r="W202">
        <v>2</v>
      </c>
      <c r="X202">
        <v>31</v>
      </c>
      <c r="Y202">
        <v>0</v>
      </c>
      <c r="Z202">
        <v>0</v>
      </c>
      <c r="AA202">
        <v>0</v>
      </c>
      <c r="AB202">
        <v>11</v>
      </c>
      <c r="AC202">
        <v>0</v>
      </c>
      <c r="AD202">
        <v>0</v>
      </c>
      <c r="AE202">
        <v>93</v>
      </c>
      <c r="AF202">
        <v>0</v>
      </c>
      <c r="AG202">
        <v>1682</v>
      </c>
      <c r="AH202">
        <v>740</v>
      </c>
      <c r="AI202">
        <v>788</v>
      </c>
      <c r="AJ202">
        <v>2448</v>
      </c>
      <c r="AK202">
        <v>0</v>
      </c>
      <c r="AL202">
        <v>0</v>
      </c>
      <c r="AM202">
        <v>0</v>
      </c>
      <c r="AN202">
        <v>998</v>
      </c>
      <c r="AO202">
        <v>0</v>
      </c>
      <c r="AP202">
        <v>0</v>
      </c>
      <c r="AQ202">
        <v>6656</v>
      </c>
      <c r="AR202">
        <v>0</v>
      </c>
      <c r="AS20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13312</v>
      </c>
      <c r="AT202">
        <v>0</v>
      </c>
      <c r="AU202">
        <v>0</v>
      </c>
      <c r="AV202">
        <v>0</v>
      </c>
      <c r="AW202">
        <v>0</v>
      </c>
      <c r="AX202">
        <v>0</v>
      </c>
      <c r="AY202">
        <v>0</v>
      </c>
      <c r="AZ202">
        <v>0</v>
      </c>
      <c r="BA202">
        <v>0</v>
      </c>
      <c r="BB202">
        <v>0</v>
      </c>
      <c r="BC202">
        <v>0</v>
      </c>
      <c r="BD202">
        <v>0</v>
      </c>
      <c r="BE202">
        <v>16101455</v>
      </c>
      <c r="BF202">
        <v>6006819</v>
      </c>
      <c r="BG202">
        <v>5092911</v>
      </c>
      <c r="BH202">
        <v>18577103</v>
      </c>
      <c r="BI202">
        <v>0</v>
      </c>
      <c r="BJ202">
        <v>0</v>
      </c>
      <c r="BK202">
        <v>0</v>
      </c>
      <c r="BL202">
        <v>9909116</v>
      </c>
      <c r="BM202">
        <v>0</v>
      </c>
      <c r="BN202">
        <v>0</v>
      </c>
      <c r="BO202">
        <v>55687404</v>
      </c>
      <c r="BP202">
        <v>0</v>
      </c>
      <c r="BQ202">
        <v>0</v>
      </c>
      <c r="BR202">
        <v>0</v>
      </c>
      <c r="BS202">
        <v>0</v>
      </c>
      <c r="BT202">
        <v>0</v>
      </c>
      <c r="BU202">
        <v>0</v>
      </c>
      <c r="BV202">
        <v>0</v>
      </c>
      <c r="BW202">
        <v>0</v>
      </c>
      <c r="BX202">
        <v>0</v>
      </c>
      <c r="BY202">
        <v>0</v>
      </c>
      <c r="BZ202">
        <v>0</v>
      </c>
      <c r="CA202">
        <v>3657</v>
      </c>
      <c r="CB202">
        <v>12100059</v>
      </c>
      <c r="CC202">
        <v>4551333</v>
      </c>
      <c r="CD202">
        <v>4396609</v>
      </c>
      <c r="CE202">
        <v>12530758</v>
      </c>
      <c r="CF202">
        <v>0</v>
      </c>
      <c r="CG202">
        <v>0</v>
      </c>
      <c r="CH202">
        <v>0</v>
      </c>
      <c r="CI202">
        <v>2632</v>
      </c>
      <c r="CJ202">
        <v>7232399</v>
      </c>
      <c r="CK202">
        <v>0</v>
      </c>
      <c r="CL202">
        <v>26993</v>
      </c>
      <c r="CM202">
        <v>0</v>
      </c>
      <c r="CN202">
        <v>0</v>
      </c>
      <c r="CO202">
        <v>0</v>
      </c>
      <c r="CP202">
        <v>0</v>
      </c>
      <c r="CQ202">
        <v>40844440</v>
      </c>
      <c r="CR202">
        <v>0</v>
      </c>
      <c r="CS202">
        <v>0</v>
      </c>
      <c r="CT202">
        <v>0</v>
      </c>
      <c r="CU202">
        <v>0</v>
      </c>
      <c r="CV202">
        <v>0</v>
      </c>
      <c r="CW202">
        <v>4001396</v>
      </c>
      <c r="CX202">
        <v>1455486</v>
      </c>
      <c r="CY202">
        <v>696302</v>
      </c>
      <c r="CZ202">
        <v>6046345</v>
      </c>
      <c r="DA202">
        <v>0</v>
      </c>
      <c r="DB202">
        <v>0</v>
      </c>
      <c r="DC202">
        <v>-2632</v>
      </c>
      <c r="DD202">
        <v>2673060</v>
      </c>
      <c r="DE202">
        <v>0</v>
      </c>
      <c r="DF202">
        <v>-26993</v>
      </c>
      <c r="DG202">
        <v>14842964</v>
      </c>
      <c r="DH202">
        <v>24063</v>
      </c>
      <c r="DI202">
        <v>10424461</v>
      </c>
      <c r="DJ202">
        <v>0</v>
      </c>
      <c r="DK202">
        <v>0</v>
      </c>
      <c r="DL202">
        <v>0</v>
      </c>
      <c r="DM202">
        <v>0</v>
      </c>
      <c r="DN202">
        <v>0</v>
      </c>
      <c r="DO202">
        <v>0</v>
      </c>
      <c r="DP202">
        <v>267024</v>
      </c>
      <c r="DQ202">
        <v>3007061</v>
      </c>
      <c r="DR202">
        <v>0</v>
      </c>
      <c r="DS202">
        <v>0</v>
      </c>
      <c r="DT202">
        <v>0</v>
      </c>
      <c r="DU202">
        <v>0</v>
      </c>
      <c r="DV202">
        <v>0</v>
      </c>
      <c r="DW202">
        <v>0</v>
      </c>
      <c r="DX202">
        <v>0</v>
      </c>
      <c r="DY202">
        <v>0</v>
      </c>
      <c r="DZ202">
        <v>0</v>
      </c>
      <c r="EA202">
        <v>0</v>
      </c>
      <c r="EB202">
        <v>0</v>
      </c>
      <c r="EC202">
        <v>0</v>
      </c>
      <c r="ED202">
        <v>0</v>
      </c>
    </row>
    <row r="203" spans="1:134" x14ac:dyDescent="0.3">
      <c r="A203">
        <v>106190196</v>
      </c>
      <c r="B203" t="s">
        <v>1035</v>
      </c>
      <c r="C203">
        <v>20174</v>
      </c>
      <c r="D203" s="1">
        <v>43009</v>
      </c>
      <c r="E203" s="1">
        <v>43100</v>
      </c>
      <c r="F203" t="s">
        <v>134</v>
      </c>
      <c r="G203" t="s">
        <v>158</v>
      </c>
      <c r="H203">
        <v>11</v>
      </c>
      <c r="I203">
        <v>929</v>
      </c>
      <c r="J203" t="s">
        <v>255</v>
      </c>
      <c r="K203" t="s">
        <v>137</v>
      </c>
      <c r="L203" t="s">
        <v>138</v>
      </c>
      <c r="M203" t="s">
        <v>1036</v>
      </c>
      <c r="N203" t="s">
        <v>1037</v>
      </c>
      <c r="O203" t="s">
        <v>1038</v>
      </c>
      <c r="P203">
        <v>90247</v>
      </c>
      <c r="Q203" t="s">
        <v>1039</v>
      </c>
      <c r="R203">
        <v>54</v>
      </c>
      <c r="S203">
        <v>54</v>
      </c>
      <c r="T203">
        <v>54</v>
      </c>
      <c r="U203">
        <v>86</v>
      </c>
      <c r="V203">
        <v>4</v>
      </c>
      <c r="W203">
        <v>1</v>
      </c>
      <c r="X203">
        <v>18</v>
      </c>
      <c r="Y203">
        <v>0</v>
      </c>
      <c r="Z203">
        <v>0</v>
      </c>
      <c r="AA203">
        <v>11</v>
      </c>
      <c r="AB203">
        <v>0</v>
      </c>
      <c r="AC203">
        <v>0</v>
      </c>
      <c r="AD203">
        <v>0</v>
      </c>
      <c r="AE203">
        <v>120</v>
      </c>
      <c r="AF203">
        <v>0</v>
      </c>
      <c r="AG203">
        <v>2522</v>
      </c>
      <c r="AH203">
        <v>194</v>
      </c>
      <c r="AI203">
        <v>60</v>
      </c>
      <c r="AJ203">
        <v>956</v>
      </c>
      <c r="AK203">
        <v>0</v>
      </c>
      <c r="AL203">
        <v>0</v>
      </c>
      <c r="AM203">
        <v>327</v>
      </c>
      <c r="AN203">
        <v>0</v>
      </c>
      <c r="AO203">
        <v>0</v>
      </c>
      <c r="AP203">
        <v>0</v>
      </c>
      <c r="AQ203">
        <v>4059</v>
      </c>
      <c r="AR203">
        <v>0</v>
      </c>
      <c r="AS20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8118</v>
      </c>
      <c r="AT203">
        <v>0</v>
      </c>
      <c r="AU203">
        <v>0</v>
      </c>
      <c r="AV203">
        <v>0</v>
      </c>
      <c r="AW203">
        <v>0</v>
      </c>
      <c r="AX203">
        <v>0</v>
      </c>
      <c r="AY203">
        <v>0</v>
      </c>
      <c r="AZ203">
        <v>0</v>
      </c>
      <c r="BA203">
        <v>0</v>
      </c>
      <c r="BB203">
        <v>0</v>
      </c>
      <c r="BC203">
        <v>0</v>
      </c>
      <c r="BD203">
        <v>0</v>
      </c>
      <c r="BE203">
        <v>23022887</v>
      </c>
      <c r="BF203">
        <v>1727930</v>
      </c>
      <c r="BG203">
        <v>711659</v>
      </c>
      <c r="BH203">
        <v>8882308</v>
      </c>
      <c r="BI203">
        <v>0</v>
      </c>
      <c r="BJ203">
        <v>0</v>
      </c>
      <c r="BK203">
        <v>2346631</v>
      </c>
      <c r="BL203">
        <v>0</v>
      </c>
      <c r="BM203">
        <v>0</v>
      </c>
      <c r="BN203">
        <v>0</v>
      </c>
      <c r="BO203">
        <v>36691415</v>
      </c>
      <c r="BP203">
        <v>0</v>
      </c>
      <c r="BQ203">
        <v>0</v>
      </c>
      <c r="BR203">
        <v>0</v>
      </c>
      <c r="BS203">
        <v>0</v>
      </c>
      <c r="BT203">
        <v>0</v>
      </c>
      <c r="BU203">
        <v>0</v>
      </c>
      <c r="BV203">
        <v>0</v>
      </c>
      <c r="BW203">
        <v>0</v>
      </c>
      <c r="BX203">
        <v>0</v>
      </c>
      <c r="BY203">
        <v>0</v>
      </c>
      <c r="BZ203">
        <v>0</v>
      </c>
      <c r="CA203">
        <v>33219</v>
      </c>
      <c r="CB203">
        <v>18309948</v>
      </c>
      <c r="CC203">
        <v>1293338</v>
      </c>
      <c r="CD203">
        <v>656361</v>
      </c>
      <c r="CE203">
        <v>7242408</v>
      </c>
      <c r="CF203">
        <v>0</v>
      </c>
      <c r="CG203">
        <v>0</v>
      </c>
      <c r="CH203">
        <v>0</v>
      </c>
      <c r="CI203">
        <v>1668532</v>
      </c>
      <c r="CJ203">
        <v>0</v>
      </c>
      <c r="CK203">
        <v>0</v>
      </c>
      <c r="CL203">
        <v>0</v>
      </c>
      <c r="CM203">
        <v>0</v>
      </c>
      <c r="CN203">
        <v>0</v>
      </c>
      <c r="CO203">
        <v>0</v>
      </c>
      <c r="CP203">
        <v>0</v>
      </c>
      <c r="CQ203">
        <v>29203806</v>
      </c>
      <c r="CR203">
        <v>0</v>
      </c>
      <c r="CS203">
        <v>0</v>
      </c>
      <c r="CT203">
        <v>0</v>
      </c>
      <c r="CU203">
        <v>0</v>
      </c>
      <c r="CV203">
        <v>0</v>
      </c>
      <c r="CW203">
        <v>4679720</v>
      </c>
      <c r="CX203">
        <v>434592</v>
      </c>
      <c r="CY203">
        <v>55298</v>
      </c>
      <c r="CZ203">
        <v>1639900</v>
      </c>
      <c r="DA203">
        <v>0</v>
      </c>
      <c r="DB203">
        <v>0</v>
      </c>
      <c r="DC203">
        <v>678099</v>
      </c>
      <c r="DD203">
        <v>0</v>
      </c>
      <c r="DE203">
        <v>0</v>
      </c>
      <c r="DF203">
        <v>0</v>
      </c>
      <c r="DG203">
        <v>7487609</v>
      </c>
      <c r="DH203">
        <v>10442</v>
      </c>
      <c r="DI203">
        <v>6385305</v>
      </c>
      <c r="DJ203">
        <v>0</v>
      </c>
      <c r="DK203">
        <v>0</v>
      </c>
      <c r="DL203">
        <v>0</v>
      </c>
      <c r="DM203">
        <v>0</v>
      </c>
      <c r="DN203">
        <v>0</v>
      </c>
      <c r="DO203">
        <v>0</v>
      </c>
      <c r="DP203">
        <v>13669</v>
      </c>
      <c r="DQ203">
        <v>1176376</v>
      </c>
      <c r="DR203">
        <v>0</v>
      </c>
      <c r="DS203">
        <v>0</v>
      </c>
      <c r="DT203">
        <v>0</v>
      </c>
      <c r="DU203">
        <v>0</v>
      </c>
      <c r="DV203">
        <v>0</v>
      </c>
      <c r="DW203">
        <v>0</v>
      </c>
      <c r="DX203">
        <v>0</v>
      </c>
      <c r="DY203">
        <v>0</v>
      </c>
      <c r="DZ203">
        <v>0</v>
      </c>
      <c r="EA203">
        <v>0</v>
      </c>
      <c r="EB203">
        <v>0</v>
      </c>
      <c r="EC203">
        <v>0</v>
      </c>
      <c r="ED203">
        <v>0</v>
      </c>
    </row>
    <row r="204" spans="1:134" x14ac:dyDescent="0.3">
      <c r="A204">
        <v>106301380</v>
      </c>
      <c r="B204" t="s">
        <v>1040</v>
      </c>
      <c r="C204">
        <v>20174</v>
      </c>
      <c r="D204" s="1">
        <v>43009</v>
      </c>
      <c r="E204" s="1">
        <v>43100</v>
      </c>
      <c r="F204" t="s">
        <v>134</v>
      </c>
      <c r="G204" t="s">
        <v>226</v>
      </c>
      <c r="H204">
        <v>13</v>
      </c>
      <c r="I204">
        <v>1014</v>
      </c>
      <c r="J204" t="s">
        <v>255</v>
      </c>
      <c r="K204" t="s">
        <v>137</v>
      </c>
      <c r="L204" t="s">
        <v>138</v>
      </c>
      <c r="M204" t="s">
        <v>1041</v>
      </c>
      <c r="N204" t="s">
        <v>1042</v>
      </c>
      <c r="O204" t="s">
        <v>1043</v>
      </c>
      <c r="P204">
        <v>92683</v>
      </c>
      <c r="Q204" t="s">
        <v>1044</v>
      </c>
      <c r="R204">
        <v>109</v>
      </c>
      <c r="S204">
        <v>109</v>
      </c>
      <c r="T204">
        <v>109</v>
      </c>
      <c r="U204">
        <v>139</v>
      </c>
      <c r="V204">
        <v>26</v>
      </c>
      <c r="W204">
        <v>0</v>
      </c>
      <c r="X204">
        <v>21</v>
      </c>
      <c r="Y204">
        <v>0</v>
      </c>
      <c r="Z204">
        <v>0</v>
      </c>
      <c r="AA204">
        <v>0</v>
      </c>
      <c r="AB204">
        <v>33</v>
      </c>
      <c r="AC204">
        <v>0</v>
      </c>
      <c r="AD204">
        <v>0</v>
      </c>
      <c r="AE204">
        <v>219</v>
      </c>
      <c r="AF204">
        <v>0</v>
      </c>
      <c r="AG204">
        <v>4237</v>
      </c>
      <c r="AH204">
        <v>1015</v>
      </c>
      <c r="AI204">
        <v>0</v>
      </c>
      <c r="AJ204">
        <v>733</v>
      </c>
      <c r="AK204">
        <v>0</v>
      </c>
      <c r="AL204">
        <v>0</v>
      </c>
      <c r="AM204">
        <v>0</v>
      </c>
      <c r="AN204">
        <v>1139</v>
      </c>
      <c r="AO204">
        <v>0</v>
      </c>
      <c r="AP204">
        <v>0</v>
      </c>
      <c r="AQ204">
        <v>7124</v>
      </c>
      <c r="AR204">
        <v>0</v>
      </c>
      <c r="AS20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14248</v>
      </c>
      <c r="AT204">
        <v>0</v>
      </c>
      <c r="AU204">
        <v>0</v>
      </c>
      <c r="AV204">
        <v>0</v>
      </c>
      <c r="AW204">
        <v>0</v>
      </c>
      <c r="AX204">
        <v>0</v>
      </c>
      <c r="AY204">
        <v>0</v>
      </c>
      <c r="AZ204">
        <v>0</v>
      </c>
      <c r="BA204">
        <v>0</v>
      </c>
      <c r="BB204">
        <v>0</v>
      </c>
      <c r="BC204">
        <v>0</v>
      </c>
      <c r="BD204">
        <v>0</v>
      </c>
      <c r="BE204">
        <v>50368293</v>
      </c>
      <c r="BF204">
        <v>11507264</v>
      </c>
      <c r="BG204">
        <v>0</v>
      </c>
      <c r="BH204">
        <v>6180306</v>
      </c>
      <c r="BI204">
        <v>0</v>
      </c>
      <c r="BJ204">
        <v>0</v>
      </c>
      <c r="BK204">
        <v>0</v>
      </c>
      <c r="BL204">
        <v>10855036</v>
      </c>
      <c r="BM204">
        <v>0</v>
      </c>
      <c r="BN204">
        <v>2825</v>
      </c>
      <c r="BO204">
        <v>78913724</v>
      </c>
      <c r="BP204">
        <v>0</v>
      </c>
      <c r="BQ204">
        <v>0</v>
      </c>
      <c r="BR204">
        <v>0</v>
      </c>
      <c r="BS204">
        <v>0</v>
      </c>
      <c r="BT204">
        <v>0</v>
      </c>
      <c r="BU204">
        <v>0</v>
      </c>
      <c r="BV204">
        <v>0</v>
      </c>
      <c r="BW204">
        <v>0</v>
      </c>
      <c r="BX204">
        <v>0</v>
      </c>
      <c r="BY204">
        <v>0</v>
      </c>
      <c r="BZ204">
        <v>0</v>
      </c>
      <c r="CA204">
        <v>488353</v>
      </c>
      <c r="CB204">
        <v>42745196</v>
      </c>
      <c r="CC204">
        <v>9388841</v>
      </c>
      <c r="CD204">
        <v>0</v>
      </c>
      <c r="CE204">
        <v>5492408</v>
      </c>
      <c r="CF204">
        <v>0</v>
      </c>
      <c r="CG204">
        <v>0</v>
      </c>
      <c r="CH204">
        <v>0</v>
      </c>
      <c r="CI204">
        <v>0</v>
      </c>
      <c r="CJ204">
        <v>7021771</v>
      </c>
      <c r="CK204">
        <v>0</v>
      </c>
      <c r="CL204">
        <v>-10695</v>
      </c>
      <c r="CM204">
        <v>0</v>
      </c>
      <c r="CN204">
        <v>0</v>
      </c>
      <c r="CO204">
        <v>0</v>
      </c>
      <c r="CP204">
        <v>0</v>
      </c>
      <c r="CQ204">
        <v>65125874</v>
      </c>
      <c r="CR204">
        <v>0</v>
      </c>
      <c r="CS204">
        <v>0</v>
      </c>
      <c r="CT204">
        <v>0</v>
      </c>
      <c r="CU204">
        <v>0</v>
      </c>
      <c r="CV204">
        <v>0</v>
      </c>
      <c r="CW204">
        <v>7623097</v>
      </c>
      <c r="CX204">
        <v>2118423</v>
      </c>
      <c r="CY204">
        <v>0</v>
      </c>
      <c r="CZ204">
        <v>687898</v>
      </c>
      <c r="DA204">
        <v>0</v>
      </c>
      <c r="DB204">
        <v>0</v>
      </c>
      <c r="DC204">
        <v>0</v>
      </c>
      <c r="DD204">
        <v>3344912</v>
      </c>
      <c r="DE204">
        <v>0</v>
      </c>
      <c r="DF204">
        <v>13520</v>
      </c>
      <c r="DG204">
        <v>13787850</v>
      </c>
      <c r="DH204">
        <v>22275</v>
      </c>
      <c r="DI204">
        <v>14195263</v>
      </c>
      <c r="DJ204">
        <v>0</v>
      </c>
      <c r="DK204">
        <v>0</v>
      </c>
      <c r="DL204">
        <v>0</v>
      </c>
      <c r="DM204">
        <v>0</v>
      </c>
      <c r="DN204">
        <v>0</v>
      </c>
      <c r="DO204">
        <v>0</v>
      </c>
      <c r="DP204">
        <v>75037</v>
      </c>
      <c r="DQ204">
        <v>1597758</v>
      </c>
      <c r="DR204">
        <v>0</v>
      </c>
      <c r="DS204">
        <v>0</v>
      </c>
      <c r="DT204">
        <v>0</v>
      </c>
      <c r="DU204">
        <v>0</v>
      </c>
      <c r="DV204">
        <v>0</v>
      </c>
      <c r="DW204">
        <v>0</v>
      </c>
      <c r="DX204">
        <v>0</v>
      </c>
      <c r="DY204">
        <v>0</v>
      </c>
      <c r="DZ204">
        <v>0</v>
      </c>
      <c r="EA204">
        <v>0</v>
      </c>
      <c r="EB204">
        <v>0</v>
      </c>
      <c r="EC204">
        <v>0</v>
      </c>
      <c r="ED204">
        <v>0</v>
      </c>
    </row>
    <row r="205" spans="1:134" x14ac:dyDescent="0.3">
      <c r="A205">
        <v>106194981</v>
      </c>
      <c r="B205" t="s">
        <v>1045</v>
      </c>
      <c r="C205">
        <v>20174</v>
      </c>
      <c r="D205" s="1">
        <v>43009</v>
      </c>
      <c r="E205" s="1">
        <v>43100</v>
      </c>
      <c r="F205" t="s">
        <v>134</v>
      </c>
      <c r="G205" t="s">
        <v>158</v>
      </c>
      <c r="H205">
        <v>11</v>
      </c>
      <c r="I205">
        <v>933</v>
      </c>
      <c r="J205" t="s">
        <v>255</v>
      </c>
      <c r="K205" t="s">
        <v>369</v>
      </c>
      <c r="L205" t="s">
        <v>138</v>
      </c>
      <c r="M205" t="s">
        <v>1046</v>
      </c>
      <c r="N205" t="s">
        <v>1047</v>
      </c>
      <c r="O205" t="s">
        <v>501</v>
      </c>
      <c r="P205">
        <v>90805</v>
      </c>
      <c r="Q205" t="s">
        <v>1048</v>
      </c>
      <c r="R205">
        <v>16</v>
      </c>
      <c r="S205">
        <v>16</v>
      </c>
      <c r="T205">
        <v>16</v>
      </c>
      <c r="U205">
        <v>0</v>
      </c>
      <c r="V205">
        <v>0</v>
      </c>
      <c r="W205">
        <v>0</v>
      </c>
      <c r="X205">
        <v>0</v>
      </c>
      <c r="Y205">
        <v>4</v>
      </c>
      <c r="Z205">
        <v>0</v>
      </c>
      <c r="AA205">
        <v>17</v>
      </c>
      <c r="AB205">
        <v>0</v>
      </c>
      <c r="AC205">
        <v>0</v>
      </c>
      <c r="AD205">
        <v>0</v>
      </c>
      <c r="AE205">
        <v>21</v>
      </c>
      <c r="AF205">
        <v>0</v>
      </c>
      <c r="AG205">
        <v>0</v>
      </c>
      <c r="AH205">
        <v>0</v>
      </c>
      <c r="AI205">
        <v>0</v>
      </c>
      <c r="AJ205">
        <v>0</v>
      </c>
      <c r="AK205">
        <v>193</v>
      </c>
      <c r="AL205">
        <v>0</v>
      </c>
      <c r="AM205">
        <v>1242</v>
      </c>
      <c r="AN205">
        <v>0</v>
      </c>
      <c r="AO205">
        <v>0</v>
      </c>
      <c r="AP205">
        <v>0</v>
      </c>
      <c r="AQ205">
        <v>1435</v>
      </c>
      <c r="AR205">
        <v>0</v>
      </c>
      <c r="AS20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2870</v>
      </c>
      <c r="AT205">
        <v>0</v>
      </c>
      <c r="AU205">
        <v>0</v>
      </c>
      <c r="AV205">
        <v>0</v>
      </c>
      <c r="AW205">
        <v>0</v>
      </c>
      <c r="AX205">
        <v>0</v>
      </c>
      <c r="AY205">
        <v>0</v>
      </c>
      <c r="AZ205">
        <v>0</v>
      </c>
      <c r="BA205">
        <v>0</v>
      </c>
      <c r="BB205">
        <v>0</v>
      </c>
      <c r="BC205">
        <v>0</v>
      </c>
      <c r="BD205">
        <v>0</v>
      </c>
      <c r="BE205">
        <v>0</v>
      </c>
      <c r="BF205">
        <v>0</v>
      </c>
      <c r="BG205">
        <v>0</v>
      </c>
      <c r="BH205">
        <v>0</v>
      </c>
      <c r="BI205">
        <v>193000</v>
      </c>
      <c r="BJ205">
        <v>0</v>
      </c>
      <c r="BK205">
        <v>1242000</v>
      </c>
      <c r="BL205">
        <v>0</v>
      </c>
      <c r="BM205">
        <v>0</v>
      </c>
      <c r="BN205">
        <v>0</v>
      </c>
      <c r="BO205">
        <v>1435000</v>
      </c>
      <c r="BP205">
        <v>0</v>
      </c>
      <c r="BQ205">
        <v>0</v>
      </c>
      <c r="BR205">
        <v>0</v>
      </c>
      <c r="BS205">
        <v>0</v>
      </c>
      <c r="BT205">
        <v>0</v>
      </c>
      <c r="BU205">
        <v>0</v>
      </c>
      <c r="BV205">
        <v>0</v>
      </c>
      <c r="BW205">
        <v>0</v>
      </c>
      <c r="BX205">
        <v>0</v>
      </c>
      <c r="BY205">
        <v>0</v>
      </c>
      <c r="BZ205">
        <v>0</v>
      </c>
      <c r="CA205">
        <v>0</v>
      </c>
      <c r="CB205">
        <v>0</v>
      </c>
      <c r="CC205">
        <v>0</v>
      </c>
      <c r="CD205">
        <v>0</v>
      </c>
      <c r="CE205">
        <v>0</v>
      </c>
      <c r="CF205">
        <v>0</v>
      </c>
      <c r="CG205">
        <v>80734</v>
      </c>
      <c r="CH205">
        <v>0</v>
      </c>
      <c r="CI205">
        <v>519542</v>
      </c>
      <c r="CJ205">
        <v>0</v>
      </c>
      <c r="CK205">
        <v>0</v>
      </c>
      <c r="CL205">
        <v>0</v>
      </c>
      <c r="CM205">
        <v>0</v>
      </c>
      <c r="CN205">
        <v>0</v>
      </c>
      <c r="CO205">
        <v>0</v>
      </c>
      <c r="CP205">
        <v>0</v>
      </c>
      <c r="CQ205">
        <v>600276</v>
      </c>
      <c r="CR205">
        <v>0</v>
      </c>
      <c r="CS205">
        <v>0</v>
      </c>
      <c r="CT205">
        <v>0</v>
      </c>
      <c r="CU205">
        <v>0</v>
      </c>
      <c r="CV205">
        <v>0</v>
      </c>
      <c r="CW205">
        <v>0</v>
      </c>
      <c r="CX205">
        <v>0</v>
      </c>
      <c r="CY205">
        <v>0</v>
      </c>
      <c r="CZ205">
        <v>0</v>
      </c>
      <c r="DA205">
        <v>112266</v>
      </c>
      <c r="DB205">
        <v>0</v>
      </c>
      <c r="DC205">
        <v>722458</v>
      </c>
      <c r="DD205">
        <v>0</v>
      </c>
      <c r="DE205">
        <v>0</v>
      </c>
      <c r="DF205">
        <v>0</v>
      </c>
      <c r="DG205">
        <v>834724</v>
      </c>
      <c r="DH205">
        <v>0</v>
      </c>
      <c r="DI205">
        <v>832314</v>
      </c>
      <c r="DJ205">
        <v>0</v>
      </c>
      <c r="DK205">
        <v>0</v>
      </c>
      <c r="DL205">
        <v>0</v>
      </c>
      <c r="DM205">
        <v>0</v>
      </c>
      <c r="DN205">
        <v>0</v>
      </c>
      <c r="DO205">
        <v>0</v>
      </c>
      <c r="DP205">
        <v>0</v>
      </c>
      <c r="DQ205">
        <v>6230</v>
      </c>
      <c r="DR205">
        <v>0</v>
      </c>
      <c r="DS205">
        <v>0</v>
      </c>
      <c r="DT205">
        <v>0</v>
      </c>
      <c r="DU205">
        <v>0</v>
      </c>
      <c r="DV205">
        <v>0</v>
      </c>
      <c r="DW205">
        <v>0</v>
      </c>
      <c r="DX205">
        <v>0</v>
      </c>
      <c r="DY205">
        <v>0</v>
      </c>
      <c r="DZ205">
        <v>0</v>
      </c>
      <c r="EA205">
        <v>0</v>
      </c>
      <c r="EB205">
        <v>0</v>
      </c>
      <c r="EC205">
        <v>0</v>
      </c>
      <c r="ED205">
        <v>0</v>
      </c>
    </row>
    <row r="206" spans="1:134" x14ac:dyDescent="0.3">
      <c r="A206">
        <v>106301234</v>
      </c>
      <c r="B206" t="s">
        <v>1049</v>
      </c>
      <c r="C206">
        <v>20174</v>
      </c>
      <c r="D206" s="1">
        <v>43009</v>
      </c>
      <c r="E206" s="1">
        <v>43100</v>
      </c>
      <c r="F206" t="s">
        <v>134</v>
      </c>
      <c r="G206" t="s">
        <v>226</v>
      </c>
      <c r="H206">
        <v>13</v>
      </c>
      <c r="I206">
        <v>1013</v>
      </c>
      <c r="J206" t="s">
        <v>255</v>
      </c>
      <c r="K206" t="s">
        <v>137</v>
      </c>
      <c r="L206" t="s">
        <v>138</v>
      </c>
      <c r="M206" t="s">
        <v>1050</v>
      </c>
      <c r="N206" t="s">
        <v>1051</v>
      </c>
      <c r="O206" t="s">
        <v>1052</v>
      </c>
      <c r="P206">
        <v>90623</v>
      </c>
      <c r="Q206" t="s">
        <v>1053</v>
      </c>
      <c r="R206">
        <v>141</v>
      </c>
      <c r="S206">
        <v>141</v>
      </c>
      <c r="T206">
        <v>141</v>
      </c>
      <c r="U206">
        <v>411</v>
      </c>
      <c r="V206">
        <v>98</v>
      </c>
      <c r="W206">
        <v>73</v>
      </c>
      <c r="X206">
        <v>173</v>
      </c>
      <c r="Y206">
        <v>0</v>
      </c>
      <c r="Z206">
        <v>0</v>
      </c>
      <c r="AA206">
        <v>38</v>
      </c>
      <c r="AB206">
        <v>56</v>
      </c>
      <c r="AC206">
        <v>0</v>
      </c>
      <c r="AD206">
        <v>21</v>
      </c>
      <c r="AE206">
        <v>870</v>
      </c>
      <c r="AF206">
        <v>0</v>
      </c>
      <c r="AG206">
        <v>2476</v>
      </c>
      <c r="AH206">
        <v>328</v>
      </c>
      <c r="AI206">
        <v>368</v>
      </c>
      <c r="AJ206">
        <v>506</v>
      </c>
      <c r="AK206">
        <v>0</v>
      </c>
      <c r="AL206">
        <v>0</v>
      </c>
      <c r="AM206">
        <v>115</v>
      </c>
      <c r="AN206">
        <v>165</v>
      </c>
      <c r="AO206">
        <v>0</v>
      </c>
      <c r="AP206">
        <v>29</v>
      </c>
      <c r="AQ206">
        <v>3987</v>
      </c>
      <c r="AR206">
        <v>0</v>
      </c>
      <c r="AS20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7974</v>
      </c>
      <c r="AT206">
        <v>674</v>
      </c>
      <c r="AU206">
        <v>345</v>
      </c>
      <c r="AV206">
        <v>380</v>
      </c>
      <c r="AW206">
        <v>1633</v>
      </c>
      <c r="AX206">
        <v>0</v>
      </c>
      <c r="AY206">
        <v>0</v>
      </c>
      <c r="AZ206">
        <v>490</v>
      </c>
      <c r="BA206">
        <v>725</v>
      </c>
      <c r="BB206">
        <v>0</v>
      </c>
      <c r="BC206">
        <v>313</v>
      </c>
      <c r="BD206">
        <v>4560</v>
      </c>
      <c r="BE206">
        <v>20609039</v>
      </c>
      <c r="BF206">
        <v>3933362</v>
      </c>
      <c r="BG206">
        <v>4946575</v>
      </c>
      <c r="BH206">
        <v>6060071</v>
      </c>
      <c r="BI206">
        <v>0</v>
      </c>
      <c r="BJ206">
        <v>0</v>
      </c>
      <c r="BK206">
        <v>1564281</v>
      </c>
      <c r="BL206">
        <v>2338912</v>
      </c>
      <c r="BM206">
        <v>0</v>
      </c>
      <c r="BN206">
        <v>257070</v>
      </c>
      <c r="BO206">
        <v>39709310</v>
      </c>
      <c r="BP206">
        <v>2606859</v>
      </c>
      <c r="BQ206">
        <v>1571576</v>
      </c>
      <c r="BR206">
        <v>1056158</v>
      </c>
      <c r="BS206">
        <v>4123025</v>
      </c>
      <c r="BT206">
        <v>0</v>
      </c>
      <c r="BU206">
        <v>0</v>
      </c>
      <c r="BV206">
        <v>1455019</v>
      </c>
      <c r="BW206">
        <v>1872509</v>
      </c>
      <c r="BX206">
        <v>0</v>
      </c>
      <c r="BY206">
        <v>771946</v>
      </c>
      <c r="BZ206">
        <v>13457092</v>
      </c>
      <c r="CA206">
        <v>1007344</v>
      </c>
      <c r="CB206">
        <v>19524622</v>
      </c>
      <c r="CC206">
        <v>4368857</v>
      </c>
      <c r="CD206">
        <v>4862046</v>
      </c>
      <c r="CE206">
        <v>-716993</v>
      </c>
      <c r="CF206">
        <v>0</v>
      </c>
      <c r="CG206">
        <v>0</v>
      </c>
      <c r="CH206">
        <v>0</v>
      </c>
      <c r="CI206">
        <v>884572</v>
      </c>
      <c r="CJ206">
        <v>3743856</v>
      </c>
      <c r="CK206">
        <v>0</v>
      </c>
      <c r="CL206">
        <v>5550</v>
      </c>
      <c r="CM206">
        <v>0</v>
      </c>
      <c r="CN206">
        <v>0</v>
      </c>
      <c r="CO206">
        <v>0</v>
      </c>
      <c r="CP206">
        <v>0</v>
      </c>
      <c r="CQ206">
        <v>33679854</v>
      </c>
      <c r="CR206">
        <v>0</v>
      </c>
      <c r="CS206">
        <v>0</v>
      </c>
      <c r="CT206">
        <v>0</v>
      </c>
      <c r="CU206">
        <v>0</v>
      </c>
      <c r="CV206">
        <v>0</v>
      </c>
      <c r="CW206">
        <v>3691275</v>
      </c>
      <c r="CX206">
        <v>1136081</v>
      </c>
      <c r="CY206">
        <v>1140687</v>
      </c>
      <c r="CZ206">
        <v>10900090</v>
      </c>
      <c r="DA206">
        <v>0</v>
      </c>
      <c r="DB206">
        <v>0</v>
      </c>
      <c r="DC206">
        <v>2134728</v>
      </c>
      <c r="DD206">
        <v>467565</v>
      </c>
      <c r="DE206">
        <v>0</v>
      </c>
      <c r="DF206">
        <v>16122</v>
      </c>
      <c r="DG206">
        <v>19486548</v>
      </c>
      <c r="DH206">
        <v>974997</v>
      </c>
      <c r="DI206">
        <v>17004778</v>
      </c>
      <c r="DJ206">
        <v>0</v>
      </c>
      <c r="DK206">
        <v>0</v>
      </c>
      <c r="DL206">
        <v>0</v>
      </c>
      <c r="DM206">
        <v>0</v>
      </c>
      <c r="DN206">
        <v>0</v>
      </c>
      <c r="DO206">
        <v>0</v>
      </c>
      <c r="DP206">
        <v>717614</v>
      </c>
      <c r="DQ206">
        <v>36335735</v>
      </c>
      <c r="DR206">
        <v>0</v>
      </c>
      <c r="DS206">
        <v>0</v>
      </c>
      <c r="DT206">
        <v>0</v>
      </c>
      <c r="DU206">
        <v>0</v>
      </c>
      <c r="DV206">
        <v>0</v>
      </c>
      <c r="DW206">
        <v>0</v>
      </c>
      <c r="DX206">
        <v>0</v>
      </c>
      <c r="DY206">
        <v>0</v>
      </c>
      <c r="DZ206">
        <v>0</v>
      </c>
      <c r="EA206">
        <v>0</v>
      </c>
      <c r="EB206">
        <v>0</v>
      </c>
      <c r="EC206">
        <v>0</v>
      </c>
      <c r="ED206">
        <v>0</v>
      </c>
    </row>
    <row r="207" spans="1:134" x14ac:dyDescent="0.3">
      <c r="A207">
        <v>106191227</v>
      </c>
      <c r="B207" t="s">
        <v>1054</v>
      </c>
      <c r="C207">
        <v>20174</v>
      </c>
      <c r="D207" s="1">
        <v>43009</v>
      </c>
      <c r="E207" s="1">
        <v>43100</v>
      </c>
      <c r="F207" t="s">
        <v>134</v>
      </c>
      <c r="G207" t="s">
        <v>158</v>
      </c>
      <c r="H207">
        <v>11</v>
      </c>
      <c r="I207">
        <v>933</v>
      </c>
      <c r="J207" t="s">
        <v>276</v>
      </c>
      <c r="K207" t="s">
        <v>137</v>
      </c>
      <c r="L207" t="s">
        <v>220</v>
      </c>
      <c r="M207" t="s">
        <v>1055</v>
      </c>
      <c r="N207" t="s">
        <v>1056</v>
      </c>
      <c r="O207" t="s">
        <v>577</v>
      </c>
      <c r="P207">
        <v>90502</v>
      </c>
      <c r="Q207" t="s">
        <v>1057</v>
      </c>
      <c r="R207">
        <v>453</v>
      </c>
      <c r="S207">
        <v>426</v>
      </c>
      <c r="T207">
        <v>373</v>
      </c>
      <c r="U207">
        <v>425</v>
      </c>
      <c r="V207">
        <v>147</v>
      </c>
      <c r="W207">
        <v>1668</v>
      </c>
      <c r="X207">
        <v>1607</v>
      </c>
      <c r="Y207">
        <v>111</v>
      </c>
      <c r="Z207">
        <v>0</v>
      </c>
      <c r="AA207">
        <v>229</v>
      </c>
      <c r="AB207">
        <v>144</v>
      </c>
      <c r="AC207">
        <v>0</v>
      </c>
      <c r="AD207">
        <v>44</v>
      </c>
      <c r="AE207">
        <v>4375</v>
      </c>
      <c r="AF207">
        <v>0</v>
      </c>
      <c r="AG207">
        <v>3151</v>
      </c>
      <c r="AH207">
        <v>1044</v>
      </c>
      <c r="AI207">
        <v>9597</v>
      </c>
      <c r="AJ207">
        <v>10757</v>
      </c>
      <c r="AK207">
        <v>469</v>
      </c>
      <c r="AL207">
        <v>0</v>
      </c>
      <c r="AM207">
        <v>1474</v>
      </c>
      <c r="AN207">
        <v>650</v>
      </c>
      <c r="AO207">
        <v>0</v>
      </c>
      <c r="AP207">
        <v>140</v>
      </c>
      <c r="AQ207">
        <v>27282</v>
      </c>
      <c r="AR207">
        <v>0</v>
      </c>
      <c r="AS20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54564</v>
      </c>
      <c r="AT207">
        <v>11191</v>
      </c>
      <c r="AU207">
        <v>622</v>
      </c>
      <c r="AV207">
        <v>33354</v>
      </c>
      <c r="AW207">
        <v>48179</v>
      </c>
      <c r="AX207">
        <v>14160</v>
      </c>
      <c r="AY207">
        <v>0</v>
      </c>
      <c r="AZ207">
        <v>4085</v>
      </c>
      <c r="BA207">
        <v>4212</v>
      </c>
      <c r="BB207">
        <v>0</v>
      </c>
      <c r="BC207">
        <v>1947</v>
      </c>
      <c r="BD207">
        <v>117750</v>
      </c>
      <c r="BE207">
        <v>39379911</v>
      </c>
      <c r="BF207">
        <v>13609698</v>
      </c>
      <c r="BG207">
        <v>125393127</v>
      </c>
      <c r="BH207">
        <v>129009872</v>
      </c>
      <c r="BI207">
        <v>6216435</v>
      </c>
      <c r="BJ207">
        <v>0</v>
      </c>
      <c r="BK207">
        <v>18873677</v>
      </c>
      <c r="BL207">
        <v>10348684</v>
      </c>
      <c r="BM207">
        <v>0</v>
      </c>
      <c r="BN207">
        <v>1775098</v>
      </c>
      <c r="BO207">
        <v>344606502</v>
      </c>
      <c r="BP207">
        <v>16344930</v>
      </c>
      <c r="BQ207">
        <v>2191350</v>
      </c>
      <c r="BR207">
        <v>59966445</v>
      </c>
      <c r="BS207">
        <v>94535385</v>
      </c>
      <c r="BT207">
        <v>27777062</v>
      </c>
      <c r="BU207">
        <v>0</v>
      </c>
      <c r="BV207">
        <v>9369360</v>
      </c>
      <c r="BW207">
        <v>6207180</v>
      </c>
      <c r="BX207">
        <v>0</v>
      </c>
      <c r="BY207">
        <v>5203648</v>
      </c>
      <c r="BZ207">
        <v>221595360</v>
      </c>
      <c r="CA207">
        <v>514360</v>
      </c>
      <c r="CB207">
        <v>41505639</v>
      </c>
      <c r="CC207">
        <v>12033284</v>
      </c>
      <c r="CD207">
        <v>158690292</v>
      </c>
      <c r="CE207">
        <v>115219778</v>
      </c>
      <c r="CF207">
        <v>-33083889</v>
      </c>
      <c r="CG207">
        <v>23837788</v>
      </c>
      <c r="CH207">
        <v>0</v>
      </c>
      <c r="CI207">
        <v>22708947</v>
      </c>
      <c r="CJ207">
        <v>10387861</v>
      </c>
      <c r="CK207">
        <v>0</v>
      </c>
      <c r="CL207">
        <v>0</v>
      </c>
      <c r="CM207">
        <v>0</v>
      </c>
      <c r="CN207">
        <v>0</v>
      </c>
      <c r="CO207">
        <v>0</v>
      </c>
      <c r="CP207">
        <v>5337726</v>
      </c>
      <c r="CQ207">
        <v>357151786</v>
      </c>
      <c r="CR207">
        <v>0</v>
      </c>
      <c r="CS207">
        <v>21897292</v>
      </c>
      <c r="CT207">
        <v>0</v>
      </c>
      <c r="CU207">
        <v>1527250</v>
      </c>
      <c r="CV207">
        <v>23424542</v>
      </c>
      <c r="CW207">
        <v>14219202</v>
      </c>
      <c r="CX207">
        <v>3767764</v>
      </c>
      <c r="CY207">
        <v>59753169</v>
      </c>
      <c r="CZ207">
        <v>130222771</v>
      </c>
      <c r="DA207">
        <v>10155709</v>
      </c>
      <c r="DB207">
        <v>0</v>
      </c>
      <c r="DC207">
        <v>5534090</v>
      </c>
      <c r="DD207">
        <v>7695253</v>
      </c>
      <c r="DE207">
        <v>0</v>
      </c>
      <c r="DF207">
        <v>1126660</v>
      </c>
      <c r="DG207">
        <v>232474618</v>
      </c>
      <c r="DH207">
        <v>23612000</v>
      </c>
      <c r="DI207">
        <v>279649396</v>
      </c>
      <c r="DJ207">
        <v>13305408</v>
      </c>
      <c r="DK207">
        <v>42684054</v>
      </c>
      <c r="DL207">
        <v>0</v>
      </c>
      <c r="DM207">
        <v>0</v>
      </c>
      <c r="DN207">
        <v>0</v>
      </c>
      <c r="DO207">
        <v>0</v>
      </c>
      <c r="DP207">
        <v>1362</v>
      </c>
      <c r="DQ207">
        <v>423143528</v>
      </c>
      <c r="DR207">
        <v>38377995</v>
      </c>
      <c r="DS207">
        <v>0</v>
      </c>
      <c r="DT207">
        <v>0</v>
      </c>
      <c r="DU207">
        <v>0</v>
      </c>
      <c r="DV207">
        <v>0</v>
      </c>
      <c r="DW207">
        <v>0</v>
      </c>
      <c r="DX207">
        <v>0</v>
      </c>
      <c r="DY207">
        <v>0</v>
      </c>
      <c r="DZ207">
        <v>0</v>
      </c>
      <c r="EA207">
        <v>0</v>
      </c>
      <c r="EB207">
        <v>0</v>
      </c>
      <c r="EC207">
        <v>0</v>
      </c>
      <c r="ED207">
        <v>0</v>
      </c>
    </row>
    <row r="208" spans="1:134" x14ac:dyDescent="0.3">
      <c r="A208">
        <v>106191231</v>
      </c>
      <c r="B208" t="s">
        <v>1058</v>
      </c>
      <c r="C208">
        <v>20174</v>
      </c>
      <c r="D208" s="1">
        <v>43009</v>
      </c>
      <c r="E208" s="1">
        <v>43100</v>
      </c>
      <c r="F208" t="s">
        <v>134</v>
      </c>
      <c r="G208" t="s">
        <v>158</v>
      </c>
      <c r="H208">
        <v>11</v>
      </c>
      <c r="I208">
        <v>903</v>
      </c>
      <c r="J208" t="s">
        <v>276</v>
      </c>
      <c r="K208" t="s">
        <v>137</v>
      </c>
      <c r="L208" t="s">
        <v>220</v>
      </c>
      <c r="M208" t="s">
        <v>1059</v>
      </c>
      <c r="N208" t="s">
        <v>1060</v>
      </c>
      <c r="O208" t="s">
        <v>1061</v>
      </c>
      <c r="P208">
        <v>91342</v>
      </c>
      <c r="Q208" t="s">
        <v>1062</v>
      </c>
      <c r="R208">
        <v>355</v>
      </c>
      <c r="S208">
        <v>270</v>
      </c>
      <c r="T208">
        <v>198</v>
      </c>
      <c r="U208">
        <v>385</v>
      </c>
      <c r="V208">
        <v>58</v>
      </c>
      <c r="W208">
        <v>1207</v>
      </c>
      <c r="X208">
        <v>902</v>
      </c>
      <c r="Y208">
        <v>105</v>
      </c>
      <c r="Z208">
        <v>0</v>
      </c>
      <c r="AA208">
        <v>65</v>
      </c>
      <c r="AB208">
        <v>34</v>
      </c>
      <c r="AC208">
        <v>0</v>
      </c>
      <c r="AD208">
        <v>1</v>
      </c>
      <c r="AE208">
        <v>2757</v>
      </c>
      <c r="AF208">
        <v>0</v>
      </c>
      <c r="AG208">
        <v>2276</v>
      </c>
      <c r="AH208">
        <v>344</v>
      </c>
      <c r="AI208">
        <v>7146</v>
      </c>
      <c r="AJ208">
        <v>5339</v>
      </c>
      <c r="AK208">
        <v>619</v>
      </c>
      <c r="AL208">
        <v>0</v>
      </c>
      <c r="AM208">
        <v>387</v>
      </c>
      <c r="AN208">
        <v>199</v>
      </c>
      <c r="AO208">
        <v>0</v>
      </c>
      <c r="AP208">
        <v>9</v>
      </c>
      <c r="AQ208">
        <v>16319</v>
      </c>
      <c r="AR208">
        <v>0</v>
      </c>
      <c r="AS20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32638</v>
      </c>
      <c r="AT208">
        <v>6001</v>
      </c>
      <c r="AU208">
        <v>155</v>
      </c>
      <c r="AV208">
        <v>19627</v>
      </c>
      <c r="AW208">
        <v>22755</v>
      </c>
      <c r="AX208">
        <v>8833</v>
      </c>
      <c r="AY208">
        <v>0</v>
      </c>
      <c r="AZ208">
        <v>1240</v>
      </c>
      <c r="BA208">
        <v>4252</v>
      </c>
      <c r="BB208">
        <v>0</v>
      </c>
      <c r="BC208">
        <v>90</v>
      </c>
      <c r="BD208">
        <v>62953</v>
      </c>
      <c r="BE208">
        <v>25439635</v>
      </c>
      <c r="BF208">
        <v>3445893</v>
      </c>
      <c r="BG208">
        <v>81982623</v>
      </c>
      <c r="BH208">
        <v>53273719</v>
      </c>
      <c r="BI208">
        <v>7351203</v>
      </c>
      <c r="BJ208">
        <v>0</v>
      </c>
      <c r="BK208">
        <v>3996337</v>
      </c>
      <c r="BL208">
        <v>2380024</v>
      </c>
      <c r="BM208">
        <v>0</v>
      </c>
      <c r="BN208">
        <v>104704</v>
      </c>
      <c r="BO208">
        <v>177974138</v>
      </c>
      <c r="BP208">
        <v>12015115</v>
      </c>
      <c r="BQ208">
        <v>841680</v>
      </c>
      <c r="BR208">
        <v>53786055</v>
      </c>
      <c r="BS208">
        <v>50245880</v>
      </c>
      <c r="BT208">
        <v>27680572</v>
      </c>
      <c r="BU208">
        <v>0</v>
      </c>
      <c r="BV208">
        <v>3846090</v>
      </c>
      <c r="BW208">
        <v>7390815</v>
      </c>
      <c r="BX208">
        <v>0</v>
      </c>
      <c r="BY208">
        <v>351208</v>
      </c>
      <c r="BZ208">
        <v>156157415</v>
      </c>
      <c r="CA208">
        <v>160662</v>
      </c>
      <c r="CB208">
        <v>31491620</v>
      </c>
      <c r="CC208">
        <v>3604953</v>
      </c>
      <c r="CD208">
        <v>116062097</v>
      </c>
      <c r="CE208">
        <v>74028148</v>
      </c>
      <c r="CF208">
        <v>-22274444</v>
      </c>
      <c r="CG208">
        <v>34710025</v>
      </c>
      <c r="CH208">
        <v>0</v>
      </c>
      <c r="CI208">
        <v>2091259</v>
      </c>
      <c r="CJ208">
        <v>8592090</v>
      </c>
      <c r="CK208">
        <v>0</v>
      </c>
      <c r="CL208">
        <v>0</v>
      </c>
      <c r="CM208">
        <v>0</v>
      </c>
      <c r="CN208">
        <v>0</v>
      </c>
      <c r="CO208">
        <v>0</v>
      </c>
      <c r="CP208">
        <v>0</v>
      </c>
      <c r="CQ208">
        <v>248466410</v>
      </c>
      <c r="CR208">
        <v>0</v>
      </c>
      <c r="CS208">
        <v>16573415</v>
      </c>
      <c r="CT208">
        <v>0</v>
      </c>
      <c r="CU208">
        <v>636500</v>
      </c>
      <c r="CV208">
        <v>17209915</v>
      </c>
      <c r="CW208">
        <v>5963130</v>
      </c>
      <c r="CX208">
        <v>682620</v>
      </c>
      <c r="CY208">
        <v>41981025</v>
      </c>
      <c r="CZ208">
        <v>46064866</v>
      </c>
      <c r="DA208">
        <v>321750</v>
      </c>
      <c r="DB208">
        <v>0</v>
      </c>
      <c r="DC208">
        <v>5751168</v>
      </c>
      <c r="DD208">
        <v>1815249</v>
      </c>
      <c r="DE208">
        <v>0</v>
      </c>
      <c r="DF208">
        <v>295250</v>
      </c>
      <c r="DG208">
        <v>102875058</v>
      </c>
      <c r="DH208">
        <v>10383397</v>
      </c>
      <c r="DI208">
        <v>159144979</v>
      </c>
      <c r="DJ208">
        <v>18217542</v>
      </c>
      <c r="DK208">
        <v>33480111</v>
      </c>
      <c r="DL208">
        <v>0</v>
      </c>
      <c r="DM208">
        <v>0</v>
      </c>
      <c r="DN208">
        <v>0</v>
      </c>
      <c r="DO208">
        <v>0</v>
      </c>
      <c r="DP208">
        <v>0</v>
      </c>
      <c r="DQ208">
        <v>101496492</v>
      </c>
      <c r="DR208">
        <v>22049054</v>
      </c>
      <c r="DS208">
        <v>0</v>
      </c>
      <c r="DT208">
        <v>0</v>
      </c>
      <c r="DU208">
        <v>0</v>
      </c>
      <c r="DV208">
        <v>0</v>
      </c>
      <c r="DW208">
        <v>0</v>
      </c>
      <c r="DX208">
        <v>0</v>
      </c>
      <c r="DY208">
        <v>0</v>
      </c>
      <c r="DZ208">
        <v>0</v>
      </c>
      <c r="EA208">
        <v>0</v>
      </c>
      <c r="EB208">
        <v>0</v>
      </c>
      <c r="EC208">
        <v>0</v>
      </c>
      <c r="ED208">
        <v>0</v>
      </c>
    </row>
    <row r="209" spans="1:134" x14ac:dyDescent="0.3">
      <c r="A209">
        <v>106191306</v>
      </c>
      <c r="B209" t="s">
        <v>1063</v>
      </c>
      <c r="C209">
        <v>20174</v>
      </c>
      <c r="D209" s="1">
        <v>43009</v>
      </c>
      <c r="E209" s="1">
        <v>43100</v>
      </c>
      <c r="F209" t="s">
        <v>134</v>
      </c>
      <c r="G209" t="s">
        <v>158</v>
      </c>
      <c r="H209">
        <v>11</v>
      </c>
      <c r="I209">
        <v>921</v>
      </c>
      <c r="J209" t="s">
        <v>276</v>
      </c>
      <c r="K209" t="s">
        <v>137</v>
      </c>
      <c r="L209" t="s">
        <v>138</v>
      </c>
      <c r="M209" t="s">
        <v>1064</v>
      </c>
      <c r="N209" t="s">
        <v>1065</v>
      </c>
      <c r="O209" t="s">
        <v>612</v>
      </c>
      <c r="P209">
        <v>90242</v>
      </c>
      <c r="Q209" t="s">
        <v>1066</v>
      </c>
      <c r="R209">
        <v>289</v>
      </c>
      <c r="S209">
        <v>214</v>
      </c>
      <c r="T209">
        <v>118</v>
      </c>
      <c r="U209">
        <v>76</v>
      </c>
      <c r="V209">
        <v>13</v>
      </c>
      <c r="W209">
        <v>281</v>
      </c>
      <c r="X209">
        <v>219</v>
      </c>
      <c r="Y209">
        <v>104</v>
      </c>
      <c r="Z209">
        <v>0</v>
      </c>
      <c r="AA209">
        <v>28</v>
      </c>
      <c r="AB209">
        <v>6</v>
      </c>
      <c r="AC209">
        <v>0</v>
      </c>
      <c r="AD209">
        <v>1</v>
      </c>
      <c r="AE209">
        <v>728</v>
      </c>
      <c r="AF209">
        <v>0</v>
      </c>
      <c r="AG209">
        <v>633</v>
      </c>
      <c r="AH209">
        <v>247</v>
      </c>
      <c r="AI209">
        <v>4177</v>
      </c>
      <c r="AJ209">
        <v>3188</v>
      </c>
      <c r="AK209">
        <v>702</v>
      </c>
      <c r="AL209">
        <v>0</v>
      </c>
      <c r="AM209">
        <v>435</v>
      </c>
      <c r="AN209">
        <v>50</v>
      </c>
      <c r="AO209">
        <v>0</v>
      </c>
      <c r="AP209">
        <v>1</v>
      </c>
      <c r="AQ209">
        <v>9433</v>
      </c>
      <c r="AR209">
        <v>0</v>
      </c>
      <c r="AS20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18866</v>
      </c>
      <c r="AT209">
        <v>2310</v>
      </c>
      <c r="AU209">
        <v>14</v>
      </c>
      <c r="AV209">
        <v>2247</v>
      </c>
      <c r="AW209">
        <v>4689</v>
      </c>
      <c r="AX209">
        <v>2813</v>
      </c>
      <c r="AY209">
        <v>0</v>
      </c>
      <c r="AZ209">
        <v>92</v>
      </c>
      <c r="BA209">
        <v>140</v>
      </c>
      <c r="BB209">
        <v>0</v>
      </c>
      <c r="BC209">
        <v>112</v>
      </c>
      <c r="BD209">
        <v>12417</v>
      </c>
      <c r="BE209">
        <v>8746909</v>
      </c>
      <c r="BF209">
        <v>2757625</v>
      </c>
      <c r="BG209">
        <v>47608872</v>
      </c>
      <c r="BH209">
        <v>38018058</v>
      </c>
      <c r="BI209">
        <v>8994954</v>
      </c>
      <c r="BJ209">
        <v>0</v>
      </c>
      <c r="BK209">
        <v>4850657</v>
      </c>
      <c r="BL209">
        <v>589915</v>
      </c>
      <c r="BM209">
        <v>0</v>
      </c>
      <c r="BN209">
        <v>10460</v>
      </c>
      <c r="BO209">
        <v>111577450</v>
      </c>
      <c r="BP209">
        <v>5246920</v>
      </c>
      <c r="BQ209">
        <v>51310</v>
      </c>
      <c r="BR209">
        <v>5381950</v>
      </c>
      <c r="BS209">
        <v>10492100</v>
      </c>
      <c r="BT209">
        <v>7244065</v>
      </c>
      <c r="BU209">
        <v>0</v>
      </c>
      <c r="BV209">
        <v>216195</v>
      </c>
      <c r="BW209">
        <v>389550</v>
      </c>
      <c r="BX209">
        <v>0</v>
      </c>
      <c r="BY209">
        <v>244090</v>
      </c>
      <c r="BZ209">
        <v>29266180</v>
      </c>
      <c r="CA209">
        <v>190323</v>
      </c>
      <c r="CB209">
        <v>11038354</v>
      </c>
      <c r="CC209">
        <v>2496627</v>
      </c>
      <c r="CD209">
        <v>43364814</v>
      </c>
      <c r="CE209">
        <v>35174569</v>
      </c>
      <c r="CF209">
        <v>-9145500</v>
      </c>
      <c r="CG209">
        <v>16239019</v>
      </c>
      <c r="CH209">
        <v>0</v>
      </c>
      <c r="CI209">
        <v>4668270</v>
      </c>
      <c r="CJ209">
        <v>492594</v>
      </c>
      <c r="CK209">
        <v>0</v>
      </c>
      <c r="CL209">
        <v>0</v>
      </c>
      <c r="CM209">
        <v>0</v>
      </c>
      <c r="CN209">
        <v>0</v>
      </c>
      <c r="CO209">
        <v>0</v>
      </c>
      <c r="CP209">
        <v>0</v>
      </c>
      <c r="CQ209">
        <v>104519070</v>
      </c>
      <c r="CR209">
        <v>0</v>
      </c>
      <c r="CS209">
        <v>4979759</v>
      </c>
      <c r="CT209">
        <v>0</v>
      </c>
      <c r="CU209">
        <v>58750</v>
      </c>
      <c r="CV209">
        <v>5038509</v>
      </c>
      <c r="CW209">
        <v>2955475</v>
      </c>
      <c r="CX209">
        <v>312308</v>
      </c>
      <c r="CY209">
        <v>18771508</v>
      </c>
      <c r="CZ209">
        <v>18315348</v>
      </c>
      <c r="DA209">
        <v>0</v>
      </c>
      <c r="DB209">
        <v>0</v>
      </c>
      <c r="DC209">
        <v>398582</v>
      </c>
      <c r="DD209">
        <v>545621</v>
      </c>
      <c r="DE209">
        <v>0</v>
      </c>
      <c r="DF209">
        <v>64227</v>
      </c>
      <c r="DG209">
        <v>41363069</v>
      </c>
      <c r="DH209">
        <v>16372155</v>
      </c>
      <c r="DI209">
        <v>84664000</v>
      </c>
      <c r="DJ209">
        <v>0</v>
      </c>
      <c r="DK209">
        <v>23066698</v>
      </c>
      <c r="DL209">
        <v>0</v>
      </c>
      <c r="DM209">
        <v>0</v>
      </c>
      <c r="DN209">
        <v>0</v>
      </c>
      <c r="DO209">
        <v>0</v>
      </c>
      <c r="DP209">
        <v>60558</v>
      </c>
      <c r="DQ209">
        <v>94049986</v>
      </c>
      <c r="DR209">
        <v>17525649</v>
      </c>
      <c r="DS209">
        <v>0</v>
      </c>
      <c r="DT209">
        <v>0</v>
      </c>
      <c r="DU209">
        <v>0</v>
      </c>
      <c r="DV209">
        <v>0</v>
      </c>
      <c r="DW209">
        <v>0</v>
      </c>
      <c r="DX209">
        <v>0</v>
      </c>
      <c r="DY209">
        <v>0</v>
      </c>
      <c r="DZ209">
        <v>0</v>
      </c>
      <c r="EA209">
        <v>0</v>
      </c>
      <c r="EB209">
        <v>0</v>
      </c>
      <c r="EC209">
        <v>0</v>
      </c>
      <c r="ED209">
        <v>0</v>
      </c>
    </row>
    <row r="210" spans="1:134" x14ac:dyDescent="0.3">
      <c r="A210">
        <v>106191228</v>
      </c>
      <c r="B210" t="s">
        <v>1067</v>
      </c>
      <c r="C210">
        <v>20174</v>
      </c>
      <c r="D210" s="1">
        <v>43009</v>
      </c>
      <c r="E210" s="1">
        <v>43100</v>
      </c>
      <c r="F210" t="s">
        <v>134</v>
      </c>
      <c r="G210" t="s">
        <v>158</v>
      </c>
      <c r="H210">
        <v>11</v>
      </c>
      <c r="I210">
        <v>925</v>
      </c>
      <c r="J210" t="s">
        <v>276</v>
      </c>
      <c r="K210" t="s">
        <v>137</v>
      </c>
      <c r="L210" t="s">
        <v>220</v>
      </c>
      <c r="M210" t="s">
        <v>1068</v>
      </c>
      <c r="N210" t="s">
        <v>1069</v>
      </c>
      <c r="O210" t="s">
        <v>223</v>
      </c>
      <c r="P210">
        <v>90033</v>
      </c>
      <c r="Q210" t="s">
        <v>1070</v>
      </c>
      <c r="R210">
        <v>676</v>
      </c>
      <c r="S210">
        <v>670</v>
      </c>
      <c r="T210">
        <v>635</v>
      </c>
      <c r="U210">
        <v>737</v>
      </c>
      <c r="V210">
        <v>254</v>
      </c>
      <c r="W210">
        <v>3395</v>
      </c>
      <c r="X210">
        <v>2519</v>
      </c>
      <c r="Y210">
        <v>145</v>
      </c>
      <c r="Z210">
        <v>0</v>
      </c>
      <c r="AA210">
        <v>330</v>
      </c>
      <c r="AB210">
        <v>130</v>
      </c>
      <c r="AC210">
        <v>0</v>
      </c>
      <c r="AD210">
        <v>32</v>
      </c>
      <c r="AE210">
        <v>7542</v>
      </c>
      <c r="AF210">
        <v>0</v>
      </c>
      <c r="AG210">
        <v>5237</v>
      </c>
      <c r="AH210">
        <v>1692</v>
      </c>
      <c r="AI210">
        <v>21392</v>
      </c>
      <c r="AJ210">
        <v>17176</v>
      </c>
      <c r="AK210">
        <v>449</v>
      </c>
      <c r="AL210">
        <v>0</v>
      </c>
      <c r="AM210">
        <v>1944</v>
      </c>
      <c r="AN210">
        <v>500</v>
      </c>
      <c r="AO210">
        <v>0</v>
      </c>
      <c r="AP210">
        <v>112</v>
      </c>
      <c r="AQ210">
        <v>48502</v>
      </c>
      <c r="AR210">
        <v>0</v>
      </c>
      <c r="AS21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97004</v>
      </c>
      <c r="AT210">
        <v>12875</v>
      </c>
      <c r="AU210">
        <v>912</v>
      </c>
      <c r="AV210">
        <v>47980</v>
      </c>
      <c r="AW210">
        <v>62890</v>
      </c>
      <c r="AX210">
        <v>19897</v>
      </c>
      <c r="AY210">
        <v>0</v>
      </c>
      <c r="AZ210">
        <v>7012</v>
      </c>
      <c r="BA210">
        <v>4559</v>
      </c>
      <c r="BB210">
        <v>0</v>
      </c>
      <c r="BC210">
        <v>1085</v>
      </c>
      <c r="BD210">
        <v>157210</v>
      </c>
      <c r="BE210">
        <v>64149748</v>
      </c>
      <c r="BF210">
        <v>24152172</v>
      </c>
      <c r="BG210">
        <v>293100485</v>
      </c>
      <c r="BH210">
        <v>209422016</v>
      </c>
      <c r="BI210">
        <v>6202543</v>
      </c>
      <c r="BJ210">
        <v>0</v>
      </c>
      <c r="BK210">
        <v>26364307</v>
      </c>
      <c r="BL210">
        <v>7514521</v>
      </c>
      <c r="BM210">
        <v>0</v>
      </c>
      <c r="BN210">
        <v>1526701</v>
      </c>
      <c r="BO210">
        <v>632432493</v>
      </c>
      <c r="BP210">
        <v>25371325</v>
      </c>
      <c r="BQ210">
        <v>3077481</v>
      </c>
      <c r="BR210">
        <v>111469222</v>
      </c>
      <c r="BS210">
        <v>141530128</v>
      </c>
      <c r="BT210">
        <v>39173469</v>
      </c>
      <c r="BU210">
        <v>0</v>
      </c>
      <c r="BV210">
        <v>23939939</v>
      </c>
      <c r="BW210">
        <v>9554505</v>
      </c>
      <c r="BX210">
        <v>0</v>
      </c>
      <c r="BY210">
        <v>3730551</v>
      </c>
      <c r="BZ210">
        <v>357846620</v>
      </c>
      <c r="CA210">
        <v>4593502</v>
      </c>
      <c r="CB210">
        <v>69686323</v>
      </c>
      <c r="CC210">
        <v>25219153</v>
      </c>
      <c r="CD210">
        <v>318308707</v>
      </c>
      <c r="CE210">
        <v>229985317</v>
      </c>
      <c r="CF210">
        <v>-102343889</v>
      </c>
      <c r="CG210">
        <v>45376012</v>
      </c>
      <c r="CH210">
        <v>0</v>
      </c>
      <c r="CI210">
        <v>28954996</v>
      </c>
      <c r="CJ210">
        <v>17069026</v>
      </c>
      <c r="CK210">
        <v>0</v>
      </c>
      <c r="CL210">
        <v>0</v>
      </c>
      <c r="CM210">
        <v>0</v>
      </c>
      <c r="CN210">
        <v>0</v>
      </c>
      <c r="CO210">
        <v>0</v>
      </c>
      <c r="CP210">
        <v>0</v>
      </c>
      <c r="CQ210">
        <v>636849147</v>
      </c>
      <c r="CR210">
        <v>0</v>
      </c>
      <c r="CS210">
        <v>33986103</v>
      </c>
      <c r="CT210">
        <v>0</v>
      </c>
      <c r="CU210">
        <v>3059500</v>
      </c>
      <c r="CV210">
        <v>37045603</v>
      </c>
      <c r="CW210">
        <v>19834750</v>
      </c>
      <c r="CX210">
        <v>2010500</v>
      </c>
      <c r="CY210">
        <v>188604889</v>
      </c>
      <c r="CZ210">
        <v>154952930</v>
      </c>
      <c r="DA210">
        <v>0</v>
      </c>
      <c r="DB210">
        <v>0</v>
      </c>
      <c r="DC210">
        <v>21349250</v>
      </c>
      <c r="DD210">
        <v>3059500</v>
      </c>
      <c r="DE210">
        <v>0</v>
      </c>
      <c r="DF210">
        <v>663750</v>
      </c>
      <c r="DG210">
        <v>390475569</v>
      </c>
      <c r="DH210">
        <v>30471000</v>
      </c>
      <c r="DI210">
        <v>394453580</v>
      </c>
      <c r="DJ210">
        <v>51867796</v>
      </c>
      <c r="DK210">
        <v>78326552</v>
      </c>
      <c r="DL210">
        <v>0</v>
      </c>
      <c r="DM210">
        <v>0</v>
      </c>
      <c r="DN210">
        <v>0</v>
      </c>
      <c r="DO210">
        <v>0</v>
      </c>
      <c r="DP210">
        <v>1610147</v>
      </c>
      <c r="DQ210">
        <v>795199426</v>
      </c>
      <c r="DR210">
        <v>83741410</v>
      </c>
      <c r="DS210">
        <v>0</v>
      </c>
      <c r="DT210">
        <v>0</v>
      </c>
      <c r="DU210">
        <v>0</v>
      </c>
      <c r="DV210">
        <v>0</v>
      </c>
      <c r="DW210">
        <v>0</v>
      </c>
      <c r="DX210">
        <v>0</v>
      </c>
      <c r="DY210">
        <v>0</v>
      </c>
      <c r="DZ210">
        <v>0</v>
      </c>
      <c r="EA210">
        <v>0</v>
      </c>
      <c r="EB210">
        <v>0</v>
      </c>
      <c r="EC210">
        <v>0</v>
      </c>
      <c r="ED210">
        <v>0</v>
      </c>
    </row>
    <row r="211" spans="1:134" x14ac:dyDescent="0.3">
      <c r="A211">
        <v>106380865</v>
      </c>
      <c r="B211" t="s">
        <v>1071</v>
      </c>
      <c r="C211">
        <v>20174</v>
      </c>
      <c r="D211" s="1">
        <v>43009</v>
      </c>
      <c r="E211" s="1">
        <v>43100</v>
      </c>
      <c r="F211" t="s">
        <v>134</v>
      </c>
      <c r="G211" t="s">
        <v>379</v>
      </c>
      <c r="H211">
        <v>4</v>
      </c>
      <c r="I211">
        <v>423</v>
      </c>
      <c r="J211" t="s">
        <v>276</v>
      </c>
      <c r="K211" t="s">
        <v>844</v>
      </c>
      <c r="L211" t="s">
        <v>138</v>
      </c>
      <c r="M211" t="s">
        <v>1072</v>
      </c>
      <c r="N211" t="s">
        <v>1073</v>
      </c>
      <c r="O211" t="s">
        <v>382</v>
      </c>
      <c r="P211">
        <v>94116</v>
      </c>
      <c r="Q211" t="s">
        <v>1074</v>
      </c>
      <c r="R211">
        <v>780</v>
      </c>
      <c r="S211">
        <v>780</v>
      </c>
      <c r="T211">
        <v>774</v>
      </c>
      <c r="U211">
        <v>10</v>
      </c>
      <c r="V211">
        <v>0</v>
      </c>
      <c r="W211">
        <v>167</v>
      </c>
      <c r="X211">
        <v>19</v>
      </c>
      <c r="Y211">
        <v>0</v>
      </c>
      <c r="Z211">
        <v>0</v>
      </c>
      <c r="AA211">
        <v>3</v>
      </c>
      <c r="AB211">
        <v>0</v>
      </c>
      <c r="AC211">
        <v>0</v>
      </c>
      <c r="AD211">
        <v>8</v>
      </c>
      <c r="AE211">
        <v>207</v>
      </c>
      <c r="AF211">
        <v>0</v>
      </c>
      <c r="AG211">
        <v>662</v>
      </c>
      <c r="AH211">
        <v>92</v>
      </c>
      <c r="AI211">
        <v>67928</v>
      </c>
      <c r="AJ211">
        <v>1431</v>
      </c>
      <c r="AK211">
        <v>0</v>
      </c>
      <c r="AL211">
        <v>0</v>
      </c>
      <c r="AM211">
        <v>62</v>
      </c>
      <c r="AN211">
        <v>0</v>
      </c>
      <c r="AO211">
        <v>0</v>
      </c>
      <c r="AP211">
        <v>3</v>
      </c>
      <c r="AQ211">
        <v>70178</v>
      </c>
      <c r="AR211">
        <v>0</v>
      </c>
      <c r="AS21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140356</v>
      </c>
      <c r="AT211">
        <v>1000</v>
      </c>
      <c r="AU211">
        <v>0</v>
      </c>
      <c r="AV211">
        <v>679</v>
      </c>
      <c r="AW211">
        <v>60</v>
      </c>
      <c r="AX211">
        <v>0</v>
      </c>
      <c r="AY211">
        <v>0</v>
      </c>
      <c r="AZ211">
        <v>4</v>
      </c>
      <c r="BA211">
        <v>0</v>
      </c>
      <c r="BB211">
        <v>0</v>
      </c>
      <c r="BC211">
        <v>0</v>
      </c>
      <c r="BD211">
        <v>1743</v>
      </c>
      <c r="BE211">
        <v>4177702</v>
      </c>
      <c r="BF211">
        <v>123361</v>
      </c>
      <c r="BG211">
        <v>97290248</v>
      </c>
      <c r="BH211">
        <v>2777923</v>
      </c>
      <c r="BI211">
        <v>0</v>
      </c>
      <c r="BJ211">
        <v>0</v>
      </c>
      <c r="BK211">
        <v>0</v>
      </c>
      <c r="BL211">
        <v>0</v>
      </c>
      <c r="BM211">
        <v>0</v>
      </c>
      <c r="BN211">
        <v>19359</v>
      </c>
      <c r="BO211">
        <v>104388593</v>
      </c>
      <c r="BP211">
        <v>526116</v>
      </c>
      <c r="BQ211">
        <v>0</v>
      </c>
      <c r="BR211">
        <v>491596</v>
      </c>
      <c r="BS211">
        <v>38454</v>
      </c>
      <c r="BT211">
        <v>0</v>
      </c>
      <c r="BU211">
        <v>0</v>
      </c>
      <c r="BV211">
        <v>3614</v>
      </c>
      <c r="BW211">
        <v>0</v>
      </c>
      <c r="BX211">
        <v>0</v>
      </c>
      <c r="BY211">
        <v>0</v>
      </c>
      <c r="BZ211">
        <v>1059780</v>
      </c>
      <c r="CA211">
        <v>0</v>
      </c>
      <c r="CB211">
        <v>3946603</v>
      </c>
      <c r="CC211">
        <v>54832</v>
      </c>
      <c r="CD211">
        <v>49305220</v>
      </c>
      <c r="CE211">
        <v>2218012</v>
      </c>
      <c r="CF211">
        <v>0</v>
      </c>
      <c r="CG211">
        <v>0</v>
      </c>
      <c r="CH211">
        <v>0</v>
      </c>
      <c r="CI211">
        <v>0</v>
      </c>
      <c r="CJ211">
        <v>0</v>
      </c>
      <c r="CK211">
        <v>0</v>
      </c>
      <c r="CL211">
        <v>0</v>
      </c>
      <c r="CM211">
        <v>0</v>
      </c>
      <c r="CN211">
        <v>0</v>
      </c>
      <c r="CO211">
        <v>0</v>
      </c>
      <c r="CP211">
        <v>180270</v>
      </c>
      <c r="CQ211">
        <v>55704937</v>
      </c>
      <c r="CR211">
        <v>0</v>
      </c>
      <c r="CS211">
        <v>0</v>
      </c>
      <c r="CT211">
        <v>0</v>
      </c>
      <c r="CU211">
        <v>0</v>
      </c>
      <c r="CV211">
        <v>0</v>
      </c>
      <c r="CW211">
        <v>757215</v>
      </c>
      <c r="CX211">
        <v>68529</v>
      </c>
      <c r="CY211">
        <v>48476624</v>
      </c>
      <c r="CZ211">
        <v>598365</v>
      </c>
      <c r="DA211">
        <v>0</v>
      </c>
      <c r="DB211">
        <v>0</v>
      </c>
      <c r="DC211">
        <v>3614</v>
      </c>
      <c r="DD211">
        <v>0</v>
      </c>
      <c r="DE211">
        <v>0</v>
      </c>
      <c r="DF211">
        <v>-160911</v>
      </c>
      <c r="DG211">
        <v>49743436</v>
      </c>
      <c r="DH211">
        <v>303378</v>
      </c>
      <c r="DI211">
        <v>64073981</v>
      </c>
      <c r="DJ211">
        <v>0</v>
      </c>
      <c r="DK211">
        <v>25543500</v>
      </c>
      <c r="DL211">
        <v>0</v>
      </c>
      <c r="DM211">
        <v>0</v>
      </c>
      <c r="DN211">
        <v>0</v>
      </c>
      <c r="DO211">
        <v>0</v>
      </c>
      <c r="DP211">
        <v>3683</v>
      </c>
      <c r="DQ211">
        <v>507360119</v>
      </c>
      <c r="DR211">
        <v>0</v>
      </c>
      <c r="DS211">
        <v>0</v>
      </c>
      <c r="DT211">
        <v>0</v>
      </c>
      <c r="DU211">
        <v>0</v>
      </c>
      <c r="DV211">
        <v>0</v>
      </c>
      <c r="DW211">
        <v>0</v>
      </c>
      <c r="DX211">
        <v>0</v>
      </c>
      <c r="DY211">
        <v>0</v>
      </c>
      <c r="DZ211">
        <v>0</v>
      </c>
      <c r="EA211">
        <v>0</v>
      </c>
      <c r="EB211">
        <v>0</v>
      </c>
      <c r="EC211">
        <v>0</v>
      </c>
      <c r="ED211">
        <v>0</v>
      </c>
    </row>
    <row r="212" spans="1:134" x14ac:dyDescent="0.3">
      <c r="A212">
        <v>106304583</v>
      </c>
      <c r="B212" t="s">
        <v>1075</v>
      </c>
      <c r="C212">
        <v>20174</v>
      </c>
      <c r="D212" s="1">
        <v>43009</v>
      </c>
      <c r="E212" s="1">
        <v>43100</v>
      </c>
      <c r="F212" t="s">
        <v>134</v>
      </c>
      <c r="G212" t="s">
        <v>226</v>
      </c>
      <c r="H212">
        <v>13</v>
      </c>
      <c r="I212">
        <v>1017</v>
      </c>
      <c r="J212" t="s">
        <v>136</v>
      </c>
      <c r="K212" t="s">
        <v>137</v>
      </c>
      <c r="L212" t="s">
        <v>138</v>
      </c>
      <c r="M212" t="s">
        <v>1076</v>
      </c>
      <c r="N212" t="s">
        <v>1077</v>
      </c>
      <c r="O212" t="s">
        <v>1078</v>
      </c>
      <c r="P212">
        <v>92656</v>
      </c>
      <c r="Q212" t="s">
        <v>1079</v>
      </c>
      <c r="R212">
        <v>93</v>
      </c>
      <c r="S212">
        <v>93</v>
      </c>
      <c r="T212">
        <v>93</v>
      </c>
      <c r="U212">
        <v>0</v>
      </c>
      <c r="V212">
        <v>0</v>
      </c>
      <c r="W212">
        <v>0</v>
      </c>
      <c r="X212">
        <v>0</v>
      </c>
      <c r="Y212">
        <v>0</v>
      </c>
      <c r="Z212">
        <v>0</v>
      </c>
      <c r="AA212">
        <v>273</v>
      </c>
      <c r="AB212">
        <v>0</v>
      </c>
      <c r="AC212">
        <v>0</v>
      </c>
      <c r="AD212">
        <v>25</v>
      </c>
      <c r="AE212">
        <v>298</v>
      </c>
      <c r="AF212">
        <v>0</v>
      </c>
      <c r="AG212">
        <v>0</v>
      </c>
      <c r="AH212">
        <v>0</v>
      </c>
      <c r="AI212">
        <v>0</v>
      </c>
      <c r="AJ212">
        <v>0</v>
      </c>
      <c r="AK212">
        <v>0</v>
      </c>
      <c r="AL212">
        <v>0</v>
      </c>
      <c r="AM212">
        <v>5403</v>
      </c>
      <c r="AN212">
        <v>0</v>
      </c>
      <c r="AO212">
        <v>0</v>
      </c>
      <c r="AP212">
        <v>578</v>
      </c>
      <c r="AQ212">
        <v>5981</v>
      </c>
      <c r="AR212">
        <v>0</v>
      </c>
      <c r="AS21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11962</v>
      </c>
      <c r="AT212">
        <v>0</v>
      </c>
      <c r="AU212">
        <v>0</v>
      </c>
      <c r="AV212">
        <v>0</v>
      </c>
      <c r="AW212">
        <v>0</v>
      </c>
      <c r="AX212">
        <v>0</v>
      </c>
      <c r="AY212">
        <v>0</v>
      </c>
      <c r="AZ212">
        <v>0</v>
      </c>
      <c r="BA212">
        <v>0</v>
      </c>
      <c r="BB212">
        <v>0</v>
      </c>
      <c r="BC212">
        <v>0</v>
      </c>
      <c r="BD212">
        <v>0</v>
      </c>
      <c r="BE212">
        <v>0</v>
      </c>
      <c r="BF212">
        <v>0</v>
      </c>
      <c r="BG212">
        <v>0</v>
      </c>
      <c r="BH212">
        <v>0</v>
      </c>
      <c r="BI212">
        <v>0</v>
      </c>
      <c r="BJ212">
        <v>0</v>
      </c>
      <c r="BK212">
        <v>10698544</v>
      </c>
      <c r="BL212">
        <v>0</v>
      </c>
      <c r="BM212">
        <v>0</v>
      </c>
      <c r="BN212">
        <v>592970</v>
      </c>
      <c r="BO212">
        <v>11291514</v>
      </c>
      <c r="BP212">
        <v>0</v>
      </c>
      <c r="BQ212">
        <v>0</v>
      </c>
      <c r="BR212">
        <v>0</v>
      </c>
      <c r="BS212">
        <v>0</v>
      </c>
      <c r="BT212">
        <v>0</v>
      </c>
      <c r="BU212">
        <v>0</v>
      </c>
      <c r="BV212">
        <v>0</v>
      </c>
      <c r="BW212">
        <v>0</v>
      </c>
      <c r="BX212">
        <v>0</v>
      </c>
      <c r="BY212">
        <v>0</v>
      </c>
      <c r="BZ212">
        <v>0</v>
      </c>
      <c r="CA212">
        <v>0</v>
      </c>
      <c r="CB212">
        <v>0</v>
      </c>
      <c r="CC212">
        <v>0</v>
      </c>
      <c r="CD212">
        <v>0</v>
      </c>
      <c r="CE212">
        <v>0</v>
      </c>
      <c r="CF212">
        <v>0</v>
      </c>
      <c r="CG212">
        <v>0</v>
      </c>
      <c r="CH212">
        <v>0</v>
      </c>
      <c r="CI212">
        <v>0</v>
      </c>
      <c r="CJ212">
        <v>0</v>
      </c>
      <c r="CK212">
        <v>0</v>
      </c>
      <c r="CL212">
        <v>0</v>
      </c>
      <c r="CM212">
        <v>0</v>
      </c>
      <c r="CN212">
        <v>0</v>
      </c>
      <c r="CO212">
        <v>0</v>
      </c>
      <c r="CP212">
        <v>0</v>
      </c>
      <c r="CQ212">
        <v>0</v>
      </c>
      <c r="CR212">
        <v>0</v>
      </c>
      <c r="CS212">
        <v>0</v>
      </c>
      <c r="CT212">
        <v>0</v>
      </c>
      <c r="CU212">
        <v>0</v>
      </c>
      <c r="CV212">
        <v>0</v>
      </c>
      <c r="CW212">
        <v>0</v>
      </c>
      <c r="CX212">
        <v>0</v>
      </c>
      <c r="CY212">
        <v>0</v>
      </c>
      <c r="CZ212">
        <v>0</v>
      </c>
      <c r="DA212">
        <v>0</v>
      </c>
      <c r="DB212">
        <v>0</v>
      </c>
      <c r="DC212">
        <v>10698544</v>
      </c>
      <c r="DD212">
        <v>0</v>
      </c>
      <c r="DE212">
        <v>0</v>
      </c>
      <c r="DF212">
        <v>592970</v>
      </c>
      <c r="DG212">
        <v>11291514</v>
      </c>
      <c r="DH212">
        <v>0</v>
      </c>
      <c r="DI212">
        <v>4016105</v>
      </c>
      <c r="DJ212">
        <v>0</v>
      </c>
      <c r="DK212">
        <v>0</v>
      </c>
      <c r="DL212">
        <v>0</v>
      </c>
      <c r="DM212">
        <v>0</v>
      </c>
      <c r="DN212">
        <v>0</v>
      </c>
      <c r="DO212">
        <v>0</v>
      </c>
      <c r="DP212">
        <v>6345</v>
      </c>
      <c r="DQ212">
        <v>991251</v>
      </c>
      <c r="DR212">
        <v>0</v>
      </c>
      <c r="DS212">
        <v>0</v>
      </c>
      <c r="DT212">
        <v>0</v>
      </c>
      <c r="DU212">
        <v>0</v>
      </c>
      <c r="DV212">
        <v>0</v>
      </c>
      <c r="DW212">
        <v>0</v>
      </c>
      <c r="DX212">
        <v>0</v>
      </c>
      <c r="DY212">
        <v>0</v>
      </c>
      <c r="DZ212">
        <v>0</v>
      </c>
      <c r="EA212">
        <v>0</v>
      </c>
      <c r="EB212">
        <v>0</v>
      </c>
      <c r="EC212">
        <v>0</v>
      </c>
      <c r="ED212">
        <v>0</v>
      </c>
    </row>
    <row r="213" spans="1:134" x14ac:dyDescent="0.3">
      <c r="A213">
        <v>106190240</v>
      </c>
      <c r="B213" t="s">
        <v>1080</v>
      </c>
      <c r="C213">
        <v>20174</v>
      </c>
      <c r="D213" s="1">
        <v>43009</v>
      </c>
      <c r="E213" s="1">
        <v>43100</v>
      </c>
      <c r="F213" t="s">
        <v>134</v>
      </c>
      <c r="G213" t="s">
        <v>158</v>
      </c>
      <c r="H213">
        <v>11</v>
      </c>
      <c r="I213">
        <v>933</v>
      </c>
      <c r="J213" t="s">
        <v>255</v>
      </c>
      <c r="K213" t="s">
        <v>137</v>
      </c>
      <c r="L213" t="s">
        <v>138</v>
      </c>
      <c r="M213" t="s">
        <v>1081</v>
      </c>
      <c r="N213" t="s">
        <v>1082</v>
      </c>
      <c r="O213" t="s">
        <v>1083</v>
      </c>
      <c r="P213">
        <v>90712</v>
      </c>
      <c r="Q213" t="s">
        <v>1084</v>
      </c>
      <c r="R213">
        <v>172</v>
      </c>
      <c r="S213">
        <v>172</v>
      </c>
      <c r="T213">
        <v>110</v>
      </c>
      <c r="U213">
        <v>620</v>
      </c>
      <c r="V213">
        <v>627</v>
      </c>
      <c r="W213">
        <v>113</v>
      </c>
      <c r="X213">
        <v>447</v>
      </c>
      <c r="Y213">
        <v>0</v>
      </c>
      <c r="Z213">
        <v>0</v>
      </c>
      <c r="AA213">
        <v>16</v>
      </c>
      <c r="AB213">
        <v>319</v>
      </c>
      <c r="AC213">
        <v>17</v>
      </c>
      <c r="AD213">
        <v>15</v>
      </c>
      <c r="AE213">
        <v>2174</v>
      </c>
      <c r="AF213">
        <v>0</v>
      </c>
      <c r="AG213">
        <v>3113</v>
      </c>
      <c r="AH213">
        <v>2663</v>
      </c>
      <c r="AI213">
        <v>810</v>
      </c>
      <c r="AJ213">
        <v>2180</v>
      </c>
      <c r="AK213">
        <v>0</v>
      </c>
      <c r="AL213">
        <v>0</v>
      </c>
      <c r="AM213">
        <v>76</v>
      </c>
      <c r="AN213">
        <v>1161</v>
      </c>
      <c r="AO213">
        <v>50</v>
      </c>
      <c r="AP213">
        <v>61</v>
      </c>
      <c r="AQ213">
        <v>10114</v>
      </c>
      <c r="AR213">
        <v>0</v>
      </c>
      <c r="AS21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20228</v>
      </c>
      <c r="AT213">
        <v>2074</v>
      </c>
      <c r="AU213">
        <v>1996</v>
      </c>
      <c r="AV213">
        <v>911</v>
      </c>
      <c r="AW213">
        <v>5095</v>
      </c>
      <c r="AX213">
        <v>0</v>
      </c>
      <c r="AY213">
        <v>0</v>
      </c>
      <c r="AZ213">
        <v>233</v>
      </c>
      <c r="BA213">
        <v>2892</v>
      </c>
      <c r="BB213">
        <v>19</v>
      </c>
      <c r="BC213">
        <v>947</v>
      </c>
      <c r="BD213">
        <v>14167</v>
      </c>
      <c r="BE213">
        <v>67256333</v>
      </c>
      <c r="BF213">
        <v>77517217</v>
      </c>
      <c r="BG213">
        <v>15145070</v>
      </c>
      <c r="BH213">
        <v>46013296</v>
      </c>
      <c r="BI213">
        <v>0</v>
      </c>
      <c r="BJ213">
        <v>0</v>
      </c>
      <c r="BK213">
        <v>3001218</v>
      </c>
      <c r="BL213">
        <v>33257825</v>
      </c>
      <c r="BM213">
        <v>851155</v>
      </c>
      <c r="BN213">
        <v>1263087</v>
      </c>
      <c r="BO213">
        <v>244305201</v>
      </c>
      <c r="BP213">
        <v>20344782</v>
      </c>
      <c r="BQ213">
        <v>34066830</v>
      </c>
      <c r="BR213">
        <v>5501019</v>
      </c>
      <c r="BS213">
        <v>35187812</v>
      </c>
      <c r="BT213">
        <v>0</v>
      </c>
      <c r="BU213">
        <v>0</v>
      </c>
      <c r="BV213">
        <v>2059784</v>
      </c>
      <c r="BW213">
        <v>26325209</v>
      </c>
      <c r="BX213">
        <v>197811</v>
      </c>
      <c r="BY213">
        <v>5191226</v>
      </c>
      <c r="BZ213">
        <v>128874473</v>
      </c>
      <c r="CA213">
        <v>1807521</v>
      </c>
      <c r="CB213">
        <v>77478001</v>
      </c>
      <c r="CC213">
        <v>96780678</v>
      </c>
      <c r="CD213">
        <v>19664497</v>
      </c>
      <c r="CE213">
        <v>69376501</v>
      </c>
      <c r="CF213">
        <v>0</v>
      </c>
      <c r="CG213">
        <v>0</v>
      </c>
      <c r="CH213">
        <v>0</v>
      </c>
      <c r="CI213">
        <v>4067694</v>
      </c>
      <c r="CJ213">
        <v>42214178</v>
      </c>
      <c r="CK213">
        <v>0</v>
      </c>
      <c r="CL213">
        <v>1023993</v>
      </c>
      <c r="CM213">
        <v>0</v>
      </c>
      <c r="CN213">
        <v>0</v>
      </c>
      <c r="CO213">
        <v>0</v>
      </c>
      <c r="CP213">
        <v>5246092</v>
      </c>
      <c r="CQ213">
        <v>317659155</v>
      </c>
      <c r="CR213">
        <v>0</v>
      </c>
      <c r="CS213">
        <v>0</v>
      </c>
      <c r="CT213">
        <v>0</v>
      </c>
      <c r="CU213">
        <v>0</v>
      </c>
      <c r="CV213">
        <v>0</v>
      </c>
      <c r="CW213">
        <v>10123114</v>
      </c>
      <c r="CX213">
        <v>14803369</v>
      </c>
      <c r="CY213">
        <v>981592</v>
      </c>
      <c r="CZ213">
        <v>11824607</v>
      </c>
      <c r="DA213">
        <v>0</v>
      </c>
      <c r="DB213">
        <v>0</v>
      </c>
      <c r="DC213">
        <v>939704</v>
      </c>
      <c r="DD213">
        <v>16796246</v>
      </c>
      <c r="DE213">
        <v>24973</v>
      </c>
      <c r="DF213">
        <v>26914</v>
      </c>
      <c r="DG213">
        <v>55520519</v>
      </c>
      <c r="DH213">
        <v>208219</v>
      </c>
      <c r="DI213">
        <v>45356994</v>
      </c>
      <c r="DJ213">
        <v>0</v>
      </c>
      <c r="DK213">
        <v>57525</v>
      </c>
      <c r="DL213">
        <v>0</v>
      </c>
      <c r="DM213">
        <v>0</v>
      </c>
      <c r="DN213">
        <v>0</v>
      </c>
      <c r="DO213">
        <v>0</v>
      </c>
      <c r="DP213">
        <v>3896009</v>
      </c>
      <c r="DQ213">
        <v>38064109</v>
      </c>
      <c r="DR213">
        <v>0</v>
      </c>
      <c r="DS213">
        <v>0</v>
      </c>
      <c r="DT213">
        <v>0</v>
      </c>
      <c r="DU213">
        <v>0</v>
      </c>
      <c r="DV213">
        <v>0</v>
      </c>
      <c r="DW213">
        <v>0</v>
      </c>
      <c r="DX213">
        <v>0</v>
      </c>
      <c r="DY213">
        <v>0</v>
      </c>
      <c r="DZ213">
        <v>0</v>
      </c>
      <c r="EA213">
        <v>0</v>
      </c>
      <c r="EB213">
        <v>0</v>
      </c>
      <c r="EC213">
        <v>0</v>
      </c>
      <c r="ED213">
        <v>6471411</v>
      </c>
    </row>
    <row r="214" spans="1:134" x14ac:dyDescent="0.3">
      <c r="A214">
        <v>106380868</v>
      </c>
      <c r="B214" t="s">
        <v>1085</v>
      </c>
      <c r="C214">
        <v>20174</v>
      </c>
      <c r="D214" s="1">
        <v>43009</v>
      </c>
      <c r="E214" s="1">
        <v>43100</v>
      </c>
      <c r="F214" t="s">
        <v>134</v>
      </c>
      <c r="G214" t="s">
        <v>379</v>
      </c>
      <c r="H214">
        <v>4</v>
      </c>
      <c r="I214">
        <v>423</v>
      </c>
      <c r="J214" t="s">
        <v>227</v>
      </c>
      <c r="K214" t="s">
        <v>137</v>
      </c>
      <c r="L214" t="s">
        <v>138</v>
      </c>
      <c r="M214" t="s">
        <v>1086</v>
      </c>
      <c r="N214" t="s">
        <v>1087</v>
      </c>
      <c r="O214" t="s">
        <v>382</v>
      </c>
      <c r="P214">
        <v>94143</v>
      </c>
      <c r="Q214" t="s">
        <v>1088</v>
      </c>
      <c r="R214">
        <v>67</v>
      </c>
      <c r="S214">
        <v>22</v>
      </c>
      <c r="T214">
        <v>22</v>
      </c>
      <c r="U214">
        <v>40</v>
      </c>
      <c r="V214">
        <v>12</v>
      </c>
      <c r="W214">
        <v>3</v>
      </c>
      <c r="X214">
        <v>25</v>
      </c>
      <c r="Y214">
        <v>0</v>
      </c>
      <c r="Z214">
        <v>0</v>
      </c>
      <c r="AA214">
        <v>0</v>
      </c>
      <c r="AB214">
        <v>79</v>
      </c>
      <c r="AC214">
        <v>0</v>
      </c>
      <c r="AD214">
        <v>8</v>
      </c>
      <c r="AE214">
        <v>167</v>
      </c>
      <c r="AF214">
        <v>0</v>
      </c>
      <c r="AG214">
        <v>609</v>
      </c>
      <c r="AH214">
        <v>108</v>
      </c>
      <c r="AI214">
        <v>9</v>
      </c>
      <c r="AJ214">
        <v>216</v>
      </c>
      <c r="AK214">
        <v>0</v>
      </c>
      <c r="AL214">
        <v>0</v>
      </c>
      <c r="AM214">
        <v>0</v>
      </c>
      <c r="AN214">
        <v>431</v>
      </c>
      <c r="AO214">
        <v>0</v>
      </c>
      <c r="AP214">
        <v>39</v>
      </c>
      <c r="AQ214">
        <v>1412</v>
      </c>
      <c r="AR214">
        <v>0</v>
      </c>
      <c r="AS21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2824</v>
      </c>
      <c r="AT214">
        <v>1270</v>
      </c>
      <c r="AU214">
        <v>39</v>
      </c>
      <c r="AV214">
        <v>3</v>
      </c>
      <c r="AW214">
        <v>17</v>
      </c>
      <c r="AX214">
        <v>0</v>
      </c>
      <c r="AY214">
        <v>0</v>
      </c>
      <c r="AZ214">
        <v>0</v>
      </c>
      <c r="BA214">
        <v>7845</v>
      </c>
      <c r="BB214">
        <v>0</v>
      </c>
      <c r="BC214">
        <v>251</v>
      </c>
      <c r="BD214">
        <v>9425</v>
      </c>
      <c r="BE214">
        <v>2345862</v>
      </c>
      <c r="BF214">
        <v>479355</v>
      </c>
      <c r="BG214">
        <v>139047</v>
      </c>
      <c r="BH214">
        <v>902445</v>
      </c>
      <c r="BI214">
        <v>0</v>
      </c>
      <c r="BJ214">
        <v>0</v>
      </c>
      <c r="BK214">
        <v>0</v>
      </c>
      <c r="BL214">
        <v>1650326</v>
      </c>
      <c r="BM214">
        <v>0</v>
      </c>
      <c r="BN214">
        <v>16710</v>
      </c>
      <c r="BO214">
        <v>5533745</v>
      </c>
      <c r="BP214">
        <v>1095022</v>
      </c>
      <c r="BQ214">
        <v>30568</v>
      </c>
      <c r="BR214">
        <v>2146</v>
      </c>
      <c r="BS214">
        <v>16330</v>
      </c>
      <c r="BT214">
        <v>0</v>
      </c>
      <c r="BU214">
        <v>0</v>
      </c>
      <c r="BV214">
        <v>0</v>
      </c>
      <c r="BW214">
        <v>7315888</v>
      </c>
      <c r="BX214">
        <v>0</v>
      </c>
      <c r="BY214">
        <v>130694</v>
      </c>
      <c r="BZ214">
        <v>8590648</v>
      </c>
      <c r="CA214">
        <v>64090</v>
      </c>
      <c r="CB214">
        <v>1801619</v>
      </c>
      <c r="CC214">
        <v>250179</v>
      </c>
      <c r="CD214">
        <v>141193</v>
      </c>
      <c r="CE214">
        <v>918775</v>
      </c>
      <c r="CF214">
        <v>0</v>
      </c>
      <c r="CG214">
        <v>0</v>
      </c>
      <c r="CH214">
        <v>0</v>
      </c>
      <c r="CI214">
        <v>0</v>
      </c>
      <c r="CJ214">
        <v>5635861</v>
      </c>
      <c r="CK214">
        <v>0</v>
      </c>
      <c r="CL214">
        <v>0</v>
      </c>
      <c r="CM214">
        <v>0</v>
      </c>
      <c r="CN214">
        <v>0</v>
      </c>
      <c r="CO214">
        <v>0</v>
      </c>
      <c r="CP214">
        <v>93694</v>
      </c>
      <c r="CQ214">
        <v>8905411</v>
      </c>
      <c r="CR214">
        <v>0</v>
      </c>
      <c r="CS214">
        <v>0</v>
      </c>
      <c r="CT214">
        <v>0</v>
      </c>
      <c r="CU214">
        <v>0</v>
      </c>
      <c r="CV214">
        <v>0</v>
      </c>
      <c r="CW214">
        <v>1639264</v>
      </c>
      <c r="CX214">
        <v>259744</v>
      </c>
      <c r="CY214">
        <v>0</v>
      </c>
      <c r="CZ214">
        <v>0</v>
      </c>
      <c r="DA214">
        <v>0</v>
      </c>
      <c r="DB214">
        <v>0</v>
      </c>
      <c r="DC214">
        <v>0</v>
      </c>
      <c r="DD214">
        <v>3266264</v>
      </c>
      <c r="DE214">
        <v>0</v>
      </c>
      <c r="DF214">
        <v>53710</v>
      </c>
      <c r="DG214">
        <v>5218982</v>
      </c>
      <c r="DH214">
        <v>1059968</v>
      </c>
      <c r="DI214">
        <v>8237444</v>
      </c>
      <c r="DJ214">
        <v>0</v>
      </c>
      <c r="DK214">
        <v>0</v>
      </c>
      <c r="DL214">
        <v>0</v>
      </c>
      <c r="DM214">
        <v>0</v>
      </c>
      <c r="DN214">
        <v>0</v>
      </c>
      <c r="DO214">
        <v>0</v>
      </c>
      <c r="DP214">
        <v>0</v>
      </c>
      <c r="DQ214">
        <v>1874087</v>
      </c>
      <c r="DR214">
        <v>0</v>
      </c>
      <c r="DS214">
        <v>0</v>
      </c>
      <c r="DT214">
        <v>0</v>
      </c>
      <c r="DU214">
        <v>0</v>
      </c>
      <c r="DV214">
        <v>0</v>
      </c>
      <c r="DW214">
        <v>0</v>
      </c>
      <c r="DX214">
        <v>0</v>
      </c>
      <c r="DY214">
        <v>0</v>
      </c>
      <c r="DZ214">
        <v>0</v>
      </c>
      <c r="EA214">
        <v>0</v>
      </c>
      <c r="EB214">
        <v>0</v>
      </c>
      <c r="EC214">
        <v>0</v>
      </c>
      <c r="ED214">
        <v>0</v>
      </c>
    </row>
    <row r="215" spans="1:134" x14ac:dyDescent="0.3">
      <c r="A215">
        <v>106364014</v>
      </c>
      <c r="B215" t="s">
        <v>1089</v>
      </c>
      <c r="C215">
        <v>20174</v>
      </c>
      <c r="D215" s="1">
        <v>43009</v>
      </c>
      <c r="E215" s="1">
        <v>43100</v>
      </c>
      <c r="F215" t="s">
        <v>134</v>
      </c>
      <c r="G215" t="s">
        <v>275</v>
      </c>
      <c r="H215">
        <v>12</v>
      </c>
      <c r="I215">
        <v>1209</v>
      </c>
      <c r="J215" t="s">
        <v>136</v>
      </c>
      <c r="K215" t="s">
        <v>137</v>
      </c>
      <c r="L215" t="s">
        <v>138</v>
      </c>
      <c r="M215" t="s">
        <v>1090</v>
      </c>
      <c r="N215" t="s">
        <v>1091</v>
      </c>
      <c r="O215" t="s">
        <v>1092</v>
      </c>
      <c r="P215">
        <v>92373</v>
      </c>
      <c r="Q215" t="s">
        <v>1093</v>
      </c>
      <c r="R215">
        <v>89</v>
      </c>
      <c r="S215">
        <v>89</v>
      </c>
      <c r="T215">
        <v>89</v>
      </c>
      <c r="U215">
        <v>54</v>
      </c>
      <c r="V215">
        <v>63</v>
      </c>
      <c r="W215">
        <v>589</v>
      </c>
      <c r="X215">
        <v>0</v>
      </c>
      <c r="Y215">
        <v>1</v>
      </c>
      <c r="Z215">
        <v>0</v>
      </c>
      <c r="AA215">
        <v>413</v>
      </c>
      <c r="AB215">
        <v>20</v>
      </c>
      <c r="AC215">
        <v>0</v>
      </c>
      <c r="AD215">
        <v>20</v>
      </c>
      <c r="AE215">
        <v>1160</v>
      </c>
      <c r="AF215">
        <v>0</v>
      </c>
      <c r="AG215">
        <v>488</v>
      </c>
      <c r="AH215">
        <v>482</v>
      </c>
      <c r="AI215">
        <v>3053</v>
      </c>
      <c r="AJ215">
        <v>0</v>
      </c>
      <c r="AK215">
        <v>2</v>
      </c>
      <c r="AL215">
        <v>0</v>
      </c>
      <c r="AM215">
        <v>2059</v>
      </c>
      <c r="AN215">
        <v>198</v>
      </c>
      <c r="AO215">
        <v>0</v>
      </c>
      <c r="AP215">
        <v>108</v>
      </c>
      <c r="AQ215">
        <v>6390</v>
      </c>
      <c r="AR215">
        <v>0</v>
      </c>
      <c r="AS21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12780</v>
      </c>
      <c r="AT215">
        <v>921</v>
      </c>
      <c r="AU215">
        <v>448</v>
      </c>
      <c r="AV215">
        <v>295</v>
      </c>
      <c r="AW215">
        <v>0</v>
      </c>
      <c r="AX215">
        <v>0</v>
      </c>
      <c r="AY215">
        <v>0</v>
      </c>
      <c r="AZ215">
        <v>8014</v>
      </c>
      <c r="BA215">
        <v>957</v>
      </c>
      <c r="BB215">
        <v>0</v>
      </c>
      <c r="BC215">
        <v>110</v>
      </c>
      <c r="BD215">
        <v>10745</v>
      </c>
      <c r="BE215">
        <v>1284934</v>
      </c>
      <c r="BF215">
        <v>1185504</v>
      </c>
      <c r="BG215">
        <v>6692121</v>
      </c>
      <c r="BH215">
        <v>0</v>
      </c>
      <c r="BI215">
        <v>4051</v>
      </c>
      <c r="BJ215">
        <v>0</v>
      </c>
      <c r="BK215">
        <v>5017793</v>
      </c>
      <c r="BL215">
        <v>398891</v>
      </c>
      <c r="BM215">
        <v>0</v>
      </c>
      <c r="BN215">
        <v>240742</v>
      </c>
      <c r="BO215">
        <v>14824036</v>
      </c>
      <c r="BP215">
        <v>803827</v>
      </c>
      <c r="BQ215">
        <v>391292</v>
      </c>
      <c r="BR215">
        <v>257378</v>
      </c>
      <c r="BS215">
        <v>0</v>
      </c>
      <c r="BT215">
        <v>0</v>
      </c>
      <c r="BU215">
        <v>0</v>
      </c>
      <c r="BV215">
        <v>6997334</v>
      </c>
      <c r="BW215">
        <v>835349</v>
      </c>
      <c r="BX215">
        <v>0</v>
      </c>
      <c r="BY215">
        <v>95878</v>
      </c>
      <c r="BZ215">
        <v>9381058</v>
      </c>
      <c r="CA215">
        <v>283157</v>
      </c>
      <c r="CB215">
        <v>1491118</v>
      </c>
      <c r="CC215">
        <v>1028714</v>
      </c>
      <c r="CD215">
        <v>4906841</v>
      </c>
      <c r="CE215">
        <v>0</v>
      </c>
      <c r="CF215">
        <v>0</v>
      </c>
      <c r="CG215">
        <v>2835</v>
      </c>
      <c r="CH215">
        <v>0</v>
      </c>
      <c r="CI215">
        <v>7407698</v>
      </c>
      <c r="CJ215">
        <v>617327</v>
      </c>
      <c r="CK215">
        <v>0</v>
      </c>
      <c r="CL215">
        <v>148277</v>
      </c>
      <c r="CM215">
        <v>0</v>
      </c>
      <c r="CN215">
        <v>0</v>
      </c>
      <c r="CO215">
        <v>0</v>
      </c>
      <c r="CP215">
        <v>0</v>
      </c>
      <c r="CQ215">
        <v>15885967</v>
      </c>
      <c r="CR215">
        <v>0</v>
      </c>
      <c r="CS215">
        <v>0</v>
      </c>
      <c r="CT215">
        <v>0</v>
      </c>
      <c r="CU215">
        <v>0</v>
      </c>
      <c r="CV215">
        <v>0</v>
      </c>
      <c r="CW215">
        <v>597643</v>
      </c>
      <c r="CX215">
        <v>548082</v>
      </c>
      <c r="CY215">
        <v>1894381</v>
      </c>
      <c r="CZ215">
        <v>0</v>
      </c>
      <c r="DA215">
        <v>1216</v>
      </c>
      <c r="DB215">
        <v>0</v>
      </c>
      <c r="DC215">
        <v>4607429</v>
      </c>
      <c r="DD215">
        <v>616913</v>
      </c>
      <c r="DE215">
        <v>0</v>
      </c>
      <c r="DF215">
        <v>53463</v>
      </c>
      <c r="DG215">
        <v>8319127</v>
      </c>
      <c r="DH215">
        <v>0</v>
      </c>
      <c r="DI215">
        <v>11094877</v>
      </c>
      <c r="DJ215">
        <v>260406</v>
      </c>
      <c r="DK215">
        <v>0</v>
      </c>
      <c r="DL215">
        <v>0</v>
      </c>
      <c r="DM215">
        <v>0</v>
      </c>
      <c r="DN215">
        <v>0</v>
      </c>
      <c r="DO215">
        <v>0</v>
      </c>
      <c r="DP215">
        <v>896</v>
      </c>
      <c r="DQ215">
        <v>24563354</v>
      </c>
      <c r="DR215">
        <v>0</v>
      </c>
      <c r="DS215">
        <v>0</v>
      </c>
      <c r="DT215">
        <v>0</v>
      </c>
      <c r="DU215">
        <v>0</v>
      </c>
      <c r="DV215">
        <v>0</v>
      </c>
      <c r="DW215">
        <v>0</v>
      </c>
      <c r="DX215">
        <v>0</v>
      </c>
      <c r="DY215">
        <v>0</v>
      </c>
      <c r="DZ215">
        <v>0</v>
      </c>
      <c r="EA215">
        <v>0</v>
      </c>
      <c r="EB215">
        <v>0</v>
      </c>
      <c r="EC215">
        <v>0</v>
      </c>
      <c r="ED215">
        <v>0</v>
      </c>
    </row>
    <row r="216" spans="1:134" x14ac:dyDescent="0.3">
      <c r="A216">
        <v>106364502</v>
      </c>
      <c r="B216" t="s">
        <v>1094</v>
      </c>
      <c r="C216">
        <v>20174</v>
      </c>
      <c r="D216" s="1">
        <v>43009</v>
      </c>
      <c r="E216" s="1">
        <v>43100</v>
      </c>
      <c r="F216" t="s">
        <v>134</v>
      </c>
      <c r="G216" t="s">
        <v>275</v>
      </c>
      <c r="H216">
        <v>12</v>
      </c>
      <c r="I216">
        <v>1209</v>
      </c>
      <c r="J216" t="s">
        <v>136</v>
      </c>
      <c r="K216" t="s">
        <v>137</v>
      </c>
      <c r="L216" t="s">
        <v>220</v>
      </c>
      <c r="M216" t="s">
        <v>1095</v>
      </c>
      <c r="N216" t="s">
        <v>1096</v>
      </c>
      <c r="O216" t="s">
        <v>1097</v>
      </c>
      <c r="P216">
        <v>92354</v>
      </c>
      <c r="Q216" t="s">
        <v>1093</v>
      </c>
      <c r="R216">
        <v>343</v>
      </c>
      <c r="S216">
        <v>343</v>
      </c>
      <c r="T216">
        <v>244</v>
      </c>
      <c r="U216">
        <v>7</v>
      </c>
      <c r="V216">
        <v>4</v>
      </c>
      <c r="W216">
        <v>1679</v>
      </c>
      <c r="X216">
        <v>1317</v>
      </c>
      <c r="Y216">
        <v>0</v>
      </c>
      <c r="Z216">
        <v>0</v>
      </c>
      <c r="AA216">
        <v>1016</v>
      </c>
      <c r="AB216">
        <v>262</v>
      </c>
      <c r="AC216">
        <v>0</v>
      </c>
      <c r="AD216">
        <v>31</v>
      </c>
      <c r="AE216">
        <v>4316</v>
      </c>
      <c r="AF216">
        <v>0</v>
      </c>
      <c r="AG216">
        <v>22</v>
      </c>
      <c r="AH216">
        <v>24</v>
      </c>
      <c r="AI216">
        <v>12888</v>
      </c>
      <c r="AJ216">
        <v>4265</v>
      </c>
      <c r="AK216">
        <v>0</v>
      </c>
      <c r="AL216">
        <v>0</v>
      </c>
      <c r="AM216">
        <v>4231</v>
      </c>
      <c r="AN216">
        <v>865</v>
      </c>
      <c r="AO216">
        <v>0</v>
      </c>
      <c r="AP216">
        <v>75</v>
      </c>
      <c r="AQ216">
        <v>22370</v>
      </c>
      <c r="AR216">
        <v>0</v>
      </c>
      <c r="AS21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44740</v>
      </c>
      <c r="AT216">
        <v>128</v>
      </c>
      <c r="AU216">
        <v>9</v>
      </c>
      <c r="AV216">
        <v>7390</v>
      </c>
      <c r="AW216">
        <v>4479</v>
      </c>
      <c r="AX216">
        <v>0</v>
      </c>
      <c r="AY216">
        <v>2</v>
      </c>
      <c r="AZ216">
        <v>4315</v>
      </c>
      <c r="BA216">
        <v>766</v>
      </c>
      <c r="BB216">
        <v>0</v>
      </c>
      <c r="BC216">
        <v>44</v>
      </c>
      <c r="BD216">
        <v>17133</v>
      </c>
      <c r="BE216">
        <v>942039</v>
      </c>
      <c r="BF216">
        <v>287235</v>
      </c>
      <c r="BG216">
        <v>317297208</v>
      </c>
      <c r="BH216">
        <v>57896481</v>
      </c>
      <c r="BI216">
        <v>0</v>
      </c>
      <c r="BJ216">
        <v>0</v>
      </c>
      <c r="BK216">
        <v>82279940</v>
      </c>
      <c r="BL216">
        <v>13994310</v>
      </c>
      <c r="BM216">
        <v>0</v>
      </c>
      <c r="BN216">
        <v>1158807</v>
      </c>
      <c r="BO216">
        <v>473856020</v>
      </c>
      <c r="BP216">
        <v>392964</v>
      </c>
      <c r="BQ216">
        <v>29037</v>
      </c>
      <c r="BR216">
        <v>22750600</v>
      </c>
      <c r="BS216">
        <v>13789819</v>
      </c>
      <c r="BT216">
        <v>0</v>
      </c>
      <c r="BU216">
        <v>5040</v>
      </c>
      <c r="BV216">
        <v>13283034</v>
      </c>
      <c r="BW216">
        <v>2359184</v>
      </c>
      <c r="BX216">
        <v>0</v>
      </c>
      <c r="BY216">
        <v>137259</v>
      </c>
      <c r="BZ216">
        <v>52746937</v>
      </c>
      <c r="CA216">
        <v>1440504</v>
      </c>
      <c r="CB216">
        <v>1186974</v>
      </c>
      <c r="CC216">
        <v>226513</v>
      </c>
      <c r="CD216">
        <v>291727482</v>
      </c>
      <c r="CE216">
        <v>61939819</v>
      </c>
      <c r="CF216">
        <v>-2268493</v>
      </c>
      <c r="CG216">
        <v>0</v>
      </c>
      <c r="CH216">
        <v>5040</v>
      </c>
      <c r="CI216">
        <v>66827065</v>
      </c>
      <c r="CJ216">
        <v>12972197</v>
      </c>
      <c r="CK216">
        <v>0</v>
      </c>
      <c r="CL216">
        <v>1718835</v>
      </c>
      <c r="CM216">
        <v>0</v>
      </c>
      <c r="CN216">
        <v>0</v>
      </c>
      <c r="CO216">
        <v>0</v>
      </c>
      <c r="CP216">
        <v>514763</v>
      </c>
      <c r="CQ216">
        <v>436290699</v>
      </c>
      <c r="CR216">
        <v>0</v>
      </c>
      <c r="CS216">
        <v>0</v>
      </c>
      <c r="CT216">
        <v>0</v>
      </c>
      <c r="CU216">
        <v>0</v>
      </c>
      <c r="CV216">
        <v>0</v>
      </c>
      <c r="CW216">
        <v>148029</v>
      </c>
      <c r="CX216">
        <v>89759</v>
      </c>
      <c r="CY216">
        <v>48320326</v>
      </c>
      <c r="CZ216">
        <v>9746481</v>
      </c>
      <c r="DA216">
        <v>0</v>
      </c>
      <c r="DB216">
        <v>0</v>
      </c>
      <c r="DC216">
        <v>27845064</v>
      </c>
      <c r="DD216">
        <v>3381297</v>
      </c>
      <c r="DE216">
        <v>0</v>
      </c>
      <c r="DF216">
        <v>781302</v>
      </c>
      <c r="DG216">
        <v>90312258</v>
      </c>
      <c r="DH216">
        <v>131036</v>
      </c>
      <c r="DI216">
        <v>108785316</v>
      </c>
      <c r="DJ216">
        <v>0</v>
      </c>
      <c r="DK216">
        <v>161138</v>
      </c>
      <c r="DL216">
        <v>0</v>
      </c>
      <c r="DM216">
        <v>0</v>
      </c>
      <c r="DN216">
        <v>0</v>
      </c>
      <c r="DO216">
        <v>0</v>
      </c>
      <c r="DP216">
        <v>5000893</v>
      </c>
      <c r="DQ216">
        <v>92365229</v>
      </c>
      <c r="DR216">
        <v>0</v>
      </c>
      <c r="DS216">
        <v>0</v>
      </c>
      <c r="DT216">
        <v>0</v>
      </c>
      <c r="DU216">
        <v>0</v>
      </c>
      <c r="DV216">
        <v>0</v>
      </c>
      <c r="DW216">
        <v>0</v>
      </c>
      <c r="DX216">
        <v>0</v>
      </c>
      <c r="DY216">
        <v>0</v>
      </c>
      <c r="DZ216">
        <v>0</v>
      </c>
      <c r="EA216">
        <v>0</v>
      </c>
      <c r="EB216">
        <v>0</v>
      </c>
      <c r="EC216">
        <v>0</v>
      </c>
      <c r="ED216">
        <v>0</v>
      </c>
    </row>
    <row r="217" spans="1:134" x14ac:dyDescent="0.3">
      <c r="A217">
        <v>106361246</v>
      </c>
      <c r="B217" t="s">
        <v>1098</v>
      </c>
      <c r="C217">
        <v>20174</v>
      </c>
      <c r="D217" s="1">
        <v>43009</v>
      </c>
      <c r="E217" s="1">
        <v>43100</v>
      </c>
      <c r="F217" t="s">
        <v>134</v>
      </c>
      <c r="G217" t="s">
        <v>275</v>
      </c>
      <c r="H217">
        <v>12</v>
      </c>
      <c r="I217">
        <v>1209</v>
      </c>
      <c r="J217" t="s">
        <v>136</v>
      </c>
      <c r="K217" t="s">
        <v>137</v>
      </c>
      <c r="L217" t="s">
        <v>220</v>
      </c>
      <c r="M217" t="s">
        <v>1095</v>
      </c>
      <c r="N217" t="s">
        <v>1096</v>
      </c>
      <c r="O217" t="s">
        <v>1097</v>
      </c>
      <c r="P217">
        <v>92354</v>
      </c>
      <c r="Q217" t="s">
        <v>1093</v>
      </c>
      <c r="R217">
        <v>533</v>
      </c>
      <c r="S217">
        <v>533</v>
      </c>
      <c r="T217">
        <v>355</v>
      </c>
      <c r="U217">
        <v>1456</v>
      </c>
      <c r="V217">
        <v>845</v>
      </c>
      <c r="W217">
        <v>512</v>
      </c>
      <c r="X217">
        <v>1250</v>
      </c>
      <c r="Y217">
        <v>2</v>
      </c>
      <c r="Z217">
        <v>0</v>
      </c>
      <c r="AA217">
        <v>1068</v>
      </c>
      <c r="AB217">
        <v>164</v>
      </c>
      <c r="AC217">
        <v>0</v>
      </c>
      <c r="AD217">
        <v>61</v>
      </c>
      <c r="AE217">
        <v>5358</v>
      </c>
      <c r="AF217">
        <v>0</v>
      </c>
      <c r="AG217">
        <v>8895</v>
      </c>
      <c r="AH217">
        <v>4993</v>
      </c>
      <c r="AI217">
        <v>3741</v>
      </c>
      <c r="AJ217">
        <v>7938</v>
      </c>
      <c r="AK217">
        <v>6</v>
      </c>
      <c r="AL217">
        <v>0</v>
      </c>
      <c r="AM217">
        <v>5510</v>
      </c>
      <c r="AN217">
        <v>1314</v>
      </c>
      <c r="AO217">
        <v>0</v>
      </c>
      <c r="AP217">
        <v>184</v>
      </c>
      <c r="AQ217">
        <v>32581</v>
      </c>
      <c r="AR217">
        <v>0</v>
      </c>
      <c r="AS21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65162</v>
      </c>
      <c r="AT217">
        <v>38447</v>
      </c>
      <c r="AU217">
        <v>14217</v>
      </c>
      <c r="AV217">
        <v>13560</v>
      </c>
      <c r="AW217">
        <v>32781</v>
      </c>
      <c r="AX217">
        <v>59</v>
      </c>
      <c r="AY217">
        <v>0</v>
      </c>
      <c r="AZ217">
        <v>39603</v>
      </c>
      <c r="BA217">
        <v>14690</v>
      </c>
      <c r="BB217">
        <v>0</v>
      </c>
      <c r="BC217">
        <v>4254</v>
      </c>
      <c r="BD217">
        <v>157611</v>
      </c>
      <c r="BE217">
        <v>212039654</v>
      </c>
      <c r="BF217">
        <v>152772646</v>
      </c>
      <c r="BG217">
        <v>77201287</v>
      </c>
      <c r="BH217">
        <v>186200058</v>
      </c>
      <c r="BI217">
        <v>121627</v>
      </c>
      <c r="BJ217">
        <v>0</v>
      </c>
      <c r="BK217">
        <v>157436920</v>
      </c>
      <c r="BL217">
        <v>18394801</v>
      </c>
      <c r="BM217">
        <v>0</v>
      </c>
      <c r="BN217">
        <v>5412350</v>
      </c>
      <c r="BO217">
        <v>809579343</v>
      </c>
      <c r="BP217">
        <v>138269427</v>
      </c>
      <c r="BQ217">
        <v>52891770</v>
      </c>
      <c r="BR217">
        <v>48628365</v>
      </c>
      <c r="BS217">
        <v>113689257</v>
      </c>
      <c r="BT217">
        <v>217879</v>
      </c>
      <c r="BU217">
        <v>0</v>
      </c>
      <c r="BV217">
        <v>153131415</v>
      </c>
      <c r="BW217">
        <v>44769026</v>
      </c>
      <c r="BX217">
        <v>0</v>
      </c>
      <c r="BY217">
        <v>13156527</v>
      </c>
      <c r="BZ217">
        <v>564753666</v>
      </c>
      <c r="CA217">
        <v>11124575</v>
      </c>
      <c r="CB217">
        <v>296194604</v>
      </c>
      <c r="CC217">
        <v>173815945</v>
      </c>
      <c r="CD217">
        <v>113933525</v>
      </c>
      <c r="CE217">
        <v>265868842</v>
      </c>
      <c r="CF217">
        <v>-1765384</v>
      </c>
      <c r="CG217">
        <v>283461</v>
      </c>
      <c r="CH217">
        <v>0</v>
      </c>
      <c r="CI217">
        <v>227001059</v>
      </c>
      <c r="CJ217">
        <v>51082700</v>
      </c>
      <c r="CK217">
        <v>0</v>
      </c>
      <c r="CL217">
        <v>4356840</v>
      </c>
      <c r="CM217">
        <v>0</v>
      </c>
      <c r="CN217">
        <v>0</v>
      </c>
      <c r="CO217">
        <v>0</v>
      </c>
      <c r="CP217">
        <v>2858723</v>
      </c>
      <c r="CQ217">
        <v>1144754890</v>
      </c>
      <c r="CR217">
        <v>0</v>
      </c>
      <c r="CS217">
        <v>0</v>
      </c>
      <c r="CT217">
        <v>0</v>
      </c>
      <c r="CU217">
        <v>2018420</v>
      </c>
      <c r="CV217">
        <v>2018420</v>
      </c>
      <c r="CW217">
        <v>54114477</v>
      </c>
      <c r="CX217">
        <v>31848471</v>
      </c>
      <c r="CY217">
        <v>13661511</v>
      </c>
      <c r="CZ217">
        <v>34020473</v>
      </c>
      <c r="DA217">
        <v>56045</v>
      </c>
      <c r="DB217">
        <v>0</v>
      </c>
      <c r="DC217">
        <v>83567276</v>
      </c>
      <c r="DD217">
        <v>12081127</v>
      </c>
      <c r="DE217">
        <v>0</v>
      </c>
      <c r="DF217">
        <v>2247159</v>
      </c>
      <c r="DG217">
        <v>231596539</v>
      </c>
      <c r="DH217">
        <v>4490197</v>
      </c>
      <c r="DI217">
        <v>273934829</v>
      </c>
      <c r="DJ217">
        <v>0</v>
      </c>
      <c r="DK217">
        <v>12071130</v>
      </c>
      <c r="DL217">
        <v>0</v>
      </c>
      <c r="DM217">
        <v>0</v>
      </c>
      <c r="DN217">
        <v>0</v>
      </c>
      <c r="DO217">
        <v>0</v>
      </c>
      <c r="DP217">
        <v>61058114</v>
      </c>
      <c r="DQ217">
        <v>1055691340</v>
      </c>
      <c r="DR217">
        <v>0</v>
      </c>
      <c r="DS217">
        <v>0</v>
      </c>
      <c r="DT217">
        <v>0</v>
      </c>
      <c r="DU217">
        <v>0</v>
      </c>
      <c r="DV217">
        <v>0</v>
      </c>
      <c r="DW217">
        <v>0</v>
      </c>
      <c r="DX217">
        <v>0</v>
      </c>
      <c r="DY217">
        <v>0</v>
      </c>
      <c r="DZ217">
        <v>0</v>
      </c>
      <c r="EA217">
        <v>0</v>
      </c>
      <c r="EB217">
        <v>0</v>
      </c>
      <c r="EC217">
        <v>0</v>
      </c>
      <c r="ED217">
        <v>0</v>
      </c>
    </row>
    <row r="218" spans="1:134" x14ac:dyDescent="0.3">
      <c r="A218">
        <v>106334589</v>
      </c>
      <c r="B218" t="s">
        <v>1099</v>
      </c>
      <c r="C218">
        <v>20174</v>
      </c>
      <c r="D218" s="1">
        <v>43009</v>
      </c>
      <c r="E218" s="1">
        <v>43100</v>
      </c>
      <c r="F218" t="s">
        <v>134</v>
      </c>
      <c r="G218" t="s">
        <v>548</v>
      </c>
      <c r="H218">
        <v>12</v>
      </c>
      <c r="I218">
        <v>1109</v>
      </c>
      <c r="J218" t="s">
        <v>136</v>
      </c>
      <c r="K218" t="s">
        <v>137</v>
      </c>
      <c r="L218" t="s">
        <v>138</v>
      </c>
      <c r="M218" t="s">
        <v>1100</v>
      </c>
      <c r="N218" t="s">
        <v>1101</v>
      </c>
      <c r="O218" t="s">
        <v>1102</v>
      </c>
      <c r="P218">
        <v>92563</v>
      </c>
      <c r="Q218" t="s">
        <v>1103</v>
      </c>
      <c r="R218">
        <v>106</v>
      </c>
      <c r="S218">
        <v>106</v>
      </c>
      <c r="T218">
        <v>106</v>
      </c>
      <c r="U218">
        <v>667</v>
      </c>
      <c r="V218">
        <v>573</v>
      </c>
      <c r="W218">
        <v>78</v>
      </c>
      <c r="X218">
        <v>302</v>
      </c>
      <c r="Y218">
        <v>0</v>
      </c>
      <c r="Z218">
        <v>0</v>
      </c>
      <c r="AA218">
        <v>90</v>
      </c>
      <c r="AB218">
        <v>392</v>
      </c>
      <c r="AC218">
        <v>0</v>
      </c>
      <c r="AD218">
        <v>56</v>
      </c>
      <c r="AE218">
        <v>2158</v>
      </c>
      <c r="AF218">
        <v>0</v>
      </c>
      <c r="AG218">
        <v>2949</v>
      </c>
      <c r="AH218">
        <v>2175</v>
      </c>
      <c r="AI218">
        <v>239</v>
      </c>
      <c r="AJ218">
        <v>1005</v>
      </c>
      <c r="AK218">
        <v>0</v>
      </c>
      <c r="AL218">
        <v>0</v>
      </c>
      <c r="AM218">
        <v>325</v>
      </c>
      <c r="AN218">
        <v>1131</v>
      </c>
      <c r="AO218">
        <v>0</v>
      </c>
      <c r="AP218">
        <v>163</v>
      </c>
      <c r="AQ218">
        <v>7987</v>
      </c>
      <c r="AR218">
        <v>0</v>
      </c>
      <c r="AS21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15974</v>
      </c>
      <c r="AT218">
        <v>2973</v>
      </c>
      <c r="AU218">
        <v>2360</v>
      </c>
      <c r="AV218">
        <v>822</v>
      </c>
      <c r="AW218">
        <v>4565</v>
      </c>
      <c r="AX218">
        <v>0</v>
      </c>
      <c r="AY218">
        <v>0</v>
      </c>
      <c r="AZ218">
        <v>1982</v>
      </c>
      <c r="BA218">
        <v>3683</v>
      </c>
      <c r="BB218">
        <v>0</v>
      </c>
      <c r="BC218">
        <v>1333</v>
      </c>
      <c r="BD218">
        <v>17718</v>
      </c>
      <c r="BE218">
        <v>51832266</v>
      </c>
      <c r="BF218">
        <v>43884188</v>
      </c>
      <c r="BG218">
        <v>5229889</v>
      </c>
      <c r="BH218">
        <v>16843263</v>
      </c>
      <c r="BI218">
        <v>0</v>
      </c>
      <c r="BJ218">
        <v>0</v>
      </c>
      <c r="BK218">
        <v>5505875</v>
      </c>
      <c r="BL218">
        <v>21001385</v>
      </c>
      <c r="BM218">
        <v>0</v>
      </c>
      <c r="BN218">
        <v>2019156</v>
      </c>
      <c r="BO218">
        <v>146316022</v>
      </c>
      <c r="BP218">
        <v>23770067</v>
      </c>
      <c r="BQ218">
        <v>21138468</v>
      </c>
      <c r="BR218">
        <v>2627309</v>
      </c>
      <c r="BS218">
        <v>16527512</v>
      </c>
      <c r="BT218">
        <v>0</v>
      </c>
      <c r="BU218">
        <v>0</v>
      </c>
      <c r="BV218">
        <v>6812239</v>
      </c>
      <c r="BW218">
        <v>22575266</v>
      </c>
      <c r="BX218">
        <v>0</v>
      </c>
      <c r="BY218">
        <v>3817866</v>
      </c>
      <c r="BZ218">
        <v>97268727</v>
      </c>
      <c r="CA218">
        <v>1785104</v>
      </c>
      <c r="CB218">
        <v>61415647</v>
      </c>
      <c r="CC218">
        <v>52836868</v>
      </c>
      <c r="CD218">
        <v>6369250</v>
      </c>
      <c r="CE218">
        <v>27245123</v>
      </c>
      <c r="CF218">
        <v>0</v>
      </c>
      <c r="CG218">
        <v>0</v>
      </c>
      <c r="CH218">
        <v>0</v>
      </c>
      <c r="CI218">
        <v>10073226</v>
      </c>
      <c r="CJ218">
        <v>35578165</v>
      </c>
      <c r="CK218">
        <v>0</v>
      </c>
      <c r="CL218">
        <v>0</v>
      </c>
      <c r="CM218">
        <v>0</v>
      </c>
      <c r="CN218">
        <v>0</v>
      </c>
      <c r="CO218">
        <v>0</v>
      </c>
      <c r="CP218">
        <v>4781408</v>
      </c>
      <c r="CQ218">
        <v>200084791</v>
      </c>
      <c r="CR218">
        <v>0</v>
      </c>
      <c r="CS218">
        <v>0</v>
      </c>
      <c r="CT218">
        <v>0</v>
      </c>
      <c r="CU218">
        <v>0</v>
      </c>
      <c r="CV218">
        <v>0</v>
      </c>
      <c r="CW218">
        <v>13703547</v>
      </c>
      <c r="CX218">
        <v>11758473</v>
      </c>
      <c r="CY218">
        <v>1434993</v>
      </c>
      <c r="CZ218">
        <v>5846762</v>
      </c>
      <c r="DA218">
        <v>0</v>
      </c>
      <c r="DB218">
        <v>0</v>
      </c>
      <c r="DC218">
        <v>2134414</v>
      </c>
      <c r="DD218">
        <v>7627179</v>
      </c>
      <c r="DE218">
        <v>0</v>
      </c>
      <c r="DF218">
        <v>994590</v>
      </c>
      <c r="DG218">
        <v>43499958</v>
      </c>
      <c r="DH218">
        <v>3363193</v>
      </c>
      <c r="DI218">
        <v>52452530</v>
      </c>
      <c r="DJ218">
        <v>0</v>
      </c>
      <c r="DK218">
        <v>0</v>
      </c>
      <c r="DL218">
        <v>0</v>
      </c>
      <c r="DM218">
        <v>0</v>
      </c>
      <c r="DN218">
        <v>0</v>
      </c>
      <c r="DO218">
        <v>0</v>
      </c>
      <c r="DP218">
        <v>597327</v>
      </c>
      <c r="DQ218">
        <v>28064490</v>
      </c>
      <c r="DR218">
        <v>0</v>
      </c>
      <c r="DS218">
        <v>0</v>
      </c>
      <c r="DT218">
        <v>0</v>
      </c>
      <c r="DU218">
        <v>0</v>
      </c>
      <c r="DV218">
        <v>0</v>
      </c>
      <c r="DW218">
        <v>0</v>
      </c>
      <c r="DX218">
        <v>0</v>
      </c>
      <c r="DY218">
        <v>0</v>
      </c>
      <c r="DZ218">
        <v>0</v>
      </c>
      <c r="EA218">
        <v>0</v>
      </c>
      <c r="EB218">
        <v>0</v>
      </c>
      <c r="EC218">
        <v>0</v>
      </c>
      <c r="ED218">
        <v>0</v>
      </c>
    </row>
    <row r="219" spans="1:134" x14ac:dyDescent="0.3">
      <c r="A219">
        <v>106420491</v>
      </c>
      <c r="B219" t="s">
        <v>1104</v>
      </c>
      <c r="C219">
        <v>20174</v>
      </c>
      <c r="D219" s="1">
        <v>43009</v>
      </c>
      <c r="E219" s="1">
        <v>43100</v>
      </c>
      <c r="F219" t="s">
        <v>134</v>
      </c>
      <c r="G219" t="s">
        <v>745</v>
      </c>
      <c r="H219">
        <v>10</v>
      </c>
      <c r="I219">
        <v>805</v>
      </c>
      <c r="J219" t="s">
        <v>183</v>
      </c>
      <c r="K219" t="s">
        <v>137</v>
      </c>
      <c r="L219" t="s">
        <v>145</v>
      </c>
      <c r="M219" t="s">
        <v>1105</v>
      </c>
      <c r="N219" t="s">
        <v>1106</v>
      </c>
      <c r="O219" t="s">
        <v>1107</v>
      </c>
      <c r="P219">
        <v>93436</v>
      </c>
      <c r="Q219" t="s">
        <v>1108</v>
      </c>
      <c r="R219">
        <v>170</v>
      </c>
      <c r="S219">
        <v>170</v>
      </c>
      <c r="T219">
        <v>170</v>
      </c>
      <c r="U219">
        <v>283</v>
      </c>
      <c r="V219">
        <v>26</v>
      </c>
      <c r="W219">
        <v>22</v>
      </c>
      <c r="X219">
        <v>154</v>
      </c>
      <c r="Y219">
        <v>0</v>
      </c>
      <c r="Z219">
        <v>0</v>
      </c>
      <c r="AA219">
        <v>68</v>
      </c>
      <c r="AB219">
        <v>20</v>
      </c>
      <c r="AC219">
        <v>0</v>
      </c>
      <c r="AD219">
        <v>63</v>
      </c>
      <c r="AE219">
        <v>636</v>
      </c>
      <c r="AF219">
        <v>69</v>
      </c>
      <c r="AG219">
        <v>1692</v>
      </c>
      <c r="AH219">
        <v>277</v>
      </c>
      <c r="AI219">
        <v>95</v>
      </c>
      <c r="AJ219">
        <v>7051</v>
      </c>
      <c r="AK219">
        <v>0</v>
      </c>
      <c r="AL219">
        <v>0</v>
      </c>
      <c r="AM219">
        <v>267</v>
      </c>
      <c r="AN219">
        <v>68</v>
      </c>
      <c r="AO219">
        <v>0</v>
      </c>
      <c r="AP219">
        <v>1531</v>
      </c>
      <c r="AQ219">
        <v>10981</v>
      </c>
      <c r="AR219">
        <v>8779</v>
      </c>
      <c r="AS21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30741</v>
      </c>
      <c r="AT219">
        <v>5208</v>
      </c>
      <c r="AU219">
        <v>228</v>
      </c>
      <c r="AV219">
        <v>530</v>
      </c>
      <c r="AW219">
        <v>5414</v>
      </c>
      <c r="AX219">
        <v>0</v>
      </c>
      <c r="AY219">
        <v>0</v>
      </c>
      <c r="AZ219">
        <v>3906</v>
      </c>
      <c r="BA219">
        <v>872</v>
      </c>
      <c r="BB219">
        <v>0</v>
      </c>
      <c r="BC219">
        <v>653</v>
      </c>
      <c r="BD219">
        <v>16811</v>
      </c>
      <c r="BE219">
        <v>6956829</v>
      </c>
      <c r="BF219">
        <v>750979</v>
      </c>
      <c r="BG219">
        <v>312111</v>
      </c>
      <c r="BH219">
        <v>5100698</v>
      </c>
      <c r="BI219">
        <v>0</v>
      </c>
      <c r="BJ219">
        <v>0</v>
      </c>
      <c r="BK219">
        <v>1648151</v>
      </c>
      <c r="BL219">
        <v>431893</v>
      </c>
      <c r="BM219">
        <v>0</v>
      </c>
      <c r="BN219">
        <v>2361287</v>
      </c>
      <c r="BO219">
        <v>17561948</v>
      </c>
      <c r="BP219">
        <v>9748648</v>
      </c>
      <c r="BQ219">
        <v>677568</v>
      </c>
      <c r="BR219">
        <v>760205</v>
      </c>
      <c r="BS219">
        <v>7547934</v>
      </c>
      <c r="BT219">
        <v>0</v>
      </c>
      <c r="BU219">
        <v>0</v>
      </c>
      <c r="BV219">
        <v>6610835</v>
      </c>
      <c r="BW219">
        <v>1320234</v>
      </c>
      <c r="BX219">
        <v>0</v>
      </c>
      <c r="BY219">
        <v>928996</v>
      </c>
      <c r="BZ219">
        <v>27594420</v>
      </c>
      <c r="CA219">
        <v>1325102</v>
      </c>
      <c r="CB219">
        <v>10799763</v>
      </c>
      <c r="CC219">
        <v>829367</v>
      </c>
      <c r="CD219">
        <v>822522</v>
      </c>
      <c r="CE219">
        <v>3533523</v>
      </c>
      <c r="CF219">
        <v>-611967</v>
      </c>
      <c r="CG219">
        <v>0</v>
      </c>
      <c r="CH219">
        <v>0</v>
      </c>
      <c r="CI219">
        <v>3477465</v>
      </c>
      <c r="CJ219">
        <v>655143</v>
      </c>
      <c r="CK219">
        <v>0</v>
      </c>
      <c r="CL219">
        <v>615071</v>
      </c>
      <c r="CM219">
        <v>0</v>
      </c>
      <c r="CN219">
        <v>0</v>
      </c>
      <c r="CO219">
        <v>0</v>
      </c>
      <c r="CP219">
        <v>84414</v>
      </c>
      <c r="CQ219">
        <v>21530403</v>
      </c>
      <c r="CR219">
        <v>0</v>
      </c>
      <c r="CS219">
        <v>35104</v>
      </c>
      <c r="CT219">
        <v>0</v>
      </c>
      <c r="CU219">
        <v>2081</v>
      </c>
      <c r="CV219">
        <v>37185</v>
      </c>
      <c r="CW219">
        <v>5905714</v>
      </c>
      <c r="CX219">
        <v>599180</v>
      </c>
      <c r="CY219">
        <v>861761</v>
      </c>
      <c r="CZ219">
        <v>9150213</v>
      </c>
      <c r="DA219">
        <v>0</v>
      </c>
      <c r="DB219">
        <v>0</v>
      </c>
      <c r="DC219">
        <v>4783602</v>
      </c>
      <c r="DD219">
        <v>1096984</v>
      </c>
      <c r="DE219">
        <v>0</v>
      </c>
      <c r="DF219">
        <v>1265696</v>
      </c>
      <c r="DG219">
        <v>23663150</v>
      </c>
      <c r="DH219">
        <v>1145148</v>
      </c>
      <c r="DI219">
        <v>22845835</v>
      </c>
      <c r="DJ219">
        <v>0</v>
      </c>
      <c r="DK219">
        <v>616047</v>
      </c>
      <c r="DL219">
        <v>0</v>
      </c>
      <c r="DM219">
        <v>0</v>
      </c>
      <c r="DN219">
        <v>0</v>
      </c>
      <c r="DO219">
        <v>0</v>
      </c>
      <c r="DP219">
        <v>237028</v>
      </c>
      <c r="DQ219">
        <v>70426141</v>
      </c>
      <c r="DR219">
        <v>0</v>
      </c>
      <c r="DS219">
        <v>0</v>
      </c>
      <c r="DT219">
        <v>0</v>
      </c>
      <c r="DU219">
        <v>0</v>
      </c>
      <c r="DV219">
        <v>0</v>
      </c>
      <c r="DW219">
        <v>0</v>
      </c>
      <c r="DX219">
        <v>0</v>
      </c>
      <c r="DY219">
        <v>0</v>
      </c>
      <c r="DZ219">
        <v>0</v>
      </c>
      <c r="EA219">
        <v>0</v>
      </c>
      <c r="EB219">
        <v>0</v>
      </c>
      <c r="EC219">
        <v>0</v>
      </c>
      <c r="ED219">
        <v>0</v>
      </c>
    </row>
    <row r="220" spans="1:134" x14ac:dyDescent="0.3">
      <c r="A220">
        <v>106190525</v>
      </c>
      <c r="B220" t="s">
        <v>1109</v>
      </c>
      <c r="C220">
        <v>20174</v>
      </c>
      <c r="D220" s="1">
        <v>43009</v>
      </c>
      <c r="E220" s="1">
        <v>43100</v>
      </c>
      <c r="F220" t="s">
        <v>134</v>
      </c>
      <c r="G220" t="s">
        <v>158</v>
      </c>
      <c r="H220">
        <v>11</v>
      </c>
      <c r="I220">
        <v>933</v>
      </c>
      <c r="J220" t="s">
        <v>136</v>
      </c>
      <c r="K220" t="s">
        <v>137</v>
      </c>
      <c r="L220" t="s">
        <v>220</v>
      </c>
      <c r="M220" t="s">
        <v>1110</v>
      </c>
      <c r="N220" t="s">
        <v>616</v>
      </c>
      <c r="O220" t="s">
        <v>501</v>
      </c>
      <c r="P220">
        <v>90806</v>
      </c>
      <c r="Q220" t="s">
        <v>522</v>
      </c>
      <c r="R220">
        <v>453</v>
      </c>
      <c r="S220">
        <v>453</v>
      </c>
      <c r="T220">
        <v>306</v>
      </c>
      <c r="U220">
        <v>1460</v>
      </c>
      <c r="V220">
        <v>859</v>
      </c>
      <c r="W220">
        <v>377</v>
      </c>
      <c r="X220">
        <v>1140</v>
      </c>
      <c r="Y220">
        <v>5</v>
      </c>
      <c r="Z220">
        <v>0</v>
      </c>
      <c r="AA220">
        <v>33</v>
      </c>
      <c r="AB220">
        <v>1193</v>
      </c>
      <c r="AC220">
        <v>18</v>
      </c>
      <c r="AD220">
        <v>38</v>
      </c>
      <c r="AE220">
        <v>5123</v>
      </c>
      <c r="AF220">
        <v>0</v>
      </c>
      <c r="AG220">
        <v>8330</v>
      </c>
      <c r="AH220">
        <v>4293</v>
      </c>
      <c r="AI220">
        <v>2152</v>
      </c>
      <c r="AJ220">
        <v>5452</v>
      </c>
      <c r="AK220">
        <v>23</v>
      </c>
      <c r="AL220">
        <v>0</v>
      </c>
      <c r="AM220">
        <v>146</v>
      </c>
      <c r="AN220">
        <v>5090</v>
      </c>
      <c r="AO220">
        <v>33</v>
      </c>
      <c r="AP220">
        <v>60</v>
      </c>
      <c r="AQ220">
        <v>25579</v>
      </c>
      <c r="AR220">
        <v>0</v>
      </c>
      <c r="AS22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51158</v>
      </c>
      <c r="AT220">
        <v>9263</v>
      </c>
      <c r="AU220">
        <v>4150</v>
      </c>
      <c r="AV220">
        <v>4962</v>
      </c>
      <c r="AW220">
        <v>15704</v>
      </c>
      <c r="AX220">
        <v>55</v>
      </c>
      <c r="AY220">
        <v>0</v>
      </c>
      <c r="AZ220">
        <v>235</v>
      </c>
      <c r="BA220">
        <v>16521</v>
      </c>
      <c r="BB220">
        <v>722</v>
      </c>
      <c r="BC220">
        <v>1126</v>
      </c>
      <c r="BD220">
        <v>52738</v>
      </c>
      <c r="BE220">
        <v>116625996</v>
      </c>
      <c r="BF220">
        <v>79228236</v>
      </c>
      <c r="BG220">
        <v>28999805</v>
      </c>
      <c r="BH220">
        <v>92993638</v>
      </c>
      <c r="BI220">
        <v>360952</v>
      </c>
      <c r="BJ220">
        <v>0</v>
      </c>
      <c r="BK220">
        <v>2203811</v>
      </c>
      <c r="BL220">
        <v>81645393</v>
      </c>
      <c r="BM220">
        <v>495110</v>
      </c>
      <c r="BN220">
        <v>4250850</v>
      </c>
      <c r="BO220">
        <v>406803791</v>
      </c>
      <c r="BP220">
        <v>42308664</v>
      </c>
      <c r="BQ220">
        <v>21041124</v>
      </c>
      <c r="BR220">
        <v>20072541</v>
      </c>
      <c r="BS220">
        <v>49717564</v>
      </c>
      <c r="BT220">
        <v>215655</v>
      </c>
      <c r="BU220">
        <v>0</v>
      </c>
      <c r="BV220">
        <v>1302449</v>
      </c>
      <c r="BW220">
        <v>64948768</v>
      </c>
      <c r="BX220">
        <v>1929123</v>
      </c>
      <c r="BY220">
        <v>4731776</v>
      </c>
      <c r="BZ220">
        <v>206267664</v>
      </c>
      <c r="CA220">
        <v>2066768</v>
      </c>
      <c r="CB220">
        <v>128981428</v>
      </c>
      <c r="CC220">
        <v>78661329</v>
      </c>
      <c r="CD220">
        <v>12597010</v>
      </c>
      <c r="CE220">
        <v>125865529</v>
      </c>
      <c r="CF220">
        <v>0</v>
      </c>
      <c r="CG220">
        <v>548810</v>
      </c>
      <c r="CH220">
        <v>0</v>
      </c>
      <c r="CI220">
        <v>2602987</v>
      </c>
      <c r="CJ220">
        <v>79918257</v>
      </c>
      <c r="CK220">
        <v>0</v>
      </c>
      <c r="CL220">
        <v>2574256</v>
      </c>
      <c r="CM220">
        <v>-12726</v>
      </c>
      <c r="CN220">
        <v>0</v>
      </c>
      <c r="CO220">
        <v>0</v>
      </c>
      <c r="CP220">
        <v>6461196</v>
      </c>
      <c r="CQ220">
        <v>440264844</v>
      </c>
      <c r="CR220">
        <v>2471342</v>
      </c>
      <c r="CS220">
        <v>1777943</v>
      </c>
      <c r="CT220">
        <v>0</v>
      </c>
      <c r="CU220">
        <v>230847</v>
      </c>
      <c r="CV220">
        <v>4480132</v>
      </c>
      <c r="CW220">
        <v>29906807</v>
      </c>
      <c r="CX220">
        <v>24062914</v>
      </c>
      <c r="CY220">
        <v>36463291</v>
      </c>
      <c r="CZ220">
        <v>18608414</v>
      </c>
      <c r="DA220">
        <v>27796</v>
      </c>
      <c r="DB220">
        <v>0</v>
      </c>
      <c r="DC220">
        <v>902424</v>
      </c>
      <c r="DD220">
        <v>66464353</v>
      </c>
      <c r="DE220">
        <v>338267</v>
      </c>
      <c r="DF220">
        <v>512477</v>
      </c>
      <c r="DG220">
        <v>177286743</v>
      </c>
      <c r="DH220">
        <v>1167712</v>
      </c>
      <c r="DI220">
        <v>163058269</v>
      </c>
      <c r="DJ220">
        <v>0</v>
      </c>
      <c r="DK220">
        <v>758986</v>
      </c>
      <c r="DL220">
        <v>0</v>
      </c>
      <c r="DM220">
        <v>0</v>
      </c>
      <c r="DN220">
        <v>0</v>
      </c>
      <c r="DO220">
        <v>0</v>
      </c>
      <c r="DP220">
        <v>7707355</v>
      </c>
      <c r="DQ220">
        <v>125413430</v>
      </c>
      <c r="DR220">
        <v>0</v>
      </c>
      <c r="DS220">
        <v>0</v>
      </c>
      <c r="DT220">
        <v>0</v>
      </c>
      <c r="DU220">
        <v>0</v>
      </c>
      <c r="DV220">
        <v>0</v>
      </c>
      <c r="DW220">
        <v>0</v>
      </c>
      <c r="DX220">
        <v>0</v>
      </c>
      <c r="DY220">
        <v>0</v>
      </c>
      <c r="DZ220">
        <v>0</v>
      </c>
      <c r="EA220">
        <v>0</v>
      </c>
      <c r="EB220">
        <v>0</v>
      </c>
      <c r="EC220">
        <v>0</v>
      </c>
      <c r="ED220">
        <v>0</v>
      </c>
    </row>
    <row r="221" spans="1:134" x14ac:dyDescent="0.3">
      <c r="A221">
        <v>106301248</v>
      </c>
      <c r="B221" t="s">
        <v>1111</v>
      </c>
      <c r="C221">
        <v>20174</v>
      </c>
      <c r="D221" s="1">
        <v>43009</v>
      </c>
      <c r="E221" s="1">
        <v>43100</v>
      </c>
      <c r="F221" t="s">
        <v>134</v>
      </c>
      <c r="G221" t="s">
        <v>226</v>
      </c>
      <c r="H221">
        <v>13</v>
      </c>
      <c r="I221">
        <v>1013</v>
      </c>
      <c r="J221" t="s">
        <v>255</v>
      </c>
      <c r="K221" t="s">
        <v>137</v>
      </c>
      <c r="L221" t="s">
        <v>138</v>
      </c>
      <c r="M221" t="s">
        <v>1112</v>
      </c>
      <c r="N221" t="s">
        <v>1113</v>
      </c>
      <c r="O221" t="s">
        <v>1114</v>
      </c>
      <c r="P221">
        <v>90720</v>
      </c>
      <c r="Q221" t="s">
        <v>1115</v>
      </c>
      <c r="R221">
        <v>163</v>
      </c>
      <c r="S221">
        <v>163</v>
      </c>
      <c r="T221">
        <v>128</v>
      </c>
      <c r="U221">
        <v>750</v>
      </c>
      <c r="V221">
        <v>696</v>
      </c>
      <c r="W221">
        <v>89</v>
      </c>
      <c r="X221">
        <v>255</v>
      </c>
      <c r="Y221">
        <v>0</v>
      </c>
      <c r="Z221">
        <v>0</v>
      </c>
      <c r="AA221">
        <v>29</v>
      </c>
      <c r="AB221">
        <v>564</v>
      </c>
      <c r="AC221">
        <v>8</v>
      </c>
      <c r="AD221">
        <v>13</v>
      </c>
      <c r="AE221">
        <v>2404</v>
      </c>
      <c r="AF221">
        <v>0</v>
      </c>
      <c r="AG221">
        <v>4798</v>
      </c>
      <c r="AH221">
        <v>2901</v>
      </c>
      <c r="AI221">
        <v>415</v>
      </c>
      <c r="AJ221">
        <v>1177</v>
      </c>
      <c r="AK221">
        <v>0</v>
      </c>
      <c r="AL221">
        <v>0</v>
      </c>
      <c r="AM221">
        <v>52</v>
      </c>
      <c r="AN221">
        <v>1861</v>
      </c>
      <c r="AO221">
        <v>15</v>
      </c>
      <c r="AP221">
        <v>41</v>
      </c>
      <c r="AQ221">
        <v>11260</v>
      </c>
      <c r="AR221">
        <v>0</v>
      </c>
      <c r="AS22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22520</v>
      </c>
      <c r="AT221">
        <v>5331</v>
      </c>
      <c r="AU221">
        <v>4766</v>
      </c>
      <c r="AV221">
        <v>355</v>
      </c>
      <c r="AW221">
        <v>2117</v>
      </c>
      <c r="AX221">
        <v>0</v>
      </c>
      <c r="AY221">
        <v>0</v>
      </c>
      <c r="AZ221">
        <v>459</v>
      </c>
      <c r="BA221">
        <v>8185</v>
      </c>
      <c r="BB221">
        <v>5</v>
      </c>
      <c r="BC221">
        <v>574</v>
      </c>
      <c r="BD221">
        <v>21792</v>
      </c>
      <c r="BE221">
        <v>105078833</v>
      </c>
      <c r="BF221">
        <v>88208500</v>
      </c>
      <c r="BG221">
        <v>8900400</v>
      </c>
      <c r="BH221">
        <v>28272589</v>
      </c>
      <c r="BI221">
        <v>0</v>
      </c>
      <c r="BJ221">
        <v>0</v>
      </c>
      <c r="BK221">
        <v>2849535</v>
      </c>
      <c r="BL221">
        <v>57818052</v>
      </c>
      <c r="BM221">
        <v>352417</v>
      </c>
      <c r="BN221">
        <v>1418766</v>
      </c>
      <c r="BO221">
        <v>292899092</v>
      </c>
      <c r="BP221">
        <v>35337755</v>
      </c>
      <c r="BQ221">
        <v>42027050</v>
      </c>
      <c r="BR221">
        <v>2680743</v>
      </c>
      <c r="BS221">
        <v>17477671</v>
      </c>
      <c r="BT221">
        <v>0</v>
      </c>
      <c r="BU221">
        <v>0</v>
      </c>
      <c r="BV221">
        <v>3937327</v>
      </c>
      <c r="BW221">
        <v>55802691</v>
      </c>
      <c r="BX221">
        <v>64498</v>
      </c>
      <c r="BY221">
        <v>3140371</v>
      </c>
      <c r="BZ221">
        <v>160468106</v>
      </c>
      <c r="CA221">
        <v>1865198</v>
      </c>
      <c r="CB221">
        <v>127445155</v>
      </c>
      <c r="CC221">
        <v>119432210</v>
      </c>
      <c r="CD221">
        <v>10948607</v>
      </c>
      <c r="CE221">
        <v>35015555</v>
      </c>
      <c r="CF221">
        <v>0</v>
      </c>
      <c r="CG221">
        <v>0</v>
      </c>
      <c r="CH221">
        <v>0</v>
      </c>
      <c r="CI221">
        <v>4602952</v>
      </c>
      <c r="CJ221">
        <v>88089222</v>
      </c>
      <c r="CK221">
        <v>0</v>
      </c>
      <c r="CL221">
        <v>353304</v>
      </c>
      <c r="CM221">
        <v>0</v>
      </c>
      <c r="CN221">
        <v>0</v>
      </c>
      <c r="CO221">
        <v>0</v>
      </c>
      <c r="CP221">
        <v>3526004</v>
      </c>
      <c r="CQ221">
        <v>391278207</v>
      </c>
      <c r="CR221">
        <v>1770534</v>
      </c>
      <c r="CS221">
        <v>0</v>
      </c>
      <c r="CT221">
        <v>0</v>
      </c>
      <c r="CU221">
        <v>0</v>
      </c>
      <c r="CV221">
        <v>1770534</v>
      </c>
      <c r="CW221">
        <v>12971433</v>
      </c>
      <c r="CX221">
        <v>12573874</v>
      </c>
      <c r="CY221">
        <v>632536</v>
      </c>
      <c r="CZ221">
        <v>10734705</v>
      </c>
      <c r="DA221">
        <v>0</v>
      </c>
      <c r="DB221">
        <v>0</v>
      </c>
      <c r="DC221">
        <v>2130658</v>
      </c>
      <c r="DD221">
        <v>24752708</v>
      </c>
      <c r="DE221">
        <v>63611</v>
      </c>
      <c r="DF221">
        <v>0</v>
      </c>
      <c r="DG221">
        <v>63859525</v>
      </c>
      <c r="DH221">
        <v>530585</v>
      </c>
      <c r="DI221">
        <v>49285616</v>
      </c>
      <c r="DJ221">
        <v>0</v>
      </c>
      <c r="DK221">
        <v>259985</v>
      </c>
      <c r="DL221">
        <v>0</v>
      </c>
      <c r="DM221">
        <v>0</v>
      </c>
      <c r="DN221">
        <v>0</v>
      </c>
      <c r="DO221">
        <v>0</v>
      </c>
      <c r="DP221">
        <v>5920152</v>
      </c>
      <c r="DQ221">
        <v>91651397</v>
      </c>
      <c r="DR221">
        <v>0</v>
      </c>
      <c r="DS221">
        <v>0</v>
      </c>
      <c r="DT221">
        <v>0</v>
      </c>
      <c r="DU221">
        <v>0</v>
      </c>
      <c r="DV221">
        <v>0</v>
      </c>
      <c r="DW221">
        <v>0</v>
      </c>
      <c r="DX221">
        <v>0</v>
      </c>
      <c r="DY221">
        <v>0</v>
      </c>
      <c r="DZ221">
        <v>0</v>
      </c>
      <c r="EA221">
        <v>0</v>
      </c>
      <c r="EB221">
        <v>0</v>
      </c>
      <c r="EC221">
        <v>0</v>
      </c>
      <c r="ED221">
        <v>7653033</v>
      </c>
    </row>
    <row r="222" spans="1:134" x14ac:dyDescent="0.3">
      <c r="A222">
        <v>106190198</v>
      </c>
      <c r="B222" t="s">
        <v>1116</v>
      </c>
      <c r="C222">
        <v>20174</v>
      </c>
      <c r="D222" s="1">
        <v>43009</v>
      </c>
      <c r="E222" s="1">
        <v>43100</v>
      </c>
      <c r="F222" t="s">
        <v>134</v>
      </c>
      <c r="G222" t="s">
        <v>158</v>
      </c>
      <c r="H222">
        <v>11</v>
      </c>
      <c r="I222">
        <v>925</v>
      </c>
      <c r="J222" t="s">
        <v>255</v>
      </c>
      <c r="K222" t="s">
        <v>137</v>
      </c>
      <c r="L222" t="s">
        <v>138</v>
      </c>
      <c r="M222" t="s">
        <v>1117</v>
      </c>
      <c r="N222" t="s">
        <v>1118</v>
      </c>
      <c r="O222" t="s">
        <v>223</v>
      </c>
      <c r="P222">
        <v>90023</v>
      </c>
      <c r="Q222" t="s">
        <v>691</v>
      </c>
      <c r="R222">
        <v>324</v>
      </c>
      <c r="S222">
        <v>324</v>
      </c>
      <c r="T222">
        <v>177</v>
      </c>
      <c r="U222">
        <v>581</v>
      </c>
      <c r="V222">
        <v>130</v>
      </c>
      <c r="W222">
        <v>430</v>
      </c>
      <c r="X222">
        <v>1276</v>
      </c>
      <c r="Y222">
        <v>0</v>
      </c>
      <c r="Z222">
        <v>0</v>
      </c>
      <c r="AA222">
        <v>21</v>
      </c>
      <c r="AB222">
        <v>63</v>
      </c>
      <c r="AC222">
        <v>0</v>
      </c>
      <c r="AD222">
        <v>9</v>
      </c>
      <c r="AE222">
        <v>2510</v>
      </c>
      <c r="AF222">
        <v>0</v>
      </c>
      <c r="AG222">
        <v>3171</v>
      </c>
      <c r="AH222">
        <v>736</v>
      </c>
      <c r="AI222">
        <v>3084</v>
      </c>
      <c r="AJ222">
        <v>8838</v>
      </c>
      <c r="AK222">
        <v>0</v>
      </c>
      <c r="AL222">
        <v>0</v>
      </c>
      <c r="AM222">
        <v>85</v>
      </c>
      <c r="AN222">
        <v>266</v>
      </c>
      <c r="AO222">
        <v>0</v>
      </c>
      <c r="AP222">
        <v>32</v>
      </c>
      <c r="AQ222">
        <v>16212</v>
      </c>
      <c r="AR222">
        <v>0</v>
      </c>
      <c r="AS22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32424</v>
      </c>
      <c r="AT222">
        <v>517</v>
      </c>
      <c r="AU222">
        <v>225</v>
      </c>
      <c r="AV222">
        <v>539</v>
      </c>
      <c r="AW222">
        <v>1832</v>
      </c>
      <c r="AX222">
        <v>0</v>
      </c>
      <c r="AY222">
        <v>0</v>
      </c>
      <c r="AZ222">
        <v>119</v>
      </c>
      <c r="BA222">
        <v>179</v>
      </c>
      <c r="BB222">
        <v>0</v>
      </c>
      <c r="BC222">
        <v>248</v>
      </c>
      <c r="BD222">
        <v>3659</v>
      </c>
      <c r="BE222">
        <v>25319176</v>
      </c>
      <c r="BF222">
        <v>6953235</v>
      </c>
      <c r="BG222">
        <v>13966166</v>
      </c>
      <c r="BH222">
        <v>75449466</v>
      </c>
      <c r="BI222">
        <v>0</v>
      </c>
      <c r="BJ222">
        <v>0</v>
      </c>
      <c r="BK222">
        <v>894450</v>
      </c>
      <c r="BL222">
        <v>7461343</v>
      </c>
      <c r="BM222">
        <v>0</v>
      </c>
      <c r="BN222">
        <v>79676</v>
      </c>
      <c r="BO222">
        <v>130123512</v>
      </c>
      <c r="BP222">
        <v>2410782</v>
      </c>
      <c r="BQ222">
        <v>1359920</v>
      </c>
      <c r="BR222">
        <v>1648523</v>
      </c>
      <c r="BS222">
        <v>6428261</v>
      </c>
      <c r="BT222">
        <v>0</v>
      </c>
      <c r="BU222">
        <v>0</v>
      </c>
      <c r="BV222">
        <v>487319</v>
      </c>
      <c r="BW222">
        <v>841956</v>
      </c>
      <c r="BX222">
        <v>0</v>
      </c>
      <c r="BY222">
        <v>452029</v>
      </c>
      <c r="BZ222">
        <v>13628790</v>
      </c>
      <c r="CA222">
        <v>1018054</v>
      </c>
      <c r="CB222">
        <v>18733513</v>
      </c>
      <c r="CC222">
        <v>6238288</v>
      </c>
      <c r="CD222">
        <v>15256720</v>
      </c>
      <c r="CE222">
        <v>71583140</v>
      </c>
      <c r="CF222">
        <v>-2503725</v>
      </c>
      <c r="CG222">
        <v>0</v>
      </c>
      <c r="CH222">
        <v>0</v>
      </c>
      <c r="CI222">
        <v>1117798</v>
      </c>
      <c r="CJ222">
        <v>2359896</v>
      </c>
      <c r="CK222">
        <v>0</v>
      </c>
      <c r="CL222">
        <v>0</v>
      </c>
      <c r="CM222">
        <v>0</v>
      </c>
      <c r="CN222">
        <v>0</v>
      </c>
      <c r="CO222">
        <v>0</v>
      </c>
      <c r="CP222">
        <v>102233</v>
      </c>
      <c r="CQ222">
        <v>113905917</v>
      </c>
      <c r="CR222">
        <v>0</v>
      </c>
      <c r="CS222">
        <v>0</v>
      </c>
      <c r="CT222">
        <v>0</v>
      </c>
      <c r="CU222">
        <v>0</v>
      </c>
      <c r="CV222">
        <v>0</v>
      </c>
      <c r="CW222">
        <v>8996445</v>
      </c>
      <c r="CX222">
        <v>2018582</v>
      </c>
      <c r="CY222">
        <v>852965</v>
      </c>
      <c r="CZ222">
        <v>11813884</v>
      </c>
      <c r="DA222">
        <v>0</v>
      </c>
      <c r="DB222">
        <v>0</v>
      </c>
      <c r="DC222">
        <v>144709</v>
      </c>
      <c r="DD222">
        <v>5906702</v>
      </c>
      <c r="DE222">
        <v>0</v>
      </c>
      <c r="DF222">
        <v>113098</v>
      </c>
      <c r="DG222">
        <v>29846385</v>
      </c>
      <c r="DH222">
        <v>505235</v>
      </c>
      <c r="DI222">
        <v>26227136</v>
      </c>
      <c r="DJ222">
        <v>0</v>
      </c>
      <c r="DK222">
        <v>0</v>
      </c>
      <c r="DL222">
        <v>0</v>
      </c>
      <c r="DM222">
        <v>0</v>
      </c>
      <c r="DN222">
        <v>0</v>
      </c>
      <c r="DO222">
        <v>0</v>
      </c>
      <c r="DP222">
        <v>650615</v>
      </c>
      <c r="DQ222">
        <v>45024114</v>
      </c>
      <c r="DR222">
        <v>0</v>
      </c>
      <c r="DS222">
        <v>0</v>
      </c>
      <c r="DT222">
        <v>0</v>
      </c>
      <c r="DU222">
        <v>0</v>
      </c>
      <c r="DV222">
        <v>0</v>
      </c>
      <c r="DW222">
        <v>0</v>
      </c>
      <c r="DX222">
        <v>0</v>
      </c>
      <c r="DY222">
        <v>0</v>
      </c>
      <c r="DZ222">
        <v>0</v>
      </c>
      <c r="EA222">
        <v>0</v>
      </c>
      <c r="EB222">
        <v>0</v>
      </c>
      <c r="EC222">
        <v>0</v>
      </c>
      <c r="ED222">
        <v>0</v>
      </c>
    </row>
    <row r="223" spans="1:134" x14ac:dyDescent="0.3">
      <c r="A223">
        <v>106560492</v>
      </c>
      <c r="B223" t="s">
        <v>1119</v>
      </c>
      <c r="C223">
        <v>20174</v>
      </c>
      <c r="D223" s="1">
        <v>43009</v>
      </c>
      <c r="E223" s="1">
        <v>43100</v>
      </c>
      <c r="F223" t="s">
        <v>134</v>
      </c>
      <c r="G223" t="s">
        <v>187</v>
      </c>
      <c r="H223">
        <v>10</v>
      </c>
      <c r="I223">
        <v>813</v>
      </c>
      <c r="J223" t="s">
        <v>255</v>
      </c>
      <c r="K223" t="s">
        <v>137</v>
      </c>
      <c r="L223" t="s">
        <v>138</v>
      </c>
      <c r="M223" t="s">
        <v>1120</v>
      </c>
      <c r="N223" t="s">
        <v>1121</v>
      </c>
      <c r="O223" t="s">
        <v>1122</v>
      </c>
      <c r="P223">
        <v>91360</v>
      </c>
      <c r="Q223" t="s">
        <v>1123</v>
      </c>
      <c r="R223">
        <v>362</v>
      </c>
      <c r="S223">
        <v>321</v>
      </c>
      <c r="T223">
        <v>321</v>
      </c>
      <c r="U223">
        <v>1680</v>
      </c>
      <c r="V223">
        <v>235</v>
      </c>
      <c r="W223">
        <v>140</v>
      </c>
      <c r="X223">
        <v>274</v>
      </c>
      <c r="Y223">
        <v>0</v>
      </c>
      <c r="Z223">
        <v>0</v>
      </c>
      <c r="AA223">
        <v>107</v>
      </c>
      <c r="AB223">
        <v>1319</v>
      </c>
      <c r="AC223">
        <v>9</v>
      </c>
      <c r="AD223">
        <v>48</v>
      </c>
      <c r="AE223">
        <v>3812</v>
      </c>
      <c r="AF223">
        <v>0</v>
      </c>
      <c r="AG223">
        <v>9345</v>
      </c>
      <c r="AH223">
        <v>1295</v>
      </c>
      <c r="AI223">
        <v>981</v>
      </c>
      <c r="AJ223">
        <v>994</v>
      </c>
      <c r="AK223">
        <v>0</v>
      </c>
      <c r="AL223">
        <v>0</v>
      </c>
      <c r="AM223">
        <v>515</v>
      </c>
      <c r="AN223">
        <v>4723</v>
      </c>
      <c r="AO223">
        <v>55</v>
      </c>
      <c r="AP223">
        <v>116</v>
      </c>
      <c r="AQ223">
        <v>18024</v>
      </c>
      <c r="AR223">
        <v>0</v>
      </c>
      <c r="AS22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36048</v>
      </c>
      <c r="AT223">
        <v>10139</v>
      </c>
      <c r="AU223">
        <v>1030</v>
      </c>
      <c r="AV223">
        <v>408</v>
      </c>
      <c r="AW223">
        <v>3266</v>
      </c>
      <c r="AX223">
        <v>0</v>
      </c>
      <c r="AY223">
        <v>0</v>
      </c>
      <c r="AZ223">
        <v>830</v>
      </c>
      <c r="BA223">
        <v>11049</v>
      </c>
      <c r="BB223">
        <v>34</v>
      </c>
      <c r="BC223">
        <v>951</v>
      </c>
      <c r="BD223">
        <v>27707</v>
      </c>
      <c r="BE223">
        <v>266669475</v>
      </c>
      <c r="BF223">
        <v>41928551</v>
      </c>
      <c r="BG223">
        <v>22683800</v>
      </c>
      <c r="BH223">
        <v>26358774</v>
      </c>
      <c r="BI223">
        <v>0</v>
      </c>
      <c r="BJ223">
        <v>0</v>
      </c>
      <c r="BK223">
        <v>16890691</v>
      </c>
      <c r="BL223">
        <v>151857052</v>
      </c>
      <c r="BM223">
        <v>754409</v>
      </c>
      <c r="BN223">
        <v>5001105</v>
      </c>
      <c r="BO223">
        <v>532143857</v>
      </c>
      <c r="BP223">
        <v>82287660</v>
      </c>
      <c r="BQ223">
        <v>12763050</v>
      </c>
      <c r="BR223">
        <v>3286306</v>
      </c>
      <c r="BS223">
        <v>23295971</v>
      </c>
      <c r="BT223">
        <v>0</v>
      </c>
      <c r="BU223">
        <v>0</v>
      </c>
      <c r="BV223">
        <v>6298204</v>
      </c>
      <c r="BW223">
        <v>103451627</v>
      </c>
      <c r="BX223">
        <v>308406</v>
      </c>
      <c r="BY223">
        <v>9748386</v>
      </c>
      <c r="BZ223">
        <v>241439610</v>
      </c>
      <c r="CA223">
        <v>-920590</v>
      </c>
      <c r="CB223">
        <v>313769565</v>
      </c>
      <c r="CC223">
        <v>49268045</v>
      </c>
      <c r="CD223">
        <v>23099967</v>
      </c>
      <c r="CE223">
        <v>47952741</v>
      </c>
      <c r="CF223">
        <v>0</v>
      </c>
      <c r="CG223">
        <v>0</v>
      </c>
      <c r="CH223">
        <v>0</v>
      </c>
      <c r="CI223">
        <v>18261163</v>
      </c>
      <c r="CJ223">
        <v>185601761</v>
      </c>
      <c r="CK223">
        <v>0</v>
      </c>
      <c r="CL223">
        <v>3572617</v>
      </c>
      <c r="CM223">
        <v>0</v>
      </c>
      <c r="CN223">
        <v>0</v>
      </c>
      <c r="CO223">
        <v>0</v>
      </c>
      <c r="CP223">
        <v>7489027</v>
      </c>
      <c r="CQ223">
        <v>648094296</v>
      </c>
      <c r="CR223">
        <v>0</v>
      </c>
      <c r="CS223">
        <v>0</v>
      </c>
      <c r="CT223">
        <v>0</v>
      </c>
      <c r="CU223">
        <v>0</v>
      </c>
      <c r="CV223">
        <v>0</v>
      </c>
      <c r="CW223">
        <v>35187570</v>
      </c>
      <c r="CX223">
        <v>5423556</v>
      </c>
      <c r="CY223">
        <v>2870139</v>
      </c>
      <c r="CZ223">
        <v>1702004</v>
      </c>
      <c r="DA223">
        <v>0</v>
      </c>
      <c r="DB223">
        <v>0</v>
      </c>
      <c r="DC223">
        <v>4927732</v>
      </c>
      <c r="DD223">
        <v>69706918</v>
      </c>
      <c r="DE223">
        <v>-6426212</v>
      </c>
      <c r="DF223">
        <v>12097464</v>
      </c>
      <c r="DG223">
        <v>125489171</v>
      </c>
      <c r="DH223">
        <v>253099</v>
      </c>
      <c r="DI223">
        <v>82509251</v>
      </c>
      <c r="DJ223">
        <v>0</v>
      </c>
      <c r="DK223">
        <v>133867</v>
      </c>
      <c r="DL223">
        <v>0</v>
      </c>
      <c r="DM223">
        <v>0</v>
      </c>
      <c r="DN223">
        <v>0</v>
      </c>
      <c r="DO223">
        <v>0</v>
      </c>
      <c r="DP223">
        <v>7906185</v>
      </c>
      <c r="DQ223">
        <v>174483873</v>
      </c>
      <c r="DR223">
        <v>0</v>
      </c>
      <c r="DS223">
        <v>0</v>
      </c>
      <c r="DT223">
        <v>0</v>
      </c>
      <c r="DU223">
        <v>0</v>
      </c>
      <c r="DV223">
        <v>0</v>
      </c>
      <c r="DW223">
        <v>0</v>
      </c>
      <c r="DX223">
        <v>0</v>
      </c>
      <c r="DY223">
        <v>0</v>
      </c>
      <c r="DZ223">
        <v>0</v>
      </c>
      <c r="EA223">
        <v>0</v>
      </c>
      <c r="EB223">
        <v>0</v>
      </c>
      <c r="EC223">
        <v>0</v>
      </c>
      <c r="ED223">
        <v>0</v>
      </c>
    </row>
    <row r="224" spans="1:134" x14ac:dyDescent="0.3">
      <c r="A224">
        <v>106434040</v>
      </c>
      <c r="B224" t="s">
        <v>1124</v>
      </c>
      <c r="C224">
        <v>20174</v>
      </c>
      <c r="D224" s="1">
        <v>43009</v>
      </c>
      <c r="E224" s="1">
        <v>43100</v>
      </c>
      <c r="F224" t="s">
        <v>134</v>
      </c>
      <c r="G224" t="s">
        <v>446</v>
      </c>
      <c r="H224">
        <v>7</v>
      </c>
      <c r="I224">
        <v>429</v>
      </c>
      <c r="J224" t="s">
        <v>136</v>
      </c>
      <c r="K224" t="s">
        <v>137</v>
      </c>
      <c r="L224" t="s">
        <v>220</v>
      </c>
      <c r="M224" t="s">
        <v>1125</v>
      </c>
      <c r="N224" t="s">
        <v>1126</v>
      </c>
      <c r="O224" t="s">
        <v>1127</v>
      </c>
      <c r="P224">
        <v>94304</v>
      </c>
      <c r="Q224" t="s">
        <v>1128</v>
      </c>
      <c r="R224">
        <v>397</v>
      </c>
      <c r="S224">
        <v>324</v>
      </c>
      <c r="T224">
        <v>324</v>
      </c>
      <c r="U224">
        <v>25</v>
      </c>
      <c r="V224">
        <v>0</v>
      </c>
      <c r="W224">
        <v>890</v>
      </c>
      <c r="X224">
        <v>457</v>
      </c>
      <c r="Y224">
        <v>0</v>
      </c>
      <c r="Z224">
        <v>0</v>
      </c>
      <c r="AA224">
        <v>48</v>
      </c>
      <c r="AB224">
        <v>1856</v>
      </c>
      <c r="AC224">
        <v>3</v>
      </c>
      <c r="AD224">
        <v>18</v>
      </c>
      <c r="AE224">
        <v>3297</v>
      </c>
      <c r="AF224">
        <v>0</v>
      </c>
      <c r="AG224">
        <v>166</v>
      </c>
      <c r="AH224">
        <v>0</v>
      </c>
      <c r="AI224">
        <v>8129</v>
      </c>
      <c r="AJ224">
        <v>1598</v>
      </c>
      <c r="AK224">
        <v>0</v>
      </c>
      <c r="AL224">
        <v>0</v>
      </c>
      <c r="AM224">
        <v>561</v>
      </c>
      <c r="AN224">
        <v>10755</v>
      </c>
      <c r="AO224">
        <v>16</v>
      </c>
      <c r="AP224">
        <v>109</v>
      </c>
      <c r="AQ224">
        <v>21334</v>
      </c>
      <c r="AR224">
        <v>0</v>
      </c>
      <c r="AS22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42668</v>
      </c>
      <c r="AT224">
        <v>775</v>
      </c>
      <c r="AU224">
        <v>0</v>
      </c>
      <c r="AV224">
        <v>19965</v>
      </c>
      <c r="AW224">
        <v>11559</v>
      </c>
      <c r="AX224">
        <v>0</v>
      </c>
      <c r="AY224">
        <v>0</v>
      </c>
      <c r="AZ224">
        <v>1436</v>
      </c>
      <c r="BA224">
        <v>52382</v>
      </c>
      <c r="BB224">
        <v>0</v>
      </c>
      <c r="BC224">
        <v>1358</v>
      </c>
      <c r="BD224">
        <v>87475</v>
      </c>
      <c r="BE224">
        <v>8259328</v>
      </c>
      <c r="BF224">
        <v>0</v>
      </c>
      <c r="BG224">
        <v>379345327</v>
      </c>
      <c r="BH224">
        <v>49118849</v>
      </c>
      <c r="BI224">
        <v>0</v>
      </c>
      <c r="BJ224">
        <v>0</v>
      </c>
      <c r="BK224">
        <v>19549211</v>
      </c>
      <c r="BL224">
        <v>449558519</v>
      </c>
      <c r="BM224">
        <v>689377</v>
      </c>
      <c r="BN224">
        <v>2863245</v>
      </c>
      <c r="BO224">
        <v>909383856</v>
      </c>
      <c r="BP224">
        <v>2247431</v>
      </c>
      <c r="BQ224">
        <v>0</v>
      </c>
      <c r="BR224">
        <v>57894432</v>
      </c>
      <c r="BS224">
        <v>33519099</v>
      </c>
      <c r="BT224">
        <v>0</v>
      </c>
      <c r="BU224">
        <v>0</v>
      </c>
      <c r="BV224">
        <v>4162679</v>
      </c>
      <c r="BW224">
        <v>151898613</v>
      </c>
      <c r="BX224">
        <v>0</v>
      </c>
      <c r="BY224">
        <v>3938602</v>
      </c>
      <c r="BZ224">
        <v>253660856</v>
      </c>
      <c r="CA224">
        <v>2304692</v>
      </c>
      <c r="CB224">
        <v>9604142</v>
      </c>
      <c r="CC224">
        <v>0</v>
      </c>
      <c r="CD224">
        <v>367906594</v>
      </c>
      <c r="CE224">
        <v>84103962</v>
      </c>
      <c r="CF224">
        <v>0</v>
      </c>
      <c r="CG224">
        <v>0</v>
      </c>
      <c r="CH224">
        <v>0</v>
      </c>
      <c r="CI224">
        <v>19487815</v>
      </c>
      <c r="CJ224">
        <v>342464470</v>
      </c>
      <c r="CK224">
        <v>0</v>
      </c>
      <c r="CL224">
        <v>689378</v>
      </c>
      <c r="CM224">
        <v>0</v>
      </c>
      <c r="CN224">
        <v>0</v>
      </c>
      <c r="CO224">
        <v>0</v>
      </c>
      <c r="CP224">
        <v>4018219</v>
      </c>
      <c r="CQ224">
        <v>830579272</v>
      </c>
      <c r="CR224">
        <v>0</v>
      </c>
      <c r="CS224">
        <v>0</v>
      </c>
      <c r="CT224">
        <v>0</v>
      </c>
      <c r="CU224">
        <v>0</v>
      </c>
      <c r="CV224">
        <v>0</v>
      </c>
      <c r="CW224">
        <v>875871</v>
      </c>
      <c r="CX224">
        <v>0</v>
      </c>
      <c r="CY224">
        <v>68308603</v>
      </c>
      <c r="CZ224">
        <v>-1700230</v>
      </c>
      <c r="DA224">
        <v>0</v>
      </c>
      <c r="DB224">
        <v>0</v>
      </c>
      <c r="DC224">
        <v>4169805</v>
      </c>
      <c r="DD224">
        <v>258038953</v>
      </c>
      <c r="DE224">
        <v>0</v>
      </c>
      <c r="DF224">
        <v>2772438</v>
      </c>
      <c r="DG224">
        <v>332465440</v>
      </c>
      <c r="DH224">
        <v>16708047</v>
      </c>
      <c r="DI224">
        <v>365622320</v>
      </c>
      <c r="DJ224">
        <v>0</v>
      </c>
      <c r="DK224">
        <v>8544898</v>
      </c>
      <c r="DL224">
        <v>0</v>
      </c>
      <c r="DM224">
        <v>0</v>
      </c>
      <c r="DN224">
        <v>0</v>
      </c>
      <c r="DO224">
        <v>0</v>
      </c>
      <c r="DP224">
        <v>140375164</v>
      </c>
      <c r="DQ224">
        <v>1798221205</v>
      </c>
      <c r="DR224">
        <v>0</v>
      </c>
      <c r="DS224">
        <v>0</v>
      </c>
      <c r="DT224">
        <v>0</v>
      </c>
      <c r="DU224">
        <v>0</v>
      </c>
      <c r="DV224">
        <v>0</v>
      </c>
      <c r="DW224">
        <v>0</v>
      </c>
      <c r="DX224">
        <v>0</v>
      </c>
      <c r="DY224">
        <v>0</v>
      </c>
      <c r="DZ224">
        <v>0</v>
      </c>
      <c r="EA224">
        <v>0</v>
      </c>
      <c r="EB224">
        <v>0</v>
      </c>
      <c r="EC224">
        <v>0</v>
      </c>
      <c r="ED224">
        <v>0</v>
      </c>
    </row>
    <row r="225" spans="1:134" x14ac:dyDescent="0.3">
      <c r="A225">
        <v>106121002</v>
      </c>
      <c r="B225" t="s">
        <v>1129</v>
      </c>
      <c r="C225">
        <v>20174</v>
      </c>
      <c r="D225" s="1">
        <v>43009</v>
      </c>
      <c r="E225" s="1">
        <v>43100</v>
      </c>
      <c r="F225" t="s">
        <v>134</v>
      </c>
      <c r="G225" t="s">
        <v>838</v>
      </c>
      <c r="H225">
        <v>1</v>
      </c>
      <c r="I225">
        <v>105</v>
      </c>
      <c r="J225" t="s">
        <v>255</v>
      </c>
      <c r="K225" t="s">
        <v>137</v>
      </c>
      <c r="L225" t="s">
        <v>138</v>
      </c>
      <c r="M225" t="s">
        <v>1130</v>
      </c>
      <c r="N225" t="s">
        <v>1131</v>
      </c>
      <c r="O225" t="s">
        <v>1132</v>
      </c>
      <c r="P225">
        <v>95521</v>
      </c>
      <c r="Q225" t="s">
        <v>1133</v>
      </c>
      <c r="R225">
        <v>78</v>
      </c>
      <c r="S225">
        <v>46</v>
      </c>
      <c r="T225">
        <v>42</v>
      </c>
      <c r="U225">
        <v>149</v>
      </c>
      <c r="V225">
        <v>0</v>
      </c>
      <c r="W225">
        <v>32</v>
      </c>
      <c r="X225">
        <v>134</v>
      </c>
      <c r="Y225">
        <v>0</v>
      </c>
      <c r="Z225">
        <v>0</v>
      </c>
      <c r="AA225">
        <v>105</v>
      </c>
      <c r="AB225">
        <v>0</v>
      </c>
      <c r="AC225">
        <v>0</v>
      </c>
      <c r="AD225">
        <v>5</v>
      </c>
      <c r="AE225">
        <v>425</v>
      </c>
      <c r="AF225">
        <v>0</v>
      </c>
      <c r="AG225">
        <v>777</v>
      </c>
      <c r="AH225">
        <v>0</v>
      </c>
      <c r="AI225">
        <v>126</v>
      </c>
      <c r="AJ225">
        <v>461</v>
      </c>
      <c r="AK225">
        <v>0</v>
      </c>
      <c r="AL225">
        <v>0</v>
      </c>
      <c r="AM225">
        <v>327</v>
      </c>
      <c r="AN225">
        <v>0</v>
      </c>
      <c r="AO225">
        <v>0</v>
      </c>
      <c r="AP225">
        <v>9</v>
      </c>
      <c r="AQ225">
        <v>1700</v>
      </c>
      <c r="AR225">
        <v>0</v>
      </c>
      <c r="AS22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3400</v>
      </c>
      <c r="AT225">
        <v>12102</v>
      </c>
      <c r="AU225">
        <v>0</v>
      </c>
      <c r="AV225">
        <v>2107</v>
      </c>
      <c r="AW225">
        <v>3499</v>
      </c>
      <c r="AX225">
        <v>0</v>
      </c>
      <c r="AY225">
        <v>0</v>
      </c>
      <c r="AZ225">
        <v>9832</v>
      </c>
      <c r="BA225">
        <v>0</v>
      </c>
      <c r="BB225">
        <v>0</v>
      </c>
      <c r="BC225">
        <v>588</v>
      </c>
      <c r="BD225">
        <v>28128</v>
      </c>
      <c r="BE225">
        <v>6636690</v>
      </c>
      <c r="BF225">
        <v>0</v>
      </c>
      <c r="BG225">
        <v>1198277</v>
      </c>
      <c r="BH225">
        <v>4000859</v>
      </c>
      <c r="BI225">
        <v>0</v>
      </c>
      <c r="BJ225">
        <v>0</v>
      </c>
      <c r="BK225">
        <v>3047998</v>
      </c>
      <c r="BL225">
        <v>0</v>
      </c>
      <c r="BM225">
        <v>0</v>
      </c>
      <c r="BN225">
        <v>172094</v>
      </c>
      <c r="BO225">
        <v>15055918</v>
      </c>
      <c r="BP225">
        <v>14032448</v>
      </c>
      <c r="BQ225">
        <v>0</v>
      </c>
      <c r="BR225">
        <v>1696612</v>
      </c>
      <c r="BS225">
        <v>9598540</v>
      </c>
      <c r="BT225">
        <v>0</v>
      </c>
      <c r="BU225">
        <v>0</v>
      </c>
      <c r="BV225">
        <v>12747576</v>
      </c>
      <c r="BW225">
        <v>0</v>
      </c>
      <c r="BX225">
        <v>0</v>
      </c>
      <c r="BY225">
        <v>1104846</v>
      </c>
      <c r="BZ225">
        <v>39180022</v>
      </c>
      <c r="CA225">
        <v>1041972</v>
      </c>
      <c r="CB225">
        <v>18315647</v>
      </c>
      <c r="CC225">
        <v>0</v>
      </c>
      <c r="CD225">
        <v>189330</v>
      </c>
      <c r="CE225">
        <v>10859982</v>
      </c>
      <c r="CF225">
        <v>-13648</v>
      </c>
      <c r="CG225">
        <v>0</v>
      </c>
      <c r="CH225">
        <v>0</v>
      </c>
      <c r="CI225">
        <v>7651303</v>
      </c>
      <c r="CJ225">
        <v>0</v>
      </c>
      <c r="CK225">
        <v>0</v>
      </c>
      <c r="CL225">
        <v>0</v>
      </c>
      <c r="CM225">
        <v>0</v>
      </c>
      <c r="CN225">
        <v>0</v>
      </c>
      <c r="CO225">
        <v>0</v>
      </c>
      <c r="CP225">
        <v>1848614</v>
      </c>
      <c r="CQ225">
        <v>39893200</v>
      </c>
      <c r="CR225">
        <v>0</v>
      </c>
      <c r="CS225">
        <v>0</v>
      </c>
      <c r="CT225">
        <v>0</v>
      </c>
      <c r="CU225">
        <v>0</v>
      </c>
      <c r="CV225">
        <v>0</v>
      </c>
      <c r="CW225">
        <v>1066754</v>
      </c>
      <c r="CX225">
        <v>0</v>
      </c>
      <c r="CY225">
        <v>2426920</v>
      </c>
      <c r="CZ225">
        <v>2454644</v>
      </c>
      <c r="DA225">
        <v>0</v>
      </c>
      <c r="DB225">
        <v>0</v>
      </c>
      <c r="DC225">
        <v>7842482</v>
      </c>
      <c r="DD225">
        <v>0</v>
      </c>
      <c r="DE225">
        <v>0</v>
      </c>
      <c r="DF225">
        <v>551940</v>
      </c>
      <c r="DG225">
        <v>14342740</v>
      </c>
      <c r="DH225">
        <v>127901</v>
      </c>
      <c r="DI225">
        <v>15714613</v>
      </c>
      <c r="DJ225">
        <v>0</v>
      </c>
      <c r="DK225">
        <v>0</v>
      </c>
      <c r="DL225">
        <v>0</v>
      </c>
      <c r="DM225">
        <v>0</v>
      </c>
      <c r="DN225">
        <v>0</v>
      </c>
      <c r="DO225">
        <v>0</v>
      </c>
      <c r="DP225">
        <v>441801</v>
      </c>
      <c r="DQ225">
        <v>9237020</v>
      </c>
      <c r="DR225">
        <v>0</v>
      </c>
      <c r="DS225">
        <v>0</v>
      </c>
      <c r="DT225">
        <v>0</v>
      </c>
      <c r="DU225">
        <v>0</v>
      </c>
      <c r="DV225">
        <v>0</v>
      </c>
      <c r="DW225">
        <v>0</v>
      </c>
      <c r="DX225">
        <v>0</v>
      </c>
      <c r="DY225">
        <v>0</v>
      </c>
      <c r="DZ225">
        <v>0</v>
      </c>
      <c r="EA225">
        <v>0</v>
      </c>
      <c r="EB225">
        <v>0</v>
      </c>
      <c r="EC225">
        <v>0</v>
      </c>
      <c r="ED225">
        <v>0</v>
      </c>
    </row>
    <row r="226" spans="1:134" x14ac:dyDescent="0.3">
      <c r="A226">
        <v>106201281</v>
      </c>
      <c r="B226" t="s">
        <v>1134</v>
      </c>
      <c r="C226">
        <v>20174</v>
      </c>
      <c r="D226" s="1">
        <v>43009</v>
      </c>
      <c r="E226" s="1">
        <v>43100</v>
      </c>
      <c r="F226" t="s">
        <v>134</v>
      </c>
      <c r="G226" t="s">
        <v>1135</v>
      </c>
      <c r="H226">
        <v>9</v>
      </c>
      <c r="I226">
        <v>601</v>
      </c>
      <c r="J226" t="s">
        <v>136</v>
      </c>
      <c r="K226" t="s">
        <v>137</v>
      </c>
      <c r="L226" t="s">
        <v>138</v>
      </c>
      <c r="M226" t="s">
        <v>1136</v>
      </c>
      <c r="N226" t="s">
        <v>1137</v>
      </c>
      <c r="O226" t="s">
        <v>1138</v>
      </c>
      <c r="P226">
        <v>93637</v>
      </c>
      <c r="Q226" t="s">
        <v>1139</v>
      </c>
      <c r="R226">
        <v>106</v>
      </c>
      <c r="S226">
        <v>106</v>
      </c>
      <c r="T226">
        <v>45</v>
      </c>
      <c r="U226">
        <v>273</v>
      </c>
      <c r="V226">
        <v>45</v>
      </c>
      <c r="W226">
        <v>187</v>
      </c>
      <c r="X226">
        <v>309</v>
      </c>
      <c r="Y226">
        <v>0</v>
      </c>
      <c r="Z226">
        <v>0</v>
      </c>
      <c r="AA226">
        <v>63</v>
      </c>
      <c r="AB226">
        <v>65</v>
      </c>
      <c r="AC226">
        <v>1</v>
      </c>
      <c r="AD226">
        <v>6</v>
      </c>
      <c r="AE226">
        <v>949</v>
      </c>
      <c r="AF226">
        <v>0</v>
      </c>
      <c r="AG226">
        <v>1276</v>
      </c>
      <c r="AH226">
        <v>224</v>
      </c>
      <c r="AI226">
        <v>681</v>
      </c>
      <c r="AJ226">
        <v>1115</v>
      </c>
      <c r="AK226">
        <v>0</v>
      </c>
      <c r="AL226">
        <v>0</v>
      </c>
      <c r="AM226">
        <v>212</v>
      </c>
      <c r="AN226">
        <v>226</v>
      </c>
      <c r="AO226">
        <v>3</v>
      </c>
      <c r="AP226">
        <v>24</v>
      </c>
      <c r="AQ226">
        <v>3761</v>
      </c>
      <c r="AR226">
        <v>0</v>
      </c>
      <c r="AS22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7522</v>
      </c>
      <c r="AT226">
        <v>5546</v>
      </c>
      <c r="AU226">
        <v>1055</v>
      </c>
      <c r="AV226">
        <v>3613</v>
      </c>
      <c r="AW226">
        <v>16936</v>
      </c>
      <c r="AX226">
        <v>11</v>
      </c>
      <c r="AY226">
        <v>0</v>
      </c>
      <c r="AZ226">
        <v>2224</v>
      </c>
      <c r="BA226">
        <v>4977</v>
      </c>
      <c r="BB226">
        <v>50</v>
      </c>
      <c r="BC226">
        <v>1373</v>
      </c>
      <c r="BD226">
        <v>35785</v>
      </c>
      <c r="BE226">
        <v>7822020</v>
      </c>
      <c r="BF226">
        <v>1358693</v>
      </c>
      <c r="BG226">
        <v>3592639</v>
      </c>
      <c r="BH226">
        <v>7338427</v>
      </c>
      <c r="BI226">
        <v>0</v>
      </c>
      <c r="BJ226">
        <v>0</v>
      </c>
      <c r="BK226">
        <v>1655829</v>
      </c>
      <c r="BL226">
        <v>1778875</v>
      </c>
      <c r="BM226">
        <v>18726</v>
      </c>
      <c r="BN226">
        <v>125323</v>
      </c>
      <c r="BO226">
        <v>23690532</v>
      </c>
      <c r="BP226">
        <v>4896805</v>
      </c>
      <c r="BQ226">
        <v>980145</v>
      </c>
      <c r="BR226">
        <v>2608178</v>
      </c>
      <c r="BS226">
        <v>11467910</v>
      </c>
      <c r="BT226">
        <v>9700</v>
      </c>
      <c r="BU226">
        <v>0</v>
      </c>
      <c r="BV226">
        <v>2034404</v>
      </c>
      <c r="BW226">
        <v>3577908</v>
      </c>
      <c r="BX226">
        <v>30903</v>
      </c>
      <c r="BY226">
        <v>741672</v>
      </c>
      <c r="BZ226">
        <v>26347625</v>
      </c>
      <c r="CA226">
        <v>337178</v>
      </c>
      <c r="CB226">
        <v>6929542</v>
      </c>
      <c r="CC226">
        <v>1192381</v>
      </c>
      <c r="CD226">
        <v>-6156922</v>
      </c>
      <c r="CE226">
        <v>15551968</v>
      </c>
      <c r="CF226">
        <v>-875001</v>
      </c>
      <c r="CG226">
        <v>35329</v>
      </c>
      <c r="CH226">
        <v>0</v>
      </c>
      <c r="CI226">
        <v>1833354</v>
      </c>
      <c r="CJ226">
        <v>3072654</v>
      </c>
      <c r="CK226">
        <v>0</v>
      </c>
      <c r="CL226">
        <v>357143</v>
      </c>
      <c r="CM226">
        <v>0</v>
      </c>
      <c r="CN226">
        <v>0</v>
      </c>
      <c r="CO226">
        <v>0</v>
      </c>
      <c r="CP226">
        <v>15982</v>
      </c>
      <c r="CQ226">
        <v>22293608</v>
      </c>
      <c r="CR226">
        <v>0</v>
      </c>
      <c r="CS226">
        <v>0</v>
      </c>
      <c r="CT226">
        <v>0</v>
      </c>
      <c r="CU226">
        <v>0</v>
      </c>
      <c r="CV226">
        <v>0</v>
      </c>
      <c r="CW226">
        <v>5789283</v>
      </c>
      <c r="CX226">
        <v>1146457</v>
      </c>
      <c r="CY226">
        <v>13232740</v>
      </c>
      <c r="CZ226">
        <v>3254369</v>
      </c>
      <c r="DA226">
        <v>-25629</v>
      </c>
      <c r="DB226">
        <v>0</v>
      </c>
      <c r="DC226">
        <v>1856879</v>
      </c>
      <c r="DD226">
        <v>2284129</v>
      </c>
      <c r="DE226">
        <v>49629</v>
      </c>
      <c r="DF226">
        <v>156692</v>
      </c>
      <c r="DG226">
        <v>27744549</v>
      </c>
      <c r="DH226">
        <v>340816</v>
      </c>
      <c r="DI226">
        <v>26794853</v>
      </c>
      <c r="DJ226">
        <v>1458187</v>
      </c>
      <c r="DK226">
        <v>363294</v>
      </c>
      <c r="DL226">
        <v>0</v>
      </c>
      <c r="DM226">
        <v>0</v>
      </c>
      <c r="DN226">
        <v>0</v>
      </c>
      <c r="DO226">
        <v>0</v>
      </c>
      <c r="DP226">
        <v>748639</v>
      </c>
      <c r="DQ226">
        <v>26750915</v>
      </c>
      <c r="DR226">
        <v>0</v>
      </c>
      <c r="DS226">
        <v>0</v>
      </c>
      <c r="DT226">
        <v>0</v>
      </c>
      <c r="DU226">
        <v>0</v>
      </c>
      <c r="DV226">
        <v>0</v>
      </c>
      <c r="DW226">
        <v>0</v>
      </c>
      <c r="DX226">
        <v>0</v>
      </c>
      <c r="DY226">
        <v>0</v>
      </c>
      <c r="DZ226">
        <v>0</v>
      </c>
      <c r="EA226">
        <v>0</v>
      </c>
      <c r="EB226">
        <v>0</v>
      </c>
      <c r="EC226">
        <v>6164938</v>
      </c>
      <c r="ED226">
        <v>11001680</v>
      </c>
    </row>
    <row r="227" spans="1:134" x14ac:dyDescent="0.3">
      <c r="A227">
        <v>106260011</v>
      </c>
      <c r="B227" t="s">
        <v>1140</v>
      </c>
      <c r="C227">
        <v>20174</v>
      </c>
      <c r="D227" s="1">
        <v>43009</v>
      </c>
      <c r="E227" s="1">
        <v>43100</v>
      </c>
      <c r="F227" t="s">
        <v>134</v>
      </c>
      <c r="G227" t="s">
        <v>1141</v>
      </c>
      <c r="H227">
        <v>12</v>
      </c>
      <c r="I227">
        <v>1205</v>
      </c>
      <c r="J227" t="s">
        <v>183</v>
      </c>
      <c r="K227" t="s">
        <v>137</v>
      </c>
      <c r="L227" t="s">
        <v>145</v>
      </c>
      <c r="M227" t="s">
        <v>1142</v>
      </c>
      <c r="N227" t="s">
        <v>1143</v>
      </c>
      <c r="O227" t="s">
        <v>1144</v>
      </c>
      <c r="P227">
        <v>93546</v>
      </c>
      <c r="Q227" t="s">
        <v>1145</v>
      </c>
      <c r="R227">
        <v>17</v>
      </c>
      <c r="S227">
        <v>17</v>
      </c>
      <c r="T227">
        <v>17</v>
      </c>
      <c r="U227">
        <v>37</v>
      </c>
      <c r="V227">
        <v>2</v>
      </c>
      <c r="W227">
        <v>17</v>
      </c>
      <c r="X227">
        <v>18</v>
      </c>
      <c r="Y227">
        <v>0</v>
      </c>
      <c r="Z227">
        <v>0</v>
      </c>
      <c r="AA227">
        <v>63</v>
      </c>
      <c r="AB227">
        <v>7</v>
      </c>
      <c r="AC227">
        <v>0</v>
      </c>
      <c r="AD227">
        <v>6</v>
      </c>
      <c r="AE227">
        <v>150</v>
      </c>
      <c r="AF227">
        <v>0</v>
      </c>
      <c r="AG227">
        <v>88</v>
      </c>
      <c r="AH227">
        <v>2</v>
      </c>
      <c r="AI227">
        <v>35</v>
      </c>
      <c r="AJ227">
        <v>46</v>
      </c>
      <c r="AK227">
        <v>0</v>
      </c>
      <c r="AL227">
        <v>0</v>
      </c>
      <c r="AM227">
        <v>147</v>
      </c>
      <c r="AN227">
        <v>37</v>
      </c>
      <c r="AO227">
        <v>0</v>
      </c>
      <c r="AP227">
        <v>6</v>
      </c>
      <c r="AQ227">
        <v>361</v>
      </c>
      <c r="AR227">
        <v>0</v>
      </c>
      <c r="AS22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722</v>
      </c>
      <c r="AT227">
        <v>2328</v>
      </c>
      <c r="AU227">
        <v>88</v>
      </c>
      <c r="AV227">
        <v>1116</v>
      </c>
      <c r="AW227">
        <v>1533</v>
      </c>
      <c r="AX227">
        <v>0</v>
      </c>
      <c r="AY227">
        <v>0</v>
      </c>
      <c r="AZ227">
        <v>3993</v>
      </c>
      <c r="BA227">
        <v>286</v>
      </c>
      <c r="BB227">
        <v>0</v>
      </c>
      <c r="BC227">
        <v>383</v>
      </c>
      <c r="BD227">
        <v>9727</v>
      </c>
      <c r="BE227">
        <v>2079966</v>
      </c>
      <c r="BF227">
        <v>90906</v>
      </c>
      <c r="BG227">
        <v>657803</v>
      </c>
      <c r="BH227">
        <v>696078</v>
      </c>
      <c r="BI227">
        <v>0</v>
      </c>
      <c r="BJ227">
        <v>0</v>
      </c>
      <c r="BK227">
        <v>2933926</v>
      </c>
      <c r="BL227">
        <v>275578</v>
      </c>
      <c r="BM227">
        <v>0</v>
      </c>
      <c r="BN227">
        <v>111260</v>
      </c>
      <c r="BO227">
        <v>6845517</v>
      </c>
      <c r="BP227">
        <v>3536053</v>
      </c>
      <c r="BQ227">
        <v>183742</v>
      </c>
      <c r="BR227">
        <v>1703954</v>
      </c>
      <c r="BS227">
        <v>2554713</v>
      </c>
      <c r="BT227">
        <v>0</v>
      </c>
      <c r="BU227">
        <v>0</v>
      </c>
      <c r="BV227">
        <v>9545018</v>
      </c>
      <c r="BW227">
        <v>737205</v>
      </c>
      <c r="BX227">
        <v>0</v>
      </c>
      <c r="BY227">
        <v>1635833</v>
      </c>
      <c r="BZ227">
        <v>19896518</v>
      </c>
      <c r="CA227">
        <v>342899</v>
      </c>
      <c r="CB227">
        <v>2707479</v>
      </c>
      <c r="CC227">
        <v>232016</v>
      </c>
      <c r="CD227">
        <v>1173570</v>
      </c>
      <c r="CE227">
        <v>1500366</v>
      </c>
      <c r="CF227">
        <v>0</v>
      </c>
      <c r="CG227">
        <v>0</v>
      </c>
      <c r="CH227">
        <v>0</v>
      </c>
      <c r="CI227">
        <v>3636947</v>
      </c>
      <c r="CJ227">
        <v>289151</v>
      </c>
      <c r="CK227">
        <v>0</v>
      </c>
      <c r="CL227">
        <v>433331</v>
      </c>
      <c r="CM227">
        <v>0</v>
      </c>
      <c r="CN227">
        <v>0</v>
      </c>
      <c r="CO227">
        <v>0</v>
      </c>
      <c r="CP227">
        <v>0</v>
      </c>
      <c r="CQ227">
        <v>10315759</v>
      </c>
      <c r="CR227">
        <v>0</v>
      </c>
      <c r="CS227">
        <v>0</v>
      </c>
      <c r="CT227">
        <v>0</v>
      </c>
      <c r="CU227">
        <v>0</v>
      </c>
      <c r="CV227">
        <v>0</v>
      </c>
      <c r="CW227">
        <v>2908539</v>
      </c>
      <c r="CX227">
        <v>42632</v>
      </c>
      <c r="CY227">
        <v>1188187</v>
      </c>
      <c r="CZ227">
        <v>1750425</v>
      </c>
      <c r="DA227">
        <v>0</v>
      </c>
      <c r="DB227">
        <v>0</v>
      </c>
      <c r="DC227">
        <v>8841997</v>
      </c>
      <c r="DD227">
        <v>723632</v>
      </c>
      <c r="DE227">
        <v>0</v>
      </c>
      <c r="DF227">
        <v>970864</v>
      </c>
      <c r="DG227">
        <v>16426276</v>
      </c>
      <c r="DH227">
        <v>70994</v>
      </c>
      <c r="DI227">
        <v>16644830</v>
      </c>
      <c r="DJ227">
        <v>0</v>
      </c>
      <c r="DK227">
        <v>774406</v>
      </c>
      <c r="DL227">
        <v>0</v>
      </c>
      <c r="DM227">
        <v>0</v>
      </c>
      <c r="DN227">
        <v>0</v>
      </c>
      <c r="DO227">
        <v>0</v>
      </c>
      <c r="DP227">
        <v>336182</v>
      </c>
      <c r="DQ227">
        <v>39050077</v>
      </c>
      <c r="DR227">
        <v>0</v>
      </c>
      <c r="DS227">
        <v>0</v>
      </c>
      <c r="DT227">
        <v>0</v>
      </c>
      <c r="DU227">
        <v>0</v>
      </c>
      <c r="DV227">
        <v>0</v>
      </c>
      <c r="DW227">
        <v>0</v>
      </c>
      <c r="DX227">
        <v>0</v>
      </c>
      <c r="DY227">
        <v>0</v>
      </c>
      <c r="DZ227">
        <v>0</v>
      </c>
      <c r="EA227">
        <v>0</v>
      </c>
      <c r="EB227">
        <v>0</v>
      </c>
      <c r="EC227">
        <v>0</v>
      </c>
      <c r="ED227">
        <v>0</v>
      </c>
    </row>
    <row r="228" spans="1:134" x14ac:dyDescent="0.3">
      <c r="A228">
        <v>106420493</v>
      </c>
      <c r="B228" t="s">
        <v>1146</v>
      </c>
      <c r="C228">
        <v>20174</v>
      </c>
      <c r="D228" s="1">
        <v>43009</v>
      </c>
      <c r="E228" s="1">
        <v>43100</v>
      </c>
      <c r="F228" t="s">
        <v>134</v>
      </c>
      <c r="G228" t="s">
        <v>745</v>
      </c>
      <c r="H228">
        <v>10</v>
      </c>
      <c r="I228">
        <v>803</v>
      </c>
      <c r="J228" t="s">
        <v>136</v>
      </c>
      <c r="K228" t="s">
        <v>137</v>
      </c>
      <c r="L228" t="s">
        <v>138</v>
      </c>
      <c r="M228" t="s">
        <v>1147</v>
      </c>
      <c r="N228" t="s">
        <v>1148</v>
      </c>
      <c r="O228" t="s">
        <v>1149</v>
      </c>
      <c r="P228">
        <v>93454</v>
      </c>
      <c r="Q228" t="s">
        <v>1150</v>
      </c>
      <c r="R228">
        <v>353</v>
      </c>
      <c r="S228">
        <v>353</v>
      </c>
      <c r="T228">
        <v>271</v>
      </c>
      <c r="U228">
        <v>1512</v>
      </c>
      <c r="V228">
        <v>200</v>
      </c>
      <c r="W228">
        <v>473</v>
      </c>
      <c r="X228">
        <v>770</v>
      </c>
      <c r="Y228">
        <v>0</v>
      </c>
      <c r="Z228">
        <v>0</v>
      </c>
      <c r="AA228">
        <v>174</v>
      </c>
      <c r="AB228">
        <v>739</v>
      </c>
      <c r="AC228">
        <v>0</v>
      </c>
      <c r="AD228">
        <v>40</v>
      </c>
      <c r="AE228">
        <v>3908</v>
      </c>
      <c r="AF228">
        <v>109</v>
      </c>
      <c r="AG228">
        <v>8907</v>
      </c>
      <c r="AH228">
        <v>1314</v>
      </c>
      <c r="AI228">
        <v>2025</v>
      </c>
      <c r="AJ228">
        <v>7463</v>
      </c>
      <c r="AK228">
        <v>0</v>
      </c>
      <c r="AL228">
        <v>0</v>
      </c>
      <c r="AM228">
        <v>916</v>
      </c>
      <c r="AN228">
        <v>2894</v>
      </c>
      <c r="AO228">
        <v>0</v>
      </c>
      <c r="AP228">
        <v>220</v>
      </c>
      <c r="AQ228">
        <v>23739</v>
      </c>
      <c r="AR228">
        <v>7612</v>
      </c>
      <c r="AS22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55090</v>
      </c>
      <c r="AT228">
        <v>63375</v>
      </c>
      <c r="AU228">
        <v>8816</v>
      </c>
      <c r="AV228">
        <v>6243</v>
      </c>
      <c r="AW228">
        <v>37154</v>
      </c>
      <c r="AX228">
        <v>0</v>
      </c>
      <c r="AY228">
        <v>0</v>
      </c>
      <c r="AZ228">
        <v>7794</v>
      </c>
      <c r="BA228">
        <v>39612</v>
      </c>
      <c r="BB228">
        <v>0</v>
      </c>
      <c r="BC228">
        <v>8594</v>
      </c>
      <c r="BD228">
        <v>171588</v>
      </c>
      <c r="BE228">
        <v>179201556</v>
      </c>
      <c r="BF228">
        <v>20550362</v>
      </c>
      <c r="BG228">
        <v>29979936</v>
      </c>
      <c r="BH228">
        <v>71774323</v>
      </c>
      <c r="BI228">
        <v>0</v>
      </c>
      <c r="BJ228">
        <v>0</v>
      </c>
      <c r="BK228">
        <v>17405451</v>
      </c>
      <c r="BL228">
        <v>86525355</v>
      </c>
      <c r="BM228">
        <v>0</v>
      </c>
      <c r="BN228">
        <v>5404205</v>
      </c>
      <c r="BO228">
        <v>410841188</v>
      </c>
      <c r="BP228">
        <v>57080248</v>
      </c>
      <c r="BQ228">
        <v>8998445</v>
      </c>
      <c r="BR228">
        <v>7623029</v>
      </c>
      <c r="BS228">
        <v>42595724</v>
      </c>
      <c r="BT228">
        <v>0</v>
      </c>
      <c r="BU228">
        <v>0</v>
      </c>
      <c r="BV228">
        <v>9588612</v>
      </c>
      <c r="BW228">
        <v>43333743</v>
      </c>
      <c r="BX228">
        <v>0</v>
      </c>
      <c r="BY228">
        <v>5353112</v>
      </c>
      <c r="BZ228">
        <v>174572913</v>
      </c>
      <c r="CA228">
        <v>4568395</v>
      </c>
      <c r="CB228">
        <v>151269093</v>
      </c>
      <c r="CC228">
        <v>24784074</v>
      </c>
      <c r="CD228">
        <v>30257718</v>
      </c>
      <c r="CE228">
        <v>109050853</v>
      </c>
      <c r="CF228">
        <v>0</v>
      </c>
      <c r="CG228">
        <v>0</v>
      </c>
      <c r="CH228">
        <v>0</v>
      </c>
      <c r="CI228">
        <v>19297671</v>
      </c>
      <c r="CJ228">
        <v>69964187</v>
      </c>
      <c r="CK228">
        <v>0</v>
      </c>
      <c r="CL228">
        <v>6337025</v>
      </c>
      <c r="CM228">
        <v>0</v>
      </c>
      <c r="CN228">
        <v>0</v>
      </c>
      <c r="CO228">
        <v>0</v>
      </c>
      <c r="CP228">
        <v>6683775</v>
      </c>
      <c r="CQ228">
        <v>422212791</v>
      </c>
      <c r="CR228">
        <v>0</v>
      </c>
      <c r="CS228">
        <v>13155061</v>
      </c>
      <c r="CT228">
        <v>0</v>
      </c>
      <c r="CU228">
        <v>138918</v>
      </c>
      <c r="CV228">
        <v>13293979</v>
      </c>
      <c r="CW228">
        <v>83468387</v>
      </c>
      <c r="CX228">
        <v>4695679</v>
      </c>
      <c r="CY228">
        <v>4274576</v>
      </c>
      <c r="CZ228">
        <v>18376543</v>
      </c>
      <c r="DA228">
        <v>0</v>
      </c>
      <c r="DB228">
        <v>0</v>
      </c>
      <c r="DC228">
        <v>7147922</v>
      </c>
      <c r="DD228">
        <v>57887781</v>
      </c>
      <c r="DE228">
        <v>0</v>
      </c>
      <c r="DF228">
        <v>644401</v>
      </c>
      <c r="DG228">
        <v>176495289</v>
      </c>
      <c r="DH228">
        <v>871447</v>
      </c>
      <c r="DI228">
        <v>147033578</v>
      </c>
      <c r="DJ228">
        <v>0</v>
      </c>
      <c r="DK228">
        <v>521414</v>
      </c>
      <c r="DL228">
        <v>0</v>
      </c>
      <c r="DM228">
        <v>0</v>
      </c>
      <c r="DN228">
        <v>0</v>
      </c>
      <c r="DO228">
        <v>0</v>
      </c>
      <c r="DP228">
        <v>2077839</v>
      </c>
      <c r="DQ228">
        <v>275818281</v>
      </c>
      <c r="DR228">
        <v>0</v>
      </c>
      <c r="DS228">
        <v>0</v>
      </c>
      <c r="DT228">
        <v>0</v>
      </c>
      <c r="DU228">
        <v>0</v>
      </c>
      <c r="DV228">
        <v>0</v>
      </c>
      <c r="DW228">
        <v>0</v>
      </c>
      <c r="DX228">
        <v>0</v>
      </c>
      <c r="DY228">
        <v>0</v>
      </c>
      <c r="DZ228">
        <v>0</v>
      </c>
      <c r="EA228">
        <v>0</v>
      </c>
      <c r="EB228">
        <v>0</v>
      </c>
      <c r="EC228">
        <v>0</v>
      </c>
      <c r="ED228">
        <v>0</v>
      </c>
    </row>
    <row r="229" spans="1:134" x14ac:dyDescent="0.3">
      <c r="A229">
        <v>106244027</v>
      </c>
      <c r="B229" t="s">
        <v>1151</v>
      </c>
      <c r="C229">
        <v>20174</v>
      </c>
      <c r="D229" s="1">
        <v>43009</v>
      </c>
      <c r="E229" s="1">
        <v>43100</v>
      </c>
      <c r="F229" t="s">
        <v>134</v>
      </c>
      <c r="G229" t="s">
        <v>1152</v>
      </c>
      <c r="H229">
        <v>6</v>
      </c>
      <c r="I229">
        <v>515</v>
      </c>
      <c r="J229" t="s">
        <v>276</v>
      </c>
      <c r="K229" t="s">
        <v>369</v>
      </c>
      <c r="L229" t="s">
        <v>138</v>
      </c>
      <c r="M229" t="s">
        <v>1153</v>
      </c>
      <c r="N229" t="s">
        <v>1154</v>
      </c>
      <c r="O229" t="s">
        <v>1155</v>
      </c>
      <c r="P229">
        <v>95340</v>
      </c>
      <c r="Q229" t="s">
        <v>1156</v>
      </c>
      <c r="R229">
        <v>16</v>
      </c>
      <c r="S229">
        <v>16</v>
      </c>
      <c r="T229">
        <v>16</v>
      </c>
      <c r="U229">
        <v>0</v>
      </c>
      <c r="V229">
        <v>0</v>
      </c>
      <c r="W229">
        <v>0</v>
      </c>
      <c r="X229">
        <v>67</v>
      </c>
      <c r="Y229">
        <v>0</v>
      </c>
      <c r="Z229">
        <v>0</v>
      </c>
      <c r="AA229">
        <v>9</v>
      </c>
      <c r="AB229">
        <v>0</v>
      </c>
      <c r="AC229">
        <v>0</v>
      </c>
      <c r="AD229">
        <v>0</v>
      </c>
      <c r="AE229">
        <v>76</v>
      </c>
      <c r="AF229">
        <v>0</v>
      </c>
      <c r="AG229">
        <v>0</v>
      </c>
      <c r="AH229">
        <v>0</v>
      </c>
      <c r="AI229">
        <v>0</v>
      </c>
      <c r="AJ229">
        <v>425</v>
      </c>
      <c r="AK229">
        <v>0</v>
      </c>
      <c r="AL229">
        <v>0</v>
      </c>
      <c r="AM229">
        <v>26</v>
      </c>
      <c r="AN229">
        <v>0</v>
      </c>
      <c r="AO229">
        <v>0</v>
      </c>
      <c r="AP229">
        <v>0</v>
      </c>
      <c r="AQ229">
        <v>451</v>
      </c>
      <c r="AR229">
        <v>0</v>
      </c>
      <c r="AS22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902</v>
      </c>
      <c r="AT229">
        <v>0</v>
      </c>
      <c r="AU229">
        <v>0</v>
      </c>
      <c r="AV229">
        <v>0</v>
      </c>
      <c r="AW229">
        <v>0</v>
      </c>
      <c r="AX229">
        <v>0</v>
      </c>
      <c r="AY229">
        <v>0</v>
      </c>
      <c r="AZ229">
        <v>0</v>
      </c>
      <c r="BA229">
        <v>0</v>
      </c>
      <c r="BB229">
        <v>0</v>
      </c>
      <c r="BC229">
        <v>0</v>
      </c>
      <c r="BD229">
        <v>0</v>
      </c>
      <c r="BE229">
        <v>0</v>
      </c>
      <c r="BF229">
        <v>0</v>
      </c>
      <c r="BG229">
        <v>0</v>
      </c>
      <c r="BH229">
        <v>1189986</v>
      </c>
      <c r="BI229">
        <v>0</v>
      </c>
      <c r="BJ229">
        <v>0</v>
      </c>
      <c r="BK229">
        <v>72799</v>
      </c>
      <c r="BL229">
        <v>0</v>
      </c>
      <c r="BM229">
        <v>0</v>
      </c>
      <c r="BN229">
        <v>0</v>
      </c>
      <c r="BO229">
        <v>1262785</v>
      </c>
      <c r="BP229">
        <v>0</v>
      </c>
      <c r="BQ229">
        <v>0</v>
      </c>
      <c r="BR229">
        <v>0</v>
      </c>
      <c r="BS229">
        <v>0</v>
      </c>
      <c r="BT229">
        <v>0</v>
      </c>
      <c r="BU229">
        <v>0</v>
      </c>
      <c r="BV229">
        <v>0</v>
      </c>
      <c r="BW229">
        <v>0</v>
      </c>
      <c r="BX229">
        <v>0</v>
      </c>
      <c r="BY229">
        <v>0</v>
      </c>
      <c r="BZ229">
        <v>0</v>
      </c>
      <c r="CA229">
        <v>0</v>
      </c>
      <c r="CB229">
        <v>0</v>
      </c>
      <c r="CC229">
        <v>0</v>
      </c>
      <c r="CD229">
        <v>0</v>
      </c>
      <c r="CE229">
        <v>0</v>
      </c>
      <c r="CF229">
        <v>0</v>
      </c>
      <c r="CG229">
        <v>0</v>
      </c>
      <c r="CH229">
        <v>0</v>
      </c>
      <c r="CI229">
        <v>0</v>
      </c>
      <c r="CJ229">
        <v>0</v>
      </c>
      <c r="CK229">
        <v>0</v>
      </c>
      <c r="CL229">
        <v>0</v>
      </c>
      <c r="CM229">
        <v>0</v>
      </c>
      <c r="CN229">
        <v>0</v>
      </c>
      <c r="CO229">
        <v>0</v>
      </c>
      <c r="CP229">
        <v>0</v>
      </c>
      <c r="CQ229">
        <v>0</v>
      </c>
      <c r="CR229">
        <v>0</v>
      </c>
      <c r="CS229">
        <v>0</v>
      </c>
      <c r="CT229">
        <v>0</v>
      </c>
      <c r="CU229">
        <v>0</v>
      </c>
      <c r="CV229">
        <v>0</v>
      </c>
      <c r="CW229">
        <v>0</v>
      </c>
      <c r="CX229">
        <v>0</v>
      </c>
      <c r="CY229">
        <v>0</v>
      </c>
      <c r="CZ229">
        <v>1189986</v>
      </c>
      <c r="DA229">
        <v>0</v>
      </c>
      <c r="DB229">
        <v>0</v>
      </c>
      <c r="DC229">
        <v>72799</v>
      </c>
      <c r="DD229">
        <v>0</v>
      </c>
      <c r="DE229">
        <v>0</v>
      </c>
      <c r="DF229">
        <v>0</v>
      </c>
      <c r="DG229">
        <v>1262785</v>
      </c>
      <c r="DH229">
        <v>0</v>
      </c>
      <c r="DI229">
        <v>1262785</v>
      </c>
      <c r="DJ229">
        <v>0</v>
      </c>
      <c r="DK229">
        <v>0</v>
      </c>
      <c r="DL229">
        <v>0</v>
      </c>
      <c r="DM229">
        <v>0</v>
      </c>
      <c r="DN229">
        <v>0</v>
      </c>
      <c r="DO229">
        <v>0</v>
      </c>
      <c r="DP229">
        <v>0</v>
      </c>
      <c r="DQ229">
        <v>0</v>
      </c>
      <c r="DR229">
        <v>0</v>
      </c>
      <c r="DS229">
        <v>0</v>
      </c>
      <c r="DT229">
        <v>0</v>
      </c>
      <c r="DU229">
        <v>0</v>
      </c>
      <c r="DV229">
        <v>0</v>
      </c>
      <c r="DW229">
        <v>0</v>
      </c>
      <c r="DX229">
        <v>0</v>
      </c>
      <c r="DY229">
        <v>0</v>
      </c>
      <c r="DZ229">
        <v>0</v>
      </c>
      <c r="EA229">
        <v>0</v>
      </c>
      <c r="EB229">
        <v>0</v>
      </c>
      <c r="EC229">
        <v>0</v>
      </c>
      <c r="ED229">
        <v>0</v>
      </c>
    </row>
    <row r="230" spans="1:134" x14ac:dyDescent="0.3">
      <c r="A230">
        <v>106211006</v>
      </c>
      <c r="B230" t="s">
        <v>1157</v>
      </c>
      <c r="C230">
        <v>20174</v>
      </c>
      <c r="D230" s="1">
        <v>43009</v>
      </c>
      <c r="E230" s="1">
        <v>43100</v>
      </c>
      <c r="F230" t="s">
        <v>134</v>
      </c>
      <c r="G230" t="s">
        <v>932</v>
      </c>
      <c r="H230">
        <v>4</v>
      </c>
      <c r="I230">
        <v>405</v>
      </c>
      <c r="J230" t="s">
        <v>227</v>
      </c>
      <c r="K230" t="s">
        <v>137</v>
      </c>
      <c r="L230" t="s">
        <v>138</v>
      </c>
      <c r="M230" t="s">
        <v>1158</v>
      </c>
      <c r="N230" t="s">
        <v>1159</v>
      </c>
      <c r="O230" t="s">
        <v>1160</v>
      </c>
      <c r="P230">
        <v>94904</v>
      </c>
      <c r="Q230" t="s">
        <v>1161</v>
      </c>
      <c r="R230">
        <v>235</v>
      </c>
      <c r="S230">
        <v>176</v>
      </c>
      <c r="T230">
        <v>176</v>
      </c>
      <c r="U230">
        <v>1071</v>
      </c>
      <c r="V230">
        <v>115</v>
      </c>
      <c r="W230">
        <v>218</v>
      </c>
      <c r="X230">
        <v>308</v>
      </c>
      <c r="Y230">
        <v>0</v>
      </c>
      <c r="Z230">
        <v>0</v>
      </c>
      <c r="AA230">
        <v>73</v>
      </c>
      <c r="AB230">
        <v>553</v>
      </c>
      <c r="AC230">
        <v>1</v>
      </c>
      <c r="AD230">
        <v>36</v>
      </c>
      <c r="AE230">
        <v>2375</v>
      </c>
      <c r="AF230">
        <v>0</v>
      </c>
      <c r="AG230">
        <v>5051</v>
      </c>
      <c r="AH230">
        <v>520</v>
      </c>
      <c r="AI230">
        <v>1264</v>
      </c>
      <c r="AJ230">
        <v>1457</v>
      </c>
      <c r="AK230">
        <v>0</v>
      </c>
      <c r="AL230">
        <v>0</v>
      </c>
      <c r="AM230">
        <v>334</v>
      </c>
      <c r="AN230">
        <v>1973</v>
      </c>
      <c r="AO230">
        <v>3</v>
      </c>
      <c r="AP230">
        <v>166</v>
      </c>
      <c r="AQ230">
        <v>10768</v>
      </c>
      <c r="AR230">
        <v>0</v>
      </c>
      <c r="AS23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21536</v>
      </c>
      <c r="AT230">
        <v>20358</v>
      </c>
      <c r="AU230">
        <v>2238</v>
      </c>
      <c r="AV230">
        <v>1257</v>
      </c>
      <c r="AW230">
        <v>5492</v>
      </c>
      <c r="AX230">
        <v>4</v>
      </c>
      <c r="AY230">
        <v>0</v>
      </c>
      <c r="AZ230">
        <v>1749</v>
      </c>
      <c r="BA230">
        <v>18985</v>
      </c>
      <c r="BB230">
        <v>24</v>
      </c>
      <c r="BC230">
        <v>1127</v>
      </c>
      <c r="BD230">
        <v>51234</v>
      </c>
      <c r="BE230">
        <v>140553551</v>
      </c>
      <c r="BF230">
        <v>18119214</v>
      </c>
      <c r="BG230">
        <v>18717742</v>
      </c>
      <c r="BH230">
        <v>35095478</v>
      </c>
      <c r="BI230">
        <v>0</v>
      </c>
      <c r="BJ230">
        <v>0</v>
      </c>
      <c r="BK230">
        <v>10870063</v>
      </c>
      <c r="BL230">
        <v>65083367</v>
      </c>
      <c r="BM230">
        <v>169007</v>
      </c>
      <c r="BN230">
        <v>5340337</v>
      </c>
      <c r="BO230">
        <v>293948759</v>
      </c>
      <c r="BP230">
        <v>93598026</v>
      </c>
      <c r="BQ230">
        <v>9731975</v>
      </c>
      <c r="BR230">
        <v>6848816</v>
      </c>
      <c r="BS230">
        <v>31352305</v>
      </c>
      <c r="BT230">
        <v>19867</v>
      </c>
      <c r="BU230">
        <v>0</v>
      </c>
      <c r="BV230">
        <v>11341692</v>
      </c>
      <c r="BW230">
        <v>73302592</v>
      </c>
      <c r="BX230">
        <v>93405</v>
      </c>
      <c r="BY230">
        <v>5064130</v>
      </c>
      <c r="BZ230">
        <v>231352808</v>
      </c>
      <c r="CA230">
        <v>1364002</v>
      </c>
      <c r="CB230">
        <v>208043030</v>
      </c>
      <c r="CC230">
        <v>16997565</v>
      </c>
      <c r="CD230">
        <v>18429317</v>
      </c>
      <c r="CE230">
        <v>51999672</v>
      </c>
      <c r="CF230">
        <v>0</v>
      </c>
      <c r="CG230">
        <v>35664</v>
      </c>
      <c r="CH230">
        <v>0</v>
      </c>
      <c r="CI230">
        <v>4498040</v>
      </c>
      <c r="CJ230">
        <v>118958385</v>
      </c>
      <c r="CK230">
        <v>0</v>
      </c>
      <c r="CL230">
        <v>3239011</v>
      </c>
      <c r="CM230">
        <v>0</v>
      </c>
      <c r="CN230">
        <v>0</v>
      </c>
      <c r="CO230">
        <v>0</v>
      </c>
      <c r="CP230">
        <v>6106635</v>
      </c>
      <c r="CQ230">
        <v>429671321</v>
      </c>
      <c r="CR230">
        <v>849487</v>
      </c>
      <c r="CS230">
        <v>8015111</v>
      </c>
      <c r="CT230">
        <v>0</v>
      </c>
      <c r="CU230">
        <v>1150616</v>
      </c>
      <c r="CV230">
        <v>10015214</v>
      </c>
      <c r="CW230">
        <v>26108547</v>
      </c>
      <c r="CX230">
        <v>11703111</v>
      </c>
      <c r="CY230">
        <v>7137241</v>
      </c>
      <c r="CZ230">
        <v>22463222</v>
      </c>
      <c r="DA230">
        <v>-15797</v>
      </c>
      <c r="DB230">
        <v>0</v>
      </c>
      <c r="DC230">
        <v>17713715</v>
      </c>
      <c r="DD230">
        <v>20578190</v>
      </c>
      <c r="DE230">
        <v>0</v>
      </c>
      <c r="DF230">
        <v>-42769</v>
      </c>
      <c r="DG230">
        <v>105645460</v>
      </c>
      <c r="DH230">
        <v>1666309</v>
      </c>
      <c r="DI230">
        <v>98395405</v>
      </c>
      <c r="DJ230">
        <v>0</v>
      </c>
      <c r="DK230">
        <v>0</v>
      </c>
      <c r="DL230">
        <v>0</v>
      </c>
      <c r="DM230">
        <v>0</v>
      </c>
      <c r="DN230">
        <v>0</v>
      </c>
      <c r="DO230">
        <v>0</v>
      </c>
      <c r="DP230">
        <v>5356149</v>
      </c>
      <c r="DQ230">
        <v>86686298</v>
      </c>
      <c r="DR230">
        <v>0</v>
      </c>
      <c r="DS230">
        <v>0</v>
      </c>
      <c r="DT230">
        <v>0</v>
      </c>
      <c r="DU230">
        <v>0</v>
      </c>
      <c r="DV230">
        <v>0</v>
      </c>
      <c r="DW230">
        <v>0</v>
      </c>
      <c r="DX230">
        <v>0</v>
      </c>
      <c r="DY230">
        <v>0</v>
      </c>
      <c r="DZ230">
        <v>0</v>
      </c>
      <c r="EA230">
        <v>0</v>
      </c>
      <c r="EB230">
        <v>0</v>
      </c>
      <c r="EC230">
        <v>0</v>
      </c>
      <c r="ED230">
        <v>0</v>
      </c>
    </row>
    <row r="231" spans="1:134" x14ac:dyDescent="0.3">
      <c r="A231">
        <v>106190500</v>
      </c>
      <c r="B231" t="s">
        <v>1162</v>
      </c>
      <c r="C231">
        <v>20174</v>
      </c>
      <c r="D231" s="1">
        <v>43009</v>
      </c>
      <c r="E231" s="1">
        <v>43100</v>
      </c>
      <c r="F231" t="s">
        <v>134</v>
      </c>
      <c r="G231" t="s">
        <v>158</v>
      </c>
      <c r="H231">
        <v>11</v>
      </c>
      <c r="I231">
        <v>927</v>
      </c>
      <c r="J231" t="s">
        <v>136</v>
      </c>
      <c r="K231" t="s">
        <v>137</v>
      </c>
      <c r="L231" t="s">
        <v>138</v>
      </c>
      <c r="M231" t="s">
        <v>1163</v>
      </c>
      <c r="N231" t="s">
        <v>1164</v>
      </c>
      <c r="O231" t="s">
        <v>1165</v>
      </c>
      <c r="P231">
        <v>90292</v>
      </c>
      <c r="Q231" t="s">
        <v>1166</v>
      </c>
      <c r="R231">
        <v>103</v>
      </c>
      <c r="S231">
        <v>103</v>
      </c>
      <c r="T231">
        <v>75</v>
      </c>
      <c r="U231">
        <v>392</v>
      </c>
      <c r="V231">
        <v>112</v>
      </c>
      <c r="W231">
        <v>53</v>
      </c>
      <c r="X231">
        <v>56</v>
      </c>
      <c r="Y231">
        <v>0</v>
      </c>
      <c r="Z231">
        <v>0</v>
      </c>
      <c r="AA231">
        <v>65</v>
      </c>
      <c r="AB231">
        <v>322</v>
      </c>
      <c r="AC231">
        <v>1</v>
      </c>
      <c r="AD231">
        <v>31</v>
      </c>
      <c r="AE231">
        <v>1032</v>
      </c>
      <c r="AF231">
        <v>0</v>
      </c>
      <c r="AG231">
        <v>1328</v>
      </c>
      <c r="AH231">
        <v>406</v>
      </c>
      <c r="AI231">
        <v>187</v>
      </c>
      <c r="AJ231">
        <v>277</v>
      </c>
      <c r="AK231">
        <v>0</v>
      </c>
      <c r="AL231">
        <v>0</v>
      </c>
      <c r="AM231">
        <v>167</v>
      </c>
      <c r="AN231">
        <v>679</v>
      </c>
      <c r="AO231">
        <v>4</v>
      </c>
      <c r="AP231">
        <v>83</v>
      </c>
      <c r="AQ231">
        <v>3131</v>
      </c>
      <c r="AR231">
        <v>0</v>
      </c>
      <c r="AS23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6262</v>
      </c>
      <c r="AT231">
        <v>3610</v>
      </c>
      <c r="AU231">
        <v>984</v>
      </c>
      <c r="AV231">
        <v>1225</v>
      </c>
      <c r="AW231">
        <v>3952</v>
      </c>
      <c r="AX231">
        <v>0</v>
      </c>
      <c r="AY231">
        <v>0</v>
      </c>
      <c r="AZ231">
        <v>990</v>
      </c>
      <c r="BA231">
        <v>7153</v>
      </c>
      <c r="BB231">
        <v>20</v>
      </c>
      <c r="BC231">
        <v>1884</v>
      </c>
      <c r="BD231">
        <v>19818</v>
      </c>
      <c r="BE231">
        <v>27623165</v>
      </c>
      <c r="BF231">
        <v>7864598</v>
      </c>
      <c r="BG231">
        <v>2630888</v>
      </c>
      <c r="BH231">
        <v>4457484</v>
      </c>
      <c r="BI231">
        <v>0</v>
      </c>
      <c r="BJ231">
        <v>0</v>
      </c>
      <c r="BK231">
        <v>6602517</v>
      </c>
      <c r="BL231">
        <v>23148298</v>
      </c>
      <c r="BM231">
        <v>36412</v>
      </c>
      <c r="BN231">
        <v>1978726</v>
      </c>
      <c r="BO231">
        <v>74342088</v>
      </c>
      <c r="BP231">
        <v>13011871</v>
      </c>
      <c r="BQ231">
        <v>4418579</v>
      </c>
      <c r="BR231">
        <v>2691865</v>
      </c>
      <c r="BS231">
        <v>7234598</v>
      </c>
      <c r="BT231">
        <v>0</v>
      </c>
      <c r="BU231">
        <v>0</v>
      </c>
      <c r="BV231">
        <v>2489632</v>
      </c>
      <c r="BW231">
        <v>21770718</v>
      </c>
      <c r="BX231">
        <v>39921</v>
      </c>
      <c r="BY231">
        <v>3148270</v>
      </c>
      <c r="BZ231">
        <v>54805454</v>
      </c>
      <c r="CA231">
        <v>2197006</v>
      </c>
      <c r="CB231">
        <v>32157818</v>
      </c>
      <c r="CC231">
        <v>10171086</v>
      </c>
      <c r="CD231">
        <v>4579268</v>
      </c>
      <c r="CE231">
        <v>10179837</v>
      </c>
      <c r="CF231">
        <v>0</v>
      </c>
      <c r="CG231">
        <v>0</v>
      </c>
      <c r="CH231">
        <v>0</v>
      </c>
      <c r="CI231">
        <v>7232116</v>
      </c>
      <c r="CJ231">
        <v>30717577</v>
      </c>
      <c r="CK231">
        <v>0</v>
      </c>
      <c r="CL231">
        <v>76333</v>
      </c>
      <c r="CM231">
        <v>0</v>
      </c>
      <c r="CN231">
        <v>0</v>
      </c>
      <c r="CO231">
        <v>0</v>
      </c>
      <c r="CP231">
        <v>6719874</v>
      </c>
      <c r="CQ231">
        <v>104030915</v>
      </c>
      <c r="CR231">
        <v>0</v>
      </c>
      <c r="CS231">
        <v>0</v>
      </c>
      <c r="CT231">
        <v>0</v>
      </c>
      <c r="CU231">
        <v>0</v>
      </c>
      <c r="CV231">
        <v>0</v>
      </c>
      <c r="CW231">
        <v>6994915</v>
      </c>
      <c r="CX231">
        <v>1637644</v>
      </c>
      <c r="CY231">
        <v>518413</v>
      </c>
      <c r="CZ231">
        <v>993894</v>
      </c>
      <c r="DA231">
        <v>0</v>
      </c>
      <c r="DB231">
        <v>0</v>
      </c>
      <c r="DC231">
        <v>1532990</v>
      </c>
      <c r="DD231">
        <v>12717680</v>
      </c>
      <c r="DE231">
        <v>0</v>
      </c>
      <c r="DF231">
        <v>721091</v>
      </c>
      <c r="DG231">
        <v>25116627</v>
      </c>
      <c r="DH231">
        <v>73906</v>
      </c>
      <c r="DI231">
        <v>25946811</v>
      </c>
      <c r="DJ231">
        <v>0</v>
      </c>
      <c r="DK231">
        <v>-70756</v>
      </c>
      <c r="DL231">
        <v>0</v>
      </c>
      <c r="DM231">
        <v>0</v>
      </c>
      <c r="DN231">
        <v>0</v>
      </c>
      <c r="DO231">
        <v>0</v>
      </c>
      <c r="DP231">
        <v>435354</v>
      </c>
      <c r="DQ231">
        <v>36845293</v>
      </c>
      <c r="DR231">
        <v>0</v>
      </c>
      <c r="DS231">
        <v>0</v>
      </c>
      <c r="DT231">
        <v>0</v>
      </c>
      <c r="DU231">
        <v>0</v>
      </c>
      <c r="DV231">
        <v>0</v>
      </c>
      <c r="DW231">
        <v>0</v>
      </c>
      <c r="DX231">
        <v>0</v>
      </c>
      <c r="DY231">
        <v>0</v>
      </c>
      <c r="DZ231">
        <v>0</v>
      </c>
      <c r="EA231">
        <v>0</v>
      </c>
      <c r="EB231">
        <v>0</v>
      </c>
      <c r="EC231">
        <v>0</v>
      </c>
      <c r="ED231">
        <v>0</v>
      </c>
    </row>
    <row r="232" spans="1:134" x14ac:dyDescent="0.3">
      <c r="A232">
        <v>106050932</v>
      </c>
      <c r="B232" t="s">
        <v>1167</v>
      </c>
      <c r="C232">
        <v>20174</v>
      </c>
      <c r="D232" s="1">
        <v>43009</v>
      </c>
      <c r="E232" s="1">
        <v>43100</v>
      </c>
      <c r="F232" t="s">
        <v>134</v>
      </c>
      <c r="G232" t="s">
        <v>1168</v>
      </c>
      <c r="H232">
        <v>6</v>
      </c>
      <c r="I232">
        <v>503</v>
      </c>
      <c r="J232" t="s">
        <v>136</v>
      </c>
      <c r="K232" t="s">
        <v>137</v>
      </c>
      <c r="L232" t="s">
        <v>145</v>
      </c>
      <c r="M232" t="s">
        <v>1169</v>
      </c>
      <c r="N232" t="s">
        <v>1170</v>
      </c>
      <c r="O232" t="s">
        <v>1171</v>
      </c>
      <c r="P232">
        <v>95249</v>
      </c>
      <c r="Q232" t="s">
        <v>1172</v>
      </c>
      <c r="R232">
        <v>48</v>
      </c>
      <c r="S232">
        <v>48</v>
      </c>
      <c r="T232">
        <v>11</v>
      </c>
      <c r="U232">
        <v>120</v>
      </c>
      <c r="V232">
        <v>21</v>
      </c>
      <c r="W232">
        <v>9</v>
      </c>
      <c r="X232">
        <v>35</v>
      </c>
      <c r="Y232">
        <v>0</v>
      </c>
      <c r="Z232">
        <v>0</v>
      </c>
      <c r="AA232">
        <v>12</v>
      </c>
      <c r="AB232">
        <v>23</v>
      </c>
      <c r="AC232">
        <v>0</v>
      </c>
      <c r="AD232">
        <v>2</v>
      </c>
      <c r="AE232">
        <v>222</v>
      </c>
      <c r="AF232">
        <v>0</v>
      </c>
      <c r="AG232">
        <v>461</v>
      </c>
      <c r="AH232">
        <v>64</v>
      </c>
      <c r="AI232">
        <v>37</v>
      </c>
      <c r="AJ232">
        <v>106</v>
      </c>
      <c r="AK232">
        <v>0</v>
      </c>
      <c r="AL232">
        <v>0</v>
      </c>
      <c r="AM232">
        <v>36</v>
      </c>
      <c r="AN232">
        <v>70</v>
      </c>
      <c r="AO232">
        <v>0</v>
      </c>
      <c r="AP232">
        <v>3</v>
      </c>
      <c r="AQ232">
        <v>777</v>
      </c>
      <c r="AR232">
        <v>0</v>
      </c>
      <c r="AS23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1554</v>
      </c>
      <c r="AT232">
        <v>8836</v>
      </c>
      <c r="AU232">
        <v>937</v>
      </c>
      <c r="AV232">
        <v>629</v>
      </c>
      <c r="AW232">
        <v>5821</v>
      </c>
      <c r="AX232">
        <v>0</v>
      </c>
      <c r="AY232">
        <v>0</v>
      </c>
      <c r="AZ232">
        <v>470</v>
      </c>
      <c r="BA232">
        <v>4670</v>
      </c>
      <c r="BB232">
        <v>10</v>
      </c>
      <c r="BC232">
        <v>441</v>
      </c>
      <c r="BD232">
        <v>21814</v>
      </c>
      <c r="BE232">
        <v>8049009</v>
      </c>
      <c r="BF232">
        <v>1066606</v>
      </c>
      <c r="BG232">
        <v>369082</v>
      </c>
      <c r="BH232">
        <v>1831176</v>
      </c>
      <c r="BI232">
        <v>0</v>
      </c>
      <c r="BJ232">
        <v>0</v>
      </c>
      <c r="BK232">
        <v>552139</v>
      </c>
      <c r="BL232">
        <v>1411512</v>
      </c>
      <c r="BM232">
        <v>0</v>
      </c>
      <c r="BN232">
        <v>143898</v>
      </c>
      <c r="BO232">
        <v>13423422</v>
      </c>
      <c r="BP232">
        <v>12234389</v>
      </c>
      <c r="BQ232">
        <v>1340300</v>
      </c>
      <c r="BR232">
        <v>1026798</v>
      </c>
      <c r="BS232">
        <v>7442869</v>
      </c>
      <c r="BT232">
        <v>0</v>
      </c>
      <c r="BU232">
        <v>0</v>
      </c>
      <c r="BV232">
        <v>929372</v>
      </c>
      <c r="BW232">
        <v>6512835</v>
      </c>
      <c r="BX232">
        <v>14109</v>
      </c>
      <c r="BY232">
        <v>688831</v>
      </c>
      <c r="BZ232">
        <v>30189503</v>
      </c>
      <c r="CA232">
        <v>521587</v>
      </c>
      <c r="CB232">
        <v>14564056</v>
      </c>
      <c r="CC232">
        <v>1698434</v>
      </c>
      <c r="CD232">
        <v>-2263838</v>
      </c>
      <c r="CE232">
        <v>7438332</v>
      </c>
      <c r="CF232">
        <v>0</v>
      </c>
      <c r="CG232">
        <v>0</v>
      </c>
      <c r="CH232">
        <v>0</v>
      </c>
      <c r="CI232">
        <v>638131</v>
      </c>
      <c r="CJ232">
        <v>2383763</v>
      </c>
      <c r="CK232">
        <v>0</v>
      </c>
      <c r="CL232">
        <v>20205</v>
      </c>
      <c r="CM232">
        <v>0</v>
      </c>
      <c r="CN232">
        <v>0</v>
      </c>
      <c r="CO232">
        <v>0</v>
      </c>
      <c r="CP232">
        <v>696007</v>
      </c>
      <c r="CQ232">
        <v>25696677</v>
      </c>
      <c r="CR232">
        <v>0</v>
      </c>
      <c r="CS232">
        <v>0</v>
      </c>
      <c r="CT232">
        <v>0</v>
      </c>
      <c r="CU232">
        <v>0</v>
      </c>
      <c r="CV232">
        <v>0</v>
      </c>
      <c r="CW232">
        <v>5475079</v>
      </c>
      <c r="CX232">
        <v>699425</v>
      </c>
      <c r="CY232">
        <v>3643659</v>
      </c>
      <c r="CZ232">
        <v>1826959</v>
      </c>
      <c r="DA232">
        <v>0</v>
      </c>
      <c r="DB232">
        <v>0</v>
      </c>
      <c r="DC232">
        <v>802059</v>
      </c>
      <c r="DD232">
        <v>5406609</v>
      </c>
      <c r="DE232">
        <v>0</v>
      </c>
      <c r="DF232">
        <v>62458</v>
      </c>
      <c r="DG232">
        <v>17916248</v>
      </c>
      <c r="DH232">
        <v>94738</v>
      </c>
      <c r="DI232">
        <v>17731894</v>
      </c>
      <c r="DJ232">
        <v>0</v>
      </c>
      <c r="DK232">
        <v>307780</v>
      </c>
      <c r="DL232">
        <v>0</v>
      </c>
      <c r="DM232">
        <v>0</v>
      </c>
      <c r="DN232">
        <v>0</v>
      </c>
      <c r="DO232">
        <v>0</v>
      </c>
      <c r="DP232">
        <v>276591</v>
      </c>
      <c r="DQ232">
        <v>13130818</v>
      </c>
      <c r="DR232">
        <v>0</v>
      </c>
      <c r="DS232">
        <v>0</v>
      </c>
      <c r="DT232">
        <v>0</v>
      </c>
      <c r="DU232">
        <v>0</v>
      </c>
      <c r="DV232">
        <v>0</v>
      </c>
      <c r="DW232">
        <v>0</v>
      </c>
      <c r="DX232">
        <v>0</v>
      </c>
      <c r="DY232">
        <v>0</v>
      </c>
      <c r="DZ232">
        <v>0</v>
      </c>
      <c r="EA232">
        <v>0</v>
      </c>
      <c r="EB232">
        <v>0</v>
      </c>
      <c r="EC232">
        <v>0</v>
      </c>
      <c r="ED232">
        <v>0</v>
      </c>
    </row>
    <row r="233" spans="1:134" x14ac:dyDescent="0.3">
      <c r="A233">
        <v>106090933</v>
      </c>
      <c r="B233" t="s">
        <v>1173</v>
      </c>
      <c r="C233">
        <v>20174</v>
      </c>
      <c r="D233" s="1">
        <v>43009</v>
      </c>
      <c r="E233" s="1">
        <v>43100</v>
      </c>
      <c r="F233" t="s">
        <v>134</v>
      </c>
      <c r="G233" t="s">
        <v>348</v>
      </c>
      <c r="H233">
        <v>2</v>
      </c>
      <c r="I233">
        <v>304</v>
      </c>
      <c r="J233" t="s">
        <v>136</v>
      </c>
      <c r="K233" t="s">
        <v>137</v>
      </c>
      <c r="L233" t="s">
        <v>145</v>
      </c>
      <c r="M233" t="s">
        <v>1174</v>
      </c>
      <c r="N233" t="s">
        <v>1175</v>
      </c>
      <c r="O233" t="s">
        <v>649</v>
      </c>
      <c r="P233">
        <v>95667</v>
      </c>
      <c r="Q233" t="s">
        <v>1176</v>
      </c>
      <c r="R233">
        <v>125</v>
      </c>
      <c r="S233">
        <v>117</v>
      </c>
      <c r="T233">
        <v>117</v>
      </c>
      <c r="U233">
        <v>691</v>
      </c>
      <c r="V233">
        <v>121</v>
      </c>
      <c r="W233">
        <v>61</v>
      </c>
      <c r="X233">
        <v>250</v>
      </c>
      <c r="Y233">
        <v>0</v>
      </c>
      <c r="Z233">
        <v>0</v>
      </c>
      <c r="AA233">
        <v>19</v>
      </c>
      <c r="AB233">
        <v>193</v>
      </c>
      <c r="AC233">
        <v>0</v>
      </c>
      <c r="AD233">
        <v>25</v>
      </c>
      <c r="AE233">
        <v>1360</v>
      </c>
      <c r="AF233">
        <v>77</v>
      </c>
      <c r="AG233">
        <v>3487</v>
      </c>
      <c r="AH233">
        <v>690</v>
      </c>
      <c r="AI233">
        <v>264</v>
      </c>
      <c r="AJ233">
        <v>856</v>
      </c>
      <c r="AK233">
        <v>0</v>
      </c>
      <c r="AL233">
        <v>0</v>
      </c>
      <c r="AM233">
        <v>49</v>
      </c>
      <c r="AN233">
        <v>599</v>
      </c>
      <c r="AO233">
        <v>0</v>
      </c>
      <c r="AP233">
        <v>86</v>
      </c>
      <c r="AQ233">
        <v>6031</v>
      </c>
      <c r="AR233">
        <v>779</v>
      </c>
      <c r="AS23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12841</v>
      </c>
      <c r="AT233">
        <v>39894</v>
      </c>
      <c r="AU233">
        <v>6889</v>
      </c>
      <c r="AV233">
        <v>2500</v>
      </c>
      <c r="AW233">
        <v>12802</v>
      </c>
      <c r="AX233">
        <v>0</v>
      </c>
      <c r="AY233">
        <v>0</v>
      </c>
      <c r="AZ233">
        <v>664</v>
      </c>
      <c r="BA233">
        <v>18842</v>
      </c>
      <c r="BB233">
        <v>11</v>
      </c>
      <c r="BC233">
        <v>1892</v>
      </c>
      <c r="BD233">
        <v>83494</v>
      </c>
      <c r="BE233">
        <v>63572797</v>
      </c>
      <c r="BF233">
        <v>13253942</v>
      </c>
      <c r="BG233">
        <v>5077682</v>
      </c>
      <c r="BH233">
        <v>18895589</v>
      </c>
      <c r="BI233">
        <v>0</v>
      </c>
      <c r="BJ233">
        <v>0</v>
      </c>
      <c r="BK233">
        <v>1179036</v>
      </c>
      <c r="BL233">
        <v>16248968</v>
      </c>
      <c r="BM233">
        <v>0</v>
      </c>
      <c r="BN233">
        <v>1905520</v>
      </c>
      <c r="BO233">
        <v>120133534</v>
      </c>
      <c r="BP233">
        <v>60823356</v>
      </c>
      <c r="BQ233">
        <v>11738671</v>
      </c>
      <c r="BR233">
        <v>4691626</v>
      </c>
      <c r="BS233">
        <v>24056552</v>
      </c>
      <c r="BT233">
        <v>0</v>
      </c>
      <c r="BU233">
        <v>0</v>
      </c>
      <c r="BV233">
        <v>2439440</v>
      </c>
      <c r="BW233">
        <v>35350952</v>
      </c>
      <c r="BX233">
        <v>22121</v>
      </c>
      <c r="BY233">
        <v>3845640</v>
      </c>
      <c r="BZ233">
        <v>142968358</v>
      </c>
      <c r="CA233">
        <v>1219309</v>
      </c>
      <c r="CB233">
        <v>117562213</v>
      </c>
      <c r="CC233">
        <v>9424859</v>
      </c>
      <c r="CD233">
        <v>-11054700</v>
      </c>
      <c r="CE233">
        <v>45907346</v>
      </c>
      <c r="CF233">
        <v>0</v>
      </c>
      <c r="CG233">
        <v>37452</v>
      </c>
      <c r="CH233">
        <v>0</v>
      </c>
      <c r="CI233">
        <v>1090514</v>
      </c>
      <c r="CJ233">
        <v>29638628</v>
      </c>
      <c r="CK233">
        <v>0</v>
      </c>
      <c r="CL233">
        <v>1402223</v>
      </c>
      <c r="CM233">
        <v>0</v>
      </c>
      <c r="CN233">
        <v>0</v>
      </c>
      <c r="CO233">
        <v>0</v>
      </c>
      <c r="CP233">
        <v>839409</v>
      </c>
      <c r="CQ233">
        <v>196067253</v>
      </c>
      <c r="CR233">
        <v>0</v>
      </c>
      <c r="CS233">
        <v>0</v>
      </c>
      <c r="CT233">
        <v>0</v>
      </c>
      <c r="CU233">
        <v>34443</v>
      </c>
      <c r="CV233">
        <v>34443</v>
      </c>
      <c r="CW233">
        <v>6125914</v>
      </c>
      <c r="CX233">
        <v>15339050</v>
      </c>
      <c r="CY233">
        <v>20693479</v>
      </c>
      <c r="CZ233">
        <v>-3236431</v>
      </c>
      <c r="DA233">
        <v>-35632</v>
      </c>
      <c r="DB233">
        <v>0</v>
      </c>
      <c r="DC233">
        <v>2372233</v>
      </c>
      <c r="DD233">
        <v>21153226</v>
      </c>
      <c r="DE233">
        <v>-61414</v>
      </c>
      <c r="DF233">
        <v>4718657</v>
      </c>
      <c r="DG233">
        <v>67069082</v>
      </c>
      <c r="DH233">
        <v>303735</v>
      </c>
      <c r="DI233">
        <v>64326045</v>
      </c>
      <c r="DJ233">
        <v>11551058</v>
      </c>
      <c r="DK233">
        <v>1439964</v>
      </c>
      <c r="DL233">
        <v>0</v>
      </c>
      <c r="DM233">
        <v>0</v>
      </c>
      <c r="DN233">
        <v>0</v>
      </c>
      <c r="DO233">
        <v>0</v>
      </c>
      <c r="DP233">
        <v>5776920</v>
      </c>
      <c r="DQ233">
        <v>120987864</v>
      </c>
      <c r="DR233">
        <v>0</v>
      </c>
      <c r="DS233">
        <v>0</v>
      </c>
      <c r="DT233">
        <v>0</v>
      </c>
      <c r="DU233">
        <v>0</v>
      </c>
      <c r="DV233">
        <v>0</v>
      </c>
      <c r="DW233">
        <v>0</v>
      </c>
      <c r="DX233">
        <v>0</v>
      </c>
      <c r="DY233">
        <v>0</v>
      </c>
      <c r="DZ233">
        <v>0</v>
      </c>
      <c r="EA233">
        <v>0</v>
      </c>
      <c r="EB233">
        <v>0</v>
      </c>
      <c r="EC233">
        <v>0</v>
      </c>
      <c r="ED233">
        <v>0</v>
      </c>
    </row>
    <row r="234" spans="1:134" x14ac:dyDescent="0.3">
      <c r="A234">
        <v>106191230</v>
      </c>
      <c r="B234" t="s">
        <v>1177</v>
      </c>
      <c r="C234">
        <v>20174</v>
      </c>
      <c r="D234" s="1">
        <v>43009</v>
      </c>
      <c r="E234" s="1">
        <v>43100</v>
      </c>
      <c r="F234" t="s">
        <v>134</v>
      </c>
      <c r="G234" t="s">
        <v>158</v>
      </c>
      <c r="H234">
        <v>11</v>
      </c>
      <c r="I234">
        <v>935</v>
      </c>
      <c r="J234" t="s">
        <v>136</v>
      </c>
      <c r="K234" t="s">
        <v>137</v>
      </c>
      <c r="L234" t="s">
        <v>138</v>
      </c>
      <c r="M234" t="s">
        <v>1178</v>
      </c>
      <c r="N234" t="s">
        <v>1179</v>
      </c>
      <c r="O234" t="s">
        <v>223</v>
      </c>
      <c r="P234">
        <v>90059</v>
      </c>
      <c r="Q234" t="s">
        <v>1180</v>
      </c>
      <c r="R234">
        <v>131</v>
      </c>
      <c r="S234">
        <v>126</v>
      </c>
      <c r="T234">
        <v>126</v>
      </c>
      <c r="U234">
        <v>398</v>
      </c>
      <c r="V234">
        <v>136</v>
      </c>
      <c r="W234">
        <v>552</v>
      </c>
      <c r="X234">
        <v>1027</v>
      </c>
      <c r="Y234">
        <v>56</v>
      </c>
      <c r="Z234">
        <v>0</v>
      </c>
      <c r="AA234">
        <v>68</v>
      </c>
      <c r="AB234">
        <v>0</v>
      </c>
      <c r="AC234">
        <v>0</v>
      </c>
      <c r="AD234">
        <v>0</v>
      </c>
      <c r="AE234">
        <v>2237</v>
      </c>
      <c r="AF234">
        <v>0</v>
      </c>
      <c r="AG234">
        <v>1438</v>
      </c>
      <c r="AH234">
        <v>492</v>
      </c>
      <c r="AI234">
        <v>2111</v>
      </c>
      <c r="AJ234">
        <v>3957</v>
      </c>
      <c r="AK234">
        <v>207</v>
      </c>
      <c r="AL234">
        <v>0</v>
      </c>
      <c r="AM234">
        <v>260</v>
      </c>
      <c r="AN234">
        <v>0</v>
      </c>
      <c r="AO234">
        <v>0</v>
      </c>
      <c r="AP234">
        <v>0</v>
      </c>
      <c r="AQ234">
        <v>8465</v>
      </c>
      <c r="AR234">
        <v>0</v>
      </c>
      <c r="AS23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16930</v>
      </c>
      <c r="AT234">
        <v>1069</v>
      </c>
      <c r="AU234">
        <v>543</v>
      </c>
      <c r="AV234">
        <v>6069</v>
      </c>
      <c r="AW234">
        <v>13051</v>
      </c>
      <c r="AX234">
        <v>1629</v>
      </c>
      <c r="AY234">
        <v>0</v>
      </c>
      <c r="AZ234">
        <v>1180</v>
      </c>
      <c r="BA234">
        <v>0</v>
      </c>
      <c r="BB234">
        <v>0</v>
      </c>
      <c r="BC234">
        <v>0</v>
      </c>
      <c r="BD234">
        <v>23541</v>
      </c>
      <c r="BE234">
        <v>54905618</v>
      </c>
      <c r="BF234">
        <v>23212055</v>
      </c>
      <c r="BG234">
        <v>70384589</v>
      </c>
      <c r="BH234">
        <v>128925043</v>
      </c>
      <c r="BI234">
        <v>3541382</v>
      </c>
      <c r="BJ234">
        <v>0</v>
      </c>
      <c r="BK234">
        <v>11059370</v>
      </c>
      <c r="BL234">
        <v>0</v>
      </c>
      <c r="BM234">
        <v>0</v>
      </c>
      <c r="BN234">
        <v>0</v>
      </c>
      <c r="BO234">
        <v>292028057</v>
      </c>
      <c r="BP234">
        <v>19979957</v>
      </c>
      <c r="BQ234">
        <v>13976543</v>
      </c>
      <c r="BR234">
        <v>63704001</v>
      </c>
      <c r="BS234">
        <v>143413397</v>
      </c>
      <c r="BT234">
        <v>23197459</v>
      </c>
      <c r="BU234">
        <v>0</v>
      </c>
      <c r="BV234">
        <v>13658320</v>
      </c>
      <c r="BW234">
        <v>0</v>
      </c>
      <c r="BX234">
        <v>0</v>
      </c>
      <c r="BY234">
        <v>0</v>
      </c>
      <c r="BZ234">
        <v>277929677</v>
      </c>
      <c r="CA234">
        <v>0</v>
      </c>
      <c r="CB234">
        <v>69526078</v>
      </c>
      <c r="CC234">
        <v>35608116</v>
      </c>
      <c r="CD234">
        <v>98658527</v>
      </c>
      <c r="CE234">
        <v>262968053</v>
      </c>
      <c r="CF234">
        <v>0</v>
      </c>
      <c r="CG234">
        <v>21406360</v>
      </c>
      <c r="CH234">
        <v>0</v>
      </c>
      <c r="CI234">
        <v>20234254</v>
      </c>
      <c r="CJ234">
        <v>0</v>
      </c>
      <c r="CK234">
        <v>0</v>
      </c>
      <c r="CL234">
        <v>242924</v>
      </c>
      <c r="CM234">
        <v>0</v>
      </c>
      <c r="CN234">
        <v>0</v>
      </c>
      <c r="CO234">
        <v>0</v>
      </c>
      <c r="CP234">
        <v>0</v>
      </c>
      <c r="CQ234">
        <v>508644312</v>
      </c>
      <c r="CR234">
        <v>0</v>
      </c>
      <c r="CS234">
        <v>0</v>
      </c>
      <c r="CT234">
        <v>0</v>
      </c>
      <c r="CU234">
        <v>0</v>
      </c>
      <c r="CV234">
        <v>0</v>
      </c>
      <c r="CW234">
        <v>5359497</v>
      </c>
      <c r="CX234">
        <v>1580482</v>
      </c>
      <c r="CY234">
        <v>35430063</v>
      </c>
      <c r="CZ234">
        <v>9370387</v>
      </c>
      <c r="DA234">
        <v>5332481</v>
      </c>
      <c r="DB234">
        <v>0</v>
      </c>
      <c r="DC234">
        <v>4483436</v>
      </c>
      <c r="DD234">
        <v>0</v>
      </c>
      <c r="DE234">
        <v>-242924</v>
      </c>
      <c r="DF234">
        <v>0</v>
      </c>
      <c r="DG234">
        <v>61313422</v>
      </c>
      <c r="DH234">
        <v>39720310</v>
      </c>
      <c r="DI234">
        <v>67665541</v>
      </c>
      <c r="DJ234">
        <v>0</v>
      </c>
      <c r="DK234">
        <v>0</v>
      </c>
      <c r="DL234">
        <v>0</v>
      </c>
      <c r="DM234">
        <v>0</v>
      </c>
      <c r="DN234">
        <v>0</v>
      </c>
      <c r="DO234">
        <v>0</v>
      </c>
      <c r="DP234">
        <v>2011407</v>
      </c>
      <c r="DQ234">
        <v>280679267</v>
      </c>
      <c r="DR234">
        <v>0</v>
      </c>
      <c r="DS234">
        <v>0</v>
      </c>
      <c r="DT234">
        <v>0</v>
      </c>
      <c r="DU234">
        <v>0</v>
      </c>
      <c r="DV234">
        <v>0</v>
      </c>
      <c r="DW234">
        <v>0</v>
      </c>
      <c r="DX234">
        <v>0</v>
      </c>
      <c r="DY234">
        <v>0</v>
      </c>
      <c r="DZ234">
        <v>0</v>
      </c>
      <c r="EA234">
        <v>0</v>
      </c>
      <c r="EB234">
        <v>0</v>
      </c>
      <c r="EC234">
        <v>0</v>
      </c>
      <c r="ED234">
        <v>0</v>
      </c>
    </row>
    <row r="235" spans="1:134" x14ac:dyDescent="0.3">
      <c r="A235">
        <v>106450936</v>
      </c>
      <c r="B235" t="s">
        <v>1181</v>
      </c>
      <c r="C235">
        <v>20174</v>
      </c>
      <c r="D235" s="1">
        <v>43009</v>
      </c>
      <c r="E235" s="1">
        <v>43100</v>
      </c>
      <c r="F235" t="s">
        <v>134</v>
      </c>
      <c r="G235" t="s">
        <v>1182</v>
      </c>
      <c r="H235">
        <v>1</v>
      </c>
      <c r="I235">
        <v>210</v>
      </c>
      <c r="J235" t="s">
        <v>183</v>
      </c>
      <c r="K235" t="s">
        <v>137</v>
      </c>
      <c r="L235" t="s">
        <v>145</v>
      </c>
      <c r="M235" t="s">
        <v>1183</v>
      </c>
      <c r="N235" t="s">
        <v>1184</v>
      </c>
      <c r="O235" t="s">
        <v>1185</v>
      </c>
      <c r="P235">
        <v>96028</v>
      </c>
      <c r="Q235" t="s">
        <v>1186</v>
      </c>
      <c r="R235">
        <v>121</v>
      </c>
      <c r="S235">
        <v>121</v>
      </c>
      <c r="T235">
        <v>121</v>
      </c>
      <c r="U235">
        <v>63</v>
      </c>
      <c r="V235">
        <v>0</v>
      </c>
      <c r="W235">
        <v>27</v>
      </c>
      <c r="X235">
        <v>0</v>
      </c>
      <c r="Y235">
        <v>0</v>
      </c>
      <c r="Z235">
        <v>0</v>
      </c>
      <c r="AA235">
        <v>9</v>
      </c>
      <c r="AB235">
        <v>0</v>
      </c>
      <c r="AC235">
        <v>0</v>
      </c>
      <c r="AD235">
        <v>3</v>
      </c>
      <c r="AE235">
        <v>102</v>
      </c>
      <c r="AF235">
        <v>19</v>
      </c>
      <c r="AG235">
        <v>501</v>
      </c>
      <c r="AH235">
        <v>0</v>
      </c>
      <c r="AI235">
        <v>6891</v>
      </c>
      <c r="AJ235">
        <v>0</v>
      </c>
      <c r="AK235">
        <v>0</v>
      </c>
      <c r="AL235">
        <v>0</v>
      </c>
      <c r="AM235">
        <v>50</v>
      </c>
      <c r="AN235">
        <v>0</v>
      </c>
      <c r="AO235">
        <v>0</v>
      </c>
      <c r="AP235">
        <v>122</v>
      </c>
      <c r="AQ235">
        <v>7564</v>
      </c>
      <c r="AR235">
        <v>6991</v>
      </c>
      <c r="AS23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22119</v>
      </c>
      <c r="AT235">
        <v>1571</v>
      </c>
      <c r="AU235">
        <v>0</v>
      </c>
      <c r="AV235">
        <v>820</v>
      </c>
      <c r="AW235">
        <v>0</v>
      </c>
      <c r="AX235">
        <v>0</v>
      </c>
      <c r="AY235">
        <v>0</v>
      </c>
      <c r="AZ235">
        <v>897</v>
      </c>
      <c r="BA235">
        <v>0</v>
      </c>
      <c r="BB235">
        <v>0</v>
      </c>
      <c r="BC235">
        <v>68</v>
      </c>
      <c r="BD235">
        <v>3356</v>
      </c>
      <c r="BE235">
        <v>1709145</v>
      </c>
      <c r="BF235">
        <v>0</v>
      </c>
      <c r="BG235">
        <v>2238968</v>
      </c>
      <c r="BH235">
        <v>0</v>
      </c>
      <c r="BI235">
        <v>0</v>
      </c>
      <c r="BJ235">
        <v>0</v>
      </c>
      <c r="BK235">
        <v>219552</v>
      </c>
      <c r="BL235">
        <v>0</v>
      </c>
      <c r="BM235">
        <v>0</v>
      </c>
      <c r="BN235">
        <v>36487</v>
      </c>
      <c r="BO235">
        <v>4204152</v>
      </c>
      <c r="BP235">
        <v>2255374</v>
      </c>
      <c r="BQ235">
        <v>0</v>
      </c>
      <c r="BR235">
        <v>1420920</v>
      </c>
      <c r="BS235">
        <v>0</v>
      </c>
      <c r="BT235">
        <v>0</v>
      </c>
      <c r="BU235">
        <v>0</v>
      </c>
      <c r="BV235">
        <v>1315974</v>
      </c>
      <c r="BW235">
        <v>0</v>
      </c>
      <c r="BX235">
        <v>0</v>
      </c>
      <c r="BY235">
        <v>85984</v>
      </c>
      <c r="BZ235">
        <v>5078252</v>
      </c>
      <c r="CA235">
        <v>333461</v>
      </c>
      <c r="CB235">
        <v>1890502</v>
      </c>
      <c r="CC235">
        <v>0</v>
      </c>
      <c r="CD235">
        <v>935608</v>
      </c>
      <c r="CE235">
        <v>0</v>
      </c>
      <c r="CF235">
        <v>-1201377</v>
      </c>
      <c r="CG235">
        <v>0</v>
      </c>
      <c r="CH235">
        <v>0</v>
      </c>
      <c r="CI235">
        <v>164242</v>
      </c>
      <c r="CJ235">
        <v>0</v>
      </c>
      <c r="CK235">
        <v>0</v>
      </c>
      <c r="CL235">
        <v>25531</v>
      </c>
      <c r="CM235">
        <v>0</v>
      </c>
      <c r="CN235">
        <v>0</v>
      </c>
      <c r="CO235">
        <v>0</v>
      </c>
      <c r="CP235">
        <v>250037</v>
      </c>
      <c r="CQ235">
        <v>2398004</v>
      </c>
      <c r="CR235">
        <v>0</v>
      </c>
      <c r="CS235">
        <v>0</v>
      </c>
      <c r="CT235">
        <v>0</v>
      </c>
      <c r="CU235">
        <v>0</v>
      </c>
      <c r="CV235">
        <v>0</v>
      </c>
      <c r="CW235">
        <v>2074016</v>
      </c>
      <c r="CX235">
        <v>0</v>
      </c>
      <c r="CY235">
        <v>3925657</v>
      </c>
      <c r="CZ235">
        <v>0</v>
      </c>
      <c r="DA235">
        <v>0</v>
      </c>
      <c r="DB235">
        <v>0</v>
      </c>
      <c r="DC235">
        <v>1037823</v>
      </c>
      <c r="DD235">
        <v>0</v>
      </c>
      <c r="DE235">
        <v>0</v>
      </c>
      <c r="DF235">
        <v>-153096</v>
      </c>
      <c r="DG235">
        <v>6884400</v>
      </c>
      <c r="DH235">
        <v>224570</v>
      </c>
      <c r="DI235">
        <v>5843085</v>
      </c>
      <c r="DJ235">
        <v>473123</v>
      </c>
      <c r="DK235">
        <v>498327</v>
      </c>
      <c r="DL235">
        <v>0</v>
      </c>
      <c r="DM235">
        <v>0</v>
      </c>
      <c r="DN235">
        <v>0</v>
      </c>
      <c r="DO235">
        <v>0</v>
      </c>
      <c r="DP235">
        <v>180230</v>
      </c>
      <c r="DQ235">
        <v>9716975</v>
      </c>
      <c r="DR235">
        <v>0</v>
      </c>
      <c r="DS235">
        <v>0</v>
      </c>
      <c r="DT235">
        <v>0</v>
      </c>
      <c r="DU235">
        <v>0</v>
      </c>
      <c r="DV235">
        <v>0</v>
      </c>
      <c r="DW235">
        <v>0</v>
      </c>
      <c r="DX235">
        <v>0</v>
      </c>
      <c r="DY235">
        <v>0</v>
      </c>
      <c r="DZ235">
        <v>0</v>
      </c>
      <c r="EA235">
        <v>0</v>
      </c>
      <c r="EB235">
        <v>0</v>
      </c>
      <c r="EC235">
        <v>0</v>
      </c>
      <c r="ED235">
        <v>0</v>
      </c>
    </row>
    <row r="236" spans="1:134" x14ac:dyDescent="0.3">
      <c r="A236">
        <v>106240924</v>
      </c>
      <c r="B236" t="s">
        <v>1187</v>
      </c>
      <c r="C236">
        <v>20174</v>
      </c>
      <c r="D236" s="1">
        <v>43009</v>
      </c>
      <c r="E236" s="1">
        <v>43100</v>
      </c>
      <c r="F236" t="s">
        <v>134</v>
      </c>
      <c r="G236" t="s">
        <v>1152</v>
      </c>
      <c r="H236">
        <v>6</v>
      </c>
      <c r="I236">
        <v>517</v>
      </c>
      <c r="J236" t="s">
        <v>136</v>
      </c>
      <c r="K236" t="s">
        <v>137</v>
      </c>
      <c r="L236" t="s">
        <v>145</v>
      </c>
      <c r="M236" t="s">
        <v>1188</v>
      </c>
      <c r="N236" t="s">
        <v>1189</v>
      </c>
      <c r="O236" t="s">
        <v>1190</v>
      </c>
      <c r="P236">
        <v>93635</v>
      </c>
      <c r="Q236" t="s">
        <v>1191</v>
      </c>
      <c r="R236">
        <v>40</v>
      </c>
      <c r="S236">
        <v>40</v>
      </c>
      <c r="T236">
        <v>15</v>
      </c>
      <c r="U236">
        <v>114</v>
      </c>
      <c r="V236">
        <v>12</v>
      </c>
      <c r="W236">
        <v>46</v>
      </c>
      <c r="X236">
        <v>182</v>
      </c>
      <c r="Y236">
        <v>0</v>
      </c>
      <c r="Z236">
        <v>0</v>
      </c>
      <c r="AA236">
        <v>5</v>
      </c>
      <c r="AB236">
        <v>67</v>
      </c>
      <c r="AC236">
        <v>4</v>
      </c>
      <c r="AD236">
        <v>0</v>
      </c>
      <c r="AE236">
        <v>430</v>
      </c>
      <c r="AF236">
        <v>0</v>
      </c>
      <c r="AG236">
        <v>385</v>
      </c>
      <c r="AH236">
        <v>38</v>
      </c>
      <c r="AI236">
        <v>73</v>
      </c>
      <c r="AJ236">
        <v>349</v>
      </c>
      <c r="AK236">
        <v>0</v>
      </c>
      <c r="AL236">
        <v>0</v>
      </c>
      <c r="AM236">
        <v>8</v>
      </c>
      <c r="AN236">
        <v>130</v>
      </c>
      <c r="AO236">
        <v>4</v>
      </c>
      <c r="AP236">
        <v>0</v>
      </c>
      <c r="AQ236">
        <v>987</v>
      </c>
      <c r="AR236">
        <v>0</v>
      </c>
      <c r="AS23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1974</v>
      </c>
      <c r="AT236">
        <v>1486</v>
      </c>
      <c r="AU236">
        <v>108</v>
      </c>
      <c r="AV236">
        <v>430</v>
      </c>
      <c r="AW236">
        <v>7091</v>
      </c>
      <c r="AX236">
        <v>0</v>
      </c>
      <c r="AY236">
        <v>0</v>
      </c>
      <c r="AZ236">
        <v>200</v>
      </c>
      <c r="BA236">
        <v>1854</v>
      </c>
      <c r="BB236">
        <v>669</v>
      </c>
      <c r="BC236">
        <v>6</v>
      </c>
      <c r="BD236">
        <v>11844</v>
      </c>
      <c r="BE236">
        <v>5895752</v>
      </c>
      <c r="BF236">
        <v>674246</v>
      </c>
      <c r="BG236">
        <v>1294498</v>
      </c>
      <c r="BH236">
        <v>6360460</v>
      </c>
      <c r="BI236">
        <v>0</v>
      </c>
      <c r="BJ236">
        <v>0</v>
      </c>
      <c r="BK236">
        <v>117471</v>
      </c>
      <c r="BL236">
        <v>2405934</v>
      </c>
      <c r="BM236">
        <v>138828</v>
      </c>
      <c r="BN236">
        <v>0</v>
      </c>
      <c r="BO236">
        <v>16887189</v>
      </c>
      <c r="BP236">
        <v>9244643</v>
      </c>
      <c r="BQ236">
        <v>998430</v>
      </c>
      <c r="BR236">
        <v>2313601</v>
      </c>
      <c r="BS236">
        <v>20458259</v>
      </c>
      <c r="BT236">
        <v>0</v>
      </c>
      <c r="BU236">
        <v>0</v>
      </c>
      <c r="BV236">
        <v>1211927</v>
      </c>
      <c r="BW236">
        <v>7565350</v>
      </c>
      <c r="BX236">
        <v>2586684</v>
      </c>
      <c r="BY236">
        <v>22406</v>
      </c>
      <c r="BZ236">
        <v>44401300</v>
      </c>
      <c r="CA236">
        <v>348247</v>
      </c>
      <c r="CB236">
        <v>11197730</v>
      </c>
      <c r="CC236">
        <v>1399077</v>
      </c>
      <c r="CD236">
        <v>-24581979</v>
      </c>
      <c r="CE236">
        <v>24132268</v>
      </c>
      <c r="CF236">
        <v>-266638</v>
      </c>
      <c r="CG236">
        <v>0</v>
      </c>
      <c r="CH236">
        <v>0</v>
      </c>
      <c r="CI236">
        <v>1329398</v>
      </c>
      <c r="CJ236">
        <v>2722200</v>
      </c>
      <c r="CK236">
        <v>0</v>
      </c>
      <c r="CL236">
        <v>2725512</v>
      </c>
      <c r="CM236">
        <v>0</v>
      </c>
      <c r="CN236">
        <v>0</v>
      </c>
      <c r="CO236">
        <v>0</v>
      </c>
      <c r="CP236">
        <v>0</v>
      </c>
      <c r="CQ236">
        <v>19005815</v>
      </c>
      <c r="CR236">
        <v>0</v>
      </c>
      <c r="CS236">
        <v>0</v>
      </c>
      <c r="CT236">
        <v>0</v>
      </c>
      <c r="CU236">
        <v>0</v>
      </c>
      <c r="CV236">
        <v>0</v>
      </c>
      <c r="CW236">
        <v>3942665</v>
      </c>
      <c r="CX236">
        <v>273599</v>
      </c>
      <c r="CY236">
        <v>28456716</v>
      </c>
      <c r="CZ236">
        <v>2686451</v>
      </c>
      <c r="DA236">
        <v>0</v>
      </c>
      <c r="DB236">
        <v>0</v>
      </c>
      <c r="DC236">
        <v>0</v>
      </c>
      <c r="DD236">
        <v>6923243</v>
      </c>
      <c r="DE236">
        <v>0</v>
      </c>
      <c r="DF236">
        <v>0</v>
      </c>
      <c r="DG236">
        <v>42282674</v>
      </c>
      <c r="DH236">
        <v>212452</v>
      </c>
      <c r="DI236">
        <v>15963318</v>
      </c>
      <c r="DJ236">
        <v>0</v>
      </c>
      <c r="DK236">
        <v>-219861</v>
      </c>
      <c r="DL236">
        <v>0</v>
      </c>
      <c r="DM236">
        <v>0</v>
      </c>
      <c r="DN236">
        <v>0</v>
      </c>
      <c r="DO236">
        <v>0</v>
      </c>
      <c r="DP236">
        <v>363124</v>
      </c>
      <c r="DQ236">
        <v>12779545</v>
      </c>
      <c r="DR236">
        <v>0</v>
      </c>
      <c r="DS236">
        <v>0</v>
      </c>
      <c r="DT236">
        <v>0</v>
      </c>
      <c r="DU236">
        <v>0</v>
      </c>
      <c r="DV236">
        <v>0</v>
      </c>
      <c r="DW236">
        <v>0</v>
      </c>
      <c r="DX236">
        <v>0</v>
      </c>
      <c r="DY236">
        <v>0</v>
      </c>
      <c r="DZ236">
        <v>0</v>
      </c>
      <c r="EA236">
        <v>0</v>
      </c>
      <c r="EB236">
        <v>0</v>
      </c>
      <c r="EC236">
        <v>0</v>
      </c>
      <c r="ED236">
        <v>0</v>
      </c>
    </row>
    <row r="237" spans="1:134" x14ac:dyDescent="0.3">
      <c r="A237">
        <v>106500939</v>
      </c>
      <c r="B237" t="s">
        <v>1192</v>
      </c>
      <c r="C237">
        <v>20174</v>
      </c>
      <c r="D237" s="1">
        <v>43009</v>
      </c>
      <c r="E237" s="1">
        <v>43100</v>
      </c>
      <c r="F237" t="s">
        <v>134</v>
      </c>
      <c r="G237" t="s">
        <v>420</v>
      </c>
      <c r="H237">
        <v>6</v>
      </c>
      <c r="I237">
        <v>511</v>
      </c>
      <c r="J237" t="s">
        <v>136</v>
      </c>
      <c r="K237" t="s">
        <v>137</v>
      </c>
      <c r="L237" t="s">
        <v>138</v>
      </c>
      <c r="M237" t="s">
        <v>1193</v>
      </c>
      <c r="N237" t="s">
        <v>1194</v>
      </c>
      <c r="O237" t="s">
        <v>423</v>
      </c>
      <c r="P237">
        <v>95355</v>
      </c>
      <c r="Q237" t="s">
        <v>1195</v>
      </c>
      <c r="R237">
        <v>423</v>
      </c>
      <c r="S237">
        <v>423</v>
      </c>
      <c r="T237">
        <v>240</v>
      </c>
      <c r="U237">
        <v>1453</v>
      </c>
      <c r="V237">
        <v>647</v>
      </c>
      <c r="W237">
        <v>208</v>
      </c>
      <c r="X237">
        <v>840</v>
      </c>
      <c r="Y237">
        <v>0</v>
      </c>
      <c r="Z237">
        <v>0</v>
      </c>
      <c r="AA237">
        <v>102</v>
      </c>
      <c r="AB237">
        <v>938</v>
      </c>
      <c r="AC237">
        <v>29</v>
      </c>
      <c r="AD237">
        <v>20</v>
      </c>
      <c r="AE237">
        <v>4237</v>
      </c>
      <c r="AF237">
        <v>0</v>
      </c>
      <c r="AG237">
        <v>7225</v>
      </c>
      <c r="AH237">
        <v>3040</v>
      </c>
      <c r="AI237">
        <v>1156</v>
      </c>
      <c r="AJ237">
        <v>3233</v>
      </c>
      <c r="AK237">
        <v>0</v>
      </c>
      <c r="AL237">
        <v>0</v>
      </c>
      <c r="AM237">
        <v>380</v>
      </c>
      <c r="AN237">
        <v>2943</v>
      </c>
      <c r="AO237">
        <v>104</v>
      </c>
      <c r="AP237">
        <v>66</v>
      </c>
      <c r="AQ237">
        <v>18147</v>
      </c>
      <c r="AR237">
        <v>0</v>
      </c>
      <c r="AS23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36294</v>
      </c>
      <c r="AT237">
        <v>4507</v>
      </c>
      <c r="AU237">
        <v>2032</v>
      </c>
      <c r="AV237">
        <v>893</v>
      </c>
      <c r="AW237">
        <v>8174</v>
      </c>
      <c r="AX237">
        <v>0</v>
      </c>
      <c r="AY237">
        <v>0</v>
      </c>
      <c r="AZ237">
        <v>583</v>
      </c>
      <c r="BA237">
        <v>5249</v>
      </c>
      <c r="BB237">
        <v>468</v>
      </c>
      <c r="BC237">
        <v>295</v>
      </c>
      <c r="BD237">
        <v>22201</v>
      </c>
      <c r="BE237">
        <v>132013455</v>
      </c>
      <c r="BF237">
        <v>56234326</v>
      </c>
      <c r="BG237">
        <v>17924411</v>
      </c>
      <c r="BH237">
        <v>59111713</v>
      </c>
      <c r="BI237">
        <v>0</v>
      </c>
      <c r="BJ237">
        <v>0</v>
      </c>
      <c r="BK237">
        <v>7355940</v>
      </c>
      <c r="BL237">
        <v>62936822</v>
      </c>
      <c r="BM237">
        <v>1986489</v>
      </c>
      <c r="BN237">
        <v>1300745</v>
      </c>
      <c r="BO237">
        <v>338863901</v>
      </c>
      <c r="BP237">
        <v>71004458</v>
      </c>
      <c r="BQ237">
        <v>33587190</v>
      </c>
      <c r="BR237">
        <v>5062707</v>
      </c>
      <c r="BS237">
        <v>40255073</v>
      </c>
      <c r="BT237">
        <v>0</v>
      </c>
      <c r="BU237">
        <v>0</v>
      </c>
      <c r="BV237">
        <v>5999453</v>
      </c>
      <c r="BW237">
        <v>71046171</v>
      </c>
      <c r="BX237">
        <v>3452670</v>
      </c>
      <c r="BY237">
        <v>2427316</v>
      </c>
      <c r="BZ237">
        <v>232835038</v>
      </c>
      <c r="CA237">
        <v>2150153</v>
      </c>
      <c r="CB237">
        <v>171037423</v>
      </c>
      <c r="CC237">
        <v>85844387</v>
      </c>
      <c r="CD237">
        <v>-53679537</v>
      </c>
      <c r="CE237">
        <v>83134860</v>
      </c>
      <c r="CF237">
        <v>0</v>
      </c>
      <c r="CG237">
        <v>0</v>
      </c>
      <c r="CH237">
        <v>0</v>
      </c>
      <c r="CI237">
        <v>11796013</v>
      </c>
      <c r="CJ237">
        <v>66435390</v>
      </c>
      <c r="CK237">
        <v>0</v>
      </c>
      <c r="CL237">
        <v>5439159</v>
      </c>
      <c r="CM237">
        <v>0</v>
      </c>
      <c r="CN237">
        <v>0</v>
      </c>
      <c r="CO237">
        <v>0</v>
      </c>
      <c r="CP237">
        <v>1577908</v>
      </c>
      <c r="CQ237">
        <v>373735756</v>
      </c>
      <c r="CR237">
        <v>11876560</v>
      </c>
      <c r="CS237">
        <v>0</v>
      </c>
      <c r="CT237">
        <v>0</v>
      </c>
      <c r="CU237">
        <v>8044031</v>
      </c>
      <c r="CV237">
        <v>19920591</v>
      </c>
      <c r="CW237">
        <v>31980490</v>
      </c>
      <c r="CX237">
        <v>15853689</v>
      </c>
      <c r="CY237">
        <v>76666655</v>
      </c>
      <c r="CZ237">
        <v>16231926</v>
      </c>
      <c r="DA237">
        <v>0</v>
      </c>
      <c r="DB237">
        <v>0</v>
      </c>
      <c r="DC237">
        <v>1559380</v>
      </c>
      <c r="DD237">
        <v>75591634</v>
      </c>
      <c r="DE237">
        <v>0</v>
      </c>
      <c r="DF237">
        <v>0</v>
      </c>
      <c r="DG237">
        <v>217883774</v>
      </c>
      <c r="DH237">
        <v>2704659</v>
      </c>
      <c r="DI237">
        <v>175370119</v>
      </c>
      <c r="DJ237">
        <v>0</v>
      </c>
      <c r="DK237">
        <v>-2700248</v>
      </c>
      <c r="DL237">
        <v>0</v>
      </c>
      <c r="DM237">
        <v>0</v>
      </c>
      <c r="DN237">
        <v>0</v>
      </c>
      <c r="DO237">
        <v>0</v>
      </c>
      <c r="DP237">
        <v>4438548</v>
      </c>
      <c r="DQ237">
        <v>200830390</v>
      </c>
      <c r="DR237">
        <v>0</v>
      </c>
      <c r="DS237">
        <v>0</v>
      </c>
      <c r="DT237">
        <v>0</v>
      </c>
      <c r="DU237">
        <v>0</v>
      </c>
      <c r="DV237">
        <v>0</v>
      </c>
      <c r="DW237">
        <v>0</v>
      </c>
      <c r="DX237">
        <v>0</v>
      </c>
      <c r="DY237">
        <v>0</v>
      </c>
      <c r="DZ237">
        <v>0</v>
      </c>
      <c r="EA237">
        <v>0</v>
      </c>
      <c r="EB237">
        <v>0</v>
      </c>
      <c r="EC237">
        <v>0</v>
      </c>
      <c r="ED237">
        <v>0</v>
      </c>
    </row>
    <row r="238" spans="1:134" x14ac:dyDescent="0.3">
      <c r="A238">
        <v>106190521</v>
      </c>
      <c r="B238" t="s">
        <v>1196</v>
      </c>
      <c r="C238">
        <v>20174</v>
      </c>
      <c r="D238" s="1">
        <v>43009</v>
      </c>
      <c r="E238" s="1">
        <v>43100</v>
      </c>
      <c r="F238" t="s">
        <v>134</v>
      </c>
      <c r="G238" t="s">
        <v>158</v>
      </c>
      <c r="H238">
        <v>11</v>
      </c>
      <c r="I238">
        <v>929</v>
      </c>
      <c r="J238" t="s">
        <v>255</v>
      </c>
      <c r="K238" t="s">
        <v>137</v>
      </c>
      <c r="L238" t="s">
        <v>138</v>
      </c>
      <c r="M238" t="s">
        <v>515</v>
      </c>
      <c r="N238" t="s">
        <v>1197</v>
      </c>
      <c r="O238" t="s">
        <v>1038</v>
      </c>
      <c r="P238">
        <v>90247</v>
      </c>
      <c r="Q238" t="s">
        <v>518</v>
      </c>
      <c r="R238">
        <v>172</v>
      </c>
      <c r="S238">
        <v>172</v>
      </c>
      <c r="T238">
        <v>149</v>
      </c>
      <c r="U238">
        <v>423</v>
      </c>
      <c r="V238">
        <v>179</v>
      </c>
      <c r="W238">
        <v>215</v>
      </c>
      <c r="X238">
        <v>724</v>
      </c>
      <c r="Y238">
        <v>0</v>
      </c>
      <c r="Z238">
        <v>0</v>
      </c>
      <c r="AA238">
        <v>43</v>
      </c>
      <c r="AB238">
        <v>43</v>
      </c>
      <c r="AC238">
        <v>16</v>
      </c>
      <c r="AD238">
        <v>49</v>
      </c>
      <c r="AE238">
        <v>1692</v>
      </c>
      <c r="AF238">
        <v>28</v>
      </c>
      <c r="AG238">
        <v>1719</v>
      </c>
      <c r="AH238">
        <v>766</v>
      </c>
      <c r="AI238">
        <v>734</v>
      </c>
      <c r="AJ238">
        <v>2275</v>
      </c>
      <c r="AK238">
        <v>0</v>
      </c>
      <c r="AL238">
        <v>0</v>
      </c>
      <c r="AM238">
        <v>151</v>
      </c>
      <c r="AN238">
        <v>106</v>
      </c>
      <c r="AO238">
        <v>33</v>
      </c>
      <c r="AP238">
        <v>95</v>
      </c>
      <c r="AQ238">
        <v>5879</v>
      </c>
      <c r="AR238">
        <v>6082</v>
      </c>
      <c r="AS23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17840</v>
      </c>
      <c r="AT238">
        <v>738</v>
      </c>
      <c r="AU238">
        <v>609</v>
      </c>
      <c r="AV238">
        <v>1316</v>
      </c>
      <c r="AW238">
        <v>5320</v>
      </c>
      <c r="AX238">
        <v>0</v>
      </c>
      <c r="AY238">
        <v>0</v>
      </c>
      <c r="AZ238">
        <v>493</v>
      </c>
      <c r="BA238">
        <v>361</v>
      </c>
      <c r="BB238">
        <v>479</v>
      </c>
      <c r="BC238">
        <v>1536</v>
      </c>
      <c r="BD238">
        <v>10852</v>
      </c>
      <c r="BE238">
        <v>28121672</v>
      </c>
      <c r="BF238">
        <v>14999461</v>
      </c>
      <c r="BG238">
        <v>13334522</v>
      </c>
      <c r="BH238">
        <v>55465235</v>
      </c>
      <c r="BI238">
        <v>0</v>
      </c>
      <c r="BJ238">
        <v>0</v>
      </c>
      <c r="BK238">
        <v>1932036</v>
      </c>
      <c r="BL238">
        <v>1909335</v>
      </c>
      <c r="BM238">
        <v>427594</v>
      </c>
      <c r="BN238">
        <v>891131</v>
      </c>
      <c r="BO238">
        <v>117080986</v>
      </c>
      <c r="BP238">
        <v>5943408</v>
      </c>
      <c r="BQ238">
        <v>6065689</v>
      </c>
      <c r="BR238">
        <v>4286156</v>
      </c>
      <c r="BS238">
        <v>20448807</v>
      </c>
      <c r="BT238">
        <v>0</v>
      </c>
      <c r="BU238">
        <v>0</v>
      </c>
      <c r="BV238">
        <v>2447558</v>
      </c>
      <c r="BW238">
        <v>2254359</v>
      </c>
      <c r="BX238">
        <v>2261104</v>
      </c>
      <c r="BY238">
        <v>3403159</v>
      </c>
      <c r="BZ238">
        <v>47110240</v>
      </c>
      <c r="CA238">
        <v>3484912</v>
      </c>
      <c r="CB238">
        <v>27167777</v>
      </c>
      <c r="CC238">
        <v>16988174</v>
      </c>
      <c r="CD238">
        <v>15499393</v>
      </c>
      <c r="CE238">
        <v>68095009</v>
      </c>
      <c r="CF238">
        <v>-1634733</v>
      </c>
      <c r="CG238">
        <v>0</v>
      </c>
      <c r="CH238">
        <v>0</v>
      </c>
      <c r="CI238">
        <v>3035426</v>
      </c>
      <c r="CJ238">
        <v>3970673</v>
      </c>
      <c r="CK238">
        <v>0</v>
      </c>
      <c r="CL238">
        <v>699456</v>
      </c>
      <c r="CM238">
        <v>0</v>
      </c>
      <c r="CN238">
        <v>0</v>
      </c>
      <c r="CO238">
        <v>0</v>
      </c>
      <c r="CP238">
        <v>1511420</v>
      </c>
      <c r="CQ238">
        <v>138817507</v>
      </c>
      <c r="CR238">
        <v>0</v>
      </c>
      <c r="CS238">
        <v>431148</v>
      </c>
      <c r="CT238">
        <v>0</v>
      </c>
      <c r="CU238">
        <v>0</v>
      </c>
      <c r="CV238">
        <v>431148</v>
      </c>
      <c r="CW238">
        <v>6897303</v>
      </c>
      <c r="CX238">
        <v>4076976</v>
      </c>
      <c r="CY238">
        <v>3756018</v>
      </c>
      <c r="CZ238">
        <v>8250181</v>
      </c>
      <c r="DA238">
        <v>0</v>
      </c>
      <c r="DB238">
        <v>0</v>
      </c>
      <c r="DC238">
        <v>1344168</v>
      </c>
      <c r="DD238">
        <v>193021</v>
      </c>
      <c r="DE238">
        <v>1989242</v>
      </c>
      <c r="DF238">
        <v>-702042</v>
      </c>
      <c r="DG238">
        <v>25804867</v>
      </c>
      <c r="DH238">
        <v>56413</v>
      </c>
      <c r="DI238">
        <v>22398210</v>
      </c>
      <c r="DJ238">
        <v>0</v>
      </c>
      <c r="DK238">
        <v>-3824</v>
      </c>
      <c r="DL238">
        <v>0</v>
      </c>
      <c r="DM238">
        <v>0</v>
      </c>
      <c r="DN238">
        <v>0</v>
      </c>
      <c r="DO238">
        <v>0</v>
      </c>
      <c r="DP238">
        <v>811620</v>
      </c>
      <c r="DQ238">
        <v>21796153</v>
      </c>
      <c r="DR238">
        <v>0</v>
      </c>
      <c r="DS238">
        <v>0</v>
      </c>
      <c r="DT238">
        <v>0</v>
      </c>
      <c r="DU238">
        <v>0</v>
      </c>
      <c r="DV238">
        <v>0</v>
      </c>
      <c r="DW238">
        <v>0</v>
      </c>
      <c r="DX238">
        <v>0</v>
      </c>
      <c r="DY238">
        <v>0</v>
      </c>
      <c r="DZ238">
        <v>0</v>
      </c>
      <c r="EA238">
        <v>0</v>
      </c>
      <c r="EB238">
        <v>0</v>
      </c>
      <c r="EC238">
        <v>0</v>
      </c>
      <c r="ED238">
        <v>0</v>
      </c>
    </row>
    <row r="239" spans="1:134" x14ac:dyDescent="0.3">
      <c r="A239">
        <v>106231013</v>
      </c>
      <c r="B239" t="s">
        <v>1198</v>
      </c>
      <c r="C239">
        <v>20174</v>
      </c>
      <c r="D239" s="1">
        <v>43009</v>
      </c>
      <c r="E239" s="1">
        <v>43100</v>
      </c>
      <c r="F239" t="s">
        <v>134</v>
      </c>
      <c r="G239" t="s">
        <v>170</v>
      </c>
      <c r="H239">
        <v>1</v>
      </c>
      <c r="I239">
        <v>111</v>
      </c>
      <c r="J239" t="s">
        <v>183</v>
      </c>
      <c r="K239" t="s">
        <v>137</v>
      </c>
      <c r="L239" t="s">
        <v>145</v>
      </c>
      <c r="M239" t="s">
        <v>1199</v>
      </c>
      <c r="N239" t="s">
        <v>1200</v>
      </c>
      <c r="O239" t="s">
        <v>1201</v>
      </c>
      <c r="P239">
        <v>95437</v>
      </c>
      <c r="Q239" t="s">
        <v>1202</v>
      </c>
      <c r="R239">
        <v>25</v>
      </c>
      <c r="S239">
        <v>25</v>
      </c>
      <c r="T239">
        <v>17</v>
      </c>
      <c r="U239">
        <v>116</v>
      </c>
      <c r="V239">
        <v>0</v>
      </c>
      <c r="W239">
        <v>9</v>
      </c>
      <c r="X239">
        <v>47</v>
      </c>
      <c r="Y239">
        <v>0</v>
      </c>
      <c r="Z239">
        <v>0</v>
      </c>
      <c r="AA239">
        <v>34</v>
      </c>
      <c r="AB239">
        <v>0</v>
      </c>
      <c r="AC239">
        <v>0</v>
      </c>
      <c r="AD239">
        <v>7</v>
      </c>
      <c r="AE239">
        <v>213</v>
      </c>
      <c r="AF239">
        <v>20</v>
      </c>
      <c r="AG239">
        <v>428</v>
      </c>
      <c r="AH239">
        <v>0</v>
      </c>
      <c r="AI239">
        <v>26</v>
      </c>
      <c r="AJ239">
        <v>129</v>
      </c>
      <c r="AK239">
        <v>0</v>
      </c>
      <c r="AL239">
        <v>0</v>
      </c>
      <c r="AM239">
        <v>123</v>
      </c>
      <c r="AN239">
        <v>0</v>
      </c>
      <c r="AO239">
        <v>0</v>
      </c>
      <c r="AP239">
        <v>15</v>
      </c>
      <c r="AQ239">
        <v>721</v>
      </c>
      <c r="AR239">
        <v>152</v>
      </c>
      <c r="AS23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1594</v>
      </c>
      <c r="AT239">
        <v>6889</v>
      </c>
      <c r="AU239">
        <v>0</v>
      </c>
      <c r="AV239">
        <v>174</v>
      </c>
      <c r="AW239">
        <v>2549</v>
      </c>
      <c r="AX239">
        <v>0</v>
      </c>
      <c r="AY239">
        <v>0</v>
      </c>
      <c r="AZ239">
        <v>2574</v>
      </c>
      <c r="BA239">
        <v>0</v>
      </c>
      <c r="BB239">
        <v>0</v>
      </c>
      <c r="BC239">
        <v>249</v>
      </c>
      <c r="BD239">
        <v>12435</v>
      </c>
      <c r="BE239">
        <v>3345521</v>
      </c>
      <c r="BF239">
        <v>0</v>
      </c>
      <c r="BG239">
        <v>152730</v>
      </c>
      <c r="BH239">
        <v>1285993</v>
      </c>
      <c r="BI239">
        <v>0</v>
      </c>
      <c r="BJ239">
        <v>0</v>
      </c>
      <c r="BK239">
        <v>1349412</v>
      </c>
      <c r="BL239">
        <v>0</v>
      </c>
      <c r="BM239">
        <v>0</v>
      </c>
      <c r="BN239">
        <v>149308</v>
      </c>
      <c r="BO239">
        <v>6282964</v>
      </c>
      <c r="BP239">
        <v>13151254</v>
      </c>
      <c r="BQ239">
        <v>0</v>
      </c>
      <c r="BR239">
        <v>340273</v>
      </c>
      <c r="BS239">
        <v>4301221</v>
      </c>
      <c r="BT239">
        <v>0</v>
      </c>
      <c r="BU239">
        <v>0</v>
      </c>
      <c r="BV239">
        <v>4275071</v>
      </c>
      <c r="BW239">
        <v>0</v>
      </c>
      <c r="BX239">
        <v>0</v>
      </c>
      <c r="BY239">
        <v>470125</v>
      </c>
      <c r="BZ239">
        <v>22537944</v>
      </c>
      <c r="CA239">
        <v>559349</v>
      </c>
      <c r="CB239">
        <v>9247222</v>
      </c>
      <c r="CC239">
        <v>0</v>
      </c>
      <c r="CD239">
        <v>512500</v>
      </c>
      <c r="CE239">
        <v>3681580</v>
      </c>
      <c r="CF239">
        <v>0</v>
      </c>
      <c r="CG239">
        <v>0</v>
      </c>
      <c r="CH239">
        <v>0</v>
      </c>
      <c r="CI239">
        <v>3179209</v>
      </c>
      <c r="CJ239">
        <v>0</v>
      </c>
      <c r="CK239">
        <v>0</v>
      </c>
      <c r="CL239">
        <v>23359</v>
      </c>
      <c r="CM239">
        <v>0</v>
      </c>
      <c r="CN239">
        <v>0</v>
      </c>
      <c r="CO239">
        <v>0</v>
      </c>
      <c r="CP239">
        <v>0</v>
      </c>
      <c r="CQ239">
        <v>17203219</v>
      </c>
      <c r="CR239">
        <v>0</v>
      </c>
      <c r="CS239">
        <v>0</v>
      </c>
      <c r="CT239">
        <v>0</v>
      </c>
      <c r="CU239">
        <v>0</v>
      </c>
      <c r="CV239">
        <v>0</v>
      </c>
      <c r="CW239">
        <v>7249553</v>
      </c>
      <c r="CX239">
        <v>0</v>
      </c>
      <c r="CY239">
        <v>-19497</v>
      </c>
      <c r="CZ239">
        <v>1905634</v>
      </c>
      <c r="DA239">
        <v>0</v>
      </c>
      <c r="DB239">
        <v>0</v>
      </c>
      <c r="DC239">
        <v>2445274</v>
      </c>
      <c r="DD239">
        <v>0</v>
      </c>
      <c r="DE239">
        <v>0</v>
      </c>
      <c r="DF239">
        <v>36725</v>
      </c>
      <c r="DG239">
        <v>11617689</v>
      </c>
      <c r="DH239">
        <v>552141</v>
      </c>
      <c r="DI239">
        <v>14455019</v>
      </c>
      <c r="DJ239">
        <v>0</v>
      </c>
      <c r="DK239">
        <v>279851</v>
      </c>
      <c r="DL239">
        <v>0</v>
      </c>
      <c r="DM239">
        <v>0</v>
      </c>
      <c r="DN239">
        <v>0</v>
      </c>
      <c r="DO239">
        <v>0</v>
      </c>
      <c r="DP239">
        <v>166297</v>
      </c>
      <c r="DQ239">
        <v>14805013</v>
      </c>
      <c r="DR239">
        <v>0</v>
      </c>
      <c r="DS239">
        <v>0</v>
      </c>
      <c r="DT239">
        <v>0</v>
      </c>
      <c r="DU239">
        <v>0</v>
      </c>
      <c r="DV239">
        <v>0</v>
      </c>
      <c r="DW239">
        <v>0</v>
      </c>
      <c r="DX239">
        <v>0</v>
      </c>
      <c r="DY239">
        <v>0</v>
      </c>
      <c r="DZ239">
        <v>0</v>
      </c>
      <c r="EA239">
        <v>0</v>
      </c>
      <c r="EB239">
        <v>0</v>
      </c>
      <c r="EC239">
        <v>0</v>
      </c>
      <c r="ED239">
        <v>0</v>
      </c>
    </row>
    <row r="240" spans="1:134" x14ac:dyDescent="0.3">
      <c r="A240">
        <v>106334018</v>
      </c>
      <c r="B240" t="s">
        <v>1203</v>
      </c>
      <c r="C240">
        <v>20174</v>
      </c>
      <c r="D240" s="1">
        <v>43009</v>
      </c>
      <c r="E240" s="1">
        <v>43100</v>
      </c>
      <c r="F240" t="s">
        <v>134</v>
      </c>
      <c r="G240" t="s">
        <v>548</v>
      </c>
      <c r="H240">
        <v>12</v>
      </c>
      <c r="I240">
        <v>1109</v>
      </c>
      <c r="J240" t="s">
        <v>183</v>
      </c>
      <c r="K240" t="s">
        <v>137</v>
      </c>
      <c r="L240" t="s">
        <v>138</v>
      </c>
      <c r="M240" t="s">
        <v>1204</v>
      </c>
      <c r="N240" t="s">
        <v>1205</v>
      </c>
      <c r="O240" t="s">
        <v>1206</v>
      </c>
      <c r="P240">
        <v>92585</v>
      </c>
      <c r="Q240" t="s">
        <v>798</v>
      </c>
      <c r="R240">
        <v>84</v>
      </c>
      <c r="S240">
        <v>84</v>
      </c>
      <c r="T240">
        <v>48</v>
      </c>
      <c r="U240">
        <v>143</v>
      </c>
      <c r="V240">
        <v>305</v>
      </c>
      <c r="W240">
        <v>11</v>
      </c>
      <c r="X240">
        <v>161</v>
      </c>
      <c r="Y240">
        <v>0</v>
      </c>
      <c r="Z240">
        <v>0</v>
      </c>
      <c r="AA240">
        <v>15</v>
      </c>
      <c r="AB240">
        <v>55</v>
      </c>
      <c r="AC240">
        <v>0</v>
      </c>
      <c r="AD240">
        <v>5</v>
      </c>
      <c r="AE240">
        <v>695</v>
      </c>
      <c r="AF240">
        <v>0</v>
      </c>
      <c r="AG240">
        <v>695</v>
      </c>
      <c r="AH240">
        <v>1144</v>
      </c>
      <c r="AI240">
        <v>49</v>
      </c>
      <c r="AJ240">
        <v>705</v>
      </c>
      <c r="AK240">
        <v>0</v>
      </c>
      <c r="AL240">
        <v>0</v>
      </c>
      <c r="AM240">
        <v>52</v>
      </c>
      <c r="AN240">
        <v>193</v>
      </c>
      <c r="AO240">
        <v>0</v>
      </c>
      <c r="AP240">
        <v>19</v>
      </c>
      <c r="AQ240">
        <v>2857</v>
      </c>
      <c r="AR240">
        <v>0</v>
      </c>
      <c r="AS24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5714</v>
      </c>
      <c r="AT240">
        <v>576</v>
      </c>
      <c r="AU240">
        <v>1212</v>
      </c>
      <c r="AV240">
        <v>351</v>
      </c>
      <c r="AW240">
        <v>2275</v>
      </c>
      <c r="AX240">
        <v>0</v>
      </c>
      <c r="AY240">
        <v>0</v>
      </c>
      <c r="AZ240">
        <v>166</v>
      </c>
      <c r="BA240">
        <v>646</v>
      </c>
      <c r="BB240">
        <v>0</v>
      </c>
      <c r="BC240">
        <v>386</v>
      </c>
      <c r="BD240">
        <v>5612</v>
      </c>
      <c r="BE240">
        <v>8654868</v>
      </c>
      <c r="BF240">
        <v>17064127</v>
      </c>
      <c r="BG240">
        <v>2476309</v>
      </c>
      <c r="BH240">
        <v>6881668</v>
      </c>
      <c r="BI240">
        <v>0</v>
      </c>
      <c r="BJ240">
        <v>0</v>
      </c>
      <c r="BK240">
        <v>2146733</v>
      </c>
      <c r="BL240">
        <v>2455730</v>
      </c>
      <c r="BM240">
        <v>0</v>
      </c>
      <c r="BN240">
        <v>258899</v>
      </c>
      <c r="BO240">
        <v>39938334</v>
      </c>
      <c r="BP240">
        <v>3245191</v>
      </c>
      <c r="BQ240">
        <v>8351711</v>
      </c>
      <c r="BR240">
        <v>1340808</v>
      </c>
      <c r="BS240">
        <v>8266035</v>
      </c>
      <c r="BT240">
        <v>0</v>
      </c>
      <c r="BU240">
        <v>0</v>
      </c>
      <c r="BV240">
        <v>1202247</v>
      </c>
      <c r="BW240">
        <v>2998787</v>
      </c>
      <c r="BX240">
        <v>0</v>
      </c>
      <c r="BY240">
        <v>851517</v>
      </c>
      <c r="BZ240">
        <v>26256296</v>
      </c>
      <c r="CA240">
        <v>1376876</v>
      </c>
      <c r="CB240">
        <v>8967489</v>
      </c>
      <c r="CC240">
        <v>22641430</v>
      </c>
      <c r="CD240">
        <v>3761088</v>
      </c>
      <c r="CE240">
        <v>13593454</v>
      </c>
      <c r="CF240">
        <v>0</v>
      </c>
      <c r="CG240">
        <v>0</v>
      </c>
      <c r="CH240">
        <v>0</v>
      </c>
      <c r="CI240">
        <v>1603980</v>
      </c>
      <c r="CJ240">
        <v>3036668</v>
      </c>
      <c r="CK240">
        <v>0</v>
      </c>
      <c r="CL240">
        <v>0</v>
      </c>
      <c r="CM240">
        <v>0</v>
      </c>
      <c r="CN240">
        <v>0</v>
      </c>
      <c r="CO240">
        <v>0</v>
      </c>
      <c r="CP240">
        <v>0</v>
      </c>
      <c r="CQ240">
        <v>54980985</v>
      </c>
      <c r="CR240">
        <v>0</v>
      </c>
      <c r="CS240">
        <v>0</v>
      </c>
      <c r="CT240">
        <v>0</v>
      </c>
      <c r="CU240">
        <v>0</v>
      </c>
      <c r="CV240">
        <v>0</v>
      </c>
      <c r="CW240">
        <v>2932570</v>
      </c>
      <c r="CX240">
        <v>2774408</v>
      </c>
      <c r="CY240">
        <v>56029</v>
      </c>
      <c r="CZ240">
        <v>1554248</v>
      </c>
      <c r="DA240">
        <v>0</v>
      </c>
      <c r="DB240">
        <v>0</v>
      </c>
      <c r="DC240">
        <v>1745000</v>
      </c>
      <c r="DD240">
        <v>2417848</v>
      </c>
      <c r="DE240">
        <v>0</v>
      </c>
      <c r="DF240">
        <v>-266458</v>
      </c>
      <c r="DG240">
        <v>11213645</v>
      </c>
      <c r="DH240">
        <v>377760</v>
      </c>
      <c r="DI240">
        <v>10052762</v>
      </c>
      <c r="DJ240">
        <v>0</v>
      </c>
      <c r="DK240">
        <v>0</v>
      </c>
      <c r="DL240">
        <v>0</v>
      </c>
      <c r="DM240">
        <v>0</v>
      </c>
      <c r="DN240">
        <v>0</v>
      </c>
      <c r="DO240">
        <v>0</v>
      </c>
      <c r="DP240">
        <v>774068</v>
      </c>
      <c r="DQ240">
        <v>3842517</v>
      </c>
      <c r="DR240">
        <v>0</v>
      </c>
      <c r="DS240">
        <v>0</v>
      </c>
      <c r="DT240">
        <v>0</v>
      </c>
      <c r="DU240">
        <v>0</v>
      </c>
      <c r="DV240">
        <v>0</v>
      </c>
      <c r="DW240">
        <v>0</v>
      </c>
      <c r="DX240">
        <v>0</v>
      </c>
      <c r="DY240">
        <v>0</v>
      </c>
      <c r="DZ240">
        <v>0</v>
      </c>
      <c r="EA240">
        <v>0</v>
      </c>
      <c r="EB240">
        <v>0</v>
      </c>
      <c r="EC240">
        <v>0</v>
      </c>
      <c r="ED240">
        <v>0</v>
      </c>
    </row>
    <row r="241" spans="1:134" x14ac:dyDescent="0.3">
      <c r="A241">
        <v>106414018</v>
      </c>
      <c r="B241" t="s">
        <v>1207</v>
      </c>
      <c r="C241">
        <v>20174</v>
      </c>
      <c r="D241" s="1">
        <v>43009</v>
      </c>
      <c r="E241" s="1">
        <v>43100</v>
      </c>
      <c r="F241" t="s">
        <v>134</v>
      </c>
      <c r="G241" t="s">
        <v>910</v>
      </c>
      <c r="H241">
        <v>4</v>
      </c>
      <c r="I241">
        <v>428</v>
      </c>
      <c r="J241" t="s">
        <v>255</v>
      </c>
      <c r="K241" t="s">
        <v>137</v>
      </c>
      <c r="L241" t="s">
        <v>138</v>
      </c>
      <c r="M241" t="s">
        <v>1208</v>
      </c>
      <c r="N241" t="s">
        <v>1209</v>
      </c>
      <c r="O241" t="s">
        <v>1210</v>
      </c>
      <c r="P241">
        <v>94025</v>
      </c>
      <c r="Q241" t="s">
        <v>1211</v>
      </c>
      <c r="R241">
        <v>16</v>
      </c>
      <c r="S241">
        <v>16</v>
      </c>
      <c r="T241">
        <v>3</v>
      </c>
      <c r="U241">
        <v>9</v>
      </c>
      <c r="V241">
        <v>2</v>
      </c>
      <c r="W241">
        <v>0</v>
      </c>
      <c r="X241">
        <v>0</v>
      </c>
      <c r="Y241">
        <v>0</v>
      </c>
      <c r="Z241">
        <v>0</v>
      </c>
      <c r="AA241">
        <v>1</v>
      </c>
      <c r="AB241">
        <v>48</v>
      </c>
      <c r="AC241">
        <v>0</v>
      </c>
      <c r="AD241">
        <v>2</v>
      </c>
      <c r="AE241">
        <v>62</v>
      </c>
      <c r="AF241">
        <v>0</v>
      </c>
      <c r="AG241">
        <v>10</v>
      </c>
      <c r="AH241">
        <v>3</v>
      </c>
      <c r="AI241">
        <v>0</v>
      </c>
      <c r="AJ241">
        <v>0</v>
      </c>
      <c r="AK241">
        <v>0</v>
      </c>
      <c r="AL241">
        <v>0</v>
      </c>
      <c r="AM241">
        <v>1</v>
      </c>
      <c r="AN241">
        <v>90</v>
      </c>
      <c r="AO241">
        <v>0</v>
      </c>
      <c r="AP241">
        <v>2</v>
      </c>
      <c r="AQ241">
        <v>106</v>
      </c>
      <c r="AR241">
        <v>0</v>
      </c>
      <c r="AS24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212</v>
      </c>
      <c r="AT241">
        <v>219</v>
      </c>
      <c r="AU241">
        <v>42</v>
      </c>
      <c r="AV241">
        <v>0</v>
      </c>
      <c r="AW241">
        <v>4</v>
      </c>
      <c r="AX241">
        <v>0</v>
      </c>
      <c r="AY241">
        <v>0</v>
      </c>
      <c r="AZ241">
        <v>4</v>
      </c>
      <c r="BA241">
        <v>456</v>
      </c>
      <c r="BB241">
        <v>0</v>
      </c>
      <c r="BC241">
        <v>12</v>
      </c>
      <c r="BD241">
        <v>737</v>
      </c>
      <c r="BE241">
        <v>540680</v>
      </c>
      <c r="BF241">
        <v>49523</v>
      </c>
      <c r="BG241">
        <v>0</v>
      </c>
      <c r="BH241">
        <v>0</v>
      </c>
      <c r="BI241">
        <v>0</v>
      </c>
      <c r="BJ241">
        <v>0</v>
      </c>
      <c r="BK241">
        <v>83738</v>
      </c>
      <c r="BL241">
        <v>3653541</v>
      </c>
      <c r="BM241">
        <v>0</v>
      </c>
      <c r="BN241">
        <v>123611</v>
      </c>
      <c r="BO241">
        <v>4451093</v>
      </c>
      <c r="BP241">
        <v>2257491</v>
      </c>
      <c r="BQ241">
        <v>361273</v>
      </c>
      <c r="BR241">
        <v>0</v>
      </c>
      <c r="BS241">
        <v>107913</v>
      </c>
      <c r="BT241">
        <v>0</v>
      </c>
      <c r="BU241">
        <v>0</v>
      </c>
      <c r="BV241">
        <v>51544</v>
      </c>
      <c r="BW241">
        <v>6621942</v>
      </c>
      <c r="BX241">
        <v>0</v>
      </c>
      <c r="BY241">
        <v>563387</v>
      </c>
      <c r="BZ241">
        <v>9963550</v>
      </c>
      <c r="CA241">
        <v>-120772</v>
      </c>
      <c r="CB241">
        <v>2363022</v>
      </c>
      <c r="CC241">
        <v>268951</v>
      </c>
      <c r="CD241">
        <v>-5005</v>
      </c>
      <c r="CE241">
        <v>94628</v>
      </c>
      <c r="CF241">
        <v>0</v>
      </c>
      <c r="CG241">
        <v>0</v>
      </c>
      <c r="CH241">
        <v>0</v>
      </c>
      <c r="CI241">
        <v>135282</v>
      </c>
      <c r="CJ241">
        <v>5635880</v>
      </c>
      <c r="CK241">
        <v>0</v>
      </c>
      <c r="CL241">
        <v>0</v>
      </c>
      <c r="CM241">
        <v>0</v>
      </c>
      <c r="CN241">
        <v>0</v>
      </c>
      <c r="CO241">
        <v>0</v>
      </c>
      <c r="CP241">
        <v>543244</v>
      </c>
      <c r="CQ241">
        <v>8915230</v>
      </c>
      <c r="CR241">
        <v>0</v>
      </c>
      <c r="CS241">
        <v>0</v>
      </c>
      <c r="CT241">
        <v>0</v>
      </c>
      <c r="CU241">
        <v>0</v>
      </c>
      <c r="CV241">
        <v>0</v>
      </c>
      <c r="CW241">
        <v>435149</v>
      </c>
      <c r="CX241">
        <v>141845</v>
      </c>
      <c r="CY241">
        <v>5005</v>
      </c>
      <c r="CZ241">
        <v>13285</v>
      </c>
      <c r="DA241">
        <v>0</v>
      </c>
      <c r="DB241">
        <v>0</v>
      </c>
      <c r="DC241">
        <v>0</v>
      </c>
      <c r="DD241">
        <v>4639603</v>
      </c>
      <c r="DE241">
        <v>0</v>
      </c>
      <c r="DF241">
        <v>264526</v>
      </c>
      <c r="DG241">
        <v>5499413</v>
      </c>
      <c r="DH241">
        <v>19950</v>
      </c>
      <c r="DI241">
        <v>3886045</v>
      </c>
      <c r="DJ241">
        <v>0</v>
      </c>
      <c r="DK241">
        <v>150409</v>
      </c>
      <c r="DL241">
        <v>0</v>
      </c>
      <c r="DM241">
        <v>0</v>
      </c>
      <c r="DN241">
        <v>0</v>
      </c>
      <c r="DO241">
        <v>0</v>
      </c>
      <c r="DP241">
        <v>254262</v>
      </c>
      <c r="DQ241">
        <v>7355877</v>
      </c>
      <c r="DR241">
        <v>0</v>
      </c>
      <c r="DS241">
        <v>0</v>
      </c>
      <c r="DT241">
        <v>0</v>
      </c>
      <c r="DU241">
        <v>0</v>
      </c>
      <c r="DV241">
        <v>0</v>
      </c>
      <c r="DW241">
        <v>0</v>
      </c>
      <c r="DX241">
        <v>0</v>
      </c>
      <c r="DY241">
        <v>0</v>
      </c>
      <c r="DZ241">
        <v>0</v>
      </c>
      <c r="EA241">
        <v>0</v>
      </c>
      <c r="EB241">
        <v>0</v>
      </c>
      <c r="EC241">
        <v>0</v>
      </c>
      <c r="ED241">
        <v>0</v>
      </c>
    </row>
    <row r="242" spans="1:134" x14ac:dyDescent="0.3">
      <c r="A242">
        <v>106340947</v>
      </c>
      <c r="B242" t="s">
        <v>1212</v>
      </c>
      <c r="C242">
        <v>20174</v>
      </c>
      <c r="D242" s="1">
        <v>43009</v>
      </c>
      <c r="E242" s="1">
        <v>43100</v>
      </c>
      <c r="F242" t="s">
        <v>134</v>
      </c>
      <c r="G242" t="s">
        <v>558</v>
      </c>
      <c r="H242">
        <v>2</v>
      </c>
      <c r="I242">
        <v>311</v>
      </c>
      <c r="J242" t="s">
        <v>152</v>
      </c>
      <c r="K242" t="s">
        <v>137</v>
      </c>
      <c r="L242" t="s">
        <v>138</v>
      </c>
      <c r="M242" t="s">
        <v>1213</v>
      </c>
      <c r="N242" t="s">
        <v>1214</v>
      </c>
      <c r="O242" t="s">
        <v>563</v>
      </c>
      <c r="P242">
        <v>95819</v>
      </c>
      <c r="Q242" t="s">
        <v>1215</v>
      </c>
      <c r="R242">
        <v>432</v>
      </c>
      <c r="S242">
        <v>394</v>
      </c>
      <c r="T242">
        <v>394</v>
      </c>
      <c r="U242">
        <v>1019</v>
      </c>
      <c r="V242">
        <v>685</v>
      </c>
      <c r="W242">
        <v>256</v>
      </c>
      <c r="X242">
        <v>877</v>
      </c>
      <c r="Y242">
        <v>0</v>
      </c>
      <c r="Z242">
        <v>0</v>
      </c>
      <c r="AA242">
        <v>22</v>
      </c>
      <c r="AB242">
        <v>916</v>
      </c>
      <c r="AC242">
        <v>21</v>
      </c>
      <c r="AD242">
        <v>2</v>
      </c>
      <c r="AE242">
        <v>3798</v>
      </c>
      <c r="AF242">
        <v>0</v>
      </c>
      <c r="AG242">
        <v>5399</v>
      </c>
      <c r="AH242">
        <v>3085</v>
      </c>
      <c r="AI242">
        <v>1355</v>
      </c>
      <c r="AJ242">
        <v>3493</v>
      </c>
      <c r="AK242">
        <v>0</v>
      </c>
      <c r="AL242">
        <v>0</v>
      </c>
      <c r="AM242">
        <v>96</v>
      </c>
      <c r="AN242">
        <v>3155</v>
      </c>
      <c r="AO242">
        <v>109</v>
      </c>
      <c r="AP242">
        <v>11</v>
      </c>
      <c r="AQ242">
        <v>16703</v>
      </c>
      <c r="AR242">
        <v>0</v>
      </c>
      <c r="AS24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33406</v>
      </c>
      <c r="AT242">
        <v>5510</v>
      </c>
      <c r="AU242">
        <v>2877</v>
      </c>
      <c r="AV242">
        <v>1089</v>
      </c>
      <c r="AW242">
        <v>7292</v>
      </c>
      <c r="AX242">
        <v>0</v>
      </c>
      <c r="AY242">
        <v>0</v>
      </c>
      <c r="AZ242">
        <v>342</v>
      </c>
      <c r="BA242">
        <v>7261</v>
      </c>
      <c r="BB242">
        <v>186</v>
      </c>
      <c r="BC242">
        <v>439</v>
      </c>
      <c r="BD242">
        <v>24996</v>
      </c>
      <c r="BE242">
        <v>155032780</v>
      </c>
      <c r="BF242">
        <v>107604772</v>
      </c>
      <c r="BG242">
        <v>27546045</v>
      </c>
      <c r="BH242">
        <v>75697779</v>
      </c>
      <c r="BI242">
        <v>0</v>
      </c>
      <c r="BJ242">
        <v>0</v>
      </c>
      <c r="BK242">
        <v>2798849</v>
      </c>
      <c r="BL242">
        <v>113197062</v>
      </c>
      <c r="BM242">
        <v>2241440</v>
      </c>
      <c r="BN242">
        <v>232623</v>
      </c>
      <c r="BO242">
        <v>484351350</v>
      </c>
      <c r="BP242">
        <v>59134879</v>
      </c>
      <c r="BQ242">
        <v>28517904</v>
      </c>
      <c r="BR242">
        <v>6458696</v>
      </c>
      <c r="BS242">
        <v>41078722</v>
      </c>
      <c r="BT242">
        <v>0</v>
      </c>
      <c r="BU242">
        <v>0</v>
      </c>
      <c r="BV242">
        <v>4477195</v>
      </c>
      <c r="BW242">
        <v>64037681</v>
      </c>
      <c r="BX242">
        <v>1535255</v>
      </c>
      <c r="BY242">
        <v>1244117</v>
      </c>
      <c r="BZ242">
        <v>206484449</v>
      </c>
      <c r="CA242">
        <v>2685050</v>
      </c>
      <c r="CB242">
        <v>178751702</v>
      </c>
      <c r="CC242">
        <v>113826162</v>
      </c>
      <c r="CD242">
        <v>18494853</v>
      </c>
      <c r="CE242">
        <v>73217272</v>
      </c>
      <c r="CF242">
        <v>0</v>
      </c>
      <c r="CG242">
        <v>0</v>
      </c>
      <c r="CH242">
        <v>0</v>
      </c>
      <c r="CI242">
        <v>5843776</v>
      </c>
      <c r="CJ242">
        <v>128508322</v>
      </c>
      <c r="CK242">
        <v>0</v>
      </c>
      <c r="CL242">
        <v>6856715</v>
      </c>
      <c r="CM242">
        <v>0</v>
      </c>
      <c r="CN242">
        <v>0</v>
      </c>
      <c r="CO242">
        <v>0</v>
      </c>
      <c r="CP242">
        <v>1132419</v>
      </c>
      <c r="CQ242">
        <v>529316271</v>
      </c>
      <c r="CR242">
        <v>2777465</v>
      </c>
      <c r="CS242">
        <v>0</v>
      </c>
      <c r="CT242">
        <v>0</v>
      </c>
      <c r="CU242">
        <v>17529639</v>
      </c>
      <c r="CV242">
        <v>20307104</v>
      </c>
      <c r="CW242">
        <v>34381718</v>
      </c>
      <c r="CX242">
        <v>24840331</v>
      </c>
      <c r="CY242">
        <v>13094840</v>
      </c>
      <c r="CZ242">
        <v>43084506</v>
      </c>
      <c r="DA242">
        <v>0</v>
      </c>
      <c r="DB242">
        <v>0</v>
      </c>
      <c r="DC242">
        <v>1363374</v>
      </c>
      <c r="DD242">
        <v>64916700</v>
      </c>
      <c r="DE242">
        <v>0</v>
      </c>
      <c r="DF242">
        <v>145163</v>
      </c>
      <c r="DG242">
        <v>181826632</v>
      </c>
      <c r="DH242">
        <v>2137312</v>
      </c>
      <c r="DI242">
        <v>161152457</v>
      </c>
      <c r="DJ242">
        <v>0</v>
      </c>
      <c r="DK242">
        <v>1428391</v>
      </c>
      <c r="DL242">
        <v>0</v>
      </c>
      <c r="DM242">
        <v>0</v>
      </c>
      <c r="DN242">
        <v>0</v>
      </c>
      <c r="DO242">
        <v>0</v>
      </c>
      <c r="DP242">
        <v>4862094</v>
      </c>
      <c r="DQ242">
        <v>264601130</v>
      </c>
      <c r="DR242">
        <v>0</v>
      </c>
      <c r="DS242">
        <v>0</v>
      </c>
      <c r="DT242">
        <v>0</v>
      </c>
      <c r="DU242">
        <v>0</v>
      </c>
      <c r="DV242">
        <v>0</v>
      </c>
      <c r="DW242">
        <v>0</v>
      </c>
      <c r="DX242">
        <v>0</v>
      </c>
      <c r="DY242">
        <v>0</v>
      </c>
      <c r="DZ242">
        <v>0</v>
      </c>
      <c r="EA242">
        <v>0</v>
      </c>
      <c r="EB242">
        <v>0</v>
      </c>
      <c r="EC242">
        <v>0</v>
      </c>
      <c r="ED242">
        <v>0</v>
      </c>
    </row>
    <row r="243" spans="1:134" x14ac:dyDescent="0.3">
      <c r="A243">
        <v>106150761</v>
      </c>
      <c r="B243" t="s">
        <v>1216</v>
      </c>
      <c r="C243">
        <v>20174</v>
      </c>
      <c r="D243" s="1">
        <v>43009</v>
      </c>
      <c r="E243" s="1">
        <v>43100</v>
      </c>
      <c r="F243" t="s">
        <v>134</v>
      </c>
      <c r="G243" t="s">
        <v>135</v>
      </c>
      <c r="H243">
        <v>9</v>
      </c>
      <c r="I243">
        <v>617</v>
      </c>
      <c r="J243" t="s">
        <v>136</v>
      </c>
      <c r="K243" t="s">
        <v>137</v>
      </c>
      <c r="L243" t="s">
        <v>138</v>
      </c>
      <c r="M243" t="s">
        <v>1217</v>
      </c>
      <c r="N243" t="s">
        <v>1218</v>
      </c>
      <c r="O243" t="s">
        <v>141</v>
      </c>
      <c r="P243">
        <v>93301</v>
      </c>
      <c r="Q243" t="s">
        <v>1219</v>
      </c>
      <c r="R243">
        <v>222</v>
      </c>
      <c r="S243">
        <v>218</v>
      </c>
      <c r="T243">
        <v>125</v>
      </c>
      <c r="U243">
        <v>638</v>
      </c>
      <c r="V243">
        <v>232</v>
      </c>
      <c r="W243">
        <v>212</v>
      </c>
      <c r="X243">
        <v>805</v>
      </c>
      <c r="Y243">
        <v>0</v>
      </c>
      <c r="Z243">
        <v>0</v>
      </c>
      <c r="AA243">
        <v>170</v>
      </c>
      <c r="AB243">
        <v>890</v>
      </c>
      <c r="AC243">
        <v>5</v>
      </c>
      <c r="AD243">
        <v>26</v>
      </c>
      <c r="AE243">
        <v>2978</v>
      </c>
      <c r="AF243">
        <v>0</v>
      </c>
      <c r="AG243">
        <v>2499</v>
      </c>
      <c r="AH243">
        <v>902</v>
      </c>
      <c r="AI243">
        <v>673</v>
      </c>
      <c r="AJ243">
        <v>2655</v>
      </c>
      <c r="AK243">
        <v>0</v>
      </c>
      <c r="AL243">
        <v>0</v>
      </c>
      <c r="AM243">
        <v>836</v>
      </c>
      <c r="AN243">
        <v>2720</v>
      </c>
      <c r="AO243">
        <v>13</v>
      </c>
      <c r="AP243">
        <v>62</v>
      </c>
      <c r="AQ243">
        <v>10360</v>
      </c>
      <c r="AR243">
        <v>0</v>
      </c>
      <c r="AS24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20720</v>
      </c>
      <c r="AT243">
        <v>5021</v>
      </c>
      <c r="AU243">
        <v>2265</v>
      </c>
      <c r="AV243">
        <v>2705</v>
      </c>
      <c r="AW243">
        <v>12109</v>
      </c>
      <c r="AX243">
        <v>0</v>
      </c>
      <c r="AY243">
        <v>0</v>
      </c>
      <c r="AZ243">
        <v>1702</v>
      </c>
      <c r="BA243">
        <v>7022</v>
      </c>
      <c r="BB243">
        <v>396</v>
      </c>
      <c r="BC243">
        <v>2151</v>
      </c>
      <c r="BD243">
        <v>33371</v>
      </c>
      <c r="BE243">
        <v>44838134</v>
      </c>
      <c r="BF243">
        <v>16843122</v>
      </c>
      <c r="BG243">
        <v>10513421</v>
      </c>
      <c r="BH243">
        <v>42447140</v>
      </c>
      <c r="BI243">
        <v>0</v>
      </c>
      <c r="BJ243">
        <v>0</v>
      </c>
      <c r="BK243">
        <v>11698617</v>
      </c>
      <c r="BL243">
        <v>40355137</v>
      </c>
      <c r="BM243">
        <v>280961</v>
      </c>
      <c r="BN243">
        <v>1369649</v>
      </c>
      <c r="BO243">
        <v>168346181</v>
      </c>
      <c r="BP243">
        <v>21130434</v>
      </c>
      <c r="BQ243">
        <v>11227943</v>
      </c>
      <c r="BR243">
        <v>10670127</v>
      </c>
      <c r="BS243">
        <v>50043499</v>
      </c>
      <c r="BT243">
        <v>0</v>
      </c>
      <c r="BU243">
        <v>0</v>
      </c>
      <c r="BV243">
        <v>6656760</v>
      </c>
      <c r="BW243">
        <v>36122455</v>
      </c>
      <c r="BX243">
        <v>1657780</v>
      </c>
      <c r="BY243">
        <v>2337619</v>
      </c>
      <c r="BZ243">
        <v>139846617</v>
      </c>
      <c r="CA243">
        <v>2889298</v>
      </c>
      <c r="CB243">
        <v>55565282</v>
      </c>
      <c r="CC243">
        <v>24372421</v>
      </c>
      <c r="CD243">
        <v>-7356368</v>
      </c>
      <c r="CE243">
        <v>81536668</v>
      </c>
      <c r="CF243">
        <v>0</v>
      </c>
      <c r="CG243">
        <v>0</v>
      </c>
      <c r="CH243">
        <v>0</v>
      </c>
      <c r="CI243">
        <v>13857003</v>
      </c>
      <c r="CJ243">
        <v>45975425</v>
      </c>
      <c r="CK243">
        <v>0</v>
      </c>
      <c r="CL243">
        <v>2318995</v>
      </c>
      <c r="CM243">
        <v>0</v>
      </c>
      <c r="CN243">
        <v>0</v>
      </c>
      <c r="CO243">
        <v>0</v>
      </c>
      <c r="CP243">
        <v>2348548</v>
      </c>
      <c r="CQ243">
        <v>221507272</v>
      </c>
      <c r="CR243">
        <v>3071685</v>
      </c>
      <c r="CS243">
        <v>0</v>
      </c>
      <c r="CT243">
        <v>0</v>
      </c>
      <c r="CU243">
        <v>5550565</v>
      </c>
      <c r="CV243">
        <v>8622250</v>
      </c>
      <c r="CW243">
        <v>10115743</v>
      </c>
      <c r="CX243">
        <v>6737855</v>
      </c>
      <c r="CY243">
        <v>27915699</v>
      </c>
      <c r="CZ243">
        <v>10862454</v>
      </c>
      <c r="DA243">
        <v>0</v>
      </c>
      <c r="DB243">
        <v>0</v>
      </c>
      <c r="DC243">
        <v>4463407</v>
      </c>
      <c r="DD243">
        <v>34989732</v>
      </c>
      <c r="DE243">
        <v>0</v>
      </c>
      <c r="DF243">
        <v>222886</v>
      </c>
      <c r="DG243">
        <v>95307776</v>
      </c>
      <c r="DH243">
        <v>615468</v>
      </c>
      <c r="DI243">
        <v>91282188</v>
      </c>
      <c r="DJ243">
        <v>0</v>
      </c>
      <c r="DK243">
        <v>3155102</v>
      </c>
      <c r="DL243">
        <v>0</v>
      </c>
      <c r="DM243">
        <v>0</v>
      </c>
      <c r="DN243">
        <v>0</v>
      </c>
      <c r="DO243">
        <v>0</v>
      </c>
      <c r="DP243">
        <v>7564296</v>
      </c>
      <c r="DQ243">
        <v>71586781</v>
      </c>
      <c r="DR243">
        <v>0</v>
      </c>
      <c r="DS243">
        <v>0</v>
      </c>
      <c r="DT243">
        <v>0</v>
      </c>
      <c r="DU243">
        <v>0</v>
      </c>
      <c r="DV243">
        <v>0</v>
      </c>
      <c r="DW243">
        <v>0</v>
      </c>
      <c r="DX243">
        <v>0</v>
      </c>
      <c r="DY243">
        <v>0</v>
      </c>
      <c r="DZ243">
        <v>0</v>
      </c>
      <c r="EA243">
        <v>0</v>
      </c>
      <c r="EB243">
        <v>0</v>
      </c>
      <c r="EC243">
        <v>0</v>
      </c>
      <c r="ED243">
        <v>0</v>
      </c>
    </row>
    <row r="244" spans="1:134" x14ac:dyDescent="0.3">
      <c r="A244">
        <v>106344029</v>
      </c>
      <c r="B244" t="s">
        <v>1220</v>
      </c>
      <c r="C244">
        <v>20174</v>
      </c>
      <c r="D244" s="1">
        <v>43009</v>
      </c>
      <c r="E244" s="1">
        <v>43100</v>
      </c>
      <c r="F244" t="s">
        <v>134</v>
      </c>
      <c r="G244" t="s">
        <v>558</v>
      </c>
      <c r="H244">
        <v>2</v>
      </c>
      <c r="I244">
        <v>309</v>
      </c>
      <c r="J244" t="s">
        <v>152</v>
      </c>
      <c r="K244" t="s">
        <v>137</v>
      </c>
      <c r="L244" t="s">
        <v>138</v>
      </c>
      <c r="M244" t="s">
        <v>1221</v>
      </c>
      <c r="N244" t="s">
        <v>1222</v>
      </c>
      <c r="O244" t="s">
        <v>1223</v>
      </c>
      <c r="P244">
        <v>95630</v>
      </c>
      <c r="Q244" t="s">
        <v>1215</v>
      </c>
      <c r="R244">
        <v>106</v>
      </c>
      <c r="S244">
        <v>106</v>
      </c>
      <c r="T244">
        <v>106</v>
      </c>
      <c r="U244">
        <v>591</v>
      </c>
      <c r="V244">
        <v>208</v>
      </c>
      <c r="W244">
        <v>76</v>
      </c>
      <c r="X244">
        <v>170</v>
      </c>
      <c r="Y244">
        <v>0</v>
      </c>
      <c r="Z244">
        <v>0</v>
      </c>
      <c r="AA244">
        <v>27</v>
      </c>
      <c r="AB244">
        <v>493</v>
      </c>
      <c r="AC244">
        <v>9</v>
      </c>
      <c r="AD244">
        <v>12</v>
      </c>
      <c r="AE244">
        <v>1586</v>
      </c>
      <c r="AF244">
        <v>0</v>
      </c>
      <c r="AG244">
        <v>2330</v>
      </c>
      <c r="AH244">
        <v>759</v>
      </c>
      <c r="AI244">
        <v>351</v>
      </c>
      <c r="AJ244">
        <v>706</v>
      </c>
      <c r="AK244">
        <v>0</v>
      </c>
      <c r="AL244">
        <v>0</v>
      </c>
      <c r="AM244">
        <v>75</v>
      </c>
      <c r="AN244">
        <v>1419</v>
      </c>
      <c r="AO244">
        <v>22</v>
      </c>
      <c r="AP244">
        <v>26</v>
      </c>
      <c r="AQ244">
        <v>5688</v>
      </c>
      <c r="AR244">
        <v>0</v>
      </c>
      <c r="AS24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11376</v>
      </c>
      <c r="AT244">
        <v>2328</v>
      </c>
      <c r="AU244">
        <v>928</v>
      </c>
      <c r="AV244">
        <v>727</v>
      </c>
      <c r="AW244">
        <v>3878</v>
      </c>
      <c r="AX244">
        <v>3</v>
      </c>
      <c r="AY244">
        <v>0</v>
      </c>
      <c r="AZ244">
        <v>394</v>
      </c>
      <c r="BA244">
        <v>6220</v>
      </c>
      <c r="BB244">
        <v>156</v>
      </c>
      <c r="BC244">
        <v>409</v>
      </c>
      <c r="BD244">
        <v>15043</v>
      </c>
      <c r="BE244">
        <v>49974195</v>
      </c>
      <c r="BF244">
        <v>18976589</v>
      </c>
      <c r="BG244">
        <v>7009654</v>
      </c>
      <c r="BH244">
        <v>14563151</v>
      </c>
      <c r="BI244">
        <v>0</v>
      </c>
      <c r="BJ244">
        <v>0</v>
      </c>
      <c r="BK244">
        <v>1582110</v>
      </c>
      <c r="BL244">
        <v>33646677</v>
      </c>
      <c r="BM244">
        <v>549196</v>
      </c>
      <c r="BN244">
        <v>783512</v>
      </c>
      <c r="BO244">
        <v>127085084</v>
      </c>
      <c r="BP244">
        <v>24519370</v>
      </c>
      <c r="BQ244">
        <v>9891106</v>
      </c>
      <c r="BR244">
        <v>4835714</v>
      </c>
      <c r="BS244">
        <v>24810413</v>
      </c>
      <c r="BT244">
        <v>20984</v>
      </c>
      <c r="BU244">
        <v>0</v>
      </c>
      <c r="BV244">
        <v>2632367</v>
      </c>
      <c r="BW244">
        <v>48011488</v>
      </c>
      <c r="BX244">
        <v>1230554</v>
      </c>
      <c r="BY244">
        <v>2459485</v>
      </c>
      <c r="BZ244">
        <v>118411481</v>
      </c>
      <c r="CA244">
        <v>3178068</v>
      </c>
      <c r="CB244">
        <v>64344772</v>
      </c>
      <c r="CC244">
        <v>25507101</v>
      </c>
      <c r="CD244">
        <v>7847974</v>
      </c>
      <c r="CE244">
        <v>30829670</v>
      </c>
      <c r="CF244">
        <v>0</v>
      </c>
      <c r="CG244">
        <v>19569</v>
      </c>
      <c r="CH244">
        <v>0</v>
      </c>
      <c r="CI244">
        <v>3570580</v>
      </c>
      <c r="CJ244">
        <v>42970684</v>
      </c>
      <c r="CK244">
        <v>0</v>
      </c>
      <c r="CL244">
        <v>2272406</v>
      </c>
      <c r="CM244">
        <v>0</v>
      </c>
      <c r="CN244">
        <v>0</v>
      </c>
      <c r="CO244">
        <v>0</v>
      </c>
      <c r="CP244">
        <v>1802971</v>
      </c>
      <c r="CQ244">
        <v>182343795</v>
      </c>
      <c r="CR244">
        <v>1092036</v>
      </c>
      <c r="CS244">
        <v>0</v>
      </c>
      <c r="CT244">
        <v>0</v>
      </c>
      <c r="CU244">
        <v>6776840</v>
      </c>
      <c r="CV244">
        <v>7868876</v>
      </c>
      <c r="CW244">
        <v>9829051</v>
      </c>
      <c r="CX244">
        <v>4233389</v>
      </c>
      <c r="CY244">
        <v>3674213</v>
      </c>
      <c r="CZ244">
        <v>8245400</v>
      </c>
      <c r="DA244">
        <v>141</v>
      </c>
      <c r="DB244">
        <v>0</v>
      </c>
      <c r="DC244">
        <v>607366</v>
      </c>
      <c r="DD244">
        <v>44150256</v>
      </c>
      <c r="DE244">
        <v>0</v>
      </c>
      <c r="DF244">
        <v>281830</v>
      </c>
      <c r="DG244">
        <v>71021646</v>
      </c>
      <c r="DH244">
        <v>216314</v>
      </c>
      <c r="DI244">
        <v>54526974</v>
      </c>
      <c r="DJ244">
        <v>0</v>
      </c>
      <c r="DK244">
        <v>6114836</v>
      </c>
      <c r="DL244">
        <v>0</v>
      </c>
      <c r="DM244">
        <v>0</v>
      </c>
      <c r="DN244">
        <v>0</v>
      </c>
      <c r="DO244">
        <v>0</v>
      </c>
      <c r="DP244">
        <v>1128426</v>
      </c>
      <c r="DQ244">
        <v>46610529</v>
      </c>
      <c r="DR244">
        <v>0</v>
      </c>
      <c r="DS244">
        <v>0</v>
      </c>
      <c r="DT244">
        <v>0</v>
      </c>
      <c r="DU244">
        <v>0</v>
      </c>
      <c r="DV244">
        <v>0</v>
      </c>
      <c r="DW244">
        <v>0</v>
      </c>
      <c r="DX244">
        <v>0</v>
      </c>
      <c r="DY244">
        <v>0</v>
      </c>
      <c r="DZ244">
        <v>0</v>
      </c>
      <c r="EA244">
        <v>0</v>
      </c>
      <c r="EB244">
        <v>0</v>
      </c>
      <c r="EC244">
        <v>0</v>
      </c>
      <c r="ED244">
        <v>0</v>
      </c>
    </row>
    <row r="245" spans="1:134" x14ac:dyDescent="0.3">
      <c r="A245">
        <v>106240942</v>
      </c>
      <c r="B245" t="s">
        <v>1224</v>
      </c>
      <c r="C245">
        <v>20174</v>
      </c>
      <c r="D245" s="1">
        <v>43009</v>
      </c>
      <c r="E245" s="1">
        <v>43100</v>
      </c>
      <c r="F245" t="s">
        <v>134</v>
      </c>
      <c r="G245" t="s">
        <v>1152</v>
      </c>
      <c r="H245">
        <v>6</v>
      </c>
      <c r="I245">
        <v>515</v>
      </c>
      <c r="J245" t="s">
        <v>136</v>
      </c>
      <c r="K245" t="s">
        <v>137</v>
      </c>
      <c r="L245" t="s">
        <v>138</v>
      </c>
      <c r="M245" t="s">
        <v>1225</v>
      </c>
      <c r="N245" t="s">
        <v>1226</v>
      </c>
      <c r="O245" t="s">
        <v>1155</v>
      </c>
      <c r="P245">
        <v>95340</v>
      </c>
      <c r="Q245" t="s">
        <v>1227</v>
      </c>
      <c r="R245">
        <v>186</v>
      </c>
      <c r="S245">
        <v>186</v>
      </c>
      <c r="T245">
        <v>130</v>
      </c>
      <c r="U245">
        <v>1227</v>
      </c>
      <c r="V245">
        <v>100</v>
      </c>
      <c r="W245">
        <v>216</v>
      </c>
      <c r="X245">
        <v>1097</v>
      </c>
      <c r="Y245">
        <v>0</v>
      </c>
      <c r="Z245">
        <v>0</v>
      </c>
      <c r="AA245">
        <v>65</v>
      </c>
      <c r="AB245">
        <v>461</v>
      </c>
      <c r="AC245">
        <v>1</v>
      </c>
      <c r="AD245">
        <v>23</v>
      </c>
      <c r="AE245">
        <v>3190</v>
      </c>
      <c r="AF245">
        <v>0</v>
      </c>
      <c r="AG245">
        <v>5514</v>
      </c>
      <c r="AH245">
        <v>466</v>
      </c>
      <c r="AI245">
        <v>648</v>
      </c>
      <c r="AJ245">
        <v>3656</v>
      </c>
      <c r="AK245">
        <v>0</v>
      </c>
      <c r="AL245">
        <v>0</v>
      </c>
      <c r="AM245">
        <v>194</v>
      </c>
      <c r="AN245">
        <v>1369</v>
      </c>
      <c r="AO245">
        <v>5</v>
      </c>
      <c r="AP245">
        <v>45</v>
      </c>
      <c r="AQ245">
        <v>11897</v>
      </c>
      <c r="AR245">
        <v>0</v>
      </c>
      <c r="AS24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23794</v>
      </c>
      <c r="AT245">
        <v>12303</v>
      </c>
      <c r="AU245">
        <v>740</v>
      </c>
      <c r="AV245">
        <v>2722</v>
      </c>
      <c r="AW245">
        <v>21697</v>
      </c>
      <c r="AX245">
        <v>0</v>
      </c>
      <c r="AY245">
        <v>0</v>
      </c>
      <c r="AZ245">
        <v>1207</v>
      </c>
      <c r="BA245">
        <v>6675</v>
      </c>
      <c r="BB245">
        <v>217</v>
      </c>
      <c r="BC245">
        <v>1475</v>
      </c>
      <c r="BD245">
        <v>47036</v>
      </c>
      <c r="BE245">
        <v>96120232</v>
      </c>
      <c r="BF245">
        <v>7926235</v>
      </c>
      <c r="BG245">
        <v>9491045</v>
      </c>
      <c r="BH245">
        <v>60980306</v>
      </c>
      <c r="BI245">
        <v>0</v>
      </c>
      <c r="BJ245">
        <v>0</v>
      </c>
      <c r="BK245">
        <v>3839627</v>
      </c>
      <c r="BL245">
        <v>27046421</v>
      </c>
      <c r="BM245">
        <v>93748</v>
      </c>
      <c r="BN245">
        <v>2096152</v>
      </c>
      <c r="BO245">
        <v>207593766</v>
      </c>
      <c r="BP245">
        <v>35476793</v>
      </c>
      <c r="BQ245">
        <v>2472038</v>
      </c>
      <c r="BR245">
        <v>7065290</v>
      </c>
      <c r="BS245">
        <v>60424125</v>
      </c>
      <c r="BT245">
        <v>0</v>
      </c>
      <c r="BU245">
        <v>0</v>
      </c>
      <c r="BV245">
        <v>3304555</v>
      </c>
      <c r="BW245">
        <v>22685495</v>
      </c>
      <c r="BX245">
        <v>626868</v>
      </c>
      <c r="BY245">
        <v>3820694</v>
      </c>
      <c r="BZ245">
        <v>135875858</v>
      </c>
      <c r="CA245">
        <v>3532583</v>
      </c>
      <c r="CB245">
        <v>111946529</v>
      </c>
      <c r="CC245">
        <v>8991033</v>
      </c>
      <c r="CD245">
        <v>-30808667</v>
      </c>
      <c r="CE245">
        <v>103904784</v>
      </c>
      <c r="CF245">
        <v>0</v>
      </c>
      <c r="CG245">
        <v>0</v>
      </c>
      <c r="CH245">
        <v>0</v>
      </c>
      <c r="CI245">
        <v>5308415</v>
      </c>
      <c r="CJ245">
        <v>22430139</v>
      </c>
      <c r="CK245">
        <v>0</v>
      </c>
      <c r="CL245">
        <v>1967263</v>
      </c>
      <c r="CM245">
        <v>0</v>
      </c>
      <c r="CN245">
        <v>0</v>
      </c>
      <c r="CO245">
        <v>0</v>
      </c>
      <c r="CP245">
        <v>5730687</v>
      </c>
      <c r="CQ245">
        <v>233002766</v>
      </c>
      <c r="CR245">
        <v>0</v>
      </c>
      <c r="CS245">
        <v>0</v>
      </c>
      <c r="CT245">
        <v>0</v>
      </c>
      <c r="CU245">
        <v>0</v>
      </c>
      <c r="CV245">
        <v>0</v>
      </c>
      <c r="CW245">
        <v>18867545</v>
      </c>
      <c r="CX245">
        <v>1214861</v>
      </c>
      <c r="CY245">
        <v>45916620</v>
      </c>
      <c r="CZ245">
        <v>16398569</v>
      </c>
      <c r="DA245">
        <v>0</v>
      </c>
      <c r="DB245">
        <v>0</v>
      </c>
      <c r="DC245">
        <v>1708972</v>
      </c>
      <c r="DD245">
        <v>26014944</v>
      </c>
      <c r="DE245">
        <v>0</v>
      </c>
      <c r="DF245">
        <v>345347</v>
      </c>
      <c r="DG245">
        <v>110466858</v>
      </c>
      <c r="DH245">
        <v>815161</v>
      </c>
      <c r="DI245">
        <v>88242086</v>
      </c>
      <c r="DJ245">
        <v>0</v>
      </c>
      <c r="DK245">
        <v>-67681</v>
      </c>
      <c r="DL245">
        <v>0</v>
      </c>
      <c r="DM245">
        <v>0</v>
      </c>
      <c r="DN245">
        <v>0</v>
      </c>
      <c r="DO245">
        <v>0</v>
      </c>
      <c r="DP245">
        <v>872795</v>
      </c>
      <c r="DQ245">
        <v>197915926</v>
      </c>
      <c r="DR245">
        <v>0</v>
      </c>
      <c r="DS245">
        <v>0</v>
      </c>
      <c r="DT245">
        <v>0</v>
      </c>
      <c r="DU245">
        <v>0</v>
      </c>
      <c r="DV245">
        <v>0</v>
      </c>
      <c r="DW245">
        <v>0</v>
      </c>
      <c r="DX245">
        <v>0</v>
      </c>
      <c r="DY245">
        <v>0</v>
      </c>
      <c r="DZ245">
        <v>0</v>
      </c>
      <c r="EA245">
        <v>0</v>
      </c>
      <c r="EB245">
        <v>0</v>
      </c>
      <c r="EC245">
        <v>0</v>
      </c>
      <c r="ED245">
        <v>0</v>
      </c>
    </row>
    <row r="246" spans="1:134" x14ac:dyDescent="0.3">
      <c r="A246">
        <v>106450949</v>
      </c>
      <c r="B246" t="s">
        <v>1228</v>
      </c>
      <c r="C246">
        <v>20174</v>
      </c>
      <c r="D246" s="1">
        <v>43009</v>
      </c>
      <c r="E246" s="1">
        <v>43100</v>
      </c>
      <c r="F246" t="s">
        <v>134</v>
      </c>
      <c r="G246" t="s">
        <v>1182</v>
      </c>
      <c r="H246">
        <v>1</v>
      </c>
      <c r="I246">
        <v>209</v>
      </c>
      <c r="J246" t="s">
        <v>152</v>
      </c>
      <c r="K246" t="s">
        <v>137</v>
      </c>
      <c r="L246" t="s">
        <v>138</v>
      </c>
      <c r="M246" t="s">
        <v>1229</v>
      </c>
      <c r="N246" t="s">
        <v>1230</v>
      </c>
      <c r="O246" t="s">
        <v>1231</v>
      </c>
      <c r="P246">
        <v>96001</v>
      </c>
      <c r="Q246" t="s">
        <v>299</v>
      </c>
      <c r="R246">
        <v>267</v>
      </c>
      <c r="S246">
        <v>267</v>
      </c>
      <c r="T246">
        <v>267</v>
      </c>
      <c r="U246">
        <v>1713</v>
      </c>
      <c r="V246">
        <v>39</v>
      </c>
      <c r="W246">
        <v>255</v>
      </c>
      <c r="X246">
        <v>694</v>
      </c>
      <c r="Y246">
        <v>0</v>
      </c>
      <c r="Z246">
        <v>0</v>
      </c>
      <c r="AA246">
        <v>115</v>
      </c>
      <c r="AB246">
        <v>472</v>
      </c>
      <c r="AC246">
        <v>10</v>
      </c>
      <c r="AD246">
        <v>56</v>
      </c>
      <c r="AE246">
        <v>3354</v>
      </c>
      <c r="AF246">
        <v>0</v>
      </c>
      <c r="AG246">
        <v>7230</v>
      </c>
      <c r="AH246">
        <v>164</v>
      </c>
      <c r="AI246">
        <v>1505</v>
      </c>
      <c r="AJ246">
        <v>3731</v>
      </c>
      <c r="AK246">
        <v>0</v>
      </c>
      <c r="AL246">
        <v>0</v>
      </c>
      <c r="AM246">
        <v>396</v>
      </c>
      <c r="AN246">
        <v>1885</v>
      </c>
      <c r="AO246">
        <v>30</v>
      </c>
      <c r="AP246">
        <v>233</v>
      </c>
      <c r="AQ246">
        <v>15174</v>
      </c>
      <c r="AR246">
        <v>0</v>
      </c>
      <c r="AS24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30348</v>
      </c>
      <c r="AT246">
        <v>21718</v>
      </c>
      <c r="AU246">
        <v>259</v>
      </c>
      <c r="AV246">
        <v>1878</v>
      </c>
      <c r="AW246">
        <v>11703</v>
      </c>
      <c r="AX246">
        <v>4</v>
      </c>
      <c r="AY246">
        <v>0</v>
      </c>
      <c r="AZ246">
        <v>1863</v>
      </c>
      <c r="BA246">
        <v>8719</v>
      </c>
      <c r="BB246">
        <v>428</v>
      </c>
      <c r="BC246">
        <v>870</v>
      </c>
      <c r="BD246">
        <v>47442</v>
      </c>
      <c r="BE246">
        <v>146660205</v>
      </c>
      <c r="BF246">
        <v>3341225</v>
      </c>
      <c r="BG246">
        <v>22428825</v>
      </c>
      <c r="BH246">
        <v>56573438</v>
      </c>
      <c r="BI246">
        <v>0</v>
      </c>
      <c r="BJ246">
        <v>0</v>
      </c>
      <c r="BK246">
        <v>9746597</v>
      </c>
      <c r="BL246">
        <v>39980791</v>
      </c>
      <c r="BM246">
        <v>893816</v>
      </c>
      <c r="BN246">
        <v>4335010</v>
      </c>
      <c r="BO246">
        <v>283959907</v>
      </c>
      <c r="BP246">
        <v>81485288</v>
      </c>
      <c r="BQ246">
        <v>1754826</v>
      </c>
      <c r="BR246">
        <v>7335423</v>
      </c>
      <c r="BS246">
        <v>40220669</v>
      </c>
      <c r="BT246">
        <v>25249</v>
      </c>
      <c r="BU246">
        <v>0</v>
      </c>
      <c r="BV246">
        <v>8856938</v>
      </c>
      <c r="BW246">
        <v>35243836</v>
      </c>
      <c r="BX246">
        <v>1609057</v>
      </c>
      <c r="BY246">
        <v>1924924</v>
      </c>
      <c r="BZ246">
        <v>178456210</v>
      </c>
      <c r="CA246">
        <v>3367765</v>
      </c>
      <c r="CB246">
        <v>183358398</v>
      </c>
      <c r="CC246">
        <v>4141700</v>
      </c>
      <c r="CD246">
        <v>11690964</v>
      </c>
      <c r="CE246">
        <v>47429146</v>
      </c>
      <c r="CF246">
        <v>0</v>
      </c>
      <c r="CG246">
        <v>23706</v>
      </c>
      <c r="CH246">
        <v>0</v>
      </c>
      <c r="CI246">
        <v>13473158</v>
      </c>
      <c r="CJ246">
        <v>35669896</v>
      </c>
      <c r="CK246">
        <v>0</v>
      </c>
      <c r="CL246">
        <v>5857034</v>
      </c>
      <c r="CM246">
        <v>0</v>
      </c>
      <c r="CN246">
        <v>0</v>
      </c>
      <c r="CO246">
        <v>0</v>
      </c>
      <c r="CP246">
        <v>5789086</v>
      </c>
      <c r="CQ246">
        <v>310800853</v>
      </c>
      <c r="CR246">
        <v>0</v>
      </c>
      <c r="CS246">
        <v>86687</v>
      </c>
      <c r="CT246">
        <v>0</v>
      </c>
      <c r="CU246">
        <v>0</v>
      </c>
      <c r="CV246">
        <v>86687</v>
      </c>
      <c r="CW246">
        <v>43648393</v>
      </c>
      <c r="CX246">
        <v>946358</v>
      </c>
      <c r="CY246">
        <v>14565769</v>
      </c>
      <c r="CZ246">
        <v>49044838</v>
      </c>
      <c r="DA246">
        <v>609</v>
      </c>
      <c r="DB246">
        <v>0</v>
      </c>
      <c r="DC246">
        <v>4889349</v>
      </c>
      <c r="DD246">
        <v>37891885</v>
      </c>
      <c r="DE246">
        <v>0</v>
      </c>
      <c r="DF246">
        <v>714750</v>
      </c>
      <c r="DG246">
        <v>151701951</v>
      </c>
      <c r="DH246">
        <v>741558</v>
      </c>
      <c r="DI246">
        <v>130648889</v>
      </c>
      <c r="DJ246">
        <v>0</v>
      </c>
      <c r="DK246">
        <v>13265300</v>
      </c>
      <c r="DL246">
        <v>0</v>
      </c>
      <c r="DM246">
        <v>0</v>
      </c>
      <c r="DN246">
        <v>0</v>
      </c>
      <c r="DO246">
        <v>0</v>
      </c>
      <c r="DP246">
        <v>2164182</v>
      </c>
      <c r="DQ246">
        <v>91920406</v>
      </c>
      <c r="DR246">
        <v>0</v>
      </c>
      <c r="DS246">
        <v>0</v>
      </c>
      <c r="DT246">
        <v>0</v>
      </c>
      <c r="DU246">
        <v>0</v>
      </c>
      <c r="DV246">
        <v>0</v>
      </c>
      <c r="DW246">
        <v>0</v>
      </c>
      <c r="DX246">
        <v>0</v>
      </c>
      <c r="DY246">
        <v>0</v>
      </c>
      <c r="DZ246">
        <v>0</v>
      </c>
      <c r="EA246">
        <v>0</v>
      </c>
      <c r="EB246">
        <v>0</v>
      </c>
      <c r="EC246">
        <v>0</v>
      </c>
      <c r="ED246">
        <v>0</v>
      </c>
    </row>
    <row r="247" spans="1:134" x14ac:dyDescent="0.3">
      <c r="A247">
        <v>106470871</v>
      </c>
      <c r="B247" t="s">
        <v>1232</v>
      </c>
      <c r="C247">
        <v>20174</v>
      </c>
      <c r="D247" s="1">
        <v>43009</v>
      </c>
      <c r="E247" s="1">
        <v>43100</v>
      </c>
      <c r="F247" t="s">
        <v>134</v>
      </c>
      <c r="G247" t="s">
        <v>673</v>
      </c>
      <c r="H247">
        <v>1</v>
      </c>
      <c r="I247">
        <v>205</v>
      </c>
      <c r="J247" t="s">
        <v>227</v>
      </c>
      <c r="K247" t="s">
        <v>137</v>
      </c>
      <c r="L247" t="s">
        <v>145</v>
      </c>
      <c r="M247" t="s">
        <v>1229</v>
      </c>
      <c r="N247" t="s">
        <v>1233</v>
      </c>
      <c r="O247" t="s">
        <v>1234</v>
      </c>
      <c r="P247">
        <v>96067</v>
      </c>
      <c r="Q247" t="s">
        <v>1235</v>
      </c>
      <c r="R247">
        <v>33</v>
      </c>
      <c r="S247">
        <v>25</v>
      </c>
      <c r="T247">
        <v>25</v>
      </c>
      <c r="U247">
        <v>107</v>
      </c>
      <c r="V247">
        <v>11</v>
      </c>
      <c r="W247">
        <v>7</v>
      </c>
      <c r="X247">
        <v>55</v>
      </c>
      <c r="Y247">
        <v>0</v>
      </c>
      <c r="Z247">
        <v>0</v>
      </c>
      <c r="AA247">
        <v>9</v>
      </c>
      <c r="AB247">
        <v>39</v>
      </c>
      <c r="AC247">
        <v>1</v>
      </c>
      <c r="AD247">
        <v>2</v>
      </c>
      <c r="AE247">
        <v>231</v>
      </c>
      <c r="AF247">
        <v>0</v>
      </c>
      <c r="AG247">
        <v>319</v>
      </c>
      <c r="AH247">
        <v>34</v>
      </c>
      <c r="AI247">
        <v>13</v>
      </c>
      <c r="AJ247">
        <v>131</v>
      </c>
      <c r="AK247">
        <v>0</v>
      </c>
      <c r="AL247">
        <v>0</v>
      </c>
      <c r="AM247">
        <v>33</v>
      </c>
      <c r="AN247">
        <v>116</v>
      </c>
      <c r="AO247">
        <v>1</v>
      </c>
      <c r="AP247">
        <v>3</v>
      </c>
      <c r="AQ247">
        <v>650</v>
      </c>
      <c r="AR247">
        <v>0</v>
      </c>
      <c r="AS24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1300</v>
      </c>
      <c r="AT247">
        <v>6681</v>
      </c>
      <c r="AU247">
        <v>417</v>
      </c>
      <c r="AV247">
        <v>412</v>
      </c>
      <c r="AW247">
        <v>3557</v>
      </c>
      <c r="AX247">
        <v>0</v>
      </c>
      <c r="AY247">
        <v>0</v>
      </c>
      <c r="AZ247">
        <v>436</v>
      </c>
      <c r="BA247">
        <v>3027</v>
      </c>
      <c r="BB247">
        <v>82</v>
      </c>
      <c r="BC247">
        <v>129</v>
      </c>
      <c r="BD247">
        <v>14741</v>
      </c>
      <c r="BE247">
        <v>5643327</v>
      </c>
      <c r="BF247">
        <v>484716</v>
      </c>
      <c r="BG247">
        <v>196651</v>
      </c>
      <c r="BH247">
        <v>2164544</v>
      </c>
      <c r="BI247">
        <v>0</v>
      </c>
      <c r="BJ247">
        <v>0</v>
      </c>
      <c r="BK247">
        <v>492153</v>
      </c>
      <c r="BL247">
        <v>2139067</v>
      </c>
      <c r="BM247">
        <v>10710</v>
      </c>
      <c r="BN247">
        <v>91783</v>
      </c>
      <c r="BO247">
        <v>11222951</v>
      </c>
      <c r="BP247">
        <v>8568690</v>
      </c>
      <c r="BQ247">
        <v>801646</v>
      </c>
      <c r="BR247">
        <v>860550</v>
      </c>
      <c r="BS247">
        <v>4632721</v>
      </c>
      <c r="BT247">
        <v>0</v>
      </c>
      <c r="BU247">
        <v>0</v>
      </c>
      <c r="BV247">
        <v>1012194</v>
      </c>
      <c r="BW247">
        <v>3811499</v>
      </c>
      <c r="BX247">
        <v>111308</v>
      </c>
      <c r="BY247">
        <v>274572</v>
      </c>
      <c r="BZ247">
        <v>20073180</v>
      </c>
      <c r="CA247">
        <v>349733</v>
      </c>
      <c r="CB247">
        <v>8861704</v>
      </c>
      <c r="CC247">
        <v>667346</v>
      </c>
      <c r="CD247">
        <v>413763</v>
      </c>
      <c r="CE247">
        <v>1788391</v>
      </c>
      <c r="CF247">
        <v>0</v>
      </c>
      <c r="CG247">
        <v>0</v>
      </c>
      <c r="CH247">
        <v>0</v>
      </c>
      <c r="CI247">
        <v>540530</v>
      </c>
      <c r="CJ247">
        <v>853886</v>
      </c>
      <c r="CK247">
        <v>0</v>
      </c>
      <c r="CL247">
        <v>217154</v>
      </c>
      <c r="CM247">
        <v>0</v>
      </c>
      <c r="CN247">
        <v>0</v>
      </c>
      <c r="CO247">
        <v>0</v>
      </c>
      <c r="CP247">
        <v>326253</v>
      </c>
      <c r="CQ247">
        <v>14018760</v>
      </c>
      <c r="CR247">
        <v>0</v>
      </c>
      <c r="CS247">
        <v>64316</v>
      </c>
      <c r="CT247">
        <v>0</v>
      </c>
      <c r="CU247">
        <v>0</v>
      </c>
      <c r="CV247">
        <v>64316</v>
      </c>
      <c r="CW247">
        <v>5188235</v>
      </c>
      <c r="CX247">
        <v>649726</v>
      </c>
      <c r="CY247">
        <v>597319</v>
      </c>
      <c r="CZ247">
        <v>4974830</v>
      </c>
      <c r="DA247">
        <v>0</v>
      </c>
      <c r="DB247">
        <v>0</v>
      </c>
      <c r="DC247">
        <v>939875</v>
      </c>
      <c r="DD247">
        <v>4862481</v>
      </c>
      <c r="DE247">
        <v>0</v>
      </c>
      <c r="DF247">
        <v>129221</v>
      </c>
      <c r="DG247">
        <v>17341687</v>
      </c>
      <c r="DH247">
        <v>164838</v>
      </c>
      <c r="DI247">
        <v>14620670</v>
      </c>
      <c r="DJ247">
        <v>0</v>
      </c>
      <c r="DK247">
        <v>284656</v>
      </c>
      <c r="DL247">
        <v>0</v>
      </c>
      <c r="DM247">
        <v>0</v>
      </c>
      <c r="DN247">
        <v>0</v>
      </c>
      <c r="DO247">
        <v>0</v>
      </c>
      <c r="DP247">
        <v>1494126</v>
      </c>
      <c r="DQ247">
        <v>14739604</v>
      </c>
      <c r="DR247">
        <v>0</v>
      </c>
      <c r="DS247">
        <v>0</v>
      </c>
      <c r="DT247">
        <v>0</v>
      </c>
      <c r="DU247">
        <v>0</v>
      </c>
      <c r="DV247">
        <v>0</v>
      </c>
      <c r="DW247">
        <v>0</v>
      </c>
      <c r="DX247">
        <v>0</v>
      </c>
      <c r="DY247">
        <v>0</v>
      </c>
      <c r="DZ247">
        <v>0</v>
      </c>
      <c r="EA247">
        <v>0</v>
      </c>
      <c r="EB247">
        <v>0</v>
      </c>
      <c r="EC247">
        <v>0</v>
      </c>
      <c r="ED247">
        <v>0</v>
      </c>
    </row>
    <row r="248" spans="1:134" x14ac:dyDescent="0.3">
      <c r="A248">
        <v>106340950</v>
      </c>
      <c r="B248" t="s">
        <v>1236</v>
      </c>
      <c r="C248">
        <v>20174</v>
      </c>
      <c r="D248" s="1">
        <v>43009</v>
      </c>
      <c r="E248" s="1">
        <v>43100</v>
      </c>
      <c r="F248" t="s">
        <v>134</v>
      </c>
      <c r="G248" t="s">
        <v>558</v>
      </c>
      <c r="H248">
        <v>2</v>
      </c>
      <c r="I248">
        <v>309</v>
      </c>
      <c r="J248" t="s">
        <v>136</v>
      </c>
      <c r="K248" t="s">
        <v>137</v>
      </c>
      <c r="L248" t="s">
        <v>138</v>
      </c>
      <c r="M248" t="s">
        <v>1237</v>
      </c>
      <c r="N248" t="s">
        <v>1238</v>
      </c>
      <c r="O248" t="s">
        <v>560</v>
      </c>
      <c r="P248">
        <v>95608</v>
      </c>
      <c r="Q248" t="s">
        <v>1239</v>
      </c>
      <c r="R248">
        <v>370</v>
      </c>
      <c r="S248">
        <v>370</v>
      </c>
      <c r="T248">
        <v>370</v>
      </c>
      <c r="U248">
        <v>1451</v>
      </c>
      <c r="V248">
        <v>649</v>
      </c>
      <c r="W248">
        <v>539</v>
      </c>
      <c r="X248">
        <v>1338</v>
      </c>
      <c r="Y248">
        <v>1</v>
      </c>
      <c r="Z248">
        <v>0</v>
      </c>
      <c r="AA248">
        <v>135</v>
      </c>
      <c r="AB248">
        <v>835</v>
      </c>
      <c r="AC248">
        <v>25</v>
      </c>
      <c r="AD248">
        <v>24</v>
      </c>
      <c r="AE248">
        <v>4997</v>
      </c>
      <c r="AF248">
        <v>0</v>
      </c>
      <c r="AG248">
        <v>7234</v>
      </c>
      <c r="AH248">
        <v>3031</v>
      </c>
      <c r="AI248">
        <v>4209</v>
      </c>
      <c r="AJ248">
        <v>6227</v>
      </c>
      <c r="AK248">
        <v>2</v>
      </c>
      <c r="AL248">
        <v>0</v>
      </c>
      <c r="AM248">
        <v>351</v>
      </c>
      <c r="AN248">
        <v>3517</v>
      </c>
      <c r="AO248">
        <v>85</v>
      </c>
      <c r="AP248">
        <v>80</v>
      </c>
      <c r="AQ248">
        <v>24736</v>
      </c>
      <c r="AR248">
        <v>0</v>
      </c>
      <c r="AS24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49472</v>
      </c>
      <c r="AT248">
        <v>18354</v>
      </c>
      <c r="AU248">
        <v>5910</v>
      </c>
      <c r="AV248">
        <v>4010</v>
      </c>
      <c r="AW248">
        <v>10718</v>
      </c>
      <c r="AX248">
        <v>3</v>
      </c>
      <c r="AY248">
        <v>0</v>
      </c>
      <c r="AZ248">
        <v>1021</v>
      </c>
      <c r="BA248">
        <v>7059</v>
      </c>
      <c r="BB248">
        <v>574</v>
      </c>
      <c r="BC248">
        <v>756</v>
      </c>
      <c r="BD248">
        <v>48405</v>
      </c>
      <c r="BE248">
        <v>181525593</v>
      </c>
      <c r="BF248">
        <v>73881185</v>
      </c>
      <c r="BG248">
        <v>75326494</v>
      </c>
      <c r="BH248">
        <v>120032969</v>
      </c>
      <c r="BI248">
        <v>26239</v>
      </c>
      <c r="BJ248">
        <v>0</v>
      </c>
      <c r="BK248">
        <v>5484426</v>
      </c>
      <c r="BL248">
        <v>89454806</v>
      </c>
      <c r="BM248">
        <v>3229242</v>
      </c>
      <c r="BN248">
        <v>3004551</v>
      </c>
      <c r="BO248">
        <v>551965505</v>
      </c>
      <c r="BP248">
        <v>55839399</v>
      </c>
      <c r="BQ248">
        <v>21559330</v>
      </c>
      <c r="BR248">
        <v>11703714</v>
      </c>
      <c r="BS248">
        <v>57991542</v>
      </c>
      <c r="BT248">
        <v>13616</v>
      </c>
      <c r="BU248">
        <v>0</v>
      </c>
      <c r="BV248">
        <v>3528082</v>
      </c>
      <c r="BW248">
        <v>58634900</v>
      </c>
      <c r="BX248">
        <v>2565565</v>
      </c>
      <c r="BY248">
        <v>4398991</v>
      </c>
      <c r="BZ248">
        <v>216235139</v>
      </c>
      <c r="CA248">
        <v>8083170</v>
      </c>
      <c r="CB248">
        <v>196895022</v>
      </c>
      <c r="CC248">
        <v>82389237</v>
      </c>
      <c r="CD248">
        <v>46188769</v>
      </c>
      <c r="CE248">
        <v>106528465</v>
      </c>
      <c r="CF248">
        <v>0</v>
      </c>
      <c r="CG248">
        <v>33805</v>
      </c>
      <c r="CH248">
        <v>0</v>
      </c>
      <c r="CI248">
        <v>7310421</v>
      </c>
      <c r="CJ248">
        <v>98489694</v>
      </c>
      <c r="CK248">
        <v>0</v>
      </c>
      <c r="CL248">
        <v>9912518</v>
      </c>
      <c r="CM248">
        <v>0</v>
      </c>
      <c r="CN248">
        <v>0</v>
      </c>
      <c r="CO248">
        <v>0</v>
      </c>
      <c r="CP248">
        <v>5169332</v>
      </c>
      <c r="CQ248">
        <v>561000433</v>
      </c>
      <c r="CR248">
        <v>3025980</v>
      </c>
      <c r="CS248">
        <v>0</v>
      </c>
      <c r="CT248">
        <v>0</v>
      </c>
      <c r="CU248">
        <v>13735743</v>
      </c>
      <c r="CV248">
        <v>16761723</v>
      </c>
      <c r="CW248">
        <v>38771828</v>
      </c>
      <c r="CX248">
        <v>15602397</v>
      </c>
      <c r="CY248">
        <v>36599363</v>
      </c>
      <c r="CZ248">
        <v>69574730</v>
      </c>
      <c r="DA248">
        <v>3432</v>
      </c>
      <c r="DB248">
        <v>0</v>
      </c>
      <c r="DC248">
        <v>1650438</v>
      </c>
      <c r="DD248">
        <v>60978329</v>
      </c>
      <c r="DE248">
        <v>0</v>
      </c>
      <c r="DF248">
        <v>781417</v>
      </c>
      <c r="DG248">
        <v>223961934</v>
      </c>
      <c r="DH248">
        <v>772945</v>
      </c>
      <c r="DI248">
        <v>187544830</v>
      </c>
      <c r="DJ248">
        <v>0</v>
      </c>
      <c r="DK248">
        <v>1661386</v>
      </c>
      <c r="DL248">
        <v>0</v>
      </c>
      <c r="DM248">
        <v>0</v>
      </c>
      <c r="DN248">
        <v>0</v>
      </c>
      <c r="DO248">
        <v>0</v>
      </c>
      <c r="DP248">
        <v>2054896</v>
      </c>
      <c r="DQ248">
        <v>143553927</v>
      </c>
      <c r="DR248">
        <v>0</v>
      </c>
      <c r="DS248">
        <v>0</v>
      </c>
      <c r="DT248">
        <v>0</v>
      </c>
      <c r="DU248">
        <v>0</v>
      </c>
      <c r="DV248">
        <v>0</v>
      </c>
      <c r="DW248">
        <v>0</v>
      </c>
      <c r="DX248">
        <v>0</v>
      </c>
      <c r="DY248">
        <v>0</v>
      </c>
      <c r="DZ248">
        <v>0</v>
      </c>
      <c r="EA248">
        <v>0</v>
      </c>
      <c r="EB248">
        <v>0</v>
      </c>
      <c r="EC248">
        <v>0</v>
      </c>
      <c r="ED248">
        <v>0</v>
      </c>
    </row>
    <row r="249" spans="1:134" x14ac:dyDescent="0.3">
      <c r="A249">
        <v>106013687</v>
      </c>
      <c r="B249" t="s">
        <v>1240</v>
      </c>
      <c r="C249">
        <v>20174</v>
      </c>
      <c r="D249" s="1">
        <v>43009</v>
      </c>
      <c r="E249" s="1">
        <v>43100</v>
      </c>
      <c r="F249" t="s">
        <v>134</v>
      </c>
      <c r="G249" t="s">
        <v>233</v>
      </c>
      <c r="H249">
        <v>5</v>
      </c>
      <c r="I249">
        <v>417</v>
      </c>
      <c r="J249" t="s">
        <v>136</v>
      </c>
      <c r="K249" t="s">
        <v>137</v>
      </c>
      <c r="L249" t="s">
        <v>138</v>
      </c>
      <c r="M249" t="s">
        <v>1241</v>
      </c>
      <c r="N249" t="s">
        <v>1242</v>
      </c>
      <c r="O249" t="s">
        <v>252</v>
      </c>
      <c r="P249">
        <v>94609</v>
      </c>
      <c r="Q249" t="s">
        <v>1243</v>
      </c>
      <c r="R249">
        <v>24</v>
      </c>
      <c r="S249">
        <v>24</v>
      </c>
      <c r="T249">
        <v>23</v>
      </c>
      <c r="U249">
        <v>0</v>
      </c>
      <c r="V249">
        <v>1</v>
      </c>
      <c r="W249">
        <v>2</v>
      </c>
      <c r="X249">
        <v>1</v>
      </c>
      <c r="Y249">
        <v>0</v>
      </c>
      <c r="Z249">
        <v>0</v>
      </c>
      <c r="AA249">
        <v>5</v>
      </c>
      <c r="AB249">
        <v>105</v>
      </c>
      <c r="AC249">
        <v>0</v>
      </c>
      <c r="AD249">
        <v>0</v>
      </c>
      <c r="AE249">
        <v>114</v>
      </c>
      <c r="AF249">
        <v>0</v>
      </c>
      <c r="AG249">
        <v>0</v>
      </c>
      <c r="AH249">
        <v>10</v>
      </c>
      <c r="AI249">
        <v>29</v>
      </c>
      <c r="AJ249">
        <v>5</v>
      </c>
      <c r="AK249">
        <v>0</v>
      </c>
      <c r="AL249">
        <v>0</v>
      </c>
      <c r="AM249">
        <v>149</v>
      </c>
      <c r="AN249">
        <v>1747</v>
      </c>
      <c r="AO249">
        <v>0</v>
      </c>
      <c r="AP249">
        <v>0</v>
      </c>
      <c r="AQ249">
        <v>1940</v>
      </c>
      <c r="AR249">
        <v>0</v>
      </c>
      <c r="AS24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3880</v>
      </c>
      <c r="AT249">
        <v>0</v>
      </c>
      <c r="AU249">
        <v>0</v>
      </c>
      <c r="AV249">
        <v>0</v>
      </c>
      <c r="AW249">
        <v>0</v>
      </c>
      <c r="AX249">
        <v>0</v>
      </c>
      <c r="AY249">
        <v>0</v>
      </c>
      <c r="AZ249">
        <v>19</v>
      </c>
      <c r="BA249">
        <v>745</v>
      </c>
      <c r="BB249">
        <v>0</v>
      </c>
      <c r="BC249">
        <v>0</v>
      </c>
      <c r="BD249">
        <v>764</v>
      </c>
      <c r="BE249">
        <v>0</v>
      </c>
      <c r="BF249">
        <v>20214</v>
      </c>
      <c r="BG249">
        <v>57236</v>
      </c>
      <c r="BH249">
        <v>17107</v>
      </c>
      <c r="BI249">
        <v>0</v>
      </c>
      <c r="BJ249">
        <v>0</v>
      </c>
      <c r="BK249">
        <v>305590</v>
      </c>
      <c r="BL249">
        <v>3925306</v>
      </c>
      <c r="BM249">
        <v>0</v>
      </c>
      <c r="BN249">
        <v>0</v>
      </c>
      <c r="BO249">
        <v>4325453</v>
      </c>
      <c r="BP249">
        <v>0</v>
      </c>
      <c r="BQ249">
        <v>0</v>
      </c>
      <c r="BR249">
        <v>0</v>
      </c>
      <c r="BS249">
        <v>0</v>
      </c>
      <c r="BT249">
        <v>0</v>
      </c>
      <c r="BU249">
        <v>0</v>
      </c>
      <c r="BV249">
        <v>96216</v>
      </c>
      <c r="BW249">
        <v>798330</v>
      </c>
      <c r="BX249">
        <v>0</v>
      </c>
      <c r="BY249">
        <v>0</v>
      </c>
      <c r="BZ249">
        <v>894546</v>
      </c>
      <c r="CA249">
        <v>0</v>
      </c>
      <c r="CB249">
        <v>0</v>
      </c>
      <c r="CC249">
        <v>0</v>
      </c>
      <c r="CD249">
        <v>0</v>
      </c>
      <c r="CE249">
        <v>4813</v>
      </c>
      <c r="CF249">
        <v>0</v>
      </c>
      <c r="CG249">
        <v>0</v>
      </c>
      <c r="CH249">
        <v>0</v>
      </c>
      <c r="CI249">
        <v>0</v>
      </c>
      <c r="CJ249">
        <v>2908706</v>
      </c>
      <c r="CK249">
        <v>0</v>
      </c>
      <c r="CL249">
        <v>0</v>
      </c>
      <c r="CM249">
        <v>0</v>
      </c>
      <c r="CN249">
        <v>0</v>
      </c>
      <c r="CO249">
        <v>0</v>
      </c>
      <c r="CP249">
        <v>0</v>
      </c>
      <c r="CQ249">
        <v>2913519</v>
      </c>
      <c r="CR249">
        <v>0</v>
      </c>
      <c r="CS249">
        <v>0</v>
      </c>
      <c r="CT249">
        <v>0</v>
      </c>
      <c r="CU249">
        <v>0</v>
      </c>
      <c r="CV249">
        <v>0</v>
      </c>
      <c r="CW249">
        <v>0</v>
      </c>
      <c r="CX249">
        <v>20214</v>
      </c>
      <c r="CY249">
        <v>57236</v>
      </c>
      <c r="CZ249">
        <v>12294</v>
      </c>
      <c r="DA249">
        <v>0</v>
      </c>
      <c r="DB249">
        <v>0</v>
      </c>
      <c r="DC249">
        <v>401806</v>
      </c>
      <c r="DD249">
        <v>1814930</v>
      </c>
      <c r="DE249">
        <v>0</v>
      </c>
      <c r="DF249">
        <v>0</v>
      </c>
      <c r="DG249">
        <v>2306480</v>
      </c>
      <c r="DH249">
        <v>480</v>
      </c>
      <c r="DI249">
        <v>872846</v>
      </c>
      <c r="DJ249">
        <v>0</v>
      </c>
      <c r="DK249">
        <v>0</v>
      </c>
      <c r="DL249">
        <v>0</v>
      </c>
      <c r="DM249">
        <v>0</v>
      </c>
      <c r="DN249">
        <v>0</v>
      </c>
      <c r="DO249">
        <v>0</v>
      </c>
      <c r="DP249">
        <v>0</v>
      </c>
      <c r="DQ249">
        <v>0</v>
      </c>
      <c r="DR249">
        <v>0</v>
      </c>
      <c r="DS249">
        <v>0</v>
      </c>
      <c r="DT249">
        <v>0</v>
      </c>
      <c r="DU249">
        <v>0</v>
      </c>
      <c r="DV249">
        <v>0</v>
      </c>
      <c r="DW249">
        <v>0</v>
      </c>
      <c r="DX249">
        <v>0</v>
      </c>
      <c r="DY249">
        <v>0</v>
      </c>
      <c r="DZ249">
        <v>0</v>
      </c>
      <c r="EA249">
        <v>0</v>
      </c>
      <c r="EB249">
        <v>0</v>
      </c>
      <c r="EC249">
        <v>0</v>
      </c>
      <c r="ED249">
        <v>0</v>
      </c>
    </row>
    <row r="250" spans="1:134" x14ac:dyDescent="0.3">
      <c r="A250">
        <v>106340951</v>
      </c>
      <c r="B250" t="s">
        <v>1244</v>
      </c>
      <c r="C250">
        <v>20174</v>
      </c>
      <c r="D250" s="1">
        <v>43009</v>
      </c>
      <c r="E250" s="1">
        <v>43100</v>
      </c>
      <c r="F250" t="s">
        <v>134</v>
      </c>
      <c r="G250" t="s">
        <v>558</v>
      </c>
      <c r="H250">
        <v>2</v>
      </c>
      <c r="I250">
        <v>311</v>
      </c>
      <c r="J250" t="s">
        <v>136</v>
      </c>
      <c r="K250" t="s">
        <v>137</v>
      </c>
      <c r="L250" t="s">
        <v>138</v>
      </c>
      <c r="M250" t="s">
        <v>1245</v>
      </c>
      <c r="N250" t="s">
        <v>1246</v>
      </c>
      <c r="O250" t="s">
        <v>563</v>
      </c>
      <c r="P250">
        <v>95823</v>
      </c>
      <c r="Q250" t="s">
        <v>1239</v>
      </c>
      <c r="R250">
        <v>329</v>
      </c>
      <c r="S250">
        <v>329</v>
      </c>
      <c r="T250">
        <v>329</v>
      </c>
      <c r="U250">
        <v>650</v>
      </c>
      <c r="V250">
        <v>285</v>
      </c>
      <c r="W250">
        <v>386</v>
      </c>
      <c r="X250">
        <v>857</v>
      </c>
      <c r="Y250">
        <v>0</v>
      </c>
      <c r="Z250">
        <v>0</v>
      </c>
      <c r="AA250">
        <v>53</v>
      </c>
      <c r="AB250">
        <v>340</v>
      </c>
      <c r="AC250">
        <v>9</v>
      </c>
      <c r="AD250">
        <v>13</v>
      </c>
      <c r="AE250">
        <v>2593</v>
      </c>
      <c r="AF250">
        <v>0</v>
      </c>
      <c r="AG250">
        <v>3077</v>
      </c>
      <c r="AH250">
        <v>1461</v>
      </c>
      <c r="AI250">
        <v>13726</v>
      </c>
      <c r="AJ250">
        <v>3377</v>
      </c>
      <c r="AK250">
        <v>0</v>
      </c>
      <c r="AL250">
        <v>0</v>
      </c>
      <c r="AM250">
        <v>119</v>
      </c>
      <c r="AN250">
        <v>1174</v>
      </c>
      <c r="AO250">
        <v>164</v>
      </c>
      <c r="AP250">
        <v>250</v>
      </c>
      <c r="AQ250">
        <v>23348</v>
      </c>
      <c r="AR250">
        <v>0</v>
      </c>
      <c r="AS25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46696</v>
      </c>
      <c r="AT250">
        <v>4086</v>
      </c>
      <c r="AU250">
        <v>1329</v>
      </c>
      <c r="AV250">
        <v>3250</v>
      </c>
      <c r="AW250">
        <v>11103</v>
      </c>
      <c r="AX250">
        <v>0</v>
      </c>
      <c r="AY250">
        <v>0</v>
      </c>
      <c r="AZ250">
        <v>1653</v>
      </c>
      <c r="BA250">
        <v>4195</v>
      </c>
      <c r="BB250">
        <v>583</v>
      </c>
      <c r="BC250">
        <v>206</v>
      </c>
      <c r="BD250">
        <v>26405</v>
      </c>
      <c r="BE250">
        <v>52484484</v>
      </c>
      <c r="BF250">
        <v>20926606</v>
      </c>
      <c r="BG250">
        <v>42133505</v>
      </c>
      <c r="BH250">
        <v>57649856</v>
      </c>
      <c r="BI250">
        <v>0</v>
      </c>
      <c r="BJ250">
        <v>0</v>
      </c>
      <c r="BK250">
        <v>1961353</v>
      </c>
      <c r="BL250">
        <v>23407134</v>
      </c>
      <c r="BM250">
        <v>846701</v>
      </c>
      <c r="BN250">
        <v>1292183</v>
      </c>
      <c r="BO250">
        <v>200701822</v>
      </c>
      <c r="BP250">
        <v>22535147</v>
      </c>
      <c r="BQ250">
        <v>10774125</v>
      </c>
      <c r="BR250">
        <v>9508890</v>
      </c>
      <c r="BS250">
        <v>57546855</v>
      </c>
      <c r="BT250">
        <v>0</v>
      </c>
      <c r="BU250">
        <v>0</v>
      </c>
      <c r="BV250">
        <v>4161467</v>
      </c>
      <c r="BW250">
        <v>20468680</v>
      </c>
      <c r="BX250">
        <v>2813038</v>
      </c>
      <c r="BY250">
        <v>1794656</v>
      </c>
      <c r="BZ250">
        <v>129602858</v>
      </c>
      <c r="CA250">
        <v>2152742</v>
      </c>
      <c r="CB250">
        <v>62147018</v>
      </c>
      <c r="CC250">
        <v>27360883</v>
      </c>
      <c r="CD250">
        <v>25111578</v>
      </c>
      <c r="CE250">
        <v>80434734</v>
      </c>
      <c r="CF250">
        <v>0</v>
      </c>
      <c r="CG250">
        <v>0</v>
      </c>
      <c r="CH250">
        <v>0</v>
      </c>
      <c r="CI250">
        <v>4334247</v>
      </c>
      <c r="CJ250">
        <v>28952760</v>
      </c>
      <c r="CK250">
        <v>0</v>
      </c>
      <c r="CL250">
        <v>4725377</v>
      </c>
      <c r="CM250">
        <v>0</v>
      </c>
      <c r="CN250">
        <v>0</v>
      </c>
      <c r="CO250">
        <v>0</v>
      </c>
      <c r="CP250">
        <v>2358393</v>
      </c>
      <c r="CQ250">
        <v>237577732</v>
      </c>
      <c r="CR250">
        <v>983188</v>
      </c>
      <c r="CS250">
        <v>0</v>
      </c>
      <c r="CT250">
        <v>0</v>
      </c>
      <c r="CU250">
        <v>5708167</v>
      </c>
      <c r="CV250">
        <v>6691355</v>
      </c>
      <c r="CW250">
        <v>12466928</v>
      </c>
      <c r="CX250">
        <v>5204054</v>
      </c>
      <c r="CY250">
        <v>25668293</v>
      </c>
      <c r="CZ250">
        <v>34090907</v>
      </c>
      <c r="DA250">
        <v>0</v>
      </c>
      <c r="DB250">
        <v>0</v>
      </c>
      <c r="DC250">
        <v>1780036</v>
      </c>
      <c r="DD250">
        <v>19975086</v>
      </c>
      <c r="DE250">
        <v>0</v>
      </c>
      <c r="DF250">
        <v>232999</v>
      </c>
      <c r="DG250">
        <v>99418303</v>
      </c>
      <c r="DH250">
        <v>648228</v>
      </c>
      <c r="DI250">
        <v>86408520</v>
      </c>
      <c r="DJ250">
        <v>0</v>
      </c>
      <c r="DK250">
        <v>100854</v>
      </c>
      <c r="DL250">
        <v>0</v>
      </c>
      <c r="DM250">
        <v>0</v>
      </c>
      <c r="DN250">
        <v>0</v>
      </c>
      <c r="DO250">
        <v>0</v>
      </c>
      <c r="DP250">
        <v>996066</v>
      </c>
      <c r="DQ250">
        <v>109408752</v>
      </c>
      <c r="DR250">
        <v>0</v>
      </c>
      <c r="DS250">
        <v>0</v>
      </c>
      <c r="DT250">
        <v>0</v>
      </c>
      <c r="DU250">
        <v>0</v>
      </c>
      <c r="DV250">
        <v>0</v>
      </c>
      <c r="DW250">
        <v>0</v>
      </c>
      <c r="DX250">
        <v>0</v>
      </c>
      <c r="DY250">
        <v>0</v>
      </c>
      <c r="DZ250">
        <v>0</v>
      </c>
      <c r="EA250">
        <v>0</v>
      </c>
      <c r="EB250">
        <v>0</v>
      </c>
      <c r="EC250">
        <v>0</v>
      </c>
      <c r="ED250">
        <v>0</v>
      </c>
    </row>
    <row r="251" spans="1:134" x14ac:dyDescent="0.3">
      <c r="A251">
        <v>106190529</v>
      </c>
      <c r="B251" t="s">
        <v>1247</v>
      </c>
      <c r="C251">
        <v>20174</v>
      </c>
      <c r="D251" s="1">
        <v>43009</v>
      </c>
      <c r="E251" s="1">
        <v>43100</v>
      </c>
      <c r="F251" t="s">
        <v>134</v>
      </c>
      <c r="G251" t="s">
        <v>158</v>
      </c>
      <c r="H251">
        <v>11</v>
      </c>
      <c r="I251">
        <v>913</v>
      </c>
      <c r="J251" t="s">
        <v>136</v>
      </c>
      <c r="K251" t="s">
        <v>137</v>
      </c>
      <c r="L251" t="s">
        <v>138</v>
      </c>
      <c r="M251" t="s">
        <v>1248</v>
      </c>
      <c r="N251" t="s">
        <v>1249</v>
      </c>
      <c r="O251" t="s">
        <v>1250</v>
      </c>
      <c r="P251">
        <v>91007</v>
      </c>
      <c r="Q251" t="s">
        <v>1251</v>
      </c>
      <c r="R251">
        <v>348</v>
      </c>
      <c r="S251">
        <v>272</v>
      </c>
      <c r="T251">
        <v>272</v>
      </c>
      <c r="U251">
        <v>1417</v>
      </c>
      <c r="V251">
        <v>802</v>
      </c>
      <c r="W251">
        <v>166</v>
      </c>
      <c r="X251">
        <v>410</v>
      </c>
      <c r="Y251">
        <v>0</v>
      </c>
      <c r="Z251">
        <v>0</v>
      </c>
      <c r="AA251">
        <v>49</v>
      </c>
      <c r="AB251">
        <v>958</v>
      </c>
      <c r="AC251">
        <v>17</v>
      </c>
      <c r="AD251">
        <v>111</v>
      </c>
      <c r="AE251">
        <v>3930</v>
      </c>
      <c r="AF251">
        <v>0</v>
      </c>
      <c r="AG251">
        <v>8310</v>
      </c>
      <c r="AH251">
        <v>3302</v>
      </c>
      <c r="AI251">
        <v>693</v>
      </c>
      <c r="AJ251">
        <v>1982</v>
      </c>
      <c r="AK251">
        <v>0</v>
      </c>
      <c r="AL251">
        <v>0</v>
      </c>
      <c r="AM251">
        <v>145</v>
      </c>
      <c r="AN251">
        <v>3107</v>
      </c>
      <c r="AO251">
        <v>54</v>
      </c>
      <c r="AP251">
        <v>376</v>
      </c>
      <c r="AQ251">
        <v>17969</v>
      </c>
      <c r="AR251">
        <v>0</v>
      </c>
      <c r="AS25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35938</v>
      </c>
      <c r="AT251">
        <v>3249</v>
      </c>
      <c r="AU251">
        <v>2123</v>
      </c>
      <c r="AV251">
        <v>1342</v>
      </c>
      <c r="AW251">
        <v>5313</v>
      </c>
      <c r="AX251">
        <v>0</v>
      </c>
      <c r="AY251">
        <v>0</v>
      </c>
      <c r="AZ251">
        <v>565</v>
      </c>
      <c r="BA251">
        <v>6054</v>
      </c>
      <c r="BB251">
        <v>23</v>
      </c>
      <c r="BC251">
        <v>624</v>
      </c>
      <c r="BD251">
        <v>19293</v>
      </c>
      <c r="BE251">
        <v>128147889</v>
      </c>
      <c r="BF251">
        <v>67508892</v>
      </c>
      <c r="BG251">
        <v>10569632</v>
      </c>
      <c r="BH251">
        <v>34280420</v>
      </c>
      <c r="BI251">
        <v>0</v>
      </c>
      <c r="BJ251">
        <v>0</v>
      </c>
      <c r="BK251">
        <v>3766705</v>
      </c>
      <c r="BL251">
        <v>54384786</v>
      </c>
      <c r="BM251">
        <v>1293206</v>
      </c>
      <c r="BN251">
        <v>3568207</v>
      </c>
      <c r="BO251">
        <v>303519737</v>
      </c>
      <c r="BP251">
        <v>25106533</v>
      </c>
      <c r="BQ251">
        <v>16353847</v>
      </c>
      <c r="BR251">
        <v>6100162</v>
      </c>
      <c r="BS251">
        <v>22686718</v>
      </c>
      <c r="BT251">
        <v>0</v>
      </c>
      <c r="BU251">
        <v>0</v>
      </c>
      <c r="BV251">
        <v>1915985</v>
      </c>
      <c r="BW251">
        <v>34264128</v>
      </c>
      <c r="BX251">
        <v>458503</v>
      </c>
      <c r="BY251">
        <v>3158018</v>
      </c>
      <c r="BZ251">
        <v>110043894</v>
      </c>
      <c r="CA251">
        <v>593331</v>
      </c>
      <c r="CB251">
        <v>128313172</v>
      </c>
      <c r="CC251">
        <v>65348668</v>
      </c>
      <c r="CD251">
        <v>15708673</v>
      </c>
      <c r="CE251">
        <v>52148773</v>
      </c>
      <c r="CF251">
        <v>0</v>
      </c>
      <c r="CG251">
        <v>0</v>
      </c>
      <c r="CH251">
        <v>0</v>
      </c>
      <c r="CI251">
        <v>4166694</v>
      </c>
      <c r="CJ251">
        <v>63283262</v>
      </c>
      <c r="CK251">
        <v>0</v>
      </c>
      <c r="CL251">
        <v>1751709</v>
      </c>
      <c r="CM251">
        <v>0</v>
      </c>
      <c r="CN251">
        <v>0</v>
      </c>
      <c r="CO251">
        <v>0</v>
      </c>
      <c r="CP251">
        <v>6009732</v>
      </c>
      <c r="CQ251">
        <v>337324014</v>
      </c>
      <c r="CR251">
        <v>0</v>
      </c>
      <c r="CS251">
        <v>0</v>
      </c>
      <c r="CT251">
        <v>0</v>
      </c>
      <c r="CU251">
        <v>0</v>
      </c>
      <c r="CV251">
        <v>0</v>
      </c>
      <c r="CW251">
        <v>24021724</v>
      </c>
      <c r="CX251">
        <v>17675443</v>
      </c>
      <c r="CY251">
        <v>877772</v>
      </c>
      <c r="CZ251">
        <v>4533529</v>
      </c>
      <c r="DA251">
        <v>0</v>
      </c>
      <c r="DB251">
        <v>0</v>
      </c>
      <c r="DC251">
        <v>1459170</v>
      </c>
      <c r="DD251">
        <v>24479163</v>
      </c>
      <c r="DE251">
        <v>0</v>
      </c>
      <c r="DF251">
        <v>3192816</v>
      </c>
      <c r="DG251">
        <v>76239617</v>
      </c>
      <c r="DH251">
        <v>902635</v>
      </c>
      <c r="DI251">
        <v>74660003</v>
      </c>
      <c r="DJ251">
        <v>0</v>
      </c>
      <c r="DK251">
        <v>4399438</v>
      </c>
      <c r="DL251">
        <v>0</v>
      </c>
      <c r="DM251">
        <v>0</v>
      </c>
      <c r="DN251">
        <v>0</v>
      </c>
      <c r="DO251">
        <v>0</v>
      </c>
      <c r="DP251">
        <v>1772545</v>
      </c>
      <c r="DQ251">
        <v>243311108</v>
      </c>
      <c r="DR251">
        <v>0</v>
      </c>
      <c r="DS251">
        <v>0</v>
      </c>
      <c r="DT251">
        <v>0</v>
      </c>
      <c r="DU251">
        <v>0</v>
      </c>
      <c r="DV251">
        <v>0</v>
      </c>
      <c r="DW251">
        <v>0</v>
      </c>
      <c r="DX251">
        <v>0</v>
      </c>
      <c r="DY251">
        <v>0</v>
      </c>
      <c r="DZ251">
        <v>0</v>
      </c>
      <c r="EA251">
        <v>0</v>
      </c>
      <c r="EB251">
        <v>0</v>
      </c>
      <c r="EC251">
        <v>0</v>
      </c>
      <c r="ED251">
        <v>0</v>
      </c>
    </row>
    <row r="252" spans="1:134" x14ac:dyDescent="0.3">
      <c r="A252">
        <v>106190958</v>
      </c>
      <c r="B252" t="s">
        <v>1252</v>
      </c>
      <c r="C252">
        <v>20174</v>
      </c>
      <c r="D252" s="1">
        <v>43009</v>
      </c>
      <c r="E252" s="1">
        <v>43100</v>
      </c>
      <c r="F252" t="s">
        <v>134</v>
      </c>
      <c r="G252" t="s">
        <v>158</v>
      </c>
      <c r="H252">
        <v>11</v>
      </c>
      <c r="I252">
        <v>921</v>
      </c>
      <c r="J252" t="s">
        <v>283</v>
      </c>
      <c r="K252" t="s">
        <v>284</v>
      </c>
      <c r="L252" t="s">
        <v>138</v>
      </c>
      <c r="M252" t="s">
        <v>1253</v>
      </c>
      <c r="N252" t="s">
        <v>1254</v>
      </c>
      <c r="O252" t="s">
        <v>486</v>
      </c>
      <c r="P252">
        <v>90650</v>
      </c>
      <c r="Q252" t="s">
        <v>1255</v>
      </c>
      <c r="R252">
        <v>1106</v>
      </c>
      <c r="S252">
        <v>826</v>
      </c>
      <c r="T252">
        <v>826</v>
      </c>
      <c r="U252">
        <v>29</v>
      </c>
      <c r="V252">
        <v>0</v>
      </c>
      <c r="W252">
        <v>0</v>
      </c>
      <c r="X252">
        <v>0</v>
      </c>
      <c r="Y252">
        <v>0</v>
      </c>
      <c r="Z252">
        <v>0</v>
      </c>
      <c r="AA252">
        <v>2</v>
      </c>
      <c r="AB252">
        <v>0</v>
      </c>
      <c r="AC252">
        <v>0</v>
      </c>
      <c r="AD252">
        <v>171</v>
      </c>
      <c r="AE252">
        <v>202</v>
      </c>
      <c r="AF252">
        <v>0</v>
      </c>
      <c r="AG252">
        <v>30523</v>
      </c>
      <c r="AH252">
        <v>0</v>
      </c>
      <c r="AI252">
        <v>0</v>
      </c>
      <c r="AJ252">
        <v>0</v>
      </c>
      <c r="AK252">
        <v>0</v>
      </c>
      <c r="AL252">
        <v>0</v>
      </c>
      <c r="AM252">
        <v>128</v>
      </c>
      <c r="AN252">
        <v>0</v>
      </c>
      <c r="AO252">
        <v>0</v>
      </c>
      <c r="AP252">
        <v>39588</v>
      </c>
      <c r="AQ252">
        <v>70239</v>
      </c>
      <c r="AR252">
        <v>0</v>
      </c>
      <c r="AS25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140478</v>
      </c>
      <c r="AT252">
        <v>0</v>
      </c>
      <c r="AU252">
        <v>0</v>
      </c>
      <c r="AV252">
        <v>0</v>
      </c>
      <c r="AW252">
        <v>0</v>
      </c>
      <c r="AX252">
        <v>0</v>
      </c>
      <c r="AY252">
        <v>0</v>
      </c>
      <c r="AZ252">
        <v>0</v>
      </c>
      <c r="BA252">
        <v>0</v>
      </c>
      <c r="BB252">
        <v>0</v>
      </c>
      <c r="BC252">
        <v>0</v>
      </c>
      <c r="BD252">
        <v>0</v>
      </c>
      <c r="BE252">
        <v>21515523</v>
      </c>
      <c r="BF252">
        <v>0</v>
      </c>
      <c r="BG252">
        <v>0</v>
      </c>
      <c r="BH252">
        <v>0</v>
      </c>
      <c r="BI252">
        <v>0</v>
      </c>
      <c r="BJ252">
        <v>0</v>
      </c>
      <c r="BK252">
        <v>90077</v>
      </c>
      <c r="BL252">
        <v>0</v>
      </c>
      <c r="BM252">
        <v>0</v>
      </c>
      <c r="BN252">
        <v>27904829</v>
      </c>
      <c r="BO252">
        <v>49510429</v>
      </c>
      <c r="BP252">
        <v>0</v>
      </c>
      <c r="BQ252">
        <v>0</v>
      </c>
      <c r="BR252">
        <v>0</v>
      </c>
      <c r="BS252">
        <v>0</v>
      </c>
      <c r="BT252">
        <v>0</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0</v>
      </c>
      <c r="CP252">
        <v>1820</v>
      </c>
      <c r="CQ252">
        <v>1820</v>
      </c>
      <c r="CR252">
        <v>0</v>
      </c>
      <c r="CS252">
        <v>0</v>
      </c>
      <c r="CT252">
        <v>0</v>
      </c>
      <c r="CU252">
        <v>0</v>
      </c>
      <c r="CV252">
        <v>0</v>
      </c>
      <c r="CW252">
        <v>21515523</v>
      </c>
      <c r="CX252">
        <v>0</v>
      </c>
      <c r="CY252">
        <v>0</v>
      </c>
      <c r="CZ252">
        <v>0</v>
      </c>
      <c r="DA252">
        <v>0</v>
      </c>
      <c r="DB252">
        <v>0</v>
      </c>
      <c r="DC252">
        <v>90077</v>
      </c>
      <c r="DD252">
        <v>0</v>
      </c>
      <c r="DE252">
        <v>0</v>
      </c>
      <c r="DF252">
        <v>27903009</v>
      </c>
      <c r="DG252">
        <v>49508609</v>
      </c>
      <c r="DH252">
        <v>0</v>
      </c>
      <c r="DI252">
        <v>52302287</v>
      </c>
      <c r="DJ252">
        <v>0</v>
      </c>
      <c r="DK252">
        <v>2793678</v>
      </c>
      <c r="DL252">
        <v>0</v>
      </c>
      <c r="DM252">
        <v>0</v>
      </c>
      <c r="DN252">
        <v>0</v>
      </c>
      <c r="DO252">
        <v>0</v>
      </c>
      <c r="DP252">
        <v>0</v>
      </c>
      <c r="DQ252">
        <v>0</v>
      </c>
      <c r="DR252">
        <v>0</v>
      </c>
      <c r="DS252">
        <v>0</v>
      </c>
      <c r="DT252">
        <v>0</v>
      </c>
      <c r="DU252">
        <v>0</v>
      </c>
      <c r="DV252">
        <v>0</v>
      </c>
      <c r="DW252">
        <v>0</v>
      </c>
      <c r="DX252">
        <v>0</v>
      </c>
      <c r="DY252">
        <v>0</v>
      </c>
      <c r="DZ252">
        <v>0</v>
      </c>
      <c r="EA252">
        <v>0</v>
      </c>
      <c r="EB252">
        <v>0</v>
      </c>
      <c r="EC252">
        <v>0</v>
      </c>
      <c r="ED252">
        <v>0</v>
      </c>
    </row>
    <row r="253" spans="1:134" x14ac:dyDescent="0.3">
      <c r="A253">
        <v>106410852</v>
      </c>
      <c r="B253" t="s">
        <v>1256</v>
      </c>
      <c r="C253">
        <v>20174</v>
      </c>
      <c r="D253" s="1">
        <v>43009</v>
      </c>
      <c r="E253" s="1">
        <v>43100</v>
      </c>
      <c r="F253" t="s">
        <v>134</v>
      </c>
      <c r="G253" t="s">
        <v>910</v>
      </c>
      <c r="H253">
        <v>4</v>
      </c>
      <c r="I253">
        <v>427</v>
      </c>
      <c r="J253" t="s">
        <v>136</v>
      </c>
      <c r="K253" t="s">
        <v>137</v>
      </c>
      <c r="L253" t="s">
        <v>138</v>
      </c>
      <c r="M253" t="s">
        <v>1257</v>
      </c>
      <c r="N253" t="s">
        <v>1258</v>
      </c>
      <c r="O253" t="s">
        <v>1259</v>
      </c>
      <c r="P253">
        <v>94010</v>
      </c>
      <c r="Q253" t="s">
        <v>1211</v>
      </c>
      <c r="R253">
        <v>301</v>
      </c>
      <c r="S253">
        <v>301</v>
      </c>
      <c r="T253">
        <v>187</v>
      </c>
      <c r="U253">
        <v>1048</v>
      </c>
      <c r="V253">
        <v>547</v>
      </c>
      <c r="W253">
        <v>153</v>
      </c>
      <c r="X253">
        <v>213</v>
      </c>
      <c r="Y253">
        <v>0</v>
      </c>
      <c r="Z253">
        <v>0</v>
      </c>
      <c r="AA253">
        <v>46</v>
      </c>
      <c r="AB253">
        <v>1290</v>
      </c>
      <c r="AC253">
        <v>56</v>
      </c>
      <c r="AD253">
        <v>33</v>
      </c>
      <c r="AE253">
        <v>3386</v>
      </c>
      <c r="AF253">
        <v>0</v>
      </c>
      <c r="AG253">
        <v>5260</v>
      </c>
      <c r="AH253">
        <v>2585</v>
      </c>
      <c r="AI253">
        <v>866</v>
      </c>
      <c r="AJ253">
        <v>845</v>
      </c>
      <c r="AK253">
        <v>0</v>
      </c>
      <c r="AL253">
        <v>0</v>
      </c>
      <c r="AM253">
        <v>178</v>
      </c>
      <c r="AN253">
        <v>4415</v>
      </c>
      <c r="AO253">
        <v>186</v>
      </c>
      <c r="AP253">
        <v>104</v>
      </c>
      <c r="AQ253">
        <v>14439</v>
      </c>
      <c r="AR253">
        <v>0</v>
      </c>
      <c r="AS25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28878</v>
      </c>
      <c r="AT253">
        <v>2631</v>
      </c>
      <c r="AU253">
        <v>1427</v>
      </c>
      <c r="AV253">
        <v>220</v>
      </c>
      <c r="AW253">
        <v>2609</v>
      </c>
      <c r="AX253">
        <v>0</v>
      </c>
      <c r="AY253">
        <v>0</v>
      </c>
      <c r="AZ253">
        <v>265</v>
      </c>
      <c r="BA253">
        <v>6508</v>
      </c>
      <c r="BB253">
        <v>370</v>
      </c>
      <c r="BC253">
        <v>368</v>
      </c>
      <c r="BD253">
        <v>14398</v>
      </c>
      <c r="BE253">
        <v>92130819</v>
      </c>
      <c r="BF253">
        <v>42413708</v>
      </c>
      <c r="BG253">
        <v>8577490</v>
      </c>
      <c r="BH253">
        <v>14250289</v>
      </c>
      <c r="BI253">
        <v>0</v>
      </c>
      <c r="BJ253">
        <v>0</v>
      </c>
      <c r="BK253">
        <v>3273536</v>
      </c>
      <c r="BL253">
        <v>60420820</v>
      </c>
      <c r="BM253">
        <v>2639741</v>
      </c>
      <c r="BN253">
        <v>1456445</v>
      </c>
      <c r="BO253">
        <v>225162848</v>
      </c>
      <c r="BP253">
        <v>56014856</v>
      </c>
      <c r="BQ253">
        <v>28323318</v>
      </c>
      <c r="BR253">
        <v>1757952</v>
      </c>
      <c r="BS253">
        <v>16903299</v>
      </c>
      <c r="BT253">
        <v>0</v>
      </c>
      <c r="BU253">
        <v>0</v>
      </c>
      <c r="BV253">
        <v>3017939</v>
      </c>
      <c r="BW253">
        <v>90351011</v>
      </c>
      <c r="BX253">
        <v>2081454</v>
      </c>
      <c r="BY253">
        <v>1950513</v>
      </c>
      <c r="BZ253">
        <v>200400342</v>
      </c>
      <c r="CA253">
        <v>1928249</v>
      </c>
      <c r="CB253">
        <v>121645636</v>
      </c>
      <c r="CC253">
        <v>62894598</v>
      </c>
      <c r="CD253">
        <v>-50635378</v>
      </c>
      <c r="CE253">
        <v>26770739</v>
      </c>
      <c r="CF253">
        <v>0</v>
      </c>
      <c r="CG253">
        <v>0</v>
      </c>
      <c r="CH253">
        <v>0</v>
      </c>
      <c r="CI253">
        <v>3867576</v>
      </c>
      <c r="CJ253">
        <v>65394938</v>
      </c>
      <c r="CK253">
        <v>0</v>
      </c>
      <c r="CL253">
        <v>4721195</v>
      </c>
      <c r="CM253">
        <v>0</v>
      </c>
      <c r="CN253">
        <v>0</v>
      </c>
      <c r="CO253">
        <v>0</v>
      </c>
      <c r="CP253">
        <v>1478709</v>
      </c>
      <c r="CQ253">
        <v>238066262</v>
      </c>
      <c r="CR253">
        <v>9841750</v>
      </c>
      <c r="CS253">
        <v>0</v>
      </c>
      <c r="CT253">
        <v>0</v>
      </c>
      <c r="CU253">
        <v>10143367</v>
      </c>
      <c r="CV253">
        <v>19985117</v>
      </c>
      <c r="CW253">
        <v>26500039</v>
      </c>
      <c r="CX253">
        <v>17684178</v>
      </c>
      <c r="CY253">
        <v>60970820</v>
      </c>
      <c r="CZ253">
        <v>4382849</v>
      </c>
      <c r="DA253">
        <v>0</v>
      </c>
      <c r="DB253">
        <v>0</v>
      </c>
      <c r="DC253">
        <v>2423899</v>
      </c>
      <c r="DD253">
        <v>95520260</v>
      </c>
      <c r="DE253">
        <v>0</v>
      </c>
      <c r="DF253">
        <v>0</v>
      </c>
      <c r="DG253">
        <v>207482045</v>
      </c>
      <c r="DH253">
        <v>6709935</v>
      </c>
      <c r="DI253">
        <v>183058903</v>
      </c>
      <c r="DJ253">
        <v>0</v>
      </c>
      <c r="DK253">
        <v>510373</v>
      </c>
      <c r="DL253">
        <v>0</v>
      </c>
      <c r="DM253">
        <v>0</v>
      </c>
      <c r="DN253">
        <v>0</v>
      </c>
      <c r="DO253">
        <v>0</v>
      </c>
      <c r="DP253">
        <v>2449980</v>
      </c>
      <c r="DQ253">
        <v>542734155</v>
      </c>
      <c r="DR253">
        <v>0</v>
      </c>
      <c r="DS253">
        <v>0</v>
      </c>
      <c r="DT253">
        <v>0</v>
      </c>
      <c r="DU253">
        <v>0</v>
      </c>
      <c r="DV253">
        <v>0</v>
      </c>
      <c r="DW253">
        <v>0</v>
      </c>
      <c r="DX253">
        <v>0</v>
      </c>
      <c r="DY253">
        <v>0</v>
      </c>
      <c r="DZ253">
        <v>0</v>
      </c>
      <c r="EA253">
        <v>0</v>
      </c>
      <c r="EB253">
        <v>0</v>
      </c>
      <c r="EC253">
        <v>0</v>
      </c>
      <c r="ED253">
        <v>0</v>
      </c>
    </row>
    <row r="254" spans="1:134" x14ac:dyDescent="0.3">
      <c r="A254">
        <v>106190681</v>
      </c>
      <c r="B254" t="s">
        <v>1260</v>
      </c>
      <c r="C254">
        <v>20174</v>
      </c>
      <c r="D254" s="1">
        <v>43009</v>
      </c>
      <c r="E254" s="1">
        <v>43100</v>
      </c>
      <c r="F254" t="s">
        <v>134</v>
      </c>
      <c r="G254" t="s">
        <v>158</v>
      </c>
      <c r="H254">
        <v>11</v>
      </c>
      <c r="I254">
        <v>925</v>
      </c>
      <c r="J254" t="s">
        <v>255</v>
      </c>
      <c r="K254" t="s">
        <v>137</v>
      </c>
      <c r="L254" t="s">
        <v>138</v>
      </c>
      <c r="M254" t="s">
        <v>1261</v>
      </c>
      <c r="N254" t="s">
        <v>1262</v>
      </c>
      <c r="O254" t="s">
        <v>223</v>
      </c>
      <c r="P254">
        <v>90036</v>
      </c>
      <c r="Q254" t="s">
        <v>1263</v>
      </c>
      <c r="R254">
        <v>17</v>
      </c>
      <c r="S254">
        <v>17</v>
      </c>
      <c r="T254">
        <v>3</v>
      </c>
      <c r="U254">
        <v>12</v>
      </c>
      <c r="V254">
        <v>0</v>
      </c>
      <c r="W254">
        <v>0</v>
      </c>
      <c r="X254">
        <v>0</v>
      </c>
      <c r="Y254">
        <v>0</v>
      </c>
      <c r="Z254">
        <v>0</v>
      </c>
      <c r="AA254">
        <v>0</v>
      </c>
      <c r="AB254">
        <v>0</v>
      </c>
      <c r="AC254">
        <v>0</v>
      </c>
      <c r="AD254">
        <v>36</v>
      </c>
      <c r="AE254">
        <v>48</v>
      </c>
      <c r="AF254">
        <v>0</v>
      </c>
      <c r="AG254">
        <v>25</v>
      </c>
      <c r="AH254">
        <v>0</v>
      </c>
      <c r="AI254">
        <v>0</v>
      </c>
      <c r="AJ254">
        <v>0</v>
      </c>
      <c r="AK254">
        <v>0</v>
      </c>
      <c r="AL254">
        <v>0</v>
      </c>
      <c r="AM254">
        <v>0</v>
      </c>
      <c r="AN254">
        <v>0</v>
      </c>
      <c r="AO254">
        <v>0</v>
      </c>
      <c r="AP254">
        <v>65</v>
      </c>
      <c r="AQ254">
        <v>90</v>
      </c>
      <c r="AR254">
        <v>0</v>
      </c>
      <c r="AS25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180</v>
      </c>
      <c r="AT254">
        <v>16</v>
      </c>
      <c r="AU254">
        <v>0</v>
      </c>
      <c r="AV254">
        <v>0</v>
      </c>
      <c r="AW254">
        <v>0</v>
      </c>
      <c r="AX254">
        <v>0</v>
      </c>
      <c r="AY254">
        <v>0</v>
      </c>
      <c r="AZ254">
        <v>0</v>
      </c>
      <c r="BA254">
        <v>0</v>
      </c>
      <c r="BB254">
        <v>0</v>
      </c>
      <c r="BC254">
        <v>68</v>
      </c>
      <c r="BD254">
        <v>84</v>
      </c>
      <c r="BE254">
        <v>2051704</v>
      </c>
      <c r="BF254">
        <v>0</v>
      </c>
      <c r="BG254">
        <v>0</v>
      </c>
      <c r="BH254">
        <v>0</v>
      </c>
      <c r="BI254">
        <v>0</v>
      </c>
      <c r="BJ254">
        <v>0</v>
      </c>
      <c r="BK254">
        <v>0</v>
      </c>
      <c r="BL254">
        <v>0</v>
      </c>
      <c r="BM254">
        <v>0</v>
      </c>
      <c r="BN254">
        <v>5441230</v>
      </c>
      <c r="BO254">
        <v>7492934</v>
      </c>
      <c r="BP254">
        <v>228796</v>
      </c>
      <c r="BQ254">
        <v>0</v>
      </c>
      <c r="BR254">
        <v>0</v>
      </c>
      <c r="BS254">
        <v>0</v>
      </c>
      <c r="BT254">
        <v>0</v>
      </c>
      <c r="BU254">
        <v>0</v>
      </c>
      <c r="BV254">
        <v>0</v>
      </c>
      <c r="BW254">
        <v>0</v>
      </c>
      <c r="BX254">
        <v>0</v>
      </c>
      <c r="BY254">
        <v>998835</v>
      </c>
      <c r="BZ254">
        <v>1227631</v>
      </c>
      <c r="CA254">
        <v>436028</v>
      </c>
      <c r="CB254">
        <v>1485999</v>
      </c>
      <c r="CC254">
        <v>0</v>
      </c>
      <c r="CD254">
        <v>0</v>
      </c>
      <c r="CE254">
        <v>0</v>
      </c>
      <c r="CF254">
        <v>0</v>
      </c>
      <c r="CG254">
        <v>0</v>
      </c>
      <c r="CH254">
        <v>0</v>
      </c>
      <c r="CI254">
        <v>0</v>
      </c>
      <c r="CJ254">
        <v>0</v>
      </c>
      <c r="CK254">
        <v>0</v>
      </c>
      <c r="CL254">
        <v>0</v>
      </c>
      <c r="CM254">
        <v>0</v>
      </c>
      <c r="CN254">
        <v>0</v>
      </c>
      <c r="CO254">
        <v>0</v>
      </c>
      <c r="CP254">
        <v>5132867</v>
      </c>
      <c r="CQ254">
        <v>7054894</v>
      </c>
      <c r="CR254">
        <v>0</v>
      </c>
      <c r="CS254">
        <v>0</v>
      </c>
      <c r="CT254">
        <v>0</v>
      </c>
      <c r="CU254">
        <v>0</v>
      </c>
      <c r="CV254">
        <v>0</v>
      </c>
      <c r="CW254">
        <v>794501</v>
      </c>
      <c r="CX254">
        <v>0</v>
      </c>
      <c r="CY254">
        <v>0</v>
      </c>
      <c r="CZ254">
        <v>0</v>
      </c>
      <c r="DA254">
        <v>0</v>
      </c>
      <c r="DB254">
        <v>0</v>
      </c>
      <c r="DC254">
        <v>0</v>
      </c>
      <c r="DD254">
        <v>0</v>
      </c>
      <c r="DE254">
        <v>0</v>
      </c>
      <c r="DF254">
        <v>871170</v>
      </c>
      <c r="DG254">
        <v>1665671</v>
      </c>
      <c r="DH254">
        <v>0</v>
      </c>
      <c r="DI254">
        <v>3363774</v>
      </c>
      <c r="DJ254">
        <v>0</v>
      </c>
      <c r="DK254">
        <v>0</v>
      </c>
      <c r="DL254">
        <v>0</v>
      </c>
      <c r="DM254">
        <v>0</v>
      </c>
      <c r="DN254">
        <v>0</v>
      </c>
      <c r="DO254">
        <v>0</v>
      </c>
      <c r="DP254">
        <v>56257</v>
      </c>
      <c r="DQ254">
        <v>1602658</v>
      </c>
      <c r="DR254">
        <v>0</v>
      </c>
      <c r="DS254">
        <v>0</v>
      </c>
      <c r="DT254">
        <v>0</v>
      </c>
      <c r="DU254">
        <v>0</v>
      </c>
      <c r="DV254">
        <v>0</v>
      </c>
      <c r="DW254">
        <v>0</v>
      </c>
      <c r="DX254">
        <v>0</v>
      </c>
      <c r="DY254">
        <v>0</v>
      </c>
      <c r="DZ254">
        <v>0</v>
      </c>
      <c r="EA254">
        <v>0</v>
      </c>
      <c r="EB254">
        <v>0</v>
      </c>
      <c r="EC254">
        <v>0</v>
      </c>
      <c r="ED254">
        <v>0</v>
      </c>
    </row>
    <row r="255" spans="1:134" x14ac:dyDescent="0.3">
      <c r="A255">
        <v>106190524</v>
      </c>
      <c r="B255" t="s">
        <v>1264</v>
      </c>
      <c r="C255">
        <v>20174</v>
      </c>
      <c r="D255" s="1">
        <v>43009</v>
      </c>
      <c r="E255" s="1">
        <v>43100</v>
      </c>
      <c r="F255" t="s">
        <v>134</v>
      </c>
      <c r="G255" t="s">
        <v>158</v>
      </c>
      <c r="H255">
        <v>11</v>
      </c>
      <c r="I255">
        <v>905</v>
      </c>
      <c r="J255" t="s">
        <v>136</v>
      </c>
      <c r="K255" t="s">
        <v>137</v>
      </c>
      <c r="L255" t="s">
        <v>138</v>
      </c>
      <c r="M255" t="s">
        <v>1265</v>
      </c>
      <c r="N255" t="s">
        <v>1266</v>
      </c>
      <c r="O255" t="s">
        <v>908</v>
      </c>
      <c r="P255">
        <v>91402</v>
      </c>
      <c r="Q255" t="s">
        <v>1267</v>
      </c>
      <c r="R255">
        <v>145</v>
      </c>
      <c r="S255">
        <v>145</v>
      </c>
      <c r="T255">
        <v>135</v>
      </c>
      <c r="U255">
        <v>672</v>
      </c>
      <c r="V255">
        <v>121</v>
      </c>
      <c r="W255">
        <v>333</v>
      </c>
      <c r="X255">
        <v>343</v>
      </c>
      <c r="Y255">
        <v>0</v>
      </c>
      <c r="Z255">
        <v>0</v>
      </c>
      <c r="AA255">
        <v>0</v>
      </c>
      <c r="AB255">
        <v>0</v>
      </c>
      <c r="AC255">
        <v>20</v>
      </c>
      <c r="AD255">
        <v>324</v>
      </c>
      <c r="AE255">
        <v>1813</v>
      </c>
      <c r="AF255">
        <v>0</v>
      </c>
      <c r="AG255">
        <v>3059</v>
      </c>
      <c r="AH255">
        <v>518</v>
      </c>
      <c r="AI255">
        <v>2546</v>
      </c>
      <c r="AJ255">
        <v>2768</v>
      </c>
      <c r="AK255">
        <v>0</v>
      </c>
      <c r="AL255">
        <v>0</v>
      </c>
      <c r="AM255">
        <v>0</v>
      </c>
      <c r="AN255">
        <v>0</v>
      </c>
      <c r="AO255">
        <v>91</v>
      </c>
      <c r="AP255">
        <v>1139</v>
      </c>
      <c r="AQ255">
        <v>10121</v>
      </c>
      <c r="AR255">
        <v>0</v>
      </c>
      <c r="AS25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20242</v>
      </c>
      <c r="AT255">
        <v>1750</v>
      </c>
      <c r="AU255">
        <v>243</v>
      </c>
      <c r="AV255">
        <v>877</v>
      </c>
      <c r="AW255">
        <v>734</v>
      </c>
      <c r="AX255">
        <v>0</v>
      </c>
      <c r="AY255">
        <v>0</v>
      </c>
      <c r="AZ255">
        <v>0</v>
      </c>
      <c r="BA255">
        <v>0</v>
      </c>
      <c r="BB255">
        <v>41</v>
      </c>
      <c r="BC255">
        <v>632</v>
      </c>
      <c r="BD255">
        <v>4277</v>
      </c>
      <c r="BE255">
        <v>27558639</v>
      </c>
      <c r="BF255">
        <v>3468092</v>
      </c>
      <c r="BG255">
        <v>9459324</v>
      </c>
      <c r="BH255">
        <v>10520381</v>
      </c>
      <c r="BI255">
        <v>0</v>
      </c>
      <c r="BJ255">
        <v>0</v>
      </c>
      <c r="BK255">
        <v>0</v>
      </c>
      <c r="BL255">
        <v>0</v>
      </c>
      <c r="BM255">
        <v>431829</v>
      </c>
      <c r="BN255">
        <v>10258799</v>
      </c>
      <c r="BO255">
        <v>61697064</v>
      </c>
      <c r="BP255">
        <v>4139058</v>
      </c>
      <c r="BQ255">
        <v>487415</v>
      </c>
      <c r="BR255">
        <v>2020101</v>
      </c>
      <c r="BS255">
        <v>2116615</v>
      </c>
      <c r="BT255">
        <v>0</v>
      </c>
      <c r="BU255">
        <v>0</v>
      </c>
      <c r="BV255">
        <v>0</v>
      </c>
      <c r="BW255">
        <v>0</v>
      </c>
      <c r="BX255">
        <v>91049</v>
      </c>
      <c r="BY255">
        <v>2530279</v>
      </c>
      <c r="BZ255">
        <v>11384517</v>
      </c>
      <c r="CA255">
        <v>2186901</v>
      </c>
      <c r="CB255">
        <v>19631225</v>
      </c>
      <c r="CC255">
        <v>1946402</v>
      </c>
      <c r="CD255">
        <v>9081733</v>
      </c>
      <c r="CE255">
        <v>9284015</v>
      </c>
      <c r="CF255">
        <v>-24373</v>
      </c>
      <c r="CG255">
        <v>0</v>
      </c>
      <c r="CH255">
        <v>0</v>
      </c>
      <c r="CI255">
        <v>0</v>
      </c>
      <c r="CJ255">
        <v>0</v>
      </c>
      <c r="CK255">
        <v>0</v>
      </c>
      <c r="CL255">
        <v>522878</v>
      </c>
      <c r="CM255">
        <v>0</v>
      </c>
      <c r="CN255">
        <v>0</v>
      </c>
      <c r="CO255">
        <v>0</v>
      </c>
      <c r="CP255">
        <v>8794434</v>
      </c>
      <c r="CQ255">
        <v>51423215</v>
      </c>
      <c r="CR255">
        <v>0</v>
      </c>
      <c r="CS255">
        <v>4142512</v>
      </c>
      <c r="CT255">
        <v>0</v>
      </c>
      <c r="CU255">
        <v>0</v>
      </c>
      <c r="CV255">
        <v>4142512</v>
      </c>
      <c r="CW255">
        <v>12066472</v>
      </c>
      <c r="CX255">
        <v>2009105</v>
      </c>
      <c r="CY255">
        <v>2422065</v>
      </c>
      <c r="CZ255">
        <v>7495493</v>
      </c>
      <c r="DA255">
        <v>0</v>
      </c>
      <c r="DB255">
        <v>0</v>
      </c>
      <c r="DC255">
        <v>0</v>
      </c>
      <c r="DD255">
        <v>0</v>
      </c>
      <c r="DE255">
        <v>0</v>
      </c>
      <c r="DF255">
        <v>1807743</v>
      </c>
      <c r="DG255">
        <v>25800878</v>
      </c>
      <c r="DH255">
        <v>-97781</v>
      </c>
      <c r="DI255">
        <v>23807896</v>
      </c>
      <c r="DJ255">
        <v>0</v>
      </c>
      <c r="DK255">
        <v>0</v>
      </c>
      <c r="DL255">
        <v>0</v>
      </c>
      <c r="DM255">
        <v>0</v>
      </c>
      <c r="DN255">
        <v>0</v>
      </c>
      <c r="DO255">
        <v>0</v>
      </c>
      <c r="DP255">
        <v>258710</v>
      </c>
      <c r="DQ255">
        <v>2746087</v>
      </c>
      <c r="DR255">
        <v>0</v>
      </c>
      <c r="DS255">
        <v>0</v>
      </c>
      <c r="DT255">
        <v>0</v>
      </c>
      <c r="DU255">
        <v>0</v>
      </c>
      <c r="DV255">
        <v>0</v>
      </c>
      <c r="DW255">
        <v>0</v>
      </c>
      <c r="DX255">
        <v>0</v>
      </c>
      <c r="DY255">
        <v>0</v>
      </c>
      <c r="DZ255">
        <v>0</v>
      </c>
      <c r="EA255">
        <v>0</v>
      </c>
      <c r="EB255">
        <v>0</v>
      </c>
      <c r="EC255">
        <v>0</v>
      </c>
      <c r="ED255">
        <v>0</v>
      </c>
    </row>
    <row r="256" spans="1:134" x14ac:dyDescent="0.3">
      <c r="A256">
        <v>106301262</v>
      </c>
      <c r="B256" t="s">
        <v>1268</v>
      </c>
      <c r="C256">
        <v>20174</v>
      </c>
      <c r="D256" s="1">
        <v>43009</v>
      </c>
      <c r="E256" s="1">
        <v>43100</v>
      </c>
      <c r="F256" t="s">
        <v>134</v>
      </c>
      <c r="G256" t="s">
        <v>226</v>
      </c>
      <c r="H256">
        <v>13</v>
      </c>
      <c r="I256">
        <v>1017</v>
      </c>
      <c r="J256" t="s">
        <v>136</v>
      </c>
      <c r="K256" t="s">
        <v>137</v>
      </c>
      <c r="L256" t="s">
        <v>138</v>
      </c>
      <c r="M256" t="s">
        <v>1269</v>
      </c>
      <c r="N256" t="s">
        <v>1270</v>
      </c>
      <c r="O256" t="s">
        <v>436</v>
      </c>
      <c r="P256">
        <v>92691</v>
      </c>
      <c r="Q256" t="s">
        <v>1271</v>
      </c>
      <c r="R256">
        <v>523</v>
      </c>
      <c r="S256">
        <v>439</v>
      </c>
      <c r="T256">
        <v>218</v>
      </c>
      <c r="U256">
        <v>1524</v>
      </c>
      <c r="V256">
        <v>788</v>
      </c>
      <c r="W256">
        <v>281</v>
      </c>
      <c r="X256">
        <v>473</v>
      </c>
      <c r="Y256">
        <v>0</v>
      </c>
      <c r="Z256">
        <v>0</v>
      </c>
      <c r="AA256">
        <v>89</v>
      </c>
      <c r="AB256">
        <v>1629</v>
      </c>
      <c r="AC256">
        <v>0</v>
      </c>
      <c r="AD256">
        <v>70</v>
      </c>
      <c r="AE256">
        <v>4854</v>
      </c>
      <c r="AF256">
        <v>0</v>
      </c>
      <c r="AG256">
        <v>6863</v>
      </c>
      <c r="AH256">
        <v>3111</v>
      </c>
      <c r="AI256">
        <v>1054</v>
      </c>
      <c r="AJ256">
        <v>1927</v>
      </c>
      <c r="AK256">
        <v>0</v>
      </c>
      <c r="AL256">
        <v>0</v>
      </c>
      <c r="AM256">
        <v>508</v>
      </c>
      <c r="AN256">
        <v>6420</v>
      </c>
      <c r="AO256">
        <v>0</v>
      </c>
      <c r="AP256">
        <v>163</v>
      </c>
      <c r="AQ256">
        <v>20046</v>
      </c>
      <c r="AR256">
        <v>0</v>
      </c>
      <c r="AS25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40092</v>
      </c>
      <c r="AT256">
        <v>11846</v>
      </c>
      <c r="AU256">
        <v>7429</v>
      </c>
      <c r="AV256">
        <v>1812</v>
      </c>
      <c r="AW256">
        <v>5695</v>
      </c>
      <c r="AX256">
        <v>0</v>
      </c>
      <c r="AY256">
        <v>0</v>
      </c>
      <c r="AZ256">
        <v>741</v>
      </c>
      <c r="BA256">
        <v>26810</v>
      </c>
      <c r="BB256">
        <v>13</v>
      </c>
      <c r="BC256">
        <v>2535</v>
      </c>
      <c r="BD256">
        <v>56881</v>
      </c>
      <c r="BE256">
        <v>133904544</v>
      </c>
      <c r="BF256">
        <v>63046818</v>
      </c>
      <c r="BG256">
        <v>16650971</v>
      </c>
      <c r="BH256">
        <v>32040137</v>
      </c>
      <c r="BI256">
        <v>0</v>
      </c>
      <c r="BJ256">
        <v>0</v>
      </c>
      <c r="BK256">
        <v>8278005</v>
      </c>
      <c r="BL256">
        <v>114119921</v>
      </c>
      <c r="BM256">
        <v>0</v>
      </c>
      <c r="BN256">
        <v>5517304</v>
      </c>
      <c r="BO256">
        <v>373557700</v>
      </c>
      <c r="BP256">
        <v>64567564</v>
      </c>
      <c r="BQ256">
        <v>41500602</v>
      </c>
      <c r="BR256">
        <v>9227511</v>
      </c>
      <c r="BS256">
        <v>24223100</v>
      </c>
      <c r="BT256">
        <v>0</v>
      </c>
      <c r="BU256">
        <v>0</v>
      </c>
      <c r="BV256">
        <v>4013489</v>
      </c>
      <c r="BW256">
        <v>122290671</v>
      </c>
      <c r="BX256">
        <v>97809</v>
      </c>
      <c r="BY256">
        <v>10704423</v>
      </c>
      <c r="BZ256">
        <v>276625169</v>
      </c>
      <c r="CA256">
        <v>2133045</v>
      </c>
      <c r="CB256">
        <v>163813892</v>
      </c>
      <c r="CC256">
        <v>95954531</v>
      </c>
      <c r="CD256">
        <v>22070914</v>
      </c>
      <c r="CE256">
        <v>23372816</v>
      </c>
      <c r="CF256">
        <v>0</v>
      </c>
      <c r="CG256">
        <v>0</v>
      </c>
      <c r="CH256">
        <v>0</v>
      </c>
      <c r="CI256">
        <v>5466396</v>
      </c>
      <c r="CJ256">
        <v>164895562</v>
      </c>
      <c r="CK256">
        <v>0</v>
      </c>
      <c r="CL256">
        <v>6985095</v>
      </c>
      <c r="CM256">
        <v>0</v>
      </c>
      <c r="CN256">
        <v>0</v>
      </c>
      <c r="CO256">
        <v>0</v>
      </c>
      <c r="CP256">
        <v>4821410</v>
      </c>
      <c r="CQ256">
        <v>489513661</v>
      </c>
      <c r="CR256">
        <v>3752795</v>
      </c>
      <c r="CS256">
        <v>0</v>
      </c>
      <c r="CT256">
        <v>0</v>
      </c>
      <c r="CU256">
        <v>4268893</v>
      </c>
      <c r="CV256">
        <v>8021688</v>
      </c>
      <c r="CW256">
        <v>34658216</v>
      </c>
      <c r="CX256">
        <v>12345684</v>
      </c>
      <c r="CY256">
        <v>3807568</v>
      </c>
      <c r="CZ256">
        <v>32890421</v>
      </c>
      <c r="DA256">
        <v>0</v>
      </c>
      <c r="DB256">
        <v>0</v>
      </c>
      <c r="DC256">
        <v>6825098</v>
      </c>
      <c r="DD256">
        <v>75783923</v>
      </c>
      <c r="DE256">
        <v>0</v>
      </c>
      <c r="DF256">
        <v>2379986</v>
      </c>
      <c r="DG256">
        <v>168690896</v>
      </c>
      <c r="DH256">
        <v>3169874</v>
      </c>
      <c r="DI256">
        <v>138857134</v>
      </c>
      <c r="DJ256">
        <v>0</v>
      </c>
      <c r="DK256">
        <v>419514</v>
      </c>
      <c r="DL256">
        <v>0</v>
      </c>
      <c r="DM256">
        <v>0</v>
      </c>
      <c r="DN256">
        <v>0</v>
      </c>
      <c r="DO256">
        <v>0</v>
      </c>
      <c r="DP256">
        <v>10050360</v>
      </c>
      <c r="DQ256">
        <v>350442573</v>
      </c>
      <c r="DR256">
        <v>0</v>
      </c>
      <c r="DS256">
        <v>0</v>
      </c>
      <c r="DT256">
        <v>0</v>
      </c>
      <c r="DU256">
        <v>0</v>
      </c>
      <c r="DV256">
        <v>0</v>
      </c>
      <c r="DW256">
        <v>0</v>
      </c>
      <c r="DX256">
        <v>0</v>
      </c>
      <c r="DY256">
        <v>0</v>
      </c>
      <c r="DZ256">
        <v>0</v>
      </c>
      <c r="EA256">
        <v>0</v>
      </c>
      <c r="EB256">
        <v>0</v>
      </c>
      <c r="EC256">
        <v>0</v>
      </c>
      <c r="ED256">
        <v>0</v>
      </c>
    </row>
    <row r="257" spans="1:134" x14ac:dyDescent="0.3">
      <c r="A257">
        <v>106250956</v>
      </c>
      <c r="B257" t="s">
        <v>1272</v>
      </c>
      <c r="C257">
        <v>20174</v>
      </c>
      <c r="D257" s="1">
        <v>43009</v>
      </c>
      <c r="E257" s="1">
        <v>43100</v>
      </c>
      <c r="F257" t="s">
        <v>134</v>
      </c>
      <c r="G257" t="s">
        <v>1273</v>
      </c>
      <c r="H257">
        <v>1</v>
      </c>
      <c r="I257">
        <v>201</v>
      </c>
      <c r="J257" t="s">
        <v>276</v>
      </c>
      <c r="K257" t="s">
        <v>137</v>
      </c>
      <c r="L257" t="s">
        <v>145</v>
      </c>
      <c r="M257" t="s">
        <v>1274</v>
      </c>
      <c r="N257" t="s">
        <v>1275</v>
      </c>
      <c r="O257" t="s">
        <v>1276</v>
      </c>
      <c r="P257">
        <v>96101</v>
      </c>
      <c r="Q257" t="s">
        <v>1277</v>
      </c>
      <c r="R257">
        <v>87</v>
      </c>
      <c r="S257">
        <v>87</v>
      </c>
      <c r="T257">
        <v>49</v>
      </c>
      <c r="U257">
        <v>30</v>
      </c>
      <c r="V257">
        <v>4</v>
      </c>
      <c r="W257">
        <v>4</v>
      </c>
      <c r="X257">
        <v>9</v>
      </c>
      <c r="Y257">
        <v>0</v>
      </c>
      <c r="Z257">
        <v>0</v>
      </c>
      <c r="AA257">
        <v>3</v>
      </c>
      <c r="AB257">
        <v>0</v>
      </c>
      <c r="AC257">
        <v>0</v>
      </c>
      <c r="AD257">
        <v>1</v>
      </c>
      <c r="AE257">
        <v>51</v>
      </c>
      <c r="AF257">
        <v>11</v>
      </c>
      <c r="AG257">
        <v>155</v>
      </c>
      <c r="AH257">
        <v>9</v>
      </c>
      <c r="AI257">
        <v>297</v>
      </c>
      <c r="AJ257">
        <v>2175</v>
      </c>
      <c r="AK257">
        <v>0</v>
      </c>
      <c r="AL257">
        <v>0</v>
      </c>
      <c r="AM257">
        <v>11</v>
      </c>
      <c r="AN257">
        <v>0</v>
      </c>
      <c r="AO257">
        <v>0</v>
      </c>
      <c r="AP257">
        <v>185</v>
      </c>
      <c r="AQ257">
        <v>2832</v>
      </c>
      <c r="AR257">
        <v>2698</v>
      </c>
      <c r="AS25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8362</v>
      </c>
      <c r="AT257">
        <v>2926</v>
      </c>
      <c r="AU257">
        <v>206</v>
      </c>
      <c r="AV257">
        <v>85</v>
      </c>
      <c r="AW257">
        <v>2659</v>
      </c>
      <c r="AX257">
        <v>0</v>
      </c>
      <c r="AY257">
        <v>0</v>
      </c>
      <c r="AZ257">
        <v>1857</v>
      </c>
      <c r="BA257">
        <v>0</v>
      </c>
      <c r="BB257">
        <v>0</v>
      </c>
      <c r="BC257">
        <v>431</v>
      </c>
      <c r="BD257">
        <v>8164</v>
      </c>
      <c r="BE257">
        <v>453986</v>
      </c>
      <c r="BF257">
        <v>45252</v>
      </c>
      <c r="BG257">
        <v>106350</v>
      </c>
      <c r="BH257">
        <v>828649</v>
      </c>
      <c r="BI257">
        <v>0</v>
      </c>
      <c r="BJ257">
        <v>0</v>
      </c>
      <c r="BK257">
        <v>25081</v>
      </c>
      <c r="BL257">
        <v>0</v>
      </c>
      <c r="BM257">
        <v>0</v>
      </c>
      <c r="BN257">
        <v>59257</v>
      </c>
      <c r="BO257">
        <v>1518575</v>
      </c>
      <c r="BP257">
        <v>2054229</v>
      </c>
      <c r="BQ257">
        <v>217853</v>
      </c>
      <c r="BR257">
        <v>99630</v>
      </c>
      <c r="BS257">
        <v>1732176</v>
      </c>
      <c r="BT257">
        <v>0</v>
      </c>
      <c r="BU257">
        <v>0</v>
      </c>
      <c r="BV257">
        <v>919350</v>
      </c>
      <c r="BW257">
        <v>0</v>
      </c>
      <c r="BX257">
        <v>0</v>
      </c>
      <c r="BY257">
        <v>360070</v>
      </c>
      <c r="BZ257">
        <v>5383308</v>
      </c>
      <c r="CA257">
        <v>113820</v>
      </c>
      <c r="CB257">
        <v>1215846</v>
      </c>
      <c r="CC257">
        <v>127540</v>
      </c>
      <c r="CD257">
        <v>10383</v>
      </c>
      <c r="CE257">
        <v>129091</v>
      </c>
      <c r="CF257">
        <v>-8341</v>
      </c>
      <c r="CG257">
        <v>0</v>
      </c>
      <c r="CH257">
        <v>0</v>
      </c>
      <c r="CI257">
        <v>532138</v>
      </c>
      <c r="CJ257">
        <v>0</v>
      </c>
      <c r="CK257">
        <v>0</v>
      </c>
      <c r="CL257">
        <v>0</v>
      </c>
      <c r="CM257">
        <v>0</v>
      </c>
      <c r="CN257">
        <v>0</v>
      </c>
      <c r="CO257">
        <v>0</v>
      </c>
      <c r="CP257">
        <v>52996</v>
      </c>
      <c r="CQ257">
        <v>2173473</v>
      </c>
      <c r="CR257">
        <v>0</v>
      </c>
      <c r="CS257">
        <v>40525</v>
      </c>
      <c r="CT257">
        <v>0</v>
      </c>
      <c r="CU257">
        <v>0</v>
      </c>
      <c r="CV257">
        <v>40525</v>
      </c>
      <c r="CW257">
        <v>1292369</v>
      </c>
      <c r="CX257">
        <v>135565</v>
      </c>
      <c r="CY257">
        <v>203937</v>
      </c>
      <c r="CZ257">
        <v>2472259</v>
      </c>
      <c r="DA257">
        <v>0</v>
      </c>
      <c r="DB257">
        <v>0</v>
      </c>
      <c r="DC257">
        <v>412293</v>
      </c>
      <c r="DD257">
        <v>0</v>
      </c>
      <c r="DE257">
        <v>0</v>
      </c>
      <c r="DF257">
        <v>252512</v>
      </c>
      <c r="DG257">
        <v>4768935</v>
      </c>
      <c r="DH257">
        <v>1203711</v>
      </c>
      <c r="DI257">
        <v>4610318</v>
      </c>
      <c r="DJ257">
        <v>0</v>
      </c>
      <c r="DK257">
        <v>1567588</v>
      </c>
      <c r="DL257">
        <v>0</v>
      </c>
      <c r="DM257">
        <v>0</v>
      </c>
      <c r="DN257">
        <v>0</v>
      </c>
      <c r="DO257">
        <v>0</v>
      </c>
      <c r="DP257">
        <v>2030366</v>
      </c>
      <c r="DQ257">
        <v>5609379</v>
      </c>
      <c r="DR257">
        <v>0</v>
      </c>
      <c r="DS257">
        <v>0</v>
      </c>
      <c r="DT257">
        <v>0</v>
      </c>
      <c r="DU257">
        <v>0</v>
      </c>
      <c r="DV257">
        <v>0</v>
      </c>
      <c r="DW257">
        <v>0</v>
      </c>
      <c r="DX257">
        <v>0</v>
      </c>
      <c r="DY257">
        <v>0</v>
      </c>
      <c r="DZ257">
        <v>0</v>
      </c>
      <c r="EA257">
        <v>0</v>
      </c>
      <c r="EB257">
        <v>0</v>
      </c>
      <c r="EC257">
        <v>0</v>
      </c>
      <c r="ED257">
        <v>0</v>
      </c>
    </row>
    <row r="258" spans="1:134" x14ac:dyDescent="0.3">
      <c r="A258">
        <v>106190541</v>
      </c>
      <c r="B258" t="s">
        <v>1278</v>
      </c>
      <c r="C258">
        <v>20174</v>
      </c>
      <c r="D258" s="1">
        <v>43009</v>
      </c>
      <c r="E258" s="1">
        <v>43100</v>
      </c>
      <c r="F258" t="s">
        <v>134</v>
      </c>
      <c r="G258" t="s">
        <v>158</v>
      </c>
      <c r="H258">
        <v>11</v>
      </c>
      <c r="I258">
        <v>913</v>
      </c>
      <c r="J258" t="s">
        <v>255</v>
      </c>
      <c r="K258" t="s">
        <v>137</v>
      </c>
      <c r="L258" t="s">
        <v>138</v>
      </c>
      <c r="M258" t="s">
        <v>1279</v>
      </c>
      <c r="N258" t="s">
        <v>1280</v>
      </c>
      <c r="O258" t="s">
        <v>1281</v>
      </c>
      <c r="P258">
        <v>91016</v>
      </c>
      <c r="Q258" t="s">
        <v>1282</v>
      </c>
      <c r="R258">
        <v>49</v>
      </c>
      <c r="S258">
        <v>49</v>
      </c>
      <c r="T258">
        <v>49</v>
      </c>
      <c r="U258">
        <v>102</v>
      </c>
      <c r="V258">
        <v>0</v>
      </c>
      <c r="W258">
        <v>0</v>
      </c>
      <c r="X258">
        <v>0</v>
      </c>
      <c r="Y258">
        <v>0</v>
      </c>
      <c r="Z258">
        <v>0</v>
      </c>
      <c r="AA258">
        <v>43</v>
      </c>
      <c r="AB258">
        <v>0</v>
      </c>
      <c r="AC258">
        <v>0</v>
      </c>
      <c r="AD258">
        <v>0</v>
      </c>
      <c r="AE258">
        <v>145</v>
      </c>
      <c r="AF258">
        <v>102</v>
      </c>
      <c r="AG258">
        <v>3174</v>
      </c>
      <c r="AH258">
        <v>0</v>
      </c>
      <c r="AI258">
        <v>0</v>
      </c>
      <c r="AJ258">
        <v>0</v>
      </c>
      <c r="AK258">
        <v>0</v>
      </c>
      <c r="AL258">
        <v>0</v>
      </c>
      <c r="AM258">
        <v>139</v>
      </c>
      <c r="AN258">
        <v>0</v>
      </c>
      <c r="AO258">
        <v>0</v>
      </c>
      <c r="AP258">
        <v>0</v>
      </c>
      <c r="AQ258">
        <v>3313</v>
      </c>
      <c r="AR258">
        <v>3174</v>
      </c>
      <c r="AS25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9800</v>
      </c>
      <c r="AT258">
        <v>0</v>
      </c>
      <c r="AU258">
        <v>0</v>
      </c>
      <c r="AV258">
        <v>0</v>
      </c>
      <c r="AW258">
        <v>0</v>
      </c>
      <c r="AX258">
        <v>0</v>
      </c>
      <c r="AY258">
        <v>0</v>
      </c>
      <c r="AZ258">
        <v>64</v>
      </c>
      <c r="BA258">
        <v>0</v>
      </c>
      <c r="BB258">
        <v>0</v>
      </c>
      <c r="BC258">
        <v>0</v>
      </c>
      <c r="BD258">
        <v>64</v>
      </c>
      <c r="BE258">
        <v>30974402</v>
      </c>
      <c r="BF258">
        <v>0</v>
      </c>
      <c r="BG258">
        <v>0</v>
      </c>
      <c r="BH258">
        <v>0</v>
      </c>
      <c r="BI258">
        <v>0</v>
      </c>
      <c r="BJ258">
        <v>0</v>
      </c>
      <c r="BK258">
        <v>3956896</v>
      </c>
      <c r="BL258">
        <v>0</v>
      </c>
      <c r="BM258">
        <v>0</v>
      </c>
      <c r="BN258">
        <v>0</v>
      </c>
      <c r="BO258">
        <v>34931298</v>
      </c>
      <c r="BP258">
        <v>0</v>
      </c>
      <c r="BQ258">
        <v>0</v>
      </c>
      <c r="BR258">
        <v>0</v>
      </c>
      <c r="BS258">
        <v>0</v>
      </c>
      <c r="BT258">
        <v>0</v>
      </c>
      <c r="BU258">
        <v>0</v>
      </c>
      <c r="BV258">
        <v>245356</v>
      </c>
      <c r="BW258">
        <v>0</v>
      </c>
      <c r="BX258">
        <v>0</v>
      </c>
      <c r="BY258">
        <v>0</v>
      </c>
      <c r="BZ258">
        <v>245356</v>
      </c>
      <c r="CA258">
        <v>0</v>
      </c>
      <c r="CB258">
        <v>23501858</v>
      </c>
      <c r="CC258">
        <v>0</v>
      </c>
      <c r="CD258">
        <v>0</v>
      </c>
      <c r="CE258">
        <v>0</v>
      </c>
      <c r="CF258">
        <v>0</v>
      </c>
      <c r="CG258">
        <v>0</v>
      </c>
      <c r="CH258">
        <v>0</v>
      </c>
      <c r="CI258">
        <v>1400191</v>
      </c>
      <c r="CJ258">
        <v>0</v>
      </c>
      <c r="CK258">
        <v>0</v>
      </c>
      <c r="CL258">
        <v>0</v>
      </c>
      <c r="CM258">
        <v>0</v>
      </c>
      <c r="CN258">
        <v>0</v>
      </c>
      <c r="CO258">
        <v>0</v>
      </c>
      <c r="CP258">
        <v>0</v>
      </c>
      <c r="CQ258">
        <v>24902049</v>
      </c>
      <c r="CR258">
        <v>0</v>
      </c>
      <c r="CS258">
        <v>0</v>
      </c>
      <c r="CT258">
        <v>0</v>
      </c>
      <c r="CU258">
        <v>0</v>
      </c>
      <c r="CV258">
        <v>0</v>
      </c>
      <c r="CW258">
        <v>7472544</v>
      </c>
      <c r="CX258">
        <v>0</v>
      </c>
      <c r="CY258">
        <v>0</v>
      </c>
      <c r="CZ258">
        <v>0</v>
      </c>
      <c r="DA258">
        <v>0</v>
      </c>
      <c r="DB258">
        <v>0</v>
      </c>
      <c r="DC258">
        <v>2802061</v>
      </c>
      <c r="DD258">
        <v>0</v>
      </c>
      <c r="DE258">
        <v>0</v>
      </c>
      <c r="DF258">
        <v>0</v>
      </c>
      <c r="DG258">
        <v>10274605</v>
      </c>
      <c r="DH258">
        <v>0</v>
      </c>
      <c r="DI258">
        <v>7432584</v>
      </c>
      <c r="DJ258">
        <v>0</v>
      </c>
      <c r="DK258">
        <v>0</v>
      </c>
      <c r="DL258">
        <v>0</v>
      </c>
      <c r="DM258">
        <v>0</v>
      </c>
      <c r="DN258">
        <v>0</v>
      </c>
      <c r="DO258">
        <v>0</v>
      </c>
      <c r="DP258">
        <v>290691</v>
      </c>
      <c r="DQ258">
        <v>6839646</v>
      </c>
      <c r="DR258">
        <v>0</v>
      </c>
      <c r="DS258">
        <v>0</v>
      </c>
      <c r="DT258">
        <v>0</v>
      </c>
      <c r="DU258">
        <v>0</v>
      </c>
      <c r="DV258">
        <v>0</v>
      </c>
      <c r="DW258">
        <v>0</v>
      </c>
      <c r="DX258">
        <v>0</v>
      </c>
      <c r="DY258">
        <v>0</v>
      </c>
      <c r="DZ258">
        <v>0</v>
      </c>
      <c r="EA258">
        <v>0</v>
      </c>
      <c r="EB258">
        <v>0</v>
      </c>
      <c r="EC258">
        <v>0</v>
      </c>
      <c r="ED258">
        <v>0</v>
      </c>
    </row>
    <row r="259" spans="1:134" x14ac:dyDescent="0.3">
      <c r="A259">
        <v>106361166</v>
      </c>
      <c r="B259" t="s">
        <v>1283</v>
      </c>
      <c r="C259">
        <v>20174</v>
      </c>
      <c r="D259" s="1">
        <v>43009</v>
      </c>
      <c r="E259" s="1">
        <v>43100</v>
      </c>
      <c r="F259" t="s">
        <v>134</v>
      </c>
      <c r="G259" t="s">
        <v>275</v>
      </c>
      <c r="H259">
        <v>12</v>
      </c>
      <c r="I259">
        <v>1207</v>
      </c>
      <c r="J259" t="s">
        <v>255</v>
      </c>
      <c r="K259" t="s">
        <v>137</v>
      </c>
      <c r="L259" t="s">
        <v>138</v>
      </c>
      <c r="M259" t="s">
        <v>1284</v>
      </c>
      <c r="N259" t="s">
        <v>1285</v>
      </c>
      <c r="O259" t="s">
        <v>1286</v>
      </c>
      <c r="P259">
        <v>91763</v>
      </c>
      <c r="Q259" t="s">
        <v>1287</v>
      </c>
      <c r="R259">
        <v>102</v>
      </c>
      <c r="S259">
        <v>102</v>
      </c>
      <c r="T259">
        <v>102</v>
      </c>
      <c r="U259">
        <v>105</v>
      </c>
      <c r="V259">
        <v>66</v>
      </c>
      <c r="W259">
        <v>108</v>
      </c>
      <c r="X259">
        <v>295</v>
      </c>
      <c r="Y259">
        <v>0</v>
      </c>
      <c r="Z259">
        <v>0</v>
      </c>
      <c r="AA259">
        <v>37</v>
      </c>
      <c r="AB259">
        <v>8</v>
      </c>
      <c r="AC259">
        <v>0</v>
      </c>
      <c r="AD259">
        <v>145</v>
      </c>
      <c r="AE259">
        <v>764</v>
      </c>
      <c r="AF259">
        <v>0</v>
      </c>
      <c r="AG259">
        <v>422</v>
      </c>
      <c r="AH259">
        <v>235</v>
      </c>
      <c r="AI259">
        <v>395</v>
      </c>
      <c r="AJ259">
        <v>726</v>
      </c>
      <c r="AK259">
        <v>0</v>
      </c>
      <c r="AL259">
        <v>0</v>
      </c>
      <c r="AM259">
        <v>89</v>
      </c>
      <c r="AN259">
        <v>26</v>
      </c>
      <c r="AO259">
        <v>0</v>
      </c>
      <c r="AP259">
        <v>344</v>
      </c>
      <c r="AQ259">
        <v>2237</v>
      </c>
      <c r="AR259">
        <v>0</v>
      </c>
      <c r="AS25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4474</v>
      </c>
      <c r="AT259">
        <v>194</v>
      </c>
      <c r="AU259">
        <v>226</v>
      </c>
      <c r="AV259">
        <v>809</v>
      </c>
      <c r="AW259">
        <v>3537</v>
      </c>
      <c r="AX259">
        <v>0</v>
      </c>
      <c r="AY259">
        <v>0</v>
      </c>
      <c r="AZ259">
        <v>649</v>
      </c>
      <c r="BA259">
        <v>30</v>
      </c>
      <c r="BB259">
        <v>0</v>
      </c>
      <c r="BC259">
        <v>484</v>
      </c>
      <c r="BD259">
        <v>5929</v>
      </c>
      <c r="BE259">
        <v>7315669</v>
      </c>
      <c r="BF259">
        <v>4067256</v>
      </c>
      <c r="BG259">
        <v>6578890</v>
      </c>
      <c r="BH259">
        <v>11993675</v>
      </c>
      <c r="BI259">
        <v>0</v>
      </c>
      <c r="BJ259">
        <v>0</v>
      </c>
      <c r="BK259">
        <v>1658273</v>
      </c>
      <c r="BL259">
        <v>439148</v>
      </c>
      <c r="BM259">
        <v>0</v>
      </c>
      <c r="BN259">
        <v>5376493</v>
      </c>
      <c r="BO259">
        <v>37429404</v>
      </c>
      <c r="BP259">
        <v>1147223</v>
      </c>
      <c r="BQ259">
        <v>1527123</v>
      </c>
      <c r="BR259">
        <v>3228667</v>
      </c>
      <c r="BS259">
        <v>14878085</v>
      </c>
      <c r="BT259">
        <v>0</v>
      </c>
      <c r="BU259">
        <v>0</v>
      </c>
      <c r="BV259">
        <v>2822186</v>
      </c>
      <c r="BW259">
        <v>219374</v>
      </c>
      <c r="BX259">
        <v>0</v>
      </c>
      <c r="BY259">
        <v>1653717</v>
      </c>
      <c r="BZ259">
        <v>25476375</v>
      </c>
      <c r="CA259">
        <v>3230427</v>
      </c>
      <c r="CB259">
        <v>6894079</v>
      </c>
      <c r="CC259">
        <v>4531802</v>
      </c>
      <c r="CD259">
        <v>216905</v>
      </c>
      <c r="CE259">
        <v>14701330</v>
      </c>
      <c r="CF259">
        <v>0</v>
      </c>
      <c r="CG259">
        <v>0</v>
      </c>
      <c r="CH259">
        <v>0</v>
      </c>
      <c r="CI259">
        <v>2351391</v>
      </c>
      <c r="CJ259">
        <v>400278</v>
      </c>
      <c r="CK259">
        <v>0</v>
      </c>
      <c r="CL259">
        <v>59463</v>
      </c>
      <c r="CM259">
        <v>0</v>
      </c>
      <c r="CN259">
        <v>0</v>
      </c>
      <c r="CO259">
        <v>0</v>
      </c>
      <c r="CP259">
        <v>3740320</v>
      </c>
      <c r="CQ259">
        <v>36125995</v>
      </c>
      <c r="CR259">
        <v>0</v>
      </c>
      <c r="CS259">
        <v>0</v>
      </c>
      <c r="CT259">
        <v>0</v>
      </c>
      <c r="CU259">
        <v>0</v>
      </c>
      <c r="CV259">
        <v>0</v>
      </c>
      <c r="CW259">
        <v>1568813</v>
      </c>
      <c r="CX259">
        <v>1062577</v>
      </c>
      <c r="CY259">
        <v>9590652</v>
      </c>
      <c r="CZ259">
        <v>12170430</v>
      </c>
      <c r="DA259">
        <v>0</v>
      </c>
      <c r="DB259">
        <v>0</v>
      </c>
      <c r="DC259">
        <v>2129068</v>
      </c>
      <c r="DD259">
        <v>258244</v>
      </c>
      <c r="DE259">
        <v>0</v>
      </c>
      <c r="DF259">
        <v>0</v>
      </c>
      <c r="DG259">
        <v>26779784</v>
      </c>
      <c r="DH259">
        <v>47544</v>
      </c>
      <c r="DI259">
        <v>16279360</v>
      </c>
      <c r="DJ259">
        <v>0</v>
      </c>
      <c r="DK259">
        <v>5671</v>
      </c>
      <c r="DL259">
        <v>0</v>
      </c>
      <c r="DM259">
        <v>0</v>
      </c>
      <c r="DN259">
        <v>0</v>
      </c>
      <c r="DO259">
        <v>0</v>
      </c>
      <c r="DP259">
        <v>311426</v>
      </c>
      <c r="DQ259">
        <v>39918917</v>
      </c>
      <c r="DR259">
        <v>0</v>
      </c>
      <c r="DS259">
        <v>0</v>
      </c>
      <c r="DT259">
        <v>0</v>
      </c>
      <c r="DU259">
        <v>0</v>
      </c>
      <c r="DV259">
        <v>0</v>
      </c>
      <c r="DW259">
        <v>0</v>
      </c>
      <c r="DX259">
        <v>0</v>
      </c>
      <c r="DY259">
        <v>0</v>
      </c>
      <c r="DZ259">
        <v>0</v>
      </c>
      <c r="EA259">
        <v>0</v>
      </c>
      <c r="EB259">
        <v>0</v>
      </c>
      <c r="EC259">
        <v>0</v>
      </c>
      <c r="ED259">
        <v>0</v>
      </c>
    </row>
    <row r="260" spans="1:134" x14ac:dyDescent="0.3">
      <c r="A260">
        <v>106190547</v>
      </c>
      <c r="B260" t="s">
        <v>1288</v>
      </c>
      <c r="C260">
        <v>20174</v>
      </c>
      <c r="D260" s="1">
        <v>43009</v>
      </c>
      <c r="E260" s="1">
        <v>43100</v>
      </c>
      <c r="F260" t="s">
        <v>134</v>
      </c>
      <c r="G260" t="s">
        <v>158</v>
      </c>
      <c r="H260">
        <v>11</v>
      </c>
      <c r="I260">
        <v>913</v>
      </c>
      <c r="J260" t="s">
        <v>255</v>
      </c>
      <c r="K260" t="s">
        <v>137</v>
      </c>
      <c r="L260" t="s">
        <v>138</v>
      </c>
      <c r="M260" t="s">
        <v>1289</v>
      </c>
      <c r="N260" t="s">
        <v>1290</v>
      </c>
      <c r="O260" t="s">
        <v>719</v>
      </c>
      <c r="P260">
        <v>91754</v>
      </c>
      <c r="Q260" t="s">
        <v>1291</v>
      </c>
      <c r="R260">
        <v>101</v>
      </c>
      <c r="S260">
        <v>101</v>
      </c>
      <c r="T260">
        <v>54</v>
      </c>
      <c r="U260">
        <v>192</v>
      </c>
      <c r="V260">
        <v>197</v>
      </c>
      <c r="W260">
        <v>171</v>
      </c>
      <c r="X260">
        <v>547</v>
      </c>
      <c r="Y260">
        <v>0</v>
      </c>
      <c r="Z260">
        <v>0</v>
      </c>
      <c r="AA260">
        <v>1</v>
      </c>
      <c r="AB260">
        <v>88</v>
      </c>
      <c r="AC260">
        <v>0</v>
      </c>
      <c r="AD260">
        <v>194</v>
      </c>
      <c r="AE260">
        <v>1390</v>
      </c>
      <c r="AF260">
        <v>0</v>
      </c>
      <c r="AG260">
        <v>1025</v>
      </c>
      <c r="AH260">
        <v>788</v>
      </c>
      <c r="AI260">
        <v>630</v>
      </c>
      <c r="AJ260">
        <v>1847</v>
      </c>
      <c r="AK260">
        <v>0</v>
      </c>
      <c r="AL260">
        <v>0</v>
      </c>
      <c r="AM260">
        <v>5</v>
      </c>
      <c r="AN260">
        <v>281</v>
      </c>
      <c r="AO260">
        <v>0</v>
      </c>
      <c r="AP260">
        <v>362</v>
      </c>
      <c r="AQ260">
        <v>4938</v>
      </c>
      <c r="AR260">
        <v>0</v>
      </c>
      <c r="AS26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9876</v>
      </c>
      <c r="AT260">
        <v>640</v>
      </c>
      <c r="AU260">
        <v>468</v>
      </c>
      <c r="AV260">
        <v>985</v>
      </c>
      <c r="AW260">
        <v>3749</v>
      </c>
      <c r="AX260">
        <v>0</v>
      </c>
      <c r="AY260">
        <v>0</v>
      </c>
      <c r="AZ260">
        <v>58</v>
      </c>
      <c r="BA260">
        <v>847</v>
      </c>
      <c r="BB260">
        <v>0</v>
      </c>
      <c r="BC260">
        <v>892</v>
      </c>
      <c r="BD260">
        <v>7639</v>
      </c>
      <c r="BE260">
        <v>21374834</v>
      </c>
      <c r="BF260">
        <v>15576691</v>
      </c>
      <c r="BG260">
        <v>10959255</v>
      </c>
      <c r="BH260">
        <v>40910938</v>
      </c>
      <c r="BI260">
        <v>0</v>
      </c>
      <c r="BJ260">
        <v>0</v>
      </c>
      <c r="BK260">
        <v>132852</v>
      </c>
      <c r="BL260">
        <v>5425315</v>
      </c>
      <c r="BM260">
        <v>0</v>
      </c>
      <c r="BN260">
        <v>7297946</v>
      </c>
      <c r="BO260">
        <v>101677831</v>
      </c>
      <c r="BP260">
        <v>9244180</v>
      </c>
      <c r="BQ260">
        <v>9433628</v>
      </c>
      <c r="BR260">
        <v>6592010</v>
      </c>
      <c r="BS260">
        <v>29268301</v>
      </c>
      <c r="BT260">
        <v>0</v>
      </c>
      <c r="BU260">
        <v>0</v>
      </c>
      <c r="BV260">
        <v>673569</v>
      </c>
      <c r="BW260">
        <v>9768346</v>
      </c>
      <c r="BX260">
        <v>0</v>
      </c>
      <c r="BY260">
        <v>4616188</v>
      </c>
      <c r="BZ260">
        <v>69596222</v>
      </c>
      <c r="CA260">
        <v>594725</v>
      </c>
      <c r="CB260">
        <v>28240072</v>
      </c>
      <c r="CC260">
        <v>21536986</v>
      </c>
      <c r="CD260">
        <v>16425748</v>
      </c>
      <c r="CE260">
        <v>59612406</v>
      </c>
      <c r="CF260">
        <v>-1295779</v>
      </c>
      <c r="CG260">
        <v>0</v>
      </c>
      <c r="CH260">
        <v>0</v>
      </c>
      <c r="CI260">
        <v>667125</v>
      </c>
      <c r="CJ260">
        <v>11986552</v>
      </c>
      <c r="CK260">
        <v>0</v>
      </c>
      <c r="CL260">
        <v>0</v>
      </c>
      <c r="CM260">
        <v>0</v>
      </c>
      <c r="CN260">
        <v>0</v>
      </c>
      <c r="CO260">
        <v>0</v>
      </c>
      <c r="CP260">
        <v>7907898</v>
      </c>
      <c r="CQ260">
        <v>145675733</v>
      </c>
      <c r="CR260">
        <v>435045</v>
      </c>
      <c r="CS260">
        <v>6123556</v>
      </c>
      <c r="CT260">
        <v>0</v>
      </c>
      <c r="CU260">
        <v>0</v>
      </c>
      <c r="CV260">
        <v>6558601</v>
      </c>
      <c r="CW260">
        <v>2378942</v>
      </c>
      <c r="CX260">
        <v>3908378</v>
      </c>
      <c r="CY260">
        <v>2421296</v>
      </c>
      <c r="CZ260">
        <v>16690389</v>
      </c>
      <c r="DA260">
        <v>0</v>
      </c>
      <c r="DB260">
        <v>0</v>
      </c>
      <c r="DC260">
        <v>139296</v>
      </c>
      <c r="DD260">
        <v>3207109</v>
      </c>
      <c r="DE260">
        <v>0</v>
      </c>
      <c r="DF260">
        <v>3411511</v>
      </c>
      <c r="DG260">
        <v>32156921</v>
      </c>
      <c r="DH260">
        <v>141624</v>
      </c>
      <c r="DI260">
        <v>23326792</v>
      </c>
      <c r="DJ260">
        <v>0</v>
      </c>
      <c r="DK260">
        <v>-41265</v>
      </c>
      <c r="DL260">
        <v>0</v>
      </c>
      <c r="DM260">
        <v>0</v>
      </c>
      <c r="DN260">
        <v>0</v>
      </c>
      <c r="DO260">
        <v>0</v>
      </c>
      <c r="DP260">
        <v>165624</v>
      </c>
      <c r="DQ260">
        <v>1889514</v>
      </c>
      <c r="DR260">
        <v>0</v>
      </c>
      <c r="DS260">
        <v>0</v>
      </c>
      <c r="DT260">
        <v>0</v>
      </c>
      <c r="DU260">
        <v>0</v>
      </c>
      <c r="DV260">
        <v>0</v>
      </c>
      <c r="DW260">
        <v>0</v>
      </c>
      <c r="DX260">
        <v>0</v>
      </c>
      <c r="DY260">
        <v>0</v>
      </c>
      <c r="DZ260">
        <v>0</v>
      </c>
      <c r="EA260">
        <v>0</v>
      </c>
      <c r="EB260">
        <v>0</v>
      </c>
      <c r="EC260">
        <v>0</v>
      </c>
      <c r="ED260">
        <v>0</v>
      </c>
    </row>
    <row r="261" spans="1:134" x14ac:dyDescent="0.3">
      <c r="A261">
        <v>106190552</v>
      </c>
      <c r="B261" t="s">
        <v>1292</v>
      </c>
      <c r="C261">
        <v>20174</v>
      </c>
      <c r="D261" s="1">
        <v>43009</v>
      </c>
      <c r="E261" s="1">
        <v>43100</v>
      </c>
      <c r="F261" t="s">
        <v>134</v>
      </c>
      <c r="G261" t="s">
        <v>158</v>
      </c>
      <c r="H261">
        <v>11</v>
      </c>
      <c r="I261">
        <v>905</v>
      </c>
      <c r="J261" t="s">
        <v>136</v>
      </c>
      <c r="K261" t="s">
        <v>137</v>
      </c>
      <c r="L261" t="s">
        <v>138</v>
      </c>
      <c r="M261" t="s">
        <v>1293</v>
      </c>
      <c r="N261" t="s">
        <v>1294</v>
      </c>
      <c r="O261" t="s">
        <v>957</v>
      </c>
      <c r="P261">
        <v>91364</v>
      </c>
      <c r="Q261" t="s">
        <v>1295</v>
      </c>
      <c r="R261">
        <v>277</v>
      </c>
      <c r="S261">
        <v>189</v>
      </c>
      <c r="T261">
        <v>184</v>
      </c>
      <c r="U261">
        <v>23</v>
      </c>
      <c r="V261">
        <v>0</v>
      </c>
      <c r="W261">
        <v>8</v>
      </c>
      <c r="X261">
        <v>0</v>
      </c>
      <c r="Y261">
        <v>0</v>
      </c>
      <c r="Z261">
        <v>0</v>
      </c>
      <c r="AA261">
        <v>0</v>
      </c>
      <c r="AB261">
        <v>0</v>
      </c>
      <c r="AC261">
        <v>7</v>
      </c>
      <c r="AD261">
        <v>2</v>
      </c>
      <c r="AE261">
        <v>40</v>
      </c>
      <c r="AF261">
        <v>0</v>
      </c>
      <c r="AG261">
        <v>241</v>
      </c>
      <c r="AH261">
        <v>0</v>
      </c>
      <c r="AI261">
        <v>5419</v>
      </c>
      <c r="AJ261">
        <v>0</v>
      </c>
      <c r="AK261">
        <v>0</v>
      </c>
      <c r="AL261">
        <v>0</v>
      </c>
      <c r="AM261">
        <v>0</v>
      </c>
      <c r="AN261">
        <v>0</v>
      </c>
      <c r="AO261">
        <v>9689</v>
      </c>
      <c r="AP261">
        <v>744</v>
      </c>
      <c r="AQ261">
        <v>16093</v>
      </c>
      <c r="AR261">
        <v>0</v>
      </c>
      <c r="AS26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32186</v>
      </c>
      <c r="AT261">
        <v>0</v>
      </c>
      <c r="AU261">
        <v>0</v>
      </c>
      <c r="AV261">
        <v>0</v>
      </c>
      <c r="AW261">
        <v>0</v>
      </c>
      <c r="AX261">
        <v>0</v>
      </c>
      <c r="AY261">
        <v>0</v>
      </c>
      <c r="AZ261">
        <v>0</v>
      </c>
      <c r="BA261">
        <v>0</v>
      </c>
      <c r="BB261">
        <v>0</v>
      </c>
      <c r="BC261">
        <v>0</v>
      </c>
      <c r="BD261">
        <v>0</v>
      </c>
      <c r="BE261">
        <v>658087</v>
      </c>
      <c r="BF261">
        <v>0</v>
      </c>
      <c r="BG261">
        <v>2742389</v>
      </c>
      <c r="BH261">
        <v>0</v>
      </c>
      <c r="BI261">
        <v>0</v>
      </c>
      <c r="BJ261">
        <v>0</v>
      </c>
      <c r="BK261">
        <v>0</v>
      </c>
      <c r="BL261">
        <v>0</v>
      </c>
      <c r="BM261">
        <v>1570045</v>
      </c>
      <c r="BN261">
        <v>539090</v>
      </c>
      <c r="BO261">
        <v>5509611</v>
      </c>
      <c r="BP261">
        <v>0</v>
      </c>
      <c r="BQ261">
        <v>0</v>
      </c>
      <c r="BR261">
        <v>0</v>
      </c>
      <c r="BS261">
        <v>0</v>
      </c>
      <c r="BT261">
        <v>0</v>
      </c>
      <c r="BU261">
        <v>0</v>
      </c>
      <c r="BV261">
        <v>0</v>
      </c>
      <c r="BW261">
        <v>0</v>
      </c>
      <c r="BX261">
        <v>0</v>
      </c>
      <c r="BY261">
        <v>0</v>
      </c>
      <c r="BZ261">
        <v>0</v>
      </c>
      <c r="CA261">
        <v>0</v>
      </c>
      <c r="CB261">
        <v>329247</v>
      </c>
      <c r="CC261">
        <v>0</v>
      </c>
      <c r="CD261">
        <v>-75463</v>
      </c>
      <c r="CE261">
        <v>0</v>
      </c>
      <c r="CF261">
        <v>0</v>
      </c>
      <c r="CG261">
        <v>0</v>
      </c>
      <c r="CH261">
        <v>0</v>
      </c>
      <c r="CI261">
        <v>0</v>
      </c>
      <c r="CJ261">
        <v>0</v>
      </c>
      <c r="CK261">
        <v>0</v>
      </c>
      <c r="CL261">
        <v>321152</v>
      </c>
      <c r="CM261">
        <v>0</v>
      </c>
      <c r="CN261">
        <v>0</v>
      </c>
      <c r="CO261">
        <v>0</v>
      </c>
      <c r="CP261">
        <v>75874</v>
      </c>
      <c r="CQ261">
        <v>650810</v>
      </c>
      <c r="CR261">
        <v>0</v>
      </c>
      <c r="CS261">
        <v>0</v>
      </c>
      <c r="CT261">
        <v>0</v>
      </c>
      <c r="CU261">
        <v>0</v>
      </c>
      <c r="CV261">
        <v>0</v>
      </c>
      <c r="CW261">
        <v>328840</v>
      </c>
      <c r="CX261">
        <v>0</v>
      </c>
      <c r="CY261">
        <v>2817852</v>
      </c>
      <c r="CZ261">
        <v>0</v>
      </c>
      <c r="DA261">
        <v>0</v>
      </c>
      <c r="DB261">
        <v>0</v>
      </c>
      <c r="DC261">
        <v>0</v>
      </c>
      <c r="DD261">
        <v>0</v>
      </c>
      <c r="DE261">
        <v>1248893</v>
      </c>
      <c r="DF261">
        <v>463216</v>
      </c>
      <c r="DG261">
        <v>4858801</v>
      </c>
      <c r="DH261">
        <v>272393</v>
      </c>
      <c r="DI261">
        <v>12761329</v>
      </c>
      <c r="DJ261">
        <v>0</v>
      </c>
      <c r="DK261">
        <v>5981263</v>
      </c>
      <c r="DL261">
        <v>0</v>
      </c>
      <c r="DM261">
        <v>0</v>
      </c>
      <c r="DN261">
        <v>0</v>
      </c>
      <c r="DO261">
        <v>0</v>
      </c>
      <c r="DP261">
        <v>461371</v>
      </c>
      <c r="DQ261">
        <v>30432054</v>
      </c>
      <c r="DR261">
        <v>0</v>
      </c>
      <c r="DS261">
        <v>0</v>
      </c>
      <c r="DT261">
        <v>0</v>
      </c>
      <c r="DU261">
        <v>0</v>
      </c>
      <c r="DV261">
        <v>0</v>
      </c>
      <c r="DW261">
        <v>0</v>
      </c>
      <c r="DX261">
        <v>0</v>
      </c>
      <c r="DY261">
        <v>0</v>
      </c>
      <c r="DZ261">
        <v>0</v>
      </c>
      <c r="EA261">
        <v>0</v>
      </c>
      <c r="EB261">
        <v>0</v>
      </c>
      <c r="EC261">
        <v>0</v>
      </c>
      <c r="ED261">
        <v>0</v>
      </c>
    </row>
    <row r="262" spans="1:134" x14ac:dyDescent="0.3">
      <c r="A262">
        <v>106361266</v>
      </c>
      <c r="B262" t="s">
        <v>1296</v>
      </c>
      <c r="C262">
        <v>20174</v>
      </c>
      <c r="D262" s="1">
        <v>43009</v>
      </c>
      <c r="E262" s="1">
        <v>43100</v>
      </c>
      <c r="F262" t="s">
        <v>134</v>
      </c>
      <c r="G262" t="s">
        <v>275</v>
      </c>
      <c r="H262">
        <v>12</v>
      </c>
      <c r="I262">
        <v>1209</v>
      </c>
      <c r="J262" t="s">
        <v>183</v>
      </c>
      <c r="K262" t="s">
        <v>137</v>
      </c>
      <c r="L262" t="s">
        <v>145</v>
      </c>
      <c r="M262" t="s">
        <v>1297</v>
      </c>
      <c r="N262" t="s">
        <v>1298</v>
      </c>
      <c r="O262" t="s">
        <v>1299</v>
      </c>
      <c r="P262">
        <v>92352</v>
      </c>
      <c r="Q262" t="s">
        <v>1300</v>
      </c>
      <c r="R262">
        <v>37</v>
      </c>
      <c r="S262">
        <v>37</v>
      </c>
      <c r="T262">
        <v>30</v>
      </c>
      <c r="U262">
        <v>37</v>
      </c>
      <c r="V262">
        <v>9</v>
      </c>
      <c r="W262">
        <v>21</v>
      </c>
      <c r="X262">
        <v>15</v>
      </c>
      <c r="Y262">
        <v>0</v>
      </c>
      <c r="Z262">
        <v>0</v>
      </c>
      <c r="AA262">
        <v>0</v>
      </c>
      <c r="AB262">
        <v>11</v>
      </c>
      <c r="AC262">
        <v>0</v>
      </c>
      <c r="AD262">
        <v>0</v>
      </c>
      <c r="AE262">
        <v>93</v>
      </c>
      <c r="AF262">
        <v>11</v>
      </c>
      <c r="AG262">
        <v>213</v>
      </c>
      <c r="AH262">
        <v>29</v>
      </c>
      <c r="AI262">
        <v>1536</v>
      </c>
      <c r="AJ262">
        <v>418</v>
      </c>
      <c r="AK262">
        <v>0</v>
      </c>
      <c r="AL262">
        <v>0</v>
      </c>
      <c r="AM262">
        <v>0</v>
      </c>
      <c r="AN262">
        <v>25</v>
      </c>
      <c r="AO262">
        <v>0</v>
      </c>
      <c r="AP262">
        <v>0</v>
      </c>
      <c r="AQ262">
        <v>2221</v>
      </c>
      <c r="AR262">
        <v>1950</v>
      </c>
      <c r="AS26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6392</v>
      </c>
      <c r="AT262">
        <v>1974</v>
      </c>
      <c r="AU262">
        <v>805</v>
      </c>
      <c r="AV262">
        <v>4633</v>
      </c>
      <c r="AW262">
        <v>2274</v>
      </c>
      <c r="AX262">
        <v>0</v>
      </c>
      <c r="AY262">
        <v>0</v>
      </c>
      <c r="AZ262">
        <v>105</v>
      </c>
      <c r="BA262">
        <v>1763</v>
      </c>
      <c r="BB262">
        <v>0</v>
      </c>
      <c r="BC262">
        <v>408</v>
      </c>
      <c r="BD262">
        <v>11962</v>
      </c>
      <c r="BE262">
        <v>611795</v>
      </c>
      <c r="BF262">
        <v>141183</v>
      </c>
      <c r="BG262">
        <v>1340455</v>
      </c>
      <c r="BH262">
        <v>434572</v>
      </c>
      <c r="BI262">
        <v>0</v>
      </c>
      <c r="BJ262">
        <v>0</v>
      </c>
      <c r="BK262">
        <v>0</v>
      </c>
      <c r="BL262">
        <v>150273</v>
      </c>
      <c r="BM262">
        <v>0</v>
      </c>
      <c r="BN262">
        <v>0</v>
      </c>
      <c r="BO262">
        <v>2678278</v>
      </c>
      <c r="BP262">
        <v>1655130</v>
      </c>
      <c r="BQ262">
        <v>1026953</v>
      </c>
      <c r="BR262">
        <v>2396561</v>
      </c>
      <c r="BS262">
        <v>1676863</v>
      </c>
      <c r="BT262">
        <v>0</v>
      </c>
      <c r="BU262">
        <v>0</v>
      </c>
      <c r="BV262">
        <v>173244</v>
      </c>
      <c r="BW262">
        <v>2110765</v>
      </c>
      <c r="BX262">
        <v>0</v>
      </c>
      <c r="BY262">
        <v>246339</v>
      </c>
      <c r="BZ262">
        <v>9285855</v>
      </c>
      <c r="CA262">
        <v>243000</v>
      </c>
      <c r="CB262">
        <v>1182610</v>
      </c>
      <c r="CC262">
        <v>712520</v>
      </c>
      <c r="CD262">
        <v>1995122</v>
      </c>
      <c r="CE262">
        <v>-1570849</v>
      </c>
      <c r="CF262">
        <v>-116041</v>
      </c>
      <c r="CG262">
        <v>0</v>
      </c>
      <c r="CH262">
        <v>0</v>
      </c>
      <c r="CI262">
        <v>87862</v>
      </c>
      <c r="CJ262">
        <v>1518180</v>
      </c>
      <c r="CK262">
        <v>0</v>
      </c>
      <c r="CL262">
        <v>0</v>
      </c>
      <c r="CM262">
        <v>0</v>
      </c>
      <c r="CN262">
        <v>0</v>
      </c>
      <c r="CO262">
        <v>0</v>
      </c>
      <c r="CP262">
        <v>70173</v>
      </c>
      <c r="CQ262">
        <v>4122577</v>
      </c>
      <c r="CR262">
        <v>0</v>
      </c>
      <c r="CS262">
        <v>0</v>
      </c>
      <c r="CT262">
        <v>0</v>
      </c>
      <c r="CU262">
        <v>0</v>
      </c>
      <c r="CV262">
        <v>0</v>
      </c>
      <c r="CW262">
        <v>1084315</v>
      </c>
      <c r="CX262">
        <v>455616</v>
      </c>
      <c r="CY262">
        <v>1857935</v>
      </c>
      <c r="CZ262">
        <v>3682284</v>
      </c>
      <c r="DA262">
        <v>0</v>
      </c>
      <c r="DB262">
        <v>0</v>
      </c>
      <c r="DC262">
        <v>85382</v>
      </c>
      <c r="DD262">
        <v>548458</v>
      </c>
      <c r="DE262">
        <v>0</v>
      </c>
      <c r="DF262">
        <v>127566</v>
      </c>
      <c r="DG262">
        <v>7841556</v>
      </c>
      <c r="DH262">
        <v>124541</v>
      </c>
      <c r="DI262">
        <v>6295383</v>
      </c>
      <c r="DJ262">
        <v>0</v>
      </c>
      <c r="DK262">
        <v>621588</v>
      </c>
      <c r="DL262">
        <v>0</v>
      </c>
      <c r="DM262">
        <v>0</v>
      </c>
      <c r="DN262">
        <v>0</v>
      </c>
      <c r="DO262">
        <v>0</v>
      </c>
      <c r="DP262">
        <v>826960</v>
      </c>
      <c r="DQ262">
        <v>17319144</v>
      </c>
      <c r="DR262">
        <v>0</v>
      </c>
      <c r="DS262">
        <v>0</v>
      </c>
      <c r="DT262">
        <v>0</v>
      </c>
      <c r="DU262">
        <v>0</v>
      </c>
      <c r="DV262">
        <v>0</v>
      </c>
      <c r="DW262">
        <v>0</v>
      </c>
      <c r="DX262">
        <v>0</v>
      </c>
      <c r="DY262">
        <v>0</v>
      </c>
      <c r="DZ262">
        <v>0</v>
      </c>
      <c r="EA262">
        <v>0</v>
      </c>
      <c r="EB262">
        <v>0</v>
      </c>
      <c r="EC262">
        <v>0</v>
      </c>
      <c r="ED262">
        <v>0</v>
      </c>
    </row>
    <row r="263" spans="1:134" x14ac:dyDescent="0.3">
      <c r="A263">
        <v>106281266</v>
      </c>
      <c r="B263" t="s">
        <v>1301</v>
      </c>
      <c r="C263">
        <v>20174</v>
      </c>
      <c r="D263" s="1">
        <v>43009</v>
      </c>
      <c r="E263" s="1">
        <v>43100</v>
      </c>
      <c r="F263" t="s">
        <v>134</v>
      </c>
      <c r="G263" t="s">
        <v>199</v>
      </c>
      <c r="H263">
        <v>3</v>
      </c>
      <c r="I263">
        <v>407</v>
      </c>
      <c r="J263" t="s">
        <v>283</v>
      </c>
      <c r="K263" t="s">
        <v>284</v>
      </c>
      <c r="L263" t="s">
        <v>138</v>
      </c>
      <c r="M263" t="s">
        <v>1302</v>
      </c>
      <c r="N263" t="s">
        <v>1303</v>
      </c>
      <c r="O263" t="s">
        <v>1304</v>
      </c>
      <c r="P263">
        <v>94558</v>
      </c>
      <c r="Q263" t="s">
        <v>1305</v>
      </c>
      <c r="R263">
        <v>1418</v>
      </c>
      <c r="S263">
        <v>1315</v>
      </c>
      <c r="T263">
        <v>1315</v>
      </c>
      <c r="U263">
        <v>47</v>
      </c>
      <c r="V263">
        <v>0</v>
      </c>
      <c r="W263">
        <v>0</v>
      </c>
      <c r="X263">
        <v>0</v>
      </c>
      <c r="Y263">
        <v>0</v>
      </c>
      <c r="Z263">
        <v>0</v>
      </c>
      <c r="AA263">
        <v>2</v>
      </c>
      <c r="AB263">
        <v>0</v>
      </c>
      <c r="AC263">
        <v>0</v>
      </c>
      <c r="AD263">
        <v>171</v>
      </c>
      <c r="AE263">
        <v>220</v>
      </c>
      <c r="AF263">
        <v>0</v>
      </c>
      <c r="AG263">
        <v>60503</v>
      </c>
      <c r="AH263">
        <v>0</v>
      </c>
      <c r="AI263">
        <v>0</v>
      </c>
      <c r="AJ263">
        <v>0</v>
      </c>
      <c r="AK263">
        <v>0</v>
      </c>
      <c r="AL263">
        <v>0</v>
      </c>
      <c r="AM263">
        <v>28</v>
      </c>
      <c r="AN263">
        <v>0</v>
      </c>
      <c r="AO263">
        <v>0</v>
      </c>
      <c r="AP263">
        <v>49691</v>
      </c>
      <c r="AQ263">
        <v>110222</v>
      </c>
      <c r="AR263">
        <v>0</v>
      </c>
      <c r="AS26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220444</v>
      </c>
      <c r="AT263">
        <v>0</v>
      </c>
      <c r="AU263">
        <v>0</v>
      </c>
      <c r="AV263">
        <v>0</v>
      </c>
      <c r="AW263">
        <v>0</v>
      </c>
      <c r="AX263">
        <v>0</v>
      </c>
      <c r="AY263">
        <v>0</v>
      </c>
      <c r="AZ263">
        <v>0</v>
      </c>
      <c r="BA263">
        <v>0</v>
      </c>
      <c r="BB263">
        <v>0</v>
      </c>
      <c r="BC263">
        <v>0</v>
      </c>
      <c r="BD263">
        <v>0</v>
      </c>
      <c r="BE263">
        <v>34409252</v>
      </c>
      <c r="BF263">
        <v>0</v>
      </c>
      <c r="BG263">
        <v>0</v>
      </c>
      <c r="BH263">
        <v>0</v>
      </c>
      <c r="BI263">
        <v>0</v>
      </c>
      <c r="BJ263">
        <v>0</v>
      </c>
      <c r="BK263">
        <v>16110</v>
      </c>
      <c r="BL263">
        <v>0</v>
      </c>
      <c r="BM263">
        <v>0</v>
      </c>
      <c r="BN263">
        <v>28260284</v>
      </c>
      <c r="BO263">
        <v>62685646</v>
      </c>
      <c r="BP263">
        <v>0</v>
      </c>
      <c r="BQ263">
        <v>0</v>
      </c>
      <c r="BR263">
        <v>0</v>
      </c>
      <c r="BS263">
        <v>0</v>
      </c>
      <c r="BT263">
        <v>0</v>
      </c>
      <c r="BU263">
        <v>0</v>
      </c>
      <c r="BV263">
        <v>0</v>
      </c>
      <c r="BW263">
        <v>0</v>
      </c>
      <c r="BX263">
        <v>0</v>
      </c>
      <c r="BY263">
        <v>0</v>
      </c>
      <c r="BZ263">
        <v>0</v>
      </c>
      <c r="CA263">
        <v>0</v>
      </c>
      <c r="CB263">
        <v>198</v>
      </c>
      <c r="CC263">
        <v>0</v>
      </c>
      <c r="CD263">
        <v>0</v>
      </c>
      <c r="CE263">
        <v>0</v>
      </c>
      <c r="CF263">
        <v>0</v>
      </c>
      <c r="CG263">
        <v>0</v>
      </c>
      <c r="CH263">
        <v>0</v>
      </c>
      <c r="CI263">
        <v>0</v>
      </c>
      <c r="CJ263">
        <v>0</v>
      </c>
      <c r="CK263">
        <v>0</v>
      </c>
      <c r="CL263">
        <v>0</v>
      </c>
      <c r="CM263">
        <v>0</v>
      </c>
      <c r="CN263">
        <v>0</v>
      </c>
      <c r="CO263">
        <v>0</v>
      </c>
      <c r="CP263">
        <v>41095</v>
      </c>
      <c r="CQ263">
        <v>41293</v>
      </c>
      <c r="CR263">
        <v>0</v>
      </c>
      <c r="CS263">
        <v>0</v>
      </c>
      <c r="CT263">
        <v>0</v>
      </c>
      <c r="CU263">
        <v>0</v>
      </c>
      <c r="CV263">
        <v>0</v>
      </c>
      <c r="CW263">
        <v>34409054</v>
      </c>
      <c r="CX263">
        <v>0</v>
      </c>
      <c r="CY263">
        <v>0</v>
      </c>
      <c r="CZ263">
        <v>0</v>
      </c>
      <c r="DA263">
        <v>0</v>
      </c>
      <c r="DB263">
        <v>0</v>
      </c>
      <c r="DC263">
        <v>16110</v>
      </c>
      <c r="DD263">
        <v>0</v>
      </c>
      <c r="DE263">
        <v>0</v>
      </c>
      <c r="DF263">
        <v>28219189</v>
      </c>
      <c r="DG263">
        <v>62644353</v>
      </c>
      <c r="DH263">
        <v>0</v>
      </c>
      <c r="DI263">
        <v>80046425</v>
      </c>
      <c r="DJ263">
        <v>0</v>
      </c>
      <c r="DK263">
        <v>17402072</v>
      </c>
      <c r="DL263">
        <v>0</v>
      </c>
      <c r="DM263">
        <v>0</v>
      </c>
      <c r="DN263">
        <v>0</v>
      </c>
      <c r="DO263">
        <v>0</v>
      </c>
      <c r="DP263">
        <v>0</v>
      </c>
      <c r="DQ263">
        <v>0</v>
      </c>
      <c r="DR263">
        <v>0</v>
      </c>
      <c r="DS263">
        <v>0</v>
      </c>
      <c r="DT263">
        <v>0</v>
      </c>
      <c r="DU263">
        <v>0</v>
      </c>
      <c r="DV263">
        <v>0</v>
      </c>
      <c r="DW263">
        <v>0</v>
      </c>
      <c r="DX263">
        <v>0</v>
      </c>
      <c r="DY263">
        <v>0</v>
      </c>
      <c r="DZ263">
        <v>0</v>
      </c>
      <c r="EA263">
        <v>0</v>
      </c>
      <c r="EB263">
        <v>0</v>
      </c>
      <c r="EC263">
        <v>0</v>
      </c>
      <c r="ED263">
        <v>0</v>
      </c>
    </row>
    <row r="264" spans="1:134" x14ac:dyDescent="0.3">
      <c r="A264">
        <v>106274043</v>
      </c>
      <c r="B264" t="s">
        <v>1306</v>
      </c>
      <c r="C264">
        <v>20174</v>
      </c>
      <c r="D264" s="1">
        <v>43009</v>
      </c>
      <c r="E264" s="1">
        <v>43100</v>
      </c>
      <c r="F264" t="s">
        <v>134</v>
      </c>
      <c r="G264" t="s">
        <v>528</v>
      </c>
      <c r="H264">
        <v>8</v>
      </c>
      <c r="I264">
        <v>705</v>
      </c>
      <c r="J264" t="s">
        <v>276</v>
      </c>
      <c r="K264" t="s">
        <v>137</v>
      </c>
      <c r="L264" t="s">
        <v>138</v>
      </c>
      <c r="M264" t="s">
        <v>1307</v>
      </c>
      <c r="N264" t="s">
        <v>1308</v>
      </c>
      <c r="O264" t="s">
        <v>1309</v>
      </c>
      <c r="P264">
        <v>93906</v>
      </c>
      <c r="Q264" t="s">
        <v>1310</v>
      </c>
      <c r="R264">
        <v>172</v>
      </c>
      <c r="S264">
        <v>137</v>
      </c>
      <c r="T264">
        <v>137</v>
      </c>
      <c r="U264">
        <v>456</v>
      </c>
      <c r="V264">
        <v>0</v>
      </c>
      <c r="W264">
        <v>584</v>
      </c>
      <c r="X264">
        <v>696</v>
      </c>
      <c r="Y264">
        <v>0</v>
      </c>
      <c r="Z264">
        <v>0</v>
      </c>
      <c r="AA264">
        <v>460</v>
      </c>
      <c r="AB264">
        <v>0</v>
      </c>
      <c r="AC264">
        <v>8</v>
      </c>
      <c r="AD264">
        <v>66</v>
      </c>
      <c r="AE264">
        <v>2270</v>
      </c>
      <c r="AF264">
        <v>0</v>
      </c>
      <c r="AG264">
        <v>2784</v>
      </c>
      <c r="AH264">
        <v>0</v>
      </c>
      <c r="AI264">
        <v>2614</v>
      </c>
      <c r="AJ264">
        <v>2581</v>
      </c>
      <c r="AK264">
        <v>0</v>
      </c>
      <c r="AL264">
        <v>0</v>
      </c>
      <c r="AM264">
        <v>2298</v>
      </c>
      <c r="AN264">
        <v>0</v>
      </c>
      <c r="AO264">
        <v>26</v>
      </c>
      <c r="AP264">
        <v>178</v>
      </c>
      <c r="AQ264">
        <v>10481</v>
      </c>
      <c r="AR264">
        <v>0</v>
      </c>
      <c r="AS26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20962</v>
      </c>
      <c r="AT264">
        <v>6325</v>
      </c>
      <c r="AU264">
        <v>0</v>
      </c>
      <c r="AV264">
        <v>6800</v>
      </c>
      <c r="AW264">
        <v>20214</v>
      </c>
      <c r="AX264">
        <v>0</v>
      </c>
      <c r="AY264">
        <v>0</v>
      </c>
      <c r="AZ264">
        <v>8301</v>
      </c>
      <c r="BA264">
        <v>0</v>
      </c>
      <c r="BB264">
        <v>958</v>
      </c>
      <c r="BC264">
        <v>2366</v>
      </c>
      <c r="BD264">
        <v>44964</v>
      </c>
      <c r="BE264">
        <v>47889256</v>
      </c>
      <c r="BF264">
        <v>0</v>
      </c>
      <c r="BG264">
        <v>47888893</v>
      </c>
      <c r="BH264">
        <v>49184864</v>
      </c>
      <c r="BI264">
        <v>0</v>
      </c>
      <c r="BJ264">
        <v>0</v>
      </c>
      <c r="BK264">
        <v>52013088</v>
      </c>
      <c r="BL264">
        <v>0</v>
      </c>
      <c r="BM264">
        <v>872164</v>
      </c>
      <c r="BN264">
        <v>3381912</v>
      </c>
      <c r="BO264">
        <v>201230177</v>
      </c>
      <c r="BP264">
        <v>11299849</v>
      </c>
      <c r="BQ264">
        <v>0</v>
      </c>
      <c r="BR264">
        <v>12711303</v>
      </c>
      <c r="BS264">
        <v>39251367</v>
      </c>
      <c r="BT264">
        <v>0</v>
      </c>
      <c r="BU264">
        <v>0</v>
      </c>
      <c r="BV264">
        <v>22731497</v>
      </c>
      <c r="BW264">
        <v>0</v>
      </c>
      <c r="BX264">
        <v>1068386</v>
      </c>
      <c r="BY264">
        <v>6291476</v>
      </c>
      <c r="BZ264">
        <v>93353878</v>
      </c>
      <c r="CA264">
        <v>9598700</v>
      </c>
      <c r="CB264">
        <v>48403608</v>
      </c>
      <c r="CC264">
        <v>0</v>
      </c>
      <c r="CD264">
        <v>51140605</v>
      </c>
      <c r="CE264">
        <v>71447159</v>
      </c>
      <c r="CF264">
        <v>-7852500</v>
      </c>
      <c r="CG264">
        <v>0</v>
      </c>
      <c r="CH264">
        <v>0</v>
      </c>
      <c r="CI264">
        <v>46078579</v>
      </c>
      <c r="CJ264">
        <v>0</v>
      </c>
      <c r="CK264">
        <v>0</v>
      </c>
      <c r="CL264">
        <v>1971321</v>
      </c>
      <c r="CM264">
        <v>0</v>
      </c>
      <c r="CN264">
        <v>0</v>
      </c>
      <c r="CO264">
        <v>0</v>
      </c>
      <c r="CP264">
        <v>0</v>
      </c>
      <c r="CQ264">
        <v>220787472</v>
      </c>
      <c r="CR264">
        <v>0</v>
      </c>
      <c r="CS264">
        <v>0</v>
      </c>
      <c r="CT264">
        <v>0</v>
      </c>
      <c r="CU264">
        <v>0</v>
      </c>
      <c r="CV264">
        <v>0</v>
      </c>
      <c r="CW264">
        <v>10785497</v>
      </c>
      <c r="CX264">
        <v>0</v>
      </c>
      <c r="CY264">
        <v>17312091</v>
      </c>
      <c r="CZ264">
        <v>16989072</v>
      </c>
      <c r="DA264">
        <v>0</v>
      </c>
      <c r="DB264">
        <v>0</v>
      </c>
      <c r="DC264">
        <v>28666005</v>
      </c>
      <c r="DD264">
        <v>0</v>
      </c>
      <c r="DE264">
        <v>0</v>
      </c>
      <c r="DF264">
        <v>43918</v>
      </c>
      <c r="DG264">
        <v>73796583</v>
      </c>
      <c r="DH264">
        <v>596977</v>
      </c>
      <c r="DI264">
        <v>65769170</v>
      </c>
      <c r="DJ264">
        <v>0</v>
      </c>
      <c r="DK264">
        <v>3482186</v>
      </c>
      <c r="DL264">
        <v>0</v>
      </c>
      <c r="DM264">
        <v>0</v>
      </c>
      <c r="DN264">
        <v>0</v>
      </c>
      <c r="DO264">
        <v>0</v>
      </c>
      <c r="DP264">
        <v>1968030</v>
      </c>
      <c r="DQ264">
        <v>123094329</v>
      </c>
      <c r="DR264">
        <v>0</v>
      </c>
      <c r="DS264">
        <v>0</v>
      </c>
      <c r="DT264">
        <v>0</v>
      </c>
      <c r="DU264">
        <v>0</v>
      </c>
      <c r="DV264">
        <v>0</v>
      </c>
      <c r="DW264">
        <v>0</v>
      </c>
      <c r="DX264">
        <v>0</v>
      </c>
      <c r="DY264">
        <v>0</v>
      </c>
      <c r="DZ264">
        <v>0</v>
      </c>
      <c r="EA264">
        <v>0</v>
      </c>
      <c r="EB264">
        <v>0</v>
      </c>
      <c r="EC264">
        <v>0</v>
      </c>
      <c r="ED264">
        <v>0</v>
      </c>
    </row>
    <row r="265" spans="1:134" x14ac:dyDescent="0.3">
      <c r="A265">
        <v>106301304</v>
      </c>
      <c r="B265" t="s">
        <v>1311</v>
      </c>
      <c r="C265">
        <v>20174</v>
      </c>
      <c r="D265" s="1">
        <v>43009</v>
      </c>
      <c r="E265" s="1">
        <v>43100</v>
      </c>
      <c r="F265" t="s">
        <v>134</v>
      </c>
      <c r="G265" t="s">
        <v>226</v>
      </c>
      <c r="H265">
        <v>13</v>
      </c>
      <c r="I265">
        <v>1016</v>
      </c>
      <c r="J265" t="s">
        <v>255</v>
      </c>
      <c r="K265" t="s">
        <v>137</v>
      </c>
      <c r="L265" t="s">
        <v>138</v>
      </c>
      <c r="M265" t="s">
        <v>1312</v>
      </c>
      <c r="N265" t="s">
        <v>1313</v>
      </c>
      <c r="O265" t="s">
        <v>818</v>
      </c>
      <c r="P265">
        <v>92663</v>
      </c>
      <c r="Q265" t="s">
        <v>1314</v>
      </c>
      <c r="R265">
        <v>36</v>
      </c>
      <c r="S265">
        <v>36</v>
      </c>
      <c r="T265">
        <v>36</v>
      </c>
      <c r="U265">
        <v>231</v>
      </c>
      <c r="V265">
        <v>20</v>
      </c>
      <c r="W265">
        <v>0</v>
      </c>
      <c r="X265">
        <v>0</v>
      </c>
      <c r="Y265">
        <v>0</v>
      </c>
      <c r="Z265">
        <v>0</v>
      </c>
      <c r="AA265">
        <v>2</v>
      </c>
      <c r="AB265">
        <v>0</v>
      </c>
      <c r="AC265">
        <v>0</v>
      </c>
      <c r="AD265">
        <v>0</v>
      </c>
      <c r="AE265">
        <v>253</v>
      </c>
      <c r="AF265">
        <v>0</v>
      </c>
      <c r="AG265">
        <v>2757</v>
      </c>
      <c r="AH265">
        <v>252</v>
      </c>
      <c r="AI265">
        <v>0</v>
      </c>
      <c r="AJ265">
        <v>0</v>
      </c>
      <c r="AK265">
        <v>0</v>
      </c>
      <c r="AL265">
        <v>0</v>
      </c>
      <c r="AM265">
        <v>22</v>
      </c>
      <c r="AN265">
        <v>0</v>
      </c>
      <c r="AO265">
        <v>0</v>
      </c>
      <c r="AP265">
        <v>0</v>
      </c>
      <c r="AQ265">
        <v>3031</v>
      </c>
      <c r="AR265">
        <v>0</v>
      </c>
      <c r="AS26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6062</v>
      </c>
      <c r="AT265">
        <v>0</v>
      </c>
      <c r="AU265">
        <v>0</v>
      </c>
      <c r="AV265">
        <v>0</v>
      </c>
      <c r="AW265">
        <v>0</v>
      </c>
      <c r="AX265">
        <v>0</v>
      </c>
      <c r="AY265">
        <v>0</v>
      </c>
      <c r="AZ265">
        <v>0</v>
      </c>
      <c r="BA265">
        <v>0</v>
      </c>
      <c r="BB265">
        <v>0</v>
      </c>
      <c r="BC265">
        <v>0</v>
      </c>
      <c r="BD265">
        <v>0</v>
      </c>
      <c r="BE265">
        <v>3764484</v>
      </c>
      <c r="BF265">
        <v>364243</v>
      </c>
      <c r="BG265">
        <v>0</v>
      </c>
      <c r="BH265">
        <v>0</v>
      </c>
      <c r="BI265">
        <v>0</v>
      </c>
      <c r="BJ265">
        <v>0</v>
      </c>
      <c r="BK265">
        <v>14223</v>
      </c>
      <c r="BL265">
        <v>0</v>
      </c>
      <c r="BM265">
        <v>0</v>
      </c>
      <c r="BN265">
        <v>0</v>
      </c>
      <c r="BO265">
        <v>4142950</v>
      </c>
      <c r="BP265">
        <v>0</v>
      </c>
      <c r="BQ265">
        <v>0</v>
      </c>
      <c r="BR265">
        <v>0</v>
      </c>
      <c r="BS265">
        <v>0</v>
      </c>
      <c r="BT265">
        <v>0</v>
      </c>
      <c r="BU265">
        <v>0</v>
      </c>
      <c r="BV265">
        <v>0</v>
      </c>
      <c r="BW265">
        <v>0</v>
      </c>
      <c r="BX265">
        <v>0</v>
      </c>
      <c r="BY265">
        <v>0</v>
      </c>
      <c r="BZ265">
        <v>0</v>
      </c>
      <c r="CA265">
        <v>0</v>
      </c>
      <c r="CB265">
        <v>1074330</v>
      </c>
      <c r="CC265">
        <v>152981</v>
      </c>
      <c r="CD265">
        <v>0</v>
      </c>
      <c r="CE265">
        <v>0</v>
      </c>
      <c r="CF265">
        <v>0</v>
      </c>
      <c r="CG265">
        <v>0</v>
      </c>
      <c r="CH265">
        <v>0</v>
      </c>
      <c r="CI265">
        <v>2845</v>
      </c>
      <c r="CJ265">
        <v>0</v>
      </c>
      <c r="CK265">
        <v>0</v>
      </c>
      <c r="CL265">
        <v>0</v>
      </c>
      <c r="CM265">
        <v>0</v>
      </c>
      <c r="CN265">
        <v>0</v>
      </c>
      <c r="CO265">
        <v>0</v>
      </c>
      <c r="CP265">
        <v>0</v>
      </c>
      <c r="CQ265">
        <v>1230156</v>
      </c>
      <c r="CR265">
        <v>0</v>
      </c>
      <c r="CS265">
        <v>0</v>
      </c>
      <c r="CT265">
        <v>0</v>
      </c>
      <c r="CU265">
        <v>0</v>
      </c>
      <c r="CV265">
        <v>0</v>
      </c>
      <c r="CW265">
        <v>2690154</v>
      </c>
      <c r="CX265">
        <v>211262</v>
      </c>
      <c r="CY265">
        <v>0</v>
      </c>
      <c r="CZ265">
        <v>0</v>
      </c>
      <c r="DA265">
        <v>0</v>
      </c>
      <c r="DB265">
        <v>0</v>
      </c>
      <c r="DC265">
        <v>11378</v>
      </c>
      <c r="DD265">
        <v>0</v>
      </c>
      <c r="DE265">
        <v>0</v>
      </c>
      <c r="DF265">
        <v>0</v>
      </c>
      <c r="DG265">
        <v>2912794</v>
      </c>
      <c r="DH265">
        <v>85</v>
      </c>
      <c r="DI265">
        <v>2986692</v>
      </c>
      <c r="DJ265">
        <v>0</v>
      </c>
      <c r="DK265">
        <v>0</v>
      </c>
      <c r="DL265">
        <v>0</v>
      </c>
      <c r="DM265">
        <v>0</v>
      </c>
      <c r="DN265">
        <v>0</v>
      </c>
      <c r="DO265">
        <v>0</v>
      </c>
      <c r="DP265">
        <v>0</v>
      </c>
      <c r="DQ265">
        <v>804</v>
      </c>
      <c r="DR265">
        <v>0</v>
      </c>
      <c r="DS265">
        <v>0</v>
      </c>
      <c r="DT265">
        <v>0</v>
      </c>
      <c r="DU265">
        <v>0</v>
      </c>
      <c r="DV265">
        <v>0</v>
      </c>
      <c r="DW265">
        <v>0</v>
      </c>
      <c r="DX265">
        <v>0</v>
      </c>
      <c r="DY265">
        <v>0</v>
      </c>
      <c r="DZ265">
        <v>0</v>
      </c>
      <c r="EA265">
        <v>0</v>
      </c>
      <c r="EB265">
        <v>0</v>
      </c>
      <c r="EC265">
        <v>0</v>
      </c>
      <c r="ED265">
        <v>0</v>
      </c>
    </row>
    <row r="266" spans="1:134" x14ac:dyDescent="0.3">
      <c r="A266">
        <v>106514033</v>
      </c>
      <c r="B266" t="s">
        <v>1315</v>
      </c>
      <c r="C266">
        <v>20174</v>
      </c>
      <c r="D266" s="1">
        <v>43009</v>
      </c>
      <c r="E266" s="1">
        <v>43100</v>
      </c>
      <c r="F266" t="s">
        <v>134</v>
      </c>
      <c r="G266" t="s">
        <v>1316</v>
      </c>
      <c r="H266">
        <v>2</v>
      </c>
      <c r="I266">
        <v>227</v>
      </c>
      <c r="J266" t="s">
        <v>255</v>
      </c>
      <c r="K266" t="s">
        <v>369</v>
      </c>
      <c r="L266" t="s">
        <v>138</v>
      </c>
      <c r="M266" t="s">
        <v>1317</v>
      </c>
      <c r="N266" t="s">
        <v>1318</v>
      </c>
      <c r="O266" t="s">
        <v>1319</v>
      </c>
      <c r="P266">
        <v>95993</v>
      </c>
      <c r="Q266" t="s">
        <v>1320</v>
      </c>
      <c r="R266">
        <v>16</v>
      </c>
      <c r="S266">
        <v>16</v>
      </c>
      <c r="T266">
        <v>16</v>
      </c>
      <c r="U266">
        <v>0</v>
      </c>
      <c r="V266">
        <v>0</v>
      </c>
      <c r="W266">
        <v>0</v>
      </c>
      <c r="X266">
        <v>0</v>
      </c>
      <c r="Y266">
        <v>0</v>
      </c>
      <c r="Z266">
        <v>0</v>
      </c>
      <c r="AA266">
        <v>0</v>
      </c>
      <c r="AB266">
        <v>0</v>
      </c>
      <c r="AC266">
        <v>0</v>
      </c>
      <c r="AD266">
        <v>90</v>
      </c>
      <c r="AE266">
        <v>90</v>
      </c>
      <c r="AF266">
        <v>0</v>
      </c>
      <c r="AG266">
        <v>0</v>
      </c>
      <c r="AH266">
        <v>0</v>
      </c>
      <c r="AI266">
        <v>0</v>
      </c>
      <c r="AJ266">
        <v>0</v>
      </c>
      <c r="AK266">
        <v>0</v>
      </c>
      <c r="AL266">
        <v>0</v>
      </c>
      <c r="AM266">
        <v>0</v>
      </c>
      <c r="AN266">
        <v>0</v>
      </c>
      <c r="AO266">
        <v>0</v>
      </c>
      <c r="AP266">
        <v>1414</v>
      </c>
      <c r="AQ266">
        <v>1414</v>
      </c>
      <c r="AR266">
        <v>0</v>
      </c>
      <c r="AS26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2828</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1314221</v>
      </c>
      <c r="BO266">
        <v>1314221</v>
      </c>
      <c r="BP266">
        <v>0</v>
      </c>
      <c r="BQ266">
        <v>0</v>
      </c>
      <c r="BR266">
        <v>0</v>
      </c>
      <c r="BS266">
        <v>0</v>
      </c>
      <c r="BT266">
        <v>0</v>
      </c>
      <c r="BU266">
        <v>0</v>
      </c>
      <c r="BV266">
        <v>0</v>
      </c>
      <c r="BW266">
        <v>0</v>
      </c>
      <c r="BX266">
        <v>0</v>
      </c>
      <c r="BY266">
        <v>0</v>
      </c>
      <c r="BZ266">
        <v>0</v>
      </c>
      <c r="CA266">
        <v>0</v>
      </c>
      <c r="CB266">
        <v>0</v>
      </c>
      <c r="CC266">
        <v>0</v>
      </c>
      <c r="CD266">
        <v>0</v>
      </c>
      <c r="CE266">
        <v>0</v>
      </c>
      <c r="CF266">
        <v>0</v>
      </c>
      <c r="CG266">
        <v>0</v>
      </c>
      <c r="CH266">
        <v>0</v>
      </c>
      <c r="CI266">
        <v>0</v>
      </c>
      <c r="CJ266">
        <v>0</v>
      </c>
      <c r="CK266">
        <v>0</v>
      </c>
      <c r="CL266">
        <v>0</v>
      </c>
      <c r="CM266">
        <v>0</v>
      </c>
      <c r="CN266">
        <v>0</v>
      </c>
      <c r="CO266">
        <v>0</v>
      </c>
      <c r="CP266">
        <v>0</v>
      </c>
      <c r="CQ266">
        <v>0</v>
      </c>
      <c r="CR266">
        <v>0</v>
      </c>
      <c r="CS266">
        <v>0</v>
      </c>
      <c r="CT266">
        <v>0</v>
      </c>
      <c r="CU266">
        <v>0</v>
      </c>
      <c r="CV266">
        <v>0</v>
      </c>
      <c r="CW266">
        <v>0</v>
      </c>
      <c r="CX266">
        <v>0</v>
      </c>
      <c r="CY266">
        <v>0</v>
      </c>
      <c r="CZ266">
        <v>0</v>
      </c>
      <c r="DA266">
        <v>0</v>
      </c>
      <c r="DB266">
        <v>0</v>
      </c>
      <c r="DC266">
        <v>0</v>
      </c>
      <c r="DD266">
        <v>0</v>
      </c>
      <c r="DE266">
        <v>0</v>
      </c>
      <c r="DF266">
        <v>1314221</v>
      </c>
      <c r="DG266">
        <v>1314221</v>
      </c>
      <c r="DH266">
        <v>1114</v>
      </c>
      <c r="DI266">
        <v>1477917</v>
      </c>
      <c r="DJ266">
        <v>0</v>
      </c>
      <c r="DK266">
        <v>0</v>
      </c>
      <c r="DL266">
        <v>0</v>
      </c>
      <c r="DM266">
        <v>0</v>
      </c>
      <c r="DN266">
        <v>0</v>
      </c>
      <c r="DO266">
        <v>0</v>
      </c>
      <c r="DP266">
        <v>0</v>
      </c>
      <c r="DQ266">
        <v>0</v>
      </c>
      <c r="DR266">
        <v>0</v>
      </c>
      <c r="DS266">
        <v>0</v>
      </c>
      <c r="DT266">
        <v>0</v>
      </c>
      <c r="DU266">
        <v>0</v>
      </c>
      <c r="DV266">
        <v>0</v>
      </c>
      <c r="DW266">
        <v>0</v>
      </c>
      <c r="DX266">
        <v>0</v>
      </c>
      <c r="DY266">
        <v>0</v>
      </c>
      <c r="DZ266">
        <v>0</v>
      </c>
      <c r="EA266">
        <v>0</v>
      </c>
      <c r="EB266">
        <v>0</v>
      </c>
      <c r="EC266">
        <v>0</v>
      </c>
      <c r="ED266">
        <v>0</v>
      </c>
    </row>
    <row r="267" spans="1:134" x14ac:dyDescent="0.3">
      <c r="A267">
        <v>106481357</v>
      </c>
      <c r="B267" t="s">
        <v>1321</v>
      </c>
      <c r="C267">
        <v>20174</v>
      </c>
      <c r="D267" s="1">
        <v>43009</v>
      </c>
      <c r="E267" s="1">
        <v>43100</v>
      </c>
      <c r="F267" t="s">
        <v>134</v>
      </c>
      <c r="G267" t="s">
        <v>215</v>
      </c>
      <c r="H267">
        <v>3</v>
      </c>
      <c r="I267">
        <v>408</v>
      </c>
      <c r="J267" t="s">
        <v>136</v>
      </c>
      <c r="K267" t="s">
        <v>137</v>
      </c>
      <c r="L267" t="s">
        <v>138</v>
      </c>
      <c r="M267" t="s">
        <v>1322</v>
      </c>
      <c r="N267" t="s">
        <v>1323</v>
      </c>
      <c r="O267" t="s">
        <v>1324</v>
      </c>
      <c r="P267">
        <v>94533</v>
      </c>
      <c r="Q267" t="s">
        <v>1325</v>
      </c>
      <c r="R267">
        <v>182</v>
      </c>
      <c r="S267">
        <v>182</v>
      </c>
      <c r="T267">
        <v>182</v>
      </c>
      <c r="U267">
        <v>870</v>
      </c>
      <c r="V267">
        <v>73</v>
      </c>
      <c r="W267">
        <v>161</v>
      </c>
      <c r="X267">
        <v>581</v>
      </c>
      <c r="Y267">
        <v>0</v>
      </c>
      <c r="Z267">
        <v>7</v>
      </c>
      <c r="AA267">
        <v>71</v>
      </c>
      <c r="AB267">
        <v>276</v>
      </c>
      <c r="AC267">
        <v>9</v>
      </c>
      <c r="AD267">
        <v>20</v>
      </c>
      <c r="AE267">
        <v>2068</v>
      </c>
      <c r="AF267">
        <v>0</v>
      </c>
      <c r="AG267">
        <v>4695</v>
      </c>
      <c r="AH267">
        <v>328</v>
      </c>
      <c r="AI267">
        <v>665</v>
      </c>
      <c r="AJ267">
        <v>2743</v>
      </c>
      <c r="AK267">
        <v>0</v>
      </c>
      <c r="AL267">
        <v>98</v>
      </c>
      <c r="AM267">
        <v>472</v>
      </c>
      <c r="AN267">
        <v>949</v>
      </c>
      <c r="AO267">
        <v>80</v>
      </c>
      <c r="AP267">
        <v>79</v>
      </c>
      <c r="AQ267">
        <v>10109</v>
      </c>
      <c r="AR267">
        <v>0</v>
      </c>
      <c r="AS26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20218</v>
      </c>
      <c r="AT267">
        <v>23878</v>
      </c>
      <c r="AU267">
        <v>1401</v>
      </c>
      <c r="AV267">
        <v>2316</v>
      </c>
      <c r="AW267">
        <v>21019</v>
      </c>
      <c r="AX267">
        <v>0</v>
      </c>
      <c r="AY267">
        <v>79</v>
      </c>
      <c r="AZ267">
        <v>10511</v>
      </c>
      <c r="BA267">
        <v>21418</v>
      </c>
      <c r="BB267">
        <v>37</v>
      </c>
      <c r="BC267">
        <v>1798</v>
      </c>
      <c r="BD267">
        <v>82457</v>
      </c>
      <c r="BE267">
        <v>217305818</v>
      </c>
      <c r="BF267">
        <v>17963794</v>
      </c>
      <c r="BG267">
        <v>30642995</v>
      </c>
      <c r="BH267">
        <v>112312127</v>
      </c>
      <c r="BI267">
        <v>0</v>
      </c>
      <c r="BJ267">
        <v>5197693</v>
      </c>
      <c r="BK267">
        <v>24692019</v>
      </c>
      <c r="BL267">
        <v>55779887</v>
      </c>
      <c r="BM267">
        <v>1275866</v>
      </c>
      <c r="BN267">
        <v>2986111</v>
      </c>
      <c r="BO267">
        <v>468156310</v>
      </c>
      <c r="BP267">
        <v>129989166</v>
      </c>
      <c r="BQ267">
        <v>7848078</v>
      </c>
      <c r="BR267">
        <v>23305861</v>
      </c>
      <c r="BS267">
        <v>127799176</v>
      </c>
      <c r="BT267">
        <v>0</v>
      </c>
      <c r="BU267">
        <v>464992</v>
      </c>
      <c r="BV267">
        <v>24909622</v>
      </c>
      <c r="BW267">
        <v>83999820</v>
      </c>
      <c r="BX267">
        <v>977286</v>
      </c>
      <c r="BY267">
        <v>10541282</v>
      </c>
      <c r="BZ267">
        <v>409835283</v>
      </c>
      <c r="CA267">
        <v>9340784</v>
      </c>
      <c r="CB267">
        <v>317807325</v>
      </c>
      <c r="CC267">
        <v>23187132</v>
      </c>
      <c r="CD267">
        <v>40978181</v>
      </c>
      <c r="CE267">
        <v>229236728</v>
      </c>
      <c r="CF267">
        <v>-3063</v>
      </c>
      <c r="CG267">
        <v>0</v>
      </c>
      <c r="CH267">
        <v>5379551</v>
      </c>
      <c r="CI267">
        <v>25826774</v>
      </c>
      <c r="CJ267">
        <v>101880244</v>
      </c>
      <c r="CK267">
        <v>0</v>
      </c>
      <c r="CL267">
        <v>5773029</v>
      </c>
      <c r="CM267">
        <v>0</v>
      </c>
      <c r="CN267">
        <v>0</v>
      </c>
      <c r="CO267">
        <v>0</v>
      </c>
      <c r="CP267">
        <v>0</v>
      </c>
      <c r="CQ267">
        <v>759406685</v>
      </c>
      <c r="CR267">
        <v>0</v>
      </c>
      <c r="CS267">
        <v>13009778</v>
      </c>
      <c r="CT267">
        <v>0</v>
      </c>
      <c r="CU267">
        <v>8624749</v>
      </c>
      <c r="CV267">
        <v>21634527</v>
      </c>
      <c r="CW267">
        <v>29487659</v>
      </c>
      <c r="CX267">
        <v>2624740</v>
      </c>
      <c r="CY267">
        <v>12973738</v>
      </c>
      <c r="CZ267">
        <v>23884353</v>
      </c>
      <c r="DA267">
        <v>0</v>
      </c>
      <c r="DB267">
        <v>283134</v>
      </c>
      <c r="DC267">
        <v>23774867</v>
      </c>
      <c r="DD267">
        <v>46524212</v>
      </c>
      <c r="DE267">
        <v>0</v>
      </c>
      <c r="DF267">
        <v>666732</v>
      </c>
      <c r="DG267">
        <v>140219435</v>
      </c>
      <c r="DH267">
        <v>2043996</v>
      </c>
      <c r="DI267">
        <v>145203589</v>
      </c>
      <c r="DJ267">
        <v>0</v>
      </c>
      <c r="DK267">
        <v>4864184</v>
      </c>
      <c r="DL267">
        <v>0</v>
      </c>
      <c r="DM267">
        <v>0</v>
      </c>
      <c r="DN267">
        <v>0</v>
      </c>
      <c r="DO267">
        <v>0</v>
      </c>
      <c r="DP267">
        <v>28432629</v>
      </c>
      <c r="DQ267">
        <v>221267503</v>
      </c>
      <c r="DR267">
        <v>0</v>
      </c>
      <c r="DS267">
        <v>0</v>
      </c>
      <c r="DT267">
        <v>0</v>
      </c>
      <c r="DU267">
        <v>0</v>
      </c>
      <c r="DV267">
        <v>0</v>
      </c>
      <c r="DW267">
        <v>0</v>
      </c>
      <c r="DX267">
        <v>0</v>
      </c>
      <c r="DY267">
        <v>0</v>
      </c>
      <c r="DZ267">
        <v>0</v>
      </c>
      <c r="EA267">
        <v>0</v>
      </c>
      <c r="EB267">
        <v>0</v>
      </c>
      <c r="EC267">
        <v>0</v>
      </c>
      <c r="ED267">
        <v>0</v>
      </c>
    </row>
    <row r="268" spans="1:134" x14ac:dyDescent="0.3">
      <c r="A268">
        <v>106141273</v>
      </c>
      <c r="B268" t="s">
        <v>1326</v>
      </c>
      <c r="C268">
        <v>20174</v>
      </c>
      <c r="D268" s="1">
        <v>43009</v>
      </c>
      <c r="E268" s="1">
        <v>43100</v>
      </c>
      <c r="F268" t="s">
        <v>134</v>
      </c>
      <c r="G268" t="s">
        <v>1327</v>
      </c>
      <c r="H268">
        <v>12</v>
      </c>
      <c r="I268">
        <v>1203</v>
      </c>
      <c r="J268" t="s">
        <v>183</v>
      </c>
      <c r="K268" t="s">
        <v>137</v>
      </c>
      <c r="L268" t="s">
        <v>145</v>
      </c>
      <c r="M268" t="s">
        <v>1328</v>
      </c>
      <c r="N268" t="s">
        <v>1329</v>
      </c>
      <c r="O268" t="s">
        <v>1330</v>
      </c>
      <c r="P268">
        <v>93514</v>
      </c>
      <c r="Q268" t="s">
        <v>1331</v>
      </c>
      <c r="R268">
        <v>25</v>
      </c>
      <c r="S268">
        <v>25</v>
      </c>
      <c r="T268">
        <v>10</v>
      </c>
      <c r="U268">
        <v>137</v>
      </c>
      <c r="V268">
        <v>4</v>
      </c>
      <c r="W268">
        <v>19</v>
      </c>
      <c r="X268">
        <v>39</v>
      </c>
      <c r="Y268">
        <v>0</v>
      </c>
      <c r="Z268">
        <v>0</v>
      </c>
      <c r="AA268">
        <v>10</v>
      </c>
      <c r="AB268">
        <v>55</v>
      </c>
      <c r="AC268">
        <v>1</v>
      </c>
      <c r="AD268">
        <v>2</v>
      </c>
      <c r="AE268">
        <v>267</v>
      </c>
      <c r="AF268">
        <v>0</v>
      </c>
      <c r="AG268">
        <v>501</v>
      </c>
      <c r="AH268">
        <v>10</v>
      </c>
      <c r="AI268">
        <v>64</v>
      </c>
      <c r="AJ268">
        <v>88</v>
      </c>
      <c r="AK268">
        <v>0</v>
      </c>
      <c r="AL268">
        <v>0</v>
      </c>
      <c r="AM268">
        <v>25</v>
      </c>
      <c r="AN268">
        <v>144</v>
      </c>
      <c r="AO268">
        <v>8</v>
      </c>
      <c r="AP268">
        <v>1</v>
      </c>
      <c r="AQ268">
        <v>841</v>
      </c>
      <c r="AR268">
        <v>0</v>
      </c>
      <c r="AS26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1682</v>
      </c>
      <c r="AT268">
        <v>6207</v>
      </c>
      <c r="AU268">
        <v>133</v>
      </c>
      <c r="AV268">
        <v>1301</v>
      </c>
      <c r="AW268">
        <v>3173</v>
      </c>
      <c r="AX268">
        <v>0</v>
      </c>
      <c r="AY268">
        <v>1</v>
      </c>
      <c r="AZ268">
        <v>1346</v>
      </c>
      <c r="BA268">
        <v>6106</v>
      </c>
      <c r="BB268">
        <v>177</v>
      </c>
      <c r="BC268">
        <v>426</v>
      </c>
      <c r="BD268">
        <v>18870</v>
      </c>
      <c r="BE268">
        <v>5958979</v>
      </c>
      <c r="BF268">
        <v>108720</v>
      </c>
      <c r="BG268">
        <v>703128</v>
      </c>
      <c r="BH268">
        <v>1275543</v>
      </c>
      <c r="BI268">
        <v>0</v>
      </c>
      <c r="BJ268">
        <v>0</v>
      </c>
      <c r="BK268">
        <v>320793</v>
      </c>
      <c r="BL268">
        <v>2381688</v>
      </c>
      <c r="BM268">
        <v>249040</v>
      </c>
      <c r="BN268">
        <v>1307</v>
      </c>
      <c r="BO268">
        <v>10999198</v>
      </c>
      <c r="BP268">
        <v>9949047</v>
      </c>
      <c r="BQ268">
        <v>436316</v>
      </c>
      <c r="BR268">
        <v>1711677</v>
      </c>
      <c r="BS268">
        <v>3335648</v>
      </c>
      <c r="BT268">
        <v>0</v>
      </c>
      <c r="BU268">
        <v>610</v>
      </c>
      <c r="BV268">
        <v>1351732</v>
      </c>
      <c r="BW268">
        <v>7860344</v>
      </c>
      <c r="BX268">
        <v>305573</v>
      </c>
      <c r="BY268">
        <v>626556</v>
      </c>
      <c r="BZ268">
        <v>25577503</v>
      </c>
      <c r="CA268">
        <v>466046</v>
      </c>
      <c r="CB268">
        <v>8159171</v>
      </c>
      <c r="CC268">
        <v>232918</v>
      </c>
      <c r="CD268">
        <v>1893936</v>
      </c>
      <c r="CE268">
        <v>3640094</v>
      </c>
      <c r="CF268">
        <v>-2277577</v>
      </c>
      <c r="CG268">
        <v>0</v>
      </c>
      <c r="CH268">
        <v>0</v>
      </c>
      <c r="CI268">
        <v>1527827</v>
      </c>
      <c r="CJ268">
        <v>1485404</v>
      </c>
      <c r="CK268">
        <v>0</v>
      </c>
      <c r="CL268">
        <v>521614</v>
      </c>
      <c r="CM268">
        <v>-4</v>
      </c>
      <c r="CN268">
        <v>0</v>
      </c>
      <c r="CO268">
        <v>0</v>
      </c>
      <c r="CP268">
        <v>92011</v>
      </c>
      <c r="CQ268">
        <v>15741440</v>
      </c>
      <c r="CR268">
        <v>0</v>
      </c>
      <c r="CS268">
        <v>0</v>
      </c>
      <c r="CT268">
        <v>0</v>
      </c>
      <c r="CU268">
        <v>0</v>
      </c>
      <c r="CV268">
        <v>0</v>
      </c>
      <c r="CW268">
        <v>7748855</v>
      </c>
      <c r="CX268">
        <v>312118</v>
      </c>
      <c r="CY268">
        <v>2798446</v>
      </c>
      <c r="CZ268">
        <v>971097</v>
      </c>
      <c r="DA268">
        <v>0</v>
      </c>
      <c r="DB268">
        <v>610</v>
      </c>
      <c r="DC268">
        <v>144698</v>
      </c>
      <c r="DD268">
        <v>8756628</v>
      </c>
      <c r="DE268">
        <v>33003</v>
      </c>
      <c r="DF268">
        <v>69806</v>
      </c>
      <c r="DG268">
        <v>20835261</v>
      </c>
      <c r="DH268">
        <v>149229</v>
      </c>
      <c r="DI268">
        <v>20088077</v>
      </c>
      <c r="DJ268">
        <v>2890645</v>
      </c>
      <c r="DK268">
        <v>-587645</v>
      </c>
      <c r="DL268">
        <v>0</v>
      </c>
      <c r="DM268">
        <v>0</v>
      </c>
      <c r="DN268">
        <v>0</v>
      </c>
      <c r="DO268">
        <v>0</v>
      </c>
      <c r="DP268">
        <v>140875</v>
      </c>
      <c r="DQ268">
        <v>77977523</v>
      </c>
      <c r="DR268">
        <v>0</v>
      </c>
      <c r="DS268">
        <v>0</v>
      </c>
      <c r="DT268">
        <v>0</v>
      </c>
      <c r="DU268">
        <v>0</v>
      </c>
      <c r="DV268">
        <v>0</v>
      </c>
      <c r="DW268">
        <v>0</v>
      </c>
      <c r="DX268">
        <v>0</v>
      </c>
      <c r="DY268">
        <v>0</v>
      </c>
      <c r="DZ268">
        <v>0</v>
      </c>
      <c r="EA268">
        <v>0</v>
      </c>
      <c r="EB268">
        <v>0</v>
      </c>
      <c r="EC268">
        <v>0</v>
      </c>
      <c r="ED268">
        <v>0</v>
      </c>
    </row>
    <row r="269" spans="1:134" x14ac:dyDescent="0.3">
      <c r="A269">
        <v>106190568</v>
      </c>
      <c r="B269" t="s">
        <v>1332</v>
      </c>
      <c r="C269">
        <v>20174</v>
      </c>
      <c r="D269" s="1">
        <v>43009</v>
      </c>
      <c r="E269" s="1">
        <v>43100</v>
      </c>
      <c r="F269" t="s">
        <v>134</v>
      </c>
      <c r="G269" t="s">
        <v>158</v>
      </c>
      <c r="H269">
        <v>11</v>
      </c>
      <c r="I269">
        <v>905</v>
      </c>
      <c r="J269" t="s">
        <v>136</v>
      </c>
      <c r="K269" t="s">
        <v>137</v>
      </c>
      <c r="L269" t="s">
        <v>138</v>
      </c>
      <c r="M269" t="s">
        <v>1333</v>
      </c>
      <c r="N269" t="s">
        <v>1334</v>
      </c>
      <c r="O269" t="s">
        <v>1335</v>
      </c>
      <c r="P269">
        <v>91325</v>
      </c>
      <c r="Q269" t="s">
        <v>1336</v>
      </c>
      <c r="R269">
        <v>412</v>
      </c>
      <c r="S269">
        <v>412</v>
      </c>
      <c r="T269">
        <v>200</v>
      </c>
      <c r="U269">
        <v>1105</v>
      </c>
      <c r="V269">
        <v>542</v>
      </c>
      <c r="W269">
        <v>444</v>
      </c>
      <c r="X269">
        <v>671</v>
      </c>
      <c r="Y269">
        <v>0</v>
      </c>
      <c r="Z269">
        <v>0</v>
      </c>
      <c r="AA269">
        <v>99</v>
      </c>
      <c r="AB269">
        <v>841</v>
      </c>
      <c r="AC269">
        <v>0</v>
      </c>
      <c r="AD269">
        <v>32</v>
      </c>
      <c r="AE269">
        <v>3734</v>
      </c>
      <c r="AF269">
        <v>0</v>
      </c>
      <c r="AG269">
        <v>5727</v>
      </c>
      <c r="AH269">
        <v>2537</v>
      </c>
      <c r="AI269">
        <v>1968</v>
      </c>
      <c r="AJ269">
        <v>2272</v>
      </c>
      <c r="AK269">
        <v>0</v>
      </c>
      <c r="AL269">
        <v>0</v>
      </c>
      <c r="AM269">
        <v>467</v>
      </c>
      <c r="AN269">
        <v>3585</v>
      </c>
      <c r="AO269">
        <v>0</v>
      </c>
      <c r="AP269">
        <v>148</v>
      </c>
      <c r="AQ269">
        <v>16704</v>
      </c>
      <c r="AR269">
        <v>0</v>
      </c>
      <c r="AS26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33408</v>
      </c>
      <c r="AT269">
        <v>5253</v>
      </c>
      <c r="AU269">
        <v>2167</v>
      </c>
      <c r="AV269">
        <v>3231</v>
      </c>
      <c r="AW269">
        <v>7727</v>
      </c>
      <c r="AX269">
        <v>0</v>
      </c>
      <c r="AY269">
        <v>0</v>
      </c>
      <c r="AZ269">
        <v>1325</v>
      </c>
      <c r="BA269">
        <v>7344</v>
      </c>
      <c r="BB269">
        <v>0</v>
      </c>
      <c r="BC269">
        <v>927</v>
      </c>
      <c r="BD269">
        <v>27974</v>
      </c>
      <c r="BE269">
        <v>141859323</v>
      </c>
      <c r="BF269">
        <v>61871109</v>
      </c>
      <c r="BG269">
        <v>45989034</v>
      </c>
      <c r="BH269">
        <v>57232553</v>
      </c>
      <c r="BI269">
        <v>0</v>
      </c>
      <c r="BJ269">
        <v>0</v>
      </c>
      <c r="BK269">
        <v>13465622</v>
      </c>
      <c r="BL269">
        <v>84916092</v>
      </c>
      <c r="BM269">
        <v>0</v>
      </c>
      <c r="BN269">
        <v>1210265</v>
      </c>
      <c r="BO269">
        <v>406543998</v>
      </c>
      <c r="BP269">
        <v>39375953</v>
      </c>
      <c r="BQ269">
        <v>18397790</v>
      </c>
      <c r="BR269">
        <v>16085607</v>
      </c>
      <c r="BS269">
        <v>36174176</v>
      </c>
      <c r="BT269">
        <v>0</v>
      </c>
      <c r="BU269">
        <v>0</v>
      </c>
      <c r="BV269">
        <v>3776704</v>
      </c>
      <c r="BW269">
        <v>41649671</v>
      </c>
      <c r="BX269">
        <v>0</v>
      </c>
      <c r="BY269">
        <v>5393328</v>
      </c>
      <c r="BZ269">
        <v>160853229</v>
      </c>
      <c r="CA269">
        <v>11355601</v>
      </c>
      <c r="CB269">
        <v>157160573</v>
      </c>
      <c r="CC269">
        <v>65377385</v>
      </c>
      <c r="CD269">
        <v>13743338</v>
      </c>
      <c r="CE269">
        <v>83795560</v>
      </c>
      <c r="CF269">
        <v>0</v>
      </c>
      <c r="CG269">
        <v>0</v>
      </c>
      <c r="CH269">
        <v>0</v>
      </c>
      <c r="CI269">
        <v>13138666</v>
      </c>
      <c r="CJ269">
        <v>85655494</v>
      </c>
      <c r="CK269">
        <v>0</v>
      </c>
      <c r="CL269">
        <v>-873366</v>
      </c>
      <c r="CM269">
        <v>0</v>
      </c>
      <c r="CN269">
        <v>0</v>
      </c>
      <c r="CO269">
        <v>0</v>
      </c>
      <c r="CP269">
        <v>2919980</v>
      </c>
      <c r="CQ269">
        <v>432273231</v>
      </c>
      <c r="CR269">
        <v>0</v>
      </c>
      <c r="CS269">
        <v>0</v>
      </c>
      <c r="CT269">
        <v>0</v>
      </c>
      <c r="CU269">
        <v>0</v>
      </c>
      <c r="CV269">
        <v>0</v>
      </c>
      <c r="CW269">
        <v>23390740</v>
      </c>
      <c r="CX269">
        <v>14602997</v>
      </c>
      <c r="CY269">
        <v>44742558</v>
      </c>
      <c r="CZ269">
        <v>9426541</v>
      </c>
      <c r="DA269">
        <v>0</v>
      </c>
      <c r="DB269">
        <v>0</v>
      </c>
      <c r="DC269">
        <v>3711330</v>
      </c>
      <c r="DD269">
        <v>38816474</v>
      </c>
      <c r="DE269">
        <v>0</v>
      </c>
      <c r="DF269">
        <v>433356</v>
      </c>
      <c r="DG269">
        <v>135123996</v>
      </c>
      <c r="DH269">
        <v>2175851</v>
      </c>
      <c r="DI269">
        <v>123149239</v>
      </c>
      <c r="DJ269">
        <v>0</v>
      </c>
      <c r="DK269">
        <v>570722</v>
      </c>
      <c r="DL269">
        <v>0</v>
      </c>
      <c r="DM269">
        <v>0</v>
      </c>
      <c r="DN269">
        <v>0</v>
      </c>
      <c r="DO269">
        <v>0</v>
      </c>
      <c r="DP269">
        <v>1886769</v>
      </c>
      <c r="DQ269">
        <v>183069704</v>
      </c>
      <c r="DR269">
        <v>0</v>
      </c>
      <c r="DS269">
        <v>0</v>
      </c>
      <c r="DT269">
        <v>0</v>
      </c>
      <c r="DU269">
        <v>0</v>
      </c>
      <c r="DV269">
        <v>0</v>
      </c>
      <c r="DW269">
        <v>0</v>
      </c>
      <c r="DX269">
        <v>0</v>
      </c>
      <c r="DY269">
        <v>0</v>
      </c>
      <c r="DZ269">
        <v>0</v>
      </c>
      <c r="EA269">
        <v>0</v>
      </c>
      <c r="EB269">
        <v>0</v>
      </c>
      <c r="EC269">
        <v>0</v>
      </c>
      <c r="ED269">
        <v>0</v>
      </c>
    </row>
    <row r="270" spans="1:134" x14ac:dyDescent="0.3">
      <c r="A270">
        <v>106214034</v>
      </c>
      <c r="B270" t="s">
        <v>1337</v>
      </c>
      <c r="C270">
        <v>20174</v>
      </c>
      <c r="D270" s="1">
        <v>43009</v>
      </c>
      <c r="E270" s="1">
        <v>43100</v>
      </c>
      <c r="F270" t="s">
        <v>134</v>
      </c>
      <c r="G270" t="s">
        <v>932</v>
      </c>
      <c r="H270">
        <v>4</v>
      </c>
      <c r="I270">
        <v>405</v>
      </c>
      <c r="J270" t="s">
        <v>136</v>
      </c>
      <c r="K270" t="s">
        <v>137</v>
      </c>
      <c r="L270" t="s">
        <v>138</v>
      </c>
      <c r="M270" t="s">
        <v>1338</v>
      </c>
      <c r="N270" t="s">
        <v>1339</v>
      </c>
      <c r="O270" t="s">
        <v>1340</v>
      </c>
      <c r="P270">
        <v>94945</v>
      </c>
      <c r="Q270" t="s">
        <v>1341</v>
      </c>
      <c r="R270">
        <v>47</v>
      </c>
      <c r="S270">
        <v>47</v>
      </c>
      <c r="T270">
        <v>21</v>
      </c>
      <c r="U270">
        <v>300</v>
      </c>
      <c r="V270">
        <v>28</v>
      </c>
      <c r="W270">
        <v>22</v>
      </c>
      <c r="X270">
        <v>39</v>
      </c>
      <c r="Y270">
        <v>0</v>
      </c>
      <c r="Z270">
        <v>0</v>
      </c>
      <c r="AA270">
        <v>8</v>
      </c>
      <c r="AB270">
        <v>68</v>
      </c>
      <c r="AC270">
        <v>9</v>
      </c>
      <c r="AD270">
        <v>0</v>
      </c>
      <c r="AE270">
        <v>474</v>
      </c>
      <c r="AF270">
        <v>0</v>
      </c>
      <c r="AG270">
        <v>916</v>
      </c>
      <c r="AH270">
        <v>112</v>
      </c>
      <c r="AI270">
        <v>59</v>
      </c>
      <c r="AJ270">
        <v>164</v>
      </c>
      <c r="AK270">
        <v>0</v>
      </c>
      <c r="AL270">
        <v>0</v>
      </c>
      <c r="AM270">
        <v>27</v>
      </c>
      <c r="AN270">
        <v>186</v>
      </c>
      <c r="AO270">
        <v>13</v>
      </c>
      <c r="AP270">
        <v>0</v>
      </c>
      <c r="AQ270">
        <v>1477</v>
      </c>
      <c r="AR270">
        <v>0</v>
      </c>
      <c r="AS27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2954</v>
      </c>
      <c r="AT270">
        <v>1303</v>
      </c>
      <c r="AU270">
        <v>120</v>
      </c>
      <c r="AV270">
        <v>148</v>
      </c>
      <c r="AW270">
        <v>1182</v>
      </c>
      <c r="AX270">
        <v>0</v>
      </c>
      <c r="AY270">
        <v>0</v>
      </c>
      <c r="AZ270">
        <v>138</v>
      </c>
      <c r="BA270">
        <v>1552</v>
      </c>
      <c r="BB270">
        <v>136</v>
      </c>
      <c r="BC270">
        <v>130</v>
      </c>
      <c r="BD270">
        <v>4709</v>
      </c>
      <c r="BE270">
        <v>14774627</v>
      </c>
      <c r="BF270">
        <v>1443736</v>
      </c>
      <c r="BG270">
        <v>903554</v>
      </c>
      <c r="BH270">
        <v>2204923</v>
      </c>
      <c r="BI270">
        <v>0</v>
      </c>
      <c r="BJ270">
        <v>0</v>
      </c>
      <c r="BK270">
        <v>540822</v>
      </c>
      <c r="BL270">
        <v>3889930</v>
      </c>
      <c r="BM270">
        <v>306592</v>
      </c>
      <c r="BN270">
        <v>0</v>
      </c>
      <c r="BO270">
        <v>24064184</v>
      </c>
      <c r="BP270">
        <v>13215505</v>
      </c>
      <c r="BQ270">
        <v>1593609</v>
      </c>
      <c r="BR270">
        <v>820384</v>
      </c>
      <c r="BS270">
        <v>5053181</v>
      </c>
      <c r="BT270">
        <v>0</v>
      </c>
      <c r="BU270">
        <v>0</v>
      </c>
      <c r="BV270">
        <v>1329544</v>
      </c>
      <c r="BW270">
        <v>12014661</v>
      </c>
      <c r="BX270">
        <v>653436</v>
      </c>
      <c r="BY270">
        <v>624503</v>
      </c>
      <c r="BZ270">
        <v>35304823</v>
      </c>
      <c r="CA270">
        <v>392569</v>
      </c>
      <c r="CB270">
        <v>22583456</v>
      </c>
      <c r="CC270">
        <v>2521896</v>
      </c>
      <c r="CD270">
        <v>913954</v>
      </c>
      <c r="CE270">
        <v>6200870</v>
      </c>
      <c r="CF270">
        <v>0</v>
      </c>
      <c r="CG270">
        <v>0</v>
      </c>
      <c r="CH270">
        <v>0</v>
      </c>
      <c r="CI270">
        <v>1413691</v>
      </c>
      <c r="CJ270">
        <v>6242460</v>
      </c>
      <c r="CK270">
        <v>0</v>
      </c>
      <c r="CL270">
        <v>960028</v>
      </c>
      <c r="CM270">
        <v>0</v>
      </c>
      <c r="CN270">
        <v>0</v>
      </c>
      <c r="CO270">
        <v>0</v>
      </c>
      <c r="CP270">
        <v>231934</v>
      </c>
      <c r="CQ270">
        <v>41460858</v>
      </c>
      <c r="CR270">
        <v>0</v>
      </c>
      <c r="CS270">
        <v>0</v>
      </c>
      <c r="CT270">
        <v>0</v>
      </c>
      <c r="CU270">
        <v>0</v>
      </c>
      <c r="CV270">
        <v>0</v>
      </c>
      <c r="CW270">
        <v>5406676</v>
      </c>
      <c r="CX270">
        <v>515449</v>
      </c>
      <c r="CY270">
        <v>809984</v>
      </c>
      <c r="CZ270">
        <v>1057234</v>
      </c>
      <c r="DA270">
        <v>0</v>
      </c>
      <c r="DB270">
        <v>0</v>
      </c>
      <c r="DC270">
        <v>456675</v>
      </c>
      <c r="DD270">
        <v>9662131</v>
      </c>
      <c r="DE270">
        <v>0</v>
      </c>
      <c r="DF270">
        <v>0</v>
      </c>
      <c r="DG270">
        <v>17908149</v>
      </c>
      <c r="DH270">
        <v>1849491</v>
      </c>
      <c r="DI270">
        <v>24038393</v>
      </c>
      <c r="DJ270">
        <v>0</v>
      </c>
      <c r="DK270">
        <v>2258102</v>
      </c>
      <c r="DL270">
        <v>0</v>
      </c>
      <c r="DM270">
        <v>0</v>
      </c>
      <c r="DN270">
        <v>0</v>
      </c>
      <c r="DO270">
        <v>0</v>
      </c>
      <c r="DP270">
        <v>849096</v>
      </c>
      <c r="DQ270">
        <v>35162212</v>
      </c>
      <c r="DR270">
        <v>0</v>
      </c>
      <c r="DS270">
        <v>0</v>
      </c>
      <c r="DT270">
        <v>0</v>
      </c>
      <c r="DU270">
        <v>0</v>
      </c>
      <c r="DV270">
        <v>0</v>
      </c>
      <c r="DW270">
        <v>0</v>
      </c>
      <c r="DX270">
        <v>0</v>
      </c>
      <c r="DY270">
        <v>0</v>
      </c>
      <c r="DZ270">
        <v>0</v>
      </c>
      <c r="EA270">
        <v>0</v>
      </c>
      <c r="EB270">
        <v>0</v>
      </c>
      <c r="EC270">
        <v>0</v>
      </c>
      <c r="ED270">
        <v>0</v>
      </c>
    </row>
    <row r="271" spans="1:134" x14ac:dyDescent="0.3">
      <c r="A271">
        <v>106500967</v>
      </c>
      <c r="B271" t="s">
        <v>1342</v>
      </c>
      <c r="C271">
        <v>20174</v>
      </c>
      <c r="D271" s="1">
        <v>43009</v>
      </c>
      <c r="E271" s="1">
        <v>43100</v>
      </c>
      <c r="F271" t="s">
        <v>134</v>
      </c>
      <c r="G271" t="s">
        <v>420</v>
      </c>
      <c r="H271">
        <v>6</v>
      </c>
      <c r="I271">
        <v>511</v>
      </c>
      <c r="J271" t="s">
        <v>183</v>
      </c>
      <c r="K271" t="s">
        <v>137</v>
      </c>
      <c r="L271" t="s">
        <v>145</v>
      </c>
      <c r="M271" t="s">
        <v>1343</v>
      </c>
      <c r="N271" t="s">
        <v>1344</v>
      </c>
      <c r="O271" t="s">
        <v>1345</v>
      </c>
      <c r="P271">
        <v>95361</v>
      </c>
      <c r="Q271" t="s">
        <v>1346</v>
      </c>
      <c r="R271">
        <v>150</v>
      </c>
      <c r="S271">
        <v>144</v>
      </c>
      <c r="T271">
        <v>144</v>
      </c>
      <c r="U271">
        <v>79</v>
      </c>
      <c r="V271">
        <v>49</v>
      </c>
      <c r="W271">
        <v>20</v>
      </c>
      <c r="X271">
        <v>60</v>
      </c>
      <c r="Y271">
        <v>0</v>
      </c>
      <c r="Z271">
        <v>0</v>
      </c>
      <c r="AA271">
        <v>34</v>
      </c>
      <c r="AB271">
        <v>6</v>
      </c>
      <c r="AC271">
        <v>0</v>
      </c>
      <c r="AD271">
        <v>6</v>
      </c>
      <c r="AE271">
        <v>254</v>
      </c>
      <c r="AF271">
        <v>0</v>
      </c>
      <c r="AG271">
        <v>609</v>
      </c>
      <c r="AH271">
        <v>527</v>
      </c>
      <c r="AI271">
        <v>7087</v>
      </c>
      <c r="AJ271">
        <v>493</v>
      </c>
      <c r="AK271">
        <v>0</v>
      </c>
      <c r="AL271">
        <v>0</v>
      </c>
      <c r="AM271">
        <v>103</v>
      </c>
      <c r="AN271">
        <v>18</v>
      </c>
      <c r="AO271">
        <v>0</v>
      </c>
      <c r="AP271">
        <v>272</v>
      </c>
      <c r="AQ271">
        <v>9109</v>
      </c>
      <c r="AR271">
        <v>0</v>
      </c>
      <c r="AS27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18218</v>
      </c>
      <c r="AT271">
        <v>3780</v>
      </c>
      <c r="AU271">
        <v>1082</v>
      </c>
      <c r="AV271">
        <v>4332</v>
      </c>
      <c r="AW271">
        <v>15671</v>
      </c>
      <c r="AX271">
        <v>0</v>
      </c>
      <c r="AY271">
        <v>0</v>
      </c>
      <c r="AZ271">
        <v>3993</v>
      </c>
      <c r="BA271">
        <v>287</v>
      </c>
      <c r="BB271">
        <v>557</v>
      </c>
      <c r="BC271">
        <v>1722</v>
      </c>
      <c r="BD271">
        <v>31424</v>
      </c>
      <c r="BE271">
        <v>2265327</v>
      </c>
      <c r="BF271">
        <v>1998969</v>
      </c>
      <c r="BG271">
        <v>4376822</v>
      </c>
      <c r="BH271">
        <v>2042126</v>
      </c>
      <c r="BI271">
        <v>0</v>
      </c>
      <c r="BJ271">
        <v>0</v>
      </c>
      <c r="BK271">
        <v>1158579</v>
      </c>
      <c r="BL271">
        <v>105936</v>
      </c>
      <c r="BM271">
        <v>0</v>
      </c>
      <c r="BN271">
        <v>408491</v>
      </c>
      <c r="BO271">
        <v>12356250</v>
      </c>
      <c r="BP271">
        <v>5376479</v>
      </c>
      <c r="BQ271">
        <v>2815669</v>
      </c>
      <c r="BR271">
        <v>3115963</v>
      </c>
      <c r="BS271">
        <v>15867696</v>
      </c>
      <c r="BT271">
        <v>0</v>
      </c>
      <c r="BU271">
        <v>0</v>
      </c>
      <c r="BV271">
        <v>4836735</v>
      </c>
      <c r="BW271">
        <v>947767</v>
      </c>
      <c r="BX271">
        <v>215377</v>
      </c>
      <c r="BY271">
        <v>2114534</v>
      </c>
      <c r="BZ271">
        <v>35290220</v>
      </c>
      <c r="CA271">
        <v>1164365</v>
      </c>
      <c r="CB271">
        <v>6727764</v>
      </c>
      <c r="CC271">
        <v>3139482</v>
      </c>
      <c r="CD271">
        <v>4988691</v>
      </c>
      <c r="CE271">
        <v>11567162</v>
      </c>
      <c r="CF271">
        <v>0</v>
      </c>
      <c r="CG271">
        <v>0</v>
      </c>
      <c r="CH271">
        <v>0</v>
      </c>
      <c r="CI271">
        <v>1944897</v>
      </c>
      <c r="CJ271">
        <v>844447</v>
      </c>
      <c r="CK271">
        <v>0</v>
      </c>
      <c r="CL271">
        <v>215377</v>
      </c>
      <c r="CM271">
        <v>0</v>
      </c>
      <c r="CN271">
        <v>0</v>
      </c>
      <c r="CO271">
        <v>0</v>
      </c>
      <c r="CP271">
        <v>1191051</v>
      </c>
      <c r="CQ271">
        <v>31783236</v>
      </c>
      <c r="CR271">
        <v>0</v>
      </c>
      <c r="CS271">
        <v>0</v>
      </c>
      <c r="CT271">
        <v>0</v>
      </c>
      <c r="CU271">
        <v>22171</v>
      </c>
      <c r="CV271">
        <v>22171</v>
      </c>
      <c r="CW271">
        <v>914042</v>
      </c>
      <c r="CX271">
        <v>1675156</v>
      </c>
      <c r="CY271">
        <v>2504094</v>
      </c>
      <c r="CZ271">
        <v>6342660</v>
      </c>
      <c r="DA271">
        <v>0</v>
      </c>
      <c r="DB271">
        <v>0</v>
      </c>
      <c r="DC271">
        <v>4050417</v>
      </c>
      <c r="DD271">
        <v>231427</v>
      </c>
      <c r="DE271">
        <v>0</v>
      </c>
      <c r="DF271">
        <v>167609</v>
      </c>
      <c r="DG271">
        <v>15885405</v>
      </c>
      <c r="DH271">
        <v>369466</v>
      </c>
      <c r="DI271">
        <v>17083228</v>
      </c>
      <c r="DJ271">
        <v>0</v>
      </c>
      <c r="DK271">
        <v>566415</v>
      </c>
      <c r="DL271">
        <v>0</v>
      </c>
      <c r="DM271">
        <v>0</v>
      </c>
      <c r="DN271">
        <v>0</v>
      </c>
      <c r="DO271">
        <v>0</v>
      </c>
      <c r="DP271">
        <v>88727</v>
      </c>
      <c r="DQ271">
        <v>86603362</v>
      </c>
      <c r="DR271">
        <v>0</v>
      </c>
      <c r="DS271">
        <v>0</v>
      </c>
      <c r="DT271">
        <v>0</v>
      </c>
      <c r="DU271">
        <v>0</v>
      </c>
      <c r="DV271">
        <v>0</v>
      </c>
      <c r="DW271">
        <v>0</v>
      </c>
      <c r="DX271">
        <v>0</v>
      </c>
      <c r="DY271">
        <v>0</v>
      </c>
      <c r="DZ271">
        <v>0</v>
      </c>
      <c r="EA271">
        <v>0</v>
      </c>
      <c r="EB271">
        <v>0</v>
      </c>
      <c r="EC271">
        <v>0</v>
      </c>
      <c r="ED271">
        <v>0</v>
      </c>
    </row>
    <row r="272" spans="1:134" x14ac:dyDescent="0.3">
      <c r="A272">
        <v>106198495</v>
      </c>
      <c r="B272" t="s">
        <v>1347</v>
      </c>
      <c r="C272">
        <v>20174</v>
      </c>
      <c r="D272" s="1">
        <v>43009</v>
      </c>
      <c r="E272" s="1">
        <v>43100</v>
      </c>
      <c r="F272" t="s">
        <v>134</v>
      </c>
      <c r="G272" t="s">
        <v>158</v>
      </c>
      <c r="H272">
        <v>11</v>
      </c>
      <c r="I272">
        <v>933</v>
      </c>
      <c r="J272" t="s">
        <v>255</v>
      </c>
      <c r="K272" t="s">
        <v>369</v>
      </c>
      <c r="L272" t="s">
        <v>138</v>
      </c>
      <c r="M272" t="s">
        <v>1348</v>
      </c>
      <c r="N272" t="s">
        <v>1349</v>
      </c>
      <c r="O272" t="s">
        <v>501</v>
      </c>
      <c r="P272">
        <v>90806</v>
      </c>
      <c r="Q272" t="s">
        <v>1350</v>
      </c>
      <c r="R272">
        <v>20</v>
      </c>
      <c r="S272">
        <v>20</v>
      </c>
      <c r="T272">
        <v>20</v>
      </c>
      <c r="U272">
        <v>111</v>
      </c>
      <c r="V272">
        <v>15</v>
      </c>
      <c r="W272">
        <v>0</v>
      </c>
      <c r="X272">
        <v>0</v>
      </c>
      <c r="Y272">
        <v>0</v>
      </c>
      <c r="Z272">
        <v>0</v>
      </c>
      <c r="AA272">
        <v>33</v>
      </c>
      <c r="AB272">
        <v>14</v>
      </c>
      <c r="AC272">
        <v>0</v>
      </c>
      <c r="AD272">
        <v>12</v>
      </c>
      <c r="AE272">
        <v>185</v>
      </c>
      <c r="AF272">
        <v>0</v>
      </c>
      <c r="AG272">
        <v>1085</v>
      </c>
      <c r="AH272">
        <v>93</v>
      </c>
      <c r="AI272">
        <v>0</v>
      </c>
      <c r="AJ272">
        <v>0</v>
      </c>
      <c r="AK272">
        <v>0</v>
      </c>
      <c r="AL272">
        <v>0</v>
      </c>
      <c r="AM272">
        <v>185</v>
      </c>
      <c r="AN272">
        <v>95</v>
      </c>
      <c r="AO272">
        <v>0</v>
      </c>
      <c r="AP272">
        <v>67</v>
      </c>
      <c r="AQ272">
        <v>1525</v>
      </c>
      <c r="AR272">
        <v>0</v>
      </c>
      <c r="AS27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3050</v>
      </c>
      <c r="AT272">
        <v>0</v>
      </c>
      <c r="AU272">
        <v>0</v>
      </c>
      <c r="AV272">
        <v>0</v>
      </c>
      <c r="AW272">
        <v>0</v>
      </c>
      <c r="AX272">
        <v>0</v>
      </c>
      <c r="AY272">
        <v>0</v>
      </c>
      <c r="AZ272">
        <v>0</v>
      </c>
      <c r="BA272">
        <v>0</v>
      </c>
      <c r="BB272">
        <v>0</v>
      </c>
      <c r="BC272">
        <v>0</v>
      </c>
      <c r="BD272">
        <v>0</v>
      </c>
      <c r="BE272">
        <v>1645000</v>
      </c>
      <c r="BF272">
        <v>21400</v>
      </c>
      <c r="BG272">
        <v>0</v>
      </c>
      <c r="BH272">
        <v>0</v>
      </c>
      <c r="BI272">
        <v>0</v>
      </c>
      <c r="BJ272">
        <v>0</v>
      </c>
      <c r="BK272">
        <v>288225</v>
      </c>
      <c r="BL272">
        <v>106400</v>
      </c>
      <c r="BM272">
        <v>0</v>
      </c>
      <c r="BN272">
        <v>231175</v>
      </c>
      <c r="BO272">
        <v>2292200</v>
      </c>
      <c r="BP272">
        <v>0</v>
      </c>
      <c r="BQ272">
        <v>0</v>
      </c>
      <c r="BR272">
        <v>0</v>
      </c>
      <c r="BS272">
        <v>0</v>
      </c>
      <c r="BT272">
        <v>0</v>
      </c>
      <c r="BU272">
        <v>0</v>
      </c>
      <c r="BV272">
        <v>0</v>
      </c>
      <c r="BW272">
        <v>0</v>
      </c>
      <c r="BX272">
        <v>0</v>
      </c>
      <c r="BY272">
        <v>0</v>
      </c>
      <c r="BZ272">
        <v>0</v>
      </c>
      <c r="CA272">
        <v>98980</v>
      </c>
      <c r="CB272">
        <v>543488</v>
      </c>
      <c r="CC272">
        <v>6050</v>
      </c>
      <c r="CD272">
        <v>0</v>
      </c>
      <c r="CE272">
        <v>0</v>
      </c>
      <c r="CF272">
        <v>0</v>
      </c>
      <c r="CG272">
        <v>0</v>
      </c>
      <c r="CH272">
        <v>0</v>
      </c>
      <c r="CI272">
        <v>177347</v>
      </c>
      <c r="CJ272">
        <v>21805</v>
      </c>
      <c r="CK272">
        <v>0</v>
      </c>
      <c r="CL272">
        <v>0</v>
      </c>
      <c r="CM272">
        <v>0</v>
      </c>
      <c r="CN272">
        <v>0</v>
      </c>
      <c r="CO272">
        <v>0</v>
      </c>
      <c r="CP272">
        <v>0</v>
      </c>
      <c r="CQ272">
        <v>847670</v>
      </c>
      <c r="CR272">
        <v>0</v>
      </c>
      <c r="CS272">
        <v>0</v>
      </c>
      <c r="CT272">
        <v>0</v>
      </c>
      <c r="CU272">
        <v>0</v>
      </c>
      <c r="CV272">
        <v>0</v>
      </c>
      <c r="CW272">
        <v>1002532</v>
      </c>
      <c r="CX272">
        <v>15350</v>
      </c>
      <c r="CY272">
        <v>0</v>
      </c>
      <c r="CZ272">
        <v>0</v>
      </c>
      <c r="DA272">
        <v>0</v>
      </c>
      <c r="DB272">
        <v>0</v>
      </c>
      <c r="DC272">
        <v>337216</v>
      </c>
      <c r="DD272">
        <v>83605</v>
      </c>
      <c r="DE272">
        <v>0</v>
      </c>
      <c r="DF272">
        <v>5827</v>
      </c>
      <c r="DG272">
        <v>1444530</v>
      </c>
      <c r="DH272">
        <v>0</v>
      </c>
      <c r="DI272">
        <v>1238978</v>
      </c>
      <c r="DJ272">
        <v>0</v>
      </c>
      <c r="DK272">
        <v>0</v>
      </c>
      <c r="DL272">
        <v>0</v>
      </c>
      <c r="DM272">
        <v>0</v>
      </c>
      <c r="DN272">
        <v>0</v>
      </c>
      <c r="DO272">
        <v>0</v>
      </c>
      <c r="DP272">
        <v>1267</v>
      </c>
      <c r="DQ272">
        <v>398691</v>
      </c>
      <c r="DR272">
        <v>0</v>
      </c>
      <c r="DS272">
        <v>0</v>
      </c>
      <c r="DT272">
        <v>0</v>
      </c>
      <c r="DU272">
        <v>0</v>
      </c>
      <c r="DV272">
        <v>0</v>
      </c>
      <c r="DW272">
        <v>0</v>
      </c>
      <c r="DX272">
        <v>0</v>
      </c>
      <c r="DY272">
        <v>0</v>
      </c>
      <c r="DZ272">
        <v>0</v>
      </c>
      <c r="EA272">
        <v>0</v>
      </c>
      <c r="EB272">
        <v>0</v>
      </c>
      <c r="EC272">
        <v>0</v>
      </c>
      <c r="ED272">
        <v>0</v>
      </c>
    </row>
    <row r="273" spans="1:134" x14ac:dyDescent="0.3">
      <c r="A273">
        <v>106430837</v>
      </c>
      <c r="B273" t="s">
        <v>1351</v>
      </c>
      <c r="C273">
        <v>20174</v>
      </c>
      <c r="D273" s="1">
        <v>43009</v>
      </c>
      <c r="E273" s="1">
        <v>43100</v>
      </c>
      <c r="F273" t="s">
        <v>134</v>
      </c>
      <c r="G273" t="s">
        <v>446</v>
      </c>
      <c r="H273">
        <v>7</v>
      </c>
      <c r="I273">
        <v>431</v>
      </c>
      <c r="J273" t="s">
        <v>152</v>
      </c>
      <c r="K273" t="s">
        <v>137</v>
      </c>
      <c r="L273" t="s">
        <v>138</v>
      </c>
      <c r="M273" t="s">
        <v>1352</v>
      </c>
      <c r="N273" t="s">
        <v>1353</v>
      </c>
      <c r="O273" t="s">
        <v>566</v>
      </c>
      <c r="P273">
        <v>95128</v>
      </c>
      <c r="Q273" t="s">
        <v>1354</v>
      </c>
      <c r="R273">
        <v>358</v>
      </c>
      <c r="S273">
        <v>260</v>
      </c>
      <c r="T273">
        <v>202</v>
      </c>
      <c r="U273">
        <v>632</v>
      </c>
      <c r="V273">
        <v>215</v>
      </c>
      <c r="W273">
        <v>501</v>
      </c>
      <c r="X273">
        <v>509</v>
      </c>
      <c r="Y273">
        <v>0</v>
      </c>
      <c r="Z273">
        <v>0</v>
      </c>
      <c r="AA273">
        <v>11</v>
      </c>
      <c r="AB273">
        <v>553</v>
      </c>
      <c r="AC273">
        <v>0</v>
      </c>
      <c r="AD273">
        <v>45</v>
      </c>
      <c r="AE273">
        <v>2466</v>
      </c>
      <c r="AF273">
        <v>13</v>
      </c>
      <c r="AG273">
        <v>3555</v>
      </c>
      <c r="AH273">
        <v>844</v>
      </c>
      <c r="AI273">
        <v>2153</v>
      </c>
      <c r="AJ273">
        <v>3148</v>
      </c>
      <c r="AK273">
        <v>0</v>
      </c>
      <c r="AL273">
        <v>0</v>
      </c>
      <c r="AM273">
        <v>40</v>
      </c>
      <c r="AN273">
        <v>1855</v>
      </c>
      <c r="AO273">
        <v>0</v>
      </c>
      <c r="AP273">
        <v>100</v>
      </c>
      <c r="AQ273">
        <v>11695</v>
      </c>
      <c r="AR273">
        <v>2280</v>
      </c>
      <c r="AS27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25670</v>
      </c>
      <c r="AT273">
        <v>7215</v>
      </c>
      <c r="AU273">
        <v>1634</v>
      </c>
      <c r="AV273">
        <v>3090</v>
      </c>
      <c r="AW273">
        <v>8801</v>
      </c>
      <c r="AX273">
        <v>0</v>
      </c>
      <c r="AY273">
        <v>0</v>
      </c>
      <c r="AZ273">
        <v>506</v>
      </c>
      <c r="BA273">
        <v>7459</v>
      </c>
      <c r="BB273">
        <v>0</v>
      </c>
      <c r="BC273">
        <v>749</v>
      </c>
      <c r="BD273">
        <v>29454</v>
      </c>
      <c r="BE273">
        <v>89751268</v>
      </c>
      <c r="BF273">
        <v>27215768</v>
      </c>
      <c r="BG273">
        <v>31115701</v>
      </c>
      <c r="BH273">
        <v>47180732</v>
      </c>
      <c r="BI273">
        <v>0</v>
      </c>
      <c r="BJ273">
        <v>0</v>
      </c>
      <c r="BK273">
        <v>2344754</v>
      </c>
      <c r="BL273">
        <v>43873289</v>
      </c>
      <c r="BM273">
        <v>0</v>
      </c>
      <c r="BN273">
        <v>1521624</v>
      </c>
      <c r="BO273">
        <v>243003136</v>
      </c>
      <c r="BP273">
        <v>33476713</v>
      </c>
      <c r="BQ273">
        <v>12527368</v>
      </c>
      <c r="BR273">
        <v>9704456</v>
      </c>
      <c r="BS273">
        <v>29294986</v>
      </c>
      <c r="BT273">
        <v>0</v>
      </c>
      <c r="BU273">
        <v>0</v>
      </c>
      <c r="BV273">
        <v>1434030</v>
      </c>
      <c r="BW273">
        <v>34943546</v>
      </c>
      <c r="BX273">
        <v>0</v>
      </c>
      <c r="BY273">
        <v>2070446</v>
      </c>
      <c r="BZ273">
        <v>123451545</v>
      </c>
      <c r="CA273">
        <v>1773699</v>
      </c>
      <c r="CB273">
        <v>104257470</v>
      </c>
      <c r="CC273">
        <v>33771307</v>
      </c>
      <c r="CD273">
        <v>19036621</v>
      </c>
      <c r="CE273">
        <v>48491071</v>
      </c>
      <c r="CF273">
        <v>0</v>
      </c>
      <c r="CG273">
        <v>0</v>
      </c>
      <c r="CH273">
        <v>0</v>
      </c>
      <c r="CI273">
        <v>3009529</v>
      </c>
      <c r="CJ273">
        <v>56109735</v>
      </c>
      <c r="CK273">
        <v>0</v>
      </c>
      <c r="CL273">
        <v>624983</v>
      </c>
      <c r="CM273">
        <v>0</v>
      </c>
      <c r="CN273">
        <v>0</v>
      </c>
      <c r="CO273">
        <v>0</v>
      </c>
      <c r="CP273">
        <v>2212605</v>
      </c>
      <c r="CQ273">
        <v>269287020</v>
      </c>
      <c r="CR273">
        <v>0</v>
      </c>
      <c r="CS273">
        <v>0</v>
      </c>
      <c r="CT273">
        <v>0</v>
      </c>
      <c r="CU273">
        <v>0</v>
      </c>
      <c r="CV273">
        <v>0</v>
      </c>
      <c r="CW273">
        <v>18852772</v>
      </c>
      <c r="CX273">
        <v>5646676</v>
      </c>
      <c r="CY273">
        <v>21761785</v>
      </c>
      <c r="CZ273">
        <v>27318223</v>
      </c>
      <c r="DA273">
        <v>0</v>
      </c>
      <c r="DB273">
        <v>0</v>
      </c>
      <c r="DC273">
        <v>738340</v>
      </c>
      <c r="DD273">
        <v>22062270</v>
      </c>
      <c r="DE273">
        <v>0</v>
      </c>
      <c r="DF273">
        <v>787595</v>
      </c>
      <c r="DG273">
        <v>97167661</v>
      </c>
      <c r="DH273">
        <v>940147</v>
      </c>
      <c r="DI273">
        <v>93256449</v>
      </c>
      <c r="DJ273">
        <v>0</v>
      </c>
      <c r="DK273">
        <v>-108403</v>
      </c>
      <c r="DL273">
        <v>0</v>
      </c>
      <c r="DM273">
        <v>0</v>
      </c>
      <c r="DN273">
        <v>0</v>
      </c>
      <c r="DO273">
        <v>0</v>
      </c>
      <c r="DP273">
        <v>577000</v>
      </c>
      <c r="DQ273">
        <v>28852158</v>
      </c>
      <c r="DR273">
        <v>0</v>
      </c>
      <c r="DS273">
        <v>0</v>
      </c>
      <c r="DT273">
        <v>0</v>
      </c>
      <c r="DU273">
        <v>0</v>
      </c>
      <c r="DV273">
        <v>0</v>
      </c>
      <c r="DW273">
        <v>0</v>
      </c>
      <c r="DX273">
        <v>0</v>
      </c>
      <c r="DY273">
        <v>0</v>
      </c>
      <c r="DZ273">
        <v>0</v>
      </c>
      <c r="EA273">
        <v>0</v>
      </c>
      <c r="EB273">
        <v>0</v>
      </c>
      <c r="EC273">
        <v>0</v>
      </c>
      <c r="ED273">
        <v>0</v>
      </c>
    </row>
    <row r="274" spans="1:134" x14ac:dyDescent="0.3">
      <c r="A274">
        <v>106560501</v>
      </c>
      <c r="B274" t="s">
        <v>1355</v>
      </c>
      <c r="C274">
        <v>20174</v>
      </c>
      <c r="D274" s="1">
        <v>43009</v>
      </c>
      <c r="E274" s="1">
        <v>43100</v>
      </c>
      <c r="F274" t="s">
        <v>134</v>
      </c>
      <c r="G274" t="s">
        <v>187</v>
      </c>
      <c r="H274">
        <v>10</v>
      </c>
      <c r="I274">
        <v>809</v>
      </c>
      <c r="J274" t="s">
        <v>136</v>
      </c>
      <c r="K274" t="s">
        <v>137</v>
      </c>
      <c r="L274" t="s">
        <v>145</v>
      </c>
      <c r="M274" t="s">
        <v>1356</v>
      </c>
      <c r="N274" t="s">
        <v>1357</v>
      </c>
      <c r="O274" t="s">
        <v>1358</v>
      </c>
      <c r="P274">
        <v>93023</v>
      </c>
      <c r="Q274" t="s">
        <v>536</v>
      </c>
      <c r="R274">
        <v>91</v>
      </c>
      <c r="S274">
        <v>91</v>
      </c>
      <c r="T274">
        <v>68</v>
      </c>
      <c r="U274">
        <v>62</v>
      </c>
      <c r="V274">
        <v>35</v>
      </c>
      <c r="W274">
        <v>5</v>
      </c>
      <c r="X274">
        <v>24</v>
      </c>
      <c r="Y274">
        <v>0</v>
      </c>
      <c r="Z274">
        <v>0</v>
      </c>
      <c r="AA274">
        <v>0</v>
      </c>
      <c r="AB274">
        <v>15</v>
      </c>
      <c r="AC274">
        <v>3</v>
      </c>
      <c r="AD274">
        <v>1</v>
      </c>
      <c r="AE274">
        <v>145</v>
      </c>
      <c r="AF274">
        <v>28</v>
      </c>
      <c r="AG274">
        <v>1045</v>
      </c>
      <c r="AH274">
        <v>589</v>
      </c>
      <c r="AI274">
        <v>120</v>
      </c>
      <c r="AJ274">
        <v>3377</v>
      </c>
      <c r="AK274">
        <v>0</v>
      </c>
      <c r="AL274">
        <v>0</v>
      </c>
      <c r="AM274">
        <v>0</v>
      </c>
      <c r="AN274">
        <v>1029</v>
      </c>
      <c r="AO274">
        <v>3</v>
      </c>
      <c r="AP274">
        <v>7</v>
      </c>
      <c r="AQ274">
        <v>6170</v>
      </c>
      <c r="AR274">
        <v>5363</v>
      </c>
      <c r="AS27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17703</v>
      </c>
      <c r="AT274">
        <v>2144</v>
      </c>
      <c r="AU274">
        <v>451</v>
      </c>
      <c r="AV274">
        <v>362</v>
      </c>
      <c r="AW274">
        <v>1883</v>
      </c>
      <c r="AX274">
        <v>0</v>
      </c>
      <c r="AY274">
        <v>0</v>
      </c>
      <c r="AZ274">
        <v>170</v>
      </c>
      <c r="BA274">
        <v>2365</v>
      </c>
      <c r="BB274">
        <v>184</v>
      </c>
      <c r="BC274">
        <v>158</v>
      </c>
      <c r="BD274">
        <v>7717</v>
      </c>
      <c r="BE274">
        <v>2228502</v>
      </c>
      <c r="BF274">
        <v>1058085</v>
      </c>
      <c r="BG274">
        <v>109326</v>
      </c>
      <c r="BH274">
        <v>2564241</v>
      </c>
      <c r="BI274">
        <v>0</v>
      </c>
      <c r="BJ274">
        <v>0</v>
      </c>
      <c r="BK274">
        <v>0</v>
      </c>
      <c r="BL274">
        <v>509536</v>
      </c>
      <c r="BM274">
        <v>22475</v>
      </c>
      <c r="BN274">
        <v>65194</v>
      </c>
      <c r="BO274">
        <v>6557359</v>
      </c>
      <c r="BP274">
        <v>2278874</v>
      </c>
      <c r="BQ274">
        <v>551046</v>
      </c>
      <c r="BR274">
        <v>276335</v>
      </c>
      <c r="BS274">
        <v>1438303</v>
      </c>
      <c r="BT274">
        <v>0</v>
      </c>
      <c r="BU274">
        <v>0</v>
      </c>
      <c r="BV274">
        <v>204662</v>
      </c>
      <c r="BW274">
        <v>2297847</v>
      </c>
      <c r="BX274">
        <v>189301</v>
      </c>
      <c r="BY274">
        <v>43394</v>
      </c>
      <c r="BZ274">
        <v>7279762</v>
      </c>
      <c r="CA274">
        <v>-108163</v>
      </c>
      <c r="CB274">
        <v>1867060</v>
      </c>
      <c r="CC274">
        <v>1133140</v>
      </c>
      <c r="CD274">
        <v>-566631</v>
      </c>
      <c r="CE274">
        <v>2210722</v>
      </c>
      <c r="CF274">
        <v>0</v>
      </c>
      <c r="CG274">
        <v>0</v>
      </c>
      <c r="CH274">
        <v>0</v>
      </c>
      <c r="CI274">
        <v>94780</v>
      </c>
      <c r="CJ274">
        <v>1128187</v>
      </c>
      <c r="CK274">
        <v>0</v>
      </c>
      <c r="CL274">
        <v>211777</v>
      </c>
      <c r="CM274">
        <v>0</v>
      </c>
      <c r="CN274">
        <v>0</v>
      </c>
      <c r="CO274">
        <v>0</v>
      </c>
      <c r="CP274">
        <v>77090</v>
      </c>
      <c r="CQ274">
        <v>6047962</v>
      </c>
      <c r="CR274">
        <v>0</v>
      </c>
      <c r="CS274">
        <v>106019</v>
      </c>
      <c r="CT274">
        <v>0</v>
      </c>
      <c r="CU274">
        <v>0</v>
      </c>
      <c r="CV274">
        <v>106019</v>
      </c>
      <c r="CW274">
        <v>2646382</v>
      </c>
      <c r="CX274">
        <v>474255</v>
      </c>
      <c r="CY274">
        <v>954567</v>
      </c>
      <c r="CZ274">
        <v>1886593</v>
      </c>
      <c r="DA274">
        <v>0</v>
      </c>
      <c r="DB274">
        <v>0</v>
      </c>
      <c r="DC274">
        <v>110943</v>
      </c>
      <c r="DD274">
        <v>1715717</v>
      </c>
      <c r="DE274">
        <v>0</v>
      </c>
      <c r="DF274">
        <v>106721</v>
      </c>
      <c r="DG274">
        <v>7895178</v>
      </c>
      <c r="DH274">
        <v>141106</v>
      </c>
      <c r="DI274">
        <v>7615425</v>
      </c>
      <c r="DJ274">
        <v>0</v>
      </c>
      <c r="DK274">
        <v>431790</v>
      </c>
      <c r="DL274">
        <v>0</v>
      </c>
      <c r="DM274">
        <v>0</v>
      </c>
      <c r="DN274">
        <v>0</v>
      </c>
      <c r="DO274">
        <v>0</v>
      </c>
      <c r="DP274">
        <v>2954454</v>
      </c>
      <c r="DQ274">
        <v>16832476</v>
      </c>
      <c r="DR274">
        <v>0</v>
      </c>
      <c r="DS274">
        <v>0</v>
      </c>
      <c r="DT274">
        <v>0</v>
      </c>
      <c r="DU274">
        <v>0</v>
      </c>
      <c r="DV274">
        <v>0</v>
      </c>
      <c r="DW274">
        <v>0</v>
      </c>
      <c r="DX274">
        <v>0</v>
      </c>
      <c r="DY274">
        <v>0</v>
      </c>
      <c r="DZ274">
        <v>0</v>
      </c>
      <c r="EA274">
        <v>0</v>
      </c>
      <c r="EB274">
        <v>0</v>
      </c>
      <c r="EC274">
        <v>0</v>
      </c>
      <c r="ED274">
        <v>0</v>
      </c>
    </row>
    <row r="275" spans="1:134" x14ac:dyDescent="0.3">
      <c r="A275">
        <v>106190534</v>
      </c>
      <c r="B275" t="s">
        <v>1359</v>
      </c>
      <c r="C275">
        <v>20174</v>
      </c>
      <c r="D275" s="1">
        <v>43009</v>
      </c>
      <c r="E275" s="1">
        <v>43100</v>
      </c>
      <c r="F275" t="s">
        <v>134</v>
      </c>
      <c r="G275" t="s">
        <v>158</v>
      </c>
      <c r="H275">
        <v>11</v>
      </c>
      <c r="I275">
        <v>925</v>
      </c>
      <c r="J275" t="s">
        <v>255</v>
      </c>
      <c r="K275" t="s">
        <v>137</v>
      </c>
      <c r="L275" t="s">
        <v>138</v>
      </c>
      <c r="M275" t="s">
        <v>1360</v>
      </c>
      <c r="N275" t="s">
        <v>1361</v>
      </c>
      <c r="O275" t="s">
        <v>223</v>
      </c>
      <c r="P275">
        <v>90036</v>
      </c>
      <c r="Q275" t="s">
        <v>1362</v>
      </c>
      <c r="R275">
        <v>204</v>
      </c>
      <c r="S275">
        <v>204</v>
      </c>
      <c r="T275">
        <v>70</v>
      </c>
      <c r="U275">
        <v>619</v>
      </c>
      <c r="V275">
        <v>99</v>
      </c>
      <c r="W275">
        <v>116</v>
      </c>
      <c r="X275">
        <v>198</v>
      </c>
      <c r="Y275">
        <v>0</v>
      </c>
      <c r="Z275">
        <v>0</v>
      </c>
      <c r="AA275">
        <v>95</v>
      </c>
      <c r="AB275">
        <v>68</v>
      </c>
      <c r="AC275">
        <v>0</v>
      </c>
      <c r="AD275">
        <v>88</v>
      </c>
      <c r="AE275">
        <v>1283</v>
      </c>
      <c r="AF275">
        <v>0</v>
      </c>
      <c r="AG275">
        <v>3154</v>
      </c>
      <c r="AH275">
        <v>513</v>
      </c>
      <c r="AI275">
        <v>495</v>
      </c>
      <c r="AJ275">
        <v>1171</v>
      </c>
      <c r="AK275">
        <v>0</v>
      </c>
      <c r="AL275">
        <v>0</v>
      </c>
      <c r="AM275">
        <v>362</v>
      </c>
      <c r="AN275">
        <v>277</v>
      </c>
      <c r="AO275">
        <v>0</v>
      </c>
      <c r="AP275">
        <v>217</v>
      </c>
      <c r="AQ275">
        <v>6189</v>
      </c>
      <c r="AR275">
        <v>0</v>
      </c>
      <c r="AS27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12378</v>
      </c>
      <c r="AT275">
        <v>2536</v>
      </c>
      <c r="AU275">
        <v>619</v>
      </c>
      <c r="AV275">
        <v>398</v>
      </c>
      <c r="AW275">
        <v>2143</v>
      </c>
      <c r="AX275">
        <v>0</v>
      </c>
      <c r="AY275">
        <v>0</v>
      </c>
      <c r="AZ275">
        <v>1411</v>
      </c>
      <c r="BA275">
        <v>759</v>
      </c>
      <c r="BB275">
        <v>0</v>
      </c>
      <c r="BC275">
        <v>905</v>
      </c>
      <c r="BD275">
        <v>8771</v>
      </c>
      <c r="BE275">
        <v>51009167</v>
      </c>
      <c r="BF275">
        <v>8870196</v>
      </c>
      <c r="BG275">
        <v>7639562</v>
      </c>
      <c r="BH275">
        <v>19501725</v>
      </c>
      <c r="BI275">
        <v>0</v>
      </c>
      <c r="BJ275">
        <v>0</v>
      </c>
      <c r="BK275">
        <v>9334424</v>
      </c>
      <c r="BL275">
        <v>7285746</v>
      </c>
      <c r="BM275">
        <v>0</v>
      </c>
      <c r="BN275">
        <v>7440897</v>
      </c>
      <c r="BO275">
        <v>111081717</v>
      </c>
      <c r="BP275">
        <v>14164375</v>
      </c>
      <c r="BQ275">
        <v>3457570</v>
      </c>
      <c r="BR275">
        <v>2220545</v>
      </c>
      <c r="BS275">
        <v>11949951</v>
      </c>
      <c r="BT275">
        <v>0</v>
      </c>
      <c r="BU275">
        <v>0</v>
      </c>
      <c r="BV275">
        <v>7864272</v>
      </c>
      <c r="BW275">
        <v>4234626</v>
      </c>
      <c r="BX275">
        <v>0</v>
      </c>
      <c r="BY275">
        <v>5054425</v>
      </c>
      <c r="BZ275">
        <v>48945764</v>
      </c>
      <c r="CA275">
        <v>14810167</v>
      </c>
      <c r="CB275">
        <v>53133833</v>
      </c>
      <c r="CC275">
        <v>7895983</v>
      </c>
      <c r="CD275">
        <v>6956719</v>
      </c>
      <c r="CE275">
        <v>25562826</v>
      </c>
      <c r="CF275">
        <v>0</v>
      </c>
      <c r="CG275">
        <v>0</v>
      </c>
      <c r="CH275">
        <v>0</v>
      </c>
      <c r="CI275">
        <v>13456341</v>
      </c>
      <c r="CJ275">
        <v>8494545</v>
      </c>
      <c r="CK275">
        <v>0</v>
      </c>
      <c r="CL275">
        <v>0</v>
      </c>
      <c r="CM275">
        <v>0</v>
      </c>
      <c r="CN275">
        <v>0</v>
      </c>
      <c r="CO275">
        <v>0</v>
      </c>
      <c r="CP275">
        <v>8383188</v>
      </c>
      <c r="CQ275">
        <v>138693602</v>
      </c>
      <c r="CR275">
        <v>0</v>
      </c>
      <c r="CS275">
        <v>0</v>
      </c>
      <c r="CT275">
        <v>0</v>
      </c>
      <c r="CU275">
        <v>0</v>
      </c>
      <c r="CV275">
        <v>0</v>
      </c>
      <c r="CW275">
        <v>5100600</v>
      </c>
      <c r="CX275">
        <v>3290874</v>
      </c>
      <c r="CY275">
        <v>1990859</v>
      </c>
      <c r="CZ275">
        <v>2070619</v>
      </c>
      <c r="DA275">
        <v>0</v>
      </c>
      <c r="DB275">
        <v>0</v>
      </c>
      <c r="DC275">
        <v>2150656</v>
      </c>
      <c r="DD275">
        <v>2144740</v>
      </c>
      <c r="DE275">
        <v>0</v>
      </c>
      <c r="DF275">
        <v>4585531</v>
      </c>
      <c r="DG275">
        <v>21333879</v>
      </c>
      <c r="DH275">
        <v>283198</v>
      </c>
      <c r="DI275">
        <v>19957352</v>
      </c>
      <c r="DJ275">
        <v>0</v>
      </c>
      <c r="DK275">
        <v>0</v>
      </c>
      <c r="DL275">
        <v>0</v>
      </c>
      <c r="DM275">
        <v>0</v>
      </c>
      <c r="DN275">
        <v>0</v>
      </c>
      <c r="DO275">
        <v>0</v>
      </c>
      <c r="DP275">
        <v>645155</v>
      </c>
      <c r="DQ275">
        <v>47787161</v>
      </c>
      <c r="DR275">
        <v>0</v>
      </c>
      <c r="DS275">
        <v>0</v>
      </c>
      <c r="DT275">
        <v>0</v>
      </c>
      <c r="DU275">
        <v>0</v>
      </c>
      <c r="DV275">
        <v>0</v>
      </c>
      <c r="DW275">
        <v>0</v>
      </c>
      <c r="DX275">
        <v>0</v>
      </c>
      <c r="DY275">
        <v>0</v>
      </c>
      <c r="DZ275">
        <v>0</v>
      </c>
      <c r="EA275">
        <v>0</v>
      </c>
      <c r="EB275">
        <v>0</v>
      </c>
      <c r="EC275">
        <v>0</v>
      </c>
      <c r="ED275">
        <v>0</v>
      </c>
    </row>
    <row r="276" spans="1:134" x14ac:dyDescent="0.3">
      <c r="A276">
        <v>106300225</v>
      </c>
      <c r="B276" t="s">
        <v>1363</v>
      </c>
      <c r="C276">
        <v>20174</v>
      </c>
      <c r="D276" s="1">
        <v>43009</v>
      </c>
      <c r="E276" s="1">
        <v>43100</v>
      </c>
      <c r="F276" t="s">
        <v>134</v>
      </c>
      <c r="G276" t="s">
        <v>226</v>
      </c>
      <c r="H276">
        <v>13</v>
      </c>
      <c r="I276">
        <v>1014</v>
      </c>
      <c r="J276" t="s">
        <v>136</v>
      </c>
      <c r="K276" t="s">
        <v>137</v>
      </c>
      <c r="L276" t="s">
        <v>138</v>
      </c>
      <c r="M276" t="s">
        <v>1364</v>
      </c>
      <c r="N276" t="s">
        <v>1365</v>
      </c>
      <c r="O276" t="s">
        <v>695</v>
      </c>
      <c r="P276">
        <v>92708</v>
      </c>
      <c r="Q276" t="s">
        <v>1366</v>
      </c>
      <c r="R276">
        <v>218</v>
      </c>
      <c r="S276">
        <v>218</v>
      </c>
      <c r="T276">
        <v>119</v>
      </c>
      <c r="U276">
        <v>658</v>
      </c>
      <c r="V276">
        <v>727</v>
      </c>
      <c r="W276">
        <v>43</v>
      </c>
      <c r="X276">
        <v>335</v>
      </c>
      <c r="Y276">
        <v>0</v>
      </c>
      <c r="Z276">
        <v>0</v>
      </c>
      <c r="AA276">
        <v>28</v>
      </c>
      <c r="AB276">
        <v>1037</v>
      </c>
      <c r="AC276">
        <v>6</v>
      </c>
      <c r="AD276">
        <v>61</v>
      </c>
      <c r="AE276">
        <v>2895</v>
      </c>
      <c r="AF276">
        <v>0</v>
      </c>
      <c r="AG276">
        <v>2887</v>
      </c>
      <c r="AH276">
        <v>2642</v>
      </c>
      <c r="AI276">
        <v>157</v>
      </c>
      <c r="AJ276">
        <v>1080</v>
      </c>
      <c r="AK276">
        <v>0</v>
      </c>
      <c r="AL276">
        <v>0</v>
      </c>
      <c r="AM276">
        <v>76</v>
      </c>
      <c r="AN276">
        <v>2939</v>
      </c>
      <c r="AO276">
        <v>21</v>
      </c>
      <c r="AP276">
        <v>179</v>
      </c>
      <c r="AQ276">
        <v>9981</v>
      </c>
      <c r="AR276">
        <v>0</v>
      </c>
      <c r="AS27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19962</v>
      </c>
      <c r="AT276">
        <v>3703</v>
      </c>
      <c r="AU276">
        <v>5171</v>
      </c>
      <c r="AV276">
        <v>350</v>
      </c>
      <c r="AW276">
        <v>2697</v>
      </c>
      <c r="AX276">
        <v>0</v>
      </c>
      <c r="AY276">
        <v>0</v>
      </c>
      <c r="AZ276">
        <v>171</v>
      </c>
      <c r="BA276">
        <v>12025</v>
      </c>
      <c r="BB276">
        <v>165</v>
      </c>
      <c r="BC276">
        <v>792</v>
      </c>
      <c r="BD276">
        <v>25074</v>
      </c>
      <c r="BE276">
        <v>49763272</v>
      </c>
      <c r="BF276">
        <v>51525670</v>
      </c>
      <c r="BG276">
        <v>3017662</v>
      </c>
      <c r="BH276">
        <v>20226443</v>
      </c>
      <c r="BI276">
        <v>0</v>
      </c>
      <c r="BJ276">
        <v>0</v>
      </c>
      <c r="BK276">
        <v>1175134</v>
      </c>
      <c r="BL276">
        <v>54028114</v>
      </c>
      <c r="BM276">
        <v>311785</v>
      </c>
      <c r="BN276">
        <v>2442531</v>
      </c>
      <c r="BO276">
        <v>182490611</v>
      </c>
      <c r="BP276">
        <v>20747266</v>
      </c>
      <c r="BQ276">
        <v>24210824</v>
      </c>
      <c r="BR276">
        <v>1044266</v>
      </c>
      <c r="BS276">
        <v>8040568</v>
      </c>
      <c r="BT276">
        <v>0</v>
      </c>
      <c r="BU276">
        <v>0</v>
      </c>
      <c r="BV276">
        <v>981646</v>
      </c>
      <c r="BW276">
        <v>48990919</v>
      </c>
      <c r="BX276">
        <v>593774</v>
      </c>
      <c r="BY276">
        <v>1035285</v>
      </c>
      <c r="BZ276">
        <v>105644548</v>
      </c>
      <c r="CA276">
        <v>2207376</v>
      </c>
      <c r="CB276">
        <v>58117295</v>
      </c>
      <c r="CC276">
        <v>68126819</v>
      </c>
      <c r="CD276">
        <v>-257630</v>
      </c>
      <c r="CE276">
        <v>23732814</v>
      </c>
      <c r="CF276">
        <v>0</v>
      </c>
      <c r="CG276">
        <v>0</v>
      </c>
      <c r="CH276">
        <v>0</v>
      </c>
      <c r="CI276">
        <v>1654427</v>
      </c>
      <c r="CJ276">
        <v>62505167</v>
      </c>
      <c r="CK276">
        <v>0</v>
      </c>
      <c r="CL276">
        <v>1164720</v>
      </c>
      <c r="CM276">
        <v>0</v>
      </c>
      <c r="CN276">
        <v>0</v>
      </c>
      <c r="CO276">
        <v>0</v>
      </c>
      <c r="CP276">
        <v>1618038</v>
      </c>
      <c r="CQ276">
        <v>218869026</v>
      </c>
      <c r="CR276">
        <v>9066237</v>
      </c>
      <c r="CS276">
        <v>0</v>
      </c>
      <c r="CT276">
        <v>0</v>
      </c>
      <c r="CU276">
        <v>0</v>
      </c>
      <c r="CV276">
        <v>9066237</v>
      </c>
      <c r="CW276">
        <v>12158411</v>
      </c>
      <c r="CX276">
        <v>16425668</v>
      </c>
      <c r="CY276">
        <v>4319557</v>
      </c>
      <c r="CZ276">
        <v>4443874</v>
      </c>
      <c r="DA276">
        <v>0</v>
      </c>
      <c r="DB276">
        <v>0</v>
      </c>
      <c r="DC276">
        <v>494408</v>
      </c>
      <c r="DD276">
        <v>39926735</v>
      </c>
      <c r="DE276">
        <v>24400</v>
      </c>
      <c r="DF276">
        <v>539317</v>
      </c>
      <c r="DG276">
        <v>78332370</v>
      </c>
      <c r="DH276">
        <v>359106</v>
      </c>
      <c r="DI276">
        <v>74383092</v>
      </c>
      <c r="DJ276">
        <v>0</v>
      </c>
      <c r="DK276">
        <v>301587</v>
      </c>
      <c r="DL276">
        <v>0</v>
      </c>
      <c r="DM276">
        <v>0</v>
      </c>
      <c r="DN276">
        <v>0</v>
      </c>
      <c r="DO276">
        <v>0</v>
      </c>
      <c r="DP276">
        <v>3795646</v>
      </c>
      <c r="DQ276">
        <v>133725039</v>
      </c>
      <c r="DR276">
        <v>0</v>
      </c>
      <c r="DS276">
        <v>0</v>
      </c>
      <c r="DT276">
        <v>0</v>
      </c>
      <c r="DU276">
        <v>0</v>
      </c>
      <c r="DV276">
        <v>0</v>
      </c>
      <c r="DW276">
        <v>0</v>
      </c>
      <c r="DX276">
        <v>0</v>
      </c>
      <c r="DY276">
        <v>0</v>
      </c>
      <c r="DZ276">
        <v>0</v>
      </c>
      <c r="EA276">
        <v>0</v>
      </c>
      <c r="EB276">
        <v>0</v>
      </c>
      <c r="EC276">
        <v>0</v>
      </c>
      <c r="ED276">
        <v>0</v>
      </c>
    </row>
    <row r="277" spans="1:134" x14ac:dyDescent="0.3">
      <c r="A277">
        <v>106301566</v>
      </c>
      <c r="B277" t="s">
        <v>1367</v>
      </c>
      <c r="C277">
        <v>20174</v>
      </c>
      <c r="D277" s="1">
        <v>43009</v>
      </c>
      <c r="E277" s="1">
        <v>43100</v>
      </c>
      <c r="F277" t="s">
        <v>134</v>
      </c>
      <c r="G277" t="s">
        <v>226</v>
      </c>
      <c r="H277">
        <v>13</v>
      </c>
      <c r="I277">
        <v>1015</v>
      </c>
      <c r="J277" t="s">
        <v>255</v>
      </c>
      <c r="K277" t="s">
        <v>137</v>
      </c>
      <c r="L277" t="s">
        <v>138</v>
      </c>
      <c r="M277" t="s">
        <v>266</v>
      </c>
      <c r="N277" t="s">
        <v>1368</v>
      </c>
      <c r="O277" t="s">
        <v>1369</v>
      </c>
      <c r="P277">
        <v>92705</v>
      </c>
      <c r="Q277" t="s">
        <v>268</v>
      </c>
      <c r="R277">
        <v>228</v>
      </c>
      <c r="S277">
        <v>228</v>
      </c>
      <c r="T277">
        <v>228</v>
      </c>
      <c r="U277">
        <v>368</v>
      </c>
      <c r="V277">
        <v>269</v>
      </c>
      <c r="W277">
        <v>444</v>
      </c>
      <c r="X277">
        <v>623</v>
      </c>
      <c r="Y277">
        <v>0</v>
      </c>
      <c r="Z277">
        <v>0</v>
      </c>
      <c r="AA277">
        <v>0</v>
      </c>
      <c r="AB277">
        <v>393</v>
      </c>
      <c r="AC277">
        <v>0</v>
      </c>
      <c r="AD277">
        <v>98</v>
      </c>
      <c r="AE277">
        <v>2195</v>
      </c>
      <c r="AF277">
        <v>0</v>
      </c>
      <c r="AG277">
        <v>2166</v>
      </c>
      <c r="AH277">
        <v>1378</v>
      </c>
      <c r="AI277">
        <v>1828</v>
      </c>
      <c r="AJ277">
        <v>2770</v>
      </c>
      <c r="AK277">
        <v>0</v>
      </c>
      <c r="AL277">
        <v>0</v>
      </c>
      <c r="AM277">
        <v>0</v>
      </c>
      <c r="AN277">
        <v>1757</v>
      </c>
      <c r="AO277">
        <v>0</v>
      </c>
      <c r="AP277">
        <v>268</v>
      </c>
      <c r="AQ277">
        <v>10167</v>
      </c>
      <c r="AR277">
        <v>0</v>
      </c>
      <c r="AS27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20334</v>
      </c>
      <c r="AT277">
        <v>820</v>
      </c>
      <c r="AU277">
        <v>875</v>
      </c>
      <c r="AV277">
        <v>1795</v>
      </c>
      <c r="AW277">
        <v>3709</v>
      </c>
      <c r="AX277">
        <v>0</v>
      </c>
      <c r="AY277">
        <v>0</v>
      </c>
      <c r="AZ277">
        <v>0</v>
      </c>
      <c r="BA277">
        <v>1956</v>
      </c>
      <c r="BB277">
        <v>0</v>
      </c>
      <c r="BC277">
        <v>795</v>
      </c>
      <c r="BD277">
        <v>9950</v>
      </c>
      <c r="BE277">
        <v>29254996</v>
      </c>
      <c r="BF277">
        <v>24815275</v>
      </c>
      <c r="BG277">
        <v>27547403</v>
      </c>
      <c r="BH277">
        <v>44390424</v>
      </c>
      <c r="BI277">
        <v>0</v>
      </c>
      <c r="BJ277">
        <v>0</v>
      </c>
      <c r="BK277">
        <v>0</v>
      </c>
      <c r="BL277">
        <v>38696920</v>
      </c>
      <c r="BM277">
        <v>0</v>
      </c>
      <c r="BN277">
        <v>4405304</v>
      </c>
      <c r="BO277">
        <v>169110322</v>
      </c>
      <c r="BP277">
        <v>6042152</v>
      </c>
      <c r="BQ277">
        <v>6977639</v>
      </c>
      <c r="BR277">
        <v>9298179</v>
      </c>
      <c r="BS277">
        <v>20841846</v>
      </c>
      <c r="BT277">
        <v>0</v>
      </c>
      <c r="BU277">
        <v>0</v>
      </c>
      <c r="BV277">
        <v>0</v>
      </c>
      <c r="BW277">
        <v>15310588</v>
      </c>
      <c r="BX277">
        <v>0</v>
      </c>
      <c r="BY277">
        <v>4101697</v>
      </c>
      <c r="BZ277">
        <v>62572101</v>
      </c>
      <c r="CA277">
        <v>10750098</v>
      </c>
      <c r="CB277">
        <v>29288787</v>
      </c>
      <c r="CC277">
        <v>26490302</v>
      </c>
      <c r="CD277">
        <v>35689915</v>
      </c>
      <c r="CE277">
        <v>56596607</v>
      </c>
      <c r="CF277">
        <v>-1963856</v>
      </c>
      <c r="CG277">
        <v>0</v>
      </c>
      <c r="CH277">
        <v>0</v>
      </c>
      <c r="CI277">
        <v>0</v>
      </c>
      <c r="CJ277">
        <v>24086161</v>
      </c>
      <c r="CK277">
        <v>0</v>
      </c>
      <c r="CL277">
        <v>0</v>
      </c>
      <c r="CM277">
        <v>0</v>
      </c>
      <c r="CN277">
        <v>0</v>
      </c>
      <c r="CO277">
        <v>0</v>
      </c>
      <c r="CP277">
        <v>3799713</v>
      </c>
      <c r="CQ277">
        <v>184737727</v>
      </c>
      <c r="CR277">
        <v>0</v>
      </c>
      <c r="CS277">
        <v>0</v>
      </c>
      <c r="CT277">
        <v>0</v>
      </c>
      <c r="CU277">
        <v>0</v>
      </c>
      <c r="CV277">
        <v>0</v>
      </c>
      <c r="CW277">
        <v>6008362</v>
      </c>
      <c r="CX277">
        <v>5302612</v>
      </c>
      <c r="CY277">
        <v>3119524</v>
      </c>
      <c r="CZ277">
        <v>8635663</v>
      </c>
      <c r="DA277">
        <v>0</v>
      </c>
      <c r="DB277">
        <v>0</v>
      </c>
      <c r="DC277">
        <v>0</v>
      </c>
      <c r="DD277">
        <v>29921346</v>
      </c>
      <c r="DE277">
        <v>0</v>
      </c>
      <c r="DF277">
        <v>-6042811</v>
      </c>
      <c r="DG277">
        <v>46944696</v>
      </c>
      <c r="DH277">
        <v>152074</v>
      </c>
      <c r="DI277">
        <v>42696561</v>
      </c>
      <c r="DJ277">
        <v>1099232</v>
      </c>
      <c r="DK277">
        <v>0</v>
      </c>
      <c r="DL277">
        <v>0</v>
      </c>
      <c r="DM277">
        <v>0</v>
      </c>
      <c r="DN277">
        <v>0</v>
      </c>
      <c r="DO277">
        <v>0</v>
      </c>
      <c r="DP277">
        <v>376566</v>
      </c>
      <c r="DQ277">
        <v>8578347</v>
      </c>
      <c r="DR277">
        <v>0</v>
      </c>
      <c r="DS277">
        <v>0</v>
      </c>
      <c r="DT277">
        <v>0</v>
      </c>
      <c r="DU277">
        <v>0</v>
      </c>
      <c r="DV277">
        <v>0</v>
      </c>
      <c r="DW277">
        <v>0</v>
      </c>
      <c r="DX277">
        <v>0</v>
      </c>
      <c r="DY277">
        <v>0</v>
      </c>
      <c r="DZ277">
        <v>0</v>
      </c>
      <c r="EA277">
        <v>0</v>
      </c>
      <c r="EB277">
        <v>0</v>
      </c>
      <c r="EC277">
        <v>0</v>
      </c>
      <c r="ED277">
        <v>0</v>
      </c>
    </row>
    <row r="278" spans="1:134" x14ac:dyDescent="0.3">
      <c r="A278">
        <v>106040802</v>
      </c>
      <c r="B278" t="s">
        <v>1370</v>
      </c>
      <c r="C278">
        <v>20174</v>
      </c>
      <c r="D278" s="1">
        <v>43009</v>
      </c>
      <c r="E278" s="1">
        <v>43100</v>
      </c>
      <c r="F278" t="s">
        <v>134</v>
      </c>
      <c r="G278" t="s">
        <v>151</v>
      </c>
      <c r="H278">
        <v>1</v>
      </c>
      <c r="I278">
        <v>221</v>
      </c>
      <c r="J278" t="s">
        <v>136</v>
      </c>
      <c r="K278" t="s">
        <v>137</v>
      </c>
      <c r="L278" t="s">
        <v>145</v>
      </c>
      <c r="M278" t="s">
        <v>1371</v>
      </c>
      <c r="N278" t="s">
        <v>1372</v>
      </c>
      <c r="O278" t="s">
        <v>1373</v>
      </c>
      <c r="P278">
        <v>95948</v>
      </c>
      <c r="Q278" t="s">
        <v>1374</v>
      </c>
      <c r="R278">
        <v>45</v>
      </c>
      <c r="S278">
        <v>45</v>
      </c>
      <c r="T278">
        <v>27</v>
      </c>
      <c r="U278">
        <v>43</v>
      </c>
      <c r="V278">
        <v>0</v>
      </c>
      <c r="W278">
        <v>51</v>
      </c>
      <c r="X278">
        <v>0</v>
      </c>
      <c r="Y278">
        <v>0</v>
      </c>
      <c r="Z278">
        <v>0</v>
      </c>
      <c r="AA278">
        <v>13</v>
      </c>
      <c r="AB278">
        <v>0</v>
      </c>
      <c r="AC278">
        <v>0</v>
      </c>
      <c r="AD278">
        <v>4</v>
      </c>
      <c r="AE278">
        <v>111</v>
      </c>
      <c r="AF278">
        <v>4</v>
      </c>
      <c r="AG278">
        <v>930</v>
      </c>
      <c r="AH278">
        <v>0</v>
      </c>
      <c r="AI278">
        <v>1097</v>
      </c>
      <c r="AJ278">
        <v>0</v>
      </c>
      <c r="AK278">
        <v>0</v>
      </c>
      <c r="AL278">
        <v>0</v>
      </c>
      <c r="AM278">
        <v>288</v>
      </c>
      <c r="AN278">
        <v>0</v>
      </c>
      <c r="AO278">
        <v>0</v>
      </c>
      <c r="AP278">
        <v>94</v>
      </c>
      <c r="AQ278">
        <v>2409</v>
      </c>
      <c r="AR278">
        <v>1844</v>
      </c>
      <c r="AS27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6662</v>
      </c>
      <c r="AT278">
        <v>5859</v>
      </c>
      <c r="AU278">
        <v>0</v>
      </c>
      <c r="AV278">
        <v>6904</v>
      </c>
      <c r="AW278">
        <v>0</v>
      </c>
      <c r="AX278">
        <v>0</v>
      </c>
      <c r="AY278">
        <v>0</v>
      </c>
      <c r="AZ278">
        <v>1813</v>
      </c>
      <c r="BA278">
        <v>0</v>
      </c>
      <c r="BB278">
        <v>0</v>
      </c>
      <c r="BC278">
        <v>592</v>
      </c>
      <c r="BD278">
        <v>15168</v>
      </c>
      <c r="BE278">
        <v>928266</v>
      </c>
      <c r="BF278">
        <v>0</v>
      </c>
      <c r="BG278">
        <v>1093849</v>
      </c>
      <c r="BH278">
        <v>0</v>
      </c>
      <c r="BI278">
        <v>0</v>
      </c>
      <c r="BJ278">
        <v>0</v>
      </c>
      <c r="BK278">
        <v>287294</v>
      </c>
      <c r="BL278">
        <v>0</v>
      </c>
      <c r="BM278">
        <v>0</v>
      </c>
      <c r="BN278">
        <v>93752</v>
      </c>
      <c r="BO278">
        <v>2403161</v>
      </c>
      <c r="BP278">
        <v>4146603</v>
      </c>
      <c r="BQ278">
        <v>0</v>
      </c>
      <c r="BR278">
        <v>4886270</v>
      </c>
      <c r="BS278">
        <v>0</v>
      </c>
      <c r="BT278">
        <v>0</v>
      </c>
      <c r="BU278">
        <v>0</v>
      </c>
      <c r="BV278">
        <v>1283356</v>
      </c>
      <c r="BW278">
        <v>0</v>
      </c>
      <c r="BX278">
        <v>0</v>
      </c>
      <c r="BY278">
        <v>418794</v>
      </c>
      <c r="BZ278">
        <v>10735023</v>
      </c>
      <c r="CA278">
        <v>79911</v>
      </c>
      <c r="CB278">
        <v>2717404</v>
      </c>
      <c r="CC278">
        <v>0</v>
      </c>
      <c r="CD278">
        <v>4048828</v>
      </c>
      <c r="CE278">
        <v>0</v>
      </c>
      <c r="CF278">
        <v>-48434</v>
      </c>
      <c r="CG278">
        <v>0</v>
      </c>
      <c r="CH278">
        <v>0</v>
      </c>
      <c r="CI278">
        <v>703196</v>
      </c>
      <c r="CJ278">
        <v>0</v>
      </c>
      <c r="CK278">
        <v>0</v>
      </c>
      <c r="CL278">
        <v>7925</v>
      </c>
      <c r="CM278">
        <v>0</v>
      </c>
      <c r="CN278">
        <v>0</v>
      </c>
      <c r="CO278">
        <v>0</v>
      </c>
      <c r="CP278">
        <v>0</v>
      </c>
      <c r="CQ278">
        <v>7508830</v>
      </c>
      <c r="CR278">
        <v>0</v>
      </c>
      <c r="CS278">
        <v>0</v>
      </c>
      <c r="CT278">
        <v>0</v>
      </c>
      <c r="CU278">
        <v>0</v>
      </c>
      <c r="CV278">
        <v>0</v>
      </c>
      <c r="CW278">
        <v>2357465</v>
      </c>
      <c r="CX278">
        <v>0</v>
      </c>
      <c r="CY278">
        <v>1979725</v>
      </c>
      <c r="CZ278">
        <v>0</v>
      </c>
      <c r="DA278">
        <v>0</v>
      </c>
      <c r="DB278">
        <v>0</v>
      </c>
      <c r="DC278">
        <v>867454</v>
      </c>
      <c r="DD278">
        <v>0</v>
      </c>
      <c r="DE278">
        <v>0</v>
      </c>
      <c r="DF278">
        <v>424710</v>
      </c>
      <c r="DG278">
        <v>5629354</v>
      </c>
      <c r="DH278">
        <v>206104</v>
      </c>
      <c r="DI278">
        <v>5937688</v>
      </c>
      <c r="DJ278">
        <v>838327</v>
      </c>
      <c r="DK278">
        <v>62397</v>
      </c>
      <c r="DL278">
        <v>0</v>
      </c>
      <c r="DM278">
        <v>0</v>
      </c>
      <c r="DN278">
        <v>0</v>
      </c>
      <c r="DO278">
        <v>0</v>
      </c>
      <c r="DP278">
        <v>41562</v>
      </c>
      <c r="DQ278">
        <v>2818976</v>
      </c>
      <c r="DR278">
        <v>0</v>
      </c>
      <c r="DS278">
        <v>0</v>
      </c>
      <c r="DT278">
        <v>0</v>
      </c>
      <c r="DU278">
        <v>0</v>
      </c>
      <c r="DV278">
        <v>0</v>
      </c>
      <c r="DW278">
        <v>0</v>
      </c>
      <c r="DX278">
        <v>0</v>
      </c>
      <c r="DY278">
        <v>0</v>
      </c>
      <c r="DZ278">
        <v>0</v>
      </c>
      <c r="EA278">
        <v>0</v>
      </c>
      <c r="EB278">
        <v>0</v>
      </c>
      <c r="EC278">
        <v>0</v>
      </c>
      <c r="ED278">
        <v>0</v>
      </c>
    </row>
    <row r="279" spans="1:134" x14ac:dyDescent="0.3">
      <c r="A279">
        <v>106040937</v>
      </c>
      <c r="B279" t="s">
        <v>1375</v>
      </c>
      <c r="C279">
        <v>20174</v>
      </c>
      <c r="D279" s="1">
        <v>43009</v>
      </c>
      <c r="E279" s="1">
        <v>43100</v>
      </c>
      <c r="F279" t="s">
        <v>134</v>
      </c>
      <c r="G279" t="s">
        <v>151</v>
      </c>
      <c r="H279">
        <v>1</v>
      </c>
      <c r="I279">
        <v>221</v>
      </c>
      <c r="J279" t="s">
        <v>136</v>
      </c>
      <c r="K279" t="s">
        <v>137</v>
      </c>
      <c r="L279" t="s">
        <v>138</v>
      </c>
      <c r="M279" t="s">
        <v>1376</v>
      </c>
      <c r="N279" t="s">
        <v>1377</v>
      </c>
      <c r="O279" t="s">
        <v>1378</v>
      </c>
      <c r="P279">
        <v>95966</v>
      </c>
      <c r="Q279" t="s">
        <v>1379</v>
      </c>
      <c r="R279">
        <v>133</v>
      </c>
      <c r="S279">
        <v>133</v>
      </c>
      <c r="T279">
        <v>133</v>
      </c>
      <c r="U279">
        <v>1508</v>
      </c>
      <c r="V279">
        <v>38</v>
      </c>
      <c r="W279">
        <v>241</v>
      </c>
      <c r="X279">
        <v>1074</v>
      </c>
      <c r="Y279">
        <v>0</v>
      </c>
      <c r="Z279">
        <v>0</v>
      </c>
      <c r="AA279">
        <v>240</v>
      </c>
      <c r="AB279">
        <v>51</v>
      </c>
      <c r="AC279">
        <v>2</v>
      </c>
      <c r="AD279">
        <v>66</v>
      </c>
      <c r="AE279">
        <v>3220</v>
      </c>
      <c r="AF279">
        <v>0</v>
      </c>
      <c r="AG279">
        <v>5875</v>
      </c>
      <c r="AH279">
        <v>156</v>
      </c>
      <c r="AI279">
        <v>793</v>
      </c>
      <c r="AJ279">
        <v>3400</v>
      </c>
      <c r="AK279">
        <v>0</v>
      </c>
      <c r="AL279">
        <v>0</v>
      </c>
      <c r="AM279">
        <v>630</v>
      </c>
      <c r="AN279">
        <v>158</v>
      </c>
      <c r="AO279">
        <v>7</v>
      </c>
      <c r="AP279">
        <v>182</v>
      </c>
      <c r="AQ279">
        <v>11201</v>
      </c>
      <c r="AR279">
        <v>0</v>
      </c>
      <c r="AS27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22402</v>
      </c>
      <c r="AT279">
        <v>58030</v>
      </c>
      <c r="AU279">
        <v>1746</v>
      </c>
      <c r="AV279">
        <v>4943</v>
      </c>
      <c r="AW279">
        <v>47244</v>
      </c>
      <c r="AX279">
        <v>0</v>
      </c>
      <c r="AY279">
        <v>39</v>
      </c>
      <c r="AZ279">
        <v>7254</v>
      </c>
      <c r="BA279">
        <v>20497</v>
      </c>
      <c r="BB279">
        <v>683</v>
      </c>
      <c r="BC279">
        <v>2907</v>
      </c>
      <c r="BD279">
        <v>143343</v>
      </c>
      <c r="BE279">
        <v>56865483</v>
      </c>
      <c r="BF279">
        <v>1462974</v>
      </c>
      <c r="BG279">
        <v>7565711</v>
      </c>
      <c r="BH279">
        <v>33558488</v>
      </c>
      <c r="BI279">
        <v>0</v>
      </c>
      <c r="BJ279">
        <v>0</v>
      </c>
      <c r="BK279">
        <v>6758162</v>
      </c>
      <c r="BL279">
        <v>2006996</v>
      </c>
      <c r="BM279">
        <v>65731</v>
      </c>
      <c r="BN279">
        <v>1293314</v>
      </c>
      <c r="BO279">
        <v>109576859</v>
      </c>
      <c r="BP279">
        <v>38961813</v>
      </c>
      <c r="BQ279">
        <v>1315990</v>
      </c>
      <c r="BR279">
        <v>2676083</v>
      </c>
      <c r="BS279">
        <v>31983008</v>
      </c>
      <c r="BT279">
        <v>0</v>
      </c>
      <c r="BU279">
        <v>72122</v>
      </c>
      <c r="BV279">
        <v>14944946</v>
      </c>
      <c r="BW279">
        <v>4560358</v>
      </c>
      <c r="BX279">
        <v>467294</v>
      </c>
      <c r="BY279">
        <v>3108334</v>
      </c>
      <c r="BZ279">
        <v>98089948</v>
      </c>
      <c r="CA279">
        <v>3722567</v>
      </c>
      <c r="CB279">
        <v>68591707</v>
      </c>
      <c r="CC279">
        <v>1224247</v>
      </c>
      <c r="CD279">
        <v>-25815548</v>
      </c>
      <c r="CE279">
        <v>47706154</v>
      </c>
      <c r="CF279">
        <v>-1367067</v>
      </c>
      <c r="CG279">
        <v>0</v>
      </c>
      <c r="CH279">
        <v>65019</v>
      </c>
      <c r="CI279">
        <v>15929757</v>
      </c>
      <c r="CJ279">
        <v>2928008</v>
      </c>
      <c r="CK279">
        <v>0</v>
      </c>
      <c r="CL279">
        <v>536538</v>
      </c>
      <c r="CM279">
        <v>-58765</v>
      </c>
      <c r="CN279">
        <v>0</v>
      </c>
      <c r="CO279">
        <v>0</v>
      </c>
      <c r="CP279">
        <v>1639022</v>
      </c>
      <c r="CQ279">
        <v>115101639</v>
      </c>
      <c r="CR279">
        <v>0</v>
      </c>
      <c r="CS279">
        <v>0</v>
      </c>
      <c r="CT279">
        <v>0</v>
      </c>
      <c r="CU279">
        <v>0</v>
      </c>
      <c r="CV279">
        <v>0</v>
      </c>
      <c r="CW279">
        <v>27235589</v>
      </c>
      <c r="CX279">
        <v>1554717</v>
      </c>
      <c r="CY279">
        <v>37424409</v>
      </c>
      <c r="CZ279">
        <v>17835342</v>
      </c>
      <c r="DA279">
        <v>0</v>
      </c>
      <c r="DB279">
        <v>7103</v>
      </c>
      <c r="DC279">
        <v>5773351</v>
      </c>
      <c r="DD279">
        <v>1374730</v>
      </c>
      <c r="DE279">
        <v>55251</v>
      </c>
      <c r="DF279">
        <v>1304676</v>
      </c>
      <c r="DG279">
        <v>92565168</v>
      </c>
      <c r="DH279">
        <v>1366320</v>
      </c>
      <c r="DI279">
        <v>74293129</v>
      </c>
      <c r="DJ279">
        <v>10787529</v>
      </c>
      <c r="DK279">
        <v>136836</v>
      </c>
      <c r="DL279">
        <v>0</v>
      </c>
      <c r="DM279">
        <v>0</v>
      </c>
      <c r="DN279">
        <v>0</v>
      </c>
      <c r="DO279">
        <v>0</v>
      </c>
      <c r="DP279">
        <v>5598960</v>
      </c>
      <c r="DQ279">
        <v>40633937</v>
      </c>
      <c r="DR279">
        <v>0</v>
      </c>
      <c r="DS279">
        <v>0</v>
      </c>
      <c r="DT279">
        <v>0</v>
      </c>
      <c r="DU279">
        <v>0</v>
      </c>
      <c r="DV279">
        <v>0</v>
      </c>
      <c r="DW279">
        <v>0</v>
      </c>
      <c r="DX279">
        <v>0</v>
      </c>
      <c r="DY279">
        <v>0</v>
      </c>
      <c r="DZ279">
        <v>0</v>
      </c>
      <c r="EA279">
        <v>0</v>
      </c>
      <c r="EB279">
        <v>10393038</v>
      </c>
      <c r="EC279">
        <v>33320416</v>
      </c>
      <c r="ED279">
        <v>0</v>
      </c>
    </row>
    <row r="280" spans="1:134" x14ac:dyDescent="0.3">
      <c r="A280">
        <v>106190307</v>
      </c>
      <c r="B280" t="s">
        <v>1380</v>
      </c>
      <c r="C280">
        <v>20174</v>
      </c>
      <c r="D280" s="1">
        <v>43009</v>
      </c>
      <c r="E280" s="1"/>
      <c r="F280" t="s">
        <v>1381</v>
      </c>
      <c r="G280" t="s">
        <v>158</v>
      </c>
      <c r="H280">
        <v>11</v>
      </c>
      <c r="I280">
        <v>925</v>
      </c>
      <c r="J280" t="s">
        <v>239</v>
      </c>
      <c r="K280" t="s">
        <v>137</v>
      </c>
      <c r="L280" t="s">
        <v>138</v>
      </c>
      <c r="M280" t="s">
        <v>1382</v>
      </c>
      <c r="N280" t="s">
        <v>1383</v>
      </c>
      <c r="O280" t="s">
        <v>223</v>
      </c>
      <c r="P280">
        <v>90012</v>
      </c>
      <c r="Q280" t="s">
        <v>1384</v>
      </c>
      <c r="R280">
        <v>138</v>
      </c>
      <c r="S280">
        <v>138</v>
      </c>
      <c r="T280">
        <v>138</v>
      </c>
      <c r="U280">
        <v>24</v>
      </c>
      <c r="V280">
        <v>25</v>
      </c>
      <c r="W280">
        <v>25</v>
      </c>
      <c r="X280">
        <v>335</v>
      </c>
      <c r="Y280">
        <v>0</v>
      </c>
      <c r="Z280">
        <v>0</v>
      </c>
      <c r="AA280">
        <v>1</v>
      </c>
      <c r="AB280">
        <v>4</v>
      </c>
      <c r="AC280">
        <v>0</v>
      </c>
      <c r="AD280">
        <v>1</v>
      </c>
      <c r="AE280">
        <v>415</v>
      </c>
      <c r="AF280">
        <v>0</v>
      </c>
      <c r="AG280">
        <v>144</v>
      </c>
      <c r="AH280">
        <v>91</v>
      </c>
      <c r="AI280">
        <v>120</v>
      </c>
      <c r="AJ280">
        <v>1308</v>
      </c>
      <c r="AK280">
        <v>0</v>
      </c>
      <c r="AL280">
        <v>0</v>
      </c>
      <c r="AM280">
        <v>3</v>
      </c>
      <c r="AN280">
        <v>7</v>
      </c>
      <c r="AO280">
        <v>0</v>
      </c>
      <c r="AP280">
        <v>6</v>
      </c>
      <c r="AQ280">
        <v>1679</v>
      </c>
      <c r="AR280">
        <v>0</v>
      </c>
      <c r="AS28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3358</v>
      </c>
      <c r="AT280">
        <v>153</v>
      </c>
      <c r="AU280">
        <v>59</v>
      </c>
      <c r="AV280">
        <v>25</v>
      </c>
      <c r="AW280">
        <v>514</v>
      </c>
      <c r="AX280">
        <v>0</v>
      </c>
      <c r="AY280">
        <v>0</v>
      </c>
      <c r="AZ280">
        <v>8</v>
      </c>
      <c r="BA280">
        <v>30</v>
      </c>
      <c r="BB280">
        <v>0</v>
      </c>
      <c r="BC280">
        <v>49</v>
      </c>
      <c r="BD280">
        <v>838</v>
      </c>
      <c r="BE280">
        <v>1448770</v>
      </c>
      <c r="BF280">
        <v>1076228</v>
      </c>
      <c r="BG280">
        <v>1626842</v>
      </c>
      <c r="BH280">
        <v>13435025</v>
      </c>
      <c r="BI280">
        <v>0</v>
      </c>
      <c r="BJ280">
        <v>0</v>
      </c>
      <c r="BK280">
        <v>39022</v>
      </c>
      <c r="BL280">
        <v>196413</v>
      </c>
      <c r="BM280">
        <v>0</v>
      </c>
      <c r="BN280">
        <v>35673</v>
      </c>
      <c r="BO280">
        <v>17857973</v>
      </c>
      <c r="BP280">
        <v>980374</v>
      </c>
      <c r="BQ280">
        <v>438021</v>
      </c>
      <c r="BR280">
        <v>34455</v>
      </c>
      <c r="BS280">
        <v>3278727</v>
      </c>
      <c r="BT280">
        <v>0</v>
      </c>
      <c r="BU280">
        <v>0</v>
      </c>
      <c r="BV280">
        <v>87700</v>
      </c>
      <c r="BW280">
        <v>319032</v>
      </c>
      <c r="BX280">
        <v>0</v>
      </c>
      <c r="BY280">
        <v>54214</v>
      </c>
      <c r="BZ280">
        <v>5192523</v>
      </c>
      <c r="CA280">
        <v>-1847157</v>
      </c>
      <c r="CB280">
        <v>-447131</v>
      </c>
      <c r="CC280">
        <v>1274985</v>
      </c>
      <c r="CD280">
        <v>1408958</v>
      </c>
      <c r="CE280">
        <v>10306533</v>
      </c>
      <c r="CF280">
        <v>-2209565</v>
      </c>
      <c r="CG280">
        <v>0</v>
      </c>
      <c r="CH280">
        <v>0</v>
      </c>
      <c r="CI280">
        <v>229968</v>
      </c>
      <c r="CJ280">
        <v>543989</v>
      </c>
      <c r="CK280">
        <v>0</v>
      </c>
      <c r="CL280">
        <v>115794</v>
      </c>
      <c r="CM280">
        <v>0</v>
      </c>
      <c r="CN280">
        <v>0</v>
      </c>
      <c r="CO280">
        <v>0</v>
      </c>
      <c r="CP280">
        <v>130491</v>
      </c>
      <c r="CQ280">
        <v>9506865</v>
      </c>
      <c r="CR280">
        <v>1324641</v>
      </c>
      <c r="CS280">
        <v>30674264</v>
      </c>
      <c r="CT280">
        <v>0</v>
      </c>
      <c r="CU280">
        <v>0</v>
      </c>
      <c r="CV280">
        <v>31998905</v>
      </c>
      <c r="CW280">
        <v>2876274</v>
      </c>
      <c r="CX280">
        <v>1640850</v>
      </c>
      <c r="CY280">
        <v>2573770</v>
      </c>
      <c r="CZ280">
        <v>38707018</v>
      </c>
      <c r="DA280">
        <v>0</v>
      </c>
      <c r="DB280">
        <v>0</v>
      </c>
      <c r="DC280">
        <v>-100110</v>
      </c>
      <c r="DD280">
        <v>-13427</v>
      </c>
      <c r="DE280">
        <v>0</v>
      </c>
      <c r="DF280">
        <v>-141839</v>
      </c>
      <c r="DG280">
        <v>45542536</v>
      </c>
      <c r="DH280">
        <v>477326</v>
      </c>
      <c r="DI280">
        <v>49147309</v>
      </c>
      <c r="DJ280">
        <v>0</v>
      </c>
      <c r="DK280">
        <v>3334334</v>
      </c>
      <c r="DL280">
        <v>0</v>
      </c>
      <c r="DM280">
        <v>0</v>
      </c>
      <c r="DN280">
        <v>0</v>
      </c>
      <c r="DO280">
        <v>0</v>
      </c>
      <c r="DP280">
        <v>1098588</v>
      </c>
      <c r="DQ280">
        <v>74804529</v>
      </c>
      <c r="DR280">
        <v>0</v>
      </c>
      <c r="DS280">
        <v>0</v>
      </c>
      <c r="DT280">
        <v>0</v>
      </c>
      <c r="DU280">
        <v>0</v>
      </c>
      <c r="DV280">
        <v>0</v>
      </c>
      <c r="DW280">
        <v>0</v>
      </c>
      <c r="DX280">
        <v>0</v>
      </c>
      <c r="DY280">
        <v>0</v>
      </c>
      <c r="DZ280">
        <v>0</v>
      </c>
      <c r="EA280">
        <v>0</v>
      </c>
      <c r="EB280">
        <v>0</v>
      </c>
      <c r="EC280">
        <v>0</v>
      </c>
      <c r="ED280">
        <v>0</v>
      </c>
    </row>
    <row r="281" spans="1:134" x14ac:dyDescent="0.3">
      <c r="A281">
        <v>106331226</v>
      </c>
      <c r="B281" t="s">
        <v>1385</v>
      </c>
      <c r="C281">
        <v>20174</v>
      </c>
      <c r="D281" s="1">
        <v>43009</v>
      </c>
      <c r="E281" s="1">
        <v>43100</v>
      </c>
      <c r="F281" t="s">
        <v>134</v>
      </c>
      <c r="G281" t="s">
        <v>548</v>
      </c>
      <c r="H281">
        <v>12</v>
      </c>
      <c r="I281">
        <v>1111</v>
      </c>
      <c r="J281" t="s">
        <v>255</v>
      </c>
      <c r="K281" t="s">
        <v>137</v>
      </c>
      <c r="L281" t="s">
        <v>138</v>
      </c>
      <c r="M281" t="s">
        <v>1386</v>
      </c>
      <c r="N281" t="s">
        <v>1387</v>
      </c>
      <c r="O281" t="s">
        <v>915</v>
      </c>
      <c r="P281">
        <v>92506</v>
      </c>
      <c r="Q281" t="s">
        <v>1388</v>
      </c>
      <c r="R281">
        <v>68</v>
      </c>
      <c r="S281">
        <v>68</v>
      </c>
      <c r="T281">
        <v>62</v>
      </c>
      <c r="U281">
        <v>113</v>
      </c>
      <c r="V281">
        <v>114</v>
      </c>
      <c r="W281">
        <v>56</v>
      </c>
      <c r="X281">
        <v>0</v>
      </c>
      <c r="Y281">
        <v>0</v>
      </c>
      <c r="Z281">
        <v>0</v>
      </c>
      <c r="AA281">
        <v>15</v>
      </c>
      <c r="AB281">
        <v>159</v>
      </c>
      <c r="AC281">
        <v>0</v>
      </c>
      <c r="AD281">
        <v>0</v>
      </c>
      <c r="AE281">
        <v>457</v>
      </c>
      <c r="AF281">
        <v>0</v>
      </c>
      <c r="AG281">
        <v>1056</v>
      </c>
      <c r="AH281">
        <v>881</v>
      </c>
      <c r="AI281">
        <v>287</v>
      </c>
      <c r="AJ281">
        <v>0</v>
      </c>
      <c r="AK281">
        <v>0</v>
      </c>
      <c r="AL281">
        <v>0</v>
      </c>
      <c r="AM281">
        <v>113</v>
      </c>
      <c r="AN281">
        <v>870</v>
      </c>
      <c r="AO281">
        <v>0</v>
      </c>
      <c r="AP281">
        <v>0</v>
      </c>
      <c r="AQ281">
        <v>3207</v>
      </c>
      <c r="AR281">
        <v>0</v>
      </c>
      <c r="AS28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6414</v>
      </c>
      <c r="AT281">
        <v>270</v>
      </c>
      <c r="AU281">
        <v>111</v>
      </c>
      <c r="AV281">
        <v>0</v>
      </c>
      <c r="AW281">
        <v>0</v>
      </c>
      <c r="AX281">
        <v>0</v>
      </c>
      <c r="AY281">
        <v>0</v>
      </c>
      <c r="AZ281">
        <v>24</v>
      </c>
      <c r="BA281">
        <v>551</v>
      </c>
      <c r="BB281">
        <v>0</v>
      </c>
      <c r="BC281">
        <v>4</v>
      </c>
      <c r="BD281">
        <v>960</v>
      </c>
      <c r="BE281">
        <v>2112000</v>
      </c>
      <c r="BF281">
        <v>1758000</v>
      </c>
      <c r="BG281">
        <v>574000</v>
      </c>
      <c r="BH281">
        <v>0</v>
      </c>
      <c r="BI281">
        <v>0</v>
      </c>
      <c r="BJ281">
        <v>0</v>
      </c>
      <c r="BK281">
        <v>226000</v>
      </c>
      <c r="BL281">
        <v>1740000</v>
      </c>
      <c r="BM281">
        <v>0</v>
      </c>
      <c r="BN281">
        <v>0</v>
      </c>
      <c r="BO281">
        <v>6410000</v>
      </c>
      <c r="BP281">
        <v>154005</v>
      </c>
      <c r="BQ281">
        <v>69250</v>
      </c>
      <c r="BR281">
        <v>0</v>
      </c>
      <c r="BS281">
        <v>0</v>
      </c>
      <c r="BT281">
        <v>0</v>
      </c>
      <c r="BU281">
        <v>0</v>
      </c>
      <c r="BV281">
        <v>12000</v>
      </c>
      <c r="BW281">
        <v>308750</v>
      </c>
      <c r="BX281">
        <v>0</v>
      </c>
      <c r="BY281">
        <v>2000</v>
      </c>
      <c r="BZ281">
        <v>546005</v>
      </c>
      <c r="CA281">
        <v>76521</v>
      </c>
      <c r="CB281">
        <v>1262910</v>
      </c>
      <c r="CC281">
        <v>1105877</v>
      </c>
      <c r="CD281">
        <v>356919</v>
      </c>
      <c r="CE281">
        <v>0</v>
      </c>
      <c r="CF281">
        <v>0</v>
      </c>
      <c r="CG281">
        <v>0</v>
      </c>
      <c r="CH281">
        <v>0</v>
      </c>
      <c r="CI281">
        <v>127914</v>
      </c>
      <c r="CJ281">
        <v>1161662</v>
      </c>
      <c r="CK281">
        <v>0</v>
      </c>
      <c r="CL281">
        <v>14242</v>
      </c>
      <c r="CM281">
        <v>0</v>
      </c>
      <c r="CN281">
        <v>0</v>
      </c>
      <c r="CO281">
        <v>0</v>
      </c>
      <c r="CP281">
        <v>66522</v>
      </c>
      <c r="CQ281">
        <v>4172567</v>
      </c>
      <c r="CR281">
        <v>0</v>
      </c>
      <c r="CS281">
        <v>0</v>
      </c>
      <c r="CT281">
        <v>0</v>
      </c>
      <c r="CU281">
        <v>0</v>
      </c>
      <c r="CV281">
        <v>0</v>
      </c>
      <c r="CW281">
        <v>970388</v>
      </c>
      <c r="CX281">
        <v>682176</v>
      </c>
      <c r="CY281">
        <v>184350</v>
      </c>
      <c r="CZ281">
        <v>0</v>
      </c>
      <c r="DA281">
        <v>0</v>
      </c>
      <c r="DB281">
        <v>0</v>
      </c>
      <c r="DC281">
        <v>103525</v>
      </c>
      <c r="DD281">
        <v>842220</v>
      </c>
      <c r="DE281">
        <v>0</v>
      </c>
      <c r="DF281">
        <v>779</v>
      </c>
      <c r="DG281">
        <v>2783438</v>
      </c>
      <c r="DH281">
        <v>2907</v>
      </c>
      <c r="DI281">
        <v>2285024</v>
      </c>
      <c r="DJ281">
        <v>0</v>
      </c>
      <c r="DK281">
        <v>0</v>
      </c>
      <c r="DL281">
        <v>0</v>
      </c>
      <c r="DM281">
        <v>0</v>
      </c>
      <c r="DN281">
        <v>0</v>
      </c>
      <c r="DO281">
        <v>0</v>
      </c>
      <c r="DP281">
        <v>366453</v>
      </c>
      <c r="DQ281">
        <v>9127273</v>
      </c>
      <c r="DR281">
        <v>0</v>
      </c>
      <c r="DS281">
        <v>0</v>
      </c>
      <c r="DT281">
        <v>0</v>
      </c>
      <c r="DU281">
        <v>0</v>
      </c>
      <c r="DV281">
        <v>0</v>
      </c>
      <c r="DW281">
        <v>0</v>
      </c>
      <c r="DX281">
        <v>0</v>
      </c>
      <c r="DY281">
        <v>0</v>
      </c>
      <c r="DZ281">
        <v>0</v>
      </c>
      <c r="EA281">
        <v>0</v>
      </c>
      <c r="EB281">
        <v>0</v>
      </c>
      <c r="EC281">
        <v>0</v>
      </c>
      <c r="ED281">
        <v>0</v>
      </c>
    </row>
    <row r="282" spans="1:134" x14ac:dyDescent="0.3">
      <c r="A282">
        <v>106190696</v>
      </c>
      <c r="B282" t="s">
        <v>1389</v>
      </c>
      <c r="C282">
        <v>20174</v>
      </c>
      <c r="D282" s="1">
        <v>43009</v>
      </c>
      <c r="E282" s="1">
        <v>43100</v>
      </c>
      <c r="F282" t="s">
        <v>134</v>
      </c>
      <c r="G282" t="s">
        <v>158</v>
      </c>
      <c r="H282">
        <v>11</v>
      </c>
      <c r="I282">
        <v>907</v>
      </c>
      <c r="J282" t="s">
        <v>255</v>
      </c>
      <c r="K282" t="s">
        <v>137</v>
      </c>
      <c r="L282" t="s">
        <v>138</v>
      </c>
      <c r="M282" t="s">
        <v>1390</v>
      </c>
      <c r="N282" t="s">
        <v>1391</v>
      </c>
      <c r="O282" t="s">
        <v>1392</v>
      </c>
      <c r="P282">
        <v>91352</v>
      </c>
      <c r="Q282" t="s">
        <v>1393</v>
      </c>
      <c r="R282">
        <v>231</v>
      </c>
      <c r="S282">
        <v>231</v>
      </c>
      <c r="T282">
        <v>231</v>
      </c>
      <c r="U282">
        <v>135</v>
      </c>
      <c r="V282">
        <v>32</v>
      </c>
      <c r="W282">
        <v>433</v>
      </c>
      <c r="X282">
        <v>231</v>
      </c>
      <c r="Y282">
        <v>0</v>
      </c>
      <c r="Z282">
        <v>0</v>
      </c>
      <c r="AA282">
        <v>20</v>
      </c>
      <c r="AB282">
        <v>62</v>
      </c>
      <c r="AC282">
        <v>2</v>
      </c>
      <c r="AD282">
        <v>12</v>
      </c>
      <c r="AE282">
        <v>927</v>
      </c>
      <c r="AF282">
        <v>0</v>
      </c>
      <c r="AG282">
        <v>989</v>
      </c>
      <c r="AH282">
        <v>255</v>
      </c>
      <c r="AI282">
        <v>7230</v>
      </c>
      <c r="AJ282">
        <v>3460</v>
      </c>
      <c r="AK282">
        <v>0</v>
      </c>
      <c r="AL282">
        <v>0</v>
      </c>
      <c r="AM282">
        <v>58</v>
      </c>
      <c r="AN282">
        <v>271</v>
      </c>
      <c r="AO282">
        <v>16</v>
      </c>
      <c r="AP282">
        <v>25</v>
      </c>
      <c r="AQ282">
        <v>12304</v>
      </c>
      <c r="AR282">
        <v>0</v>
      </c>
      <c r="AS28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24608</v>
      </c>
      <c r="AT282">
        <v>184</v>
      </c>
      <c r="AU282">
        <v>45</v>
      </c>
      <c r="AV282">
        <v>508</v>
      </c>
      <c r="AW282">
        <v>1371</v>
      </c>
      <c r="AX282">
        <v>0</v>
      </c>
      <c r="AY282">
        <v>0</v>
      </c>
      <c r="AZ282">
        <v>109</v>
      </c>
      <c r="BA282">
        <v>295</v>
      </c>
      <c r="BB282">
        <v>31</v>
      </c>
      <c r="BC282">
        <v>307</v>
      </c>
      <c r="BD282">
        <v>2850</v>
      </c>
      <c r="BE282">
        <v>4883961</v>
      </c>
      <c r="BF282">
        <v>1168880</v>
      </c>
      <c r="BG282">
        <v>18124701</v>
      </c>
      <c r="BH282">
        <v>10791298</v>
      </c>
      <c r="BI282">
        <v>0</v>
      </c>
      <c r="BJ282">
        <v>0</v>
      </c>
      <c r="BK282">
        <v>205323</v>
      </c>
      <c r="BL282">
        <v>671521</v>
      </c>
      <c r="BM282">
        <v>37683</v>
      </c>
      <c r="BN282">
        <v>34849</v>
      </c>
      <c r="BO282">
        <v>35918216</v>
      </c>
      <c r="BP282">
        <v>348344</v>
      </c>
      <c r="BQ282">
        <v>224154</v>
      </c>
      <c r="BR282">
        <v>885042</v>
      </c>
      <c r="BS282">
        <v>2762792</v>
      </c>
      <c r="BT282">
        <v>0</v>
      </c>
      <c r="BU282">
        <v>0</v>
      </c>
      <c r="BV282">
        <v>211387</v>
      </c>
      <c r="BW282">
        <v>450971</v>
      </c>
      <c r="BX282">
        <v>53485</v>
      </c>
      <c r="BY282">
        <v>292047</v>
      </c>
      <c r="BZ282">
        <v>5228222</v>
      </c>
      <c r="CA282">
        <v>447096</v>
      </c>
      <c r="CB282">
        <v>1873946</v>
      </c>
      <c r="CC282">
        <v>464685</v>
      </c>
      <c r="CD282">
        <v>-6847530</v>
      </c>
      <c r="CE282">
        <v>-1282845</v>
      </c>
      <c r="CF282">
        <v>-3100913</v>
      </c>
      <c r="CG282">
        <v>0</v>
      </c>
      <c r="CH282">
        <v>0</v>
      </c>
      <c r="CI282">
        <v>622012</v>
      </c>
      <c r="CJ282">
        <v>933017</v>
      </c>
      <c r="CK282">
        <v>0</v>
      </c>
      <c r="CL282">
        <v>44391</v>
      </c>
      <c r="CM282">
        <v>0</v>
      </c>
      <c r="CN282">
        <v>0</v>
      </c>
      <c r="CO282">
        <v>0</v>
      </c>
      <c r="CP282">
        <v>339689</v>
      </c>
      <c r="CQ282">
        <v>-6506452</v>
      </c>
      <c r="CR282">
        <v>0</v>
      </c>
      <c r="CS282">
        <v>0</v>
      </c>
      <c r="CT282">
        <v>0</v>
      </c>
      <c r="CU282">
        <v>0</v>
      </c>
      <c r="CV282">
        <v>0</v>
      </c>
      <c r="CW282">
        <v>3358359</v>
      </c>
      <c r="CX282">
        <v>928349</v>
      </c>
      <c r="CY282">
        <v>25857273</v>
      </c>
      <c r="CZ282">
        <v>17937848</v>
      </c>
      <c r="DA282">
        <v>0</v>
      </c>
      <c r="DB282">
        <v>0</v>
      </c>
      <c r="DC282">
        <v>-205302</v>
      </c>
      <c r="DD282">
        <v>189475</v>
      </c>
      <c r="DE282">
        <v>46777</v>
      </c>
      <c r="DF282">
        <v>-459889</v>
      </c>
      <c r="DG282">
        <v>47652890</v>
      </c>
      <c r="DH282">
        <v>226393</v>
      </c>
      <c r="DI282">
        <v>16969439</v>
      </c>
      <c r="DJ282">
        <v>700451</v>
      </c>
      <c r="DK282">
        <v>99185</v>
      </c>
      <c r="DL282">
        <v>0</v>
      </c>
      <c r="DM282">
        <v>0</v>
      </c>
      <c r="DN282">
        <v>0</v>
      </c>
      <c r="DO282">
        <v>0</v>
      </c>
      <c r="DP282">
        <v>804313</v>
      </c>
      <c r="DQ282">
        <v>14568177</v>
      </c>
      <c r="DR282">
        <v>0</v>
      </c>
      <c r="DS282">
        <v>0</v>
      </c>
      <c r="DT282">
        <v>0</v>
      </c>
      <c r="DU282">
        <v>0</v>
      </c>
      <c r="DV282">
        <v>0</v>
      </c>
      <c r="DW282">
        <v>0</v>
      </c>
      <c r="DX282">
        <v>0</v>
      </c>
      <c r="DY282">
        <v>0</v>
      </c>
      <c r="DZ282">
        <v>0</v>
      </c>
      <c r="EA282">
        <v>0</v>
      </c>
      <c r="EB282">
        <v>0</v>
      </c>
      <c r="EC282">
        <v>0</v>
      </c>
      <c r="ED282">
        <v>0</v>
      </c>
    </row>
    <row r="283" spans="1:134" x14ac:dyDescent="0.3">
      <c r="A283">
        <v>106196405</v>
      </c>
      <c r="B283" t="s">
        <v>1394</v>
      </c>
      <c r="C283">
        <v>20174</v>
      </c>
      <c r="D283" s="1">
        <v>43009</v>
      </c>
      <c r="E283" s="1">
        <v>43100</v>
      </c>
      <c r="F283" t="s">
        <v>134</v>
      </c>
      <c r="G283" t="s">
        <v>158</v>
      </c>
      <c r="H283">
        <v>11</v>
      </c>
      <c r="I283">
        <v>901</v>
      </c>
      <c r="J283" t="s">
        <v>255</v>
      </c>
      <c r="K283" t="s">
        <v>137</v>
      </c>
      <c r="L283" t="s">
        <v>138</v>
      </c>
      <c r="M283" t="s">
        <v>1395</v>
      </c>
      <c r="N283" t="s">
        <v>1396</v>
      </c>
      <c r="O283" t="s">
        <v>1397</v>
      </c>
      <c r="P283">
        <v>93551</v>
      </c>
      <c r="Q283" t="s">
        <v>1398</v>
      </c>
      <c r="R283">
        <v>184</v>
      </c>
      <c r="S283">
        <v>125</v>
      </c>
      <c r="T283">
        <v>125</v>
      </c>
      <c r="U283">
        <v>718</v>
      </c>
      <c r="V283">
        <v>356</v>
      </c>
      <c r="W283">
        <v>155</v>
      </c>
      <c r="X283">
        <v>580</v>
      </c>
      <c r="Y283">
        <v>0</v>
      </c>
      <c r="Z283">
        <v>0</v>
      </c>
      <c r="AA283">
        <v>59</v>
      </c>
      <c r="AB283">
        <v>375</v>
      </c>
      <c r="AC283">
        <v>6</v>
      </c>
      <c r="AD283">
        <v>57</v>
      </c>
      <c r="AE283">
        <v>2306</v>
      </c>
      <c r="AF283">
        <v>0</v>
      </c>
      <c r="AG283">
        <v>2981</v>
      </c>
      <c r="AH283">
        <v>1310</v>
      </c>
      <c r="AI283">
        <v>636</v>
      </c>
      <c r="AJ283">
        <v>2194</v>
      </c>
      <c r="AK283">
        <v>0</v>
      </c>
      <c r="AL283">
        <v>0</v>
      </c>
      <c r="AM283">
        <v>88</v>
      </c>
      <c r="AN283">
        <v>1178</v>
      </c>
      <c r="AO283">
        <v>109</v>
      </c>
      <c r="AP283">
        <v>752</v>
      </c>
      <c r="AQ283">
        <v>9248</v>
      </c>
      <c r="AR283">
        <v>0</v>
      </c>
      <c r="AS28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18496</v>
      </c>
      <c r="AT283">
        <v>1831</v>
      </c>
      <c r="AU283">
        <v>1109</v>
      </c>
      <c r="AV283">
        <v>1810</v>
      </c>
      <c r="AW283">
        <v>9467</v>
      </c>
      <c r="AX283">
        <v>0</v>
      </c>
      <c r="AY283">
        <v>0</v>
      </c>
      <c r="AZ283">
        <v>581</v>
      </c>
      <c r="BA283">
        <v>2692</v>
      </c>
      <c r="BB283">
        <v>1196</v>
      </c>
      <c r="BC283">
        <v>606</v>
      </c>
      <c r="BD283">
        <v>19292</v>
      </c>
      <c r="BE283">
        <v>54146015</v>
      </c>
      <c r="BF283">
        <v>30936317</v>
      </c>
      <c r="BG283">
        <v>11962642</v>
      </c>
      <c r="BH283">
        <v>40724476</v>
      </c>
      <c r="BI283">
        <v>0</v>
      </c>
      <c r="BJ283">
        <v>0</v>
      </c>
      <c r="BK283">
        <v>1812490</v>
      </c>
      <c r="BL283">
        <v>28773489</v>
      </c>
      <c r="BM283">
        <v>1963695</v>
      </c>
      <c r="BN283">
        <v>10868881</v>
      </c>
      <c r="BO283">
        <v>181188005</v>
      </c>
      <c r="BP283">
        <v>20325859</v>
      </c>
      <c r="BQ283">
        <v>13672752</v>
      </c>
      <c r="BR283">
        <v>9661618</v>
      </c>
      <c r="BS283">
        <v>47321414</v>
      </c>
      <c r="BT283">
        <v>0</v>
      </c>
      <c r="BU283">
        <v>0</v>
      </c>
      <c r="BV283">
        <v>4636982</v>
      </c>
      <c r="BW283">
        <v>28516507</v>
      </c>
      <c r="BX283">
        <v>5809914</v>
      </c>
      <c r="BY283">
        <v>4391943</v>
      </c>
      <c r="BZ283">
        <v>134336989</v>
      </c>
      <c r="CA283">
        <v>5552106</v>
      </c>
      <c r="CB283">
        <v>70519464</v>
      </c>
      <c r="CC283">
        <v>37189275</v>
      </c>
      <c r="CD283">
        <v>20345745</v>
      </c>
      <c r="CE283">
        <v>76838253</v>
      </c>
      <c r="CF283">
        <v>0</v>
      </c>
      <c r="CG283">
        <v>0</v>
      </c>
      <c r="CH283">
        <v>0</v>
      </c>
      <c r="CI283">
        <v>5704097</v>
      </c>
      <c r="CJ283">
        <v>48282683</v>
      </c>
      <c r="CK283">
        <v>0</v>
      </c>
      <c r="CL283">
        <v>4273156</v>
      </c>
      <c r="CM283">
        <v>0</v>
      </c>
      <c r="CN283">
        <v>0</v>
      </c>
      <c r="CO283">
        <v>0</v>
      </c>
      <c r="CP283">
        <v>7410335</v>
      </c>
      <c r="CQ283">
        <v>276115114</v>
      </c>
      <c r="CR283">
        <v>0</v>
      </c>
      <c r="CS283">
        <v>0</v>
      </c>
      <c r="CT283">
        <v>0</v>
      </c>
      <c r="CU283">
        <v>0</v>
      </c>
      <c r="CV283">
        <v>0</v>
      </c>
      <c r="CW283">
        <v>3952410</v>
      </c>
      <c r="CX283">
        <v>7419794</v>
      </c>
      <c r="CY283">
        <v>1278514</v>
      </c>
      <c r="CZ283">
        <v>11207637</v>
      </c>
      <c r="DA283">
        <v>0</v>
      </c>
      <c r="DB283">
        <v>0</v>
      </c>
      <c r="DC283">
        <v>745375</v>
      </c>
      <c r="DD283">
        <v>3455207</v>
      </c>
      <c r="DE283">
        <v>3500453</v>
      </c>
      <c r="DF283">
        <v>7850490</v>
      </c>
      <c r="DG283">
        <v>39409880</v>
      </c>
      <c r="DH283">
        <v>201979</v>
      </c>
      <c r="DI283">
        <v>35860174</v>
      </c>
      <c r="DJ283">
        <v>0</v>
      </c>
      <c r="DK283">
        <v>0</v>
      </c>
      <c r="DL283">
        <v>0</v>
      </c>
      <c r="DM283">
        <v>0</v>
      </c>
      <c r="DN283">
        <v>0</v>
      </c>
      <c r="DO283">
        <v>0</v>
      </c>
      <c r="DP283">
        <v>820931</v>
      </c>
      <c r="DQ283">
        <v>191861117</v>
      </c>
      <c r="DR283">
        <v>0</v>
      </c>
      <c r="DS283">
        <v>0</v>
      </c>
      <c r="DT283">
        <v>0</v>
      </c>
      <c r="DU283">
        <v>0</v>
      </c>
      <c r="DV283">
        <v>0</v>
      </c>
      <c r="DW283">
        <v>0</v>
      </c>
      <c r="DX283">
        <v>0</v>
      </c>
      <c r="DY283">
        <v>0</v>
      </c>
      <c r="DZ283">
        <v>0</v>
      </c>
      <c r="EA283">
        <v>0</v>
      </c>
      <c r="EB283">
        <v>0</v>
      </c>
      <c r="EC283">
        <v>0</v>
      </c>
      <c r="ED283">
        <v>0</v>
      </c>
    </row>
    <row r="284" spans="1:134" x14ac:dyDescent="0.3">
      <c r="A284">
        <v>106331288</v>
      </c>
      <c r="B284" t="s">
        <v>1399</v>
      </c>
      <c r="C284">
        <v>20174</v>
      </c>
      <c r="D284" s="1">
        <v>43009</v>
      </c>
      <c r="E284" s="1">
        <v>43100</v>
      </c>
      <c r="F284" t="s">
        <v>134</v>
      </c>
      <c r="G284" t="s">
        <v>548</v>
      </c>
      <c r="H284">
        <v>12</v>
      </c>
      <c r="I284">
        <v>1101</v>
      </c>
      <c r="J284" t="s">
        <v>183</v>
      </c>
      <c r="K284" t="s">
        <v>137</v>
      </c>
      <c r="L284" t="s">
        <v>145</v>
      </c>
      <c r="M284" t="s">
        <v>1400</v>
      </c>
      <c r="N284" t="s">
        <v>1401</v>
      </c>
      <c r="O284" t="s">
        <v>1402</v>
      </c>
      <c r="P284">
        <v>92225</v>
      </c>
      <c r="Q284" t="s">
        <v>1403</v>
      </c>
      <c r="R284">
        <v>51</v>
      </c>
      <c r="S284">
        <v>45</v>
      </c>
      <c r="T284">
        <v>42</v>
      </c>
      <c r="U284">
        <v>51</v>
      </c>
      <c r="V284">
        <v>7</v>
      </c>
      <c r="W284">
        <v>103</v>
      </c>
      <c r="X284">
        <v>1</v>
      </c>
      <c r="Y284">
        <v>0</v>
      </c>
      <c r="Z284">
        <v>0</v>
      </c>
      <c r="AA284">
        <v>45</v>
      </c>
      <c r="AB284">
        <v>20</v>
      </c>
      <c r="AC284">
        <v>0</v>
      </c>
      <c r="AD284">
        <v>5</v>
      </c>
      <c r="AE284">
        <v>232</v>
      </c>
      <c r="AF284">
        <v>0</v>
      </c>
      <c r="AG284">
        <v>169</v>
      </c>
      <c r="AH284">
        <v>29</v>
      </c>
      <c r="AI284">
        <v>233</v>
      </c>
      <c r="AJ284">
        <v>8</v>
      </c>
      <c r="AK284">
        <v>0</v>
      </c>
      <c r="AL284">
        <v>0</v>
      </c>
      <c r="AM284">
        <v>141</v>
      </c>
      <c r="AN284">
        <v>50</v>
      </c>
      <c r="AO284">
        <v>0</v>
      </c>
      <c r="AP284">
        <v>16</v>
      </c>
      <c r="AQ284">
        <v>646</v>
      </c>
      <c r="AR284">
        <v>0</v>
      </c>
      <c r="AS28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1292</v>
      </c>
      <c r="AT284">
        <v>1370</v>
      </c>
      <c r="AU284">
        <v>72</v>
      </c>
      <c r="AV284">
        <v>1955</v>
      </c>
      <c r="AW284">
        <v>109</v>
      </c>
      <c r="AX284">
        <v>0</v>
      </c>
      <c r="AY284">
        <v>0</v>
      </c>
      <c r="AZ284">
        <v>924</v>
      </c>
      <c r="BA284">
        <v>390</v>
      </c>
      <c r="BB284">
        <v>0</v>
      </c>
      <c r="BC284">
        <v>348</v>
      </c>
      <c r="BD284">
        <v>5168</v>
      </c>
      <c r="BE284">
        <v>1323970</v>
      </c>
      <c r="BF284">
        <v>152535</v>
      </c>
      <c r="BG284">
        <v>1835179</v>
      </c>
      <c r="BH284">
        <v>66514</v>
      </c>
      <c r="BI284">
        <v>0</v>
      </c>
      <c r="BJ284">
        <v>0</v>
      </c>
      <c r="BK284">
        <v>1468914</v>
      </c>
      <c r="BL284">
        <v>216832</v>
      </c>
      <c r="BM284">
        <v>0</v>
      </c>
      <c r="BN284">
        <v>197842</v>
      </c>
      <c r="BO284">
        <v>5261786</v>
      </c>
      <c r="BP284">
        <v>2733741</v>
      </c>
      <c r="BQ284">
        <v>231461</v>
      </c>
      <c r="BR284">
        <v>4403134</v>
      </c>
      <c r="BS284">
        <v>400083</v>
      </c>
      <c r="BT284">
        <v>0</v>
      </c>
      <c r="BU284">
        <v>0</v>
      </c>
      <c r="BV284">
        <v>2696158</v>
      </c>
      <c r="BW284">
        <v>850917</v>
      </c>
      <c r="BX284">
        <v>0</v>
      </c>
      <c r="BY284">
        <v>682514</v>
      </c>
      <c r="BZ284">
        <v>11998008</v>
      </c>
      <c r="CA284">
        <v>603852</v>
      </c>
      <c r="CB284">
        <v>3065302</v>
      </c>
      <c r="CC284">
        <v>275688</v>
      </c>
      <c r="CD284">
        <v>4690209</v>
      </c>
      <c r="CE284">
        <v>412551</v>
      </c>
      <c r="CF284">
        <v>0</v>
      </c>
      <c r="CG284">
        <v>0</v>
      </c>
      <c r="CH284">
        <v>0</v>
      </c>
      <c r="CI284">
        <v>2494426</v>
      </c>
      <c r="CJ284">
        <v>470358</v>
      </c>
      <c r="CK284">
        <v>0</v>
      </c>
      <c r="CL284">
        <v>0</v>
      </c>
      <c r="CM284">
        <v>0</v>
      </c>
      <c r="CN284">
        <v>0</v>
      </c>
      <c r="CO284">
        <v>0</v>
      </c>
      <c r="CP284">
        <v>134096</v>
      </c>
      <c r="CQ284">
        <v>12146482</v>
      </c>
      <c r="CR284">
        <v>0</v>
      </c>
      <c r="CS284">
        <v>0</v>
      </c>
      <c r="CT284">
        <v>0</v>
      </c>
      <c r="CU284">
        <v>0</v>
      </c>
      <c r="CV284">
        <v>0</v>
      </c>
      <c r="CW284">
        <v>992409</v>
      </c>
      <c r="CX284">
        <v>108308</v>
      </c>
      <c r="CY284">
        <v>1548104</v>
      </c>
      <c r="CZ284">
        <v>54046</v>
      </c>
      <c r="DA284">
        <v>0</v>
      </c>
      <c r="DB284">
        <v>0</v>
      </c>
      <c r="DC284">
        <v>1670646</v>
      </c>
      <c r="DD284">
        <v>597391</v>
      </c>
      <c r="DE284">
        <v>0</v>
      </c>
      <c r="DF284">
        <v>142408</v>
      </c>
      <c r="DG284">
        <v>5113312</v>
      </c>
      <c r="DH284">
        <v>14692</v>
      </c>
      <c r="DI284">
        <v>5309442</v>
      </c>
      <c r="DJ284">
        <v>0</v>
      </c>
      <c r="DK284">
        <v>0</v>
      </c>
      <c r="DL284">
        <v>0</v>
      </c>
      <c r="DM284">
        <v>0</v>
      </c>
      <c r="DN284">
        <v>0</v>
      </c>
      <c r="DO284">
        <v>0</v>
      </c>
      <c r="DP284">
        <v>0</v>
      </c>
      <c r="DQ284">
        <v>1332363</v>
      </c>
      <c r="DR284">
        <v>0</v>
      </c>
      <c r="DS284">
        <v>0</v>
      </c>
      <c r="DT284">
        <v>0</v>
      </c>
      <c r="DU284">
        <v>0</v>
      </c>
      <c r="DV284">
        <v>0</v>
      </c>
      <c r="DW284">
        <v>0</v>
      </c>
      <c r="DX284">
        <v>0</v>
      </c>
      <c r="DY284">
        <v>0</v>
      </c>
      <c r="DZ284">
        <v>0</v>
      </c>
      <c r="EA284">
        <v>0</v>
      </c>
      <c r="EB284">
        <v>0</v>
      </c>
      <c r="EC284">
        <v>0</v>
      </c>
      <c r="ED284">
        <v>0</v>
      </c>
    </row>
    <row r="285" spans="1:134" x14ac:dyDescent="0.3">
      <c r="A285">
        <v>106370755</v>
      </c>
      <c r="B285" t="s">
        <v>1404</v>
      </c>
      <c r="C285">
        <v>20174</v>
      </c>
      <c r="D285" s="1">
        <v>43009</v>
      </c>
      <c r="E285" s="1">
        <v>43100</v>
      </c>
      <c r="F285" t="s">
        <v>134</v>
      </c>
      <c r="G285" t="s">
        <v>254</v>
      </c>
      <c r="H285">
        <v>14</v>
      </c>
      <c r="I285">
        <v>1412</v>
      </c>
      <c r="J285" t="s">
        <v>183</v>
      </c>
      <c r="K285" t="s">
        <v>137</v>
      </c>
      <c r="L285" t="s">
        <v>138</v>
      </c>
      <c r="M285" t="s">
        <v>1405</v>
      </c>
      <c r="N285" t="s">
        <v>1406</v>
      </c>
      <c r="O285" t="s">
        <v>1407</v>
      </c>
      <c r="P285">
        <v>92025</v>
      </c>
      <c r="Q285" t="s">
        <v>1408</v>
      </c>
      <c r="R285">
        <v>578</v>
      </c>
      <c r="S285">
        <v>359</v>
      </c>
      <c r="T285">
        <v>291</v>
      </c>
      <c r="U285">
        <v>1304</v>
      </c>
      <c r="V285">
        <v>1462</v>
      </c>
      <c r="W285">
        <v>681</v>
      </c>
      <c r="X285">
        <v>1198</v>
      </c>
      <c r="Y285">
        <v>10</v>
      </c>
      <c r="Z285">
        <v>0</v>
      </c>
      <c r="AA285">
        <v>536</v>
      </c>
      <c r="AB285">
        <v>1743</v>
      </c>
      <c r="AC285">
        <v>129</v>
      </c>
      <c r="AD285">
        <v>0</v>
      </c>
      <c r="AE285">
        <v>7063</v>
      </c>
      <c r="AF285">
        <v>0</v>
      </c>
      <c r="AG285">
        <v>5694</v>
      </c>
      <c r="AH285">
        <v>5201</v>
      </c>
      <c r="AI285">
        <v>2037</v>
      </c>
      <c r="AJ285">
        <v>4068</v>
      </c>
      <c r="AK285">
        <v>115</v>
      </c>
      <c r="AL285">
        <v>0</v>
      </c>
      <c r="AM285">
        <v>2040</v>
      </c>
      <c r="AN285">
        <v>4786</v>
      </c>
      <c r="AO285">
        <v>410</v>
      </c>
      <c r="AP285">
        <v>0</v>
      </c>
      <c r="AQ285">
        <v>24351</v>
      </c>
      <c r="AR285">
        <v>0</v>
      </c>
      <c r="AS28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48702</v>
      </c>
      <c r="AT285">
        <v>11521</v>
      </c>
      <c r="AU285">
        <v>14420</v>
      </c>
      <c r="AV285">
        <v>2034</v>
      </c>
      <c r="AW285">
        <v>7861</v>
      </c>
      <c r="AX285">
        <v>2</v>
      </c>
      <c r="AY285">
        <v>0</v>
      </c>
      <c r="AZ285">
        <v>6892</v>
      </c>
      <c r="BA285">
        <v>8322</v>
      </c>
      <c r="BB285">
        <v>1635</v>
      </c>
      <c r="BC285">
        <v>38</v>
      </c>
      <c r="BD285">
        <v>52725</v>
      </c>
      <c r="BE285">
        <v>122256496</v>
      </c>
      <c r="BF285">
        <v>122506597</v>
      </c>
      <c r="BG285">
        <v>35983019</v>
      </c>
      <c r="BH285">
        <v>63009222</v>
      </c>
      <c r="BI285">
        <v>1051644</v>
      </c>
      <c r="BJ285">
        <v>0</v>
      </c>
      <c r="BK285">
        <v>65416229</v>
      </c>
      <c r="BL285">
        <v>66970126</v>
      </c>
      <c r="BM285">
        <v>6070606</v>
      </c>
      <c r="BN285">
        <v>0</v>
      </c>
      <c r="BO285">
        <v>483263939</v>
      </c>
      <c r="BP285">
        <v>52629598</v>
      </c>
      <c r="BQ285">
        <v>60893163</v>
      </c>
      <c r="BR285">
        <v>14010285</v>
      </c>
      <c r="BS285">
        <v>51576282</v>
      </c>
      <c r="BT285">
        <v>15723</v>
      </c>
      <c r="BU285">
        <v>0</v>
      </c>
      <c r="BV285">
        <v>51672349</v>
      </c>
      <c r="BW285">
        <v>52560610</v>
      </c>
      <c r="BX285">
        <v>11174492</v>
      </c>
      <c r="BY285">
        <v>285850</v>
      </c>
      <c r="BZ285">
        <v>294818352</v>
      </c>
      <c r="CA285">
        <v>15825712</v>
      </c>
      <c r="CB285">
        <v>149302240</v>
      </c>
      <c r="CC285">
        <v>134188696</v>
      </c>
      <c r="CD285">
        <v>26344853</v>
      </c>
      <c r="CE285">
        <v>105931523</v>
      </c>
      <c r="CF285">
        <v>0</v>
      </c>
      <c r="CG285">
        <v>796006</v>
      </c>
      <c r="CH285">
        <v>0</v>
      </c>
      <c r="CI285">
        <v>72002948</v>
      </c>
      <c r="CJ285">
        <v>129949821</v>
      </c>
      <c r="CK285">
        <v>0</v>
      </c>
      <c r="CL285">
        <v>1419385</v>
      </c>
      <c r="CM285">
        <v>0</v>
      </c>
      <c r="CN285">
        <v>0</v>
      </c>
      <c r="CO285">
        <v>0</v>
      </c>
      <c r="CP285">
        <v>43750</v>
      </c>
      <c r="CQ285">
        <v>635804934</v>
      </c>
      <c r="CR285">
        <v>10075766</v>
      </c>
      <c r="CS285">
        <v>0</v>
      </c>
      <c r="CT285">
        <v>0</v>
      </c>
      <c r="CU285">
        <v>11608533</v>
      </c>
      <c r="CV285">
        <v>21684299</v>
      </c>
      <c r="CW285">
        <v>25583854</v>
      </c>
      <c r="CX285">
        <v>59286830</v>
      </c>
      <c r="CY285">
        <v>23648451</v>
      </c>
      <c r="CZ285">
        <v>8653981</v>
      </c>
      <c r="DA285">
        <v>271361</v>
      </c>
      <c r="DB285">
        <v>0</v>
      </c>
      <c r="DC285">
        <v>45085630</v>
      </c>
      <c r="DD285">
        <v>1189448</v>
      </c>
      <c r="DE285">
        <v>0</v>
      </c>
      <c r="DF285">
        <v>242101</v>
      </c>
      <c r="DG285">
        <v>163961656</v>
      </c>
      <c r="DH285">
        <v>1760620</v>
      </c>
      <c r="DI285">
        <v>152970724</v>
      </c>
      <c r="DJ285">
        <v>0</v>
      </c>
      <c r="DK285">
        <v>2762490</v>
      </c>
      <c r="DL285">
        <v>0</v>
      </c>
      <c r="DM285">
        <v>0</v>
      </c>
      <c r="DN285">
        <v>0</v>
      </c>
      <c r="DO285">
        <v>0</v>
      </c>
      <c r="DP285">
        <v>3544177</v>
      </c>
      <c r="DQ285">
        <v>936105758</v>
      </c>
      <c r="DR285">
        <v>0</v>
      </c>
      <c r="DS285">
        <v>0</v>
      </c>
      <c r="DT285">
        <v>0</v>
      </c>
      <c r="DU285">
        <v>0</v>
      </c>
      <c r="DV285">
        <v>0</v>
      </c>
      <c r="DW285">
        <v>0</v>
      </c>
      <c r="DX285">
        <v>0</v>
      </c>
      <c r="DY285">
        <v>0</v>
      </c>
      <c r="DZ285">
        <v>0</v>
      </c>
      <c r="EA285">
        <v>0</v>
      </c>
      <c r="EB285">
        <v>0</v>
      </c>
      <c r="EC285">
        <v>0</v>
      </c>
      <c r="ED285">
        <v>0</v>
      </c>
    </row>
    <row r="286" spans="1:134" x14ac:dyDescent="0.3">
      <c r="A286">
        <v>106370759</v>
      </c>
      <c r="B286" t="s">
        <v>1409</v>
      </c>
      <c r="C286">
        <v>20174</v>
      </c>
      <c r="D286" s="1">
        <v>43009</v>
      </c>
      <c r="E286" s="1">
        <v>43100</v>
      </c>
      <c r="F286" t="s">
        <v>134</v>
      </c>
      <c r="G286" t="s">
        <v>254</v>
      </c>
      <c r="H286">
        <v>14</v>
      </c>
      <c r="I286">
        <v>1420</v>
      </c>
      <c r="J286" t="s">
        <v>152</v>
      </c>
      <c r="K286" t="s">
        <v>137</v>
      </c>
      <c r="L286" t="s">
        <v>138</v>
      </c>
      <c r="M286" t="s">
        <v>1410</v>
      </c>
      <c r="N286" t="s">
        <v>1411</v>
      </c>
      <c r="O286" t="s">
        <v>1412</v>
      </c>
      <c r="P286">
        <v>91950</v>
      </c>
      <c r="Q286" t="s">
        <v>1413</v>
      </c>
      <c r="R286">
        <v>291</v>
      </c>
      <c r="S286">
        <v>291</v>
      </c>
      <c r="T286">
        <v>291</v>
      </c>
      <c r="U286">
        <v>675</v>
      </c>
      <c r="V286">
        <v>215</v>
      </c>
      <c r="W286">
        <v>851</v>
      </c>
      <c r="X286">
        <v>315</v>
      </c>
      <c r="Y286">
        <v>1</v>
      </c>
      <c r="Z286">
        <v>0</v>
      </c>
      <c r="AA286">
        <v>166</v>
      </c>
      <c r="AB286">
        <v>3</v>
      </c>
      <c r="AC286">
        <v>0</v>
      </c>
      <c r="AD286">
        <v>269</v>
      </c>
      <c r="AE286">
        <v>2495</v>
      </c>
      <c r="AF286">
        <v>0</v>
      </c>
      <c r="AG286">
        <v>4419</v>
      </c>
      <c r="AH286">
        <v>1112</v>
      </c>
      <c r="AI286">
        <v>5686</v>
      </c>
      <c r="AJ286">
        <v>1105</v>
      </c>
      <c r="AK286">
        <v>1</v>
      </c>
      <c r="AL286">
        <v>0</v>
      </c>
      <c r="AM286">
        <v>732</v>
      </c>
      <c r="AN286">
        <v>5</v>
      </c>
      <c r="AO286">
        <v>1</v>
      </c>
      <c r="AP286">
        <v>568</v>
      </c>
      <c r="AQ286">
        <v>13629</v>
      </c>
      <c r="AR286">
        <v>0</v>
      </c>
      <c r="AS28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27258</v>
      </c>
      <c r="AT286">
        <v>6496</v>
      </c>
      <c r="AU286">
        <v>1176</v>
      </c>
      <c r="AV286">
        <v>1190</v>
      </c>
      <c r="AW286">
        <v>4070</v>
      </c>
      <c r="AX286">
        <v>0</v>
      </c>
      <c r="AY286">
        <v>0</v>
      </c>
      <c r="AZ286">
        <v>1836</v>
      </c>
      <c r="BA286">
        <v>55</v>
      </c>
      <c r="BB286">
        <v>5</v>
      </c>
      <c r="BC286">
        <v>939</v>
      </c>
      <c r="BD286">
        <v>15767</v>
      </c>
      <c r="BE286">
        <v>27232065</v>
      </c>
      <c r="BF286">
        <v>8089494</v>
      </c>
      <c r="BG286">
        <v>27912234</v>
      </c>
      <c r="BH286">
        <v>10078042</v>
      </c>
      <c r="BI286">
        <v>8422</v>
      </c>
      <c r="BJ286">
        <v>0</v>
      </c>
      <c r="BK286">
        <v>5892785</v>
      </c>
      <c r="BL286">
        <v>40189</v>
      </c>
      <c r="BM286">
        <v>8275</v>
      </c>
      <c r="BN286">
        <v>5265541</v>
      </c>
      <c r="BO286">
        <v>84527047</v>
      </c>
      <c r="BP286">
        <v>9559214</v>
      </c>
      <c r="BQ286">
        <v>3028085</v>
      </c>
      <c r="BR286">
        <v>2643431</v>
      </c>
      <c r="BS286">
        <v>8494345</v>
      </c>
      <c r="BT286">
        <v>0</v>
      </c>
      <c r="BU286">
        <v>0</v>
      </c>
      <c r="BV286">
        <v>3388182</v>
      </c>
      <c r="BW286">
        <v>106102</v>
      </c>
      <c r="BX286">
        <v>6974</v>
      </c>
      <c r="BY286">
        <v>2212052</v>
      </c>
      <c r="BZ286">
        <v>29438385</v>
      </c>
      <c r="CA286">
        <v>7393123</v>
      </c>
      <c r="CB286">
        <v>28210250</v>
      </c>
      <c r="CC286">
        <v>7926711</v>
      </c>
      <c r="CD286">
        <v>22531133</v>
      </c>
      <c r="CE286">
        <v>3060069</v>
      </c>
      <c r="CF286">
        <v>-1215252</v>
      </c>
      <c r="CG286">
        <v>8114</v>
      </c>
      <c r="CH286">
        <v>0</v>
      </c>
      <c r="CI286">
        <v>5644928</v>
      </c>
      <c r="CJ286">
        <v>97734</v>
      </c>
      <c r="CK286">
        <v>0</v>
      </c>
      <c r="CL286">
        <v>11916</v>
      </c>
      <c r="CM286">
        <v>0</v>
      </c>
      <c r="CN286">
        <v>0</v>
      </c>
      <c r="CO286">
        <v>0</v>
      </c>
      <c r="CP286">
        <v>2320</v>
      </c>
      <c r="CQ286">
        <v>73671046</v>
      </c>
      <c r="CR286">
        <v>0</v>
      </c>
      <c r="CS286">
        <v>0</v>
      </c>
      <c r="CT286">
        <v>0</v>
      </c>
      <c r="CU286">
        <v>0</v>
      </c>
      <c r="CV286">
        <v>0</v>
      </c>
      <c r="CW286">
        <v>8581029</v>
      </c>
      <c r="CX286">
        <v>3190868</v>
      </c>
      <c r="CY286">
        <v>9239784</v>
      </c>
      <c r="CZ286">
        <v>15512318</v>
      </c>
      <c r="DA286">
        <v>308</v>
      </c>
      <c r="DB286">
        <v>0</v>
      </c>
      <c r="DC286">
        <v>3636039</v>
      </c>
      <c r="DD286">
        <v>48557</v>
      </c>
      <c r="DE286">
        <v>3333</v>
      </c>
      <c r="DF286">
        <v>82150</v>
      </c>
      <c r="DG286">
        <v>40294386</v>
      </c>
      <c r="DH286">
        <v>513784</v>
      </c>
      <c r="DI286">
        <v>53892441</v>
      </c>
      <c r="DJ286">
        <v>0</v>
      </c>
      <c r="DK286">
        <v>223563</v>
      </c>
      <c r="DL286">
        <v>0</v>
      </c>
      <c r="DM286">
        <v>0</v>
      </c>
      <c r="DN286">
        <v>0</v>
      </c>
      <c r="DO286">
        <v>0</v>
      </c>
      <c r="DP286">
        <v>527047</v>
      </c>
      <c r="DQ286">
        <v>30281759</v>
      </c>
      <c r="DR286">
        <v>0</v>
      </c>
      <c r="DS286">
        <v>0</v>
      </c>
      <c r="DT286">
        <v>0</v>
      </c>
      <c r="DU286">
        <v>0</v>
      </c>
      <c r="DV286">
        <v>0</v>
      </c>
      <c r="DW286">
        <v>0</v>
      </c>
      <c r="DX286">
        <v>0</v>
      </c>
      <c r="DY286">
        <v>0</v>
      </c>
      <c r="DZ286">
        <v>0</v>
      </c>
      <c r="EA286">
        <v>0</v>
      </c>
      <c r="EB286">
        <v>0</v>
      </c>
      <c r="EC286">
        <v>0</v>
      </c>
      <c r="ED286">
        <v>0</v>
      </c>
    </row>
    <row r="287" spans="1:134" x14ac:dyDescent="0.3">
      <c r="A287">
        <v>106331293</v>
      </c>
      <c r="B287" t="s">
        <v>1414</v>
      </c>
      <c r="C287">
        <v>20174</v>
      </c>
      <c r="D287" s="1">
        <v>43009</v>
      </c>
      <c r="E287" s="1">
        <v>43100</v>
      </c>
      <c r="F287" t="s">
        <v>134</v>
      </c>
      <c r="G287" t="s">
        <v>548</v>
      </c>
      <c r="H287">
        <v>12</v>
      </c>
      <c r="I287">
        <v>1111</v>
      </c>
      <c r="J287" t="s">
        <v>136</v>
      </c>
      <c r="K287" t="s">
        <v>137</v>
      </c>
      <c r="L287" t="s">
        <v>138</v>
      </c>
      <c r="M287" t="s">
        <v>1415</v>
      </c>
      <c r="N287" t="s">
        <v>1416</v>
      </c>
      <c r="O287" t="s">
        <v>915</v>
      </c>
      <c r="P287">
        <v>92503</v>
      </c>
      <c r="Q287" t="s">
        <v>1417</v>
      </c>
      <c r="R287">
        <v>193</v>
      </c>
      <c r="S287">
        <v>193</v>
      </c>
      <c r="T287">
        <v>115</v>
      </c>
      <c r="U287">
        <v>359</v>
      </c>
      <c r="V287">
        <v>353</v>
      </c>
      <c r="W287">
        <v>239</v>
      </c>
      <c r="X287">
        <v>676</v>
      </c>
      <c r="Y287">
        <v>0</v>
      </c>
      <c r="Z287">
        <v>0</v>
      </c>
      <c r="AA287">
        <v>42</v>
      </c>
      <c r="AB287">
        <v>329</v>
      </c>
      <c r="AC287">
        <v>1</v>
      </c>
      <c r="AD287">
        <v>41</v>
      </c>
      <c r="AE287">
        <v>2040</v>
      </c>
      <c r="AF287">
        <v>0</v>
      </c>
      <c r="AG287">
        <v>2205</v>
      </c>
      <c r="AH287">
        <v>1357</v>
      </c>
      <c r="AI287">
        <v>1177</v>
      </c>
      <c r="AJ287">
        <v>2388</v>
      </c>
      <c r="AK287">
        <v>0</v>
      </c>
      <c r="AL287">
        <v>0</v>
      </c>
      <c r="AM287">
        <v>134</v>
      </c>
      <c r="AN287">
        <v>788</v>
      </c>
      <c r="AO287">
        <v>5</v>
      </c>
      <c r="AP287">
        <v>129</v>
      </c>
      <c r="AQ287">
        <v>8183</v>
      </c>
      <c r="AR287">
        <v>0</v>
      </c>
      <c r="AS28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16366</v>
      </c>
      <c r="AT287">
        <v>900</v>
      </c>
      <c r="AU287">
        <v>946</v>
      </c>
      <c r="AV287">
        <v>1418</v>
      </c>
      <c r="AW287">
        <v>5863</v>
      </c>
      <c r="AX287">
        <v>4</v>
      </c>
      <c r="AY287">
        <v>0</v>
      </c>
      <c r="AZ287">
        <v>389</v>
      </c>
      <c r="BA287">
        <v>4244</v>
      </c>
      <c r="BB287">
        <v>38</v>
      </c>
      <c r="BC287">
        <v>850</v>
      </c>
      <c r="BD287">
        <v>14652</v>
      </c>
      <c r="BE287">
        <v>31502216</v>
      </c>
      <c r="BF287">
        <v>24754145</v>
      </c>
      <c r="BG287">
        <v>14899480</v>
      </c>
      <c r="BH287">
        <v>34415798</v>
      </c>
      <c r="BI287">
        <v>0</v>
      </c>
      <c r="BJ287">
        <v>0</v>
      </c>
      <c r="BK287">
        <v>2284526</v>
      </c>
      <c r="BL287">
        <v>18380248</v>
      </c>
      <c r="BM287">
        <v>50000</v>
      </c>
      <c r="BN287">
        <v>2718823</v>
      </c>
      <c r="BO287">
        <v>129005236</v>
      </c>
      <c r="BP287">
        <v>4621911</v>
      </c>
      <c r="BQ287">
        <v>9267034</v>
      </c>
      <c r="BR287">
        <v>4962500</v>
      </c>
      <c r="BS287">
        <v>21406767</v>
      </c>
      <c r="BT287">
        <v>5898</v>
      </c>
      <c r="BU287">
        <v>0</v>
      </c>
      <c r="BV287">
        <v>1067324</v>
      </c>
      <c r="BW287">
        <v>13367275</v>
      </c>
      <c r="BX287">
        <v>168449</v>
      </c>
      <c r="BY287">
        <v>2643209</v>
      </c>
      <c r="BZ287">
        <v>57510367</v>
      </c>
      <c r="CA287">
        <v>223239</v>
      </c>
      <c r="CB287">
        <v>30992093</v>
      </c>
      <c r="CC287">
        <v>29061881</v>
      </c>
      <c r="CD287">
        <v>-531966</v>
      </c>
      <c r="CE287">
        <v>36667396</v>
      </c>
      <c r="CF287">
        <v>-589952</v>
      </c>
      <c r="CG287">
        <v>5898</v>
      </c>
      <c r="CH287">
        <v>0</v>
      </c>
      <c r="CI287">
        <v>2812747</v>
      </c>
      <c r="CJ287">
        <v>26628243</v>
      </c>
      <c r="CK287">
        <v>0</v>
      </c>
      <c r="CL287">
        <v>889634</v>
      </c>
      <c r="CM287">
        <v>0</v>
      </c>
      <c r="CN287">
        <v>0</v>
      </c>
      <c r="CO287">
        <v>0</v>
      </c>
      <c r="CP287">
        <v>4239332</v>
      </c>
      <c r="CQ287">
        <v>130398545</v>
      </c>
      <c r="CR287">
        <v>0</v>
      </c>
      <c r="CS287">
        <v>0</v>
      </c>
      <c r="CT287">
        <v>0</v>
      </c>
      <c r="CU287">
        <v>181007</v>
      </c>
      <c r="CV287">
        <v>181007</v>
      </c>
      <c r="CW287">
        <v>5132034</v>
      </c>
      <c r="CX287">
        <v>4959298</v>
      </c>
      <c r="CY287">
        <v>20983898</v>
      </c>
      <c r="CZ287">
        <v>19155169</v>
      </c>
      <c r="DA287">
        <v>0</v>
      </c>
      <c r="DB287">
        <v>0</v>
      </c>
      <c r="DC287">
        <v>539103</v>
      </c>
      <c r="DD287">
        <v>5300287</v>
      </c>
      <c r="DE287">
        <v>0</v>
      </c>
      <c r="DF287">
        <v>228276</v>
      </c>
      <c r="DG287">
        <v>56298065</v>
      </c>
      <c r="DH287">
        <v>309081</v>
      </c>
      <c r="DI287">
        <v>47540609</v>
      </c>
      <c r="DJ287">
        <v>0</v>
      </c>
      <c r="DK287">
        <v>8961</v>
      </c>
      <c r="DL287">
        <v>0</v>
      </c>
      <c r="DM287">
        <v>0</v>
      </c>
      <c r="DN287">
        <v>0</v>
      </c>
      <c r="DO287">
        <v>0</v>
      </c>
      <c r="DP287">
        <v>1433332</v>
      </c>
      <c r="DQ287">
        <v>26015210</v>
      </c>
      <c r="DR287">
        <v>0</v>
      </c>
      <c r="DS287">
        <v>0</v>
      </c>
      <c r="DT287">
        <v>0</v>
      </c>
      <c r="DU287">
        <v>0</v>
      </c>
      <c r="DV287">
        <v>0</v>
      </c>
      <c r="DW287">
        <v>0</v>
      </c>
      <c r="DX287">
        <v>0</v>
      </c>
      <c r="DY287">
        <v>0</v>
      </c>
      <c r="DZ287">
        <v>0</v>
      </c>
      <c r="EA287">
        <v>0</v>
      </c>
      <c r="EB287">
        <v>14298447</v>
      </c>
      <c r="EC287">
        <v>18941333</v>
      </c>
      <c r="ED287">
        <v>14619747</v>
      </c>
    </row>
    <row r="288" spans="1:134" x14ac:dyDescent="0.3">
      <c r="A288">
        <v>106454013</v>
      </c>
      <c r="B288" t="s">
        <v>1418</v>
      </c>
      <c r="C288">
        <v>20174</v>
      </c>
      <c r="D288" s="1">
        <v>43009</v>
      </c>
      <c r="E288" s="1">
        <v>43100</v>
      </c>
      <c r="F288" t="s">
        <v>134</v>
      </c>
      <c r="G288" t="s">
        <v>1182</v>
      </c>
      <c r="H288">
        <v>1</v>
      </c>
      <c r="I288">
        <v>209</v>
      </c>
      <c r="J288" t="s">
        <v>1419</v>
      </c>
      <c r="K288" t="s">
        <v>137</v>
      </c>
      <c r="L288" t="s">
        <v>138</v>
      </c>
      <c r="M288" t="s">
        <v>1420</v>
      </c>
      <c r="N288" t="s">
        <v>1421</v>
      </c>
      <c r="O288" t="s">
        <v>1231</v>
      </c>
      <c r="P288">
        <v>96001</v>
      </c>
      <c r="Q288" t="s">
        <v>1422</v>
      </c>
      <c r="R288">
        <v>10</v>
      </c>
      <c r="S288">
        <v>10</v>
      </c>
      <c r="T288">
        <v>10</v>
      </c>
      <c r="U288">
        <v>19</v>
      </c>
      <c r="V288">
        <v>0</v>
      </c>
      <c r="W288">
        <v>0</v>
      </c>
      <c r="X288">
        <v>2</v>
      </c>
      <c r="Y288">
        <v>0</v>
      </c>
      <c r="Z288">
        <v>0</v>
      </c>
      <c r="AA288">
        <v>9</v>
      </c>
      <c r="AB288">
        <v>15</v>
      </c>
      <c r="AC288">
        <v>0</v>
      </c>
      <c r="AD288">
        <v>5</v>
      </c>
      <c r="AE288">
        <v>50</v>
      </c>
      <c r="AF288">
        <v>0</v>
      </c>
      <c r="AG288">
        <v>34</v>
      </c>
      <c r="AH288">
        <v>0</v>
      </c>
      <c r="AI288">
        <v>0</v>
      </c>
      <c r="AJ288">
        <v>4</v>
      </c>
      <c r="AK288">
        <v>0</v>
      </c>
      <c r="AL288">
        <v>0</v>
      </c>
      <c r="AM288">
        <v>23</v>
      </c>
      <c r="AN288">
        <v>29</v>
      </c>
      <c r="AO288">
        <v>0</v>
      </c>
      <c r="AP288">
        <v>5</v>
      </c>
      <c r="AQ288">
        <v>95</v>
      </c>
      <c r="AR288">
        <v>0</v>
      </c>
      <c r="AS28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190</v>
      </c>
      <c r="AT288">
        <v>172</v>
      </c>
      <c r="AU288">
        <v>0</v>
      </c>
      <c r="AV288">
        <v>0</v>
      </c>
      <c r="AW288">
        <v>32</v>
      </c>
      <c r="AX288">
        <v>0</v>
      </c>
      <c r="AY288">
        <v>0</v>
      </c>
      <c r="AZ288">
        <v>30</v>
      </c>
      <c r="BA288">
        <v>119</v>
      </c>
      <c r="BB288">
        <v>0</v>
      </c>
      <c r="BC288">
        <v>8</v>
      </c>
      <c r="BD288">
        <v>361</v>
      </c>
      <c r="BE288">
        <v>1089297</v>
      </c>
      <c r="BF288">
        <v>0</v>
      </c>
      <c r="BG288">
        <v>0</v>
      </c>
      <c r="BH288">
        <v>62654</v>
      </c>
      <c r="BI288">
        <v>0</v>
      </c>
      <c r="BJ288">
        <v>0</v>
      </c>
      <c r="BK288">
        <v>349065</v>
      </c>
      <c r="BL288">
        <v>742779</v>
      </c>
      <c r="BM288">
        <v>0</v>
      </c>
      <c r="BN288">
        <v>245101</v>
      </c>
      <c r="BO288">
        <v>2488896</v>
      </c>
      <c r="BP288">
        <v>1751227</v>
      </c>
      <c r="BQ288">
        <v>0</v>
      </c>
      <c r="BR288">
        <v>0</v>
      </c>
      <c r="BS288">
        <v>210187</v>
      </c>
      <c r="BT288">
        <v>0</v>
      </c>
      <c r="BU288">
        <v>0</v>
      </c>
      <c r="BV288">
        <v>365287</v>
      </c>
      <c r="BW288">
        <v>1599206</v>
      </c>
      <c r="BX288">
        <v>0</v>
      </c>
      <c r="BY288">
        <v>135526</v>
      </c>
      <c r="BZ288">
        <v>4061433</v>
      </c>
      <c r="CA288">
        <v>0</v>
      </c>
      <c r="CB288">
        <v>2116224</v>
      </c>
      <c r="CC288">
        <v>0</v>
      </c>
      <c r="CD288">
        <v>0</v>
      </c>
      <c r="CE288">
        <v>243461</v>
      </c>
      <c r="CF288">
        <v>0</v>
      </c>
      <c r="CG288">
        <v>0</v>
      </c>
      <c r="CH288">
        <v>0</v>
      </c>
      <c r="CI288">
        <v>390199</v>
      </c>
      <c r="CJ288">
        <v>1889153</v>
      </c>
      <c r="CK288">
        <v>0</v>
      </c>
      <c r="CL288">
        <v>0</v>
      </c>
      <c r="CM288">
        <v>0</v>
      </c>
      <c r="CN288">
        <v>0</v>
      </c>
      <c r="CO288">
        <v>0</v>
      </c>
      <c r="CP288">
        <v>358237</v>
      </c>
      <c r="CQ288">
        <v>4997274</v>
      </c>
      <c r="CR288">
        <v>0</v>
      </c>
      <c r="CS288">
        <v>0</v>
      </c>
      <c r="CT288">
        <v>0</v>
      </c>
      <c r="CU288">
        <v>0</v>
      </c>
      <c r="CV288">
        <v>0</v>
      </c>
      <c r="CW288">
        <v>724300</v>
      </c>
      <c r="CX288">
        <v>0</v>
      </c>
      <c r="CY288">
        <v>0</v>
      </c>
      <c r="CZ288">
        <v>29380</v>
      </c>
      <c r="DA288">
        <v>0</v>
      </c>
      <c r="DB288">
        <v>0</v>
      </c>
      <c r="DC288">
        <v>324153</v>
      </c>
      <c r="DD288">
        <v>452832</v>
      </c>
      <c r="DE288">
        <v>0</v>
      </c>
      <c r="DF288">
        <v>22390</v>
      </c>
      <c r="DG288">
        <v>1553055</v>
      </c>
      <c r="DH288">
        <v>13603</v>
      </c>
      <c r="DI288">
        <v>1361162</v>
      </c>
      <c r="DJ288">
        <v>0</v>
      </c>
      <c r="DK288">
        <v>0</v>
      </c>
      <c r="DL288">
        <v>0</v>
      </c>
      <c r="DM288">
        <v>0</v>
      </c>
      <c r="DN288">
        <v>0</v>
      </c>
      <c r="DO288">
        <v>0</v>
      </c>
      <c r="DP288">
        <v>20002</v>
      </c>
      <c r="DQ288">
        <v>913695</v>
      </c>
      <c r="DR288">
        <v>0</v>
      </c>
      <c r="DS288">
        <v>0</v>
      </c>
      <c r="DT288">
        <v>0</v>
      </c>
      <c r="DU288">
        <v>0</v>
      </c>
      <c r="DV288">
        <v>0</v>
      </c>
      <c r="DW288">
        <v>0</v>
      </c>
      <c r="DX288">
        <v>0</v>
      </c>
      <c r="DY288">
        <v>0</v>
      </c>
      <c r="DZ288">
        <v>0</v>
      </c>
      <c r="EA288">
        <v>0</v>
      </c>
      <c r="EB288">
        <v>0</v>
      </c>
      <c r="EC288">
        <v>0</v>
      </c>
      <c r="ED288">
        <v>0</v>
      </c>
    </row>
    <row r="289" spans="1:134" x14ac:dyDescent="0.3">
      <c r="A289">
        <v>106361768</v>
      </c>
      <c r="B289" t="s">
        <v>1423</v>
      </c>
      <c r="C289">
        <v>20174</v>
      </c>
      <c r="D289" s="1">
        <v>43009</v>
      </c>
      <c r="E289" s="1">
        <v>43100</v>
      </c>
      <c r="F289" t="s">
        <v>134</v>
      </c>
      <c r="G289" t="s">
        <v>275</v>
      </c>
      <c r="H289">
        <v>12</v>
      </c>
      <c r="I289">
        <v>1209</v>
      </c>
      <c r="J289" t="s">
        <v>283</v>
      </c>
      <c r="K289" t="s">
        <v>284</v>
      </c>
      <c r="L289" t="s">
        <v>138</v>
      </c>
      <c r="M289" t="s">
        <v>1424</v>
      </c>
      <c r="N289" t="s">
        <v>1425</v>
      </c>
      <c r="O289" t="s">
        <v>1426</v>
      </c>
      <c r="P289">
        <v>92369</v>
      </c>
      <c r="Q289" t="s">
        <v>1427</v>
      </c>
      <c r="R289">
        <v>1287</v>
      </c>
      <c r="S289">
        <v>1522</v>
      </c>
      <c r="T289">
        <v>1522</v>
      </c>
      <c r="U289">
        <v>11</v>
      </c>
      <c r="V289">
        <v>0</v>
      </c>
      <c r="W289">
        <v>0</v>
      </c>
      <c r="X289">
        <v>0</v>
      </c>
      <c r="Y289">
        <v>0</v>
      </c>
      <c r="Z289">
        <v>0</v>
      </c>
      <c r="AA289">
        <v>3</v>
      </c>
      <c r="AB289">
        <v>0</v>
      </c>
      <c r="AC289">
        <v>0</v>
      </c>
      <c r="AD289">
        <v>399</v>
      </c>
      <c r="AE289">
        <v>413</v>
      </c>
      <c r="AF289">
        <v>0</v>
      </c>
      <c r="AG289">
        <v>14826</v>
      </c>
      <c r="AH289">
        <v>0</v>
      </c>
      <c r="AI289">
        <v>0</v>
      </c>
      <c r="AJ289">
        <v>0</v>
      </c>
      <c r="AK289">
        <v>0</v>
      </c>
      <c r="AL289">
        <v>0</v>
      </c>
      <c r="AM289">
        <v>81</v>
      </c>
      <c r="AN289">
        <v>0</v>
      </c>
      <c r="AO289">
        <v>0</v>
      </c>
      <c r="AP289">
        <v>119755</v>
      </c>
      <c r="AQ289">
        <v>134662</v>
      </c>
      <c r="AR289">
        <v>0</v>
      </c>
      <c r="AS28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269324</v>
      </c>
      <c r="AT289">
        <v>0</v>
      </c>
      <c r="AU289">
        <v>0</v>
      </c>
      <c r="AV289">
        <v>0</v>
      </c>
      <c r="AW289">
        <v>0</v>
      </c>
      <c r="AX289">
        <v>0</v>
      </c>
      <c r="AY289">
        <v>0</v>
      </c>
      <c r="AZ289">
        <v>0</v>
      </c>
      <c r="BA289">
        <v>0</v>
      </c>
      <c r="BB289">
        <v>0</v>
      </c>
      <c r="BC289">
        <v>0</v>
      </c>
      <c r="BD289">
        <v>0</v>
      </c>
      <c r="BE289">
        <v>7908957</v>
      </c>
      <c r="BF289">
        <v>0</v>
      </c>
      <c r="BG289">
        <v>0</v>
      </c>
      <c r="BH289">
        <v>0</v>
      </c>
      <c r="BI289">
        <v>0</v>
      </c>
      <c r="BJ289">
        <v>0</v>
      </c>
      <c r="BK289">
        <v>43311</v>
      </c>
      <c r="BL289">
        <v>0</v>
      </c>
      <c r="BM289">
        <v>0</v>
      </c>
      <c r="BN289">
        <v>63882939</v>
      </c>
      <c r="BO289">
        <v>71835207</v>
      </c>
      <c r="BP289">
        <v>0</v>
      </c>
      <c r="BQ289">
        <v>0</v>
      </c>
      <c r="BR289">
        <v>0</v>
      </c>
      <c r="BS289">
        <v>0</v>
      </c>
      <c r="BT289">
        <v>0</v>
      </c>
      <c r="BU289">
        <v>0</v>
      </c>
      <c r="BV289">
        <v>0</v>
      </c>
      <c r="BW289">
        <v>0</v>
      </c>
      <c r="BX289">
        <v>0</v>
      </c>
      <c r="BY289">
        <v>0</v>
      </c>
      <c r="BZ289">
        <v>0</v>
      </c>
      <c r="CA289">
        <v>0</v>
      </c>
      <c r="CB289">
        <v>0</v>
      </c>
      <c r="CC289">
        <v>0</v>
      </c>
      <c r="CD289">
        <v>0</v>
      </c>
      <c r="CE289">
        <v>0</v>
      </c>
      <c r="CF289">
        <v>0</v>
      </c>
      <c r="CG289">
        <v>0</v>
      </c>
      <c r="CH289">
        <v>0</v>
      </c>
      <c r="CI289">
        <v>21</v>
      </c>
      <c r="CJ289">
        <v>0</v>
      </c>
      <c r="CK289">
        <v>0</v>
      </c>
      <c r="CL289">
        <v>0</v>
      </c>
      <c r="CM289">
        <v>0</v>
      </c>
      <c r="CN289">
        <v>0</v>
      </c>
      <c r="CO289">
        <v>0</v>
      </c>
      <c r="CP289">
        <v>288593</v>
      </c>
      <c r="CQ289">
        <v>288614</v>
      </c>
      <c r="CR289">
        <v>0</v>
      </c>
      <c r="CS289">
        <v>0</v>
      </c>
      <c r="CT289">
        <v>0</v>
      </c>
      <c r="CU289">
        <v>0</v>
      </c>
      <c r="CV289">
        <v>0</v>
      </c>
      <c r="CW289">
        <v>7908957</v>
      </c>
      <c r="CX289">
        <v>0</v>
      </c>
      <c r="CY289">
        <v>0</v>
      </c>
      <c r="CZ289">
        <v>0</v>
      </c>
      <c r="DA289">
        <v>0</v>
      </c>
      <c r="DB289">
        <v>0</v>
      </c>
      <c r="DC289">
        <v>43290</v>
      </c>
      <c r="DD289">
        <v>0</v>
      </c>
      <c r="DE289">
        <v>0</v>
      </c>
      <c r="DF289">
        <v>63594346</v>
      </c>
      <c r="DG289">
        <v>71546593</v>
      </c>
      <c r="DH289">
        <v>0</v>
      </c>
      <c r="DI289">
        <v>85549839</v>
      </c>
      <c r="DJ289">
        <v>0</v>
      </c>
      <c r="DK289">
        <v>14003246</v>
      </c>
      <c r="DL289">
        <v>0</v>
      </c>
      <c r="DM289">
        <v>0</v>
      </c>
      <c r="DN289">
        <v>0</v>
      </c>
      <c r="DO289">
        <v>0</v>
      </c>
      <c r="DP289">
        <v>0</v>
      </c>
      <c r="DQ289">
        <v>0</v>
      </c>
      <c r="DR289">
        <v>0</v>
      </c>
      <c r="DS289">
        <v>0</v>
      </c>
      <c r="DT289">
        <v>0</v>
      </c>
      <c r="DU289">
        <v>0</v>
      </c>
      <c r="DV289">
        <v>0</v>
      </c>
      <c r="DW289">
        <v>0</v>
      </c>
      <c r="DX289">
        <v>0</v>
      </c>
      <c r="DY289">
        <v>0</v>
      </c>
      <c r="DZ289">
        <v>0</v>
      </c>
      <c r="EA289">
        <v>0</v>
      </c>
      <c r="EB289">
        <v>0</v>
      </c>
      <c r="EC289">
        <v>0</v>
      </c>
      <c r="ED289">
        <v>0</v>
      </c>
    </row>
    <row r="290" spans="1:134" x14ac:dyDescent="0.3">
      <c r="A290">
        <v>106491001</v>
      </c>
      <c r="B290" t="s">
        <v>1428</v>
      </c>
      <c r="C290">
        <v>20174</v>
      </c>
      <c r="D290" s="1">
        <v>43009</v>
      </c>
      <c r="E290" s="1">
        <v>43100</v>
      </c>
      <c r="F290" t="s">
        <v>134</v>
      </c>
      <c r="G290" t="s">
        <v>290</v>
      </c>
      <c r="H290">
        <v>3</v>
      </c>
      <c r="I290">
        <v>403</v>
      </c>
      <c r="J290" t="s">
        <v>136</v>
      </c>
      <c r="K290" t="s">
        <v>137</v>
      </c>
      <c r="L290" t="s">
        <v>138</v>
      </c>
      <c r="M290" t="s">
        <v>1429</v>
      </c>
      <c r="N290" t="s">
        <v>1430</v>
      </c>
      <c r="O290" t="s">
        <v>1431</v>
      </c>
      <c r="P290">
        <v>94954</v>
      </c>
      <c r="Q290" t="s">
        <v>1432</v>
      </c>
      <c r="R290">
        <v>80</v>
      </c>
      <c r="S290">
        <v>59</v>
      </c>
      <c r="T290">
        <v>31</v>
      </c>
      <c r="U290">
        <v>259</v>
      </c>
      <c r="V290">
        <v>49</v>
      </c>
      <c r="W290">
        <v>72</v>
      </c>
      <c r="X290">
        <v>124</v>
      </c>
      <c r="Y290">
        <v>0</v>
      </c>
      <c r="Z290">
        <v>0</v>
      </c>
      <c r="AA290">
        <v>9</v>
      </c>
      <c r="AB290">
        <v>89</v>
      </c>
      <c r="AC290">
        <v>4</v>
      </c>
      <c r="AD290">
        <v>10</v>
      </c>
      <c r="AE290">
        <v>616</v>
      </c>
      <c r="AF290">
        <v>0</v>
      </c>
      <c r="AG290">
        <v>1083</v>
      </c>
      <c r="AH290">
        <v>208</v>
      </c>
      <c r="AI290">
        <v>301</v>
      </c>
      <c r="AJ290">
        <v>522</v>
      </c>
      <c r="AK290">
        <v>0</v>
      </c>
      <c r="AL290">
        <v>0</v>
      </c>
      <c r="AM290">
        <v>36</v>
      </c>
      <c r="AN290">
        <v>372</v>
      </c>
      <c r="AO290">
        <v>16</v>
      </c>
      <c r="AP290">
        <v>42</v>
      </c>
      <c r="AQ290">
        <v>2580</v>
      </c>
      <c r="AR290">
        <v>0</v>
      </c>
      <c r="AS29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5160</v>
      </c>
      <c r="AT290">
        <v>18360</v>
      </c>
      <c r="AU290">
        <v>1543</v>
      </c>
      <c r="AV290">
        <v>555</v>
      </c>
      <c r="AW290">
        <v>4826</v>
      </c>
      <c r="AX290">
        <v>0</v>
      </c>
      <c r="AY290">
        <v>0</v>
      </c>
      <c r="AZ290">
        <v>677</v>
      </c>
      <c r="BA290">
        <v>4270</v>
      </c>
      <c r="BB290">
        <v>51</v>
      </c>
      <c r="BC290">
        <v>476</v>
      </c>
      <c r="BD290">
        <v>30758</v>
      </c>
      <c r="BE290">
        <v>23468356</v>
      </c>
      <c r="BF290">
        <v>4506247</v>
      </c>
      <c r="BG290">
        <v>6524368</v>
      </c>
      <c r="BH290">
        <v>11298514</v>
      </c>
      <c r="BI290">
        <v>0</v>
      </c>
      <c r="BJ290">
        <v>0</v>
      </c>
      <c r="BK290">
        <v>784732</v>
      </c>
      <c r="BL290">
        <v>8068538</v>
      </c>
      <c r="BM290">
        <v>349720</v>
      </c>
      <c r="BN290">
        <v>911464</v>
      </c>
      <c r="BO290">
        <v>55911939</v>
      </c>
      <c r="BP290">
        <v>21539953</v>
      </c>
      <c r="BQ290">
        <v>7168098</v>
      </c>
      <c r="BR290">
        <v>2576820</v>
      </c>
      <c r="BS290">
        <v>16214457</v>
      </c>
      <c r="BT290">
        <v>0</v>
      </c>
      <c r="BU290">
        <v>0</v>
      </c>
      <c r="BV290">
        <v>3146438</v>
      </c>
      <c r="BW290">
        <v>17031460</v>
      </c>
      <c r="BX290">
        <v>235283</v>
      </c>
      <c r="BY290">
        <v>2212208</v>
      </c>
      <c r="BZ290">
        <v>70124717</v>
      </c>
      <c r="CA290">
        <v>1786679</v>
      </c>
      <c r="CB290">
        <v>35755881</v>
      </c>
      <c r="CC290">
        <v>9724805</v>
      </c>
      <c r="CD290">
        <v>6363046</v>
      </c>
      <c r="CE290">
        <v>22696931</v>
      </c>
      <c r="CF290">
        <v>0</v>
      </c>
      <c r="CG290">
        <v>0</v>
      </c>
      <c r="CH290">
        <v>0</v>
      </c>
      <c r="CI290">
        <v>2955898</v>
      </c>
      <c r="CJ290">
        <v>15519953</v>
      </c>
      <c r="CK290">
        <v>0</v>
      </c>
      <c r="CL290">
        <v>585003</v>
      </c>
      <c r="CM290">
        <v>0</v>
      </c>
      <c r="CN290">
        <v>0</v>
      </c>
      <c r="CO290">
        <v>0</v>
      </c>
      <c r="CP290">
        <v>2237560</v>
      </c>
      <c r="CQ290">
        <v>97625756</v>
      </c>
      <c r="CR290">
        <v>0</v>
      </c>
      <c r="CS290">
        <v>0</v>
      </c>
      <c r="CT290">
        <v>0</v>
      </c>
      <c r="CU290">
        <v>0</v>
      </c>
      <c r="CV290">
        <v>0</v>
      </c>
      <c r="CW290">
        <v>9252428</v>
      </c>
      <c r="CX290">
        <v>1949540</v>
      </c>
      <c r="CY290">
        <v>2538142</v>
      </c>
      <c r="CZ290">
        <v>4716040</v>
      </c>
      <c r="DA290">
        <v>0</v>
      </c>
      <c r="DB290">
        <v>0</v>
      </c>
      <c r="DC290">
        <v>975272</v>
      </c>
      <c r="DD290">
        <v>8493366</v>
      </c>
      <c r="DE290">
        <v>0</v>
      </c>
      <c r="DF290">
        <v>486112</v>
      </c>
      <c r="DG290">
        <v>28410900</v>
      </c>
      <c r="DH290">
        <v>520389</v>
      </c>
      <c r="DI290">
        <v>27118130</v>
      </c>
      <c r="DJ290">
        <v>1241425</v>
      </c>
      <c r="DK290">
        <v>-10435</v>
      </c>
      <c r="DL290">
        <v>0</v>
      </c>
      <c r="DM290">
        <v>0</v>
      </c>
      <c r="DN290">
        <v>0</v>
      </c>
      <c r="DO290">
        <v>0</v>
      </c>
      <c r="DP290">
        <v>1039190</v>
      </c>
      <c r="DQ290">
        <v>11242056</v>
      </c>
      <c r="DR290">
        <v>0</v>
      </c>
      <c r="DS290">
        <v>0</v>
      </c>
      <c r="DT290">
        <v>0</v>
      </c>
      <c r="DU290">
        <v>0</v>
      </c>
      <c r="DV290">
        <v>0</v>
      </c>
      <c r="DW290">
        <v>0</v>
      </c>
      <c r="DX290">
        <v>0</v>
      </c>
      <c r="DY290">
        <v>0</v>
      </c>
      <c r="DZ290">
        <v>0</v>
      </c>
      <c r="EA290">
        <v>0</v>
      </c>
      <c r="EB290">
        <v>0</v>
      </c>
      <c r="EC290">
        <v>0</v>
      </c>
      <c r="ED290">
        <v>0</v>
      </c>
    </row>
    <row r="291" spans="1:134" x14ac:dyDescent="0.3">
      <c r="A291">
        <v>106130760</v>
      </c>
      <c r="B291" t="s">
        <v>1433</v>
      </c>
      <c r="C291">
        <v>20174</v>
      </c>
      <c r="D291" s="1">
        <v>43009</v>
      </c>
      <c r="E291" s="1">
        <v>43100</v>
      </c>
      <c r="F291" t="s">
        <v>134</v>
      </c>
      <c r="G291" t="s">
        <v>641</v>
      </c>
      <c r="H291">
        <v>14</v>
      </c>
      <c r="I291">
        <v>1424</v>
      </c>
      <c r="J291" t="s">
        <v>183</v>
      </c>
      <c r="K291" t="s">
        <v>137</v>
      </c>
      <c r="L291" t="s">
        <v>138</v>
      </c>
      <c r="M291" t="s">
        <v>1434</v>
      </c>
      <c r="N291" t="s">
        <v>1435</v>
      </c>
      <c r="O291" t="s">
        <v>1436</v>
      </c>
      <c r="P291">
        <v>92227</v>
      </c>
      <c r="Q291" t="s">
        <v>1437</v>
      </c>
      <c r="R291">
        <v>107</v>
      </c>
      <c r="S291">
        <v>107</v>
      </c>
      <c r="T291">
        <v>91</v>
      </c>
      <c r="U291">
        <v>434</v>
      </c>
      <c r="V291">
        <v>53</v>
      </c>
      <c r="W291">
        <v>140</v>
      </c>
      <c r="X291">
        <v>550</v>
      </c>
      <c r="Y291">
        <v>0</v>
      </c>
      <c r="Z291">
        <v>0</v>
      </c>
      <c r="AA291">
        <v>17</v>
      </c>
      <c r="AB291">
        <v>230</v>
      </c>
      <c r="AC291">
        <v>0</v>
      </c>
      <c r="AD291">
        <v>62</v>
      </c>
      <c r="AE291">
        <v>1486</v>
      </c>
      <c r="AF291">
        <v>0</v>
      </c>
      <c r="AG291">
        <v>2009</v>
      </c>
      <c r="AH291">
        <v>213</v>
      </c>
      <c r="AI291">
        <v>382</v>
      </c>
      <c r="AJ291">
        <v>1585</v>
      </c>
      <c r="AK291">
        <v>0</v>
      </c>
      <c r="AL291">
        <v>0</v>
      </c>
      <c r="AM291">
        <v>98</v>
      </c>
      <c r="AN291">
        <v>647</v>
      </c>
      <c r="AO291">
        <v>0</v>
      </c>
      <c r="AP291">
        <v>205</v>
      </c>
      <c r="AQ291">
        <v>5139</v>
      </c>
      <c r="AR291">
        <v>0</v>
      </c>
      <c r="AS29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10278</v>
      </c>
      <c r="AT291">
        <v>11512</v>
      </c>
      <c r="AU291">
        <v>816</v>
      </c>
      <c r="AV291">
        <v>1865</v>
      </c>
      <c r="AW291">
        <v>22224</v>
      </c>
      <c r="AX291">
        <v>0</v>
      </c>
      <c r="AY291">
        <v>18</v>
      </c>
      <c r="AZ291">
        <v>1079</v>
      </c>
      <c r="BA291">
        <v>9248</v>
      </c>
      <c r="BB291">
        <v>0</v>
      </c>
      <c r="BC291">
        <v>893</v>
      </c>
      <c r="BD291">
        <v>47655</v>
      </c>
      <c r="BE291">
        <v>17986565</v>
      </c>
      <c r="BF291">
        <v>2101141</v>
      </c>
      <c r="BG291">
        <v>3415293</v>
      </c>
      <c r="BH291">
        <v>12597803</v>
      </c>
      <c r="BI291">
        <v>0</v>
      </c>
      <c r="BJ291">
        <v>0</v>
      </c>
      <c r="BK291">
        <v>578981</v>
      </c>
      <c r="BL291">
        <v>5951825</v>
      </c>
      <c r="BM291">
        <v>0</v>
      </c>
      <c r="BN291">
        <v>1077915</v>
      </c>
      <c r="BO291">
        <v>43709523</v>
      </c>
      <c r="BP291">
        <v>20745020</v>
      </c>
      <c r="BQ291">
        <v>1813220</v>
      </c>
      <c r="BR291">
        <v>3798259</v>
      </c>
      <c r="BS291">
        <v>31572109</v>
      </c>
      <c r="BT291">
        <v>0</v>
      </c>
      <c r="BU291">
        <v>50632</v>
      </c>
      <c r="BV291">
        <v>2610227</v>
      </c>
      <c r="BW291">
        <v>17439728</v>
      </c>
      <c r="BX291">
        <v>0</v>
      </c>
      <c r="BY291">
        <v>1437956</v>
      </c>
      <c r="BZ291">
        <v>79467151</v>
      </c>
      <c r="CA291">
        <v>3346833</v>
      </c>
      <c r="CB291">
        <v>29184201</v>
      </c>
      <c r="CC291">
        <v>2932158</v>
      </c>
      <c r="CD291">
        <v>6225149</v>
      </c>
      <c r="CE291">
        <v>36582243</v>
      </c>
      <c r="CF291">
        <v>-375000</v>
      </c>
      <c r="CG291">
        <v>0</v>
      </c>
      <c r="CH291">
        <v>44556</v>
      </c>
      <c r="CI291">
        <v>2178991</v>
      </c>
      <c r="CJ291">
        <v>12899908</v>
      </c>
      <c r="CK291">
        <v>0</v>
      </c>
      <c r="CL291">
        <v>58767</v>
      </c>
      <c r="CM291">
        <v>0</v>
      </c>
      <c r="CN291">
        <v>0</v>
      </c>
      <c r="CO291">
        <v>0</v>
      </c>
      <c r="CP291">
        <v>1092564</v>
      </c>
      <c r="CQ291">
        <v>94170370</v>
      </c>
      <c r="CR291">
        <v>0</v>
      </c>
      <c r="CS291">
        <v>0</v>
      </c>
      <c r="CT291">
        <v>0</v>
      </c>
      <c r="CU291">
        <v>0</v>
      </c>
      <c r="CV291">
        <v>0</v>
      </c>
      <c r="CW291">
        <v>8816474</v>
      </c>
      <c r="CX291">
        <v>947478</v>
      </c>
      <c r="CY291">
        <v>1282339</v>
      </c>
      <c r="CZ291">
        <v>7195832</v>
      </c>
      <c r="DA291">
        <v>0</v>
      </c>
      <c r="DB291">
        <v>5627</v>
      </c>
      <c r="DC291">
        <v>842804</v>
      </c>
      <c r="DD291">
        <v>9263739</v>
      </c>
      <c r="DE291">
        <v>0</v>
      </c>
      <c r="DF291">
        <v>652011</v>
      </c>
      <c r="DG291">
        <v>29006304</v>
      </c>
      <c r="DH291">
        <v>1074349</v>
      </c>
      <c r="DI291">
        <v>30599362</v>
      </c>
      <c r="DJ291">
        <v>2772672</v>
      </c>
      <c r="DK291">
        <v>-28636</v>
      </c>
      <c r="DL291">
        <v>0</v>
      </c>
      <c r="DM291">
        <v>0</v>
      </c>
      <c r="DN291">
        <v>0</v>
      </c>
      <c r="DO291">
        <v>0</v>
      </c>
      <c r="DP291">
        <v>1469385</v>
      </c>
      <c r="DQ291">
        <v>27699978</v>
      </c>
      <c r="DR291">
        <v>0</v>
      </c>
      <c r="DS291">
        <v>0</v>
      </c>
      <c r="DT291">
        <v>0</v>
      </c>
      <c r="DU291">
        <v>0</v>
      </c>
      <c r="DV291">
        <v>0</v>
      </c>
      <c r="DW291">
        <v>0</v>
      </c>
      <c r="DX291">
        <v>0</v>
      </c>
      <c r="DY291">
        <v>0</v>
      </c>
      <c r="DZ291">
        <v>0</v>
      </c>
      <c r="EA291">
        <v>0</v>
      </c>
      <c r="EB291">
        <v>0</v>
      </c>
      <c r="EC291">
        <v>0</v>
      </c>
      <c r="ED291">
        <v>0</v>
      </c>
    </row>
    <row r="292" spans="1:134" x14ac:dyDescent="0.3">
      <c r="A292">
        <v>106301297</v>
      </c>
      <c r="B292" t="s">
        <v>1438</v>
      </c>
      <c r="C292">
        <v>20174</v>
      </c>
      <c r="D292" s="1">
        <v>43009</v>
      </c>
      <c r="E292" s="1">
        <v>43100</v>
      </c>
      <c r="F292" t="s">
        <v>134</v>
      </c>
      <c r="G292" t="s">
        <v>226</v>
      </c>
      <c r="H292">
        <v>13</v>
      </c>
      <c r="I292">
        <v>1011</v>
      </c>
      <c r="J292" t="s">
        <v>255</v>
      </c>
      <c r="K292" t="s">
        <v>137</v>
      </c>
      <c r="L292" t="s">
        <v>138</v>
      </c>
      <c r="M292" t="s">
        <v>1439</v>
      </c>
      <c r="N292" t="s">
        <v>1440</v>
      </c>
      <c r="O292" t="s">
        <v>1441</v>
      </c>
      <c r="P292">
        <v>92870</v>
      </c>
      <c r="Q292" t="s">
        <v>1442</v>
      </c>
      <c r="R292">
        <v>114</v>
      </c>
      <c r="S292">
        <v>114</v>
      </c>
      <c r="T292">
        <v>25</v>
      </c>
      <c r="U292">
        <v>218</v>
      </c>
      <c r="V292">
        <v>152</v>
      </c>
      <c r="W292">
        <v>24</v>
      </c>
      <c r="X292">
        <v>110</v>
      </c>
      <c r="Y292">
        <v>1</v>
      </c>
      <c r="Z292">
        <v>0</v>
      </c>
      <c r="AA292">
        <v>7</v>
      </c>
      <c r="AB292">
        <v>190</v>
      </c>
      <c r="AC292">
        <v>4</v>
      </c>
      <c r="AD292">
        <v>9</v>
      </c>
      <c r="AE292">
        <v>715</v>
      </c>
      <c r="AF292">
        <v>0</v>
      </c>
      <c r="AG292">
        <v>740</v>
      </c>
      <c r="AH292">
        <v>486</v>
      </c>
      <c r="AI292">
        <v>114</v>
      </c>
      <c r="AJ292">
        <v>289</v>
      </c>
      <c r="AK292">
        <v>2</v>
      </c>
      <c r="AL292">
        <v>0</v>
      </c>
      <c r="AM292">
        <v>8</v>
      </c>
      <c r="AN292">
        <v>556</v>
      </c>
      <c r="AO292">
        <v>13</v>
      </c>
      <c r="AP292">
        <v>26</v>
      </c>
      <c r="AQ292">
        <v>2234</v>
      </c>
      <c r="AR292">
        <v>0</v>
      </c>
      <c r="AS29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4468</v>
      </c>
      <c r="AT292">
        <v>2120</v>
      </c>
      <c r="AU292">
        <v>1788</v>
      </c>
      <c r="AV292">
        <v>296</v>
      </c>
      <c r="AW292">
        <v>2871</v>
      </c>
      <c r="AX292">
        <v>1</v>
      </c>
      <c r="AY292">
        <v>0</v>
      </c>
      <c r="AZ292">
        <v>292</v>
      </c>
      <c r="BA292">
        <v>5508</v>
      </c>
      <c r="BB292">
        <v>24</v>
      </c>
      <c r="BC292">
        <v>628</v>
      </c>
      <c r="BD292">
        <v>13528</v>
      </c>
      <c r="BE292">
        <v>19444751</v>
      </c>
      <c r="BF292">
        <v>15586317</v>
      </c>
      <c r="BG292">
        <v>3059239</v>
      </c>
      <c r="BH292">
        <v>7880148</v>
      </c>
      <c r="BI292">
        <v>51161</v>
      </c>
      <c r="BJ292">
        <v>0</v>
      </c>
      <c r="BK292">
        <v>402850</v>
      </c>
      <c r="BL292">
        <v>17439696</v>
      </c>
      <c r="BM292">
        <v>391190</v>
      </c>
      <c r="BN292">
        <v>863389</v>
      </c>
      <c r="BO292">
        <v>65118741</v>
      </c>
      <c r="BP292">
        <v>15896924</v>
      </c>
      <c r="BQ292">
        <v>18727614</v>
      </c>
      <c r="BR292">
        <v>2366580</v>
      </c>
      <c r="BS292">
        <v>23592976</v>
      </c>
      <c r="BT292">
        <v>10308</v>
      </c>
      <c r="BU292">
        <v>0</v>
      </c>
      <c r="BV292">
        <v>2679650</v>
      </c>
      <c r="BW292">
        <v>52095120</v>
      </c>
      <c r="BX292">
        <v>141754</v>
      </c>
      <c r="BY292">
        <v>6037364</v>
      </c>
      <c r="BZ292">
        <v>121548290</v>
      </c>
      <c r="CA292">
        <v>1211530</v>
      </c>
      <c r="CB292">
        <v>31997011</v>
      </c>
      <c r="CC292">
        <v>30619504</v>
      </c>
      <c r="CD292">
        <v>5263889</v>
      </c>
      <c r="CE292">
        <v>26811131</v>
      </c>
      <c r="CF292">
        <v>0</v>
      </c>
      <c r="CG292">
        <v>59968</v>
      </c>
      <c r="CH292">
        <v>0</v>
      </c>
      <c r="CI292">
        <v>2576746</v>
      </c>
      <c r="CJ292">
        <v>53089000</v>
      </c>
      <c r="CK292">
        <v>0</v>
      </c>
      <c r="CL292">
        <v>493903</v>
      </c>
      <c r="CM292">
        <v>0</v>
      </c>
      <c r="CN292">
        <v>0</v>
      </c>
      <c r="CO292">
        <v>0</v>
      </c>
      <c r="CP292">
        <v>6146952</v>
      </c>
      <c r="CQ292">
        <v>158269634</v>
      </c>
      <c r="CR292">
        <v>0</v>
      </c>
      <c r="CS292">
        <v>0</v>
      </c>
      <c r="CT292">
        <v>0</v>
      </c>
      <c r="CU292">
        <v>0</v>
      </c>
      <c r="CV292">
        <v>0</v>
      </c>
      <c r="CW292">
        <v>3344664</v>
      </c>
      <c r="CX292">
        <v>3694427</v>
      </c>
      <c r="CY292">
        <v>161930</v>
      </c>
      <c r="CZ292">
        <v>4661993</v>
      </c>
      <c r="DA292">
        <v>1500</v>
      </c>
      <c r="DB292">
        <v>0</v>
      </c>
      <c r="DC292">
        <v>473155</v>
      </c>
      <c r="DD292">
        <v>15830309</v>
      </c>
      <c r="DE292">
        <v>39041</v>
      </c>
      <c r="DF292">
        <v>190378</v>
      </c>
      <c r="DG292">
        <v>28397397</v>
      </c>
      <c r="DH292">
        <v>67325</v>
      </c>
      <c r="DI292">
        <v>19861081</v>
      </c>
      <c r="DJ292">
        <v>0</v>
      </c>
      <c r="DK292">
        <v>24417</v>
      </c>
      <c r="DL292">
        <v>0</v>
      </c>
      <c r="DM292">
        <v>0</v>
      </c>
      <c r="DN292">
        <v>0</v>
      </c>
      <c r="DO292">
        <v>0</v>
      </c>
      <c r="DP292">
        <v>2171274</v>
      </c>
      <c r="DQ292">
        <v>38783454</v>
      </c>
      <c r="DR292">
        <v>0</v>
      </c>
      <c r="DS292">
        <v>0</v>
      </c>
      <c r="DT292">
        <v>0</v>
      </c>
      <c r="DU292">
        <v>0</v>
      </c>
      <c r="DV292">
        <v>0</v>
      </c>
      <c r="DW292">
        <v>0</v>
      </c>
      <c r="DX292">
        <v>0</v>
      </c>
      <c r="DY292">
        <v>0</v>
      </c>
      <c r="DZ292">
        <v>0</v>
      </c>
      <c r="EA292">
        <v>0</v>
      </c>
      <c r="EB292">
        <v>0</v>
      </c>
      <c r="EC292">
        <v>0</v>
      </c>
      <c r="ED292">
        <v>3689871</v>
      </c>
    </row>
    <row r="293" spans="1:134" x14ac:dyDescent="0.3">
      <c r="A293">
        <v>106320986</v>
      </c>
      <c r="B293" t="s">
        <v>1443</v>
      </c>
      <c r="C293">
        <v>20174</v>
      </c>
      <c r="D293" s="1">
        <v>43009</v>
      </c>
      <c r="E293" s="1">
        <v>43100</v>
      </c>
      <c r="F293" t="s">
        <v>134</v>
      </c>
      <c r="G293" t="s">
        <v>621</v>
      </c>
      <c r="H293">
        <v>1</v>
      </c>
      <c r="I293">
        <v>215</v>
      </c>
      <c r="J293" t="s">
        <v>183</v>
      </c>
      <c r="K293" t="s">
        <v>137</v>
      </c>
      <c r="L293" t="s">
        <v>145</v>
      </c>
      <c r="M293" t="s">
        <v>1444</v>
      </c>
      <c r="N293" t="s">
        <v>1445</v>
      </c>
      <c r="O293" t="s">
        <v>1446</v>
      </c>
      <c r="P293">
        <v>95971</v>
      </c>
      <c r="Q293" t="s">
        <v>1447</v>
      </c>
      <c r="R293">
        <v>25</v>
      </c>
      <c r="S293">
        <v>25</v>
      </c>
      <c r="T293">
        <v>25</v>
      </c>
      <c r="U293">
        <v>80</v>
      </c>
      <c r="V293">
        <v>0</v>
      </c>
      <c r="W293">
        <v>11</v>
      </c>
      <c r="X293">
        <v>27</v>
      </c>
      <c r="Y293">
        <v>0</v>
      </c>
      <c r="Z293">
        <v>0</v>
      </c>
      <c r="AA293">
        <v>18</v>
      </c>
      <c r="AB293">
        <v>0</v>
      </c>
      <c r="AC293">
        <v>0</v>
      </c>
      <c r="AD293">
        <v>4</v>
      </c>
      <c r="AE293">
        <v>140</v>
      </c>
      <c r="AF293">
        <v>0</v>
      </c>
      <c r="AG293">
        <v>394</v>
      </c>
      <c r="AH293">
        <v>0</v>
      </c>
      <c r="AI293">
        <v>21</v>
      </c>
      <c r="AJ293">
        <v>57</v>
      </c>
      <c r="AK293">
        <v>0</v>
      </c>
      <c r="AL293">
        <v>0</v>
      </c>
      <c r="AM293">
        <v>44</v>
      </c>
      <c r="AN293">
        <v>0</v>
      </c>
      <c r="AO293">
        <v>0</v>
      </c>
      <c r="AP293">
        <v>61</v>
      </c>
      <c r="AQ293">
        <v>577</v>
      </c>
      <c r="AR293">
        <v>0</v>
      </c>
      <c r="AS29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1154</v>
      </c>
      <c r="AT293">
        <v>4688</v>
      </c>
      <c r="AU293">
        <v>0</v>
      </c>
      <c r="AV293">
        <v>407</v>
      </c>
      <c r="AW293">
        <v>2514</v>
      </c>
      <c r="AX293">
        <v>0</v>
      </c>
      <c r="AY293">
        <v>0</v>
      </c>
      <c r="AZ293">
        <v>4069</v>
      </c>
      <c r="BA293">
        <v>0</v>
      </c>
      <c r="BB293">
        <v>0</v>
      </c>
      <c r="BC293">
        <v>195</v>
      </c>
      <c r="BD293">
        <v>11873</v>
      </c>
      <c r="BE293">
        <v>1485267</v>
      </c>
      <c r="BF293">
        <v>0</v>
      </c>
      <c r="BG293">
        <v>127177</v>
      </c>
      <c r="BH293">
        <v>263130</v>
      </c>
      <c r="BI293">
        <v>0</v>
      </c>
      <c r="BJ293">
        <v>0</v>
      </c>
      <c r="BK293">
        <v>300562</v>
      </c>
      <c r="BL293">
        <v>0</v>
      </c>
      <c r="BM293">
        <v>0</v>
      </c>
      <c r="BN293">
        <v>68375</v>
      </c>
      <c r="BO293">
        <v>2244511</v>
      </c>
      <c r="BP293">
        <v>3251968</v>
      </c>
      <c r="BQ293">
        <v>0</v>
      </c>
      <c r="BR293">
        <v>447748</v>
      </c>
      <c r="BS293">
        <v>1594616</v>
      </c>
      <c r="BT293">
        <v>0</v>
      </c>
      <c r="BU293">
        <v>0</v>
      </c>
      <c r="BV293">
        <v>2349367</v>
      </c>
      <c r="BW293">
        <v>0</v>
      </c>
      <c r="BX293">
        <v>0</v>
      </c>
      <c r="BY293">
        <v>191492</v>
      </c>
      <c r="BZ293">
        <v>7835191</v>
      </c>
      <c r="CA293">
        <v>-149866</v>
      </c>
      <c r="CB293">
        <v>2430526</v>
      </c>
      <c r="CC293">
        <v>0</v>
      </c>
      <c r="CD293">
        <v>112874</v>
      </c>
      <c r="CE293">
        <v>1226150</v>
      </c>
      <c r="CF293">
        <v>0</v>
      </c>
      <c r="CG293">
        <v>0</v>
      </c>
      <c r="CH293">
        <v>0</v>
      </c>
      <c r="CI293">
        <v>553380</v>
      </c>
      <c r="CJ293">
        <v>0</v>
      </c>
      <c r="CK293">
        <v>0</v>
      </c>
      <c r="CL293">
        <v>0</v>
      </c>
      <c r="CM293">
        <v>0</v>
      </c>
      <c r="CN293">
        <v>0</v>
      </c>
      <c r="CO293">
        <v>0</v>
      </c>
      <c r="CP293">
        <v>600317</v>
      </c>
      <c r="CQ293">
        <v>4773381</v>
      </c>
      <c r="CR293">
        <v>0</v>
      </c>
      <c r="CS293">
        <v>0</v>
      </c>
      <c r="CT293">
        <v>0</v>
      </c>
      <c r="CU293">
        <v>0</v>
      </c>
      <c r="CV293">
        <v>0</v>
      </c>
      <c r="CW293">
        <v>2306709</v>
      </c>
      <c r="CX293">
        <v>0</v>
      </c>
      <c r="CY293">
        <v>462051</v>
      </c>
      <c r="CZ293">
        <v>631596</v>
      </c>
      <c r="DA293">
        <v>0</v>
      </c>
      <c r="DB293">
        <v>0</v>
      </c>
      <c r="DC293">
        <v>2096548</v>
      </c>
      <c r="DD293">
        <v>0</v>
      </c>
      <c r="DE293">
        <v>0</v>
      </c>
      <c r="DF293">
        <v>-190583</v>
      </c>
      <c r="DG293">
        <v>5306321</v>
      </c>
      <c r="DH293">
        <v>2469838</v>
      </c>
      <c r="DI293">
        <v>5769009</v>
      </c>
      <c r="DJ293">
        <v>0</v>
      </c>
      <c r="DK293">
        <v>133220</v>
      </c>
      <c r="DL293">
        <v>0</v>
      </c>
      <c r="DM293">
        <v>0</v>
      </c>
      <c r="DN293">
        <v>0</v>
      </c>
      <c r="DO293">
        <v>0</v>
      </c>
      <c r="DP293">
        <v>247462</v>
      </c>
      <c r="DQ293">
        <v>5538682</v>
      </c>
      <c r="DR293">
        <v>0</v>
      </c>
      <c r="DS293">
        <v>0</v>
      </c>
      <c r="DT293">
        <v>0</v>
      </c>
      <c r="DU293">
        <v>0</v>
      </c>
      <c r="DV293">
        <v>0</v>
      </c>
      <c r="DW293">
        <v>0</v>
      </c>
      <c r="DX293">
        <v>0</v>
      </c>
      <c r="DY293">
        <v>0</v>
      </c>
      <c r="DZ293">
        <v>0</v>
      </c>
      <c r="EA293">
        <v>0</v>
      </c>
      <c r="EB293">
        <v>0</v>
      </c>
      <c r="EC293">
        <v>0</v>
      </c>
      <c r="ED293">
        <v>0</v>
      </c>
    </row>
    <row r="294" spans="1:134" x14ac:dyDescent="0.3">
      <c r="A294">
        <v>106370977</v>
      </c>
      <c r="B294" t="s">
        <v>1448</v>
      </c>
      <c r="C294">
        <v>20174</v>
      </c>
      <c r="D294" s="1">
        <v>43009</v>
      </c>
      <c r="E294" s="1">
        <v>43100</v>
      </c>
      <c r="F294" t="s">
        <v>134</v>
      </c>
      <c r="G294" t="s">
        <v>254</v>
      </c>
      <c r="H294">
        <v>14</v>
      </c>
      <c r="I294">
        <v>1412</v>
      </c>
      <c r="J294" t="s">
        <v>183</v>
      </c>
      <c r="K294" t="s">
        <v>137</v>
      </c>
      <c r="L294" t="s">
        <v>138</v>
      </c>
      <c r="M294" t="s">
        <v>1449</v>
      </c>
      <c r="N294" t="s">
        <v>1450</v>
      </c>
      <c r="O294" t="s">
        <v>1451</v>
      </c>
      <c r="P294">
        <v>92064</v>
      </c>
      <c r="Q294" t="s">
        <v>1408</v>
      </c>
      <c r="R294">
        <v>236</v>
      </c>
      <c r="S294">
        <v>236</v>
      </c>
      <c r="T294">
        <v>169</v>
      </c>
      <c r="U294">
        <v>588</v>
      </c>
      <c r="V294">
        <v>295</v>
      </c>
      <c r="W294">
        <v>77</v>
      </c>
      <c r="X294">
        <v>289</v>
      </c>
      <c r="Y294">
        <v>16</v>
      </c>
      <c r="Z294">
        <v>0</v>
      </c>
      <c r="AA294">
        <v>323</v>
      </c>
      <c r="AB294">
        <v>369</v>
      </c>
      <c r="AC294">
        <v>46</v>
      </c>
      <c r="AD294">
        <v>0</v>
      </c>
      <c r="AE294">
        <v>2003</v>
      </c>
      <c r="AF294">
        <v>207</v>
      </c>
      <c r="AG294">
        <v>3335</v>
      </c>
      <c r="AH294">
        <v>1541</v>
      </c>
      <c r="AI294">
        <v>1233</v>
      </c>
      <c r="AJ294">
        <v>5718</v>
      </c>
      <c r="AK294">
        <v>50</v>
      </c>
      <c r="AL294">
        <v>0</v>
      </c>
      <c r="AM294">
        <v>926</v>
      </c>
      <c r="AN294">
        <v>1251</v>
      </c>
      <c r="AO294">
        <v>94</v>
      </c>
      <c r="AP294">
        <v>0</v>
      </c>
      <c r="AQ294">
        <v>14148</v>
      </c>
      <c r="AR294">
        <v>8650</v>
      </c>
      <c r="AS29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36946</v>
      </c>
      <c r="AT294">
        <v>3319</v>
      </c>
      <c r="AU294">
        <v>2140</v>
      </c>
      <c r="AV294">
        <v>420</v>
      </c>
      <c r="AW294">
        <v>2306</v>
      </c>
      <c r="AX294">
        <v>2</v>
      </c>
      <c r="AY294">
        <v>0</v>
      </c>
      <c r="AZ294">
        <v>3505</v>
      </c>
      <c r="BA294">
        <v>1723</v>
      </c>
      <c r="BB294">
        <v>300</v>
      </c>
      <c r="BC294">
        <v>43</v>
      </c>
      <c r="BD294">
        <v>13758</v>
      </c>
      <c r="BE294">
        <v>46419546</v>
      </c>
      <c r="BF294">
        <v>18395132</v>
      </c>
      <c r="BG294">
        <v>2493509</v>
      </c>
      <c r="BH294">
        <v>19119327</v>
      </c>
      <c r="BI294">
        <v>457423</v>
      </c>
      <c r="BJ294">
        <v>0</v>
      </c>
      <c r="BK294">
        <v>16036745</v>
      </c>
      <c r="BL294">
        <v>8336359</v>
      </c>
      <c r="BM294">
        <v>780531</v>
      </c>
      <c r="BN294">
        <v>0</v>
      </c>
      <c r="BO294">
        <v>112038572</v>
      </c>
      <c r="BP294">
        <v>20798559</v>
      </c>
      <c r="BQ294">
        <v>13409631</v>
      </c>
      <c r="BR294">
        <v>2628484</v>
      </c>
      <c r="BS294">
        <v>14452896</v>
      </c>
      <c r="BT294">
        <v>16831</v>
      </c>
      <c r="BU294">
        <v>0</v>
      </c>
      <c r="BV294">
        <v>21960863</v>
      </c>
      <c r="BW294">
        <v>10798334</v>
      </c>
      <c r="BX294">
        <v>1876927</v>
      </c>
      <c r="BY294">
        <v>268338</v>
      </c>
      <c r="BZ294">
        <v>86210863</v>
      </c>
      <c r="CA294">
        <v>2174791</v>
      </c>
      <c r="CB294">
        <v>55886045</v>
      </c>
      <c r="CC294">
        <v>27140034</v>
      </c>
      <c r="CD294">
        <v>185316</v>
      </c>
      <c r="CE294">
        <v>27143496</v>
      </c>
      <c r="CF294">
        <v>0</v>
      </c>
      <c r="CG294">
        <v>1353</v>
      </c>
      <c r="CH294">
        <v>0</v>
      </c>
      <c r="CI294">
        <v>24891449</v>
      </c>
      <c r="CJ294">
        <v>9087111</v>
      </c>
      <c r="CK294">
        <v>0</v>
      </c>
      <c r="CL294">
        <v>482666</v>
      </c>
      <c r="CM294">
        <v>0</v>
      </c>
      <c r="CN294">
        <v>0</v>
      </c>
      <c r="CO294">
        <v>0</v>
      </c>
      <c r="CP294">
        <v>223639</v>
      </c>
      <c r="CQ294">
        <v>147215900</v>
      </c>
      <c r="CR294">
        <v>4318185</v>
      </c>
      <c r="CS294">
        <v>0</v>
      </c>
      <c r="CT294">
        <v>0</v>
      </c>
      <c r="CU294">
        <v>4975086</v>
      </c>
      <c r="CV294">
        <v>9293271</v>
      </c>
      <c r="CW294">
        <v>11332060</v>
      </c>
      <c r="CX294">
        <v>8982914</v>
      </c>
      <c r="CY294">
        <v>4936677</v>
      </c>
      <c r="CZ294">
        <v>6428727</v>
      </c>
      <c r="DA294">
        <v>472901</v>
      </c>
      <c r="DB294">
        <v>0</v>
      </c>
      <c r="DC294">
        <v>13106159</v>
      </c>
      <c r="DD294">
        <v>15022668</v>
      </c>
      <c r="DE294">
        <v>0</v>
      </c>
      <c r="DF294">
        <v>44700</v>
      </c>
      <c r="DG294">
        <v>60326806</v>
      </c>
      <c r="DH294">
        <v>190774</v>
      </c>
      <c r="DI294">
        <v>45800096</v>
      </c>
      <c r="DJ294">
        <v>0</v>
      </c>
      <c r="DK294">
        <v>1319322</v>
      </c>
      <c r="DL294">
        <v>0</v>
      </c>
      <c r="DM294">
        <v>0</v>
      </c>
      <c r="DN294">
        <v>0</v>
      </c>
      <c r="DO294">
        <v>0</v>
      </c>
      <c r="DP294">
        <v>1152472</v>
      </c>
      <c r="DQ294">
        <v>79434454</v>
      </c>
      <c r="DR294">
        <v>0</v>
      </c>
      <c r="DS294">
        <v>0</v>
      </c>
      <c r="DT294">
        <v>0</v>
      </c>
      <c r="DU294">
        <v>0</v>
      </c>
      <c r="DV294">
        <v>0</v>
      </c>
      <c r="DW294">
        <v>0</v>
      </c>
      <c r="DX294">
        <v>0</v>
      </c>
      <c r="DY294">
        <v>0</v>
      </c>
      <c r="DZ294">
        <v>0</v>
      </c>
      <c r="EA294">
        <v>0</v>
      </c>
      <c r="EB294">
        <v>0</v>
      </c>
      <c r="EC294">
        <v>0</v>
      </c>
      <c r="ED294">
        <v>0</v>
      </c>
    </row>
    <row r="295" spans="1:134" x14ac:dyDescent="0.3">
      <c r="A295">
        <v>106190630</v>
      </c>
      <c r="B295" t="s">
        <v>1452</v>
      </c>
      <c r="C295">
        <v>20174</v>
      </c>
      <c r="D295" s="1">
        <v>43009</v>
      </c>
      <c r="E295" s="1">
        <v>43100</v>
      </c>
      <c r="F295" t="s">
        <v>134</v>
      </c>
      <c r="G295" t="s">
        <v>158</v>
      </c>
      <c r="H295">
        <v>11</v>
      </c>
      <c r="I295">
        <v>917</v>
      </c>
      <c r="J295" t="s">
        <v>136</v>
      </c>
      <c r="K295" t="s">
        <v>137</v>
      </c>
      <c r="L295" t="s">
        <v>138</v>
      </c>
      <c r="M295" t="s">
        <v>1453</v>
      </c>
      <c r="N295" t="s">
        <v>1454</v>
      </c>
      <c r="O295" t="s">
        <v>263</v>
      </c>
      <c r="P295">
        <v>91767</v>
      </c>
      <c r="Q295" t="s">
        <v>1455</v>
      </c>
      <c r="R295">
        <v>437</v>
      </c>
      <c r="S295">
        <v>399</v>
      </c>
      <c r="T295">
        <v>300</v>
      </c>
      <c r="U295">
        <v>724</v>
      </c>
      <c r="V295">
        <v>760</v>
      </c>
      <c r="W295">
        <v>1147</v>
      </c>
      <c r="X295">
        <v>1652</v>
      </c>
      <c r="Y295">
        <v>0</v>
      </c>
      <c r="Z295">
        <v>0</v>
      </c>
      <c r="AA295">
        <v>21</v>
      </c>
      <c r="AB295">
        <v>807</v>
      </c>
      <c r="AC295">
        <v>107</v>
      </c>
      <c r="AD295">
        <v>163</v>
      </c>
      <c r="AE295">
        <v>5381</v>
      </c>
      <c r="AF295">
        <v>0</v>
      </c>
      <c r="AG295">
        <v>3409</v>
      </c>
      <c r="AH295">
        <v>3608</v>
      </c>
      <c r="AI295">
        <v>5533</v>
      </c>
      <c r="AJ295">
        <v>5743</v>
      </c>
      <c r="AK295">
        <v>0</v>
      </c>
      <c r="AL295">
        <v>0</v>
      </c>
      <c r="AM295">
        <v>131</v>
      </c>
      <c r="AN295">
        <v>3466</v>
      </c>
      <c r="AO295">
        <v>255</v>
      </c>
      <c r="AP295">
        <v>435</v>
      </c>
      <c r="AQ295">
        <v>22580</v>
      </c>
      <c r="AR295">
        <v>0</v>
      </c>
      <c r="AS29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45160</v>
      </c>
      <c r="AT295">
        <v>11566</v>
      </c>
      <c r="AU295">
        <v>24407</v>
      </c>
      <c r="AV295">
        <v>9587</v>
      </c>
      <c r="AW295">
        <v>23694</v>
      </c>
      <c r="AX295">
        <v>1177</v>
      </c>
      <c r="AY295">
        <v>0</v>
      </c>
      <c r="AZ295">
        <v>938</v>
      </c>
      <c r="BA295">
        <v>19695</v>
      </c>
      <c r="BB295">
        <v>10492</v>
      </c>
      <c r="BC295">
        <v>3037</v>
      </c>
      <c r="BD295">
        <v>104593</v>
      </c>
      <c r="BE295">
        <v>134359107</v>
      </c>
      <c r="BF295">
        <v>72270641</v>
      </c>
      <c r="BG295">
        <v>182256564</v>
      </c>
      <c r="BH295">
        <v>151135577</v>
      </c>
      <c r="BI295">
        <v>0</v>
      </c>
      <c r="BJ295">
        <v>0</v>
      </c>
      <c r="BK295">
        <v>5262057</v>
      </c>
      <c r="BL295">
        <v>99845251</v>
      </c>
      <c r="BM295">
        <v>8086281</v>
      </c>
      <c r="BN295">
        <v>19573489</v>
      </c>
      <c r="BO295">
        <v>672788967</v>
      </c>
      <c r="BP295">
        <v>51099298</v>
      </c>
      <c r="BQ295">
        <v>64358741</v>
      </c>
      <c r="BR295">
        <v>51080556</v>
      </c>
      <c r="BS295">
        <v>97359881</v>
      </c>
      <c r="BT295">
        <v>2000735</v>
      </c>
      <c r="BU295">
        <v>0</v>
      </c>
      <c r="BV295">
        <v>3965333</v>
      </c>
      <c r="BW295">
        <v>82815528</v>
      </c>
      <c r="BX295">
        <v>6733507</v>
      </c>
      <c r="BY295">
        <v>7901383</v>
      </c>
      <c r="BZ295">
        <v>367314962</v>
      </c>
      <c r="CA295">
        <v>10451447</v>
      </c>
      <c r="CB295">
        <v>148607585</v>
      </c>
      <c r="CC295">
        <v>127921998</v>
      </c>
      <c r="CD295">
        <v>208516466</v>
      </c>
      <c r="CE295">
        <v>237362390</v>
      </c>
      <c r="CF295">
        <v>-1073615</v>
      </c>
      <c r="CG295">
        <v>0</v>
      </c>
      <c r="CH295">
        <v>0</v>
      </c>
      <c r="CI295">
        <v>5624169</v>
      </c>
      <c r="CJ295">
        <v>173273575</v>
      </c>
      <c r="CK295">
        <v>0</v>
      </c>
      <c r="CL295">
        <v>14819788</v>
      </c>
      <c r="CM295">
        <v>0</v>
      </c>
      <c r="CN295">
        <v>0</v>
      </c>
      <c r="CO295">
        <v>0</v>
      </c>
      <c r="CP295">
        <v>7457172</v>
      </c>
      <c r="CQ295">
        <v>932960975</v>
      </c>
      <c r="CR295">
        <v>8028921</v>
      </c>
      <c r="CS295">
        <v>0</v>
      </c>
      <c r="CT295">
        <v>0</v>
      </c>
      <c r="CU295">
        <v>3325065</v>
      </c>
      <c r="CV295">
        <v>11353986</v>
      </c>
      <c r="CW295">
        <v>36850820</v>
      </c>
      <c r="CX295">
        <v>16736305</v>
      </c>
      <c r="CY295">
        <v>25894269</v>
      </c>
      <c r="CZ295">
        <v>11133068</v>
      </c>
      <c r="DA295">
        <v>2000735</v>
      </c>
      <c r="DB295">
        <v>0</v>
      </c>
      <c r="DC295">
        <v>3603221</v>
      </c>
      <c r="DD295">
        <v>2260822</v>
      </c>
      <c r="DE295">
        <v>0</v>
      </c>
      <c r="DF295">
        <v>20017700</v>
      </c>
      <c r="DG295">
        <v>118496940</v>
      </c>
      <c r="DH295">
        <v>1005434</v>
      </c>
      <c r="DI295">
        <v>0</v>
      </c>
      <c r="DJ295">
        <v>0</v>
      </c>
      <c r="DK295">
        <v>-1997972</v>
      </c>
      <c r="DL295">
        <v>0</v>
      </c>
      <c r="DM295">
        <v>0</v>
      </c>
      <c r="DN295">
        <v>0</v>
      </c>
      <c r="DO295">
        <v>0</v>
      </c>
      <c r="DP295">
        <v>24298033</v>
      </c>
      <c r="DQ295">
        <v>281184224</v>
      </c>
      <c r="DR295">
        <v>0</v>
      </c>
      <c r="DS295">
        <v>0</v>
      </c>
      <c r="DT295">
        <v>0</v>
      </c>
      <c r="DU295">
        <v>0</v>
      </c>
      <c r="DV295">
        <v>0</v>
      </c>
      <c r="DW295">
        <v>0</v>
      </c>
      <c r="DX295">
        <v>0</v>
      </c>
      <c r="DY295">
        <v>0</v>
      </c>
      <c r="DZ295">
        <v>0</v>
      </c>
      <c r="EA295">
        <v>0</v>
      </c>
      <c r="EB295">
        <v>0</v>
      </c>
      <c r="EC295">
        <v>0</v>
      </c>
      <c r="ED295">
        <v>0</v>
      </c>
    </row>
    <row r="296" spans="1:134" x14ac:dyDescent="0.3">
      <c r="A296">
        <v>106541123</v>
      </c>
      <c r="B296" t="s">
        <v>1456</v>
      </c>
      <c r="C296">
        <v>20174</v>
      </c>
      <c r="D296" s="1">
        <v>43009</v>
      </c>
      <c r="E296" s="1">
        <v>43100</v>
      </c>
      <c r="F296" t="s">
        <v>134</v>
      </c>
      <c r="G296" t="s">
        <v>967</v>
      </c>
      <c r="H296">
        <v>9</v>
      </c>
      <c r="I296">
        <v>613</v>
      </c>
      <c r="J296" t="s">
        <v>283</v>
      </c>
      <c r="K296" t="s">
        <v>284</v>
      </c>
      <c r="L296" t="s">
        <v>138</v>
      </c>
      <c r="M296" t="s">
        <v>1457</v>
      </c>
      <c r="N296" t="s">
        <v>1458</v>
      </c>
      <c r="O296" t="s">
        <v>1459</v>
      </c>
      <c r="P296">
        <v>93258</v>
      </c>
      <c r="Q296" t="s">
        <v>1460</v>
      </c>
      <c r="R296">
        <v>1210</v>
      </c>
      <c r="S296">
        <v>282</v>
      </c>
      <c r="T296">
        <v>282</v>
      </c>
      <c r="U296">
        <v>1</v>
      </c>
      <c r="V296">
        <v>0</v>
      </c>
      <c r="W296">
        <v>12</v>
      </c>
      <c r="X296">
        <v>0</v>
      </c>
      <c r="Y296">
        <v>0</v>
      </c>
      <c r="Z296">
        <v>0</v>
      </c>
      <c r="AA296">
        <v>6</v>
      </c>
      <c r="AB296">
        <v>0</v>
      </c>
      <c r="AC296">
        <v>0</v>
      </c>
      <c r="AD296">
        <v>15</v>
      </c>
      <c r="AE296">
        <v>34</v>
      </c>
      <c r="AF296">
        <v>0</v>
      </c>
      <c r="AG296">
        <v>201</v>
      </c>
      <c r="AH296">
        <v>0</v>
      </c>
      <c r="AI296">
        <v>9047</v>
      </c>
      <c r="AJ296">
        <v>0</v>
      </c>
      <c r="AK296">
        <v>0</v>
      </c>
      <c r="AL296">
        <v>0</v>
      </c>
      <c r="AM296">
        <v>4313</v>
      </c>
      <c r="AN296">
        <v>0</v>
      </c>
      <c r="AO296">
        <v>0</v>
      </c>
      <c r="AP296">
        <v>12081</v>
      </c>
      <c r="AQ296">
        <v>25642</v>
      </c>
      <c r="AR296">
        <v>0</v>
      </c>
      <c r="AS29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51284</v>
      </c>
      <c r="AT296">
        <v>0</v>
      </c>
      <c r="AU296">
        <v>0</v>
      </c>
      <c r="AV296">
        <v>0</v>
      </c>
      <c r="AW296">
        <v>0</v>
      </c>
      <c r="AX296">
        <v>0</v>
      </c>
      <c r="AY296">
        <v>0</v>
      </c>
      <c r="AZ296">
        <v>0</v>
      </c>
      <c r="BA296">
        <v>0</v>
      </c>
      <c r="BB296">
        <v>0</v>
      </c>
      <c r="BC296">
        <v>0</v>
      </c>
      <c r="BD296">
        <v>0</v>
      </c>
      <c r="BE296">
        <v>1165764</v>
      </c>
      <c r="BF296">
        <v>0</v>
      </c>
      <c r="BG296">
        <v>27838944</v>
      </c>
      <c r="BH296">
        <v>0</v>
      </c>
      <c r="BI296">
        <v>0</v>
      </c>
      <c r="BJ296">
        <v>0</v>
      </c>
      <c r="BK296">
        <v>254362</v>
      </c>
      <c r="BL296">
        <v>0</v>
      </c>
      <c r="BM296">
        <v>0</v>
      </c>
      <c r="BN296">
        <v>712478</v>
      </c>
      <c r="BO296">
        <v>29971548</v>
      </c>
      <c r="BP296">
        <v>0</v>
      </c>
      <c r="BQ296">
        <v>0</v>
      </c>
      <c r="BR296">
        <v>0</v>
      </c>
      <c r="BS296">
        <v>0</v>
      </c>
      <c r="BT296">
        <v>0</v>
      </c>
      <c r="BU296">
        <v>0</v>
      </c>
      <c r="BV296">
        <v>0</v>
      </c>
      <c r="BW296">
        <v>0</v>
      </c>
      <c r="BX296">
        <v>0</v>
      </c>
      <c r="BY296">
        <v>0</v>
      </c>
      <c r="BZ296">
        <v>0</v>
      </c>
      <c r="CA296">
        <v>0</v>
      </c>
      <c r="CB296">
        <v>703</v>
      </c>
      <c r="CC296">
        <v>0</v>
      </c>
      <c r="CD296">
        <v>137897</v>
      </c>
      <c r="CE296">
        <v>0</v>
      </c>
      <c r="CF296">
        <v>0</v>
      </c>
      <c r="CG296">
        <v>0</v>
      </c>
      <c r="CH296">
        <v>0</v>
      </c>
      <c r="CI296">
        <v>37</v>
      </c>
      <c r="CJ296">
        <v>0</v>
      </c>
      <c r="CK296">
        <v>0</v>
      </c>
      <c r="CL296">
        <v>0</v>
      </c>
      <c r="CM296">
        <v>0</v>
      </c>
      <c r="CN296">
        <v>0</v>
      </c>
      <c r="CO296">
        <v>0</v>
      </c>
      <c r="CP296">
        <v>680</v>
      </c>
      <c r="CQ296">
        <v>139317</v>
      </c>
      <c r="CR296">
        <v>0</v>
      </c>
      <c r="CS296">
        <v>0</v>
      </c>
      <c r="CT296">
        <v>0</v>
      </c>
      <c r="CU296">
        <v>0</v>
      </c>
      <c r="CV296">
        <v>0</v>
      </c>
      <c r="CW296">
        <v>1165061</v>
      </c>
      <c r="CX296">
        <v>0</v>
      </c>
      <c r="CY296">
        <v>27701047</v>
      </c>
      <c r="CZ296">
        <v>0</v>
      </c>
      <c r="DA296">
        <v>0</v>
      </c>
      <c r="DB296">
        <v>0</v>
      </c>
      <c r="DC296">
        <v>254324</v>
      </c>
      <c r="DD296">
        <v>0</v>
      </c>
      <c r="DE296">
        <v>0</v>
      </c>
      <c r="DF296">
        <v>711799</v>
      </c>
      <c r="DG296">
        <v>29832231</v>
      </c>
      <c r="DH296">
        <v>0</v>
      </c>
      <c r="DI296">
        <v>37001378</v>
      </c>
      <c r="DJ296">
        <v>0</v>
      </c>
      <c r="DK296">
        <v>7169147</v>
      </c>
      <c r="DL296">
        <v>0</v>
      </c>
      <c r="DM296">
        <v>0</v>
      </c>
      <c r="DN296">
        <v>0</v>
      </c>
      <c r="DO296">
        <v>0</v>
      </c>
      <c r="DP296">
        <v>0</v>
      </c>
      <c r="DQ296">
        <v>0</v>
      </c>
      <c r="DR296">
        <v>0</v>
      </c>
      <c r="DS296">
        <v>0</v>
      </c>
      <c r="DT296">
        <v>0</v>
      </c>
      <c r="DU296">
        <v>0</v>
      </c>
      <c r="DV296">
        <v>0</v>
      </c>
      <c r="DW296">
        <v>0</v>
      </c>
      <c r="DX296">
        <v>0</v>
      </c>
      <c r="DY296">
        <v>0</v>
      </c>
      <c r="DZ296">
        <v>0</v>
      </c>
      <c r="EA296">
        <v>0</v>
      </c>
      <c r="EB296">
        <v>0</v>
      </c>
      <c r="EC296">
        <v>0</v>
      </c>
      <c r="ED296">
        <v>0</v>
      </c>
    </row>
    <row r="297" spans="1:134" x14ac:dyDescent="0.3">
      <c r="A297">
        <v>106190631</v>
      </c>
      <c r="B297" t="s">
        <v>1461</v>
      </c>
      <c r="C297">
        <v>20174</v>
      </c>
      <c r="D297" s="1">
        <v>43009</v>
      </c>
      <c r="E297" s="1">
        <v>43100</v>
      </c>
      <c r="F297" t="s">
        <v>134</v>
      </c>
      <c r="G297" t="s">
        <v>158</v>
      </c>
      <c r="H297">
        <v>11</v>
      </c>
      <c r="I297">
        <v>919</v>
      </c>
      <c r="J297" t="s">
        <v>136</v>
      </c>
      <c r="K297" t="s">
        <v>137</v>
      </c>
      <c r="L297" t="s">
        <v>138</v>
      </c>
      <c r="M297" t="s">
        <v>1462</v>
      </c>
      <c r="N297" t="s">
        <v>1463</v>
      </c>
      <c r="O297" t="s">
        <v>1464</v>
      </c>
      <c r="P297">
        <v>90602</v>
      </c>
      <c r="Q297" t="s">
        <v>1465</v>
      </c>
      <c r="R297">
        <v>548</v>
      </c>
      <c r="S297">
        <v>548</v>
      </c>
      <c r="T297">
        <v>222</v>
      </c>
      <c r="U297">
        <v>1166</v>
      </c>
      <c r="V297">
        <v>1328</v>
      </c>
      <c r="W297">
        <v>339</v>
      </c>
      <c r="X297">
        <v>438</v>
      </c>
      <c r="Y297">
        <v>0</v>
      </c>
      <c r="Z297">
        <v>0</v>
      </c>
      <c r="AA297">
        <v>119</v>
      </c>
      <c r="AB297">
        <v>1037</v>
      </c>
      <c r="AC297">
        <v>65</v>
      </c>
      <c r="AD297">
        <v>38</v>
      </c>
      <c r="AE297">
        <v>4530</v>
      </c>
      <c r="AF297">
        <v>0</v>
      </c>
      <c r="AG297">
        <v>6477</v>
      </c>
      <c r="AH297">
        <v>5608</v>
      </c>
      <c r="AI297">
        <v>1550</v>
      </c>
      <c r="AJ297">
        <v>1679</v>
      </c>
      <c r="AK297">
        <v>0</v>
      </c>
      <c r="AL297">
        <v>0</v>
      </c>
      <c r="AM297">
        <v>381</v>
      </c>
      <c r="AN297">
        <v>4276</v>
      </c>
      <c r="AO297">
        <v>300</v>
      </c>
      <c r="AP297">
        <v>142</v>
      </c>
      <c r="AQ297">
        <v>20413</v>
      </c>
      <c r="AR297">
        <v>0</v>
      </c>
      <c r="AS29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40826</v>
      </c>
      <c r="AT297">
        <v>20901</v>
      </c>
      <c r="AU297">
        <v>15462</v>
      </c>
      <c r="AV297">
        <v>2622</v>
      </c>
      <c r="AW297">
        <v>7917</v>
      </c>
      <c r="AX297">
        <v>0</v>
      </c>
      <c r="AY297">
        <v>0</v>
      </c>
      <c r="AZ297">
        <v>4775</v>
      </c>
      <c r="BA297">
        <v>43484</v>
      </c>
      <c r="BB297">
        <v>337</v>
      </c>
      <c r="BC297">
        <v>2095</v>
      </c>
      <c r="BD297">
        <v>97593</v>
      </c>
      <c r="BE297">
        <v>122210408</v>
      </c>
      <c r="BF297">
        <v>144009813</v>
      </c>
      <c r="BG297">
        <v>38670735</v>
      </c>
      <c r="BH297">
        <v>37826215</v>
      </c>
      <c r="BI297">
        <v>0</v>
      </c>
      <c r="BJ297">
        <v>0</v>
      </c>
      <c r="BK297">
        <v>8100851</v>
      </c>
      <c r="BL297">
        <v>98048593</v>
      </c>
      <c r="BM297">
        <v>1191975</v>
      </c>
      <c r="BN297">
        <v>7546277</v>
      </c>
      <c r="BO297">
        <v>457604867</v>
      </c>
      <c r="BP297">
        <v>72324871</v>
      </c>
      <c r="BQ297">
        <v>130104028</v>
      </c>
      <c r="BR297">
        <v>12721395</v>
      </c>
      <c r="BS297">
        <v>39578692</v>
      </c>
      <c r="BT297">
        <v>0</v>
      </c>
      <c r="BU297">
        <v>0</v>
      </c>
      <c r="BV297">
        <v>16336163</v>
      </c>
      <c r="BW297">
        <v>158206197</v>
      </c>
      <c r="BX297">
        <v>491655</v>
      </c>
      <c r="BY297">
        <v>6433507</v>
      </c>
      <c r="BZ297">
        <v>436196508</v>
      </c>
      <c r="CA297">
        <v>2570690</v>
      </c>
      <c r="CB297">
        <v>175252158</v>
      </c>
      <c r="CC297">
        <v>254055738</v>
      </c>
      <c r="CD297">
        <v>41723229</v>
      </c>
      <c r="CE297">
        <v>70506472</v>
      </c>
      <c r="CF297">
        <v>0</v>
      </c>
      <c r="CG297">
        <v>0</v>
      </c>
      <c r="CH297">
        <v>0</v>
      </c>
      <c r="CI297">
        <v>19635941</v>
      </c>
      <c r="CJ297">
        <v>193322363</v>
      </c>
      <c r="CK297">
        <v>0</v>
      </c>
      <c r="CL297">
        <v>1683630</v>
      </c>
      <c r="CM297">
        <v>0</v>
      </c>
      <c r="CN297">
        <v>0</v>
      </c>
      <c r="CO297">
        <v>0</v>
      </c>
      <c r="CP297">
        <v>7273086</v>
      </c>
      <c r="CQ297">
        <v>766023307</v>
      </c>
      <c r="CR297">
        <v>0</v>
      </c>
      <c r="CS297">
        <v>0</v>
      </c>
      <c r="CT297">
        <v>0</v>
      </c>
      <c r="CU297">
        <v>0</v>
      </c>
      <c r="CV297">
        <v>0</v>
      </c>
      <c r="CW297">
        <v>19283121</v>
      </c>
      <c r="CX297">
        <v>20058103</v>
      </c>
      <c r="CY297">
        <v>9668901</v>
      </c>
      <c r="CZ297">
        <v>6898435</v>
      </c>
      <c r="DA297">
        <v>0</v>
      </c>
      <c r="DB297">
        <v>0</v>
      </c>
      <c r="DC297">
        <v>4801073</v>
      </c>
      <c r="DD297">
        <v>62932427</v>
      </c>
      <c r="DE297">
        <v>0</v>
      </c>
      <c r="DF297">
        <v>4136008</v>
      </c>
      <c r="DG297">
        <v>127778068</v>
      </c>
      <c r="DH297">
        <v>13183224</v>
      </c>
      <c r="DI297">
        <v>131380070</v>
      </c>
      <c r="DJ297">
        <v>7400034</v>
      </c>
      <c r="DK297">
        <v>16210835</v>
      </c>
      <c r="DL297">
        <v>0</v>
      </c>
      <c r="DM297">
        <v>0</v>
      </c>
      <c r="DN297">
        <v>0</v>
      </c>
      <c r="DO297">
        <v>0</v>
      </c>
      <c r="DP297">
        <v>1017955</v>
      </c>
      <c r="DQ297">
        <v>362251114</v>
      </c>
      <c r="DR297">
        <v>0</v>
      </c>
      <c r="DS297">
        <v>0</v>
      </c>
      <c r="DT297">
        <v>0</v>
      </c>
      <c r="DU297">
        <v>0</v>
      </c>
      <c r="DV297">
        <v>0</v>
      </c>
      <c r="DW297">
        <v>0</v>
      </c>
      <c r="DX297">
        <v>0</v>
      </c>
      <c r="DY297">
        <v>0</v>
      </c>
      <c r="DZ297">
        <v>0</v>
      </c>
      <c r="EA297">
        <v>0</v>
      </c>
      <c r="EB297">
        <v>0</v>
      </c>
      <c r="EC297">
        <v>0</v>
      </c>
      <c r="ED297">
        <v>0</v>
      </c>
    </row>
    <row r="298" spans="1:134" x14ac:dyDescent="0.3">
      <c r="A298">
        <v>106190468</v>
      </c>
      <c r="B298" t="s">
        <v>1466</v>
      </c>
      <c r="C298">
        <v>20174</v>
      </c>
      <c r="D298" s="1">
        <v>43009</v>
      </c>
      <c r="E298" s="1"/>
      <c r="F298" t="s">
        <v>1381</v>
      </c>
      <c r="G298" t="s">
        <v>158</v>
      </c>
      <c r="H298">
        <v>11</v>
      </c>
      <c r="I298">
        <v>925</v>
      </c>
      <c r="J298" t="s">
        <v>255</v>
      </c>
      <c r="K298" t="s">
        <v>137</v>
      </c>
      <c r="L298" t="s">
        <v>138</v>
      </c>
      <c r="M298" t="s">
        <v>1467</v>
      </c>
      <c r="N298" t="s">
        <v>1468</v>
      </c>
      <c r="O298" t="s">
        <v>223</v>
      </c>
      <c r="P298">
        <v>90033</v>
      </c>
      <c r="Q298" t="s">
        <v>1469</v>
      </c>
      <c r="R298">
        <v>213</v>
      </c>
      <c r="S298">
        <v>213</v>
      </c>
      <c r="T298">
        <v>179</v>
      </c>
      <c r="U298">
        <v>50</v>
      </c>
      <c r="V298">
        <v>1</v>
      </c>
      <c r="W298">
        <v>0</v>
      </c>
      <c r="X298">
        <v>6</v>
      </c>
      <c r="Y298">
        <v>0</v>
      </c>
      <c r="Z298">
        <v>0</v>
      </c>
      <c r="AA298">
        <v>0</v>
      </c>
      <c r="AB298">
        <v>3</v>
      </c>
      <c r="AC298">
        <v>0</v>
      </c>
      <c r="AD298">
        <v>0</v>
      </c>
      <c r="AE298">
        <v>60</v>
      </c>
      <c r="AF298">
        <v>0</v>
      </c>
      <c r="AG298">
        <v>1867</v>
      </c>
      <c r="AH298">
        <v>105</v>
      </c>
      <c r="AI298">
        <v>62</v>
      </c>
      <c r="AJ298">
        <v>620</v>
      </c>
      <c r="AK298">
        <v>0</v>
      </c>
      <c r="AL298">
        <v>0</v>
      </c>
      <c r="AM298">
        <v>28</v>
      </c>
      <c r="AN298">
        <v>316</v>
      </c>
      <c r="AO298">
        <v>0</v>
      </c>
      <c r="AP298">
        <v>0</v>
      </c>
      <c r="AQ298">
        <v>2998</v>
      </c>
      <c r="AR298">
        <v>0</v>
      </c>
      <c r="AS29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5996</v>
      </c>
      <c r="AT298">
        <v>0</v>
      </c>
      <c r="AU298">
        <v>0</v>
      </c>
      <c r="AV298">
        <v>0</v>
      </c>
      <c r="AW298">
        <v>0</v>
      </c>
      <c r="AX298">
        <v>0</v>
      </c>
      <c r="AY298">
        <v>0</v>
      </c>
      <c r="AZ298">
        <v>0</v>
      </c>
      <c r="BA298">
        <v>0</v>
      </c>
      <c r="BB298">
        <v>0</v>
      </c>
      <c r="BC298">
        <v>16</v>
      </c>
      <c r="BD298">
        <v>16</v>
      </c>
      <c r="BE298">
        <v>15788270</v>
      </c>
      <c r="BF298">
        <v>753046</v>
      </c>
      <c r="BG298">
        <v>948743</v>
      </c>
      <c r="BH298">
        <v>1993700</v>
      </c>
      <c r="BI298">
        <v>0</v>
      </c>
      <c r="BJ298">
        <v>0</v>
      </c>
      <c r="BK298">
        <v>268462</v>
      </c>
      <c r="BL298">
        <v>5151609</v>
      </c>
      <c r="BM298">
        <v>0</v>
      </c>
      <c r="BN298">
        <v>0</v>
      </c>
      <c r="BO298">
        <v>24903830</v>
      </c>
      <c r="BP298">
        <v>0</v>
      </c>
      <c r="BQ298">
        <v>0</v>
      </c>
      <c r="BR298">
        <v>0</v>
      </c>
      <c r="BS298">
        <v>0</v>
      </c>
      <c r="BT298">
        <v>0</v>
      </c>
      <c r="BU298">
        <v>0</v>
      </c>
      <c r="BV298">
        <v>0</v>
      </c>
      <c r="BW298">
        <v>0</v>
      </c>
      <c r="BX298">
        <v>0</v>
      </c>
      <c r="BY298">
        <v>0</v>
      </c>
      <c r="BZ298">
        <v>0</v>
      </c>
      <c r="CA298">
        <v>0</v>
      </c>
      <c r="CB298">
        <v>12644054</v>
      </c>
      <c r="CC298">
        <v>598331</v>
      </c>
      <c r="CD298">
        <v>695892</v>
      </c>
      <c r="CE298">
        <v>1589300</v>
      </c>
      <c r="CF298">
        <v>0</v>
      </c>
      <c r="CG298">
        <v>0</v>
      </c>
      <c r="CH298">
        <v>0</v>
      </c>
      <c r="CI298">
        <v>209464</v>
      </c>
      <c r="CJ298">
        <v>3554056</v>
      </c>
      <c r="CK298">
        <v>0</v>
      </c>
      <c r="CL298">
        <v>0</v>
      </c>
      <c r="CM298">
        <v>0</v>
      </c>
      <c r="CN298">
        <v>0</v>
      </c>
      <c r="CO298">
        <v>0</v>
      </c>
      <c r="CP298">
        <v>0</v>
      </c>
      <c r="CQ298">
        <v>19291097</v>
      </c>
      <c r="CR298">
        <v>0</v>
      </c>
      <c r="CS298">
        <v>0</v>
      </c>
      <c r="CT298">
        <v>0</v>
      </c>
      <c r="CU298">
        <v>0</v>
      </c>
      <c r="CV298">
        <v>0</v>
      </c>
      <c r="CW298">
        <v>3144215</v>
      </c>
      <c r="CX298">
        <v>154715</v>
      </c>
      <c r="CY298">
        <v>252851</v>
      </c>
      <c r="CZ298">
        <v>404400</v>
      </c>
      <c r="DA298">
        <v>0</v>
      </c>
      <c r="DB298">
        <v>0</v>
      </c>
      <c r="DC298">
        <v>58999</v>
      </c>
      <c r="DD298">
        <v>1597553</v>
      </c>
      <c r="DE298">
        <v>0</v>
      </c>
      <c r="DF298">
        <v>0</v>
      </c>
      <c r="DG298">
        <v>5612733</v>
      </c>
      <c r="DH298">
        <v>12179</v>
      </c>
      <c r="DI298">
        <v>6350766</v>
      </c>
      <c r="DJ298">
        <v>0</v>
      </c>
      <c r="DK298">
        <v>0</v>
      </c>
      <c r="DL298">
        <v>0</v>
      </c>
      <c r="DM298">
        <v>0</v>
      </c>
      <c r="DN298">
        <v>0</v>
      </c>
      <c r="DO298">
        <v>0</v>
      </c>
      <c r="DP298">
        <v>0</v>
      </c>
      <c r="DQ298">
        <v>3228701</v>
      </c>
      <c r="DR298">
        <v>0</v>
      </c>
      <c r="DS298">
        <v>0</v>
      </c>
      <c r="DT298">
        <v>0</v>
      </c>
      <c r="DU298">
        <v>0</v>
      </c>
      <c r="DV298">
        <v>0</v>
      </c>
      <c r="DW298">
        <v>0</v>
      </c>
      <c r="DX298">
        <v>0</v>
      </c>
      <c r="DY298">
        <v>0</v>
      </c>
      <c r="DZ298">
        <v>0</v>
      </c>
      <c r="EA298">
        <v>0</v>
      </c>
      <c r="EB298">
        <v>0</v>
      </c>
      <c r="EC298">
        <v>0</v>
      </c>
      <c r="ED298">
        <v>0</v>
      </c>
    </row>
    <row r="299" spans="1:134" x14ac:dyDescent="0.3">
      <c r="A299">
        <v>106190599</v>
      </c>
      <c r="B299" t="s">
        <v>1470</v>
      </c>
      <c r="C299">
        <v>20174</v>
      </c>
      <c r="D299" s="1">
        <v>43009</v>
      </c>
      <c r="E299" s="1">
        <v>43100</v>
      </c>
      <c r="F299" t="s">
        <v>134</v>
      </c>
      <c r="G299" t="s">
        <v>158</v>
      </c>
      <c r="H299">
        <v>11</v>
      </c>
      <c r="I299">
        <v>921</v>
      </c>
      <c r="J299" t="s">
        <v>239</v>
      </c>
      <c r="K299" t="s">
        <v>137</v>
      </c>
      <c r="L299" t="s">
        <v>138</v>
      </c>
      <c r="M299" t="s">
        <v>1467</v>
      </c>
      <c r="N299" t="s">
        <v>1471</v>
      </c>
      <c r="O299" t="s">
        <v>1472</v>
      </c>
      <c r="P299">
        <v>90723</v>
      </c>
      <c r="Q299" t="s">
        <v>1469</v>
      </c>
      <c r="R299">
        <v>177</v>
      </c>
      <c r="S299">
        <v>177</v>
      </c>
      <c r="T299">
        <v>120</v>
      </c>
      <c r="U299">
        <v>67</v>
      </c>
      <c r="V299">
        <v>7</v>
      </c>
      <c r="W299">
        <v>1</v>
      </c>
      <c r="X299">
        <v>8</v>
      </c>
      <c r="Y299">
        <v>0</v>
      </c>
      <c r="Z299">
        <v>0</v>
      </c>
      <c r="AA299">
        <v>0</v>
      </c>
      <c r="AB299">
        <v>5</v>
      </c>
      <c r="AC299">
        <v>0</v>
      </c>
      <c r="AD299">
        <v>0</v>
      </c>
      <c r="AE299">
        <v>88</v>
      </c>
      <c r="AF299">
        <v>0</v>
      </c>
      <c r="AG299">
        <v>3227</v>
      </c>
      <c r="AH299">
        <v>398</v>
      </c>
      <c r="AI299">
        <v>80</v>
      </c>
      <c r="AJ299">
        <v>1162</v>
      </c>
      <c r="AK299">
        <v>0</v>
      </c>
      <c r="AL299">
        <v>0</v>
      </c>
      <c r="AM299">
        <v>0</v>
      </c>
      <c r="AN299">
        <v>670</v>
      </c>
      <c r="AO299">
        <v>0</v>
      </c>
      <c r="AP299">
        <v>0</v>
      </c>
      <c r="AQ299">
        <v>5537</v>
      </c>
      <c r="AR299">
        <v>0</v>
      </c>
      <c r="AS29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11074</v>
      </c>
      <c r="AT299">
        <v>2</v>
      </c>
      <c r="AU299">
        <v>0</v>
      </c>
      <c r="AV299">
        <v>0</v>
      </c>
      <c r="AW299">
        <v>0</v>
      </c>
      <c r="AX299">
        <v>0</v>
      </c>
      <c r="AY299">
        <v>0</v>
      </c>
      <c r="AZ299">
        <v>0</v>
      </c>
      <c r="BA299">
        <v>22</v>
      </c>
      <c r="BB299">
        <v>0</v>
      </c>
      <c r="BC299">
        <v>0</v>
      </c>
      <c r="BD299">
        <v>24</v>
      </c>
      <c r="BE299">
        <v>32327791</v>
      </c>
      <c r="BF299">
        <v>1392925</v>
      </c>
      <c r="BG299">
        <v>1482146</v>
      </c>
      <c r="BH299">
        <v>4448974</v>
      </c>
      <c r="BI299">
        <v>0</v>
      </c>
      <c r="BJ299">
        <v>0</v>
      </c>
      <c r="BK299">
        <v>0</v>
      </c>
      <c r="BL299">
        <v>9966349</v>
      </c>
      <c r="BM299">
        <v>0</v>
      </c>
      <c r="BN299">
        <v>0</v>
      </c>
      <c r="BO299">
        <v>49618185</v>
      </c>
      <c r="BP299">
        <v>1084</v>
      </c>
      <c r="BQ299">
        <v>0</v>
      </c>
      <c r="BR299">
        <v>0</v>
      </c>
      <c r="BS299">
        <v>0</v>
      </c>
      <c r="BT299">
        <v>0</v>
      </c>
      <c r="BU299">
        <v>0</v>
      </c>
      <c r="BV299">
        <v>0</v>
      </c>
      <c r="BW299">
        <v>9713</v>
      </c>
      <c r="BX299">
        <v>0</v>
      </c>
      <c r="BY299">
        <v>65</v>
      </c>
      <c r="BZ299">
        <v>10862</v>
      </c>
      <c r="CA299">
        <v>670150</v>
      </c>
      <c r="CB299">
        <v>25312717</v>
      </c>
      <c r="CC299">
        <v>1005471</v>
      </c>
      <c r="CD299">
        <v>180097</v>
      </c>
      <c r="CE299">
        <v>3415083</v>
      </c>
      <c r="CF299">
        <v>0</v>
      </c>
      <c r="CG299">
        <v>0</v>
      </c>
      <c r="CH299">
        <v>0</v>
      </c>
      <c r="CI299">
        <v>0</v>
      </c>
      <c r="CJ299">
        <v>8114348</v>
      </c>
      <c r="CK299">
        <v>0</v>
      </c>
      <c r="CL299">
        <v>0</v>
      </c>
      <c r="CM299">
        <v>0</v>
      </c>
      <c r="CN299">
        <v>0</v>
      </c>
      <c r="CO299">
        <v>0</v>
      </c>
      <c r="CP299">
        <v>124626</v>
      </c>
      <c r="CQ299">
        <v>38822492</v>
      </c>
      <c r="CR299">
        <v>0</v>
      </c>
      <c r="CS299">
        <v>0</v>
      </c>
      <c r="CT299">
        <v>0</v>
      </c>
      <c r="CU299">
        <v>0</v>
      </c>
      <c r="CV299">
        <v>0</v>
      </c>
      <c r="CW299">
        <v>7016158</v>
      </c>
      <c r="CX299">
        <v>387454</v>
      </c>
      <c r="CY299">
        <v>1302049</v>
      </c>
      <c r="CZ299">
        <v>1033891</v>
      </c>
      <c r="DA299">
        <v>0</v>
      </c>
      <c r="DB299">
        <v>0</v>
      </c>
      <c r="DC299">
        <v>0</v>
      </c>
      <c r="DD299">
        <v>1163019</v>
      </c>
      <c r="DE299">
        <v>0</v>
      </c>
      <c r="DF299">
        <v>-96016</v>
      </c>
      <c r="DG299">
        <v>10806555</v>
      </c>
      <c r="DH299">
        <v>23461</v>
      </c>
      <c r="DI299">
        <v>11521184</v>
      </c>
      <c r="DJ299">
        <v>0</v>
      </c>
      <c r="DK299">
        <v>0</v>
      </c>
      <c r="DL299">
        <v>0</v>
      </c>
      <c r="DM299">
        <v>0</v>
      </c>
      <c r="DN299">
        <v>0</v>
      </c>
      <c r="DO299">
        <v>0</v>
      </c>
      <c r="DP299">
        <v>19040</v>
      </c>
      <c r="DQ299">
        <v>3157670</v>
      </c>
      <c r="DR299">
        <v>0</v>
      </c>
      <c r="DS299">
        <v>0</v>
      </c>
      <c r="DT299">
        <v>0</v>
      </c>
      <c r="DU299">
        <v>0</v>
      </c>
      <c r="DV299">
        <v>0</v>
      </c>
      <c r="DW299">
        <v>0</v>
      </c>
      <c r="DX299">
        <v>0</v>
      </c>
      <c r="DY299">
        <v>0</v>
      </c>
      <c r="DZ299">
        <v>0</v>
      </c>
      <c r="EA299">
        <v>0</v>
      </c>
      <c r="EB299">
        <v>0</v>
      </c>
      <c r="EC299">
        <v>0</v>
      </c>
      <c r="ED299">
        <v>0</v>
      </c>
    </row>
    <row r="300" spans="1:134" x14ac:dyDescent="0.3">
      <c r="A300">
        <v>106190385</v>
      </c>
      <c r="B300" t="s">
        <v>1473</v>
      </c>
      <c r="C300">
        <v>20174</v>
      </c>
      <c r="D300" s="1">
        <v>43009</v>
      </c>
      <c r="E300" s="1">
        <v>43100</v>
      </c>
      <c r="F300" t="s">
        <v>134</v>
      </c>
      <c r="G300" t="s">
        <v>158</v>
      </c>
      <c r="H300">
        <v>11</v>
      </c>
      <c r="I300">
        <v>903</v>
      </c>
      <c r="J300" t="s">
        <v>152</v>
      </c>
      <c r="K300" t="s">
        <v>137</v>
      </c>
      <c r="L300" t="s">
        <v>138</v>
      </c>
      <c r="M300" t="s">
        <v>1474</v>
      </c>
      <c r="N300" t="s">
        <v>1475</v>
      </c>
      <c r="O300" t="s">
        <v>1476</v>
      </c>
      <c r="P300">
        <v>91345</v>
      </c>
      <c r="Q300" t="s">
        <v>1477</v>
      </c>
      <c r="R300">
        <v>377</v>
      </c>
      <c r="S300">
        <v>377</v>
      </c>
      <c r="T300">
        <v>315</v>
      </c>
      <c r="U300">
        <v>931</v>
      </c>
      <c r="V300">
        <v>414</v>
      </c>
      <c r="W300">
        <v>499</v>
      </c>
      <c r="X300">
        <v>1026</v>
      </c>
      <c r="Y300">
        <v>0</v>
      </c>
      <c r="Z300">
        <v>0</v>
      </c>
      <c r="AA300">
        <v>51</v>
      </c>
      <c r="AB300">
        <v>1391</v>
      </c>
      <c r="AC300">
        <v>79</v>
      </c>
      <c r="AD300">
        <v>20</v>
      </c>
      <c r="AE300">
        <v>4411</v>
      </c>
      <c r="AF300">
        <v>111</v>
      </c>
      <c r="AG300">
        <v>7620</v>
      </c>
      <c r="AH300">
        <v>2166</v>
      </c>
      <c r="AI300">
        <v>3148</v>
      </c>
      <c r="AJ300">
        <v>4814</v>
      </c>
      <c r="AK300">
        <v>0</v>
      </c>
      <c r="AL300">
        <v>0</v>
      </c>
      <c r="AM300">
        <v>287</v>
      </c>
      <c r="AN300">
        <v>5984</v>
      </c>
      <c r="AO300">
        <v>281</v>
      </c>
      <c r="AP300">
        <v>70</v>
      </c>
      <c r="AQ300">
        <v>24370</v>
      </c>
      <c r="AR300">
        <v>4274</v>
      </c>
      <c r="AS30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53014</v>
      </c>
      <c r="AT300">
        <v>3228</v>
      </c>
      <c r="AU300">
        <v>3980</v>
      </c>
      <c r="AV300">
        <v>2643</v>
      </c>
      <c r="AW300">
        <v>14336</v>
      </c>
      <c r="AX300">
        <v>0</v>
      </c>
      <c r="AY300">
        <v>0</v>
      </c>
      <c r="AZ300">
        <v>692</v>
      </c>
      <c r="BA300">
        <v>5980</v>
      </c>
      <c r="BB300">
        <v>1573</v>
      </c>
      <c r="BC300">
        <v>532</v>
      </c>
      <c r="BD300">
        <v>32964</v>
      </c>
      <c r="BE300">
        <v>129963835</v>
      </c>
      <c r="BF300">
        <v>90914249</v>
      </c>
      <c r="BG300">
        <v>55194220</v>
      </c>
      <c r="BH300">
        <v>80588844</v>
      </c>
      <c r="BI300">
        <v>0</v>
      </c>
      <c r="BJ300">
        <v>0</v>
      </c>
      <c r="BK300">
        <v>4303329</v>
      </c>
      <c r="BL300">
        <v>89725149</v>
      </c>
      <c r="BM300">
        <v>4210365</v>
      </c>
      <c r="BN300">
        <v>1052591</v>
      </c>
      <c r="BO300">
        <v>455952582</v>
      </c>
      <c r="BP300">
        <v>26501759</v>
      </c>
      <c r="BQ300">
        <v>37922309</v>
      </c>
      <c r="BR300">
        <v>12853431</v>
      </c>
      <c r="BS300">
        <v>50329913</v>
      </c>
      <c r="BT300">
        <v>0</v>
      </c>
      <c r="BU300">
        <v>0</v>
      </c>
      <c r="BV300">
        <v>5730361</v>
      </c>
      <c r="BW300">
        <v>49519594</v>
      </c>
      <c r="BX300">
        <v>13027000</v>
      </c>
      <c r="BY300">
        <v>4404228</v>
      </c>
      <c r="BZ300">
        <v>200288595</v>
      </c>
      <c r="CA300">
        <v>-2965544</v>
      </c>
      <c r="CB300">
        <v>136745085</v>
      </c>
      <c r="CC300">
        <v>114241523</v>
      </c>
      <c r="CD300">
        <v>26775303</v>
      </c>
      <c r="CE300">
        <v>118387581</v>
      </c>
      <c r="CF300">
        <v>-1400003</v>
      </c>
      <c r="CG300">
        <v>0</v>
      </c>
      <c r="CH300">
        <v>0</v>
      </c>
      <c r="CI300">
        <v>9767521</v>
      </c>
      <c r="CJ300">
        <v>105510801</v>
      </c>
      <c r="CK300">
        <v>0</v>
      </c>
      <c r="CL300">
        <v>14823532</v>
      </c>
      <c r="CM300">
        <v>0</v>
      </c>
      <c r="CN300">
        <v>0</v>
      </c>
      <c r="CO300">
        <v>0</v>
      </c>
      <c r="CP300">
        <v>4692674</v>
      </c>
      <c r="CQ300">
        <v>526578473</v>
      </c>
      <c r="CR300">
        <v>7878784</v>
      </c>
      <c r="CS300">
        <v>3864479</v>
      </c>
      <c r="CT300">
        <v>0</v>
      </c>
      <c r="CU300">
        <v>0</v>
      </c>
      <c r="CV300">
        <v>11743263</v>
      </c>
      <c r="CW300">
        <v>20427575</v>
      </c>
      <c r="CX300">
        <v>23056029</v>
      </c>
      <c r="CY300">
        <v>42979857</v>
      </c>
      <c r="CZ300">
        <v>16987275</v>
      </c>
      <c r="DA300">
        <v>0</v>
      </c>
      <c r="DB300">
        <v>0</v>
      </c>
      <c r="DC300">
        <v>311511</v>
      </c>
      <c r="DD300">
        <v>34363188</v>
      </c>
      <c r="DE300">
        <v>2491728</v>
      </c>
      <c r="DF300">
        <v>788804</v>
      </c>
      <c r="DG300">
        <v>141405967</v>
      </c>
      <c r="DH300">
        <v>2715969</v>
      </c>
      <c r="DI300">
        <v>136597582</v>
      </c>
      <c r="DJ300">
        <v>3487059</v>
      </c>
      <c r="DK300">
        <v>2766552</v>
      </c>
      <c r="DL300">
        <v>0</v>
      </c>
      <c r="DM300">
        <v>0</v>
      </c>
      <c r="DN300">
        <v>0</v>
      </c>
      <c r="DO300">
        <v>0</v>
      </c>
      <c r="DP300">
        <v>7426344</v>
      </c>
      <c r="DQ300">
        <v>200998817</v>
      </c>
      <c r="DR300">
        <v>0</v>
      </c>
      <c r="DS300">
        <v>0</v>
      </c>
      <c r="DT300">
        <v>0</v>
      </c>
      <c r="DU300">
        <v>0</v>
      </c>
      <c r="DV300">
        <v>0</v>
      </c>
      <c r="DW300">
        <v>0</v>
      </c>
      <c r="DX300">
        <v>0</v>
      </c>
      <c r="DY300">
        <v>0</v>
      </c>
      <c r="DZ300">
        <v>0</v>
      </c>
      <c r="EA300">
        <v>0</v>
      </c>
      <c r="EB300">
        <v>0</v>
      </c>
      <c r="EC300">
        <v>0</v>
      </c>
      <c r="ED300">
        <v>0</v>
      </c>
    </row>
    <row r="301" spans="1:134" x14ac:dyDescent="0.3">
      <c r="A301">
        <v>106190680</v>
      </c>
      <c r="B301" t="s">
        <v>1478</v>
      </c>
      <c r="C301">
        <v>20174</v>
      </c>
      <c r="D301" s="1">
        <v>43009</v>
      </c>
      <c r="E301" s="1">
        <v>43100</v>
      </c>
      <c r="F301" t="s">
        <v>134</v>
      </c>
      <c r="G301" t="s">
        <v>158</v>
      </c>
      <c r="H301">
        <v>11</v>
      </c>
      <c r="I301">
        <v>933</v>
      </c>
      <c r="J301" t="s">
        <v>136</v>
      </c>
      <c r="K301" t="s">
        <v>137</v>
      </c>
      <c r="L301" t="s">
        <v>138</v>
      </c>
      <c r="M301" t="s">
        <v>1479</v>
      </c>
      <c r="N301" t="s">
        <v>1480</v>
      </c>
      <c r="O301" t="s">
        <v>1481</v>
      </c>
      <c r="P301">
        <v>90732</v>
      </c>
      <c r="Q301" t="s">
        <v>1482</v>
      </c>
      <c r="R301">
        <v>356</v>
      </c>
      <c r="S301">
        <v>324</v>
      </c>
      <c r="T301">
        <v>324</v>
      </c>
      <c r="U301">
        <v>374</v>
      </c>
      <c r="V301">
        <v>391</v>
      </c>
      <c r="W301">
        <v>260</v>
      </c>
      <c r="X301">
        <v>362</v>
      </c>
      <c r="Y301">
        <v>0</v>
      </c>
      <c r="Z301">
        <v>0</v>
      </c>
      <c r="AA301">
        <v>36</v>
      </c>
      <c r="AB301">
        <v>341</v>
      </c>
      <c r="AC301">
        <v>9</v>
      </c>
      <c r="AD301">
        <v>7</v>
      </c>
      <c r="AE301">
        <v>1780</v>
      </c>
      <c r="AF301">
        <v>290</v>
      </c>
      <c r="AG301">
        <v>4364</v>
      </c>
      <c r="AH301">
        <v>3852</v>
      </c>
      <c r="AI301">
        <v>2631</v>
      </c>
      <c r="AJ301">
        <v>3863</v>
      </c>
      <c r="AK301">
        <v>0</v>
      </c>
      <c r="AL301">
        <v>0</v>
      </c>
      <c r="AM301">
        <v>347</v>
      </c>
      <c r="AN301">
        <v>3387</v>
      </c>
      <c r="AO301">
        <v>81</v>
      </c>
      <c r="AP301">
        <v>57</v>
      </c>
      <c r="AQ301">
        <v>18582</v>
      </c>
      <c r="AR301">
        <v>10902</v>
      </c>
      <c r="AS30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48066</v>
      </c>
      <c r="AT301">
        <v>2190</v>
      </c>
      <c r="AU301">
        <v>867</v>
      </c>
      <c r="AV301">
        <v>964</v>
      </c>
      <c r="AW301">
        <v>4664</v>
      </c>
      <c r="AX301">
        <v>0</v>
      </c>
      <c r="AY301">
        <v>0</v>
      </c>
      <c r="AZ301">
        <v>483</v>
      </c>
      <c r="BA301">
        <v>2381</v>
      </c>
      <c r="BB301">
        <v>777</v>
      </c>
      <c r="BC301">
        <v>0</v>
      </c>
      <c r="BD301">
        <v>12326</v>
      </c>
      <c r="BE301">
        <v>35938513</v>
      </c>
      <c r="BF301">
        <v>29583351</v>
      </c>
      <c r="BG301">
        <v>18205764</v>
      </c>
      <c r="BH301">
        <v>24284845</v>
      </c>
      <c r="BI301">
        <v>0</v>
      </c>
      <c r="BJ301">
        <v>0</v>
      </c>
      <c r="BK301">
        <v>2498403</v>
      </c>
      <c r="BL301">
        <v>24386426</v>
      </c>
      <c r="BM301">
        <v>586225</v>
      </c>
      <c r="BN301">
        <v>407376</v>
      </c>
      <c r="BO301">
        <v>135890903</v>
      </c>
      <c r="BP301">
        <v>12798937</v>
      </c>
      <c r="BQ301">
        <v>5459919</v>
      </c>
      <c r="BR301">
        <v>3378153</v>
      </c>
      <c r="BS301">
        <v>11554642</v>
      </c>
      <c r="BT301">
        <v>0</v>
      </c>
      <c r="BU301">
        <v>0</v>
      </c>
      <c r="BV301">
        <v>2395204</v>
      </c>
      <c r="BW301">
        <v>11807415</v>
      </c>
      <c r="BX301">
        <v>3853155</v>
      </c>
      <c r="BY301">
        <v>0</v>
      </c>
      <c r="BZ301">
        <v>51247425</v>
      </c>
      <c r="CA301">
        <v>-943658</v>
      </c>
      <c r="CB301">
        <v>40596705</v>
      </c>
      <c r="CC301">
        <v>28535822</v>
      </c>
      <c r="CD301">
        <v>170109</v>
      </c>
      <c r="CE301">
        <v>30543556</v>
      </c>
      <c r="CF301">
        <v>-237501</v>
      </c>
      <c r="CG301">
        <v>0</v>
      </c>
      <c r="CH301">
        <v>0</v>
      </c>
      <c r="CI301">
        <v>3503422</v>
      </c>
      <c r="CJ301">
        <v>26592876</v>
      </c>
      <c r="CK301">
        <v>0</v>
      </c>
      <c r="CL301">
        <v>3702119</v>
      </c>
      <c r="CM301">
        <v>0</v>
      </c>
      <c r="CN301">
        <v>0</v>
      </c>
      <c r="CO301">
        <v>0</v>
      </c>
      <c r="CP301">
        <v>339722</v>
      </c>
      <c r="CQ301">
        <v>132803172</v>
      </c>
      <c r="CR301">
        <v>0</v>
      </c>
      <c r="CS301">
        <v>0</v>
      </c>
      <c r="CT301">
        <v>0</v>
      </c>
      <c r="CU301">
        <v>0</v>
      </c>
      <c r="CV301">
        <v>0</v>
      </c>
      <c r="CW301">
        <v>8386507</v>
      </c>
      <c r="CX301">
        <v>6684156</v>
      </c>
      <c r="CY301">
        <v>21760147</v>
      </c>
      <c r="CZ301">
        <v>5476654</v>
      </c>
      <c r="DA301">
        <v>0</v>
      </c>
      <c r="DB301">
        <v>0</v>
      </c>
      <c r="DC301">
        <v>1414861</v>
      </c>
      <c r="DD301">
        <v>9783475</v>
      </c>
      <c r="DE301">
        <v>759647</v>
      </c>
      <c r="DF301">
        <v>69709</v>
      </c>
      <c r="DG301">
        <v>54335156</v>
      </c>
      <c r="DH301">
        <v>2362719</v>
      </c>
      <c r="DI301">
        <v>53373361</v>
      </c>
      <c r="DJ301">
        <v>994814</v>
      </c>
      <c r="DK301">
        <v>3505775</v>
      </c>
      <c r="DL301">
        <v>0</v>
      </c>
      <c r="DM301">
        <v>0</v>
      </c>
      <c r="DN301">
        <v>0</v>
      </c>
      <c r="DO301">
        <v>0</v>
      </c>
      <c r="DP301">
        <v>3717371</v>
      </c>
      <c r="DQ301">
        <v>28437903</v>
      </c>
      <c r="DR301">
        <v>0</v>
      </c>
      <c r="DS301">
        <v>0</v>
      </c>
      <c r="DT301">
        <v>0</v>
      </c>
      <c r="DU301">
        <v>0</v>
      </c>
      <c r="DV301">
        <v>0</v>
      </c>
      <c r="DW301">
        <v>0</v>
      </c>
      <c r="DX301">
        <v>0</v>
      </c>
      <c r="DY301">
        <v>0</v>
      </c>
      <c r="DZ301">
        <v>0</v>
      </c>
      <c r="EA301">
        <v>0</v>
      </c>
      <c r="EB301">
        <v>0</v>
      </c>
      <c r="EC301">
        <v>0</v>
      </c>
      <c r="ED301">
        <v>630416</v>
      </c>
    </row>
    <row r="302" spans="1:134" x14ac:dyDescent="0.3">
      <c r="A302">
        <v>106190470</v>
      </c>
      <c r="B302" t="s">
        <v>1483</v>
      </c>
      <c r="C302">
        <v>20174</v>
      </c>
      <c r="D302" s="1">
        <v>43009</v>
      </c>
      <c r="E302" s="1">
        <v>43100</v>
      </c>
      <c r="F302" t="s">
        <v>134</v>
      </c>
      <c r="G302" t="s">
        <v>158</v>
      </c>
      <c r="H302">
        <v>11</v>
      </c>
      <c r="I302">
        <v>931</v>
      </c>
      <c r="J302" t="s">
        <v>136</v>
      </c>
      <c r="K302" t="s">
        <v>137</v>
      </c>
      <c r="L302" t="s">
        <v>138</v>
      </c>
      <c r="M302" t="s">
        <v>1484</v>
      </c>
      <c r="N302" t="s">
        <v>1485</v>
      </c>
      <c r="O302" t="s">
        <v>577</v>
      </c>
      <c r="P302">
        <v>90503</v>
      </c>
      <c r="Q302" t="s">
        <v>1482</v>
      </c>
      <c r="R302">
        <v>442</v>
      </c>
      <c r="S302">
        <v>418</v>
      </c>
      <c r="T302">
        <v>418</v>
      </c>
      <c r="U302">
        <v>1053</v>
      </c>
      <c r="V302">
        <v>1157</v>
      </c>
      <c r="W302">
        <v>360</v>
      </c>
      <c r="X302">
        <v>642</v>
      </c>
      <c r="Y302">
        <v>0</v>
      </c>
      <c r="Z302">
        <v>0</v>
      </c>
      <c r="AA302">
        <v>69</v>
      </c>
      <c r="AB302">
        <v>1524</v>
      </c>
      <c r="AC302">
        <v>53</v>
      </c>
      <c r="AD302">
        <v>21</v>
      </c>
      <c r="AE302">
        <v>4879</v>
      </c>
      <c r="AF302">
        <v>474</v>
      </c>
      <c r="AG302">
        <v>6343</v>
      </c>
      <c r="AH302">
        <v>7071</v>
      </c>
      <c r="AI302">
        <v>1544</v>
      </c>
      <c r="AJ302">
        <v>2165</v>
      </c>
      <c r="AK302">
        <v>0</v>
      </c>
      <c r="AL302">
        <v>0</v>
      </c>
      <c r="AM302">
        <v>233</v>
      </c>
      <c r="AN302">
        <v>5635</v>
      </c>
      <c r="AO302">
        <v>115</v>
      </c>
      <c r="AP302">
        <v>45</v>
      </c>
      <c r="AQ302">
        <v>23151</v>
      </c>
      <c r="AR302">
        <v>6057</v>
      </c>
      <c r="AS30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52359</v>
      </c>
      <c r="AT302">
        <v>8928</v>
      </c>
      <c r="AU302">
        <v>4250</v>
      </c>
      <c r="AV302">
        <v>1460</v>
      </c>
      <c r="AW302">
        <v>7696</v>
      </c>
      <c r="AX302">
        <v>0</v>
      </c>
      <c r="AY302">
        <v>0</v>
      </c>
      <c r="AZ302">
        <v>1003</v>
      </c>
      <c r="BA302">
        <v>10458</v>
      </c>
      <c r="BB302">
        <v>1073</v>
      </c>
      <c r="BC302">
        <v>0</v>
      </c>
      <c r="BD302">
        <v>34868</v>
      </c>
      <c r="BE302">
        <v>100584310</v>
      </c>
      <c r="BF302">
        <v>80962295</v>
      </c>
      <c r="BG302">
        <v>20458985</v>
      </c>
      <c r="BH302">
        <v>35586342</v>
      </c>
      <c r="BI302">
        <v>0</v>
      </c>
      <c r="BJ302">
        <v>0</v>
      </c>
      <c r="BK302">
        <v>3438439</v>
      </c>
      <c r="BL302">
        <v>83157098</v>
      </c>
      <c r="BM302">
        <v>1700035</v>
      </c>
      <c r="BN302">
        <v>661125</v>
      </c>
      <c r="BO302">
        <v>326548629</v>
      </c>
      <c r="BP302">
        <v>36531670</v>
      </c>
      <c r="BQ302">
        <v>22767976</v>
      </c>
      <c r="BR302">
        <v>7339702</v>
      </c>
      <c r="BS302">
        <v>31135567</v>
      </c>
      <c r="BT302">
        <v>0</v>
      </c>
      <c r="BU302">
        <v>0</v>
      </c>
      <c r="BV302">
        <v>5869397</v>
      </c>
      <c r="BW302">
        <v>61198558</v>
      </c>
      <c r="BX302">
        <v>6279026</v>
      </c>
      <c r="BY302">
        <v>0</v>
      </c>
      <c r="BZ302">
        <v>171121896</v>
      </c>
      <c r="CA302">
        <v>-1174182</v>
      </c>
      <c r="CB302">
        <v>115799280</v>
      </c>
      <c r="CC302">
        <v>80985507</v>
      </c>
      <c r="CD302">
        <v>9223431</v>
      </c>
      <c r="CE302">
        <v>59050574</v>
      </c>
      <c r="CF302">
        <v>0</v>
      </c>
      <c r="CG302">
        <v>0</v>
      </c>
      <c r="CH302">
        <v>0</v>
      </c>
      <c r="CI302">
        <v>6790852</v>
      </c>
      <c r="CJ302">
        <v>102192428</v>
      </c>
      <c r="CK302">
        <v>0</v>
      </c>
      <c r="CL302">
        <v>7045201</v>
      </c>
      <c r="CM302">
        <v>0</v>
      </c>
      <c r="CN302">
        <v>0</v>
      </c>
      <c r="CO302">
        <v>0</v>
      </c>
      <c r="CP302">
        <v>583748</v>
      </c>
      <c r="CQ302">
        <v>380496839</v>
      </c>
      <c r="CR302">
        <v>408035</v>
      </c>
      <c r="CS302">
        <v>0</v>
      </c>
      <c r="CT302">
        <v>0</v>
      </c>
      <c r="CU302">
        <v>0</v>
      </c>
      <c r="CV302">
        <v>408035</v>
      </c>
      <c r="CW302">
        <v>21640205</v>
      </c>
      <c r="CX302">
        <v>23397536</v>
      </c>
      <c r="CY302">
        <v>18640843</v>
      </c>
      <c r="CZ302">
        <v>7828756</v>
      </c>
      <c r="DA302">
        <v>0</v>
      </c>
      <c r="DB302">
        <v>0</v>
      </c>
      <c r="DC302">
        <v>2538945</v>
      </c>
      <c r="DD302">
        <v>42503814</v>
      </c>
      <c r="DE302">
        <v>952685</v>
      </c>
      <c r="DF302">
        <v>78937</v>
      </c>
      <c r="DG302">
        <v>117581721</v>
      </c>
      <c r="DH302">
        <v>2004305</v>
      </c>
      <c r="DI302">
        <v>130879078</v>
      </c>
      <c r="DJ302">
        <v>2248915</v>
      </c>
      <c r="DK302">
        <v>7065330</v>
      </c>
      <c r="DL302">
        <v>0</v>
      </c>
      <c r="DM302">
        <v>0</v>
      </c>
      <c r="DN302">
        <v>0</v>
      </c>
      <c r="DO302">
        <v>0</v>
      </c>
      <c r="DP302">
        <v>5223057</v>
      </c>
      <c r="DQ302">
        <v>116166057</v>
      </c>
      <c r="DR302">
        <v>0</v>
      </c>
      <c r="DS302">
        <v>0</v>
      </c>
      <c r="DT302">
        <v>0</v>
      </c>
      <c r="DU302">
        <v>0</v>
      </c>
      <c r="DV302">
        <v>0</v>
      </c>
      <c r="DW302">
        <v>0</v>
      </c>
      <c r="DX302">
        <v>0</v>
      </c>
      <c r="DY302">
        <v>0</v>
      </c>
      <c r="DZ302">
        <v>0</v>
      </c>
      <c r="EA302">
        <v>0</v>
      </c>
      <c r="EB302">
        <v>0</v>
      </c>
      <c r="EC302">
        <v>0</v>
      </c>
      <c r="ED302">
        <v>0</v>
      </c>
    </row>
    <row r="303" spans="1:134" x14ac:dyDescent="0.3">
      <c r="A303">
        <v>106190756</v>
      </c>
      <c r="B303" t="s">
        <v>1486</v>
      </c>
      <c r="C303">
        <v>20174</v>
      </c>
      <c r="D303" s="1">
        <v>43009</v>
      </c>
      <c r="E303" s="1">
        <v>43100</v>
      </c>
      <c r="F303" t="s">
        <v>134</v>
      </c>
      <c r="G303" t="s">
        <v>158</v>
      </c>
      <c r="H303">
        <v>11</v>
      </c>
      <c r="I303">
        <v>927</v>
      </c>
      <c r="J303" t="s">
        <v>152</v>
      </c>
      <c r="K303" t="s">
        <v>137</v>
      </c>
      <c r="L303" t="s">
        <v>138</v>
      </c>
      <c r="M303" t="s">
        <v>1487</v>
      </c>
      <c r="N303" t="s">
        <v>1488</v>
      </c>
      <c r="O303" t="s">
        <v>1489</v>
      </c>
      <c r="P303">
        <v>90404</v>
      </c>
      <c r="Q303" t="s">
        <v>1490</v>
      </c>
      <c r="R303">
        <v>266</v>
      </c>
      <c r="S303">
        <v>234</v>
      </c>
      <c r="T303">
        <v>234</v>
      </c>
      <c r="U303">
        <v>1323</v>
      </c>
      <c r="V303">
        <v>169</v>
      </c>
      <c r="W303">
        <v>67</v>
      </c>
      <c r="X303">
        <v>141</v>
      </c>
      <c r="Y303">
        <v>0</v>
      </c>
      <c r="Z303">
        <v>0</v>
      </c>
      <c r="AA303">
        <v>27</v>
      </c>
      <c r="AB303">
        <v>1352</v>
      </c>
      <c r="AC303">
        <v>25</v>
      </c>
      <c r="AD303">
        <v>16</v>
      </c>
      <c r="AE303">
        <v>3120</v>
      </c>
      <c r="AF303">
        <v>0</v>
      </c>
      <c r="AG303">
        <v>7154</v>
      </c>
      <c r="AH303">
        <v>997</v>
      </c>
      <c r="AI303">
        <v>426</v>
      </c>
      <c r="AJ303">
        <v>597</v>
      </c>
      <c r="AK303">
        <v>0</v>
      </c>
      <c r="AL303">
        <v>0</v>
      </c>
      <c r="AM303">
        <v>87</v>
      </c>
      <c r="AN303">
        <v>4779</v>
      </c>
      <c r="AO303">
        <v>88</v>
      </c>
      <c r="AP303">
        <v>57</v>
      </c>
      <c r="AQ303">
        <v>14185</v>
      </c>
      <c r="AR303">
        <v>0</v>
      </c>
      <c r="AS30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28370</v>
      </c>
      <c r="AT303">
        <v>6404</v>
      </c>
      <c r="AU303">
        <v>755</v>
      </c>
      <c r="AV303">
        <v>420</v>
      </c>
      <c r="AW303">
        <v>1299</v>
      </c>
      <c r="AX303">
        <v>0</v>
      </c>
      <c r="AY303">
        <v>0</v>
      </c>
      <c r="AZ303">
        <v>658</v>
      </c>
      <c r="BA303">
        <v>6742</v>
      </c>
      <c r="BB303">
        <v>397</v>
      </c>
      <c r="BC303">
        <v>188</v>
      </c>
      <c r="BD303">
        <v>16863</v>
      </c>
      <c r="BE303">
        <v>109946363</v>
      </c>
      <c r="BF303">
        <v>18692744</v>
      </c>
      <c r="BG303">
        <v>5077104</v>
      </c>
      <c r="BH303">
        <v>6632794</v>
      </c>
      <c r="BI303">
        <v>0</v>
      </c>
      <c r="BJ303">
        <v>0</v>
      </c>
      <c r="BK303">
        <v>1370471</v>
      </c>
      <c r="BL303">
        <v>75281388</v>
      </c>
      <c r="BM303">
        <v>1393312</v>
      </c>
      <c r="BN303">
        <v>890806</v>
      </c>
      <c r="BO303">
        <v>219284982</v>
      </c>
      <c r="BP303">
        <v>39428926</v>
      </c>
      <c r="BQ303">
        <v>3918588</v>
      </c>
      <c r="BR303">
        <v>2054640</v>
      </c>
      <c r="BS303">
        <v>3622434</v>
      </c>
      <c r="BT303">
        <v>0</v>
      </c>
      <c r="BU303">
        <v>0</v>
      </c>
      <c r="BV303">
        <v>4225489</v>
      </c>
      <c r="BW303">
        <v>43295204</v>
      </c>
      <c r="BX303">
        <v>2546984</v>
      </c>
      <c r="BY303">
        <v>1209719</v>
      </c>
      <c r="BZ303">
        <v>100301984</v>
      </c>
      <c r="CA303">
        <v>-652939</v>
      </c>
      <c r="CB303">
        <v>121115784</v>
      </c>
      <c r="CC303">
        <v>18429574</v>
      </c>
      <c r="CD303">
        <v>4302271</v>
      </c>
      <c r="CE303">
        <v>8751584</v>
      </c>
      <c r="CF303">
        <v>0</v>
      </c>
      <c r="CG303">
        <v>0</v>
      </c>
      <c r="CH303">
        <v>0</v>
      </c>
      <c r="CI303">
        <v>3536589</v>
      </c>
      <c r="CJ303">
        <v>73517349</v>
      </c>
      <c r="CK303">
        <v>0</v>
      </c>
      <c r="CL303">
        <v>3322879</v>
      </c>
      <c r="CM303">
        <v>0</v>
      </c>
      <c r="CN303">
        <v>0</v>
      </c>
      <c r="CO303">
        <v>0</v>
      </c>
      <c r="CP303">
        <v>1771388</v>
      </c>
      <c r="CQ303">
        <v>234094479</v>
      </c>
      <c r="CR303">
        <v>0</v>
      </c>
      <c r="CS303">
        <v>0</v>
      </c>
      <c r="CT303">
        <v>0</v>
      </c>
      <c r="CU303">
        <v>0</v>
      </c>
      <c r="CV303">
        <v>0</v>
      </c>
      <c r="CW303">
        <v>28564689</v>
      </c>
      <c r="CX303">
        <v>4227955</v>
      </c>
      <c r="CY303">
        <v>2844044</v>
      </c>
      <c r="CZ303">
        <v>1524596</v>
      </c>
      <c r="DA303">
        <v>0</v>
      </c>
      <c r="DB303">
        <v>0</v>
      </c>
      <c r="DC303">
        <v>2070804</v>
      </c>
      <c r="DD303">
        <v>45301503</v>
      </c>
      <c r="DE303">
        <v>625467</v>
      </c>
      <c r="DF303">
        <v>333429</v>
      </c>
      <c r="DG303">
        <v>85492487</v>
      </c>
      <c r="DH303">
        <v>2762940</v>
      </c>
      <c r="DI303">
        <v>115488528</v>
      </c>
      <c r="DJ303">
        <v>656516</v>
      </c>
      <c r="DK303">
        <v>2046033</v>
      </c>
      <c r="DL303">
        <v>0</v>
      </c>
      <c r="DM303">
        <v>0</v>
      </c>
      <c r="DN303">
        <v>0</v>
      </c>
      <c r="DO303">
        <v>0</v>
      </c>
      <c r="DP303">
        <v>6592416</v>
      </c>
      <c r="DQ303">
        <v>290113669</v>
      </c>
      <c r="DR303">
        <v>0</v>
      </c>
      <c r="DS303">
        <v>0</v>
      </c>
      <c r="DT303">
        <v>0</v>
      </c>
      <c r="DU303">
        <v>0</v>
      </c>
      <c r="DV303">
        <v>0</v>
      </c>
      <c r="DW303">
        <v>0</v>
      </c>
      <c r="DX303">
        <v>0</v>
      </c>
      <c r="DY303">
        <v>0</v>
      </c>
      <c r="DZ303">
        <v>0</v>
      </c>
      <c r="EA303">
        <v>0</v>
      </c>
      <c r="EB303">
        <v>0</v>
      </c>
      <c r="EC303">
        <v>0</v>
      </c>
      <c r="ED303">
        <v>0</v>
      </c>
    </row>
    <row r="304" spans="1:134" x14ac:dyDescent="0.3">
      <c r="A304">
        <v>106190758</v>
      </c>
      <c r="B304" t="s">
        <v>1491</v>
      </c>
      <c r="C304">
        <v>20174</v>
      </c>
      <c r="D304" s="1">
        <v>43009</v>
      </c>
      <c r="E304" s="1">
        <v>43100</v>
      </c>
      <c r="F304" t="s">
        <v>134</v>
      </c>
      <c r="G304" t="s">
        <v>158</v>
      </c>
      <c r="H304">
        <v>11</v>
      </c>
      <c r="I304">
        <v>907</v>
      </c>
      <c r="J304" t="s">
        <v>152</v>
      </c>
      <c r="K304" t="s">
        <v>137</v>
      </c>
      <c r="L304" t="s">
        <v>138</v>
      </c>
      <c r="M304" t="s">
        <v>1492</v>
      </c>
      <c r="N304" t="s">
        <v>1493</v>
      </c>
      <c r="O304" t="s">
        <v>1494</v>
      </c>
      <c r="P304">
        <v>91505</v>
      </c>
      <c r="Q304" t="s">
        <v>1495</v>
      </c>
      <c r="R304">
        <v>446</v>
      </c>
      <c r="S304">
        <v>307</v>
      </c>
      <c r="T304">
        <v>257</v>
      </c>
      <c r="U304">
        <v>1455</v>
      </c>
      <c r="V304">
        <v>288</v>
      </c>
      <c r="W304">
        <v>336</v>
      </c>
      <c r="X304">
        <v>714</v>
      </c>
      <c r="Y304">
        <v>0</v>
      </c>
      <c r="Z304">
        <v>0</v>
      </c>
      <c r="AA304">
        <v>43</v>
      </c>
      <c r="AB304">
        <v>1211</v>
      </c>
      <c r="AC304">
        <v>41</v>
      </c>
      <c r="AD304">
        <v>33</v>
      </c>
      <c r="AE304">
        <v>4121</v>
      </c>
      <c r="AF304">
        <v>0</v>
      </c>
      <c r="AG304">
        <v>8110</v>
      </c>
      <c r="AH304">
        <v>1107</v>
      </c>
      <c r="AI304">
        <v>1631</v>
      </c>
      <c r="AJ304">
        <v>2569</v>
      </c>
      <c r="AK304">
        <v>0</v>
      </c>
      <c r="AL304">
        <v>0</v>
      </c>
      <c r="AM304">
        <v>172</v>
      </c>
      <c r="AN304">
        <v>4713</v>
      </c>
      <c r="AO304">
        <v>134</v>
      </c>
      <c r="AP304">
        <v>105</v>
      </c>
      <c r="AQ304">
        <v>18541</v>
      </c>
      <c r="AR304">
        <v>0</v>
      </c>
      <c r="AS30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37082</v>
      </c>
      <c r="AT304">
        <v>8320</v>
      </c>
      <c r="AU304">
        <v>7384</v>
      </c>
      <c r="AV304">
        <v>1336</v>
      </c>
      <c r="AW304">
        <v>7187</v>
      </c>
      <c r="AX304">
        <v>0</v>
      </c>
      <c r="AY304">
        <v>0</v>
      </c>
      <c r="AZ304">
        <v>1274</v>
      </c>
      <c r="BA304">
        <v>9740</v>
      </c>
      <c r="BB304">
        <v>973</v>
      </c>
      <c r="BC304">
        <v>376</v>
      </c>
      <c r="BD304">
        <v>36590</v>
      </c>
      <c r="BE304">
        <v>179332884</v>
      </c>
      <c r="BF304">
        <v>36511776</v>
      </c>
      <c r="BG304">
        <v>33193334</v>
      </c>
      <c r="BH304">
        <v>55975644</v>
      </c>
      <c r="BI304">
        <v>0</v>
      </c>
      <c r="BJ304">
        <v>0</v>
      </c>
      <c r="BK304">
        <v>3914688</v>
      </c>
      <c r="BL304">
        <v>107266990</v>
      </c>
      <c r="BM304">
        <v>3046173</v>
      </c>
      <c r="BN304">
        <v>2393422</v>
      </c>
      <c r="BO304">
        <v>421634911</v>
      </c>
      <c r="BP304">
        <v>75439890</v>
      </c>
      <c r="BQ304">
        <v>20269250</v>
      </c>
      <c r="BR304">
        <v>6196042</v>
      </c>
      <c r="BS304">
        <v>30582393</v>
      </c>
      <c r="BT304">
        <v>0</v>
      </c>
      <c r="BU304">
        <v>0</v>
      </c>
      <c r="BV304">
        <v>9358084</v>
      </c>
      <c r="BW304">
        <v>71544535</v>
      </c>
      <c r="BX304">
        <v>7145400</v>
      </c>
      <c r="BY304">
        <v>2763592</v>
      </c>
      <c r="BZ304">
        <v>223299186</v>
      </c>
      <c r="CA304">
        <v>-1555795</v>
      </c>
      <c r="CB304">
        <v>224504459</v>
      </c>
      <c r="CC304">
        <v>47999227</v>
      </c>
      <c r="CD304">
        <v>16355119</v>
      </c>
      <c r="CE304">
        <v>78860170</v>
      </c>
      <c r="CF304">
        <v>0</v>
      </c>
      <c r="CG304">
        <v>0</v>
      </c>
      <c r="CH304">
        <v>0</v>
      </c>
      <c r="CI304">
        <v>9544023</v>
      </c>
      <c r="CJ304">
        <v>128656012</v>
      </c>
      <c r="CK304">
        <v>0</v>
      </c>
      <c r="CL304">
        <v>8853030</v>
      </c>
      <c r="CM304">
        <v>0</v>
      </c>
      <c r="CN304">
        <v>0</v>
      </c>
      <c r="CO304">
        <v>0</v>
      </c>
      <c r="CP304">
        <v>4479701</v>
      </c>
      <c r="CQ304">
        <v>517695946</v>
      </c>
      <c r="CR304">
        <v>955878</v>
      </c>
      <c r="CS304">
        <v>0</v>
      </c>
      <c r="CT304">
        <v>0</v>
      </c>
      <c r="CU304">
        <v>0</v>
      </c>
      <c r="CV304">
        <v>955878</v>
      </c>
      <c r="CW304">
        <v>30882911</v>
      </c>
      <c r="CX304">
        <v>9874652</v>
      </c>
      <c r="CY304">
        <v>23129277</v>
      </c>
      <c r="CZ304">
        <v>7906674</v>
      </c>
      <c r="DA304">
        <v>0</v>
      </c>
      <c r="DB304">
        <v>0</v>
      </c>
      <c r="DC304">
        <v>3760768</v>
      </c>
      <c r="DD304">
        <v>50586865</v>
      </c>
      <c r="DE304">
        <v>1363128</v>
      </c>
      <c r="DF304">
        <v>689754</v>
      </c>
      <c r="DG304">
        <v>128194029</v>
      </c>
      <c r="DH304">
        <v>9226919</v>
      </c>
      <c r="DI304">
        <v>139880911</v>
      </c>
      <c r="DJ304">
        <v>1625774</v>
      </c>
      <c r="DK304">
        <v>-1159733</v>
      </c>
      <c r="DL304">
        <v>0</v>
      </c>
      <c r="DM304">
        <v>0</v>
      </c>
      <c r="DN304">
        <v>0</v>
      </c>
      <c r="DO304">
        <v>0</v>
      </c>
      <c r="DP304">
        <v>10845241</v>
      </c>
      <c r="DQ304">
        <v>190709128</v>
      </c>
      <c r="DR304">
        <v>0</v>
      </c>
      <c r="DS304">
        <v>0</v>
      </c>
      <c r="DT304">
        <v>0</v>
      </c>
      <c r="DU304">
        <v>0</v>
      </c>
      <c r="DV304">
        <v>0</v>
      </c>
      <c r="DW304">
        <v>0</v>
      </c>
      <c r="DX304">
        <v>0</v>
      </c>
      <c r="DY304">
        <v>0</v>
      </c>
      <c r="DZ304">
        <v>0</v>
      </c>
      <c r="EA304">
        <v>0</v>
      </c>
      <c r="EB304">
        <v>0</v>
      </c>
      <c r="EC304">
        <v>0</v>
      </c>
      <c r="ED304">
        <v>0</v>
      </c>
    </row>
    <row r="305" spans="1:134" x14ac:dyDescent="0.3">
      <c r="A305">
        <v>106190517</v>
      </c>
      <c r="B305" t="s">
        <v>1496</v>
      </c>
      <c r="C305">
        <v>20174</v>
      </c>
      <c r="D305" s="1">
        <v>43009</v>
      </c>
      <c r="E305" s="1">
        <v>43100</v>
      </c>
      <c r="F305" t="s">
        <v>134</v>
      </c>
      <c r="G305" t="s">
        <v>158</v>
      </c>
      <c r="H305">
        <v>11</v>
      </c>
      <c r="I305">
        <v>905</v>
      </c>
      <c r="J305" t="s">
        <v>255</v>
      </c>
      <c r="K305" t="s">
        <v>137</v>
      </c>
      <c r="L305" t="s">
        <v>138</v>
      </c>
      <c r="M305" t="s">
        <v>1497</v>
      </c>
      <c r="N305" t="s">
        <v>1498</v>
      </c>
      <c r="O305" t="s">
        <v>1499</v>
      </c>
      <c r="P305">
        <v>91356</v>
      </c>
      <c r="Q305" t="s">
        <v>1500</v>
      </c>
      <c r="R305">
        <v>249</v>
      </c>
      <c r="S305">
        <v>249</v>
      </c>
      <c r="T305">
        <v>201</v>
      </c>
      <c r="U305">
        <v>1153</v>
      </c>
      <c r="V305">
        <v>232</v>
      </c>
      <c r="W305">
        <v>242</v>
      </c>
      <c r="X305">
        <v>503</v>
      </c>
      <c r="Y305">
        <v>0</v>
      </c>
      <c r="Z305">
        <v>0</v>
      </c>
      <c r="AA305">
        <v>22</v>
      </c>
      <c r="AB305">
        <v>1118</v>
      </c>
      <c r="AC305">
        <v>36</v>
      </c>
      <c r="AD305">
        <v>5</v>
      </c>
      <c r="AE305">
        <v>3311</v>
      </c>
      <c r="AF305">
        <v>0</v>
      </c>
      <c r="AG305">
        <v>5483</v>
      </c>
      <c r="AH305">
        <v>862</v>
      </c>
      <c r="AI305">
        <v>1150</v>
      </c>
      <c r="AJ305">
        <v>1458</v>
      </c>
      <c r="AK305">
        <v>0</v>
      </c>
      <c r="AL305">
        <v>0</v>
      </c>
      <c r="AM305">
        <v>57</v>
      </c>
      <c r="AN305">
        <v>3572</v>
      </c>
      <c r="AO305">
        <v>99</v>
      </c>
      <c r="AP305">
        <v>14</v>
      </c>
      <c r="AQ305">
        <v>12695</v>
      </c>
      <c r="AR305">
        <v>0</v>
      </c>
      <c r="AS30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25390</v>
      </c>
      <c r="AT305">
        <v>5431</v>
      </c>
      <c r="AU305">
        <v>756</v>
      </c>
      <c r="AV305">
        <v>785</v>
      </c>
      <c r="AW305">
        <v>6627</v>
      </c>
      <c r="AX305">
        <v>0</v>
      </c>
      <c r="AY305">
        <v>0</v>
      </c>
      <c r="AZ305">
        <v>564</v>
      </c>
      <c r="BA305">
        <v>6515</v>
      </c>
      <c r="BB305">
        <v>621</v>
      </c>
      <c r="BC305">
        <v>73</v>
      </c>
      <c r="BD305">
        <v>21372</v>
      </c>
      <c r="BE305">
        <v>109172842</v>
      </c>
      <c r="BF305">
        <v>21371335</v>
      </c>
      <c r="BG305">
        <v>14211687</v>
      </c>
      <c r="BH305">
        <v>23407769</v>
      </c>
      <c r="BI305">
        <v>0</v>
      </c>
      <c r="BJ305">
        <v>0</v>
      </c>
      <c r="BK305">
        <v>961161</v>
      </c>
      <c r="BL305">
        <v>60232772</v>
      </c>
      <c r="BM305">
        <v>1676805</v>
      </c>
      <c r="BN305">
        <v>228655</v>
      </c>
      <c r="BO305">
        <v>231263026</v>
      </c>
      <c r="BP305">
        <v>34393622</v>
      </c>
      <c r="BQ305">
        <v>4993979</v>
      </c>
      <c r="BR305">
        <v>3561563</v>
      </c>
      <c r="BS305">
        <v>19709047</v>
      </c>
      <c r="BT305">
        <v>0</v>
      </c>
      <c r="BU305">
        <v>0</v>
      </c>
      <c r="BV305">
        <v>2991602</v>
      </c>
      <c r="BW305">
        <v>34557247</v>
      </c>
      <c r="BX305">
        <v>3291883</v>
      </c>
      <c r="BY305">
        <v>389273</v>
      </c>
      <c r="BZ305">
        <v>103888216</v>
      </c>
      <c r="CA305">
        <v>-812268</v>
      </c>
      <c r="CB305">
        <v>122906352</v>
      </c>
      <c r="CC305">
        <v>22968629</v>
      </c>
      <c r="CD305">
        <v>4280957</v>
      </c>
      <c r="CE305">
        <v>38906371</v>
      </c>
      <c r="CF305">
        <v>0</v>
      </c>
      <c r="CG305">
        <v>0</v>
      </c>
      <c r="CH305">
        <v>0</v>
      </c>
      <c r="CI305">
        <v>3088449</v>
      </c>
      <c r="CJ305">
        <v>65632865</v>
      </c>
      <c r="CK305">
        <v>0</v>
      </c>
      <c r="CL305">
        <v>4374359</v>
      </c>
      <c r="CM305">
        <v>0</v>
      </c>
      <c r="CN305">
        <v>0</v>
      </c>
      <c r="CO305">
        <v>0</v>
      </c>
      <c r="CP305">
        <v>544015</v>
      </c>
      <c r="CQ305">
        <v>261889729</v>
      </c>
      <c r="CR305">
        <v>0</v>
      </c>
      <c r="CS305">
        <v>94200</v>
      </c>
      <c r="CT305">
        <v>0</v>
      </c>
      <c r="CU305">
        <v>0</v>
      </c>
      <c r="CV305">
        <v>94200</v>
      </c>
      <c r="CW305">
        <v>21008058</v>
      </c>
      <c r="CX305">
        <v>3460584</v>
      </c>
      <c r="CY305">
        <v>13535368</v>
      </c>
      <c r="CZ305">
        <v>4409142</v>
      </c>
      <c r="DA305">
        <v>0</v>
      </c>
      <c r="DB305">
        <v>0</v>
      </c>
      <c r="DC305">
        <v>873894</v>
      </c>
      <c r="DD305">
        <v>29386885</v>
      </c>
      <c r="DE305">
        <v>606371</v>
      </c>
      <c r="DF305">
        <v>75411</v>
      </c>
      <c r="DG305">
        <v>73355713</v>
      </c>
      <c r="DH305">
        <v>-170734</v>
      </c>
      <c r="DI305">
        <v>89752343</v>
      </c>
      <c r="DJ305">
        <v>1857792</v>
      </c>
      <c r="DK305">
        <v>1097998</v>
      </c>
      <c r="DL305">
        <v>0</v>
      </c>
      <c r="DM305">
        <v>0</v>
      </c>
      <c r="DN305">
        <v>0</v>
      </c>
      <c r="DO305">
        <v>0</v>
      </c>
      <c r="DP305">
        <v>9742882</v>
      </c>
      <c r="DQ305">
        <v>138037736</v>
      </c>
      <c r="DR305">
        <v>0</v>
      </c>
      <c r="DS305">
        <v>0</v>
      </c>
      <c r="DT305">
        <v>0</v>
      </c>
      <c r="DU305">
        <v>0</v>
      </c>
      <c r="DV305">
        <v>0</v>
      </c>
      <c r="DW305">
        <v>0</v>
      </c>
      <c r="DX305">
        <v>0</v>
      </c>
      <c r="DY305">
        <v>0</v>
      </c>
      <c r="DZ305">
        <v>0</v>
      </c>
      <c r="EA305">
        <v>0</v>
      </c>
      <c r="EB305">
        <v>0</v>
      </c>
      <c r="EC305">
        <v>0</v>
      </c>
      <c r="ED305">
        <v>0</v>
      </c>
    </row>
    <row r="306" spans="1:134" x14ac:dyDescent="0.3">
      <c r="A306">
        <v>106281047</v>
      </c>
      <c r="B306" t="s">
        <v>1501</v>
      </c>
      <c r="C306">
        <v>20174</v>
      </c>
      <c r="D306" s="1">
        <v>43009</v>
      </c>
      <c r="E306" s="1">
        <v>43100</v>
      </c>
      <c r="F306" t="s">
        <v>134</v>
      </c>
      <c r="G306" t="s">
        <v>199</v>
      </c>
      <c r="H306">
        <v>3</v>
      </c>
      <c r="I306">
        <v>407</v>
      </c>
      <c r="J306" t="s">
        <v>152</v>
      </c>
      <c r="K306" t="s">
        <v>137</v>
      </c>
      <c r="L306" t="s">
        <v>138</v>
      </c>
      <c r="M306" t="s">
        <v>1502</v>
      </c>
      <c r="N306" t="s">
        <v>1503</v>
      </c>
      <c r="O306" t="s">
        <v>1304</v>
      </c>
      <c r="P306">
        <v>94558</v>
      </c>
      <c r="Q306" t="s">
        <v>1504</v>
      </c>
      <c r="R306">
        <v>208</v>
      </c>
      <c r="S306">
        <v>153</v>
      </c>
      <c r="T306">
        <v>125</v>
      </c>
      <c r="U306">
        <v>824</v>
      </c>
      <c r="V306">
        <v>116</v>
      </c>
      <c r="W306">
        <v>134</v>
      </c>
      <c r="X306">
        <v>276</v>
      </c>
      <c r="Y306">
        <v>0</v>
      </c>
      <c r="Z306">
        <v>0</v>
      </c>
      <c r="AA306">
        <v>42</v>
      </c>
      <c r="AB306">
        <v>315</v>
      </c>
      <c r="AC306">
        <v>0</v>
      </c>
      <c r="AD306">
        <v>19</v>
      </c>
      <c r="AE306">
        <v>1726</v>
      </c>
      <c r="AF306">
        <v>0</v>
      </c>
      <c r="AG306">
        <v>4518</v>
      </c>
      <c r="AH306">
        <v>461</v>
      </c>
      <c r="AI306">
        <v>845</v>
      </c>
      <c r="AJ306">
        <v>1355</v>
      </c>
      <c r="AK306">
        <v>0</v>
      </c>
      <c r="AL306">
        <v>0</v>
      </c>
      <c r="AM306">
        <v>138</v>
      </c>
      <c r="AN306">
        <v>1310</v>
      </c>
      <c r="AO306">
        <v>0</v>
      </c>
      <c r="AP306">
        <v>49</v>
      </c>
      <c r="AQ306">
        <v>8676</v>
      </c>
      <c r="AR306">
        <v>0</v>
      </c>
      <c r="AS30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17352</v>
      </c>
      <c r="AT306">
        <v>13972</v>
      </c>
      <c r="AU306">
        <v>1673</v>
      </c>
      <c r="AV306">
        <v>682</v>
      </c>
      <c r="AW306">
        <v>5780</v>
      </c>
      <c r="AX306">
        <v>0</v>
      </c>
      <c r="AY306">
        <v>0</v>
      </c>
      <c r="AZ306">
        <v>1363</v>
      </c>
      <c r="BA306">
        <v>10073</v>
      </c>
      <c r="BB306">
        <v>114</v>
      </c>
      <c r="BC306">
        <v>1086</v>
      </c>
      <c r="BD306">
        <v>34743</v>
      </c>
      <c r="BE306">
        <v>91035176</v>
      </c>
      <c r="BF306">
        <v>12907941</v>
      </c>
      <c r="BG306">
        <v>10182456</v>
      </c>
      <c r="BH306">
        <v>25100054</v>
      </c>
      <c r="BI306">
        <v>0</v>
      </c>
      <c r="BJ306">
        <v>0</v>
      </c>
      <c r="BK306">
        <v>2938448</v>
      </c>
      <c r="BL306">
        <v>32313036</v>
      </c>
      <c r="BM306">
        <v>0</v>
      </c>
      <c r="BN306">
        <v>1803236</v>
      </c>
      <c r="BO306">
        <v>176280347</v>
      </c>
      <c r="BP306">
        <v>56447539</v>
      </c>
      <c r="BQ306">
        <v>7036609</v>
      </c>
      <c r="BR306">
        <v>3547917</v>
      </c>
      <c r="BS306">
        <v>23849083</v>
      </c>
      <c r="BT306">
        <v>0</v>
      </c>
      <c r="BU306">
        <v>0</v>
      </c>
      <c r="BV306">
        <v>4117525</v>
      </c>
      <c r="BW306">
        <v>54866456</v>
      </c>
      <c r="BX306">
        <v>223130</v>
      </c>
      <c r="BY306">
        <v>4172325</v>
      </c>
      <c r="BZ306">
        <v>154260584</v>
      </c>
      <c r="CA306">
        <v>5361270</v>
      </c>
      <c r="CB306">
        <v>129088343</v>
      </c>
      <c r="CC306">
        <v>16787296</v>
      </c>
      <c r="CD306">
        <v>7996518</v>
      </c>
      <c r="CE306">
        <v>44612343</v>
      </c>
      <c r="CF306">
        <v>0</v>
      </c>
      <c r="CG306">
        <v>0</v>
      </c>
      <c r="CH306">
        <v>0</v>
      </c>
      <c r="CI306">
        <v>6120604</v>
      </c>
      <c r="CJ306">
        <v>54790388</v>
      </c>
      <c r="CK306">
        <v>0</v>
      </c>
      <c r="CL306">
        <v>2376431</v>
      </c>
      <c r="CM306">
        <v>0</v>
      </c>
      <c r="CN306">
        <v>0</v>
      </c>
      <c r="CO306">
        <v>0</v>
      </c>
      <c r="CP306">
        <v>3078628</v>
      </c>
      <c r="CQ306">
        <v>270211821</v>
      </c>
      <c r="CR306">
        <v>449977</v>
      </c>
      <c r="CS306">
        <v>6733366</v>
      </c>
      <c r="CT306">
        <v>0</v>
      </c>
      <c r="CU306">
        <v>893525</v>
      </c>
      <c r="CV306">
        <v>8076868</v>
      </c>
      <c r="CW306">
        <v>15536965</v>
      </c>
      <c r="CX306">
        <v>3601038</v>
      </c>
      <c r="CY306">
        <v>5608167</v>
      </c>
      <c r="CZ306">
        <v>10161917</v>
      </c>
      <c r="DA306">
        <v>0</v>
      </c>
      <c r="DB306">
        <v>0</v>
      </c>
      <c r="DC306">
        <v>928337</v>
      </c>
      <c r="DD306">
        <v>31467681</v>
      </c>
      <c r="DE306">
        <v>0</v>
      </c>
      <c r="DF306">
        <v>1101873</v>
      </c>
      <c r="DG306">
        <v>68405978</v>
      </c>
      <c r="DH306">
        <v>1970990</v>
      </c>
      <c r="DI306">
        <v>73683866</v>
      </c>
      <c r="DJ306">
        <v>3407871</v>
      </c>
      <c r="DK306">
        <v>5389722</v>
      </c>
      <c r="DL306">
        <v>0</v>
      </c>
      <c r="DM306">
        <v>0</v>
      </c>
      <c r="DN306">
        <v>0</v>
      </c>
      <c r="DO306">
        <v>0</v>
      </c>
      <c r="DP306">
        <v>2765209</v>
      </c>
      <c r="DQ306">
        <v>203032681</v>
      </c>
      <c r="DR306">
        <v>0</v>
      </c>
      <c r="DS306">
        <v>0</v>
      </c>
      <c r="DT306">
        <v>0</v>
      </c>
      <c r="DU306">
        <v>0</v>
      </c>
      <c r="DV306">
        <v>0</v>
      </c>
      <c r="DW306">
        <v>0</v>
      </c>
      <c r="DX306">
        <v>0</v>
      </c>
      <c r="DY306">
        <v>0</v>
      </c>
      <c r="DZ306">
        <v>0</v>
      </c>
      <c r="EA306">
        <v>0</v>
      </c>
      <c r="EB306">
        <v>0</v>
      </c>
      <c r="EC306">
        <v>2997572</v>
      </c>
      <c r="ED306">
        <v>0</v>
      </c>
    </row>
    <row r="307" spans="1:134" x14ac:dyDescent="0.3">
      <c r="A307">
        <v>106370673</v>
      </c>
      <c r="B307" t="s">
        <v>1505</v>
      </c>
      <c r="C307">
        <v>20174</v>
      </c>
      <c r="D307" s="1">
        <v>43009</v>
      </c>
      <c r="E307" s="1">
        <v>43100</v>
      </c>
      <c r="F307" t="s">
        <v>134</v>
      </c>
      <c r="G307" t="s">
        <v>254</v>
      </c>
      <c r="H307">
        <v>14</v>
      </c>
      <c r="I307">
        <v>1416</v>
      </c>
      <c r="J307" t="s">
        <v>136</v>
      </c>
      <c r="K307" t="s">
        <v>137</v>
      </c>
      <c r="L307" t="s">
        <v>220</v>
      </c>
      <c r="M307" t="s">
        <v>1506</v>
      </c>
      <c r="N307" t="s">
        <v>1507</v>
      </c>
      <c r="O307" t="s">
        <v>308</v>
      </c>
      <c r="P307">
        <v>92123</v>
      </c>
      <c r="Q307" t="s">
        <v>1508</v>
      </c>
      <c r="R307">
        <v>524</v>
      </c>
      <c r="S307">
        <v>444</v>
      </c>
      <c r="T307">
        <v>339</v>
      </c>
      <c r="U307">
        <v>15</v>
      </c>
      <c r="V307">
        <v>0</v>
      </c>
      <c r="W307">
        <v>1589</v>
      </c>
      <c r="X307">
        <v>1304</v>
      </c>
      <c r="Y307">
        <v>109</v>
      </c>
      <c r="Z307">
        <v>0</v>
      </c>
      <c r="AA307">
        <v>238</v>
      </c>
      <c r="AB307">
        <v>1875</v>
      </c>
      <c r="AC307">
        <v>1</v>
      </c>
      <c r="AD307">
        <v>64</v>
      </c>
      <c r="AE307">
        <v>5195</v>
      </c>
      <c r="AF307">
        <v>14</v>
      </c>
      <c r="AG307">
        <v>85</v>
      </c>
      <c r="AH307">
        <v>0</v>
      </c>
      <c r="AI307">
        <v>11003</v>
      </c>
      <c r="AJ307">
        <v>2722</v>
      </c>
      <c r="AK307">
        <v>1165</v>
      </c>
      <c r="AL307">
        <v>0</v>
      </c>
      <c r="AM307">
        <v>1083</v>
      </c>
      <c r="AN307">
        <v>8803</v>
      </c>
      <c r="AO307">
        <v>8</v>
      </c>
      <c r="AP307">
        <v>418</v>
      </c>
      <c r="AQ307">
        <v>25287</v>
      </c>
      <c r="AR307">
        <v>3049</v>
      </c>
      <c r="AS30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53623</v>
      </c>
      <c r="AT307">
        <v>232</v>
      </c>
      <c r="AU307">
        <v>0</v>
      </c>
      <c r="AV307">
        <v>14299</v>
      </c>
      <c r="AW307">
        <v>38983</v>
      </c>
      <c r="AX307">
        <v>0</v>
      </c>
      <c r="AY307">
        <v>0</v>
      </c>
      <c r="AZ307">
        <v>3483</v>
      </c>
      <c r="BA307">
        <v>22937</v>
      </c>
      <c r="BB307">
        <v>21</v>
      </c>
      <c r="BC307">
        <v>2288</v>
      </c>
      <c r="BD307">
        <v>82243</v>
      </c>
      <c r="BE307">
        <v>1598844</v>
      </c>
      <c r="BF307">
        <v>0</v>
      </c>
      <c r="BG307">
        <v>192872607</v>
      </c>
      <c r="BH307">
        <v>35013096</v>
      </c>
      <c r="BI307">
        <v>5088962</v>
      </c>
      <c r="BJ307">
        <v>0</v>
      </c>
      <c r="BK307">
        <v>18426057</v>
      </c>
      <c r="BL307">
        <v>143277354</v>
      </c>
      <c r="BM307">
        <v>109037</v>
      </c>
      <c r="BN307">
        <v>366859</v>
      </c>
      <c r="BO307">
        <v>396752816</v>
      </c>
      <c r="BP307">
        <v>949689</v>
      </c>
      <c r="BQ307">
        <v>0</v>
      </c>
      <c r="BR307">
        <v>43247341</v>
      </c>
      <c r="BS307">
        <v>71010243</v>
      </c>
      <c r="BT307">
        <v>0</v>
      </c>
      <c r="BU307">
        <v>0</v>
      </c>
      <c r="BV307">
        <v>11231648</v>
      </c>
      <c r="BW307">
        <v>81554648</v>
      </c>
      <c r="BX307">
        <v>50667</v>
      </c>
      <c r="BY307">
        <v>2565142</v>
      </c>
      <c r="BZ307">
        <v>210609378</v>
      </c>
      <c r="CA307">
        <v>1828129</v>
      </c>
      <c r="CB307">
        <v>1706302</v>
      </c>
      <c r="CC307">
        <v>0</v>
      </c>
      <c r="CD307">
        <v>103568877</v>
      </c>
      <c r="CE307">
        <v>99651710</v>
      </c>
      <c r="CF307">
        <v>-2047497</v>
      </c>
      <c r="CG307">
        <v>3602621</v>
      </c>
      <c r="CH307">
        <v>0</v>
      </c>
      <c r="CI307">
        <v>20636754</v>
      </c>
      <c r="CJ307">
        <v>142361820</v>
      </c>
      <c r="CK307">
        <v>0</v>
      </c>
      <c r="CL307">
        <v>159704</v>
      </c>
      <c r="CM307">
        <v>0</v>
      </c>
      <c r="CN307">
        <v>0</v>
      </c>
      <c r="CO307">
        <v>0</v>
      </c>
      <c r="CP307">
        <v>1409554</v>
      </c>
      <c r="CQ307">
        <v>372877974</v>
      </c>
      <c r="CR307">
        <v>0</v>
      </c>
      <c r="CS307">
        <v>3105249</v>
      </c>
      <c r="CT307">
        <v>0</v>
      </c>
      <c r="CU307">
        <v>13901532</v>
      </c>
      <c r="CV307">
        <v>17006781</v>
      </c>
      <c r="CW307">
        <v>842231</v>
      </c>
      <c r="CX307">
        <v>0</v>
      </c>
      <c r="CY307">
        <v>134598567</v>
      </c>
      <c r="CZ307">
        <v>9476878</v>
      </c>
      <c r="DA307">
        <v>1486341</v>
      </c>
      <c r="DB307">
        <v>0</v>
      </c>
      <c r="DC307">
        <v>9020951</v>
      </c>
      <c r="DD307">
        <v>96188902</v>
      </c>
      <c r="DE307">
        <v>0</v>
      </c>
      <c r="DF307">
        <v>-122869</v>
      </c>
      <c r="DG307">
        <v>251491001</v>
      </c>
      <c r="DH307">
        <v>20083404</v>
      </c>
      <c r="DI307">
        <v>204519166</v>
      </c>
      <c r="DJ307">
        <v>0</v>
      </c>
      <c r="DK307">
        <v>24680408</v>
      </c>
      <c r="DL307">
        <v>0</v>
      </c>
      <c r="DM307">
        <v>0</v>
      </c>
      <c r="DN307">
        <v>0</v>
      </c>
      <c r="DO307">
        <v>0</v>
      </c>
      <c r="DP307">
        <v>21003218</v>
      </c>
      <c r="DQ307">
        <v>495055554</v>
      </c>
      <c r="DR307">
        <v>0</v>
      </c>
      <c r="DS307">
        <v>0</v>
      </c>
      <c r="DT307">
        <v>0</v>
      </c>
      <c r="DU307">
        <v>0</v>
      </c>
      <c r="DV307">
        <v>0</v>
      </c>
      <c r="DW307">
        <v>0</v>
      </c>
      <c r="DX307">
        <v>0</v>
      </c>
      <c r="DY307">
        <v>0</v>
      </c>
      <c r="DZ307">
        <v>0</v>
      </c>
      <c r="EA307">
        <v>0</v>
      </c>
      <c r="EB307">
        <v>0</v>
      </c>
      <c r="EC307">
        <v>0</v>
      </c>
      <c r="ED307">
        <v>0</v>
      </c>
    </row>
    <row r="308" spans="1:134" x14ac:dyDescent="0.3">
      <c r="A308">
        <v>106361308</v>
      </c>
      <c r="B308" t="s">
        <v>1509</v>
      </c>
      <c r="C308">
        <v>20174</v>
      </c>
      <c r="D308" s="1">
        <v>43009</v>
      </c>
      <c r="E308" s="1">
        <v>43100</v>
      </c>
      <c r="F308" t="s">
        <v>134</v>
      </c>
      <c r="G308" t="s">
        <v>275</v>
      </c>
      <c r="H308">
        <v>12</v>
      </c>
      <c r="I308">
        <v>1209</v>
      </c>
      <c r="J308" t="s">
        <v>136</v>
      </c>
      <c r="K308" t="s">
        <v>137</v>
      </c>
      <c r="L308" t="s">
        <v>138</v>
      </c>
      <c r="M308" t="s">
        <v>1510</v>
      </c>
      <c r="N308" t="s">
        <v>1511</v>
      </c>
      <c r="O308" t="s">
        <v>1092</v>
      </c>
      <c r="P308">
        <v>92373</v>
      </c>
      <c r="Q308" t="s">
        <v>1512</v>
      </c>
      <c r="R308">
        <v>229</v>
      </c>
      <c r="S308">
        <v>197</v>
      </c>
      <c r="T308">
        <v>136</v>
      </c>
      <c r="U308">
        <v>402</v>
      </c>
      <c r="V308">
        <v>942</v>
      </c>
      <c r="W308">
        <v>244</v>
      </c>
      <c r="X308">
        <v>526</v>
      </c>
      <c r="Y308">
        <v>0</v>
      </c>
      <c r="Z308">
        <v>0</v>
      </c>
      <c r="AA308">
        <v>35</v>
      </c>
      <c r="AB308">
        <v>869</v>
      </c>
      <c r="AC308">
        <v>13</v>
      </c>
      <c r="AD308">
        <v>13</v>
      </c>
      <c r="AE308">
        <v>3044</v>
      </c>
      <c r="AF308">
        <v>0</v>
      </c>
      <c r="AG308">
        <v>1909</v>
      </c>
      <c r="AH308">
        <v>4091</v>
      </c>
      <c r="AI308">
        <v>1021</v>
      </c>
      <c r="AJ308">
        <v>1909</v>
      </c>
      <c r="AK308">
        <v>0</v>
      </c>
      <c r="AL308">
        <v>0</v>
      </c>
      <c r="AM308">
        <v>69</v>
      </c>
      <c r="AN308">
        <v>3058</v>
      </c>
      <c r="AO308">
        <v>32</v>
      </c>
      <c r="AP308">
        <v>35</v>
      </c>
      <c r="AQ308">
        <v>12124</v>
      </c>
      <c r="AR308">
        <v>0</v>
      </c>
      <c r="AS30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24248</v>
      </c>
      <c r="AT308">
        <v>7307</v>
      </c>
      <c r="AU308">
        <v>11710</v>
      </c>
      <c r="AV308">
        <v>1603</v>
      </c>
      <c r="AW308">
        <v>9933</v>
      </c>
      <c r="AX308">
        <v>0</v>
      </c>
      <c r="AY308">
        <v>0</v>
      </c>
      <c r="AZ308">
        <v>267</v>
      </c>
      <c r="BA308">
        <v>10116</v>
      </c>
      <c r="BB308">
        <v>1554</v>
      </c>
      <c r="BC308">
        <v>1453</v>
      </c>
      <c r="BD308">
        <v>43943</v>
      </c>
      <c r="BE308">
        <v>37708546</v>
      </c>
      <c r="BF308">
        <v>81296405</v>
      </c>
      <c r="BG308">
        <v>12354376</v>
      </c>
      <c r="BH308">
        <v>33779154</v>
      </c>
      <c r="BI308">
        <v>0</v>
      </c>
      <c r="BJ308">
        <v>0</v>
      </c>
      <c r="BK308">
        <v>2202434</v>
      </c>
      <c r="BL308">
        <v>48195445</v>
      </c>
      <c r="BM308">
        <v>540922</v>
      </c>
      <c r="BN308">
        <v>600342</v>
      </c>
      <c r="BO308">
        <v>216677624</v>
      </c>
      <c r="BP308">
        <v>24125793</v>
      </c>
      <c r="BQ308">
        <v>46565669</v>
      </c>
      <c r="BR308">
        <v>4171754</v>
      </c>
      <c r="BS308">
        <v>25850352</v>
      </c>
      <c r="BT308">
        <v>0</v>
      </c>
      <c r="BU308">
        <v>0</v>
      </c>
      <c r="BV308">
        <v>1306544</v>
      </c>
      <c r="BW308">
        <v>53225924</v>
      </c>
      <c r="BX308">
        <v>2715654</v>
      </c>
      <c r="BY308">
        <v>2539133</v>
      </c>
      <c r="BZ308">
        <v>160500823</v>
      </c>
      <c r="CA308">
        <v>496532</v>
      </c>
      <c r="CB308">
        <v>53724234</v>
      </c>
      <c r="CC308">
        <v>115206951</v>
      </c>
      <c r="CD308">
        <v>14162958</v>
      </c>
      <c r="CE308">
        <v>55211001</v>
      </c>
      <c r="CF308">
        <v>0</v>
      </c>
      <c r="CG308">
        <v>0</v>
      </c>
      <c r="CH308">
        <v>0</v>
      </c>
      <c r="CI308">
        <v>2620301</v>
      </c>
      <c r="CJ308">
        <v>87597737</v>
      </c>
      <c r="CK308">
        <v>0</v>
      </c>
      <c r="CL308">
        <v>3158879</v>
      </c>
      <c r="CM308">
        <v>0</v>
      </c>
      <c r="CN308">
        <v>0</v>
      </c>
      <c r="CO308">
        <v>0</v>
      </c>
      <c r="CP308">
        <v>1738587</v>
      </c>
      <c r="CQ308">
        <v>333917180</v>
      </c>
      <c r="CR308">
        <v>14431395</v>
      </c>
      <c r="CS308">
        <v>0</v>
      </c>
      <c r="CT308">
        <v>0</v>
      </c>
      <c r="CU308">
        <v>20638795</v>
      </c>
      <c r="CV308">
        <v>35070190</v>
      </c>
      <c r="CW308">
        <v>8110105</v>
      </c>
      <c r="CX308">
        <v>27086518</v>
      </c>
      <c r="CY308">
        <v>2363172</v>
      </c>
      <c r="CZ308">
        <v>4418505</v>
      </c>
      <c r="DA308">
        <v>0</v>
      </c>
      <c r="DB308">
        <v>0</v>
      </c>
      <c r="DC308">
        <v>888677</v>
      </c>
      <c r="DD308">
        <v>34462427</v>
      </c>
      <c r="DE308">
        <v>97697</v>
      </c>
      <c r="DF308">
        <v>904356</v>
      </c>
      <c r="DG308">
        <v>78331457</v>
      </c>
      <c r="DH308">
        <v>429774</v>
      </c>
      <c r="DI308">
        <v>81182730</v>
      </c>
      <c r="DJ308">
        <v>1353495</v>
      </c>
      <c r="DK308">
        <v>2460386</v>
      </c>
      <c r="DL308">
        <v>0</v>
      </c>
      <c r="DM308">
        <v>0</v>
      </c>
      <c r="DN308">
        <v>8196821</v>
      </c>
      <c r="DO308">
        <v>16290694</v>
      </c>
      <c r="DP308">
        <v>3750762</v>
      </c>
      <c r="DQ308">
        <v>116639348</v>
      </c>
      <c r="DR308">
        <v>0</v>
      </c>
      <c r="DS308">
        <v>0</v>
      </c>
      <c r="DT308">
        <v>0</v>
      </c>
      <c r="DU308">
        <v>0</v>
      </c>
      <c r="DV308">
        <v>0</v>
      </c>
      <c r="DW308">
        <v>0</v>
      </c>
      <c r="DX308">
        <v>0</v>
      </c>
      <c r="DY308">
        <v>0</v>
      </c>
      <c r="DZ308">
        <v>0</v>
      </c>
      <c r="EA308">
        <v>0</v>
      </c>
      <c r="EB308">
        <v>0</v>
      </c>
      <c r="EC308">
        <v>0</v>
      </c>
      <c r="ED308">
        <v>0</v>
      </c>
    </row>
    <row r="309" spans="1:134" x14ac:dyDescent="0.3">
      <c r="A309">
        <v>106121051</v>
      </c>
      <c r="B309" t="s">
        <v>1513</v>
      </c>
      <c r="C309">
        <v>20174</v>
      </c>
      <c r="D309" s="1">
        <v>43009</v>
      </c>
      <c r="E309" s="1">
        <v>43100</v>
      </c>
      <c r="F309" t="s">
        <v>134</v>
      </c>
      <c r="G309" t="s">
        <v>838</v>
      </c>
      <c r="H309">
        <v>1</v>
      </c>
      <c r="I309">
        <v>107</v>
      </c>
      <c r="J309" t="s">
        <v>152</v>
      </c>
      <c r="K309" t="s">
        <v>137</v>
      </c>
      <c r="L309" t="s">
        <v>145</v>
      </c>
      <c r="M309" t="s">
        <v>1514</v>
      </c>
      <c r="N309" t="s">
        <v>1515</v>
      </c>
      <c r="O309" t="s">
        <v>1516</v>
      </c>
      <c r="P309">
        <v>95540</v>
      </c>
      <c r="Q309" t="s">
        <v>1517</v>
      </c>
      <c r="R309">
        <v>35</v>
      </c>
      <c r="S309">
        <v>25</v>
      </c>
      <c r="T309">
        <v>25</v>
      </c>
      <c r="U309">
        <v>116</v>
      </c>
      <c r="V309">
        <v>13</v>
      </c>
      <c r="W309">
        <v>25</v>
      </c>
      <c r="X309">
        <v>88</v>
      </c>
      <c r="Y309">
        <v>0</v>
      </c>
      <c r="Z309">
        <v>0</v>
      </c>
      <c r="AA309">
        <v>3</v>
      </c>
      <c r="AB309">
        <v>57</v>
      </c>
      <c r="AC309">
        <v>0</v>
      </c>
      <c r="AD309">
        <v>13</v>
      </c>
      <c r="AE309">
        <v>315</v>
      </c>
      <c r="AF309">
        <v>0</v>
      </c>
      <c r="AG309">
        <v>714</v>
      </c>
      <c r="AH309">
        <v>84</v>
      </c>
      <c r="AI309">
        <v>55</v>
      </c>
      <c r="AJ309">
        <v>248</v>
      </c>
      <c r="AK309">
        <v>0</v>
      </c>
      <c r="AL309">
        <v>0</v>
      </c>
      <c r="AM309">
        <v>8</v>
      </c>
      <c r="AN309">
        <v>128</v>
      </c>
      <c r="AO309">
        <v>0</v>
      </c>
      <c r="AP309">
        <v>50</v>
      </c>
      <c r="AQ309">
        <v>1287</v>
      </c>
      <c r="AR309">
        <v>0</v>
      </c>
      <c r="AS30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2574</v>
      </c>
      <c r="AT309">
        <v>4056</v>
      </c>
      <c r="AU309">
        <v>165</v>
      </c>
      <c r="AV309">
        <v>260</v>
      </c>
      <c r="AW309">
        <v>3392</v>
      </c>
      <c r="AX309">
        <v>0</v>
      </c>
      <c r="AY309">
        <v>0</v>
      </c>
      <c r="AZ309">
        <v>209</v>
      </c>
      <c r="BA309">
        <v>2677</v>
      </c>
      <c r="BB309">
        <v>0</v>
      </c>
      <c r="BC309">
        <v>679</v>
      </c>
      <c r="BD309">
        <v>11438</v>
      </c>
      <c r="BE309">
        <v>9480508</v>
      </c>
      <c r="BF309">
        <v>941494</v>
      </c>
      <c r="BG309">
        <v>830746</v>
      </c>
      <c r="BH309">
        <v>4183389</v>
      </c>
      <c r="BI309">
        <v>0</v>
      </c>
      <c r="BJ309">
        <v>0</v>
      </c>
      <c r="BK309">
        <v>368681</v>
      </c>
      <c r="BL309">
        <v>2409307</v>
      </c>
      <c r="BM309">
        <v>0</v>
      </c>
      <c r="BN309">
        <v>635233</v>
      </c>
      <c r="BO309">
        <v>18849358</v>
      </c>
      <c r="BP309">
        <v>11660727</v>
      </c>
      <c r="BQ309">
        <v>499613</v>
      </c>
      <c r="BR309">
        <v>840434</v>
      </c>
      <c r="BS309">
        <v>9352933</v>
      </c>
      <c r="BT309">
        <v>0</v>
      </c>
      <c r="BU309">
        <v>0</v>
      </c>
      <c r="BV309">
        <v>1078392</v>
      </c>
      <c r="BW309">
        <v>6617563</v>
      </c>
      <c r="BX309">
        <v>0</v>
      </c>
      <c r="BY309">
        <v>1448371</v>
      </c>
      <c r="BZ309">
        <v>31498033</v>
      </c>
      <c r="CA309">
        <v>823535</v>
      </c>
      <c r="CB309">
        <v>15448729</v>
      </c>
      <c r="CC309">
        <v>1083252</v>
      </c>
      <c r="CD309">
        <v>-3810453</v>
      </c>
      <c r="CE309">
        <v>11539551</v>
      </c>
      <c r="CF309">
        <v>0</v>
      </c>
      <c r="CG309">
        <v>0</v>
      </c>
      <c r="CH309">
        <v>0</v>
      </c>
      <c r="CI309">
        <v>730996</v>
      </c>
      <c r="CJ309">
        <v>4975736</v>
      </c>
      <c r="CK309">
        <v>0</v>
      </c>
      <c r="CL309">
        <v>951564</v>
      </c>
      <c r="CM309">
        <v>0</v>
      </c>
      <c r="CN309">
        <v>0</v>
      </c>
      <c r="CO309">
        <v>0</v>
      </c>
      <c r="CP309">
        <v>870852</v>
      </c>
      <c r="CQ309">
        <v>32613762</v>
      </c>
      <c r="CR309">
        <v>0</v>
      </c>
      <c r="CS309">
        <v>0</v>
      </c>
      <c r="CT309">
        <v>0</v>
      </c>
      <c r="CU309">
        <v>0</v>
      </c>
      <c r="CV309">
        <v>0</v>
      </c>
      <c r="CW309">
        <v>5608122</v>
      </c>
      <c r="CX309">
        <v>357855</v>
      </c>
      <c r="CY309">
        <v>5472188</v>
      </c>
      <c r="CZ309">
        <v>1988433</v>
      </c>
      <c r="DA309">
        <v>0</v>
      </c>
      <c r="DB309">
        <v>0</v>
      </c>
      <c r="DC309">
        <v>688816</v>
      </c>
      <c r="DD309">
        <v>3905140</v>
      </c>
      <c r="DE309">
        <v>0</v>
      </c>
      <c r="DF309">
        <v>-286925</v>
      </c>
      <c r="DG309">
        <v>17733629</v>
      </c>
      <c r="DH309">
        <v>75000</v>
      </c>
      <c r="DI309">
        <v>11734000</v>
      </c>
      <c r="DJ309">
        <v>0</v>
      </c>
      <c r="DK309">
        <v>2484000</v>
      </c>
      <c r="DL309">
        <v>0</v>
      </c>
      <c r="DM309">
        <v>0</v>
      </c>
      <c r="DN309">
        <v>0</v>
      </c>
      <c r="DO309">
        <v>0</v>
      </c>
      <c r="DP309">
        <v>720000</v>
      </c>
      <c r="DQ309">
        <v>12362000</v>
      </c>
      <c r="DR309">
        <v>0</v>
      </c>
      <c r="DS309">
        <v>0</v>
      </c>
      <c r="DT309">
        <v>0</v>
      </c>
      <c r="DU309">
        <v>0</v>
      </c>
      <c r="DV309">
        <v>0</v>
      </c>
      <c r="DW309">
        <v>0</v>
      </c>
      <c r="DX309">
        <v>0</v>
      </c>
      <c r="DY309">
        <v>0</v>
      </c>
      <c r="DZ309">
        <v>0</v>
      </c>
      <c r="EA309">
        <v>0</v>
      </c>
      <c r="EB309">
        <v>0</v>
      </c>
      <c r="EC309">
        <v>5161069</v>
      </c>
      <c r="ED309">
        <v>23</v>
      </c>
    </row>
    <row r="310" spans="1:134" x14ac:dyDescent="0.3">
      <c r="A310">
        <v>106430705</v>
      </c>
      <c r="B310" t="s">
        <v>1518</v>
      </c>
      <c r="C310">
        <v>20174</v>
      </c>
      <c r="D310" s="1">
        <v>43009</v>
      </c>
      <c r="E310" s="1">
        <v>43100</v>
      </c>
      <c r="F310" t="s">
        <v>134</v>
      </c>
      <c r="G310" t="s">
        <v>446</v>
      </c>
      <c r="H310">
        <v>7</v>
      </c>
      <c r="I310">
        <v>431</v>
      </c>
      <c r="J310" t="s">
        <v>255</v>
      </c>
      <c r="K310" t="s">
        <v>137</v>
      </c>
      <c r="L310" t="s">
        <v>138</v>
      </c>
      <c r="M310" t="s">
        <v>1519</v>
      </c>
      <c r="N310" t="s">
        <v>1520</v>
      </c>
      <c r="O310" t="s">
        <v>566</v>
      </c>
      <c r="P310">
        <v>95116</v>
      </c>
      <c r="Q310" t="s">
        <v>1521</v>
      </c>
      <c r="R310">
        <v>264</v>
      </c>
      <c r="S310">
        <v>264</v>
      </c>
      <c r="T310">
        <v>264</v>
      </c>
      <c r="U310">
        <v>1322</v>
      </c>
      <c r="V310">
        <v>671</v>
      </c>
      <c r="W310">
        <v>376</v>
      </c>
      <c r="X310">
        <v>704</v>
      </c>
      <c r="Y310">
        <v>0</v>
      </c>
      <c r="Z310">
        <v>0</v>
      </c>
      <c r="AA310">
        <v>29</v>
      </c>
      <c r="AB310">
        <v>514</v>
      </c>
      <c r="AC310">
        <v>13</v>
      </c>
      <c r="AD310">
        <v>102</v>
      </c>
      <c r="AE310">
        <v>3731</v>
      </c>
      <c r="AF310">
        <v>0</v>
      </c>
      <c r="AG310">
        <v>8034</v>
      </c>
      <c r="AH310">
        <v>3889</v>
      </c>
      <c r="AI310">
        <v>2316</v>
      </c>
      <c r="AJ310">
        <v>3944</v>
      </c>
      <c r="AK310">
        <v>0</v>
      </c>
      <c r="AL310">
        <v>0</v>
      </c>
      <c r="AM310">
        <v>157</v>
      </c>
      <c r="AN310">
        <v>2073</v>
      </c>
      <c r="AO310">
        <v>49</v>
      </c>
      <c r="AP310">
        <v>485</v>
      </c>
      <c r="AQ310">
        <v>20947</v>
      </c>
      <c r="AR310">
        <v>0</v>
      </c>
      <c r="AS31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41894</v>
      </c>
      <c r="AT310">
        <v>4378</v>
      </c>
      <c r="AU310">
        <v>2344</v>
      </c>
      <c r="AV310">
        <v>2927</v>
      </c>
      <c r="AW310">
        <v>12617</v>
      </c>
      <c r="AX310">
        <v>0</v>
      </c>
      <c r="AY310">
        <v>0</v>
      </c>
      <c r="AZ310">
        <v>426</v>
      </c>
      <c r="BA310">
        <v>3967</v>
      </c>
      <c r="BB310">
        <v>276</v>
      </c>
      <c r="BC310">
        <v>2871</v>
      </c>
      <c r="BD310">
        <v>29806</v>
      </c>
      <c r="BE310">
        <v>289673028</v>
      </c>
      <c r="BF310">
        <v>152424860</v>
      </c>
      <c r="BG310">
        <v>91538340</v>
      </c>
      <c r="BH310">
        <v>152445221</v>
      </c>
      <c r="BI310">
        <v>0</v>
      </c>
      <c r="BJ310">
        <v>0</v>
      </c>
      <c r="BK310">
        <v>7158361</v>
      </c>
      <c r="BL310">
        <v>109503588</v>
      </c>
      <c r="BM310">
        <v>2178152</v>
      </c>
      <c r="BN310">
        <v>18340717</v>
      </c>
      <c r="BO310">
        <v>823262267</v>
      </c>
      <c r="BP310">
        <v>49588248</v>
      </c>
      <c r="BQ310">
        <v>29967788</v>
      </c>
      <c r="BR310">
        <v>22052747</v>
      </c>
      <c r="BS310">
        <v>88239561</v>
      </c>
      <c r="BT310">
        <v>0</v>
      </c>
      <c r="BU310">
        <v>0</v>
      </c>
      <c r="BV310">
        <v>3672420</v>
      </c>
      <c r="BW310">
        <v>42794877</v>
      </c>
      <c r="BX310">
        <v>3670656</v>
      </c>
      <c r="BY310">
        <v>21111877</v>
      </c>
      <c r="BZ310">
        <v>261098174</v>
      </c>
      <c r="CA310">
        <v>-623026</v>
      </c>
      <c r="CB310">
        <v>308500145</v>
      </c>
      <c r="CC310">
        <v>170917143</v>
      </c>
      <c r="CD310">
        <v>105482553</v>
      </c>
      <c r="CE310">
        <v>235697925</v>
      </c>
      <c r="CF310">
        <v>0</v>
      </c>
      <c r="CG310">
        <v>0</v>
      </c>
      <c r="CH310">
        <v>0</v>
      </c>
      <c r="CI310">
        <v>4778348</v>
      </c>
      <c r="CJ310">
        <v>121109966</v>
      </c>
      <c r="CK310">
        <v>0</v>
      </c>
      <c r="CL310">
        <v>5848808</v>
      </c>
      <c r="CM310">
        <v>0</v>
      </c>
      <c r="CN310">
        <v>0</v>
      </c>
      <c r="CO310">
        <v>0</v>
      </c>
      <c r="CP310">
        <v>41774199</v>
      </c>
      <c r="CQ310">
        <v>993486061</v>
      </c>
      <c r="CR310">
        <v>0</v>
      </c>
      <c r="CS310">
        <v>0</v>
      </c>
      <c r="CT310">
        <v>0</v>
      </c>
      <c r="CU310">
        <v>0</v>
      </c>
      <c r="CV310">
        <v>0</v>
      </c>
      <c r="CW310">
        <v>30761131</v>
      </c>
      <c r="CX310">
        <v>11475505</v>
      </c>
      <c r="CY310">
        <v>8108534</v>
      </c>
      <c r="CZ310">
        <v>4986857</v>
      </c>
      <c r="DA310">
        <v>0</v>
      </c>
      <c r="DB310">
        <v>0</v>
      </c>
      <c r="DC310">
        <v>6052433</v>
      </c>
      <c r="DD310">
        <v>31188499</v>
      </c>
      <c r="DE310">
        <v>0</v>
      </c>
      <c r="DF310">
        <v>-1698579</v>
      </c>
      <c r="DG310">
        <v>90874380</v>
      </c>
      <c r="DH310">
        <v>312356</v>
      </c>
      <c r="DI310">
        <v>106632460</v>
      </c>
      <c r="DJ310">
        <v>3413937</v>
      </c>
      <c r="DK310">
        <v>189777</v>
      </c>
      <c r="DL310">
        <v>0</v>
      </c>
      <c r="DM310">
        <v>0</v>
      </c>
      <c r="DN310">
        <v>0</v>
      </c>
      <c r="DO310">
        <v>0</v>
      </c>
      <c r="DP310">
        <v>116975</v>
      </c>
      <c r="DQ310">
        <v>303250545</v>
      </c>
      <c r="DR310">
        <v>0</v>
      </c>
      <c r="DS310">
        <v>0</v>
      </c>
      <c r="DT310">
        <v>0</v>
      </c>
      <c r="DU310">
        <v>0</v>
      </c>
      <c r="DV310">
        <v>0</v>
      </c>
      <c r="DW310">
        <v>0</v>
      </c>
      <c r="DX310">
        <v>0</v>
      </c>
      <c r="DY310">
        <v>0</v>
      </c>
      <c r="DZ310">
        <v>0</v>
      </c>
      <c r="EA310">
        <v>0</v>
      </c>
      <c r="EB310">
        <v>0</v>
      </c>
      <c r="EC310">
        <v>0</v>
      </c>
      <c r="ED310">
        <v>0</v>
      </c>
    </row>
    <row r="311" spans="1:134" x14ac:dyDescent="0.3">
      <c r="A311">
        <v>106190930</v>
      </c>
      <c r="B311" t="s">
        <v>1522</v>
      </c>
      <c r="C311">
        <v>20174</v>
      </c>
      <c r="D311" s="1">
        <v>43009</v>
      </c>
      <c r="E311" s="1">
        <v>43100</v>
      </c>
      <c r="F311" t="s">
        <v>134</v>
      </c>
      <c r="G311" t="s">
        <v>158</v>
      </c>
      <c r="H311">
        <v>11</v>
      </c>
      <c r="I311">
        <v>927</v>
      </c>
      <c r="J311" t="s">
        <v>227</v>
      </c>
      <c r="K311" t="s">
        <v>137</v>
      </c>
      <c r="L311" t="s">
        <v>138</v>
      </c>
      <c r="M311" t="s">
        <v>1523</v>
      </c>
      <c r="N311" t="s">
        <v>1524</v>
      </c>
      <c r="O311" t="s">
        <v>223</v>
      </c>
      <c r="P311">
        <v>90095</v>
      </c>
      <c r="Q311" t="s">
        <v>1525</v>
      </c>
      <c r="R311">
        <v>74</v>
      </c>
      <c r="S311">
        <v>74</v>
      </c>
      <c r="T311">
        <v>74</v>
      </c>
      <c r="U311">
        <v>59</v>
      </c>
      <c r="V311">
        <v>9</v>
      </c>
      <c r="W311">
        <v>51</v>
      </c>
      <c r="X311">
        <v>0</v>
      </c>
      <c r="Y311">
        <v>0</v>
      </c>
      <c r="Z311">
        <v>0</v>
      </c>
      <c r="AA311">
        <v>0</v>
      </c>
      <c r="AB311">
        <v>276</v>
      </c>
      <c r="AC311">
        <v>16</v>
      </c>
      <c r="AD311">
        <v>26</v>
      </c>
      <c r="AE311">
        <v>437</v>
      </c>
      <c r="AF311">
        <v>0</v>
      </c>
      <c r="AG311">
        <v>1407</v>
      </c>
      <c r="AH311">
        <v>139</v>
      </c>
      <c r="AI311">
        <v>704</v>
      </c>
      <c r="AJ311">
        <v>0</v>
      </c>
      <c r="AK311">
        <v>0</v>
      </c>
      <c r="AL311">
        <v>0</v>
      </c>
      <c r="AM311">
        <v>0</v>
      </c>
      <c r="AN311">
        <v>3312</v>
      </c>
      <c r="AO311">
        <v>387</v>
      </c>
      <c r="AP311">
        <v>361</v>
      </c>
      <c r="AQ311">
        <v>6310</v>
      </c>
      <c r="AR311">
        <v>0</v>
      </c>
      <c r="AS31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12620</v>
      </c>
      <c r="AT311">
        <v>329</v>
      </c>
      <c r="AU311">
        <v>40</v>
      </c>
      <c r="AV311">
        <v>0</v>
      </c>
      <c r="AW311">
        <v>0</v>
      </c>
      <c r="AX311">
        <v>0</v>
      </c>
      <c r="AY311">
        <v>0</v>
      </c>
      <c r="AZ311">
        <v>0</v>
      </c>
      <c r="BA311">
        <v>3364</v>
      </c>
      <c r="BB311">
        <v>0</v>
      </c>
      <c r="BC311">
        <v>937</v>
      </c>
      <c r="BD311">
        <v>4670</v>
      </c>
      <c r="BE311">
        <v>5263990</v>
      </c>
      <c r="BF311">
        <v>377335</v>
      </c>
      <c r="BG311">
        <v>2493112</v>
      </c>
      <c r="BH311">
        <v>0</v>
      </c>
      <c r="BI311">
        <v>0</v>
      </c>
      <c r="BJ311">
        <v>0</v>
      </c>
      <c r="BK311">
        <v>0</v>
      </c>
      <c r="BL311">
        <v>13602576</v>
      </c>
      <c r="BM311">
        <v>2457534</v>
      </c>
      <c r="BN311">
        <v>1442731</v>
      </c>
      <c r="BO311">
        <v>25637278</v>
      </c>
      <c r="BP311">
        <v>335773</v>
      </c>
      <c r="BQ311">
        <v>33189</v>
      </c>
      <c r="BR311">
        <v>0</v>
      </c>
      <c r="BS311">
        <v>0</v>
      </c>
      <c r="BT311">
        <v>0</v>
      </c>
      <c r="BU311">
        <v>0</v>
      </c>
      <c r="BV311">
        <v>0</v>
      </c>
      <c r="BW311">
        <v>3590590</v>
      </c>
      <c r="BX311">
        <v>0</v>
      </c>
      <c r="BY311">
        <v>31611</v>
      </c>
      <c r="BZ311">
        <v>3991163</v>
      </c>
      <c r="CA311">
        <v>1018060</v>
      </c>
      <c r="CB311">
        <v>2737075</v>
      </c>
      <c r="CC311">
        <v>170143</v>
      </c>
      <c r="CD311">
        <v>2080302</v>
      </c>
      <c r="CE311">
        <v>0</v>
      </c>
      <c r="CF311">
        <v>0</v>
      </c>
      <c r="CG311">
        <v>0</v>
      </c>
      <c r="CH311">
        <v>0</v>
      </c>
      <c r="CI311">
        <v>0</v>
      </c>
      <c r="CJ311">
        <v>6654450</v>
      </c>
      <c r="CK311">
        <v>0</v>
      </c>
      <c r="CL311">
        <v>0</v>
      </c>
      <c r="CM311">
        <v>0</v>
      </c>
      <c r="CN311">
        <v>2457534</v>
      </c>
      <c r="CO311">
        <v>-2457534</v>
      </c>
      <c r="CP311">
        <v>1444845</v>
      </c>
      <c r="CQ311">
        <v>14104875</v>
      </c>
      <c r="CR311">
        <v>0</v>
      </c>
      <c r="CS311">
        <v>0</v>
      </c>
      <c r="CT311">
        <v>0</v>
      </c>
      <c r="CU311">
        <v>0</v>
      </c>
      <c r="CV311">
        <v>0</v>
      </c>
      <c r="CW311">
        <v>2655760</v>
      </c>
      <c r="CX311">
        <v>223005</v>
      </c>
      <c r="CY311">
        <v>382970</v>
      </c>
      <c r="CZ311">
        <v>0</v>
      </c>
      <c r="DA311">
        <v>0</v>
      </c>
      <c r="DB311">
        <v>0</v>
      </c>
      <c r="DC311">
        <v>0</v>
      </c>
      <c r="DD311">
        <v>9776932</v>
      </c>
      <c r="DE311">
        <v>2457534</v>
      </c>
      <c r="DF311">
        <v>27365</v>
      </c>
      <c r="DG311">
        <v>15523566</v>
      </c>
      <c r="DH311">
        <v>90224</v>
      </c>
      <c r="DI311">
        <v>18301894</v>
      </c>
      <c r="DJ311">
        <v>0</v>
      </c>
      <c r="DK311">
        <v>782619</v>
      </c>
      <c r="DL311">
        <v>0</v>
      </c>
      <c r="DM311">
        <v>0</v>
      </c>
      <c r="DN311">
        <v>0</v>
      </c>
      <c r="DO311">
        <v>0</v>
      </c>
      <c r="DP311">
        <v>347986</v>
      </c>
      <c r="DQ311">
        <v>9222475</v>
      </c>
      <c r="DR311">
        <v>0</v>
      </c>
      <c r="DS311">
        <v>0</v>
      </c>
      <c r="DT311">
        <v>0</v>
      </c>
      <c r="DU311">
        <v>0</v>
      </c>
      <c r="DV311">
        <v>0</v>
      </c>
      <c r="DW311">
        <v>0</v>
      </c>
      <c r="DX311">
        <v>0</v>
      </c>
      <c r="DY311">
        <v>0</v>
      </c>
      <c r="DZ311">
        <v>0</v>
      </c>
      <c r="EA311">
        <v>0</v>
      </c>
      <c r="EB311">
        <v>0</v>
      </c>
      <c r="EC311">
        <v>0</v>
      </c>
      <c r="ED311">
        <v>0</v>
      </c>
    </row>
    <row r="312" spans="1:134" x14ac:dyDescent="0.3">
      <c r="A312">
        <v>106454068</v>
      </c>
      <c r="B312" t="s">
        <v>1526</v>
      </c>
      <c r="C312">
        <v>20174</v>
      </c>
      <c r="D312" s="1">
        <v>43009</v>
      </c>
      <c r="E312" s="1">
        <v>43100</v>
      </c>
      <c r="F312" t="s">
        <v>134</v>
      </c>
      <c r="G312" t="s">
        <v>1182</v>
      </c>
      <c r="H312">
        <v>1</v>
      </c>
      <c r="I312">
        <v>209</v>
      </c>
      <c r="J312" t="s">
        <v>255</v>
      </c>
      <c r="K312" t="s">
        <v>369</v>
      </c>
      <c r="L312" t="s">
        <v>138</v>
      </c>
      <c r="M312" t="s">
        <v>1527</v>
      </c>
      <c r="N312" t="s">
        <v>1528</v>
      </c>
      <c r="O312" t="s">
        <v>1231</v>
      </c>
      <c r="P312">
        <v>96001</v>
      </c>
      <c r="Q312" t="s">
        <v>1529</v>
      </c>
      <c r="R312">
        <v>16</v>
      </c>
      <c r="S312">
        <v>16</v>
      </c>
      <c r="T312">
        <v>16</v>
      </c>
      <c r="U312">
        <v>0</v>
      </c>
      <c r="V312">
        <v>0</v>
      </c>
      <c r="W312">
        <v>0</v>
      </c>
      <c r="X312">
        <v>0</v>
      </c>
      <c r="Y312">
        <v>129</v>
      </c>
      <c r="Z312">
        <v>0</v>
      </c>
      <c r="AA312">
        <v>0</v>
      </c>
      <c r="AB312">
        <v>0</v>
      </c>
      <c r="AC312">
        <v>0</v>
      </c>
      <c r="AD312">
        <v>0</v>
      </c>
      <c r="AE312">
        <v>129</v>
      </c>
      <c r="AF312">
        <v>0</v>
      </c>
      <c r="AG312">
        <v>0</v>
      </c>
      <c r="AH312">
        <v>0</v>
      </c>
      <c r="AI312">
        <v>0</v>
      </c>
      <c r="AJ312">
        <v>0</v>
      </c>
      <c r="AK312">
        <v>1282</v>
      </c>
      <c r="AL312">
        <v>0</v>
      </c>
      <c r="AM312">
        <v>0</v>
      </c>
      <c r="AN312">
        <v>0</v>
      </c>
      <c r="AO312">
        <v>0</v>
      </c>
      <c r="AP312">
        <v>0</v>
      </c>
      <c r="AQ312">
        <v>1282</v>
      </c>
      <c r="AR312">
        <v>0</v>
      </c>
      <c r="AS31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2564</v>
      </c>
      <c r="AT312">
        <v>0</v>
      </c>
      <c r="AU312">
        <v>0</v>
      </c>
      <c r="AV312">
        <v>0</v>
      </c>
      <c r="AW312">
        <v>0</v>
      </c>
      <c r="AX312">
        <v>0</v>
      </c>
      <c r="AY312">
        <v>0</v>
      </c>
      <c r="AZ312">
        <v>0</v>
      </c>
      <c r="BA312">
        <v>0</v>
      </c>
      <c r="BB312">
        <v>0</v>
      </c>
      <c r="BC312">
        <v>0</v>
      </c>
      <c r="BD312">
        <v>0</v>
      </c>
      <c r="BE312">
        <v>0</v>
      </c>
      <c r="BF312">
        <v>0</v>
      </c>
      <c r="BG312">
        <v>0</v>
      </c>
      <c r="BH312">
        <v>0</v>
      </c>
      <c r="BI312">
        <v>1128160</v>
      </c>
      <c r="BJ312">
        <v>0</v>
      </c>
      <c r="BK312">
        <v>0</v>
      </c>
      <c r="BL312">
        <v>0</v>
      </c>
      <c r="BM312">
        <v>0</v>
      </c>
      <c r="BN312">
        <v>0</v>
      </c>
      <c r="BO312">
        <v>1128160</v>
      </c>
      <c r="BP312">
        <v>0</v>
      </c>
      <c r="BQ312">
        <v>0</v>
      </c>
      <c r="BR312">
        <v>0</v>
      </c>
      <c r="BS312">
        <v>0</v>
      </c>
      <c r="BT312">
        <v>0</v>
      </c>
      <c r="BU312">
        <v>0</v>
      </c>
      <c r="BV312">
        <v>0</v>
      </c>
      <c r="BW312">
        <v>0</v>
      </c>
      <c r="BX312">
        <v>0</v>
      </c>
      <c r="BY312">
        <v>0</v>
      </c>
      <c r="BZ312">
        <v>0</v>
      </c>
      <c r="CA312">
        <v>0</v>
      </c>
      <c r="CB312">
        <v>0</v>
      </c>
      <c r="CC312">
        <v>0</v>
      </c>
      <c r="CD312">
        <v>0</v>
      </c>
      <c r="CE312">
        <v>0</v>
      </c>
      <c r="CF312">
        <v>0</v>
      </c>
      <c r="CG312">
        <v>0</v>
      </c>
      <c r="CH312">
        <v>0</v>
      </c>
      <c r="CI312">
        <v>0</v>
      </c>
      <c r="CJ312">
        <v>0</v>
      </c>
      <c r="CK312">
        <v>0</v>
      </c>
      <c r="CL312">
        <v>0</v>
      </c>
      <c r="CM312">
        <v>0</v>
      </c>
      <c r="CN312">
        <v>0</v>
      </c>
      <c r="CO312">
        <v>0</v>
      </c>
      <c r="CP312">
        <v>0</v>
      </c>
      <c r="CQ312">
        <v>0</v>
      </c>
      <c r="CR312">
        <v>0</v>
      </c>
      <c r="CS312">
        <v>0</v>
      </c>
      <c r="CT312">
        <v>0</v>
      </c>
      <c r="CU312">
        <v>0</v>
      </c>
      <c r="CV312">
        <v>0</v>
      </c>
      <c r="CW312">
        <v>0</v>
      </c>
      <c r="CX312">
        <v>0</v>
      </c>
      <c r="CY312">
        <v>0</v>
      </c>
      <c r="CZ312">
        <v>0</v>
      </c>
      <c r="DA312">
        <v>1128160</v>
      </c>
      <c r="DB312">
        <v>0</v>
      </c>
      <c r="DC312">
        <v>0</v>
      </c>
      <c r="DD312">
        <v>0</v>
      </c>
      <c r="DE312">
        <v>0</v>
      </c>
      <c r="DF312">
        <v>0</v>
      </c>
      <c r="DG312">
        <v>1128160</v>
      </c>
      <c r="DH312">
        <v>0</v>
      </c>
      <c r="DI312">
        <v>1066823</v>
      </c>
      <c r="DJ312">
        <v>0</v>
      </c>
      <c r="DK312">
        <v>0</v>
      </c>
      <c r="DL312">
        <v>0</v>
      </c>
      <c r="DM312">
        <v>0</v>
      </c>
      <c r="DN312">
        <v>0</v>
      </c>
      <c r="DO312">
        <v>0</v>
      </c>
      <c r="DP312">
        <v>0</v>
      </c>
      <c r="DQ312">
        <v>94827</v>
      </c>
      <c r="DR312">
        <v>0</v>
      </c>
      <c r="DS312">
        <v>0</v>
      </c>
      <c r="DT312">
        <v>0</v>
      </c>
      <c r="DU312">
        <v>0</v>
      </c>
      <c r="DV312">
        <v>0</v>
      </c>
      <c r="DW312">
        <v>0</v>
      </c>
      <c r="DX312">
        <v>0</v>
      </c>
      <c r="DY312">
        <v>0</v>
      </c>
      <c r="DZ312">
        <v>0</v>
      </c>
      <c r="EA312">
        <v>0</v>
      </c>
      <c r="EB312">
        <v>0</v>
      </c>
      <c r="EC312">
        <v>0</v>
      </c>
      <c r="ED312">
        <v>0</v>
      </c>
    </row>
    <row r="313" spans="1:134" x14ac:dyDescent="0.3">
      <c r="A313">
        <v>106524017</v>
      </c>
      <c r="B313" t="s">
        <v>1530</v>
      </c>
      <c r="C313">
        <v>20174</v>
      </c>
      <c r="D313" s="1">
        <v>43009</v>
      </c>
      <c r="E313" s="1">
        <v>43100</v>
      </c>
      <c r="F313" t="s">
        <v>134</v>
      </c>
      <c r="G313" t="s">
        <v>1531</v>
      </c>
      <c r="H313">
        <v>1</v>
      </c>
      <c r="I313">
        <v>211</v>
      </c>
      <c r="J313" t="s">
        <v>255</v>
      </c>
      <c r="K313" t="s">
        <v>137</v>
      </c>
      <c r="L313" t="s">
        <v>138</v>
      </c>
      <c r="M313" t="s">
        <v>1532</v>
      </c>
      <c r="N313" t="s">
        <v>1533</v>
      </c>
      <c r="O313" t="s">
        <v>1534</v>
      </c>
      <c r="P313">
        <v>96080</v>
      </c>
      <c r="Q313" t="s">
        <v>1535</v>
      </c>
      <c r="R313">
        <v>16</v>
      </c>
      <c r="S313">
        <v>16</v>
      </c>
      <c r="T313">
        <v>20</v>
      </c>
      <c r="U313">
        <v>0</v>
      </c>
      <c r="V313">
        <v>0</v>
      </c>
      <c r="W313">
        <v>0</v>
      </c>
      <c r="X313">
        <v>0</v>
      </c>
      <c r="Y313">
        <v>0</v>
      </c>
      <c r="Z313">
        <v>0</v>
      </c>
      <c r="AA313">
        <v>0</v>
      </c>
      <c r="AB313">
        <v>0</v>
      </c>
      <c r="AC313">
        <v>0</v>
      </c>
      <c r="AD313">
        <v>170</v>
      </c>
      <c r="AE313">
        <v>170</v>
      </c>
      <c r="AF313">
        <v>0</v>
      </c>
      <c r="AG313">
        <v>0</v>
      </c>
      <c r="AH313">
        <v>0</v>
      </c>
      <c r="AI313">
        <v>0</v>
      </c>
      <c r="AJ313">
        <v>0</v>
      </c>
      <c r="AK313">
        <v>0</v>
      </c>
      <c r="AL313">
        <v>0</v>
      </c>
      <c r="AM313">
        <v>0</v>
      </c>
      <c r="AN313">
        <v>0</v>
      </c>
      <c r="AO313">
        <v>0</v>
      </c>
      <c r="AP313">
        <v>1198</v>
      </c>
      <c r="AQ313">
        <v>1198</v>
      </c>
      <c r="AR313">
        <v>0</v>
      </c>
      <c r="AS31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2396</v>
      </c>
      <c r="AT313">
        <v>0</v>
      </c>
      <c r="AU313">
        <v>0</v>
      </c>
      <c r="AV313">
        <v>0</v>
      </c>
      <c r="AW313">
        <v>0</v>
      </c>
      <c r="AX313">
        <v>0</v>
      </c>
      <c r="AY313">
        <v>0</v>
      </c>
      <c r="AZ313">
        <v>0</v>
      </c>
      <c r="BA313">
        <v>0</v>
      </c>
      <c r="BB313">
        <v>0</v>
      </c>
      <c r="BC313">
        <v>0</v>
      </c>
      <c r="BD313">
        <v>0</v>
      </c>
      <c r="BE313">
        <v>0</v>
      </c>
      <c r="BF313">
        <v>0</v>
      </c>
      <c r="BG313">
        <v>0</v>
      </c>
      <c r="BH313">
        <v>0</v>
      </c>
      <c r="BI313">
        <v>0</v>
      </c>
      <c r="BJ313">
        <v>0</v>
      </c>
      <c r="BK313">
        <v>0</v>
      </c>
      <c r="BL313">
        <v>0</v>
      </c>
      <c r="BM313">
        <v>0</v>
      </c>
      <c r="BN313">
        <v>1167120</v>
      </c>
      <c r="BO313">
        <v>1167120</v>
      </c>
      <c r="BP313">
        <v>0</v>
      </c>
      <c r="BQ313">
        <v>0</v>
      </c>
      <c r="BR313">
        <v>0</v>
      </c>
      <c r="BS313">
        <v>0</v>
      </c>
      <c r="BT313">
        <v>0</v>
      </c>
      <c r="BU313">
        <v>0</v>
      </c>
      <c r="BV313">
        <v>0</v>
      </c>
      <c r="BW313">
        <v>0</v>
      </c>
      <c r="BX313">
        <v>0</v>
      </c>
      <c r="BY313">
        <v>0</v>
      </c>
      <c r="BZ313">
        <v>0</v>
      </c>
      <c r="CA313">
        <v>0</v>
      </c>
      <c r="CB313">
        <v>0</v>
      </c>
      <c r="CC313">
        <v>0</v>
      </c>
      <c r="CD313">
        <v>0</v>
      </c>
      <c r="CE313">
        <v>0</v>
      </c>
      <c r="CF313">
        <v>0</v>
      </c>
      <c r="CG313">
        <v>0</v>
      </c>
      <c r="CH313">
        <v>0</v>
      </c>
      <c r="CI313">
        <v>0</v>
      </c>
      <c r="CJ313">
        <v>0</v>
      </c>
      <c r="CK313">
        <v>0</v>
      </c>
      <c r="CL313">
        <v>0</v>
      </c>
      <c r="CM313">
        <v>0</v>
      </c>
      <c r="CN313">
        <v>0</v>
      </c>
      <c r="CO313">
        <v>0</v>
      </c>
      <c r="CP313">
        <v>0</v>
      </c>
      <c r="CQ313">
        <v>0</v>
      </c>
      <c r="CR313">
        <v>0</v>
      </c>
      <c r="CS313">
        <v>0</v>
      </c>
      <c r="CT313">
        <v>0</v>
      </c>
      <c r="CU313">
        <v>0</v>
      </c>
      <c r="CV313">
        <v>0</v>
      </c>
      <c r="CW313">
        <v>0</v>
      </c>
      <c r="CX313">
        <v>0</v>
      </c>
      <c r="CY313">
        <v>0</v>
      </c>
      <c r="CZ313">
        <v>0</v>
      </c>
      <c r="DA313">
        <v>0</v>
      </c>
      <c r="DB313">
        <v>0</v>
      </c>
      <c r="DC313">
        <v>0</v>
      </c>
      <c r="DD313">
        <v>0</v>
      </c>
      <c r="DE313">
        <v>0</v>
      </c>
      <c r="DF313">
        <v>1167120</v>
      </c>
      <c r="DG313">
        <v>1167120</v>
      </c>
      <c r="DH313">
        <v>0</v>
      </c>
      <c r="DI313">
        <v>1693223</v>
      </c>
      <c r="DJ313">
        <v>0</v>
      </c>
      <c r="DK313">
        <v>0</v>
      </c>
      <c r="DL313">
        <v>0</v>
      </c>
      <c r="DM313">
        <v>0</v>
      </c>
      <c r="DN313">
        <v>0</v>
      </c>
      <c r="DO313">
        <v>0</v>
      </c>
      <c r="DP313">
        <v>0</v>
      </c>
      <c r="DQ313">
        <v>144442</v>
      </c>
      <c r="DR313">
        <v>0</v>
      </c>
      <c r="DS313">
        <v>0</v>
      </c>
      <c r="DT313">
        <v>0</v>
      </c>
      <c r="DU313">
        <v>0</v>
      </c>
      <c r="DV313">
        <v>0</v>
      </c>
      <c r="DW313">
        <v>0</v>
      </c>
      <c r="DX313">
        <v>0</v>
      </c>
      <c r="DY313">
        <v>0</v>
      </c>
      <c r="DZ313">
        <v>0</v>
      </c>
      <c r="EA313">
        <v>0</v>
      </c>
      <c r="EB313">
        <v>0</v>
      </c>
      <c r="EC313">
        <v>0</v>
      </c>
      <c r="ED313">
        <v>0</v>
      </c>
    </row>
    <row r="314" spans="1:134" x14ac:dyDescent="0.3">
      <c r="A314">
        <v>106580996</v>
      </c>
      <c r="B314" t="s">
        <v>1536</v>
      </c>
      <c r="C314">
        <v>20174</v>
      </c>
      <c r="D314" s="1">
        <v>43009</v>
      </c>
      <c r="E314" s="1">
        <v>43100</v>
      </c>
      <c r="F314" t="s">
        <v>134</v>
      </c>
      <c r="G314" t="s">
        <v>1537</v>
      </c>
      <c r="H314">
        <v>2</v>
      </c>
      <c r="I314">
        <v>227</v>
      </c>
      <c r="J314" t="s">
        <v>136</v>
      </c>
      <c r="K314" t="s">
        <v>137</v>
      </c>
      <c r="L314" t="s">
        <v>138</v>
      </c>
      <c r="M314" t="s">
        <v>1538</v>
      </c>
      <c r="N314" t="s">
        <v>1539</v>
      </c>
      <c r="O314" t="s">
        <v>1540</v>
      </c>
      <c r="P314">
        <v>95901</v>
      </c>
      <c r="Q314" t="s">
        <v>1541</v>
      </c>
      <c r="R314">
        <v>221</v>
      </c>
      <c r="S314">
        <v>221</v>
      </c>
      <c r="T314">
        <v>144</v>
      </c>
      <c r="U314">
        <v>1199</v>
      </c>
      <c r="V314">
        <v>31</v>
      </c>
      <c r="W314">
        <v>225</v>
      </c>
      <c r="X314">
        <v>748</v>
      </c>
      <c r="Y314">
        <v>1</v>
      </c>
      <c r="Z314">
        <v>0</v>
      </c>
      <c r="AA314">
        <v>455</v>
      </c>
      <c r="AB314">
        <v>0</v>
      </c>
      <c r="AC314">
        <v>30</v>
      </c>
      <c r="AD314">
        <v>3</v>
      </c>
      <c r="AE314">
        <v>2692</v>
      </c>
      <c r="AF314">
        <v>0</v>
      </c>
      <c r="AG314">
        <v>6866</v>
      </c>
      <c r="AH314">
        <v>187</v>
      </c>
      <c r="AI314">
        <v>1189</v>
      </c>
      <c r="AJ314">
        <v>3024</v>
      </c>
      <c r="AK314">
        <v>2</v>
      </c>
      <c r="AL314">
        <v>0</v>
      </c>
      <c r="AM314">
        <v>1757</v>
      </c>
      <c r="AN314">
        <v>0</v>
      </c>
      <c r="AO314">
        <v>184</v>
      </c>
      <c r="AP314">
        <v>24</v>
      </c>
      <c r="AQ314">
        <v>13233</v>
      </c>
      <c r="AR314">
        <v>0</v>
      </c>
      <c r="AS31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26466</v>
      </c>
      <c r="AT314">
        <v>12607</v>
      </c>
      <c r="AU314">
        <v>317</v>
      </c>
      <c r="AV314">
        <v>1566</v>
      </c>
      <c r="AW314">
        <v>7767</v>
      </c>
      <c r="AX314">
        <v>1</v>
      </c>
      <c r="AY314">
        <v>0</v>
      </c>
      <c r="AZ314">
        <v>6942</v>
      </c>
      <c r="BA314">
        <v>0</v>
      </c>
      <c r="BB314">
        <v>0</v>
      </c>
      <c r="BC314">
        <v>1067</v>
      </c>
      <c r="BD314">
        <v>30267</v>
      </c>
      <c r="BE314">
        <v>97496112</v>
      </c>
      <c r="BF314">
        <v>3500030</v>
      </c>
      <c r="BG314">
        <v>13126529</v>
      </c>
      <c r="BH314">
        <v>41373902</v>
      </c>
      <c r="BI314">
        <v>28587</v>
      </c>
      <c r="BJ314">
        <v>0</v>
      </c>
      <c r="BK314">
        <v>26266456</v>
      </c>
      <c r="BL314">
        <v>0</v>
      </c>
      <c r="BM314">
        <v>4015616</v>
      </c>
      <c r="BN314">
        <v>1140471</v>
      </c>
      <c r="BO314">
        <v>186947703</v>
      </c>
      <c r="BP314">
        <v>57492263</v>
      </c>
      <c r="BQ314">
        <v>1453241</v>
      </c>
      <c r="BR314">
        <v>7142661</v>
      </c>
      <c r="BS314">
        <v>35457194</v>
      </c>
      <c r="BT314">
        <v>4246</v>
      </c>
      <c r="BU314">
        <v>0</v>
      </c>
      <c r="BV314">
        <v>31677810</v>
      </c>
      <c r="BW314">
        <v>0</v>
      </c>
      <c r="BX314">
        <v>0</v>
      </c>
      <c r="BY314">
        <v>4872531</v>
      </c>
      <c r="BZ314">
        <v>138099946</v>
      </c>
      <c r="CA314">
        <v>1308153</v>
      </c>
      <c r="CB314">
        <v>123709147</v>
      </c>
      <c r="CC314">
        <v>4337195</v>
      </c>
      <c r="CD314">
        <v>4398585</v>
      </c>
      <c r="CE314">
        <v>62918387</v>
      </c>
      <c r="CF314">
        <v>0</v>
      </c>
      <c r="CG314">
        <v>25813</v>
      </c>
      <c r="CH314">
        <v>0</v>
      </c>
      <c r="CI314">
        <v>30654207</v>
      </c>
      <c r="CJ314">
        <v>0</v>
      </c>
      <c r="CK314">
        <v>0</v>
      </c>
      <c r="CL314">
        <v>4015617</v>
      </c>
      <c r="CM314">
        <v>0</v>
      </c>
      <c r="CN314">
        <v>0</v>
      </c>
      <c r="CO314">
        <v>0</v>
      </c>
      <c r="CP314">
        <v>0</v>
      </c>
      <c r="CQ314">
        <v>231367104</v>
      </c>
      <c r="CR314">
        <v>0</v>
      </c>
      <c r="CS314">
        <v>0</v>
      </c>
      <c r="CT314">
        <v>0</v>
      </c>
      <c r="CU314">
        <v>0</v>
      </c>
      <c r="CV314">
        <v>0</v>
      </c>
      <c r="CW314">
        <v>31279227</v>
      </c>
      <c r="CX314">
        <v>616076</v>
      </c>
      <c r="CY314">
        <v>15870604</v>
      </c>
      <c r="CZ314">
        <v>13912709</v>
      </c>
      <c r="DA314">
        <v>7020</v>
      </c>
      <c r="DB314">
        <v>0</v>
      </c>
      <c r="DC314">
        <v>25981907</v>
      </c>
      <c r="DD314">
        <v>0</v>
      </c>
      <c r="DE314">
        <v>4015617</v>
      </c>
      <c r="DF314">
        <v>1997385</v>
      </c>
      <c r="DG314">
        <v>93680545</v>
      </c>
      <c r="DH314">
        <v>1784190</v>
      </c>
      <c r="DI314">
        <v>98652545</v>
      </c>
      <c r="DJ314">
        <v>11322152</v>
      </c>
      <c r="DK314">
        <v>3709296</v>
      </c>
      <c r="DL314">
        <v>0</v>
      </c>
      <c r="DM314">
        <v>0</v>
      </c>
      <c r="DN314">
        <v>0</v>
      </c>
      <c r="DO314">
        <v>0</v>
      </c>
      <c r="DP314">
        <v>0</v>
      </c>
      <c r="DQ314">
        <v>349100229</v>
      </c>
      <c r="DR314">
        <v>0</v>
      </c>
      <c r="DS314">
        <v>0</v>
      </c>
      <c r="DT314">
        <v>0</v>
      </c>
      <c r="DU314">
        <v>0</v>
      </c>
      <c r="DV314">
        <v>0</v>
      </c>
      <c r="DW314">
        <v>0</v>
      </c>
      <c r="DX314">
        <v>0</v>
      </c>
      <c r="DY314">
        <v>0</v>
      </c>
      <c r="DZ314">
        <v>0</v>
      </c>
      <c r="EA314">
        <v>0</v>
      </c>
      <c r="EB314">
        <v>0</v>
      </c>
      <c r="EC314">
        <v>0</v>
      </c>
      <c r="ED314">
        <v>0</v>
      </c>
    </row>
    <row r="315" spans="1:134" x14ac:dyDescent="0.3">
      <c r="A315">
        <v>106150782</v>
      </c>
      <c r="B315" t="s">
        <v>1542</v>
      </c>
      <c r="C315">
        <v>20174</v>
      </c>
      <c r="D315" s="1">
        <v>43009</v>
      </c>
      <c r="E315" s="1">
        <v>43100</v>
      </c>
      <c r="F315" t="s">
        <v>134</v>
      </c>
      <c r="G315" t="s">
        <v>135</v>
      </c>
      <c r="H315">
        <v>9</v>
      </c>
      <c r="I315">
        <v>621</v>
      </c>
      <c r="J315" t="s">
        <v>136</v>
      </c>
      <c r="K315" t="s">
        <v>137</v>
      </c>
      <c r="L315" t="s">
        <v>145</v>
      </c>
      <c r="M315" t="s">
        <v>1543</v>
      </c>
      <c r="N315" t="s">
        <v>1544</v>
      </c>
      <c r="O315" t="s">
        <v>1545</v>
      </c>
      <c r="P315">
        <v>93555</v>
      </c>
      <c r="Q315" t="s">
        <v>1546</v>
      </c>
      <c r="R315">
        <v>150</v>
      </c>
      <c r="S315">
        <v>150</v>
      </c>
      <c r="T315">
        <v>88</v>
      </c>
      <c r="U315">
        <v>177</v>
      </c>
      <c r="V315">
        <v>0</v>
      </c>
      <c r="W315">
        <v>92</v>
      </c>
      <c r="X315">
        <v>24</v>
      </c>
      <c r="Y315">
        <v>0</v>
      </c>
      <c r="Z315">
        <v>0</v>
      </c>
      <c r="AA315">
        <v>130</v>
      </c>
      <c r="AB315">
        <v>7</v>
      </c>
      <c r="AC315">
        <v>4</v>
      </c>
      <c r="AD315">
        <v>21</v>
      </c>
      <c r="AE315">
        <v>455</v>
      </c>
      <c r="AF315">
        <v>0</v>
      </c>
      <c r="AG315">
        <v>684</v>
      </c>
      <c r="AH315">
        <v>0</v>
      </c>
      <c r="AI315">
        <v>264</v>
      </c>
      <c r="AJ315">
        <v>78</v>
      </c>
      <c r="AK315">
        <v>0</v>
      </c>
      <c r="AL315">
        <v>0</v>
      </c>
      <c r="AM315">
        <v>342</v>
      </c>
      <c r="AN315">
        <v>21</v>
      </c>
      <c r="AO315">
        <v>9</v>
      </c>
      <c r="AP315">
        <v>101</v>
      </c>
      <c r="AQ315">
        <v>1499</v>
      </c>
      <c r="AR315">
        <v>0</v>
      </c>
      <c r="AS31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2998</v>
      </c>
      <c r="AT315">
        <v>6509</v>
      </c>
      <c r="AU315">
        <v>0</v>
      </c>
      <c r="AV315">
        <v>4770</v>
      </c>
      <c r="AW315">
        <v>885</v>
      </c>
      <c r="AX315">
        <v>0</v>
      </c>
      <c r="AY315">
        <v>0</v>
      </c>
      <c r="AZ315">
        <v>7940</v>
      </c>
      <c r="BA315">
        <v>298</v>
      </c>
      <c r="BB315">
        <v>204</v>
      </c>
      <c r="BC315">
        <v>987</v>
      </c>
      <c r="BD315">
        <v>21593</v>
      </c>
      <c r="BE315">
        <v>6340253</v>
      </c>
      <c r="BF315">
        <v>0</v>
      </c>
      <c r="BG315">
        <v>6294889</v>
      </c>
      <c r="BH315">
        <v>539764</v>
      </c>
      <c r="BI315">
        <v>0</v>
      </c>
      <c r="BJ315">
        <v>0</v>
      </c>
      <c r="BK315">
        <v>5425440</v>
      </c>
      <c r="BL315">
        <v>188869</v>
      </c>
      <c r="BM315">
        <v>8045</v>
      </c>
      <c r="BN315">
        <v>646140</v>
      </c>
      <c r="BO315">
        <v>19443400</v>
      </c>
      <c r="BP315">
        <v>15083631</v>
      </c>
      <c r="BQ315">
        <v>0</v>
      </c>
      <c r="BR315">
        <v>12330459</v>
      </c>
      <c r="BS315">
        <v>1197856</v>
      </c>
      <c r="BT315">
        <v>0</v>
      </c>
      <c r="BU315">
        <v>0</v>
      </c>
      <c r="BV315">
        <v>17539699</v>
      </c>
      <c r="BW315">
        <v>622769</v>
      </c>
      <c r="BX315">
        <v>40134</v>
      </c>
      <c r="BY315">
        <v>501124</v>
      </c>
      <c r="BZ315">
        <v>47315672</v>
      </c>
      <c r="CA315">
        <v>1163485</v>
      </c>
      <c r="CB315">
        <v>15144311</v>
      </c>
      <c r="CC315">
        <v>0</v>
      </c>
      <c r="CD315">
        <v>8884910</v>
      </c>
      <c r="CE315">
        <v>2372427</v>
      </c>
      <c r="CF315">
        <v>0</v>
      </c>
      <c r="CG315">
        <v>0</v>
      </c>
      <c r="CH315">
        <v>0</v>
      </c>
      <c r="CI315">
        <v>8625878</v>
      </c>
      <c r="CJ315">
        <v>0</v>
      </c>
      <c r="CK315">
        <v>0</v>
      </c>
      <c r="CL315">
        <v>197233</v>
      </c>
      <c r="CM315">
        <v>0</v>
      </c>
      <c r="CN315">
        <v>0</v>
      </c>
      <c r="CO315">
        <v>0</v>
      </c>
      <c r="CP315">
        <v>412685</v>
      </c>
      <c r="CQ315">
        <v>36800929</v>
      </c>
      <c r="CR315">
        <v>0</v>
      </c>
      <c r="CS315">
        <v>0</v>
      </c>
      <c r="CT315">
        <v>0</v>
      </c>
      <c r="CU315">
        <v>0</v>
      </c>
      <c r="CV315">
        <v>0</v>
      </c>
      <c r="CW315">
        <v>6279573</v>
      </c>
      <c r="CX315">
        <v>0</v>
      </c>
      <c r="CY315">
        <v>9740438</v>
      </c>
      <c r="CZ315">
        <v>-634807</v>
      </c>
      <c r="DA315">
        <v>0</v>
      </c>
      <c r="DB315">
        <v>0</v>
      </c>
      <c r="DC315">
        <v>14339261</v>
      </c>
      <c r="DD315">
        <v>811636</v>
      </c>
      <c r="DE315">
        <v>-149052</v>
      </c>
      <c r="DF315">
        <v>-428906</v>
      </c>
      <c r="DG315">
        <v>29958143</v>
      </c>
      <c r="DH315">
        <v>103502</v>
      </c>
      <c r="DI315">
        <v>29865081</v>
      </c>
      <c r="DJ315">
        <v>0</v>
      </c>
      <c r="DK315">
        <v>214332</v>
      </c>
      <c r="DL315">
        <v>0</v>
      </c>
      <c r="DM315">
        <v>0</v>
      </c>
      <c r="DN315">
        <v>0</v>
      </c>
      <c r="DO315">
        <v>0</v>
      </c>
      <c r="DP315">
        <v>1419388</v>
      </c>
      <c r="DQ315">
        <v>84876778</v>
      </c>
      <c r="DR315">
        <v>0</v>
      </c>
      <c r="DS315">
        <v>0</v>
      </c>
      <c r="DT315">
        <v>0</v>
      </c>
      <c r="DU315">
        <v>0</v>
      </c>
      <c r="DV315">
        <v>0</v>
      </c>
      <c r="DW315">
        <v>0</v>
      </c>
      <c r="DX315">
        <v>0</v>
      </c>
      <c r="DY315">
        <v>0</v>
      </c>
      <c r="DZ315">
        <v>0</v>
      </c>
      <c r="EA315">
        <v>0</v>
      </c>
      <c r="EB315">
        <v>0</v>
      </c>
      <c r="EC315">
        <v>0</v>
      </c>
      <c r="ED315">
        <v>0</v>
      </c>
    </row>
    <row r="316" spans="1:134" x14ac:dyDescent="0.3">
      <c r="A316">
        <v>106331312</v>
      </c>
      <c r="B316" t="s">
        <v>1547</v>
      </c>
      <c r="C316">
        <v>20174</v>
      </c>
      <c r="D316" s="1">
        <v>43009</v>
      </c>
      <c r="E316" s="1">
        <v>43100</v>
      </c>
      <c r="F316" t="s">
        <v>134</v>
      </c>
      <c r="G316" t="s">
        <v>548</v>
      </c>
      <c r="H316">
        <v>12</v>
      </c>
      <c r="I316">
        <v>1111</v>
      </c>
      <c r="J316" t="s">
        <v>239</v>
      </c>
      <c r="K316" t="s">
        <v>137</v>
      </c>
      <c r="L316" t="s">
        <v>138</v>
      </c>
      <c r="M316" t="s">
        <v>1548</v>
      </c>
      <c r="N316" t="s">
        <v>1549</v>
      </c>
      <c r="O316" t="s">
        <v>915</v>
      </c>
      <c r="P316">
        <v>92501</v>
      </c>
      <c r="Q316" t="s">
        <v>1550</v>
      </c>
      <c r="R316">
        <v>456</v>
      </c>
      <c r="S316">
        <v>456</v>
      </c>
      <c r="T316">
        <v>456</v>
      </c>
      <c r="U316">
        <v>1112</v>
      </c>
      <c r="V316">
        <v>1157</v>
      </c>
      <c r="W316">
        <v>575</v>
      </c>
      <c r="X316">
        <v>1616</v>
      </c>
      <c r="Y316">
        <v>4</v>
      </c>
      <c r="Z316">
        <v>0</v>
      </c>
      <c r="AA316">
        <v>55</v>
      </c>
      <c r="AB316">
        <v>1013</v>
      </c>
      <c r="AC316">
        <v>33</v>
      </c>
      <c r="AD316">
        <v>64</v>
      </c>
      <c r="AE316">
        <v>5629</v>
      </c>
      <c r="AF316">
        <v>0</v>
      </c>
      <c r="AG316">
        <v>6394</v>
      </c>
      <c r="AH316">
        <v>5799</v>
      </c>
      <c r="AI316">
        <v>3626</v>
      </c>
      <c r="AJ316">
        <v>5845</v>
      </c>
      <c r="AK316">
        <v>12</v>
      </c>
      <c r="AL316">
        <v>0</v>
      </c>
      <c r="AM316">
        <v>330</v>
      </c>
      <c r="AN316">
        <v>4093</v>
      </c>
      <c r="AO316">
        <v>177</v>
      </c>
      <c r="AP316">
        <v>70</v>
      </c>
      <c r="AQ316">
        <v>26346</v>
      </c>
      <c r="AR316">
        <v>0</v>
      </c>
      <c r="AS31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52692</v>
      </c>
      <c r="AT316">
        <v>4393</v>
      </c>
      <c r="AU316">
        <v>5023</v>
      </c>
      <c r="AV316">
        <v>2829</v>
      </c>
      <c r="AW316">
        <v>16169</v>
      </c>
      <c r="AX316">
        <v>25</v>
      </c>
      <c r="AY316">
        <v>0</v>
      </c>
      <c r="AZ316">
        <v>681</v>
      </c>
      <c r="BA316">
        <v>6577</v>
      </c>
      <c r="BB316">
        <v>388</v>
      </c>
      <c r="BC316">
        <v>3111</v>
      </c>
      <c r="BD316">
        <v>39196</v>
      </c>
      <c r="BE316">
        <v>169112042</v>
      </c>
      <c r="BF316">
        <v>190237671</v>
      </c>
      <c r="BG316">
        <v>76894412</v>
      </c>
      <c r="BH316">
        <v>168321743</v>
      </c>
      <c r="BI316">
        <v>433149</v>
      </c>
      <c r="BJ316">
        <v>0</v>
      </c>
      <c r="BK316">
        <v>8917349</v>
      </c>
      <c r="BL316">
        <v>136397873</v>
      </c>
      <c r="BM316">
        <v>4631229</v>
      </c>
      <c r="BN316">
        <v>3036722</v>
      </c>
      <c r="BO316">
        <v>757982190</v>
      </c>
      <c r="BP316">
        <v>49715861</v>
      </c>
      <c r="BQ316">
        <v>72785264</v>
      </c>
      <c r="BR316">
        <v>18244518</v>
      </c>
      <c r="BS316">
        <v>116501772</v>
      </c>
      <c r="BT316">
        <v>342887</v>
      </c>
      <c r="BU316">
        <v>0</v>
      </c>
      <c r="BV316">
        <v>6792995</v>
      </c>
      <c r="BW316">
        <v>79608540</v>
      </c>
      <c r="BX316">
        <v>1844814</v>
      </c>
      <c r="BY316">
        <v>28422198</v>
      </c>
      <c r="BZ316">
        <v>374258849</v>
      </c>
      <c r="CA316">
        <v>1369072</v>
      </c>
      <c r="CB316">
        <v>188860314</v>
      </c>
      <c r="CC316">
        <v>236822891</v>
      </c>
      <c r="CD316">
        <v>88711031</v>
      </c>
      <c r="CE316">
        <v>269052752</v>
      </c>
      <c r="CF316">
        <v>0</v>
      </c>
      <c r="CG316">
        <v>401979</v>
      </c>
      <c r="CH316">
        <v>0</v>
      </c>
      <c r="CI316">
        <v>10685812</v>
      </c>
      <c r="CJ316">
        <v>164824377</v>
      </c>
      <c r="CK316">
        <v>0</v>
      </c>
      <c r="CL316">
        <v>640579</v>
      </c>
      <c r="CM316">
        <v>0</v>
      </c>
      <c r="CN316">
        <v>0</v>
      </c>
      <c r="CO316">
        <v>0</v>
      </c>
      <c r="CP316">
        <v>28292572</v>
      </c>
      <c r="CQ316">
        <v>989661379</v>
      </c>
      <c r="CR316">
        <v>0</v>
      </c>
      <c r="CS316">
        <v>0</v>
      </c>
      <c r="CT316">
        <v>0</v>
      </c>
      <c r="CU316">
        <v>0</v>
      </c>
      <c r="CV316">
        <v>0</v>
      </c>
      <c r="CW316">
        <v>29967589</v>
      </c>
      <c r="CX316">
        <v>26200044</v>
      </c>
      <c r="CY316">
        <v>6427899</v>
      </c>
      <c r="CZ316">
        <v>15770763</v>
      </c>
      <c r="DA316">
        <v>374057</v>
      </c>
      <c r="DB316">
        <v>0</v>
      </c>
      <c r="DC316">
        <v>5024532</v>
      </c>
      <c r="DD316">
        <v>51182036</v>
      </c>
      <c r="DE316">
        <v>9155178</v>
      </c>
      <c r="DF316">
        <v>-1522438</v>
      </c>
      <c r="DG316">
        <v>142579660</v>
      </c>
      <c r="DH316">
        <v>473532</v>
      </c>
      <c r="DI316">
        <v>115663399</v>
      </c>
      <c r="DJ316">
        <v>5846508</v>
      </c>
      <c r="DK316">
        <v>9286093</v>
      </c>
      <c r="DL316">
        <v>0</v>
      </c>
      <c r="DM316">
        <v>0</v>
      </c>
      <c r="DN316">
        <v>0</v>
      </c>
      <c r="DO316">
        <v>0</v>
      </c>
      <c r="DP316">
        <v>15224374</v>
      </c>
      <c r="DQ316">
        <v>397412261</v>
      </c>
      <c r="DR316">
        <v>0</v>
      </c>
      <c r="DS316">
        <v>0</v>
      </c>
      <c r="DT316">
        <v>0</v>
      </c>
      <c r="DU316">
        <v>0</v>
      </c>
      <c r="DV316">
        <v>0</v>
      </c>
      <c r="DW316">
        <v>0</v>
      </c>
      <c r="DX316">
        <v>0</v>
      </c>
      <c r="DY316">
        <v>0</v>
      </c>
      <c r="DZ316">
        <v>0</v>
      </c>
      <c r="EA316">
        <v>0</v>
      </c>
      <c r="EB316">
        <v>0</v>
      </c>
      <c r="EC316">
        <v>0</v>
      </c>
      <c r="ED316">
        <v>0</v>
      </c>
    </row>
    <row r="317" spans="1:134" x14ac:dyDescent="0.3">
      <c r="A317">
        <v>106334487</v>
      </c>
      <c r="B317" t="s">
        <v>1551</v>
      </c>
      <c r="C317">
        <v>20174</v>
      </c>
      <c r="D317" s="1">
        <v>43009</v>
      </c>
      <c r="E317" s="1">
        <v>43100</v>
      </c>
      <c r="F317" t="s">
        <v>134</v>
      </c>
      <c r="G317" t="s">
        <v>548</v>
      </c>
      <c r="H317">
        <v>12</v>
      </c>
      <c r="I317">
        <v>1109</v>
      </c>
      <c r="J317" t="s">
        <v>276</v>
      </c>
      <c r="K317" t="s">
        <v>137</v>
      </c>
      <c r="L317" t="s">
        <v>220</v>
      </c>
      <c r="M317" t="s">
        <v>1552</v>
      </c>
      <c r="N317" t="s">
        <v>1553</v>
      </c>
      <c r="O317" t="s">
        <v>901</v>
      </c>
      <c r="P317">
        <v>92555</v>
      </c>
      <c r="Q317" t="s">
        <v>1554</v>
      </c>
      <c r="R317">
        <v>439</v>
      </c>
      <c r="S317">
        <v>439</v>
      </c>
      <c r="T317">
        <v>439</v>
      </c>
      <c r="U317">
        <v>458</v>
      </c>
      <c r="V317">
        <v>410</v>
      </c>
      <c r="W317">
        <v>885</v>
      </c>
      <c r="X317">
        <v>1387</v>
      </c>
      <c r="Y317">
        <v>48</v>
      </c>
      <c r="Z317">
        <v>0</v>
      </c>
      <c r="AA317">
        <v>1038</v>
      </c>
      <c r="AB317">
        <v>163</v>
      </c>
      <c r="AC317">
        <v>0</v>
      </c>
      <c r="AD317">
        <v>146</v>
      </c>
      <c r="AE317">
        <v>4535</v>
      </c>
      <c r="AF317">
        <v>0</v>
      </c>
      <c r="AG317">
        <v>3427</v>
      </c>
      <c r="AH317">
        <v>2441</v>
      </c>
      <c r="AI317">
        <v>5650</v>
      </c>
      <c r="AJ317">
        <v>6138</v>
      </c>
      <c r="AK317">
        <v>233</v>
      </c>
      <c r="AL317">
        <v>0</v>
      </c>
      <c r="AM317">
        <v>6933</v>
      </c>
      <c r="AN317">
        <v>878</v>
      </c>
      <c r="AO317">
        <v>0</v>
      </c>
      <c r="AP317">
        <v>619</v>
      </c>
      <c r="AQ317">
        <v>26319</v>
      </c>
      <c r="AR317">
        <v>0</v>
      </c>
      <c r="AS31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52638</v>
      </c>
      <c r="AT317">
        <v>2793</v>
      </c>
      <c r="AU317">
        <v>1793</v>
      </c>
      <c r="AV317">
        <v>11026</v>
      </c>
      <c r="AW317">
        <v>21694</v>
      </c>
      <c r="AX317">
        <v>610</v>
      </c>
      <c r="AY317">
        <v>0</v>
      </c>
      <c r="AZ317">
        <v>5509</v>
      </c>
      <c r="BA317">
        <v>1222</v>
      </c>
      <c r="BB317">
        <v>0</v>
      </c>
      <c r="BC317">
        <v>2423</v>
      </c>
      <c r="BD317">
        <v>47070</v>
      </c>
      <c r="BE317">
        <v>35492890</v>
      </c>
      <c r="BF317">
        <v>29181892</v>
      </c>
      <c r="BG317">
        <v>54867723</v>
      </c>
      <c r="BH317">
        <v>75930639</v>
      </c>
      <c r="BI317">
        <v>3050119</v>
      </c>
      <c r="BJ317">
        <v>0</v>
      </c>
      <c r="BK317">
        <v>45257849</v>
      </c>
      <c r="BL317">
        <v>11236264</v>
      </c>
      <c r="BM317">
        <v>0</v>
      </c>
      <c r="BN317">
        <v>6236745</v>
      </c>
      <c r="BO317">
        <v>261254121</v>
      </c>
      <c r="BP317">
        <v>9509481</v>
      </c>
      <c r="BQ317">
        <v>6886648</v>
      </c>
      <c r="BR317">
        <v>26741078</v>
      </c>
      <c r="BS317">
        <v>46716715</v>
      </c>
      <c r="BT317">
        <v>2097664</v>
      </c>
      <c r="BU317">
        <v>0</v>
      </c>
      <c r="BV317">
        <v>14204030</v>
      </c>
      <c r="BW317">
        <v>3887258</v>
      </c>
      <c r="BX317">
        <v>0</v>
      </c>
      <c r="BY317">
        <v>5403858</v>
      </c>
      <c r="BZ317">
        <v>115446732</v>
      </c>
      <c r="CA317">
        <v>11538231</v>
      </c>
      <c r="CB317">
        <v>35726243</v>
      </c>
      <c r="CC317">
        <v>26794984</v>
      </c>
      <c r="CD317">
        <v>63038089</v>
      </c>
      <c r="CE317">
        <v>84583895</v>
      </c>
      <c r="CF317">
        <v>-13412793</v>
      </c>
      <c r="CG317">
        <v>5147783</v>
      </c>
      <c r="CH317">
        <v>0</v>
      </c>
      <c r="CI317">
        <v>41691491</v>
      </c>
      <c r="CJ317">
        <v>6758872</v>
      </c>
      <c r="CK317">
        <v>0</v>
      </c>
      <c r="CL317">
        <v>0</v>
      </c>
      <c r="CM317">
        <v>0</v>
      </c>
      <c r="CN317">
        <v>0</v>
      </c>
      <c r="CO317">
        <v>0</v>
      </c>
      <c r="CP317">
        <v>0</v>
      </c>
      <c r="CQ317">
        <v>261866795</v>
      </c>
      <c r="CR317">
        <v>0</v>
      </c>
      <c r="CS317">
        <v>0</v>
      </c>
      <c r="CT317">
        <v>0</v>
      </c>
      <c r="CU317">
        <v>0</v>
      </c>
      <c r="CV317">
        <v>0</v>
      </c>
      <c r="CW317">
        <v>9276128</v>
      </c>
      <c r="CX317">
        <v>9273556</v>
      </c>
      <c r="CY317">
        <v>31983505</v>
      </c>
      <c r="CZ317">
        <v>38063459</v>
      </c>
      <c r="DA317">
        <v>0</v>
      </c>
      <c r="DB317">
        <v>0</v>
      </c>
      <c r="DC317">
        <v>17770388</v>
      </c>
      <c r="DD317">
        <v>8364650</v>
      </c>
      <c r="DE317">
        <v>0</v>
      </c>
      <c r="DF317">
        <v>102372</v>
      </c>
      <c r="DG317">
        <v>114834058</v>
      </c>
      <c r="DH317">
        <v>4716125</v>
      </c>
      <c r="DI317">
        <v>137015965</v>
      </c>
      <c r="DJ317">
        <v>0</v>
      </c>
      <c r="DK317">
        <v>15530547</v>
      </c>
      <c r="DL317">
        <v>0</v>
      </c>
      <c r="DM317">
        <v>0</v>
      </c>
      <c r="DN317">
        <v>0</v>
      </c>
      <c r="DO317">
        <v>0</v>
      </c>
      <c r="DP317">
        <v>4067655</v>
      </c>
      <c r="DQ317">
        <v>198910569</v>
      </c>
      <c r="DR317">
        <v>0</v>
      </c>
      <c r="DS317">
        <v>0</v>
      </c>
      <c r="DT317">
        <v>0</v>
      </c>
      <c r="DU317">
        <v>0</v>
      </c>
      <c r="DV317">
        <v>0</v>
      </c>
      <c r="DW317">
        <v>0</v>
      </c>
      <c r="DX317">
        <v>0</v>
      </c>
      <c r="DY317">
        <v>0</v>
      </c>
      <c r="DZ317">
        <v>0</v>
      </c>
      <c r="EA317">
        <v>0</v>
      </c>
      <c r="EB317">
        <v>0</v>
      </c>
      <c r="EC317">
        <v>0</v>
      </c>
      <c r="ED317">
        <v>0</v>
      </c>
    </row>
    <row r="318" spans="1:134" x14ac:dyDescent="0.3">
      <c r="A318">
        <v>106190796</v>
      </c>
      <c r="B318" t="s">
        <v>1555</v>
      </c>
      <c r="C318">
        <v>20174</v>
      </c>
      <c r="D318" s="1">
        <v>43009</v>
      </c>
      <c r="E318" s="1">
        <v>43100</v>
      </c>
      <c r="F318" t="s">
        <v>134</v>
      </c>
      <c r="G318" t="s">
        <v>158</v>
      </c>
      <c r="H318">
        <v>11</v>
      </c>
      <c r="I318">
        <v>927</v>
      </c>
      <c r="J318" t="s">
        <v>227</v>
      </c>
      <c r="K318" t="s">
        <v>137</v>
      </c>
      <c r="L318" t="s">
        <v>220</v>
      </c>
      <c r="M318" t="s">
        <v>1556</v>
      </c>
      <c r="N318" t="s">
        <v>1557</v>
      </c>
      <c r="O318" t="s">
        <v>223</v>
      </c>
      <c r="P318">
        <v>90095</v>
      </c>
      <c r="Q318" t="s">
        <v>1558</v>
      </c>
      <c r="R318">
        <v>445</v>
      </c>
      <c r="S318">
        <v>445</v>
      </c>
      <c r="T318">
        <v>448</v>
      </c>
      <c r="U318">
        <v>1505</v>
      </c>
      <c r="V318">
        <v>330</v>
      </c>
      <c r="W318">
        <v>721</v>
      </c>
      <c r="X318">
        <v>547</v>
      </c>
      <c r="Y318">
        <v>0</v>
      </c>
      <c r="Z318">
        <v>0</v>
      </c>
      <c r="AA318">
        <v>54</v>
      </c>
      <c r="AB318">
        <v>2343</v>
      </c>
      <c r="AC318">
        <v>6</v>
      </c>
      <c r="AD318">
        <v>110</v>
      </c>
      <c r="AE318">
        <v>5616</v>
      </c>
      <c r="AF318">
        <v>0</v>
      </c>
      <c r="AG318">
        <v>11720</v>
      </c>
      <c r="AH318">
        <v>2804</v>
      </c>
      <c r="AI318">
        <v>7034</v>
      </c>
      <c r="AJ318">
        <v>4061</v>
      </c>
      <c r="AK318">
        <v>0</v>
      </c>
      <c r="AL318">
        <v>0</v>
      </c>
      <c r="AM318">
        <v>518</v>
      </c>
      <c r="AN318">
        <v>14554</v>
      </c>
      <c r="AO318">
        <v>23</v>
      </c>
      <c r="AP318">
        <v>420</v>
      </c>
      <c r="AQ318">
        <v>41134</v>
      </c>
      <c r="AR318">
        <v>0</v>
      </c>
      <c r="AS31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82268</v>
      </c>
      <c r="AT318">
        <v>40331</v>
      </c>
      <c r="AU318">
        <v>7707</v>
      </c>
      <c r="AV318">
        <v>7326</v>
      </c>
      <c r="AW318">
        <v>5356</v>
      </c>
      <c r="AX318">
        <v>0</v>
      </c>
      <c r="AY318">
        <v>0</v>
      </c>
      <c r="AZ318">
        <v>784</v>
      </c>
      <c r="BA318">
        <v>70552</v>
      </c>
      <c r="BB318">
        <v>159</v>
      </c>
      <c r="BC318">
        <v>5890</v>
      </c>
      <c r="BD318">
        <v>138105</v>
      </c>
      <c r="BE318">
        <v>183265474</v>
      </c>
      <c r="BF318">
        <v>23110638</v>
      </c>
      <c r="BG318">
        <v>95899765</v>
      </c>
      <c r="BH318">
        <v>52892424</v>
      </c>
      <c r="BI318">
        <v>0</v>
      </c>
      <c r="BJ318">
        <v>0</v>
      </c>
      <c r="BK318">
        <v>8236685</v>
      </c>
      <c r="BL318">
        <v>258745061</v>
      </c>
      <c r="BM318">
        <v>347321</v>
      </c>
      <c r="BN318">
        <v>6214895</v>
      </c>
      <c r="BO318">
        <v>628712263</v>
      </c>
      <c r="BP318">
        <v>100563379</v>
      </c>
      <c r="BQ318">
        <v>4063190</v>
      </c>
      <c r="BR318">
        <v>17260312</v>
      </c>
      <c r="BS318">
        <v>13272576</v>
      </c>
      <c r="BT318">
        <v>0</v>
      </c>
      <c r="BU318">
        <v>0</v>
      </c>
      <c r="BV318">
        <v>2119954</v>
      </c>
      <c r="BW318">
        <v>175008660</v>
      </c>
      <c r="BX318">
        <v>285562</v>
      </c>
      <c r="BY318">
        <v>10554106</v>
      </c>
      <c r="BZ318">
        <v>323127739</v>
      </c>
      <c r="CA318">
        <v>5822894</v>
      </c>
      <c r="CB318">
        <v>192149695</v>
      </c>
      <c r="CC318">
        <v>14105874</v>
      </c>
      <c r="CD318">
        <v>84161433</v>
      </c>
      <c r="CE318">
        <v>51062166</v>
      </c>
      <c r="CF318">
        <v>0</v>
      </c>
      <c r="CG318">
        <v>0</v>
      </c>
      <c r="CH318">
        <v>0</v>
      </c>
      <c r="CI318">
        <v>5377226</v>
      </c>
      <c r="CJ318">
        <v>164630545</v>
      </c>
      <c r="CK318">
        <v>0</v>
      </c>
      <c r="CL318">
        <v>632883</v>
      </c>
      <c r="CM318">
        <v>0</v>
      </c>
      <c r="CN318">
        <v>819177</v>
      </c>
      <c r="CO318">
        <v>-819177</v>
      </c>
      <c r="CP318">
        <v>5759112</v>
      </c>
      <c r="CQ318">
        <v>523701828</v>
      </c>
      <c r="CR318">
        <v>0</v>
      </c>
      <c r="CS318">
        <v>0</v>
      </c>
      <c r="CT318">
        <v>0</v>
      </c>
      <c r="CU318">
        <v>0</v>
      </c>
      <c r="CV318">
        <v>0</v>
      </c>
      <c r="CW318">
        <v>91679158</v>
      </c>
      <c r="CX318">
        <v>13067954</v>
      </c>
      <c r="CY318">
        <v>28998644</v>
      </c>
      <c r="CZ318">
        <v>15102834</v>
      </c>
      <c r="DA318">
        <v>0</v>
      </c>
      <c r="DB318">
        <v>0</v>
      </c>
      <c r="DC318">
        <v>4979413</v>
      </c>
      <c r="DD318">
        <v>269123176</v>
      </c>
      <c r="DE318">
        <v>0</v>
      </c>
      <c r="DF318">
        <v>5186995</v>
      </c>
      <c r="DG318">
        <v>428138174</v>
      </c>
      <c r="DH318">
        <v>44013733</v>
      </c>
      <c r="DI318">
        <v>472244930</v>
      </c>
      <c r="DJ318">
        <v>0</v>
      </c>
      <c r="DK318">
        <v>9311336</v>
      </c>
      <c r="DL318">
        <v>0</v>
      </c>
      <c r="DM318">
        <v>0</v>
      </c>
      <c r="DN318">
        <v>0</v>
      </c>
      <c r="DO318">
        <v>0</v>
      </c>
      <c r="DP318">
        <v>27931473</v>
      </c>
      <c r="DQ318">
        <v>1058521596</v>
      </c>
      <c r="DR318">
        <v>0</v>
      </c>
      <c r="DS318">
        <v>0</v>
      </c>
      <c r="DT318">
        <v>0</v>
      </c>
      <c r="DU318">
        <v>0</v>
      </c>
      <c r="DV318">
        <v>0</v>
      </c>
      <c r="DW318">
        <v>0</v>
      </c>
      <c r="DX318">
        <v>0</v>
      </c>
      <c r="DY318">
        <v>0</v>
      </c>
      <c r="DZ318">
        <v>0</v>
      </c>
      <c r="EA318">
        <v>0</v>
      </c>
      <c r="EB318">
        <v>0</v>
      </c>
      <c r="EC318">
        <v>0</v>
      </c>
      <c r="ED318">
        <v>0</v>
      </c>
    </row>
    <row r="319" spans="1:134" x14ac:dyDescent="0.3">
      <c r="A319">
        <v>106344011</v>
      </c>
      <c r="B319" t="s">
        <v>1559</v>
      </c>
      <c r="C319">
        <v>20174</v>
      </c>
      <c r="D319" s="1">
        <v>43009</v>
      </c>
      <c r="E319" s="1">
        <v>43100</v>
      </c>
      <c r="F319" t="s">
        <v>134</v>
      </c>
      <c r="G319" t="s">
        <v>558</v>
      </c>
      <c r="H319">
        <v>2</v>
      </c>
      <c r="I319">
        <v>311</v>
      </c>
      <c r="J319" t="s">
        <v>276</v>
      </c>
      <c r="K319" t="s">
        <v>369</v>
      </c>
      <c r="L319" t="s">
        <v>138</v>
      </c>
      <c r="M319" t="s">
        <v>1560</v>
      </c>
      <c r="N319" t="s">
        <v>1561</v>
      </c>
      <c r="O319" t="s">
        <v>563</v>
      </c>
      <c r="P319">
        <v>95817</v>
      </c>
      <c r="Q319" t="s">
        <v>1562</v>
      </c>
      <c r="R319">
        <v>50</v>
      </c>
      <c r="S319">
        <v>50</v>
      </c>
      <c r="T319">
        <v>50</v>
      </c>
      <c r="U319">
        <v>0</v>
      </c>
      <c r="V319">
        <v>0</v>
      </c>
      <c r="W319">
        <v>0</v>
      </c>
      <c r="X319">
        <v>0</v>
      </c>
      <c r="Y319">
        <v>0</v>
      </c>
      <c r="Z319">
        <v>0</v>
      </c>
      <c r="AA319">
        <v>118</v>
      </c>
      <c r="AB319">
        <v>0</v>
      </c>
      <c r="AC319">
        <v>0</v>
      </c>
      <c r="AD319">
        <v>0</v>
      </c>
      <c r="AE319">
        <v>118</v>
      </c>
      <c r="AF319">
        <v>0</v>
      </c>
      <c r="AG319">
        <v>0</v>
      </c>
      <c r="AH319">
        <v>0</v>
      </c>
      <c r="AI319">
        <v>0</v>
      </c>
      <c r="AJ319">
        <v>0</v>
      </c>
      <c r="AK319">
        <v>0</v>
      </c>
      <c r="AL319">
        <v>0</v>
      </c>
      <c r="AM319">
        <v>4415</v>
      </c>
      <c r="AN319">
        <v>0</v>
      </c>
      <c r="AO319">
        <v>0</v>
      </c>
      <c r="AP319">
        <v>0</v>
      </c>
      <c r="AQ319">
        <v>4415</v>
      </c>
      <c r="AR319">
        <v>0</v>
      </c>
      <c r="AS31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8830</v>
      </c>
      <c r="AT319">
        <v>0</v>
      </c>
      <c r="AU319">
        <v>0</v>
      </c>
      <c r="AV319">
        <v>0</v>
      </c>
      <c r="AW319">
        <v>0</v>
      </c>
      <c r="AX319">
        <v>0</v>
      </c>
      <c r="AY319">
        <v>0</v>
      </c>
      <c r="AZ319">
        <v>0</v>
      </c>
      <c r="BA319">
        <v>0</v>
      </c>
      <c r="BB319">
        <v>0</v>
      </c>
      <c r="BC319">
        <v>0</v>
      </c>
      <c r="BD319">
        <v>0</v>
      </c>
      <c r="BE319">
        <v>0</v>
      </c>
      <c r="BF319">
        <v>0</v>
      </c>
      <c r="BG319">
        <v>0</v>
      </c>
      <c r="BH319">
        <v>0</v>
      </c>
      <c r="BI319">
        <v>0</v>
      </c>
      <c r="BJ319">
        <v>0</v>
      </c>
      <c r="BK319">
        <v>3178800</v>
      </c>
      <c r="BL319">
        <v>0</v>
      </c>
      <c r="BM319">
        <v>0</v>
      </c>
      <c r="BN319">
        <v>0</v>
      </c>
      <c r="BO319">
        <v>3178800</v>
      </c>
      <c r="BP319">
        <v>0</v>
      </c>
      <c r="BQ319">
        <v>0</v>
      </c>
      <c r="BR319">
        <v>0</v>
      </c>
      <c r="BS319">
        <v>0</v>
      </c>
      <c r="BT319">
        <v>0</v>
      </c>
      <c r="BU319">
        <v>0</v>
      </c>
      <c r="BV319">
        <v>0</v>
      </c>
      <c r="BW319">
        <v>0</v>
      </c>
      <c r="BX319">
        <v>0</v>
      </c>
      <c r="BY319">
        <v>0</v>
      </c>
      <c r="BZ319">
        <v>0</v>
      </c>
      <c r="CA319">
        <v>0</v>
      </c>
      <c r="CB319">
        <v>0</v>
      </c>
      <c r="CC319">
        <v>0</v>
      </c>
      <c r="CD319">
        <v>0</v>
      </c>
      <c r="CE319">
        <v>0</v>
      </c>
      <c r="CF319">
        <v>0</v>
      </c>
      <c r="CG319">
        <v>0</v>
      </c>
      <c r="CH319">
        <v>0</v>
      </c>
      <c r="CI319">
        <v>0</v>
      </c>
      <c r="CJ319">
        <v>0</v>
      </c>
      <c r="CK319">
        <v>0</v>
      </c>
      <c r="CL319">
        <v>0</v>
      </c>
      <c r="CM319">
        <v>0</v>
      </c>
      <c r="CN319">
        <v>0</v>
      </c>
      <c r="CO319">
        <v>0</v>
      </c>
      <c r="CP319">
        <v>0</v>
      </c>
      <c r="CQ319">
        <v>0</v>
      </c>
      <c r="CR319">
        <v>0</v>
      </c>
      <c r="CS319">
        <v>0</v>
      </c>
      <c r="CT319">
        <v>0</v>
      </c>
      <c r="CU319">
        <v>0</v>
      </c>
      <c r="CV319">
        <v>0</v>
      </c>
      <c r="CW319">
        <v>0</v>
      </c>
      <c r="CX319">
        <v>0</v>
      </c>
      <c r="CY319">
        <v>0</v>
      </c>
      <c r="CZ319">
        <v>0</v>
      </c>
      <c r="DA319">
        <v>0</v>
      </c>
      <c r="DB319">
        <v>0</v>
      </c>
      <c r="DC319">
        <v>3178800</v>
      </c>
      <c r="DD319">
        <v>0</v>
      </c>
      <c r="DE319">
        <v>0</v>
      </c>
      <c r="DF319">
        <v>0</v>
      </c>
      <c r="DG319">
        <v>3178800</v>
      </c>
      <c r="DH319">
        <v>0</v>
      </c>
      <c r="DI319">
        <v>6194642</v>
      </c>
      <c r="DJ319">
        <v>803819</v>
      </c>
      <c r="DK319">
        <v>0</v>
      </c>
      <c r="DL319">
        <v>0</v>
      </c>
      <c r="DM319">
        <v>0</v>
      </c>
      <c r="DN319">
        <v>0</v>
      </c>
      <c r="DO319">
        <v>0</v>
      </c>
      <c r="DP319">
        <v>0</v>
      </c>
      <c r="DQ319">
        <v>0</v>
      </c>
      <c r="DR319">
        <v>0</v>
      </c>
      <c r="DS319">
        <v>0</v>
      </c>
      <c r="DT319">
        <v>0</v>
      </c>
      <c r="DU319">
        <v>0</v>
      </c>
      <c r="DV319">
        <v>0</v>
      </c>
      <c r="DW319">
        <v>0</v>
      </c>
      <c r="DX319">
        <v>0</v>
      </c>
      <c r="DY319">
        <v>0</v>
      </c>
      <c r="DZ319">
        <v>0</v>
      </c>
      <c r="EA319">
        <v>0</v>
      </c>
      <c r="EB319">
        <v>0</v>
      </c>
      <c r="EC319">
        <v>0</v>
      </c>
      <c r="ED319">
        <v>0</v>
      </c>
    </row>
    <row r="320" spans="1:134" x14ac:dyDescent="0.3">
      <c r="A320">
        <v>106301317</v>
      </c>
      <c r="B320" t="s">
        <v>1563</v>
      </c>
      <c r="C320">
        <v>20174</v>
      </c>
      <c r="D320" s="1">
        <v>43009</v>
      </c>
      <c r="E320" s="1">
        <v>43100</v>
      </c>
      <c r="F320" t="s">
        <v>134</v>
      </c>
      <c r="G320" t="s">
        <v>226</v>
      </c>
      <c r="H320">
        <v>13</v>
      </c>
      <c r="I320">
        <v>1017</v>
      </c>
      <c r="J320" t="s">
        <v>136</v>
      </c>
      <c r="K320" t="s">
        <v>137</v>
      </c>
      <c r="L320" t="s">
        <v>138</v>
      </c>
      <c r="M320" t="s">
        <v>1564</v>
      </c>
      <c r="N320" t="s">
        <v>1565</v>
      </c>
      <c r="O320" t="s">
        <v>1566</v>
      </c>
      <c r="P320">
        <v>92653</v>
      </c>
      <c r="Q320" t="s">
        <v>1366</v>
      </c>
      <c r="R320">
        <v>252</v>
      </c>
      <c r="S320">
        <v>252</v>
      </c>
      <c r="T320">
        <v>127</v>
      </c>
      <c r="U320">
        <v>820</v>
      </c>
      <c r="V320">
        <v>936</v>
      </c>
      <c r="W320">
        <v>51</v>
      </c>
      <c r="X320">
        <v>106</v>
      </c>
      <c r="Y320">
        <v>0</v>
      </c>
      <c r="Z320">
        <v>0</v>
      </c>
      <c r="AA320">
        <v>40</v>
      </c>
      <c r="AB320">
        <v>1249</v>
      </c>
      <c r="AC320">
        <v>15</v>
      </c>
      <c r="AD320">
        <v>27</v>
      </c>
      <c r="AE320">
        <v>3244</v>
      </c>
      <c r="AF320">
        <v>0</v>
      </c>
      <c r="AG320">
        <v>2871</v>
      </c>
      <c r="AH320">
        <v>3259</v>
      </c>
      <c r="AI320">
        <v>217</v>
      </c>
      <c r="AJ320">
        <v>441</v>
      </c>
      <c r="AK320">
        <v>0</v>
      </c>
      <c r="AL320">
        <v>0</v>
      </c>
      <c r="AM320">
        <v>109</v>
      </c>
      <c r="AN320">
        <v>3581</v>
      </c>
      <c r="AO320">
        <v>30</v>
      </c>
      <c r="AP320">
        <v>131</v>
      </c>
      <c r="AQ320">
        <v>10639</v>
      </c>
      <c r="AR320">
        <v>0</v>
      </c>
      <c r="AS32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21278</v>
      </c>
      <c r="AT320">
        <v>17688</v>
      </c>
      <c r="AU320">
        <v>8898</v>
      </c>
      <c r="AV320">
        <v>318</v>
      </c>
      <c r="AW320">
        <v>2235</v>
      </c>
      <c r="AX320">
        <v>0</v>
      </c>
      <c r="AY320">
        <v>0</v>
      </c>
      <c r="AZ320">
        <v>390</v>
      </c>
      <c r="BA320">
        <v>18964</v>
      </c>
      <c r="BB320">
        <v>265</v>
      </c>
      <c r="BC320">
        <v>1158</v>
      </c>
      <c r="BD320">
        <v>49916</v>
      </c>
      <c r="BE320">
        <v>51985443</v>
      </c>
      <c r="BF320">
        <v>63464806</v>
      </c>
      <c r="BG320">
        <v>3109819</v>
      </c>
      <c r="BH320">
        <v>6975806</v>
      </c>
      <c r="BI320">
        <v>0</v>
      </c>
      <c r="BJ320">
        <v>0</v>
      </c>
      <c r="BK320">
        <v>1622786</v>
      </c>
      <c r="BL320">
        <v>61343295</v>
      </c>
      <c r="BM320">
        <v>518636</v>
      </c>
      <c r="BN320">
        <v>1762154</v>
      </c>
      <c r="BO320">
        <v>190782745</v>
      </c>
      <c r="BP320">
        <v>29500954</v>
      </c>
      <c r="BQ320">
        <v>30845180</v>
      </c>
      <c r="BR320">
        <v>926105</v>
      </c>
      <c r="BS320">
        <v>5815340</v>
      </c>
      <c r="BT320">
        <v>0</v>
      </c>
      <c r="BU320">
        <v>0</v>
      </c>
      <c r="BV320">
        <v>782127</v>
      </c>
      <c r="BW320">
        <v>46746331</v>
      </c>
      <c r="BX320">
        <v>753263</v>
      </c>
      <c r="BY320">
        <v>1521131</v>
      </c>
      <c r="BZ320">
        <v>116890431</v>
      </c>
      <c r="CA320">
        <v>1944998</v>
      </c>
      <c r="CB320">
        <v>65219622</v>
      </c>
      <c r="CC320">
        <v>82860817</v>
      </c>
      <c r="CD320">
        <v>-198319</v>
      </c>
      <c r="CE320">
        <v>11534457</v>
      </c>
      <c r="CF320">
        <v>0</v>
      </c>
      <c r="CG320">
        <v>0</v>
      </c>
      <c r="CH320">
        <v>0</v>
      </c>
      <c r="CI320">
        <v>2081250</v>
      </c>
      <c r="CJ320">
        <v>61892309</v>
      </c>
      <c r="CK320">
        <v>0</v>
      </c>
      <c r="CL320">
        <v>1473250</v>
      </c>
      <c r="CM320">
        <v>0</v>
      </c>
      <c r="CN320">
        <v>0</v>
      </c>
      <c r="CO320">
        <v>0</v>
      </c>
      <c r="CP320">
        <v>981994</v>
      </c>
      <c r="CQ320">
        <v>227790378</v>
      </c>
      <c r="CR320">
        <v>5872574</v>
      </c>
      <c r="CS320">
        <v>0</v>
      </c>
      <c r="CT320">
        <v>0</v>
      </c>
      <c r="CU320">
        <v>0</v>
      </c>
      <c r="CV320">
        <v>5872574</v>
      </c>
      <c r="CW320">
        <v>16248195</v>
      </c>
      <c r="CX320">
        <v>17309300</v>
      </c>
      <c r="CY320">
        <v>4234243</v>
      </c>
      <c r="CZ320">
        <v>1255658</v>
      </c>
      <c r="DA320">
        <v>0</v>
      </c>
      <c r="DB320">
        <v>0</v>
      </c>
      <c r="DC320">
        <v>323307</v>
      </c>
      <c r="DD320">
        <v>45991953</v>
      </c>
      <c r="DE320">
        <v>9639</v>
      </c>
      <c r="DF320">
        <v>383077</v>
      </c>
      <c r="DG320">
        <v>85755372</v>
      </c>
      <c r="DH320">
        <v>508793</v>
      </c>
      <c r="DI320">
        <v>76074412</v>
      </c>
      <c r="DJ320">
        <v>0</v>
      </c>
      <c r="DK320">
        <v>428473</v>
      </c>
      <c r="DL320">
        <v>0</v>
      </c>
      <c r="DM320">
        <v>0</v>
      </c>
      <c r="DN320">
        <v>0</v>
      </c>
      <c r="DO320">
        <v>0</v>
      </c>
      <c r="DP320">
        <v>3858201</v>
      </c>
      <c r="DQ320">
        <v>94586758</v>
      </c>
      <c r="DR320">
        <v>0</v>
      </c>
      <c r="DS320">
        <v>0</v>
      </c>
      <c r="DT320">
        <v>0</v>
      </c>
      <c r="DU320">
        <v>0</v>
      </c>
      <c r="DV320">
        <v>0</v>
      </c>
      <c r="DW320">
        <v>0</v>
      </c>
      <c r="DX320">
        <v>0</v>
      </c>
      <c r="DY320">
        <v>0</v>
      </c>
      <c r="DZ320">
        <v>0</v>
      </c>
      <c r="EA320">
        <v>0</v>
      </c>
      <c r="EB320">
        <v>0</v>
      </c>
      <c r="EC320">
        <v>0</v>
      </c>
      <c r="ED320">
        <v>0</v>
      </c>
    </row>
    <row r="321" spans="1:134" x14ac:dyDescent="0.3">
      <c r="A321">
        <v>106270875</v>
      </c>
      <c r="B321" t="s">
        <v>1567</v>
      </c>
      <c r="C321">
        <v>20174</v>
      </c>
      <c r="D321" s="1">
        <v>43009</v>
      </c>
      <c r="E321" s="1">
        <v>43100</v>
      </c>
      <c r="F321" t="s">
        <v>134</v>
      </c>
      <c r="G321" t="s">
        <v>528</v>
      </c>
      <c r="H321">
        <v>8</v>
      </c>
      <c r="I321">
        <v>705</v>
      </c>
      <c r="J321" t="s">
        <v>183</v>
      </c>
      <c r="K321" t="s">
        <v>137</v>
      </c>
      <c r="L321" t="s">
        <v>138</v>
      </c>
      <c r="M321" t="s">
        <v>1568</v>
      </c>
      <c r="N321" t="s">
        <v>1569</v>
      </c>
      <c r="O321" t="s">
        <v>1309</v>
      </c>
      <c r="P321">
        <v>93901</v>
      </c>
      <c r="Q321" t="s">
        <v>1570</v>
      </c>
      <c r="R321">
        <v>263</v>
      </c>
      <c r="S321">
        <v>233</v>
      </c>
      <c r="T321">
        <v>141</v>
      </c>
      <c r="U321">
        <v>1094</v>
      </c>
      <c r="V321">
        <v>59</v>
      </c>
      <c r="W321">
        <v>41</v>
      </c>
      <c r="X321">
        <v>112</v>
      </c>
      <c r="Y321">
        <v>0</v>
      </c>
      <c r="Z321">
        <v>0</v>
      </c>
      <c r="AA321">
        <v>82</v>
      </c>
      <c r="AB321">
        <v>1256</v>
      </c>
      <c r="AC321">
        <v>5</v>
      </c>
      <c r="AD321">
        <v>49</v>
      </c>
      <c r="AE321">
        <v>2698</v>
      </c>
      <c r="AF321">
        <v>0</v>
      </c>
      <c r="AG321">
        <v>5543</v>
      </c>
      <c r="AH321">
        <v>260</v>
      </c>
      <c r="AI321">
        <v>262</v>
      </c>
      <c r="AJ321">
        <v>713</v>
      </c>
      <c r="AK321">
        <v>0</v>
      </c>
      <c r="AL321">
        <v>0</v>
      </c>
      <c r="AM321">
        <v>335</v>
      </c>
      <c r="AN321">
        <v>4532</v>
      </c>
      <c r="AO321">
        <v>32</v>
      </c>
      <c r="AP321">
        <v>83</v>
      </c>
      <c r="AQ321">
        <v>11760</v>
      </c>
      <c r="AR321">
        <v>0</v>
      </c>
      <c r="AS32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23520</v>
      </c>
      <c r="AT321">
        <v>5831</v>
      </c>
      <c r="AU321">
        <v>323</v>
      </c>
      <c r="AV321">
        <v>1246</v>
      </c>
      <c r="AW321">
        <v>9032</v>
      </c>
      <c r="AX321">
        <v>0</v>
      </c>
      <c r="AY321">
        <v>0</v>
      </c>
      <c r="AZ321">
        <v>1035</v>
      </c>
      <c r="BA321">
        <v>8038</v>
      </c>
      <c r="BB321">
        <v>16</v>
      </c>
      <c r="BC321">
        <v>549</v>
      </c>
      <c r="BD321">
        <v>26070</v>
      </c>
      <c r="BE321">
        <v>120030840</v>
      </c>
      <c r="BF321">
        <v>6664946</v>
      </c>
      <c r="BG321">
        <v>15693641</v>
      </c>
      <c r="BH321">
        <v>40636069</v>
      </c>
      <c r="BI321">
        <v>0</v>
      </c>
      <c r="BJ321">
        <v>0</v>
      </c>
      <c r="BK321">
        <v>6308248</v>
      </c>
      <c r="BL321">
        <v>54563899</v>
      </c>
      <c r="BM321">
        <v>539430</v>
      </c>
      <c r="BN321">
        <v>5297550</v>
      </c>
      <c r="BO321">
        <v>249734623</v>
      </c>
      <c r="BP321">
        <v>55896271</v>
      </c>
      <c r="BQ321">
        <v>3247586</v>
      </c>
      <c r="BR321">
        <v>7028695</v>
      </c>
      <c r="BS321">
        <v>52118933</v>
      </c>
      <c r="BT321">
        <v>0</v>
      </c>
      <c r="BU321">
        <v>0</v>
      </c>
      <c r="BV321">
        <v>7113421</v>
      </c>
      <c r="BW321">
        <v>53616918</v>
      </c>
      <c r="BX321">
        <v>132470</v>
      </c>
      <c r="BY321">
        <v>2771941</v>
      </c>
      <c r="BZ321">
        <v>181926235</v>
      </c>
      <c r="CA321">
        <v>6987240</v>
      </c>
      <c r="CB321">
        <v>148253106</v>
      </c>
      <c r="CC321">
        <v>8401620</v>
      </c>
      <c r="CD321">
        <v>20210927</v>
      </c>
      <c r="CE321">
        <v>73395549</v>
      </c>
      <c r="CF321">
        <v>0</v>
      </c>
      <c r="CG321">
        <v>0</v>
      </c>
      <c r="CH321">
        <v>0</v>
      </c>
      <c r="CI321">
        <v>1940534</v>
      </c>
      <c r="CJ321">
        <v>49712915</v>
      </c>
      <c r="CK321">
        <v>0</v>
      </c>
      <c r="CL321">
        <v>2379839</v>
      </c>
      <c r="CM321">
        <v>0</v>
      </c>
      <c r="CN321">
        <v>0</v>
      </c>
      <c r="CO321">
        <v>0</v>
      </c>
      <c r="CP321">
        <v>246412</v>
      </c>
      <c r="CQ321">
        <v>311528142</v>
      </c>
      <c r="CR321">
        <v>0</v>
      </c>
      <c r="CS321">
        <v>0</v>
      </c>
      <c r="CT321">
        <v>0</v>
      </c>
      <c r="CU321">
        <v>0</v>
      </c>
      <c r="CV321">
        <v>0</v>
      </c>
      <c r="CW321">
        <v>27674005</v>
      </c>
      <c r="CX321">
        <v>1510912</v>
      </c>
      <c r="CY321">
        <v>2511409</v>
      </c>
      <c r="CZ321">
        <v>19359453</v>
      </c>
      <c r="DA321">
        <v>0</v>
      </c>
      <c r="DB321">
        <v>0</v>
      </c>
      <c r="DC321">
        <v>11481135</v>
      </c>
      <c r="DD321">
        <v>58467902</v>
      </c>
      <c r="DE321">
        <v>-1707939</v>
      </c>
      <c r="DF321">
        <v>835839</v>
      </c>
      <c r="DG321">
        <v>120132716</v>
      </c>
      <c r="DH321">
        <v>6307957</v>
      </c>
      <c r="DI321">
        <v>99512705</v>
      </c>
      <c r="DJ321">
        <v>0</v>
      </c>
      <c r="DK321">
        <v>-3355487</v>
      </c>
      <c r="DL321">
        <v>0</v>
      </c>
      <c r="DM321">
        <v>0</v>
      </c>
      <c r="DN321">
        <v>0</v>
      </c>
      <c r="DO321">
        <v>0</v>
      </c>
      <c r="DP321">
        <v>2096592</v>
      </c>
      <c r="DQ321">
        <v>250568548</v>
      </c>
      <c r="DR321">
        <v>0</v>
      </c>
      <c r="DS321">
        <v>0</v>
      </c>
      <c r="DT321">
        <v>0</v>
      </c>
      <c r="DU321">
        <v>0</v>
      </c>
      <c r="DV321">
        <v>0</v>
      </c>
      <c r="DW321">
        <v>0</v>
      </c>
      <c r="DX321">
        <v>0</v>
      </c>
      <c r="DY321">
        <v>0</v>
      </c>
      <c r="DZ321">
        <v>0</v>
      </c>
      <c r="EA321">
        <v>0</v>
      </c>
      <c r="EB321">
        <v>0</v>
      </c>
      <c r="EC321">
        <v>0</v>
      </c>
      <c r="ED321">
        <v>0</v>
      </c>
    </row>
    <row r="322" spans="1:134" x14ac:dyDescent="0.3">
      <c r="A322">
        <v>106361318</v>
      </c>
      <c r="B322" t="s">
        <v>1571</v>
      </c>
      <c r="C322">
        <v>20174</v>
      </c>
      <c r="D322" s="1">
        <v>43009</v>
      </c>
      <c r="E322" s="1">
        <v>43100</v>
      </c>
      <c r="F322" t="s">
        <v>134</v>
      </c>
      <c r="G322" t="s">
        <v>275</v>
      </c>
      <c r="H322">
        <v>12</v>
      </c>
      <c r="I322">
        <v>1207</v>
      </c>
      <c r="J322" t="s">
        <v>136</v>
      </c>
      <c r="K322" t="s">
        <v>137</v>
      </c>
      <c r="L322" t="s">
        <v>138</v>
      </c>
      <c r="M322" t="s">
        <v>1572</v>
      </c>
      <c r="N322" t="s">
        <v>1573</v>
      </c>
      <c r="O322" t="s">
        <v>1574</v>
      </c>
      <c r="P322">
        <v>91786</v>
      </c>
      <c r="Q322" t="s">
        <v>1575</v>
      </c>
      <c r="R322">
        <v>363</v>
      </c>
      <c r="S322">
        <v>363</v>
      </c>
      <c r="T322">
        <v>363</v>
      </c>
      <c r="U322">
        <v>1347</v>
      </c>
      <c r="V322">
        <v>811</v>
      </c>
      <c r="W322">
        <v>288</v>
      </c>
      <c r="X322">
        <v>677</v>
      </c>
      <c r="Y322">
        <v>0</v>
      </c>
      <c r="Z322">
        <v>0</v>
      </c>
      <c r="AA322">
        <v>50</v>
      </c>
      <c r="AB322">
        <v>1331</v>
      </c>
      <c r="AC322">
        <v>10</v>
      </c>
      <c r="AD322">
        <v>14</v>
      </c>
      <c r="AE322">
        <v>4528</v>
      </c>
      <c r="AF322">
        <v>0</v>
      </c>
      <c r="AG322">
        <v>5694</v>
      </c>
      <c r="AH322">
        <v>3143</v>
      </c>
      <c r="AI322">
        <v>1054</v>
      </c>
      <c r="AJ322">
        <v>2307</v>
      </c>
      <c r="AK322">
        <v>0</v>
      </c>
      <c r="AL322">
        <v>0</v>
      </c>
      <c r="AM322">
        <v>189</v>
      </c>
      <c r="AN322">
        <v>4148</v>
      </c>
      <c r="AO322">
        <v>20</v>
      </c>
      <c r="AP322">
        <v>29</v>
      </c>
      <c r="AQ322">
        <v>16584</v>
      </c>
      <c r="AR322">
        <v>0</v>
      </c>
      <c r="AS32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33168</v>
      </c>
      <c r="AT322">
        <v>9851</v>
      </c>
      <c r="AU322">
        <v>9284</v>
      </c>
      <c r="AV322">
        <v>1771</v>
      </c>
      <c r="AW322">
        <v>9301</v>
      </c>
      <c r="AX322">
        <v>0</v>
      </c>
      <c r="AY322">
        <v>0</v>
      </c>
      <c r="AZ322">
        <v>3171</v>
      </c>
      <c r="BA322">
        <v>28377</v>
      </c>
      <c r="BB322">
        <v>764</v>
      </c>
      <c r="BC322">
        <v>1100</v>
      </c>
      <c r="BD322">
        <v>63619</v>
      </c>
      <c r="BE322">
        <v>108520109</v>
      </c>
      <c r="BF322">
        <v>68655748</v>
      </c>
      <c r="BG322">
        <v>17172071</v>
      </c>
      <c r="BH322">
        <v>39934735</v>
      </c>
      <c r="BI322">
        <v>0</v>
      </c>
      <c r="BJ322">
        <v>0</v>
      </c>
      <c r="BK322">
        <v>3297046</v>
      </c>
      <c r="BL322">
        <v>66590029</v>
      </c>
      <c r="BM322">
        <v>263938</v>
      </c>
      <c r="BN322">
        <v>379814</v>
      </c>
      <c r="BO322">
        <v>304813490</v>
      </c>
      <c r="BP322">
        <v>37141913</v>
      </c>
      <c r="BQ322">
        <v>38222813</v>
      </c>
      <c r="BR322">
        <v>7569765</v>
      </c>
      <c r="BS322">
        <v>37110806</v>
      </c>
      <c r="BT322">
        <v>0</v>
      </c>
      <c r="BU322">
        <v>0</v>
      </c>
      <c r="BV322">
        <v>8492107</v>
      </c>
      <c r="BW322">
        <v>82903335</v>
      </c>
      <c r="BX322">
        <v>1897749</v>
      </c>
      <c r="BY322">
        <v>2730908</v>
      </c>
      <c r="BZ322">
        <v>216069396</v>
      </c>
      <c r="CA322">
        <v>2800000</v>
      </c>
      <c r="CB322">
        <v>124424499</v>
      </c>
      <c r="CC322">
        <v>91039158</v>
      </c>
      <c r="CD322">
        <v>22017760</v>
      </c>
      <c r="CE322">
        <v>69787851</v>
      </c>
      <c r="CF322">
        <v>0</v>
      </c>
      <c r="CG322">
        <v>0</v>
      </c>
      <c r="CH322">
        <v>0</v>
      </c>
      <c r="CI322">
        <v>8877356</v>
      </c>
      <c r="CJ322">
        <v>112570071</v>
      </c>
      <c r="CK322">
        <v>0</v>
      </c>
      <c r="CL322">
        <v>3000000</v>
      </c>
      <c r="CM322">
        <v>0</v>
      </c>
      <c r="CN322">
        <v>0</v>
      </c>
      <c r="CO322">
        <v>0</v>
      </c>
      <c r="CP322">
        <v>6749730</v>
      </c>
      <c r="CQ322">
        <v>441266425</v>
      </c>
      <c r="CR322">
        <v>0</v>
      </c>
      <c r="CS322">
        <v>0</v>
      </c>
      <c r="CT322">
        <v>0</v>
      </c>
      <c r="CU322">
        <v>223040</v>
      </c>
      <c r="CV322">
        <v>223040</v>
      </c>
      <c r="CW322">
        <v>21237523</v>
      </c>
      <c r="CX322">
        <v>15839403</v>
      </c>
      <c r="CY322">
        <v>2724076</v>
      </c>
      <c r="CZ322">
        <v>7257690</v>
      </c>
      <c r="DA322">
        <v>0</v>
      </c>
      <c r="DB322">
        <v>0</v>
      </c>
      <c r="DC322">
        <v>2359251</v>
      </c>
      <c r="DD322">
        <v>30139727</v>
      </c>
      <c r="DE322">
        <v>0</v>
      </c>
      <c r="DF322">
        <v>281831</v>
      </c>
      <c r="DG322">
        <v>79839501</v>
      </c>
      <c r="DH322">
        <v>856227</v>
      </c>
      <c r="DI322">
        <v>84824733</v>
      </c>
      <c r="DJ322">
        <v>0</v>
      </c>
      <c r="DK322">
        <v>-2983037</v>
      </c>
      <c r="DL322">
        <v>0</v>
      </c>
      <c r="DM322">
        <v>0</v>
      </c>
      <c r="DN322">
        <v>0</v>
      </c>
      <c r="DO322">
        <v>0</v>
      </c>
      <c r="DP322">
        <v>5183662</v>
      </c>
      <c r="DQ322">
        <v>270178069</v>
      </c>
      <c r="DR322">
        <v>0</v>
      </c>
      <c r="DS322">
        <v>0</v>
      </c>
      <c r="DT322">
        <v>0</v>
      </c>
      <c r="DU322">
        <v>0</v>
      </c>
      <c r="DV322">
        <v>0</v>
      </c>
      <c r="DW322">
        <v>0</v>
      </c>
      <c r="DX322">
        <v>0</v>
      </c>
      <c r="DY322">
        <v>0</v>
      </c>
      <c r="DZ322">
        <v>0</v>
      </c>
      <c r="EA322">
        <v>0</v>
      </c>
      <c r="EB322">
        <v>0</v>
      </c>
      <c r="EC322">
        <v>0</v>
      </c>
      <c r="ED322">
        <v>0</v>
      </c>
    </row>
    <row r="323" spans="1:134" x14ac:dyDescent="0.3">
      <c r="A323">
        <v>106374055</v>
      </c>
      <c r="B323" t="s">
        <v>1576</v>
      </c>
      <c r="C323">
        <v>20174</v>
      </c>
      <c r="D323" s="1">
        <v>43009</v>
      </c>
      <c r="E323" s="1">
        <v>43100</v>
      </c>
      <c r="F323" t="s">
        <v>134</v>
      </c>
      <c r="G323" t="s">
        <v>254</v>
      </c>
      <c r="H323">
        <v>14</v>
      </c>
      <c r="I323">
        <v>1418</v>
      </c>
      <c r="J323" t="s">
        <v>276</v>
      </c>
      <c r="K323" t="s">
        <v>844</v>
      </c>
      <c r="L323" t="s">
        <v>138</v>
      </c>
      <c r="M323" t="s">
        <v>1577</v>
      </c>
      <c r="N323" t="s">
        <v>1578</v>
      </c>
      <c r="O323" t="s">
        <v>308</v>
      </c>
      <c r="P323">
        <v>92110</v>
      </c>
      <c r="Q323" t="s">
        <v>1579</v>
      </c>
      <c r="R323">
        <v>301</v>
      </c>
      <c r="S323">
        <v>301</v>
      </c>
      <c r="T323">
        <v>248</v>
      </c>
      <c r="U323">
        <v>4</v>
      </c>
      <c r="V323">
        <v>0</v>
      </c>
      <c r="W323">
        <v>17</v>
      </c>
      <c r="X323">
        <v>0</v>
      </c>
      <c r="Y323">
        <v>86</v>
      </c>
      <c r="Z323">
        <v>0</v>
      </c>
      <c r="AA323">
        <v>2</v>
      </c>
      <c r="AB323">
        <v>106</v>
      </c>
      <c r="AC323">
        <v>0</v>
      </c>
      <c r="AD323">
        <v>142</v>
      </c>
      <c r="AE323">
        <v>357</v>
      </c>
      <c r="AF323">
        <v>0</v>
      </c>
      <c r="AG323">
        <v>6</v>
      </c>
      <c r="AH323">
        <v>0</v>
      </c>
      <c r="AI323">
        <v>16237</v>
      </c>
      <c r="AJ323">
        <v>0</v>
      </c>
      <c r="AK323">
        <v>459</v>
      </c>
      <c r="AL323">
        <v>0</v>
      </c>
      <c r="AM323">
        <v>7</v>
      </c>
      <c r="AN323">
        <v>2292</v>
      </c>
      <c r="AO323">
        <v>0</v>
      </c>
      <c r="AP323">
        <v>915</v>
      </c>
      <c r="AQ323">
        <v>19916</v>
      </c>
      <c r="AR323">
        <v>0</v>
      </c>
      <c r="AS32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39832</v>
      </c>
      <c r="AT323">
        <v>505</v>
      </c>
      <c r="AU323">
        <v>0</v>
      </c>
      <c r="AV323">
        <v>3834</v>
      </c>
      <c r="AW323">
        <v>0</v>
      </c>
      <c r="AX323">
        <v>3775</v>
      </c>
      <c r="AY323">
        <v>0</v>
      </c>
      <c r="AZ323">
        <v>2673</v>
      </c>
      <c r="BA323">
        <v>2240</v>
      </c>
      <c r="BB323">
        <v>0</v>
      </c>
      <c r="BC323">
        <v>149</v>
      </c>
      <c r="BD323">
        <v>13176</v>
      </c>
      <c r="BE323">
        <v>6400</v>
      </c>
      <c r="BF323">
        <v>0</v>
      </c>
      <c r="BG323">
        <v>3765200</v>
      </c>
      <c r="BH323">
        <v>0</v>
      </c>
      <c r="BI323">
        <v>484781</v>
      </c>
      <c r="BJ323">
        <v>0</v>
      </c>
      <c r="BK323">
        <v>7200</v>
      </c>
      <c r="BL323">
        <v>1145540</v>
      </c>
      <c r="BM323">
        <v>0</v>
      </c>
      <c r="BN323">
        <v>938515</v>
      </c>
      <c r="BO323">
        <v>6347636</v>
      </c>
      <c r="BP323">
        <v>96910</v>
      </c>
      <c r="BQ323">
        <v>0</v>
      </c>
      <c r="BR323">
        <v>736137</v>
      </c>
      <c r="BS323">
        <v>0</v>
      </c>
      <c r="BT323">
        <v>724819</v>
      </c>
      <c r="BU323">
        <v>0</v>
      </c>
      <c r="BV323">
        <v>513237</v>
      </c>
      <c r="BW323">
        <v>430045</v>
      </c>
      <c r="BX323">
        <v>0</v>
      </c>
      <c r="BY323">
        <v>28531</v>
      </c>
      <c r="BZ323">
        <v>2529679</v>
      </c>
      <c r="CA323">
        <v>0</v>
      </c>
      <c r="CB323">
        <v>42516</v>
      </c>
      <c r="CC323">
        <v>0</v>
      </c>
      <c r="CD323">
        <v>379986</v>
      </c>
      <c r="CE323">
        <v>0</v>
      </c>
      <c r="CF323">
        <v>0</v>
      </c>
      <c r="CG323">
        <v>497797</v>
      </c>
      <c r="CH323">
        <v>0</v>
      </c>
      <c r="CI323">
        <v>214180</v>
      </c>
      <c r="CJ323">
        <v>508135</v>
      </c>
      <c r="CK323">
        <v>0</v>
      </c>
      <c r="CL323">
        <v>0</v>
      </c>
      <c r="CM323">
        <v>0</v>
      </c>
      <c r="CN323">
        <v>0</v>
      </c>
      <c r="CO323">
        <v>0</v>
      </c>
      <c r="CP323">
        <v>394951</v>
      </c>
      <c r="CQ323">
        <v>2037565</v>
      </c>
      <c r="CR323">
        <v>0</v>
      </c>
      <c r="CS323">
        <v>0</v>
      </c>
      <c r="CT323">
        <v>0</v>
      </c>
      <c r="CU323">
        <v>0</v>
      </c>
      <c r="CV323">
        <v>0</v>
      </c>
      <c r="CW323">
        <v>60794</v>
      </c>
      <c r="CX323">
        <v>0</v>
      </c>
      <c r="CY323">
        <v>4121351</v>
      </c>
      <c r="CZ323">
        <v>0</v>
      </c>
      <c r="DA323">
        <v>711802</v>
      </c>
      <c r="DB323">
        <v>0</v>
      </c>
      <c r="DC323">
        <v>306257</v>
      </c>
      <c r="DD323">
        <v>1067450</v>
      </c>
      <c r="DE323">
        <v>0</v>
      </c>
      <c r="DF323">
        <v>572096</v>
      </c>
      <c r="DG323">
        <v>6839750</v>
      </c>
      <c r="DH323">
        <v>0</v>
      </c>
      <c r="DI323">
        <v>31992049</v>
      </c>
      <c r="DJ323">
        <v>0</v>
      </c>
      <c r="DK323">
        <v>25152298</v>
      </c>
      <c r="DL323">
        <v>0</v>
      </c>
      <c r="DM323">
        <v>0</v>
      </c>
      <c r="DN323">
        <v>0</v>
      </c>
      <c r="DO323">
        <v>0</v>
      </c>
      <c r="DP323">
        <v>0</v>
      </c>
      <c r="DQ323">
        <v>4461979</v>
      </c>
      <c r="DR323">
        <v>0</v>
      </c>
      <c r="DS323">
        <v>0</v>
      </c>
      <c r="DT323">
        <v>0</v>
      </c>
      <c r="DU323">
        <v>0</v>
      </c>
      <c r="DV323">
        <v>0</v>
      </c>
      <c r="DW323">
        <v>0</v>
      </c>
      <c r="DX323">
        <v>0</v>
      </c>
      <c r="DY323">
        <v>0</v>
      </c>
      <c r="DZ323">
        <v>0</v>
      </c>
      <c r="EA323">
        <v>0</v>
      </c>
      <c r="EB323">
        <v>0</v>
      </c>
      <c r="EC323">
        <v>0</v>
      </c>
      <c r="ED323">
        <v>0</v>
      </c>
    </row>
    <row r="324" spans="1:134" x14ac:dyDescent="0.3">
      <c r="A324">
        <v>106190673</v>
      </c>
      <c r="B324" t="s">
        <v>1580</v>
      </c>
      <c r="C324">
        <v>20174</v>
      </c>
      <c r="D324" s="1">
        <v>43009</v>
      </c>
      <c r="E324" s="1">
        <v>43100</v>
      </c>
      <c r="F324" t="s">
        <v>134</v>
      </c>
      <c r="G324" t="s">
        <v>158</v>
      </c>
      <c r="H324">
        <v>11</v>
      </c>
      <c r="I324">
        <v>917</v>
      </c>
      <c r="J324" t="s">
        <v>255</v>
      </c>
      <c r="K324" t="s">
        <v>137</v>
      </c>
      <c r="L324" t="s">
        <v>138</v>
      </c>
      <c r="M324" t="s">
        <v>1581</v>
      </c>
      <c r="N324" t="s">
        <v>1582</v>
      </c>
      <c r="O324" t="s">
        <v>1583</v>
      </c>
      <c r="P324">
        <v>91773</v>
      </c>
      <c r="Q324" t="s">
        <v>1584</v>
      </c>
      <c r="R324">
        <v>101</v>
      </c>
      <c r="S324">
        <v>101</v>
      </c>
      <c r="T324">
        <v>40</v>
      </c>
      <c r="U324">
        <v>276</v>
      </c>
      <c r="V324">
        <v>219</v>
      </c>
      <c r="W324">
        <v>43</v>
      </c>
      <c r="X324">
        <v>155</v>
      </c>
      <c r="Y324">
        <v>0</v>
      </c>
      <c r="Z324">
        <v>0</v>
      </c>
      <c r="AA324">
        <v>53</v>
      </c>
      <c r="AB324">
        <v>201</v>
      </c>
      <c r="AC324">
        <v>0</v>
      </c>
      <c r="AD324">
        <v>59</v>
      </c>
      <c r="AE324">
        <v>1006</v>
      </c>
      <c r="AF324">
        <v>0</v>
      </c>
      <c r="AG324">
        <v>1246</v>
      </c>
      <c r="AH324">
        <v>683</v>
      </c>
      <c r="AI324">
        <v>184</v>
      </c>
      <c r="AJ324">
        <v>542</v>
      </c>
      <c r="AK324">
        <v>0</v>
      </c>
      <c r="AL324">
        <v>0</v>
      </c>
      <c r="AM324">
        <v>153</v>
      </c>
      <c r="AN324">
        <v>493</v>
      </c>
      <c r="AO324">
        <v>0</v>
      </c>
      <c r="AP324">
        <v>151</v>
      </c>
      <c r="AQ324">
        <v>3452</v>
      </c>
      <c r="AR324">
        <v>0</v>
      </c>
      <c r="AS32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6904</v>
      </c>
      <c r="AT324">
        <v>496</v>
      </c>
      <c r="AU324">
        <v>534</v>
      </c>
      <c r="AV324">
        <v>378</v>
      </c>
      <c r="AW324">
        <v>1403</v>
      </c>
      <c r="AX324">
        <v>0</v>
      </c>
      <c r="AY324">
        <v>0</v>
      </c>
      <c r="AZ324">
        <v>585</v>
      </c>
      <c r="BA324">
        <v>1359</v>
      </c>
      <c r="BB324">
        <v>0</v>
      </c>
      <c r="BC324">
        <v>241</v>
      </c>
      <c r="BD324">
        <v>4996</v>
      </c>
      <c r="BE324">
        <v>13464508</v>
      </c>
      <c r="BF324">
        <v>8859676</v>
      </c>
      <c r="BG324">
        <v>1984449</v>
      </c>
      <c r="BH324">
        <v>5761705</v>
      </c>
      <c r="BI324">
        <v>0</v>
      </c>
      <c r="BJ324">
        <v>0</v>
      </c>
      <c r="BK324">
        <v>1889064</v>
      </c>
      <c r="BL324">
        <v>7844870</v>
      </c>
      <c r="BM324">
        <v>0</v>
      </c>
      <c r="BN324">
        <v>2295643</v>
      </c>
      <c r="BO324">
        <v>42099915</v>
      </c>
      <c r="BP324">
        <v>2462334</v>
      </c>
      <c r="BQ324">
        <v>3490995</v>
      </c>
      <c r="BR324">
        <v>1349204</v>
      </c>
      <c r="BS324">
        <v>5285556</v>
      </c>
      <c r="BT324">
        <v>0</v>
      </c>
      <c r="BU324">
        <v>0</v>
      </c>
      <c r="BV324">
        <v>2409471</v>
      </c>
      <c r="BW324">
        <v>8419766</v>
      </c>
      <c r="BX324">
        <v>0</v>
      </c>
      <c r="BY324">
        <v>810810</v>
      </c>
      <c r="BZ324">
        <v>24228136</v>
      </c>
      <c r="CA324">
        <v>1109628</v>
      </c>
      <c r="CB324">
        <v>12080697</v>
      </c>
      <c r="CC324">
        <v>9683805</v>
      </c>
      <c r="CD324">
        <v>2112217</v>
      </c>
      <c r="CE324">
        <v>8507679</v>
      </c>
      <c r="CF324">
        <v>0</v>
      </c>
      <c r="CG324">
        <v>0</v>
      </c>
      <c r="CH324">
        <v>0</v>
      </c>
      <c r="CI324">
        <v>1597969</v>
      </c>
      <c r="CJ324">
        <v>11335165</v>
      </c>
      <c r="CK324">
        <v>0</v>
      </c>
      <c r="CL324">
        <v>40209</v>
      </c>
      <c r="CM324">
        <v>0</v>
      </c>
      <c r="CN324">
        <v>0</v>
      </c>
      <c r="CO324">
        <v>0</v>
      </c>
      <c r="CP324">
        <v>1892307</v>
      </c>
      <c r="CQ324">
        <v>48359676</v>
      </c>
      <c r="CR324">
        <v>0</v>
      </c>
      <c r="CS324">
        <v>0</v>
      </c>
      <c r="CT324">
        <v>0</v>
      </c>
      <c r="CU324">
        <v>0</v>
      </c>
      <c r="CV324">
        <v>0</v>
      </c>
      <c r="CW324">
        <v>3846145</v>
      </c>
      <c r="CX324">
        <v>2666866</v>
      </c>
      <c r="CY324">
        <v>1221436</v>
      </c>
      <c r="CZ324">
        <v>2539582</v>
      </c>
      <c r="DA324">
        <v>0</v>
      </c>
      <c r="DB324">
        <v>0</v>
      </c>
      <c r="DC324">
        <v>2700566</v>
      </c>
      <c r="DD324">
        <v>4929471</v>
      </c>
      <c r="DE324">
        <v>0</v>
      </c>
      <c r="DF324">
        <v>64309</v>
      </c>
      <c r="DG324">
        <v>17968375</v>
      </c>
      <c r="DH324">
        <v>100678</v>
      </c>
      <c r="DI324">
        <v>18009657</v>
      </c>
      <c r="DJ324">
        <v>0</v>
      </c>
      <c r="DK324">
        <v>59596</v>
      </c>
      <c r="DL324">
        <v>0</v>
      </c>
      <c r="DM324">
        <v>0</v>
      </c>
      <c r="DN324">
        <v>0</v>
      </c>
      <c r="DO324">
        <v>0</v>
      </c>
      <c r="DP324">
        <v>207036</v>
      </c>
      <c r="DQ324">
        <v>17467204</v>
      </c>
      <c r="DR324">
        <v>0</v>
      </c>
      <c r="DS324">
        <v>0</v>
      </c>
      <c r="DT324">
        <v>0</v>
      </c>
      <c r="DU324">
        <v>0</v>
      </c>
      <c r="DV324">
        <v>0</v>
      </c>
      <c r="DW324">
        <v>0</v>
      </c>
      <c r="DX324">
        <v>0</v>
      </c>
      <c r="DY324">
        <v>0</v>
      </c>
      <c r="DZ324">
        <v>0</v>
      </c>
      <c r="EA324">
        <v>0</v>
      </c>
      <c r="EB324">
        <v>0</v>
      </c>
      <c r="EC324">
        <v>0</v>
      </c>
      <c r="ED324">
        <v>0</v>
      </c>
    </row>
    <row r="325" spans="1:134" x14ac:dyDescent="0.3">
      <c r="A325">
        <v>106190200</v>
      </c>
      <c r="B325" t="s">
        <v>1585</v>
      </c>
      <c r="C325">
        <v>20174</v>
      </c>
      <c r="D325" s="1">
        <v>43009</v>
      </c>
      <c r="E325" s="1">
        <v>43100</v>
      </c>
      <c r="F325" t="s">
        <v>134</v>
      </c>
      <c r="G325" t="s">
        <v>158</v>
      </c>
      <c r="H325">
        <v>11</v>
      </c>
      <c r="I325">
        <v>913</v>
      </c>
      <c r="J325" t="s">
        <v>136</v>
      </c>
      <c r="K325" t="s">
        <v>137</v>
      </c>
      <c r="L325" t="s">
        <v>138</v>
      </c>
      <c r="M325" t="s">
        <v>1586</v>
      </c>
      <c r="N325" t="s">
        <v>1587</v>
      </c>
      <c r="O325" t="s">
        <v>1588</v>
      </c>
      <c r="P325">
        <v>91776</v>
      </c>
      <c r="Q325" t="s">
        <v>1589</v>
      </c>
      <c r="R325">
        <v>273</v>
      </c>
      <c r="S325">
        <v>273</v>
      </c>
      <c r="T325">
        <v>273</v>
      </c>
      <c r="U325">
        <v>696</v>
      </c>
      <c r="V325">
        <v>323</v>
      </c>
      <c r="W325">
        <v>217</v>
      </c>
      <c r="X325">
        <v>681</v>
      </c>
      <c r="Y325">
        <v>0</v>
      </c>
      <c r="Z325">
        <v>0</v>
      </c>
      <c r="AA325">
        <v>27</v>
      </c>
      <c r="AB325">
        <v>368</v>
      </c>
      <c r="AC325">
        <v>2</v>
      </c>
      <c r="AD325">
        <v>104</v>
      </c>
      <c r="AE325">
        <v>2418</v>
      </c>
      <c r="AF325">
        <v>0</v>
      </c>
      <c r="AG325">
        <v>5566</v>
      </c>
      <c r="AH325">
        <v>1392</v>
      </c>
      <c r="AI325">
        <v>1934</v>
      </c>
      <c r="AJ325">
        <v>4559</v>
      </c>
      <c r="AK325">
        <v>0</v>
      </c>
      <c r="AL325">
        <v>0</v>
      </c>
      <c r="AM325">
        <v>167</v>
      </c>
      <c r="AN325">
        <v>1538</v>
      </c>
      <c r="AO325">
        <v>6</v>
      </c>
      <c r="AP325">
        <v>282</v>
      </c>
      <c r="AQ325">
        <v>15444</v>
      </c>
      <c r="AR325">
        <v>0</v>
      </c>
      <c r="AS32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30888</v>
      </c>
      <c r="AT325">
        <v>1081</v>
      </c>
      <c r="AU325">
        <v>623</v>
      </c>
      <c r="AV325">
        <v>642</v>
      </c>
      <c r="AW325">
        <v>2995</v>
      </c>
      <c r="AX325">
        <v>0</v>
      </c>
      <c r="AY325">
        <v>0</v>
      </c>
      <c r="AZ325">
        <v>244</v>
      </c>
      <c r="BA325">
        <v>1120</v>
      </c>
      <c r="BB325">
        <v>24</v>
      </c>
      <c r="BC325">
        <v>558</v>
      </c>
      <c r="BD325">
        <v>7287</v>
      </c>
      <c r="BE325">
        <v>67095077</v>
      </c>
      <c r="BF325">
        <v>22988130</v>
      </c>
      <c r="BG325">
        <v>18605550</v>
      </c>
      <c r="BH325">
        <v>60653395</v>
      </c>
      <c r="BI325">
        <v>0</v>
      </c>
      <c r="BJ325">
        <v>0</v>
      </c>
      <c r="BK325">
        <v>2391671</v>
      </c>
      <c r="BL325">
        <v>25742090</v>
      </c>
      <c r="BM325">
        <v>151200</v>
      </c>
      <c r="BN325">
        <v>4709543</v>
      </c>
      <c r="BO325">
        <v>202336656</v>
      </c>
      <c r="BP325">
        <v>18564943</v>
      </c>
      <c r="BQ325">
        <v>8685304</v>
      </c>
      <c r="BR325">
        <v>3643774</v>
      </c>
      <c r="BS325">
        <v>20324371</v>
      </c>
      <c r="BT325">
        <v>0</v>
      </c>
      <c r="BU325">
        <v>0</v>
      </c>
      <c r="BV325">
        <v>1394822</v>
      </c>
      <c r="BW325">
        <v>12597457</v>
      </c>
      <c r="BX325">
        <v>157449</v>
      </c>
      <c r="BY325">
        <v>3376173</v>
      </c>
      <c r="BZ325">
        <v>68744293</v>
      </c>
      <c r="CA325">
        <v>981282</v>
      </c>
      <c r="CB325">
        <v>74413837</v>
      </c>
      <c r="CC325">
        <v>27710235</v>
      </c>
      <c r="CD325">
        <v>20235150</v>
      </c>
      <c r="CE325">
        <v>64546245</v>
      </c>
      <c r="CF325">
        <v>0</v>
      </c>
      <c r="CG325">
        <v>0</v>
      </c>
      <c r="CH325">
        <v>0</v>
      </c>
      <c r="CI325">
        <v>3252104</v>
      </c>
      <c r="CJ325">
        <v>27389290</v>
      </c>
      <c r="CK325">
        <v>0</v>
      </c>
      <c r="CL325">
        <v>308649</v>
      </c>
      <c r="CM325">
        <v>0</v>
      </c>
      <c r="CN325">
        <v>0</v>
      </c>
      <c r="CO325">
        <v>0</v>
      </c>
      <c r="CP325">
        <v>6475002</v>
      </c>
      <c r="CQ325">
        <v>225311794</v>
      </c>
      <c r="CR325">
        <v>715234</v>
      </c>
      <c r="CS325">
        <v>0</v>
      </c>
      <c r="CT325">
        <v>0</v>
      </c>
      <c r="CU325">
        <v>0</v>
      </c>
      <c r="CV325">
        <v>715234</v>
      </c>
      <c r="CW325">
        <v>11246183</v>
      </c>
      <c r="CX325">
        <v>4678433</v>
      </c>
      <c r="CY325">
        <v>2014174</v>
      </c>
      <c r="CZ325">
        <v>16431521</v>
      </c>
      <c r="DA325">
        <v>0</v>
      </c>
      <c r="DB325">
        <v>0</v>
      </c>
      <c r="DC325">
        <v>534389</v>
      </c>
      <c r="DD325">
        <v>10950257</v>
      </c>
      <c r="DE325">
        <v>0</v>
      </c>
      <c r="DF325">
        <v>629432</v>
      </c>
      <c r="DG325">
        <v>46484389</v>
      </c>
      <c r="DH325">
        <v>35309</v>
      </c>
      <c r="DI325">
        <v>42736328</v>
      </c>
      <c r="DJ325">
        <v>288660</v>
      </c>
      <c r="DK325">
        <v>0</v>
      </c>
      <c r="DL325">
        <v>0</v>
      </c>
      <c r="DM325">
        <v>0</v>
      </c>
      <c r="DN325">
        <v>0</v>
      </c>
      <c r="DO325">
        <v>0</v>
      </c>
      <c r="DP325">
        <v>326929</v>
      </c>
      <c r="DQ325">
        <v>7077804</v>
      </c>
      <c r="DR325">
        <v>0</v>
      </c>
      <c r="DS325">
        <v>0</v>
      </c>
      <c r="DT325">
        <v>0</v>
      </c>
      <c r="DU325">
        <v>0</v>
      </c>
      <c r="DV325">
        <v>0</v>
      </c>
      <c r="DW325">
        <v>0</v>
      </c>
      <c r="DX325">
        <v>0</v>
      </c>
      <c r="DY325">
        <v>0</v>
      </c>
      <c r="DZ325">
        <v>0</v>
      </c>
      <c r="EA325">
        <v>0</v>
      </c>
      <c r="EB325">
        <v>0</v>
      </c>
      <c r="EC325">
        <v>0</v>
      </c>
      <c r="ED325">
        <v>0</v>
      </c>
    </row>
    <row r="326" spans="1:134" x14ac:dyDescent="0.3">
      <c r="A326">
        <v>106331326</v>
      </c>
      <c r="B326" t="s">
        <v>1590</v>
      </c>
      <c r="C326">
        <v>20174</v>
      </c>
      <c r="D326" s="1">
        <v>43009</v>
      </c>
      <c r="E326" s="1">
        <v>43100</v>
      </c>
      <c r="F326" t="s">
        <v>134</v>
      </c>
      <c r="G326" t="s">
        <v>548</v>
      </c>
      <c r="H326">
        <v>12</v>
      </c>
      <c r="I326">
        <v>1107</v>
      </c>
      <c r="J326" t="s">
        <v>183</v>
      </c>
      <c r="K326" t="s">
        <v>137</v>
      </c>
      <c r="L326" t="s">
        <v>145</v>
      </c>
      <c r="M326" t="s">
        <v>1591</v>
      </c>
      <c r="N326" t="s">
        <v>1592</v>
      </c>
      <c r="O326" t="s">
        <v>1593</v>
      </c>
      <c r="P326">
        <v>92220</v>
      </c>
      <c r="Q326" t="s">
        <v>1594</v>
      </c>
      <c r="R326">
        <v>79</v>
      </c>
      <c r="S326">
        <v>79</v>
      </c>
      <c r="T326">
        <v>79</v>
      </c>
      <c r="U326">
        <v>151</v>
      </c>
      <c r="V326">
        <v>197</v>
      </c>
      <c r="W326">
        <v>63</v>
      </c>
      <c r="X326">
        <v>206</v>
      </c>
      <c r="Y326">
        <v>0</v>
      </c>
      <c r="Z326">
        <v>0</v>
      </c>
      <c r="AA326">
        <v>112</v>
      </c>
      <c r="AB326">
        <v>0</v>
      </c>
      <c r="AC326">
        <v>15</v>
      </c>
      <c r="AD326">
        <v>15</v>
      </c>
      <c r="AE326">
        <v>759</v>
      </c>
      <c r="AF326">
        <v>0</v>
      </c>
      <c r="AG326">
        <v>677</v>
      </c>
      <c r="AH326">
        <v>726</v>
      </c>
      <c r="AI326">
        <v>282</v>
      </c>
      <c r="AJ326">
        <v>663</v>
      </c>
      <c r="AK326">
        <v>0</v>
      </c>
      <c r="AL326">
        <v>0</v>
      </c>
      <c r="AM326">
        <v>320</v>
      </c>
      <c r="AN326">
        <v>0</v>
      </c>
      <c r="AO326">
        <v>88</v>
      </c>
      <c r="AP326">
        <v>88</v>
      </c>
      <c r="AQ326">
        <v>2844</v>
      </c>
      <c r="AR326">
        <v>0</v>
      </c>
      <c r="AS32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5688</v>
      </c>
      <c r="AT326">
        <v>1046</v>
      </c>
      <c r="AU326">
        <v>1867</v>
      </c>
      <c r="AV326">
        <v>851</v>
      </c>
      <c r="AW326">
        <v>5685</v>
      </c>
      <c r="AX326">
        <v>0</v>
      </c>
      <c r="AY326">
        <v>0</v>
      </c>
      <c r="AZ326">
        <v>2258</v>
      </c>
      <c r="BA326">
        <v>0</v>
      </c>
      <c r="BB326">
        <v>0</v>
      </c>
      <c r="BC326">
        <v>944</v>
      </c>
      <c r="BD326">
        <v>12651</v>
      </c>
      <c r="BE326">
        <v>6156154</v>
      </c>
      <c r="BF326">
        <v>7176167</v>
      </c>
      <c r="BG326">
        <v>1933812</v>
      </c>
      <c r="BH326">
        <v>5967475</v>
      </c>
      <c r="BI326">
        <v>0</v>
      </c>
      <c r="BJ326">
        <v>0</v>
      </c>
      <c r="BK326">
        <v>4086635</v>
      </c>
      <c r="BL326">
        <v>0</v>
      </c>
      <c r="BM326">
        <v>207266</v>
      </c>
      <c r="BN326">
        <v>788286</v>
      </c>
      <c r="BO326">
        <v>26315795</v>
      </c>
      <c r="BP326">
        <v>6051084</v>
      </c>
      <c r="BQ326">
        <v>10321721</v>
      </c>
      <c r="BR326">
        <v>2040139</v>
      </c>
      <c r="BS326">
        <v>14732434</v>
      </c>
      <c r="BT326">
        <v>0</v>
      </c>
      <c r="BU326">
        <v>0</v>
      </c>
      <c r="BV326">
        <v>8451996</v>
      </c>
      <c r="BW326">
        <v>0</v>
      </c>
      <c r="BX326">
        <v>0</v>
      </c>
      <c r="BY326">
        <v>4215759</v>
      </c>
      <c r="BZ326">
        <v>45813133</v>
      </c>
      <c r="CA326">
        <v>3248459</v>
      </c>
      <c r="CB326">
        <v>11051383</v>
      </c>
      <c r="CC326">
        <v>4431199</v>
      </c>
      <c r="CD326">
        <v>3276319</v>
      </c>
      <c r="CE326">
        <v>15212540</v>
      </c>
      <c r="CF326">
        <v>-238370</v>
      </c>
      <c r="CG326">
        <v>0</v>
      </c>
      <c r="CH326">
        <v>0</v>
      </c>
      <c r="CI326">
        <v>7368931</v>
      </c>
      <c r="CJ326">
        <v>0</v>
      </c>
      <c r="CK326">
        <v>0</v>
      </c>
      <c r="CL326">
        <v>207266</v>
      </c>
      <c r="CM326">
        <v>0</v>
      </c>
      <c r="CN326">
        <v>0</v>
      </c>
      <c r="CO326">
        <v>0</v>
      </c>
      <c r="CP326">
        <v>0</v>
      </c>
      <c r="CQ326">
        <v>44557727</v>
      </c>
      <c r="CR326">
        <v>0</v>
      </c>
      <c r="CS326">
        <v>0</v>
      </c>
      <c r="CT326">
        <v>0</v>
      </c>
      <c r="CU326">
        <v>0</v>
      </c>
      <c r="CV326">
        <v>0</v>
      </c>
      <c r="CW326">
        <v>1155855</v>
      </c>
      <c r="CX326">
        <v>13066689</v>
      </c>
      <c r="CY326">
        <v>936002</v>
      </c>
      <c r="CZ326">
        <v>5487369</v>
      </c>
      <c r="DA326">
        <v>0</v>
      </c>
      <c r="DB326">
        <v>0</v>
      </c>
      <c r="DC326">
        <v>5169700</v>
      </c>
      <c r="DD326">
        <v>0</v>
      </c>
      <c r="DE326">
        <v>0</v>
      </c>
      <c r="DF326">
        <v>1755586</v>
      </c>
      <c r="DG326">
        <v>27571201</v>
      </c>
      <c r="DH326">
        <v>6322101</v>
      </c>
      <c r="DI326">
        <v>21354114</v>
      </c>
      <c r="DJ326">
        <v>0</v>
      </c>
      <c r="DK326">
        <v>1804006</v>
      </c>
      <c r="DL326">
        <v>0</v>
      </c>
      <c r="DM326">
        <v>0</v>
      </c>
      <c r="DN326">
        <v>0</v>
      </c>
      <c r="DO326">
        <v>0</v>
      </c>
      <c r="DP326">
        <v>134921</v>
      </c>
      <c r="DQ326">
        <v>104993377</v>
      </c>
      <c r="DR326">
        <v>0</v>
      </c>
      <c r="DS326">
        <v>0</v>
      </c>
      <c r="DT326">
        <v>0</v>
      </c>
      <c r="DU326">
        <v>0</v>
      </c>
      <c r="DV326">
        <v>0</v>
      </c>
      <c r="DW326">
        <v>0</v>
      </c>
      <c r="DX326">
        <v>0</v>
      </c>
      <c r="DY326">
        <v>0</v>
      </c>
      <c r="DZ326">
        <v>0</v>
      </c>
      <c r="EA326">
        <v>0</v>
      </c>
      <c r="EB326">
        <v>0</v>
      </c>
      <c r="EC326">
        <v>0</v>
      </c>
      <c r="ED326">
        <v>0</v>
      </c>
    </row>
    <row r="327" spans="1:134" x14ac:dyDescent="0.3">
      <c r="A327">
        <v>106394003</v>
      </c>
      <c r="B327" t="s">
        <v>1595</v>
      </c>
      <c r="C327">
        <v>20174</v>
      </c>
      <c r="D327" s="1">
        <v>43009</v>
      </c>
      <c r="E327" s="1">
        <v>43100</v>
      </c>
      <c r="F327" t="s">
        <v>134</v>
      </c>
      <c r="G327" t="s">
        <v>176</v>
      </c>
      <c r="H327">
        <v>6</v>
      </c>
      <c r="I327">
        <v>507</v>
      </c>
      <c r="J327" t="s">
        <v>276</v>
      </c>
      <c r="K327" t="s">
        <v>369</v>
      </c>
      <c r="L327" t="s">
        <v>138</v>
      </c>
      <c r="M327" t="s">
        <v>1596</v>
      </c>
      <c r="N327" t="s">
        <v>1597</v>
      </c>
      <c r="O327" t="s">
        <v>572</v>
      </c>
      <c r="P327">
        <v>95202</v>
      </c>
      <c r="Q327" t="s">
        <v>1598</v>
      </c>
      <c r="R327">
        <v>16</v>
      </c>
      <c r="S327">
        <v>16</v>
      </c>
      <c r="T327">
        <v>16</v>
      </c>
      <c r="U327">
        <v>0</v>
      </c>
      <c r="V327">
        <v>0</v>
      </c>
      <c r="W327">
        <v>0</v>
      </c>
      <c r="X327">
        <v>0</v>
      </c>
      <c r="Y327">
        <v>0</v>
      </c>
      <c r="Z327">
        <v>0</v>
      </c>
      <c r="AA327">
        <v>0</v>
      </c>
      <c r="AB327">
        <v>0</v>
      </c>
      <c r="AC327">
        <v>0</v>
      </c>
      <c r="AD327">
        <v>111</v>
      </c>
      <c r="AE327">
        <v>111</v>
      </c>
      <c r="AF327">
        <v>0</v>
      </c>
      <c r="AG327">
        <v>0</v>
      </c>
      <c r="AH327">
        <v>0</v>
      </c>
      <c r="AI327">
        <v>0</v>
      </c>
      <c r="AJ327">
        <v>0</v>
      </c>
      <c r="AK327">
        <v>0</v>
      </c>
      <c r="AL327">
        <v>0</v>
      </c>
      <c r="AM327">
        <v>0</v>
      </c>
      <c r="AN327">
        <v>0</v>
      </c>
      <c r="AO327">
        <v>0</v>
      </c>
      <c r="AP327">
        <v>1469</v>
      </c>
      <c r="AQ327">
        <v>1469</v>
      </c>
      <c r="AR327">
        <v>0</v>
      </c>
      <c r="AS32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2938</v>
      </c>
      <c r="AT327">
        <v>0</v>
      </c>
      <c r="AU327">
        <v>0</v>
      </c>
      <c r="AV327">
        <v>0</v>
      </c>
      <c r="AW327">
        <v>0</v>
      </c>
      <c r="AX327">
        <v>0</v>
      </c>
      <c r="AY327">
        <v>0</v>
      </c>
      <c r="AZ327">
        <v>0</v>
      </c>
      <c r="BA327">
        <v>0</v>
      </c>
      <c r="BB327">
        <v>0</v>
      </c>
      <c r="BC327">
        <v>0</v>
      </c>
      <c r="BD327">
        <v>0</v>
      </c>
      <c r="BE327">
        <v>0</v>
      </c>
      <c r="BF327">
        <v>0</v>
      </c>
      <c r="BG327">
        <v>0</v>
      </c>
      <c r="BH327">
        <v>0</v>
      </c>
      <c r="BI327">
        <v>0</v>
      </c>
      <c r="BJ327">
        <v>0</v>
      </c>
      <c r="BK327">
        <v>0</v>
      </c>
      <c r="BL327">
        <v>0</v>
      </c>
      <c r="BM327">
        <v>0</v>
      </c>
      <c r="BN327">
        <v>2152834</v>
      </c>
      <c r="BO327">
        <v>2152834</v>
      </c>
      <c r="BP327">
        <v>0</v>
      </c>
      <c r="BQ327">
        <v>0</v>
      </c>
      <c r="BR327">
        <v>0</v>
      </c>
      <c r="BS327">
        <v>0</v>
      </c>
      <c r="BT327">
        <v>0</v>
      </c>
      <c r="BU327">
        <v>0</v>
      </c>
      <c r="BV327">
        <v>0</v>
      </c>
      <c r="BW327">
        <v>0</v>
      </c>
      <c r="BX327">
        <v>0</v>
      </c>
      <c r="BY327">
        <v>0</v>
      </c>
      <c r="BZ327">
        <v>0</v>
      </c>
      <c r="CA327">
        <v>0</v>
      </c>
      <c r="CB327">
        <v>0</v>
      </c>
      <c r="CC327">
        <v>0</v>
      </c>
      <c r="CD327">
        <v>0</v>
      </c>
      <c r="CE327">
        <v>0</v>
      </c>
      <c r="CF327">
        <v>0</v>
      </c>
      <c r="CG327">
        <v>0</v>
      </c>
      <c r="CH327">
        <v>0</v>
      </c>
      <c r="CI327">
        <v>0</v>
      </c>
      <c r="CJ327">
        <v>0</v>
      </c>
      <c r="CK327">
        <v>0</v>
      </c>
      <c r="CL327">
        <v>0</v>
      </c>
      <c r="CM327">
        <v>0</v>
      </c>
      <c r="CN327">
        <v>0</v>
      </c>
      <c r="CO327">
        <v>0</v>
      </c>
      <c r="CP327">
        <v>0</v>
      </c>
      <c r="CQ327">
        <v>0</v>
      </c>
      <c r="CR327">
        <v>0</v>
      </c>
      <c r="CS327">
        <v>0</v>
      </c>
      <c r="CT327">
        <v>0</v>
      </c>
      <c r="CU327">
        <v>0</v>
      </c>
      <c r="CV327">
        <v>0</v>
      </c>
      <c r="CW327">
        <v>0</v>
      </c>
      <c r="CX327">
        <v>0</v>
      </c>
      <c r="CY327">
        <v>0</v>
      </c>
      <c r="CZ327">
        <v>0</v>
      </c>
      <c r="DA327">
        <v>0</v>
      </c>
      <c r="DB327">
        <v>0</v>
      </c>
      <c r="DC327">
        <v>0</v>
      </c>
      <c r="DD327">
        <v>0</v>
      </c>
      <c r="DE327">
        <v>0</v>
      </c>
      <c r="DF327">
        <v>2152834</v>
      </c>
      <c r="DG327">
        <v>2152834</v>
      </c>
      <c r="DH327">
        <v>0</v>
      </c>
      <c r="DI327">
        <v>2152834</v>
      </c>
      <c r="DJ327">
        <v>0</v>
      </c>
      <c r="DK327">
        <v>0</v>
      </c>
      <c r="DL327">
        <v>0</v>
      </c>
      <c r="DM327">
        <v>0</v>
      </c>
      <c r="DN327">
        <v>0</v>
      </c>
      <c r="DO327">
        <v>0</v>
      </c>
      <c r="DP327">
        <v>0</v>
      </c>
      <c r="DQ327">
        <v>0</v>
      </c>
      <c r="DR327">
        <v>0</v>
      </c>
      <c r="DS327">
        <v>0</v>
      </c>
      <c r="DT327">
        <v>0</v>
      </c>
      <c r="DU327">
        <v>0</v>
      </c>
      <c r="DV327">
        <v>0</v>
      </c>
      <c r="DW327">
        <v>0</v>
      </c>
      <c r="DX327">
        <v>0</v>
      </c>
      <c r="DY327">
        <v>0</v>
      </c>
      <c r="DZ327">
        <v>0</v>
      </c>
      <c r="EA327">
        <v>0</v>
      </c>
      <c r="EB327">
        <v>0</v>
      </c>
      <c r="EC327">
        <v>0</v>
      </c>
      <c r="ED327">
        <v>0</v>
      </c>
    </row>
    <row r="328" spans="1:134" x14ac:dyDescent="0.3">
      <c r="A328">
        <v>106391010</v>
      </c>
      <c r="B328" t="s">
        <v>1599</v>
      </c>
      <c r="C328">
        <v>20174</v>
      </c>
      <c r="D328" s="1">
        <v>43009</v>
      </c>
      <c r="E328" s="1">
        <v>43100</v>
      </c>
      <c r="F328" t="s">
        <v>134</v>
      </c>
      <c r="G328" t="s">
        <v>176</v>
      </c>
      <c r="H328">
        <v>6</v>
      </c>
      <c r="I328">
        <v>507</v>
      </c>
      <c r="J328" t="s">
        <v>276</v>
      </c>
      <c r="K328" t="s">
        <v>137</v>
      </c>
      <c r="L328" t="s">
        <v>220</v>
      </c>
      <c r="M328" t="s">
        <v>1600</v>
      </c>
      <c r="N328" t="s">
        <v>1601</v>
      </c>
      <c r="O328" t="s">
        <v>1602</v>
      </c>
      <c r="P328">
        <v>95231</v>
      </c>
      <c r="Q328" t="s">
        <v>1603</v>
      </c>
      <c r="R328">
        <v>196</v>
      </c>
      <c r="S328">
        <v>181</v>
      </c>
      <c r="T328">
        <v>143</v>
      </c>
      <c r="U328">
        <v>384</v>
      </c>
      <c r="V328">
        <v>0</v>
      </c>
      <c r="W328">
        <v>538</v>
      </c>
      <c r="X328">
        <v>913</v>
      </c>
      <c r="Y328">
        <v>0</v>
      </c>
      <c r="Z328">
        <v>0</v>
      </c>
      <c r="AA328">
        <v>673</v>
      </c>
      <c r="AB328">
        <v>0</v>
      </c>
      <c r="AC328">
        <v>31</v>
      </c>
      <c r="AD328">
        <v>23</v>
      </c>
      <c r="AE328">
        <v>2562</v>
      </c>
      <c r="AF328">
        <v>0</v>
      </c>
      <c r="AG328">
        <v>1840</v>
      </c>
      <c r="AH328">
        <v>0</v>
      </c>
      <c r="AI328">
        <v>2853</v>
      </c>
      <c r="AJ328">
        <v>3459</v>
      </c>
      <c r="AK328">
        <v>0</v>
      </c>
      <c r="AL328">
        <v>0</v>
      </c>
      <c r="AM328">
        <v>3441</v>
      </c>
      <c r="AN328">
        <v>0</v>
      </c>
      <c r="AO328">
        <v>77</v>
      </c>
      <c r="AP328">
        <v>35</v>
      </c>
      <c r="AQ328">
        <v>11705</v>
      </c>
      <c r="AR328">
        <v>0</v>
      </c>
      <c r="AS32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23410</v>
      </c>
      <c r="AT328">
        <v>6204</v>
      </c>
      <c r="AU328">
        <v>0</v>
      </c>
      <c r="AV328">
        <v>5677</v>
      </c>
      <c r="AW328">
        <v>30985</v>
      </c>
      <c r="AX328">
        <v>0</v>
      </c>
      <c r="AY328">
        <v>0</v>
      </c>
      <c r="AZ328">
        <v>6241</v>
      </c>
      <c r="BA328">
        <v>0</v>
      </c>
      <c r="BB328">
        <v>7</v>
      </c>
      <c r="BC328">
        <v>1665</v>
      </c>
      <c r="BD328">
        <v>50779</v>
      </c>
      <c r="BE328">
        <v>40575466</v>
      </c>
      <c r="BF328">
        <v>0</v>
      </c>
      <c r="BG328">
        <v>49239548</v>
      </c>
      <c r="BH328">
        <v>66014216</v>
      </c>
      <c r="BI328">
        <v>0</v>
      </c>
      <c r="BJ328">
        <v>0</v>
      </c>
      <c r="BK328">
        <v>69381130</v>
      </c>
      <c r="BL328">
        <v>0</v>
      </c>
      <c r="BM328">
        <v>823688</v>
      </c>
      <c r="BN328">
        <v>1164500</v>
      </c>
      <c r="BO328">
        <v>227198548</v>
      </c>
      <c r="BP328">
        <v>22897597</v>
      </c>
      <c r="BQ328">
        <v>0</v>
      </c>
      <c r="BR328">
        <v>13151007</v>
      </c>
      <c r="BS328">
        <v>54775598</v>
      </c>
      <c r="BT328">
        <v>0</v>
      </c>
      <c r="BU328">
        <v>0</v>
      </c>
      <c r="BV328">
        <v>21765810</v>
      </c>
      <c r="BW328">
        <v>0</v>
      </c>
      <c r="BX328">
        <v>198766</v>
      </c>
      <c r="BY328">
        <v>5804138</v>
      </c>
      <c r="BZ328">
        <v>118592916</v>
      </c>
      <c r="CA328">
        <v>5940507</v>
      </c>
      <c r="CB328">
        <v>51544884</v>
      </c>
      <c r="CC328">
        <v>0</v>
      </c>
      <c r="CD328">
        <v>51264200</v>
      </c>
      <c r="CE328">
        <v>102647142</v>
      </c>
      <c r="CF328">
        <v>0</v>
      </c>
      <c r="CG328">
        <v>0</v>
      </c>
      <c r="CH328">
        <v>0</v>
      </c>
      <c r="CI328">
        <v>58095801</v>
      </c>
      <c r="CJ328">
        <v>0</v>
      </c>
      <c r="CK328">
        <v>0</v>
      </c>
      <c r="CL328">
        <v>1022454</v>
      </c>
      <c r="CM328">
        <v>0</v>
      </c>
      <c r="CN328">
        <v>0</v>
      </c>
      <c r="CO328">
        <v>0</v>
      </c>
      <c r="CP328">
        <v>0</v>
      </c>
      <c r="CQ328">
        <v>270514988</v>
      </c>
      <c r="CR328">
        <v>0</v>
      </c>
      <c r="CS328">
        <v>13688258</v>
      </c>
      <c r="CT328">
        <v>0</v>
      </c>
      <c r="CU328">
        <v>0</v>
      </c>
      <c r="CV328">
        <v>13688258</v>
      </c>
      <c r="CW328">
        <v>11928179</v>
      </c>
      <c r="CX328">
        <v>0</v>
      </c>
      <c r="CY328">
        <v>11126355</v>
      </c>
      <c r="CZ328">
        <v>31830930</v>
      </c>
      <c r="DA328">
        <v>0</v>
      </c>
      <c r="DB328">
        <v>0</v>
      </c>
      <c r="DC328">
        <v>33051139</v>
      </c>
      <c r="DD328">
        <v>0</v>
      </c>
      <c r="DE328">
        <v>0</v>
      </c>
      <c r="DF328">
        <v>1028131</v>
      </c>
      <c r="DG328">
        <v>88964734</v>
      </c>
      <c r="DH328">
        <v>2760214</v>
      </c>
      <c r="DI328">
        <v>88844007</v>
      </c>
      <c r="DJ328">
        <v>0</v>
      </c>
      <c r="DK328">
        <v>561501</v>
      </c>
      <c r="DL328">
        <v>0</v>
      </c>
      <c r="DM328">
        <v>0</v>
      </c>
      <c r="DN328">
        <v>0</v>
      </c>
      <c r="DO328">
        <v>0</v>
      </c>
      <c r="DP328">
        <v>9210191</v>
      </c>
      <c r="DQ328">
        <v>111455576</v>
      </c>
      <c r="DR328">
        <v>0</v>
      </c>
      <c r="DS328">
        <v>0</v>
      </c>
      <c r="DT328">
        <v>0</v>
      </c>
      <c r="DU328">
        <v>0</v>
      </c>
      <c r="DV328">
        <v>0</v>
      </c>
      <c r="DW328">
        <v>0</v>
      </c>
      <c r="DX328">
        <v>0</v>
      </c>
      <c r="DY328">
        <v>0</v>
      </c>
      <c r="DZ328">
        <v>0</v>
      </c>
      <c r="EA328">
        <v>0</v>
      </c>
      <c r="EB328">
        <v>0</v>
      </c>
      <c r="EC328">
        <v>0</v>
      </c>
      <c r="ED328">
        <v>0</v>
      </c>
    </row>
    <row r="329" spans="1:134" x14ac:dyDescent="0.3">
      <c r="A329">
        <v>106104023</v>
      </c>
      <c r="B329" t="s">
        <v>1604</v>
      </c>
      <c r="C329">
        <v>20174</v>
      </c>
      <c r="D329" s="1">
        <v>43009</v>
      </c>
      <c r="E329" s="1">
        <v>43100</v>
      </c>
      <c r="F329" t="s">
        <v>134</v>
      </c>
      <c r="G329" t="s">
        <v>182</v>
      </c>
      <c r="H329">
        <v>9</v>
      </c>
      <c r="I329">
        <v>605</v>
      </c>
      <c r="J329" t="s">
        <v>239</v>
      </c>
      <c r="K329" t="s">
        <v>137</v>
      </c>
      <c r="L329" t="s">
        <v>138</v>
      </c>
      <c r="M329" t="s">
        <v>1605</v>
      </c>
      <c r="N329" t="s">
        <v>1606</v>
      </c>
      <c r="O329" t="s">
        <v>417</v>
      </c>
      <c r="P329">
        <v>93720</v>
      </c>
      <c r="Q329" t="s">
        <v>1607</v>
      </c>
      <c r="R329">
        <v>62</v>
      </c>
      <c r="S329">
        <v>62</v>
      </c>
      <c r="T329">
        <v>62</v>
      </c>
      <c r="U329">
        <v>290</v>
      </c>
      <c r="V329">
        <v>28</v>
      </c>
      <c r="W329">
        <v>10</v>
      </c>
      <c r="X329">
        <v>21</v>
      </c>
      <c r="Y329">
        <v>0</v>
      </c>
      <c r="Z329">
        <v>0</v>
      </c>
      <c r="AA329">
        <v>0</v>
      </c>
      <c r="AB329">
        <v>0</v>
      </c>
      <c r="AC329">
        <v>0</v>
      </c>
      <c r="AD329">
        <v>57</v>
      </c>
      <c r="AE329">
        <v>406</v>
      </c>
      <c r="AF329">
        <v>0</v>
      </c>
      <c r="AG329">
        <v>3234</v>
      </c>
      <c r="AH329">
        <v>394</v>
      </c>
      <c r="AI329">
        <v>108</v>
      </c>
      <c r="AJ329">
        <v>271</v>
      </c>
      <c r="AK329">
        <v>0</v>
      </c>
      <c r="AL329">
        <v>0</v>
      </c>
      <c r="AM329">
        <v>0</v>
      </c>
      <c r="AN329">
        <v>0</v>
      </c>
      <c r="AO329">
        <v>0</v>
      </c>
      <c r="AP329">
        <v>684</v>
      </c>
      <c r="AQ329">
        <v>4691</v>
      </c>
      <c r="AR329">
        <v>0</v>
      </c>
      <c r="AS32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9382</v>
      </c>
      <c r="AT329">
        <v>3813</v>
      </c>
      <c r="AU329">
        <v>386</v>
      </c>
      <c r="AV329">
        <v>0</v>
      </c>
      <c r="AW329">
        <v>529</v>
      </c>
      <c r="AX329">
        <v>0</v>
      </c>
      <c r="AY329">
        <v>0</v>
      </c>
      <c r="AZ329">
        <v>0</v>
      </c>
      <c r="BA329">
        <v>0</v>
      </c>
      <c r="BB329">
        <v>0</v>
      </c>
      <c r="BC329">
        <v>2328</v>
      </c>
      <c r="BD329">
        <v>7056</v>
      </c>
      <c r="BE329">
        <v>10099131</v>
      </c>
      <c r="BF329">
        <v>1137879</v>
      </c>
      <c r="BG329">
        <v>303216</v>
      </c>
      <c r="BH329">
        <v>804328</v>
      </c>
      <c r="BI329">
        <v>0</v>
      </c>
      <c r="BJ329">
        <v>0</v>
      </c>
      <c r="BK329">
        <v>0</v>
      </c>
      <c r="BL329">
        <v>0</v>
      </c>
      <c r="BM329">
        <v>0</v>
      </c>
      <c r="BN329">
        <v>1957321</v>
      </c>
      <c r="BO329">
        <v>14301875</v>
      </c>
      <c r="BP329">
        <v>1029162</v>
      </c>
      <c r="BQ329">
        <v>158754</v>
      </c>
      <c r="BR329">
        <v>0</v>
      </c>
      <c r="BS329">
        <v>103799</v>
      </c>
      <c r="BT329">
        <v>0</v>
      </c>
      <c r="BU329">
        <v>0</v>
      </c>
      <c r="BV329">
        <v>0</v>
      </c>
      <c r="BW329">
        <v>0</v>
      </c>
      <c r="BX329">
        <v>0</v>
      </c>
      <c r="BY329">
        <v>756880</v>
      </c>
      <c r="BZ329">
        <v>2048595</v>
      </c>
      <c r="CA329">
        <v>89921</v>
      </c>
      <c r="CB329">
        <v>4386890</v>
      </c>
      <c r="CC329">
        <v>682894</v>
      </c>
      <c r="CD329">
        <v>168245</v>
      </c>
      <c r="CE329">
        <v>264223</v>
      </c>
      <c r="CF329">
        <v>0</v>
      </c>
      <c r="CG329">
        <v>0</v>
      </c>
      <c r="CH329">
        <v>0</v>
      </c>
      <c r="CI329">
        <v>0</v>
      </c>
      <c r="CJ329">
        <v>0</v>
      </c>
      <c r="CK329">
        <v>0</v>
      </c>
      <c r="CL329">
        <v>0</v>
      </c>
      <c r="CM329">
        <v>0</v>
      </c>
      <c r="CN329">
        <v>0</v>
      </c>
      <c r="CO329">
        <v>0</v>
      </c>
      <c r="CP329">
        <v>1002618</v>
      </c>
      <c r="CQ329">
        <v>6594791</v>
      </c>
      <c r="CR329">
        <v>0</v>
      </c>
      <c r="CS329">
        <v>0</v>
      </c>
      <c r="CT329">
        <v>0</v>
      </c>
      <c r="CU329">
        <v>0</v>
      </c>
      <c r="CV329">
        <v>0</v>
      </c>
      <c r="CW329">
        <v>6651482</v>
      </c>
      <c r="CX329">
        <v>613739</v>
      </c>
      <c r="CY329">
        <v>134971</v>
      </c>
      <c r="CZ329">
        <v>643904</v>
      </c>
      <c r="DA329">
        <v>0</v>
      </c>
      <c r="DB329">
        <v>0</v>
      </c>
      <c r="DC329">
        <v>0</v>
      </c>
      <c r="DD329">
        <v>0</v>
      </c>
      <c r="DE329">
        <v>0</v>
      </c>
      <c r="DF329">
        <v>1711583</v>
      </c>
      <c r="DG329">
        <v>9755679</v>
      </c>
      <c r="DH329">
        <v>22620</v>
      </c>
      <c r="DI329">
        <v>6509012</v>
      </c>
      <c r="DJ329">
        <v>0</v>
      </c>
      <c r="DK329">
        <v>0</v>
      </c>
      <c r="DL329">
        <v>0</v>
      </c>
      <c r="DM329">
        <v>0</v>
      </c>
      <c r="DN329">
        <v>0</v>
      </c>
      <c r="DO329">
        <v>0</v>
      </c>
      <c r="DP329">
        <v>47651</v>
      </c>
      <c r="DQ329">
        <v>636911</v>
      </c>
      <c r="DR329">
        <v>0</v>
      </c>
      <c r="DS329">
        <v>0</v>
      </c>
      <c r="DT329">
        <v>0</v>
      </c>
      <c r="DU329">
        <v>0</v>
      </c>
      <c r="DV329">
        <v>0</v>
      </c>
      <c r="DW329">
        <v>0</v>
      </c>
      <c r="DX329">
        <v>0</v>
      </c>
      <c r="DY329">
        <v>0</v>
      </c>
      <c r="DZ329">
        <v>0</v>
      </c>
      <c r="EA329">
        <v>0</v>
      </c>
      <c r="EB329">
        <v>0</v>
      </c>
      <c r="EC329">
        <v>0</v>
      </c>
      <c r="ED329">
        <v>0</v>
      </c>
    </row>
    <row r="330" spans="1:134" x14ac:dyDescent="0.3">
      <c r="A330">
        <v>106434032</v>
      </c>
      <c r="B330" t="s">
        <v>1608</v>
      </c>
      <c r="C330">
        <v>20174</v>
      </c>
      <c r="D330" s="1">
        <v>43009</v>
      </c>
      <c r="E330" s="1">
        <v>43100</v>
      </c>
      <c r="F330" t="s">
        <v>134</v>
      </c>
      <c r="G330" t="s">
        <v>446</v>
      </c>
      <c r="H330">
        <v>7</v>
      </c>
      <c r="I330">
        <v>431</v>
      </c>
      <c r="J330" t="s">
        <v>136</v>
      </c>
      <c r="K330" t="s">
        <v>137</v>
      </c>
      <c r="L330" t="s">
        <v>138</v>
      </c>
      <c r="M330" t="s">
        <v>1609</v>
      </c>
      <c r="N330" t="s">
        <v>1610</v>
      </c>
      <c r="O330" t="s">
        <v>566</v>
      </c>
      <c r="P330">
        <v>95138</v>
      </c>
      <c r="Q330" t="s">
        <v>1611</v>
      </c>
      <c r="R330">
        <v>80</v>
      </c>
      <c r="S330">
        <v>80</v>
      </c>
      <c r="T330">
        <v>80</v>
      </c>
      <c r="U330">
        <v>129</v>
      </c>
      <c r="V330">
        <v>0</v>
      </c>
      <c r="W330">
        <v>174</v>
      </c>
      <c r="X330">
        <v>0</v>
      </c>
      <c r="Y330">
        <v>0</v>
      </c>
      <c r="Z330">
        <v>0</v>
      </c>
      <c r="AA330">
        <v>63</v>
      </c>
      <c r="AB330">
        <v>223</v>
      </c>
      <c r="AC330">
        <v>0</v>
      </c>
      <c r="AD330">
        <v>0</v>
      </c>
      <c r="AE330">
        <v>589</v>
      </c>
      <c r="AF330">
        <v>0</v>
      </c>
      <c r="AG330">
        <v>1629</v>
      </c>
      <c r="AH330">
        <v>0</v>
      </c>
      <c r="AI330">
        <v>1962</v>
      </c>
      <c r="AJ330">
        <v>0</v>
      </c>
      <c r="AK330">
        <v>0</v>
      </c>
      <c r="AL330">
        <v>0</v>
      </c>
      <c r="AM330">
        <v>474</v>
      </c>
      <c r="AN330">
        <v>2124</v>
      </c>
      <c r="AO330">
        <v>0</v>
      </c>
      <c r="AP330">
        <v>0</v>
      </c>
      <c r="AQ330">
        <v>6189</v>
      </c>
      <c r="AR330">
        <v>0</v>
      </c>
      <c r="AS33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12378</v>
      </c>
      <c r="AT330">
        <v>0</v>
      </c>
      <c r="AU330">
        <v>0</v>
      </c>
      <c r="AV330">
        <v>0</v>
      </c>
      <c r="AW330">
        <v>0</v>
      </c>
      <c r="AX330">
        <v>0</v>
      </c>
      <c r="AY330">
        <v>0</v>
      </c>
      <c r="AZ330">
        <v>0</v>
      </c>
      <c r="BA330">
        <v>0</v>
      </c>
      <c r="BB330">
        <v>0</v>
      </c>
      <c r="BC330">
        <v>0</v>
      </c>
      <c r="BD330">
        <v>0</v>
      </c>
      <c r="BE330">
        <v>3258000</v>
      </c>
      <c r="BF330">
        <v>0</v>
      </c>
      <c r="BG330">
        <v>3924000</v>
      </c>
      <c r="BH330">
        <v>0</v>
      </c>
      <c r="BI330">
        <v>0</v>
      </c>
      <c r="BJ330">
        <v>0</v>
      </c>
      <c r="BK330">
        <v>948000</v>
      </c>
      <c r="BL330">
        <v>4248000</v>
      </c>
      <c r="BM330">
        <v>0</v>
      </c>
      <c r="BN330">
        <v>0</v>
      </c>
      <c r="BO330">
        <v>12378000</v>
      </c>
      <c r="BP330">
        <v>0</v>
      </c>
      <c r="BQ330">
        <v>0</v>
      </c>
      <c r="BR330">
        <v>0</v>
      </c>
      <c r="BS330">
        <v>0</v>
      </c>
      <c r="BT330">
        <v>0</v>
      </c>
      <c r="BU330">
        <v>0</v>
      </c>
      <c r="BV330">
        <v>0</v>
      </c>
      <c r="BW330">
        <v>0</v>
      </c>
      <c r="BX330">
        <v>0</v>
      </c>
      <c r="BY330">
        <v>0</v>
      </c>
      <c r="BZ330">
        <v>0</v>
      </c>
      <c r="CA330">
        <v>530820</v>
      </c>
      <c r="CB330">
        <v>891266</v>
      </c>
      <c r="CC330">
        <v>0</v>
      </c>
      <c r="CD330">
        <v>646845</v>
      </c>
      <c r="CE330">
        <v>0</v>
      </c>
      <c r="CF330">
        <v>0</v>
      </c>
      <c r="CG330">
        <v>0</v>
      </c>
      <c r="CH330">
        <v>0</v>
      </c>
      <c r="CI330">
        <v>365888</v>
      </c>
      <c r="CJ330">
        <v>1103760</v>
      </c>
      <c r="CK330">
        <v>0</v>
      </c>
      <c r="CL330">
        <v>0</v>
      </c>
      <c r="CM330">
        <v>0</v>
      </c>
      <c r="CN330">
        <v>0</v>
      </c>
      <c r="CO330">
        <v>0</v>
      </c>
      <c r="CP330">
        <v>0</v>
      </c>
      <c r="CQ330">
        <v>3538579</v>
      </c>
      <c r="CR330">
        <v>0</v>
      </c>
      <c r="CS330">
        <v>0</v>
      </c>
      <c r="CT330">
        <v>0</v>
      </c>
      <c r="CU330">
        <v>0</v>
      </c>
      <c r="CV330">
        <v>0</v>
      </c>
      <c r="CW330">
        <v>2366734</v>
      </c>
      <c r="CX330">
        <v>0</v>
      </c>
      <c r="CY330">
        <v>2746335</v>
      </c>
      <c r="CZ330">
        <v>0</v>
      </c>
      <c r="DA330">
        <v>0</v>
      </c>
      <c r="DB330">
        <v>0</v>
      </c>
      <c r="DC330">
        <v>582112</v>
      </c>
      <c r="DD330">
        <v>3144240</v>
      </c>
      <c r="DE330">
        <v>0</v>
      </c>
      <c r="DF330">
        <v>0</v>
      </c>
      <c r="DG330">
        <v>8839421</v>
      </c>
      <c r="DH330">
        <v>51985</v>
      </c>
      <c r="DI330">
        <v>0</v>
      </c>
      <c r="DJ330">
        <v>0</v>
      </c>
      <c r="DK330">
        <v>550</v>
      </c>
      <c r="DL330">
        <v>0</v>
      </c>
      <c r="DM330">
        <v>0</v>
      </c>
      <c r="DN330">
        <v>0</v>
      </c>
      <c r="DO330">
        <v>0</v>
      </c>
      <c r="DP330">
        <v>151749</v>
      </c>
      <c r="DQ330">
        <v>28746391</v>
      </c>
      <c r="DR330">
        <v>0</v>
      </c>
      <c r="DS330">
        <v>0</v>
      </c>
      <c r="DT330">
        <v>0</v>
      </c>
      <c r="DU330">
        <v>0</v>
      </c>
      <c r="DV330">
        <v>0</v>
      </c>
      <c r="DW330">
        <v>0</v>
      </c>
      <c r="DX330">
        <v>0</v>
      </c>
      <c r="DY330">
        <v>0</v>
      </c>
      <c r="DZ330">
        <v>0</v>
      </c>
      <c r="EA330">
        <v>0</v>
      </c>
      <c r="EB330">
        <v>0</v>
      </c>
      <c r="EC330">
        <v>0</v>
      </c>
      <c r="ED330">
        <v>0</v>
      </c>
    </row>
    <row r="331" spans="1:134" x14ac:dyDescent="0.3">
      <c r="A331">
        <v>106013619</v>
      </c>
      <c r="B331" t="s">
        <v>1612</v>
      </c>
      <c r="C331">
        <v>20174</v>
      </c>
      <c r="D331" s="1">
        <v>43009</v>
      </c>
      <c r="E331" s="1">
        <v>43100</v>
      </c>
      <c r="F331" t="s">
        <v>134</v>
      </c>
      <c r="G331" t="s">
        <v>233</v>
      </c>
      <c r="H331">
        <v>5</v>
      </c>
      <c r="I331">
        <v>421</v>
      </c>
      <c r="J331" t="s">
        <v>276</v>
      </c>
      <c r="K331" t="s">
        <v>137</v>
      </c>
      <c r="L331" t="s">
        <v>138</v>
      </c>
      <c r="M331" t="s">
        <v>234</v>
      </c>
      <c r="N331" t="s">
        <v>1613</v>
      </c>
      <c r="O331" t="s">
        <v>930</v>
      </c>
      <c r="P331">
        <v>94578</v>
      </c>
      <c r="Q331" t="s">
        <v>237</v>
      </c>
      <c r="R331">
        <v>93</v>
      </c>
      <c r="S331">
        <v>45</v>
      </c>
      <c r="T331">
        <v>45</v>
      </c>
      <c r="U331">
        <v>351</v>
      </c>
      <c r="V331">
        <v>46</v>
      </c>
      <c r="W331">
        <v>59</v>
      </c>
      <c r="X331">
        <v>211</v>
      </c>
      <c r="Y331">
        <v>0</v>
      </c>
      <c r="Z331">
        <v>6</v>
      </c>
      <c r="AA331">
        <v>6</v>
      </c>
      <c r="AB331">
        <v>35</v>
      </c>
      <c r="AC331">
        <v>0</v>
      </c>
      <c r="AD331">
        <v>9</v>
      </c>
      <c r="AE331">
        <v>723</v>
      </c>
      <c r="AF331">
        <v>0</v>
      </c>
      <c r="AG331">
        <v>1300</v>
      </c>
      <c r="AH331">
        <v>216</v>
      </c>
      <c r="AI331">
        <v>320</v>
      </c>
      <c r="AJ331">
        <v>677</v>
      </c>
      <c r="AK331">
        <v>0</v>
      </c>
      <c r="AL331">
        <v>12</v>
      </c>
      <c r="AM331">
        <v>16</v>
      </c>
      <c r="AN331">
        <v>112</v>
      </c>
      <c r="AO331">
        <v>0</v>
      </c>
      <c r="AP331">
        <v>13</v>
      </c>
      <c r="AQ331">
        <v>2666</v>
      </c>
      <c r="AR331">
        <v>0</v>
      </c>
      <c r="AS33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5332</v>
      </c>
      <c r="AT331">
        <v>1854</v>
      </c>
      <c r="AU331">
        <v>182</v>
      </c>
      <c r="AV331">
        <v>589</v>
      </c>
      <c r="AW331">
        <v>4630</v>
      </c>
      <c r="AX331">
        <v>0</v>
      </c>
      <c r="AY331">
        <v>229</v>
      </c>
      <c r="AZ331">
        <v>210</v>
      </c>
      <c r="BA331">
        <v>1031</v>
      </c>
      <c r="BB331">
        <v>2</v>
      </c>
      <c r="BC331">
        <v>773</v>
      </c>
      <c r="BD331">
        <v>9500</v>
      </c>
      <c r="BE331">
        <v>25052533</v>
      </c>
      <c r="BF331">
        <v>3796174</v>
      </c>
      <c r="BG331">
        <v>5754370</v>
      </c>
      <c r="BH331">
        <v>12802221</v>
      </c>
      <c r="BI331">
        <v>0</v>
      </c>
      <c r="BJ331">
        <v>194812</v>
      </c>
      <c r="BK331">
        <v>355039</v>
      </c>
      <c r="BL331">
        <v>2267461</v>
      </c>
      <c r="BM331">
        <v>0</v>
      </c>
      <c r="BN331">
        <v>357652</v>
      </c>
      <c r="BO331">
        <v>50580262</v>
      </c>
      <c r="BP331">
        <v>11905829</v>
      </c>
      <c r="BQ331">
        <v>1683825</v>
      </c>
      <c r="BR331">
        <v>3661519</v>
      </c>
      <c r="BS331">
        <v>19959986</v>
      </c>
      <c r="BT331">
        <v>0</v>
      </c>
      <c r="BU331">
        <v>844721</v>
      </c>
      <c r="BV331">
        <v>891787</v>
      </c>
      <c r="BW331">
        <v>4259671</v>
      </c>
      <c r="BX331">
        <v>15435</v>
      </c>
      <c r="BY331">
        <v>2859615</v>
      </c>
      <c r="BZ331">
        <v>46082388</v>
      </c>
      <c r="CA331">
        <v>1667757</v>
      </c>
      <c r="CB331">
        <v>29729563</v>
      </c>
      <c r="CC331">
        <v>4366050</v>
      </c>
      <c r="CD331">
        <v>7161885</v>
      </c>
      <c r="CE331">
        <v>29965114</v>
      </c>
      <c r="CF331">
        <v>-843000</v>
      </c>
      <c r="CG331">
        <v>0</v>
      </c>
      <c r="CH331">
        <v>432</v>
      </c>
      <c r="CI331">
        <v>961815</v>
      </c>
      <c r="CJ331">
        <v>3475031</v>
      </c>
      <c r="CK331">
        <v>0</v>
      </c>
      <c r="CL331">
        <v>443328</v>
      </c>
      <c r="CM331">
        <v>0</v>
      </c>
      <c r="CN331">
        <v>0</v>
      </c>
      <c r="CO331">
        <v>0</v>
      </c>
      <c r="CP331">
        <v>0</v>
      </c>
      <c r="CQ331">
        <v>76927975</v>
      </c>
      <c r="CR331">
        <v>0</v>
      </c>
      <c r="CS331">
        <v>0</v>
      </c>
      <c r="CT331">
        <v>358521</v>
      </c>
      <c r="CU331">
        <v>0</v>
      </c>
      <c r="CV331">
        <v>358521</v>
      </c>
      <c r="CW331">
        <v>7228799</v>
      </c>
      <c r="CX331">
        <v>1113949</v>
      </c>
      <c r="CY331">
        <v>3097004</v>
      </c>
      <c r="CZ331">
        <v>2797093</v>
      </c>
      <c r="DA331">
        <v>0</v>
      </c>
      <c r="DB331">
        <v>1397622</v>
      </c>
      <c r="DC331">
        <v>285011</v>
      </c>
      <c r="DD331">
        <v>3052101</v>
      </c>
      <c r="DE331">
        <v>15435</v>
      </c>
      <c r="DF331">
        <v>1106182</v>
      </c>
      <c r="DG331">
        <v>20093196</v>
      </c>
      <c r="DH331">
        <v>24382</v>
      </c>
      <c r="DI331">
        <v>21330433</v>
      </c>
      <c r="DJ331">
        <v>0</v>
      </c>
      <c r="DK331">
        <v>0</v>
      </c>
      <c r="DL331">
        <v>0</v>
      </c>
      <c r="DM331">
        <v>0</v>
      </c>
      <c r="DN331">
        <v>0</v>
      </c>
      <c r="DO331">
        <v>0</v>
      </c>
      <c r="DP331">
        <v>157002</v>
      </c>
      <c r="DQ331">
        <v>14581617</v>
      </c>
      <c r="DR331">
        <v>0</v>
      </c>
      <c r="DS331">
        <v>0</v>
      </c>
      <c r="DT331">
        <v>0</v>
      </c>
      <c r="DU331">
        <v>0</v>
      </c>
      <c r="DV331">
        <v>0</v>
      </c>
      <c r="DW331">
        <v>0</v>
      </c>
      <c r="DX331">
        <v>0</v>
      </c>
      <c r="DY331">
        <v>0</v>
      </c>
      <c r="DZ331">
        <v>0</v>
      </c>
      <c r="EA331">
        <v>0</v>
      </c>
      <c r="EB331">
        <v>0</v>
      </c>
      <c r="EC331">
        <v>0</v>
      </c>
      <c r="ED331">
        <v>0</v>
      </c>
    </row>
    <row r="332" spans="1:134" x14ac:dyDescent="0.3">
      <c r="A332">
        <v>106404046</v>
      </c>
      <c r="B332" t="s">
        <v>1614</v>
      </c>
      <c r="C332">
        <v>20174</v>
      </c>
      <c r="D332" s="1">
        <v>43009</v>
      </c>
      <c r="E332" s="1">
        <v>43100</v>
      </c>
      <c r="F332" t="s">
        <v>134</v>
      </c>
      <c r="G332" t="s">
        <v>282</v>
      </c>
      <c r="H332">
        <v>8</v>
      </c>
      <c r="I332">
        <v>801</v>
      </c>
      <c r="J332" t="s">
        <v>276</v>
      </c>
      <c r="K332" t="s">
        <v>369</v>
      </c>
      <c r="L332" t="s">
        <v>138</v>
      </c>
      <c r="M332" t="s">
        <v>1615</v>
      </c>
      <c r="N332" t="s">
        <v>1616</v>
      </c>
      <c r="O332" t="s">
        <v>705</v>
      </c>
      <c r="P332">
        <v>93401</v>
      </c>
      <c r="Q332" t="s">
        <v>1617</v>
      </c>
      <c r="R332">
        <v>16</v>
      </c>
      <c r="S332">
        <v>16</v>
      </c>
      <c r="T332">
        <v>12</v>
      </c>
      <c r="U332">
        <v>0</v>
      </c>
      <c r="V332">
        <v>0</v>
      </c>
      <c r="W332">
        <v>0</v>
      </c>
      <c r="X332">
        <v>0</v>
      </c>
      <c r="Y332">
        <v>19</v>
      </c>
      <c r="Z332">
        <v>0</v>
      </c>
      <c r="AA332">
        <v>23</v>
      </c>
      <c r="AB332">
        <v>3</v>
      </c>
      <c r="AC332">
        <v>0</v>
      </c>
      <c r="AD332">
        <v>0</v>
      </c>
      <c r="AE332">
        <v>45</v>
      </c>
      <c r="AF332">
        <v>0</v>
      </c>
      <c r="AG332">
        <v>0</v>
      </c>
      <c r="AH332">
        <v>0</v>
      </c>
      <c r="AI332">
        <v>0</v>
      </c>
      <c r="AJ332">
        <v>0</v>
      </c>
      <c r="AK332">
        <v>595</v>
      </c>
      <c r="AL332">
        <v>0</v>
      </c>
      <c r="AM332">
        <v>357</v>
      </c>
      <c r="AN332">
        <v>6</v>
      </c>
      <c r="AO332">
        <v>0</v>
      </c>
      <c r="AP332">
        <v>0</v>
      </c>
      <c r="AQ332">
        <v>958</v>
      </c>
      <c r="AR332">
        <v>0</v>
      </c>
      <c r="AS33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1916</v>
      </c>
      <c r="AT332">
        <v>0</v>
      </c>
      <c r="AU332">
        <v>0</v>
      </c>
      <c r="AV332">
        <v>0</v>
      </c>
      <c r="AW332">
        <v>0</v>
      </c>
      <c r="AX332">
        <v>0</v>
      </c>
      <c r="AY332">
        <v>0</v>
      </c>
      <c r="AZ332">
        <v>0</v>
      </c>
      <c r="BA332">
        <v>0</v>
      </c>
      <c r="BB332">
        <v>0</v>
      </c>
      <c r="BC332">
        <v>0</v>
      </c>
      <c r="BD332">
        <v>0</v>
      </c>
      <c r="BE332">
        <v>0</v>
      </c>
      <c r="BF332">
        <v>0</v>
      </c>
      <c r="BG332">
        <v>0</v>
      </c>
      <c r="BH332">
        <v>0</v>
      </c>
      <c r="BI332">
        <v>181240</v>
      </c>
      <c r="BJ332">
        <v>0</v>
      </c>
      <c r="BK332">
        <v>644412</v>
      </c>
      <c r="BL332">
        <v>10953</v>
      </c>
      <c r="BM332">
        <v>0</v>
      </c>
      <c r="BN332">
        <v>0</v>
      </c>
      <c r="BO332">
        <v>836605</v>
      </c>
      <c r="BP332">
        <v>0</v>
      </c>
      <c r="BQ332">
        <v>0</v>
      </c>
      <c r="BR332">
        <v>0</v>
      </c>
      <c r="BS332">
        <v>0</v>
      </c>
      <c r="BT332">
        <v>0</v>
      </c>
      <c r="BU332">
        <v>0</v>
      </c>
      <c r="BV332">
        <v>0</v>
      </c>
      <c r="BW332">
        <v>0</v>
      </c>
      <c r="BX332">
        <v>0</v>
      </c>
      <c r="BY332">
        <v>0</v>
      </c>
      <c r="BZ332">
        <v>0</v>
      </c>
      <c r="CA332">
        <v>0</v>
      </c>
      <c r="CB332">
        <v>0</v>
      </c>
      <c r="CC332">
        <v>0</v>
      </c>
      <c r="CD332">
        <v>0</v>
      </c>
      <c r="CE332">
        <v>0</v>
      </c>
      <c r="CF332">
        <v>0</v>
      </c>
      <c r="CG332">
        <v>0</v>
      </c>
      <c r="CH332">
        <v>0</v>
      </c>
      <c r="CI332">
        <v>0</v>
      </c>
      <c r="CJ332">
        <v>0</v>
      </c>
      <c r="CK332">
        <v>0</v>
      </c>
      <c r="CL332">
        <v>0</v>
      </c>
      <c r="CM332">
        <v>0</v>
      </c>
      <c r="CN332">
        <v>0</v>
      </c>
      <c r="CO332">
        <v>0</v>
      </c>
      <c r="CP332">
        <v>0</v>
      </c>
      <c r="CQ332">
        <v>0</v>
      </c>
      <c r="CR332">
        <v>0</v>
      </c>
      <c r="CS332">
        <v>0</v>
      </c>
      <c r="CT332">
        <v>0</v>
      </c>
      <c r="CU332">
        <v>0</v>
      </c>
      <c r="CV332">
        <v>0</v>
      </c>
      <c r="CW332">
        <v>0</v>
      </c>
      <c r="CX332">
        <v>0</v>
      </c>
      <c r="CY332">
        <v>0</v>
      </c>
      <c r="CZ332">
        <v>0</v>
      </c>
      <c r="DA332">
        <v>181240</v>
      </c>
      <c r="DB332">
        <v>0</v>
      </c>
      <c r="DC332">
        <v>644412</v>
      </c>
      <c r="DD332">
        <v>10953</v>
      </c>
      <c r="DE332">
        <v>0</v>
      </c>
      <c r="DF332">
        <v>0</v>
      </c>
      <c r="DG332">
        <v>836605</v>
      </c>
      <c r="DH332">
        <v>0</v>
      </c>
      <c r="DI332">
        <v>1218345</v>
      </c>
      <c r="DJ332">
        <v>0</v>
      </c>
      <c r="DK332">
        <v>0</v>
      </c>
      <c r="DL332">
        <v>0</v>
      </c>
      <c r="DM332">
        <v>0</v>
      </c>
      <c r="DN332">
        <v>0</v>
      </c>
      <c r="DO332">
        <v>0</v>
      </c>
      <c r="DP332">
        <v>0</v>
      </c>
      <c r="DQ332">
        <v>0</v>
      </c>
      <c r="DR332">
        <v>0</v>
      </c>
      <c r="DS332">
        <v>0</v>
      </c>
      <c r="DT332">
        <v>0</v>
      </c>
      <c r="DU332">
        <v>0</v>
      </c>
      <c r="DV332">
        <v>0</v>
      </c>
      <c r="DW332">
        <v>0</v>
      </c>
      <c r="DX332">
        <v>0</v>
      </c>
      <c r="DY332">
        <v>0</v>
      </c>
      <c r="DZ332">
        <v>0</v>
      </c>
      <c r="EA332">
        <v>0</v>
      </c>
      <c r="EB332">
        <v>0</v>
      </c>
      <c r="EC332">
        <v>0</v>
      </c>
      <c r="ED332">
        <v>0</v>
      </c>
    </row>
    <row r="333" spans="1:134" x14ac:dyDescent="0.3">
      <c r="A333">
        <v>106410782</v>
      </c>
      <c r="B333" t="s">
        <v>1618</v>
      </c>
      <c r="C333">
        <v>20174</v>
      </c>
      <c r="D333" s="1">
        <v>43009</v>
      </c>
      <c r="E333" s="1">
        <v>43100</v>
      </c>
      <c r="F333" t="s">
        <v>134</v>
      </c>
      <c r="G333" t="s">
        <v>910</v>
      </c>
      <c r="H333">
        <v>4</v>
      </c>
      <c r="I333">
        <v>427</v>
      </c>
      <c r="J333" t="s">
        <v>276</v>
      </c>
      <c r="K333" t="s">
        <v>137</v>
      </c>
      <c r="L333" t="s">
        <v>138</v>
      </c>
      <c r="M333" t="s">
        <v>1619</v>
      </c>
      <c r="N333" t="s">
        <v>1620</v>
      </c>
      <c r="O333" t="s">
        <v>1621</v>
      </c>
      <c r="P333">
        <v>94403</v>
      </c>
      <c r="Q333" t="s">
        <v>1622</v>
      </c>
      <c r="R333">
        <v>509</v>
      </c>
      <c r="S333">
        <v>509</v>
      </c>
      <c r="T333">
        <v>509</v>
      </c>
      <c r="U333">
        <v>115</v>
      </c>
      <c r="V333">
        <v>88</v>
      </c>
      <c r="W333">
        <v>196</v>
      </c>
      <c r="X333">
        <v>272</v>
      </c>
      <c r="Y333">
        <v>0</v>
      </c>
      <c r="Z333">
        <v>22</v>
      </c>
      <c r="AA333">
        <v>24</v>
      </c>
      <c r="AB333">
        <v>0</v>
      </c>
      <c r="AC333">
        <v>20</v>
      </c>
      <c r="AD333">
        <v>40</v>
      </c>
      <c r="AE333">
        <v>777</v>
      </c>
      <c r="AF333">
        <v>127</v>
      </c>
      <c r="AG333">
        <v>2634</v>
      </c>
      <c r="AH333">
        <v>1754</v>
      </c>
      <c r="AI333">
        <v>4721</v>
      </c>
      <c r="AJ333">
        <v>21980</v>
      </c>
      <c r="AK333">
        <v>0</v>
      </c>
      <c r="AL333">
        <v>118</v>
      </c>
      <c r="AM333">
        <v>918</v>
      </c>
      <c r="AN333">
        <v>0</v>
      </c>
      <c r="AO333">
        <v>123</v>
      </c>
      <c r="AP333">
        <v>94</v>
      </c>
      <c r="AQ333">
        <v>32342</v>
      </c>
      <c r="AR333">
        <v>26509</v>
      </c>
      <c r="AS33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91193</v>
      </c>
      <c r="AT333">
        <v>7386</v>
      </c>
      <c r="AU333">
        <v>6674</v>
      </c>
      <c r="AV333">
        <v>12725</v>
      </c>
      <c r="AW333">
        <v>42044</v>
      </c>
      <c r="AX333">
        <v>0</v>
      </c>
      <c r="AY333">
        <v>17360</v>
      </c>
      <c r="AZ333">
        <v>611</v>
      </c>
      <c r="BA333">
        <v>0</v>
      </c>
      <c r="BB333">
        <v>1686</v>
      </c>
      <c r="BC333">
        <v>5442</v>
      </c>
      <c r="BD333">
        <v>93928</v>
      </c>
      <c r="BE333">
        <v>7706330</v>
      </c>
      <c r="BF333">
        <v>4615235</v>
      </c>
      <c r="BG333">
        <v>8613073</v>
      </c>
      <c r="BH333">
        <v>17276978</v>
      </c>
      <c r="BI333">
        <v>0</v>
      </c>
      <c r="BJ333">
        <v>1152420</v>
      </c>
      <c r="BK333">
        <v>718576</v>
      </c>
      <c r="BL333">
        <v>0</v>
      </c>
      <c r="BM333">
        <v>639491</v>
      </c>
      <c r="BN333">
        <v>76110</v>
      </c>
      <c r="BO333">
        <v>40798213</v>
      </c>
      <c r="BP333">
        <v>6603256</v>
      </c>
      <c r="BQ333">
        <v>4884739</v>
      </c>
      <c r="BR333">
        <v>11093847</v>
      </c>
      <c r="BS333">
        <v>31936457</v>
      </c>
      <c r="BT333">
        <v>0</v>
      </c>
      <c r="BU333">
        <v>13567899</v>
      </c>
      <c r="BV333">
        <v>765478</v>
      </c>
      <c r="BW333">
        <v>0</v>
      </c>
      <c r="BX333">
        <v>620092</v>
      </c>
      <c r="BY333">
        <v>3475991</v>
      </c>
      <c r="BZ333">
        <v>72947759</v>
      </c>
      <c r="CA333">
        <v>1089289</v>
      </c>
      <c r="CB333">
        <v>8557774</v>
      </c>
      <c r="CC333">
        <v>6188696</v>
      </c>
      <c r="CD333">
        <v>9997470</v>
      </c>
      <c r="CE333">
        <v>34292839</v>
      </c>
      <c r="CF333">
        <v>-10964270</v>
      </c>
      <c r="CG333">
        <v>0</v>
      </c>
      <c r="CH333">
        <v>15024434</v>
      </c>
      <c r="CI333">
        <v>73462</v>
      </c>
      <c r="CJ333">
        <v>0</v>
      </c>
      <c r="CK333">
        <v>0</v>
      </c>
      <c r="CL333">
        <v>893395</v>
      </c>
      <c r="CM333">
        <v>0</v>
      </c>
      <c r="CN333">
        <v>0</v>
      </c>
      <c r="CO333">
        <v>0</v>
      </c>
      <c r="CP333">
        <v>2749848</v>
      </c>
      <c r="CQ333">
        <v>67902937</v>
      </c>
      <c r="CR333">
        <v>0</v>
      </c>
      <c r="CS333">
        <v>295612</v>
      </c>
      <c r="CT333">
        <v>0</v>
      </c>
      <c r="CU333">
        <v>0</v>
      </c>
      <c r="CV333">
        <v>295612</v>
      </c>
      <c r="CW333">
        <v>5751812</v>
      </c>
      <c r="CX333">
        <v>3311278</v>
      </c>
      <c r="CY333">
        <v>9709450</v>
      </c>
      <c r="CZ333">
        <v>26180478</v>
      </c>
      <c r="DA333">
        <v>0</v>
      </c>
      <c r="DB333">
        <v>-304115</v>
      </c>
      <c r="DC333">
        <v>1410592</v>
      </c>
      <c r="DD333">
        <v>0</v>
      </c>
      <c r="DE333">
        <v>205159</v>
      </c>
      <c r="DF333">
        <v>-126007</v>
      </c>
      <c r="DG333">
        <v>46138647</v>
      </c>
      <c r="DH333">
        <v>25270045</v>
      </c>
      <c r="DI333">
        <v>88977560</v>
      </c>
      <c r="DJ333">
        <v>6742274</v>
      </c>
      <c r="DK333">
        <v>16869744</v>
      </c>
      <c r="DL333">
        <v>0</v>
      </c>
      <c r="DM333">
        <v>0</v>
      </c>
      <c r="DN333">
        <v>0</v>
      </c>
      <c r="DO333">
        <v>0</v>
      </c>
      <c r="DP333">
        <v>650365</v>
      </c>
      <c r="DQ333">
        <v>30509626</v>
      </c>
      <c r="DR333">
        <v>0</v>
      </c>
      <c r="DS333">
        <v>0</v>
      </c>
      <c r="DT333">
        <v>0</v>
      </c>
      <c r="DU333">
        <v>0</v>
      </c>
      <c r="DV333">
        <v>0</v>
      </c>
      <c r="DW333">
        <v>0</v>
      </c>
      <c r="DX333">
        <v>0</v>
      </c>
      <c r="DY333">
        <v>0</v>
      </c>
      <c r="DZ333">
        <v>0</v>
      </c>
      <c r="EA333">
        <v>0</v>
      </c>
      <c r="EB333">
        <v>0</v>
      </c>
      <c r="EC333">
        <v>0</v>
      </c>
      <c r="ED333">
        <v>0</v>
      </c>
    </row>
    <row r="334" spans="1:134" x14ac:dyDescent="0.3">
      <c r="A334">
        <v>106074017</v>
      </c>
      <c r="B334" t="s">
        <v>1623</v>
      </c>
      <c r="C334">
        <v>20174</v>
      </c>
      <c r="D334" s="1">
        <v>43009</v>
      </c>
      <c r="E334" s="1">
        <v>43100</v>
      </c>
      <c r="F334" t="s">
        <v>134</v>
      </c>
      <c r="G334" t="s">
        <v>542</v>
      </c>
      <c r="H334">
        <v>5</v>
      </c>
      <c r="I334">
        <v>411</v>
      </c>
      <c r="J334" t="s">
        <v>255</v>
      </c>
      <c r="K334" t="s">
        <v>137</v>
      </c>
      <c r="L334" t="s">
        <v>138</v>
      </c>
      <c r="M334" t="s">
        <v>1624</v>
      </c>
      <c r="N334" t="s">
        <v>1625</v>
      </c>
      <c r="O334" t="s">
        <v>1626</v>
      </c>
      <c r="P334">
        <v>94583</v>
      </c>
      <c r="Q334" t="s">
        <v>1627</v>
      </c>
      <c r="R334">
        <v>123</v>
      </c>
      <c r="S334">
        <v>123</v>
      </c>
      <c r="T334">
        <v>55</v>
      </c>
      <c r="U334">
        <v>347</v>
      </c>
      <c r="V334">
        <v>228</v>
      </c>
      <c r="W334">
        <v>14</v>
      </c>
      <c r="X334">
        <v>47</v>
      </c>
      <c r="Y334">
        <v>0</v>
      </c>
      <c r="Z334">
        <v>0</v>
      </c>
      <c r="AA334">
        <v>17</v>
      </c>
      <c r="AB334">
        <v>473</v>
      </c>
      <c r="AC334">
        <v>2</v>
      </c>
      <c r="AD334">
        <v>25</v>
      </c>
      <c r="AE334">
        <v>1153</v>
      </c>
      <c r="AF334">
        <v>0</v>
      </c>
      <c r="AG334">
        <v>1544</v>
      </c>
      <c r="AH334">
        <v>1124</v>
      </c>
      <c r="AI334">
        <v>60</v>
      </c>
      <c r="AJ334">
        <v>165</v>
      </c>
      <c r="AK334">
        <v>0</v>
      </c>
      <c r="AL334">
        <v>0</v>
      </c>
      <c r="AM334">
        <v>43</v>
      </c>
      <c r="AN334">
        <v>1698</v>
      </c>
      <c r="AO334">
        <v>13</v>
      </c>
      <c r="AP334">
        <v>80</v>
      </c>
      <c r="AQ334">
        <v>4727</v>
      </c>
      <c r="AR334">
        <v>0</v>
      </c>
      <c r="AS33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9454</v>
      </c>
      <c r="AT334">
        <v>4474</v>
      </c>
      <c r="AU334">
        <v>696</v>
      </c>
      <c r="AV334">
        <v>78</v>
      </c>
      <c r="AW334">
        <v>565</v>
      </c>
      <c r="AX334">
        <v>0</v>
      </c>
      <c r="AY334">
        <v>0</v>
      </c>
      <c r="AZ334">
        <v>640</v>
      </c>
      <c r="BA334">
        <v>8577</v>
      </c>
      <c r="BB334">
        <v>2</v>
      </c>
      <c r="BC334">
        <v>1410</v>
      </c>
      <c r="BD334">
        <v>16442</v>
      </c>
      <c r="BE334">
        <v>48073101</v>
      </c>
      <c r="BF334">
        <v>28815519</v>
      </c>
      <c r="BG334">
        <v>2062028</v>
      </c>
      <c r="BH334">
        <v>5536285</v>
      </c>
      <c r="BI334">
        <v>0</v>
      </c>
      <c r="BJ334">
        <v>0</v>
      </c>
      <c r="BK334">
        <v>2113991</v>
      </c>
      <c r="BL334">
        <v>48707887</v>
      </c>
      <c r="BM334">
        <v>247887</v>
      </c>
      <c r="BN334">
        <v>2833403</v>
      </c>
      <c r="BO334">
        <v>138390101</v>
      </c>
      <c r="BP334">
        <v>28413698</v>
      </c>
      <c r="BQ334">
        <v>6291085</v>
      </c>
      <c r="BR334">
        <v>644116</v>
      </c>
      <c r="BS334">
        <v>4465759</v>
      </c>
      <c r="BT334">
        <v>0</v>
      </c>
      <c r="BU334">
        <v>0</v>
      </c>
      <c r="BV334">
        <v>4816492</v>
      </c>
      <c r="BW334">
        <v>55863679</v>
      </c>
      <c r="BX334">
        <v>34331</v>
      </c>
      <c r="BY334">
        <v>6403868</v>
      </c>
      <c r="BZ334">
        <v>106933028</v>
      </c>
      <c r="CA334">
        <v>952438</v>
      </c>
      <c r="CB334">
        <v>68140260</v>
      </c>
      <c r="CC334">
        <v>27489826</v>
      </c>
      <c r="CD334">
        <v>2147569</v>
      </c>
      <c r="CE334">
        <v>8787782</v>
      </c>
      <c r="CF334">
        <v>0</v>
      </c>
      <c r="CG334">
        <v>0</v>
      </c>
      <c r="CH334">
        <v>0</v>
      </c>
      <c r="CI334">
        <v>5365853</v>
      </c>
      <c r="CJ334">
        <v>73256699</v>
      </c>
      <c r="CK334">
        <v>0</v>
      </c>
      <c r="CL334">
        <v>282218</v>
      </c>
      <c r="CM334">
        <v>0</v>
      </c>
      <c r="CN334">
        <v>0</v>
      </c>
      <c r="CO334">
        <v>0</v>
      </c>
      <c r="CP334">
        <v>8306789</v>
      </c>
      <c r="CQ334">
        <v>194729434</v>
      </c>
      <c r="CR334">
        <v>0</v>
      </c>
      <c r="CS334">
        <v>0</v>
      </c>
      <c r="CT334">
        <v>0</v>
      </c>
      <c r="CU334">
        <v>0</v>
      </c>
      <c r="CV334">
        <v>0</v>
      </c>
      <c r="CW334">
        <v>8346539</v>
      </c>
      <c r="CX334">
        <v>7616778</v>
      </c>
      <c r="CY334">
        <v>558575</v>
      </c>
      <c r="CZ334">
        <v>1214262</v>
      </c>
      <c r="DA334">
        <v>0</v>
      </c>
      <c r="DB334">
        <v>0</v>
      </c>
      <c r="DC334">
        <v>1520875</v>
      </c>
      <c r="DD334">
        <v>30733546</v>
      </c>
      <c r="DE334">
        <v>0</v>
      </c>
      <c r="DF334">
        <v>603120</v>
      </c>
      <c r="DG334">
        <v>50593695</v>
      </c>
      <c r="DH334">
        <v>344104</v>
      </c>
      <c r="DI334">
        <v>44710559</v>
      </c>
      <c r="DJ334">
        <v>0</v>
      </c>
      <c r="DK334">
        <v>73751</v>
      </c>
      <c r="DL334">
        <v>0</v>
      </c>
      <c r="DM334">
        <v>0</v>
      </c>
      <c r="DN334">
        <v>0</v>
      </c>
      <c r="DO334">
        <v>0</v>
      </c>
      <c r="DP334">
        <v>810599</v>
      </c>
      <c r="DQ334">
        <v>71094354</v>
      </c>
      <c r="DR334">
        <v>0</v>
      </c>
      <c r="DS334">
        <v>0</v>
      </c>
      <c r="DT334">
        <v>0</v>
      </c>
      <c r="DU334">
        <v>0</v>
      </c>
      <c r="DV334">
        <v>0</v>
      </c>
      <c r="DW334">
        <v>0</v>
      </c>
      <c r="DX334">
        <v>0</v>
      </c>
      <c r="DY334">
        <v>0</v>
      </c>
      <c r="DZ334">
        <v>0</v>
      </c>
      <c r="EA334">
        <v>0</v>
      </c>
      <c r="EB334">
        <v>0</v>
      </c>
      <c r="EC334">
        <v>0</v>
      </c>
      <c r="ED334">
        <v>549420</v>
      </c>
    </row>
    <row r="335" spans="1:134" x14ac:dyDescent="0.3">
      <c r="A335">
        <v>106420514</v>
      </c>
      <c r="B335" t="s">
        <v>1628</v>
      </c>
      <c r="C335">
        <v>20174</v>
      </c>
      <c r="D335" s="1">
        <v>43009</v>
      </c>
      <c r="E335" s="1">
        <v>43100</v>
      </c>
      <c r="F335" t="s">
        <v>134</v>
      </c>
      <c r="G335" t="s">
        <v>745</v>
      </c>
      <c r="H335">
        <v>10</v>
      </c>
      <c r="I335">
        <v>807</v>
      </c>
      <c r="J335" t="s">
        <v>136</v>
      </c>
      <c r="K335" t="s">
        <v>137</v>
      </c>
      <c r="L335" t="s">
        <v>220</v>
      </c>
      <c r="M335" t="s">
        <v>1629</v>
      </c>
      <c r="N335" t="s">
        <v>1630</v>
      </c>
      <c r="O335" t="s">
        <v>748</v>
      </c>
      <c r="P335">
        <v>93105</v>
      </c>
      <c r="Q335" t="s">
        <v>1631</v>
      </c>
      <c r="R335">
        <v>450</v>
      </c>
      <c r="S335">
        <v>363</v>
      </c>
      <c r="T335">
        <v>255</v>
      </c>
      <c r="U335">
        <v>1727</v>
      </c>
      <c r="V335">
        <v>324</v>
      </c>
      <c r="W335">
        <v>234</v>
      </c>
      <c r="X335">
        <v>681</v>
      </c>
      <c r="Y335">
        <v>0</v>
      </c>
      <c r="Z335">
        <v>0</v>
      </c>
      <c r="AA335">
        <v>103</v>
      </c>
      <c r="AB335">
        <v>1292</v>
      </c>
      <c r="AC335">
        <v>0</v>
      </c>
      <c r="AD335">
        <v>47</v>
      </c>
      <c r="AE335">
        <v>4408</v>
      </c>
      <c r="AF335">
        <v>0</v>
      </c>
      <c r="AG335">
        <v>9329</v>
      </c>
      <c r="AH335">
        <v>1733</v>
      </c>
      <c r="AI335">
        <v>1266</v>
      </c>
      <c r="AJ335">
        <v>3213</v>
      </c>
      <c r="AK335">
        <v>0</v>
      </c>
      <c r="AL335">
        <v>0</v>
      </c>
      <c r="AM335">
        <v>459</v>
      </c>
      <c r="AN335">
        <v>5814</v>
      </c>
      <c r="AO335">
        <v>0</v>
      </c>
      <c r="AP335">
        <v>181</v>
      </c>
      <c r="AQ335">
        <v>21995</v>
      </c>
      <c r="AR335">
        <v>0</v>
      </c>
      <c r="AS33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43990</v>
      </c>
      <c r="AT335">
        <v>8901</v>
      </c>
      <c r="AU335">
        <v>852</v>
      </c>
      <c r="AV335">
        <v>1315</v>
      </c>
      <c r="AW335">
        <v>5250</v>
      </c>
      <c r="AX335">
        <v>0</v>
      </c>
      <c r="AY335">
        <v>0</v>
      </c>
      <c r="AZ335">
        <v>1244</v>
      </c>
      <c r="BA335">
        <v>10839</v>
      </c>
      <c r="BB335">
        <v>0</v>
      </c>
      <c r="BC335">
        <v>645</v>
      </c>
      <c r="BD335">
        <v>29046</v>
      </c>
      <c r="BE335">
        <v>134279574</v>
      </c>
      <c r="BF335">
        <v>26787166</v>
      </c>
      <c r="BG335">
        <v>14307085</v>
      </c>
      <c r="BH335">
        <v>46400180</v>
      </c>
      <c r="BI335">
        <v>0</v>
      </c>
      <c r="BJ335">
        <v>0</v>
      </c>
      <c r="BK335">
        <v>5663283</v>
      </c>
      <c r="BL335">
        <v>84068052</v>
      </c>
      <c r="BM335">
        <v>0</v>
      </c>
      <c r="BN335">
        <v>2015530</v>
      </c>
      <c r="BO335">
        <v>313520870</v>
      </c>
      <c r="BP335">
        <v>45272526</v>
      </c>
      <c r="BQ335">
        <v>5949095</v>
      </c>
      <c r="BR335">
        <v>2461844</v>
      </c>
      <c r="BS335">
        <v>16226421</v>
      </c>
      <c r="BT335">
        <v>0</v>
      </c>
      <c r="BU335">
        <v>0</v>
      </c>
      <c r="BV335">
        <v>2068340</v>
      </c>
      <c r="BW335">
        <v>39514555</v>
      </c>
      <c r="BX335">
        <v>0</v>
      </c>
      <c r="BY335">
        <v>2957798</v>
      </c>
      <c r="BZ335">
        <v>114450579</v>
      </c>
      <c r="CA335">
        <v>2403793</v>
      </c>
      <c r="CB335">
        <v>143424804</v>
      </c>
      <c r="CC335">
        <v>26352708</v>
      </c>
      <c r="CD335">
        <v>12662151</v>
      </c>
      <c r="CE335">
        <v>28354198</v>
      </c>
      <c r="CF335">
        <v>0</v>
      </c>
      <c r="CG335">
        <v>0</v>
      </c>
      <c r="CH335">
        <v>0</v>
      </c>
      <c r="CI335">
        <v>4517551</v>
      </c>
      <c r="CJ335">
        <v>29524885</v>
      </c>
      <c r="CK335">
        <v>0</v>
      </c>
      <c r="CL335">
        <v>631197</v>
      </c>
      <c r="CM335">
        <v>0</v>
      </c>
      <c r="CN335">
        <v>0</v>
      </c>
      <c r="CO335">
        <v>0</v>
      </c>
      <c r="CP335">
        <v>2760278</v>
      </c>
      <c r="CQ335">
        <v>250631565</v>
      </c>
      <c r="CR335">
        <v>0</v>
      </c>
      <c r="CS335">
        <v>0</v>
      </c>
      <c r="CT335">
        <v>0</v>
      </c>
      <c r="CU335">
        <v>0</v>
      </c>
      <c r="CV335">
        <v>0</v>
      </c>
      <c r="CW335">
        <v>35165779</v>
      </c>
      <c r="CX335">
        <v>6383553</v>
      </c>
      <c r="CY335">
        <v>4106778</v>
      </c>
      <c r="CZ335">
        <v>34272403</v>
      </c>
      <c r="DA335">
        <v>0</v>
      </c>
      <c r="DB335">
        <v>0</v>
      </c>
      <c r="DC335">
        <v>3214072</v>
      </c>
      <c r="DD335">
        <v>93096205</v>
      </c>
      <c r="DE335">
        <v>0</v>
      </c>
      <c r="DF335">
        <v>1101094</v>
      </c>
      <c r="DG335">
        <v>177339884</v>
      </c>
      <c r="DH335">
        <v>3866585</v>
      </c>
      <c r="DI335">
        <v>180485497</v>
      </c>
      <c r="DJ335">
        <v>11821242</v>
      </c>
      <c r="DK335">
        <v>86973200</v>
      </c>
      <c r="DL335">
        <v>0</v>
      </c>
      <c r="DM335">
        <v>0</v>
      </c>
      <c r="DN335">
        <v>0</v>
      </c>
      <c r="DO335">
        <v>0</v>
      </c>
      <c r="DP335">
        <v>17005026</v>
      </c>
      <c r="DQ335">
        <v>710382956</v>
      </c>
      <c r="DR335">
        <v>0</v>
      </c>
      <c r="DS335">
        <v>0</v>
      </c>
      <c r="DT335">
        <v>0</v>
      </c>
      <c r="DU335">
        <v>0</v>
      </c>
      <c r="DV335">
        <v>0</v>
      </c>
      <c r="DW335">
        <v>0</v>
      </c>
      <c r="DX335">
        <v>0</v>
      </c>
      <c r="DY335">
        <v>0</v>
      </c>
      <c r="DZ335">
        <v>0</v>
      </c>
      <c r="EA335">
        <v>0</v>
      </c>
      <c r="EB335">
        <v>21575878</v>
      </c>
      <c r="EC335">
        <v>0</v>
      </c>
      <c r="ED335">
        <v>0</v>
      </c>
    </row>
    <row r="336" spans="1:134" x14ac:dyDescent="0.3">
      <c r="A336">
        <v>106424002</v>
      </c>
      <c r="B336" t="s">
        <v>1632</v>
      </c>
      <c r="C336">
        <v>20174</v>
      </c>
      <c r="D336" s="1">
        <v>43009</v>
      </c>
      <c r="E336" s="1">
        <v>43100</v>
      </c>
      <c r="F336" t="s">
        <v>134</v>
      </c>
      <c r="G336" t="s">
        <v>745</v>
      </c>
      <c r="H336">
        <v>10</v>
      </c>
      <c r="I336">
        <v>807</v>
      </c>
      <c r="J336" t="s">
        <v>276</v>
      </c>
      <c r="K336" t="s">
        <v>369</v>
      </c>
      <c r="L336" t="s">
        <v>138</v>
      </c>
      <c r="M336" t="s">
        <v>1633</v>
      </c>
      <c r="N336" t="s">
        <v>1634</v>
      </c>
      <c r="O336" t="s">
        <v>748</v>
      </c>
      <c r="P336">
        <v>93110</v>
      </c>
      <c r="Q336" t="s">
        <v>1635</v>
      </c>
      <c r="R336">
        <v>16</v>
      </c>
      <c r="S336">
        <v>16</v>
      </c>
      <c r="T336">
        <v>16</v>
      </c>
      <c r="U336">
        <v>21</v>
      </c>
      <c r="V336">
        <v>0</v>
      </c>
      <c r="W336">
        <v>69</v>
      </c>
      <c r="X336">
        <v>0</v>
      </c>
      <c r="Y336">
        <v>13</v>
      </c>
      <c r="Z336">
        <v>0</v>
      </c>
      <c r="AA336">
        <v>3</v>
      </c>
      <c r="AB336">
        <v>0</v>
      </c>
      <c r="AC336">
        <v>0</v>
      </c>
      <c r="AD336">
        <v>0</v>
      </c>
      <c r="AE336">
        <v>106</v>
      </c>
      <c r="AF336">
        <v>0</v>
      </c>
      <c r="AG336">
        <v>100</v>
      </c>
      <c r="AH336">
        <v>0</v>
      </c>
      <c r="AI336">
        <v>1169</v>
      </c>
      <c r="AJ336">
        <v>0</v>
      </c>
      <c r="AK336">
        <v>139</v>
      </c>
      <c r="AL336">
        <v>0</v>
      </c>
      <c r="AM336">
        <v>11</v>
      </c>
      <c r="AN336">
        <v>0</v>
      </c>
      <c r="AO336">
        <v>0</v>
      </c>
      <c r="AP336">
        <v>0</v>
      </c>
      <c r="AQ336">
        <v>1419</v>
      </c>
      <c r="AR336">
        <v>0</v>
      </c>
      <c r="AS33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2838</v>
      </c>
      <c r="AT336">
        <v>0</v>
      </c>
      <c r="AU336">
        <v>0</v>
      </c>
      <c r="AV336">
        <v>0</v>
      </c>
      <c r="AW336">
        <v>0</v>
      </c>
      <c r="AX336">
        <v>0</v>
      </c>
      <c r="AY336">
        <v>0</v>
      </c>
      <c r="AZ336">
        <v>0</v>
      </c>
      <c r="BA336">
        <v>0</v>
      </c>
      <c r="BB336">
        <v>0</v>
      </c>
      <c r="BC336">
        <v>0</v>
      </c>
      <c r="BD336">
        <v>0</v>
      </c>
      <c r="BE336">
        <v>269079</v>
      </c>
      <c r="BF336">
        <v>0</v>
      </c>
      <c r="BG336">
        <v>1825585</v>
      </c>
      <c r="BH336">
        <v>0</v>
      </c>
      <c r="BI336">
        <v>245643</v>
      </c>
      <c r="BJ336">
        <v>0</v>
      </c>
      <c r="BK336">
        <v>26033</v>
      </c>
      <c r="BL336">
        <v>0</v>
      </c>
      <c r="BM336">
        <v>0</v>
      </c>
      <c r="BN336">
        <v>0</v>
      </c>
      <c r="BO336">
        <v>2366340</v>
      </c>
      <c r="BP336">
        <v>0</v>
      </c>
      <c r="BQ336">
        <v>0</v>
      </c>
      <c r="BR336">
        <v>0</v>
      </c>
      <c r="BS336">
        <v>0</v>
      </c>
      <c r="BT336">
        <v>0</v>
      </c>
      <c r="BU336">
        <v>0</v>
      </c>
      <c r="BV336">
        <v>0</v>
      </c>
      <c r="BW336">
        <v>0</v>
      </c>
      <c r="BX336">
        <v>0</v>
      </c>
      <c r="BY336">
        <v>0</v>
      </c>
      <c r="BZ336">
        <v>0</v>
      </c>
      <c r="CA336">
        <v>0</v>
      </c>
      <c r="CB336">
        <v>0</v>
      </c>
      <c r="CC336">
        <v>0</v>
      </c>
      <c r="CD336">
        <v>708440</v>
      </c>
      <c r="CE336">
        <v>0</v>
      </c>
      <c r="CF336">
        <v>0</v>
      </c>
      <c r="CG336">
        <v>245643</v>
      </c>
      <c r="CH336">
        <v>0</v>
      </c>
      <c r="CI336">
        <v>0</v>
      </c>
      <c r="CJ336">
        <v>0</v>
      </c>
      <c r="CK336">
        <v>0</v>
      </c>
      <c r="CL336">
        <v>0</v>
      </c>
      <c r="CM336">
        <v>0</v>
      </c>
      <c r="CN336">
        <v>0</v>
      </c>
      <c r="CO336">
        <v>0</v>
      </c>
      <c r="CP336">
        <v>0</v>
      </c>
      <c r="CQ336">
        <v>954083</v>
      </c>
      <c r="CR336">
        <v>0</v>
      </c>
      <c r="CS336">
        <v>0</v>
      </c>
      <c r="CT336">
        <v>0</v>
      </c>
      <c r="CU336">
        <v>0</v>
      </c>
      <c r="CV336">
        <v>0</v>
      </c>
      <c r="CW336">
        <v>269079</v>
      </c>
      <c r="CX336">
        <v>0</v>
      </c>
      <c r="CY336">
        <v>1117145</v>
      </c>
      <c r="CZ336">
        <v>0</v>
      </c>
      <c r="DA336">
        <v>0</v>
      </c>
      <c r="DB336">
        <v>0</v>
      </c>
      <c r="DC336">
        <v>26033</v>
      </c>
      <c r="DD336">
        <v>0</v>
      </c>
      <c r="DE336">
        <v>0</v>
      </c>
      <c r="DF336">
        <v>0</v>
      </c>
      <c r="DG336">
        <v>1412257</v>
      </c>
      <c r="DH336">
        <v>0</v>
      </c>
      <c r="DI336">
        <v>2012073</v>
      </c>
      <c r="DJ336">
        <v>0</v>
      </c>
      <c r="DK336">
        <v>0</v>
      </c>
      <c r="DL336">
        <v>0</v>
      </c>
      <c r="DM336">
        <v>0</v>
      </c>
      <c r="DN336">
        <v>0</v>
      </c>
      <c r="DO336">
        <v>0</v>
      </c>
      <c r="DP336">
        <v>0</v>
      </c>
      <c r="DQ336">
        <v>0</v>
      </c>
      <c r="DR336">
        <v>0</v>
      </c>
      <c r="DS336">
        <v>0</v>
      </c>
      <c r="DT336">
        <v>0</v>
      </c>
      <c r="DU336">
        <v>0</v>
      </c>
      <c r="DV336">
        <v>0</v>
      </c>
      <c r="DW336">
        <v>0</v>
      </c>
      <c r="DX336">
        <v>0</v>
      </c>
      <c r="DY336">
        <v>0</v>
      </c>
      <c r="DZ336">
        <v>0</v>
      </c>
      <c r="EA336">
        <v>0</v>
      </c>
      <c r="EB336">
        <v>0</v>
      </c>
      <c r="EC336">
        <v>0</v>
      </c>
      <c r="ED336">
        <v>0</v>
      </c>
    </row>
    <row r="337" spans="1:134" x14ac:dyDescent="0.3">
      <c r="A337">
        <v>106430883</v>
      </c>
      <c r="B337" t="s">
        <v>1636</v>
      </c>
      <c r="C337">
        <v>20174</v>
      </c>
      <c r="D337" s="1">
        <v>43009</v>
      </c>
      <c r="E337" s="1">
        <v>43100</v>
      </c>
      <c r="F337" t="s">
        <v>134</v>
      </c>
      <c r="G337" t="s">
        <v>446</v>
      </c>
      <c r="H337">
        <v>7</v>
      </c>
      <c r="I337">
        <v>431</v>
      </c>
      <c r="J337" t="s">
        <v>276</v>
      </c>
      <c r="K337" t="s">
        <v>137</v>
      </c>
      <c r="L337" t="s">
        <v>220</v>
      </c>
      <c r="M337" t="s">
        <v>1637</v>
      </c>
      <c r="N337" t="s">
        <v>1638</v>
      </c>
      <c r="O337" t="s">
        <v>566</v>
      </c>
      <c r="P337">
        <v>95128</v>
      </c>
      <c r="Q337" t="s">
        <v>1639</v>
      </c>
      <c r="R337">
        <v>574</v>
      </c>
      <c r="S337">
        <v>554</v>
      </c>
      <c r="T337">
        <v>361</v>
      </c>
      <c r="U337">
        <v>714</v>
      </c>
      <c r="V337">
        <v>295</v>
      </c>
      <c r="W337">
        <v>1281</v>
      </c>
      <c r="X337">
        <v>2265</v>
      </c>
      <c r="Y337">
        <v>112</v>
      </c>
      <c r="Z337">
        <v>1</v>
      </c>
      <c r="AA337">
        <v>65</v>
      </c>
      <c r="AB337">
        <v>553</v>
      </c>
      <c r="AC337">
        <v>186</v>
      </c>
      <c r="AD337">
        <v>0</v>
      </c>
      <c r="AE337">
        <v>5472</v>
      </c>
      <c r="AF337">
        <v>0</v>
      </c>
      <c r="AG337">
        <v>5954</v>
      </c>
      <c r="AH337">
        <v>2223</v>
      </c>
      <c r="AI337">
        <v>7426</v>
      </c>
      <c r="AJ337">
        <v>11330</v>
      </c>
      <c r="AK337">
        <v>383</v>
      </c>
      <c r="AL337">
        <v>3</v>
      </c>
      <c r="AM337">
        <v>671</v>
      </c>
      <c r="AN337">
        <v>3543</v>
      </c>
      <c r="AO337">
        <v>671</v>
      </c>
      <c r="AP337">
        <v>0</v>
      </c>
      <c r="AQ337">
        <v>32204</v>
      </c>
      <c r="AR337">
        <v>0</v>
      </c>
      <c r="AS33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64408</v>
      </c>
      <c r="AT337">
        <v>24453</v>
      </c>
      <c r="AU337">
        <v>8366</v>
      </c>
      <c r="AV337">
        <v>37928</v>
      </c>
      <c r="AW337">
        <v>96200</v>
      </c>
      <c r="AX337">
        <v>5502</v>
      </c>
      <c r="AY337">
        <v>432</v>
      </c>
      <c r="AZ337">
        <v>2650</v>
      </c>
      <c r="BA337">
        <v>21338</v>
      </c>
      <c r="BB337">
        <v>6429</v>
      </c>
      <c r="BC337">
        <v>0</v>
      </c>
      <c r="BD337">
        <v>203298</v>
      </c>
      <c r="BE337">
        <v>105819134</v>
      </c>
      <c r="BF337">
        <v>32870754</v>
      </c>
      <c r="BG337">
        <v>123588224</v>
      </c>
      <c r="BH337">
        <v>206902496</v>
      </c>
      <c r="BI337">
        <v>6531003</v>
      </c>
      <c r="BJ337">
        <v>38150</v>
      </c>
      <c r="BK337">
        <v>21986127</v>
      </c>
      <c r="BL337">
        <v>72960564</v>
      </c>
      <c r="BM337">
        <v>10308838</v>
      </c>
      <c r="BN337">
        <v>0</v>
      </c>
      <c r="BO337">
        <v>581005290</v>
      </c>
      <c r="BP337">
        <v>86966020</v>
      </c>
      <c r="BQ337">
        <v>27979747</v>
      </c>
      <c r="BR337">
        <v>83408954</v>
      </c>
      <c r="BS337">
        <v>214550066</v>
      </c>
      <c r="BT337">
        <v>14799046</v>
      </c>
      <c r="BU337">
        <v>2096719</v>
      </c>
      <c r="BV337">
        <v>18054469</v>
      </c>
      <c r="BW337">
        <v>53283413</v>
      </c>
      <c r="BX337">
        <v>26919079</v>
      </c>
      <c r="BY337">
        <v>0</v>
      </c>
      <c r="BZ337">
        <v>528057513</v>
      </c>
      <c r="CA337">
        <v>635166</v>
      </c>
      <c r="CB337">
        <v>159590232</v>
      </c>
      <c r="CC337">
        <v>48515310</v>
      </c>
      <c r="CD337">
        <v>149733570</v>
      </c>
      <c r="CE337">
        <v>336453592</v>
      </c>
      <c r="CF337">
        <v>-30837181</v>
      </c>
      <c r="CG337">
        <v>19374208</v>
      </c>
      <c r="CH337">
        <v>1536086</v>
      </c>
      <c r="CI337">
        <v>24304405</v>
      </c>
      <c r="CJ337">
        <v>82747150</v>
      </c>
      <c r="CK337">
        <v>0</v>
      </c>
      <c r="CL337">
        <v>29796675</v>
      </c>
      <c r="CM337">
        <v>0</v>
      </c>
      <c r="CN337">
        <v>0</v>
      </c>
      <c r="CO337">
        <v>0</v>
      </c>
      <c r="CP337">
        <v>0</v>
      </c>
      <c r="CQ337">
        <v>821849213</v>
      </c>
      <c r="CR337">
        <v>0</v>
      </c>
      <c r="CS337">
        <v>60941651</v>
      </c>
      <c r="CT337">
        <v>126737</v>
      </c>
      <c r="CU337">
        <v>0</v>
      </c>
      <c r="CV337">
        <v>61068388</v>
      </c>
      <c r="CW337">
        <v>32873114</v>
      </c>
      <c r="CX337">
        <v>12330193</v>
      </c>
      <c r="CY337">
        <v>87740650</v>
      </c>
      <c r="CZ337">
        <v>145938598</v>
      </c>
      <c r="DA337">
        <v>1947044</v>
      </c>
      <c r="DB337">
        <v>725520</v>
      </c>
      <c r="DC337">
        <v>14657091</v>
      </c>
      <c r="DD337">
        <v>43247022</v>
      </c>
      <c r="DE337">
        <v>8822746</v>
      </c>
      <c r="DF337">
        <v>0</v>
      </c>
      <c r="DG337">
        <v>348281978</v>
      </c>
      <c r="DH337">
        <v>16113099</v>
      </c>
      <c r="DI337">
        <v>424850021</v>
      </c>
      <c r="DJ337">
        <v>0</v>
      </c>
      <c r="DK337">
        <v>33252953</v>
      </c>
      <c r="DL337">
        <v>0</v>
      </c>
      <c r="DM337">
        <v>0</v>
      </c>
      <c r="DN337">
        <v>0</v>
      </c>
      <c r="DO337">
        <v>0</v>
      </c>
      <c r="DP337">
        <v>16619587</v>
      </c>
      <c r="DQ337">
        <v>848744547</v>
      </c>
      <c r="DR337">
        <v>0</v>
      </c>
      <c r="DS337">
        <v>0</v>
      </c>
      <c r="DT337">
        <v>0</v>
      </c>
      <c r="DU337">
        <v>0</v>
      </c>
      <c r="DV337">
        <v>0</v>
      </c>
      <c r="DW337">
        <v>0</v>
      </c>
      <c r="DX337">
        <v>0</v>
      </c>
      <c r="DY337">
        <v>0</v>
      </c>
      <c r="DZ337">
        <v>0</v>
      </c>
      <c r="EA337">
        <v>0</v>
      </c>
      <c r="EB337">
        <v>0</v>
      </c>
      <c r="EC337">
        <v>0</v>
      </c>
      <c r="ED337">
        <v>0</v>
      </c>
    </row>
    <row r="338" spans="1:134" x14ac:dyDescent="0.3">
      <c r="A338">
        <v>106190687</v>
      </c>
      <c r="B338" t="s">
        <v>1640</v>
      </c>
      <c r="C338">
        <v>20174</v>
      </c>
      <c r="D338" s="1">
        <v>43009</v>
      </c>
      <c r="E338" s="1">
        <v>43100</v>
      </c>
      <c r="F338" t="s">
        <v>134</v>
      </c>
      <c r="G338" t="s">
        <v>158</v>
      </c>
      <c r="H338">
        <v>11</v>
      </c>
      <c r="I338">
        <v>927</v>
      </c>
      <c r="J338" t="s">
        <v>136</v>
      </c>
      <c r="K338" t="s">
        <v>137</v>
      </c>
      <c r="L338" t="s">
        <v>220</v>
      </c>
      <c r="M338" t="s">
        <v>1641</v>
      </c>
      <c r="N338" t="s">
        <v>1642</v>
      </c>
      <c r="O338" t="s">
        <v>1489</v>
      </c>
      <c r="P338">
        <v>90404</v>
      </c>
      <c r="Q338" t="s">
        <v>1643</v>
      </c>
      <c r="R338">
        <v>265</v>
      </c>
      <c r="S338">
        <v>265</v>
      </c>
      <c r="T338">
        <v>265</v>
      </c>
      <c r="U338">
        <v>1337</v>
      </c>
      <c r="V338">
        <v>389</v>
      </c>
      <c r="W338">
        <v>295</v>
      </c>
      <c r="X338">
        <v>261</v>
      </c>
      <c r="Y338">
        <v>1</v>
      </c>
      <c r="Z338">
        <v>0</v>
      </c>
      <c r="AA338">
        <v>17</v>
      </c>
      <c r="AB338">
        <v>1584</v>
      </c>
      <c r="AC338">
        <v>16</v>
      </c>
      <c r="AD338">
        <v>50</v>
      </c>
      <c r="AE338">
        <v>3950</v>
      </c>
      <c r="AF338">
        <v>0</v>
      </c>
      <c r="AG338">
        <v>7106</v>
      </c>
      <c r="AH338">
        <v>1994</v>
      </c>
      <c r="AI338">
        <v>1492</v>
      </c>
      <c r="AJ338">
        <v>1379</v>
      </c>
      <c r="AK338">
        <v>1</v>
      </c>
      <c r="AL338">
        <v>0</v>
      </c>
      <c r="AM338">
        <v>62</v>
      </c>
      <c r="AN338">
        <v>7041</v>
      </c>
      <c r="AO338">
        <v>63</v>
      </c>
      <c r="AP338">
        <v>194</v>
      </c>
      <c r="AQ338">
        <v>19332</v>
      </c>
      <c r="AR338">
        <v>0</v>
      </c>
      <c r="AS33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38664</v>
      </c>
      <c r="AT338">
        <v>10207</v>
      </c>
      <c r="AU338">
        <v>4292</v>
      </c>
      <c r="AV338">
        <v>1469</v>
      </c>
      <c r="AW338">
        <v>3351</v>
      </c>
      <c r="AX338">
        <v>179</v>
      </c>
      <c r="AY338">
        <v>0</v>
      </c>
      <c r="AZ338">
        <v>172</v>
      </c>
      <c r="BA338">
        <v>25523</v>
      </c>
      <c r="BB338">
        <v>137</v>
      </c>
      <c r="BC338">
        <v>1479</v>
      </c>
      <c r="BD338">
        <v>46809</v>
      </c>
      <c r="BE338">
        <v>81589342</v>
      </c>
      <c r="BF338">
        <v>7191978</v>
      </c>
      <c r="BG338">
        <v>14633652</v>
      </c>
      <c r="BH338">
        <v>18104486</v>
      </c>
      <c r="BI338">
        <v>25789</v>
      </c>
      <c r="BJ338">
        <v>0</v>
      </c>
      <c r="BK338">
        <v>633699</v>
      </c>
      <c r="BL338">
        <v>94096188</v>
      </c>
      <c r="BM338">
        <v>764115</v>
      </c>
      <c r="BN338">
        <v>2343354</v>
      </c>
      <c r="BO338">
        <v>219382603</v>
      </c>
      <c r="BP338">
        <v>28276899</v>
      </c>
      <c r="BQ338">
        <v>1160159</v>
      </c>
      <c r="BR338">
        <v>3415305</v>
      </c>
      <c r="BS338">
        <v>6582290</v>
      </c>
      <c r="BT338">
        <v>171092</v>
      </c>
      <c r="BU338">
        <v>0</v>
      </c>
      <c r="BV338">
        <v>671761</v>
      </c>
      <c r="BW338">
        <v>65866835</v>
      </c>
      <c r="BX338">
        <v>254748</v>
      </c>
      <c r="BY338">
        <v>2760586</v>
      </c>
      <c r="BZ338">
        <v>109159675</v>
      </c>
      <c r="CA338">
        <v>2313141</v>
      </c>
      <c r="CB338">
        <v>82051575</v>
      </c>
      <c r="CC338">
        <v>4221492</v>
      </c>
      <c r="CD338">
        <v>10557515</v>
      </c>
      <c r="CE338">
        <v>21045835</v>
      </c>
      <c r="CF338">
        <v>0</v>
      </c>
      <c r="CG338">
        <v>140016</v>
      </c>
      <c r="CH338">
        <v>0</v>
      </c>
      <c r="CI338">
        <v>683546</v>
      </c>
      <c r="CJ338">
        <v>67484134</v>
      </c>
      <c r="CK338">
        <v>0</v>
      </c>
      <c r="CL338">
        <v>1018863</v>
      </c>
      <c r="CM338">
        <v>0</v>
      </c>
      <c r="CN338">
        <v>0</v>
      </c>
      <c r="CO338">
        <v>0</v>
      </c>
      <c r="CP338">
        <v>1531752</v>
      </c>
      <c r="CQ338">
        <v>191047869</v>
      </c>
      <c r="CR338">
        <v>191756</v>
      </c>
      <c r="CS338">
        <v>955982</v>
      </c>
      <c r="CT338">
        <v>0</v>
      </c>
      <c r="CU338">
        <v>3065386</v>
      </c>
      <c r="CV338">
        <v>4213124</v>
      </c>
      <c r="CW338">
        <v>27814666</v>
      </c>
      <c r="CX338">
        <v>4322401</v>
      </c>
      <c r="CY338">
        <v>7491442</v>
      </c>
      <c r="CZ338">
        <v>4596923</v>
      </c>
      <c r="DA338">
        <v>56865</v>
      </c>
      <c r="DB338">
        <v>0</v>
      </c>
      <c r="DC338">
        <v>621914</v>
      </c>
      <c r="DD338">
        <v>95544275</v>
      </c>
      <c r="DE338">
        <v>0</v>
      </c>
      <c r="DF338">
        <v>1259047</v>
      </c>
      <c r="DG338">
        <v>141707533</v>
      </c>
      <c r="DH338">
        <v>6128148</v>
      </c>
      <c r="DI338">
        <v>148717626</v>
      </c>
      <c r="DJ338">
        <v>0</v>
      </c>
      <c r="DK338">
        <v>6689383</v>
      </c>
      <c r="DL338">
        <v>0</v>
      </c>
      <c r="DM338">
        <v>0</v>
      </c>
      <c r="DN338">
        <v>0</v>
      </c>
      <c r="DO338">
        <v>0</v>
      </c>
      <c r="DP338">
        <v>9656057</v>
      </c>
      <c r="DQ338">
        <v>666962683</v>
      </c>
      <c r="DR338">
        <v>0</v>
      </c>
      <c r="DS338">
        <v>0</v>
      </c>
      <c r="DT338">
        <v>0</v>
      </c>
      <c r="DU338">
        <v>0</v>
      </c>
      <c r="DV338">
        <v>0</v>
      </c>
      <c r="DW338">
        <v>0</v>
      </c>
      <c r="DX338">
        <v>0</v>
      </c>
      <c r="DY338">
        <v>0</v>
      </c>
      <c r="DZ338">
        <v>0</v>
      </c>
      <c r="EA338">
        <v>0</v>
      </c>
      <c r="EB338">
        <v>0</v>
      </c>
      <c r="EC338">
        <v>0</v>
      </c>
      <c r="ED338">
        <v>0</v>
      </c>
    </row>
    <row r="339" spans="1:134" x14ac:dyDescent="0.3">
      <c r="A339">
        <v>106491064</v>
      </c>
      <c r="B339" t="s">
        <v>1644</v>
      </c>
      <c r="C339">
        <v>20174</v>
      </c>
      <c r="D339" s="1">
        <v>43009</v>
      </c>
      <c r="E339" s="1">
        <v>43100</v>
      </c>
      <c r="F339" t="s">
        <v>134</v>
      </c>
      <c r="G339" t="s">
        <v>290</v>
      </c>
      <c r="H339">
        <v>3</v>
      </c>
      <c r="I339">
        <v>401</v>
      </c>
      <c r="J339" t="s">
        <v>152</v>
      </c>
      <c r="K339" t="s">
        <v>137</v>
      </c>
      <c r="L339" t="s">
        <v>138</v>
      </c>
      <c r="M339" t="s">
        <v>1645</v>
      </c>
      <c r="N339" t="s">
        <v>1646</v>
      </c>
      <c r="O339" t="s">
        <v>293</v>
      </c>
      <c r="P339">
        <v>95405</v>
      </c>
      <c r="Q339" t="s">
        <v>1647</v>
      </c>
      <c r="R339">
        <v>284</v>
      </c>
      <c r="S339">
        <v>278</v>
      </c>
      <c r="T339">
        <v>209</v>
      </c>
      <c r="U339">
        <v>1319</v>
      </c>
      <c r="V339">
        <v>159</v>
      </c>
      <c r="W339">
        <v>222</v>
      </c>
      <c r="X339">
        <v>505</v>
      </c>
      <c r="Y339">
        <v>0</v>
      </c>
      <c r="Z339">
        <v>0</v>
      </c>
      <c r="AA339">
        <v>152</v>
      </c>
      <c r="AB339">
        <v>433</v>
      </c>
      <c r="AC339">
        <v>7</v>
      </c>
      <c r="AD339">
        <v>130</v>
      </c>
      <c r="AE339">
        <v>2927</v>
      </c>
      <c r="AF339">
        <v>0</v>
      </c>
      <c r="AG339">
        <v>7860</v>
      </c>
      <c r="AH339">
        <v>947</v>
      </c>
      <c r="AI339">
        <v>1328</v>
      </c>
      <c r="AJ339">
        <v>3007</v>
      </c>
      <c r="AK339">
        <v>0</v>
      </c>
      <c r="AL339">
        <v>0</v>
      </c>
      <c r="AM339">
        <v>905</v>
      </c>
      <c r="AN339">
        <v>2576</v>
      </c>
      <c r="AO339">
        <v>38</v>
      </c>
      <c r="AP339">
        <v>780</v>
      </c>
      <c r="AQ339">
        <v>17441</v>
      </c>
      <c r="AR339">
        <v>0</v>
      </c>
      <c r="AS33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34882</v>
      </c>
      <c r="AT339">
        <v>23145</v>
      </c>
      <c r="AU339">
        <v>2729</v>
      </c>
      <c r="AV339">
        <v>1335</v>
      </c>
      <c r="AW339">
        <v>11870</v>
      </c>
      <c r="AX339">
        <v>0</v>
      </c>
      <c r="AY339">
        <v>0</v>
      </c>
      <c r="AZ339">
        <v>2664</v>
      </c>
      <c r="BA339">
        <v>12745</v>
      </c>
      <c r="BB339">
        <v>206</v>
      </c>
      <c r="BC339">
        <v>4864</v>
      </c>
      <c r="BD339">
        <v>59558</v>
      </c>
      <c r="BE339">
        <v>177050642</v>
      </c>
      <c r="BF339">
        <v>21354149</v>
      </c>
      <c r="BG339">
        <v>29902040</v>
      </c>
      <c r="BH339">
        <v>67720741</v>
      </c>
      <c r="BI339">
        <v>0</v>
      </c>
      <c r="BJ339">
        <v>0</v>
      </c>
      <c r="BK339">
        <v>20404171</v>
      </c>
      <c r="BL339">
        <v>58046559</v>
      </c>
      <c r="BM339">
        <v>844532</v>
      </c>
      <c r="BN339">
        <v>17572135</v>
      </c>
      <c r="BO339">
        <v>392894969</v>
      </c>
      <c r="BP339">
        <v>111371348</v>
      </c>
      <c r="BQ339">
        <v>13131548</v>
      </c>
      <c r="BR339">
        <v>6422869</v>
      </c>
      <c r="BS339">
        <v>57118761</v>
      </c>
      <c r="BT339">
        <v>0</v>
      </c>
      <c r="BU339">
        <v>0</v>
      </c>
      <c r="BV339">
        <v>12820782</v>
      </c>
      <c r="BW339">
        <v>61326145</v>
      </c>
      <c r="BX339">
        <v>990402</v>
      </c>
      <c r="BY339">
        <v>23409312</v>
      </c>
      <c r="BZ339">
        <v>286591167</v>
      </c>
      <c r="CA339">
        <v>5528799</v>
      </c>
      <c r="CB339">
        <v>244657000</v>
      </c>
      <c r="CC339">
        <v>30281719</v>
      </c>
      <c r="CD339">
        <v>22385716</v>
      </c>
      <c r="CE339">
        <v>106457752</v>
      </c>
      <c r="CF339">
        <v>0</v>
      </c>
      <c r="CG339">
        <v>0</v>
      </c>
      <c r="CH339">
        <v>0</v>
      </c>
      <c r="CI339">
        <v>23621693</v>
      </c>
      <c r="CJ339">
        <v>80568218</v>
      </c>
      <c r="CK339">
        <v>0</v>
      </c>
      <c r="CL339">
        <v>1834934</v>
      </c>
      <c r="CM339">
        <v>0</v>
      </c>
      <c r="CN339">
        <v>0</v>
      </c>
      <c r="CO339">
        <v>0</v>
      </c>
      <c r="CP339">
        <v>34131331</v>
      </c>
      <c r="CQ339">
        <v>549467162</v>
      </c>
      <c r="CR339">
        <v>0</v>
      </c>
      <c r="CS339">
        <v>0</v>
      </c>
      <c r="CT339">
        <v>0</v>
      </c>
      <c r="CU339">
        <v>6479751</v>
      </c>
      <c r="CV339">
        <v>6479751</v>
      </c>
      <c r="CW339">
        <v>43764990</v>
      </c>
      <c r="CX339">
        <v>4203978</v>
      </c>
      <c r="CY339">
        <v>13939193</v>
      </c>
      <c r="CZ339">
        <v>18381750</v>
      </c>
      <c r="DA339">
        <v>0</v>
      </c>
      <c r="DB339">
        <v>0</v>
      </c>
      <c r="DC339">
        <v>9603260</v>
      </c>
      <c r="DD339">
        <v>39755438</v>
      </c>
      <c r="DE339">
        <v>0</v>
      </c>
      <c r="DF339">
        <v>6850116</v>
      </c>
      <c r="DG339">
        <v>136498725</v>
      </c>
      <c r="DH339">
        <v>2799610</v>
      </c>
      <c r="DI339">
        <v>138452135</v>
      </c>
      <c r="DJ339">
        <v>4311620</v>
      </c>
      <c r="DK339">
        <v>4617653</v>
      </c>
      <c r="DL339">
        <v>0</v>
      </c>
      <c r="DM339">
        <v>0</v>
      </c>
      <c r="DN339">
        <v>0</v>
      </c>
      <c r="DO339">
        <v>0</v>
      </c>
      <c r="DP339">
        <v>11149822</v>
      </c>
      <c r="DQ339">
        <v>226376891</v>
      </c>
      <c r="DR339">
        <v>0</v>
      </c>
      <c r="DS339">
        <v>0</v>
      </c>
      <c r="DT339">
        <v>0</v>
      </c>
      <c r="DU339">
        <v>0</v>
      </c>
      <c r="DV339">
        <v>0</v>
      </c>
      <c r="DW339">
        <v>0</v>
      </c>
      <c r="DX339">
        <v>0</v>
      </c>
      <c r="DY339">
        <v>0</v>
      </c>
      <c r="DZ339">
        <v>0</v>
      </c>
      <c r="EA339">
        <v>0</v>
      </c>
      <c r="EB339">
        <v>0</v>
      </c>
      <c r="EC339">
        <v>0</v>
      </c>
      <c r="ED339">
        <v>0</v>
      </c>
    </row>
    <row r="340" spans="1:134" x14ac:dyDescent="0.3">
      <c r="A340">
        <v>106420522</v>
      </c>
      <c r="B340" t="s">
        <v>1648</v>
      </c>
      <c r="C340">
        <v>20174</v>
      </c>
      <c r="D340" s="1">
        <v>43009</v>
      </c>
      <c r="E340" s="1">
        <v>43100</v>
      </c>
      <c r="F340" t="s">
        <v>134</v>
      </c>
      <c r="G340" t="s">
        <v>745</v>
      </c>
      <c r="H340">
        <v>10</v>
      </c>
      <c r="I340">
        <v>805</v>
      </c>
      <c r="J340" t="s">
        <v>136</v>
      </c>
      <c r="K340" t="s">
        <v>137</v>
      </c>
      <c r="L340" t="s">
        <v>145</v>
      </c>
      <c r="M340" t="s">
        <v>746</v>
      </c>
      <c r="N340" t="s">
        <v>1649</v>
      </c>
      <c r="O340" t="s">
        <v>1650</v>
      </c>
      <c r="P340">
        <v>93463</v>
      </c>
      <c r="Q340" t="s">
        <v>1651</v>
      </c>
      <c r="R340">
        <v>11</v>
      </c>
      <c r="S340">
        <v>11</v>
      </c>
      <c r="T340">
        <v>11</v>
      </c>
      <c r="U340">
        <v>44</v>
      </c>
      <c r="V340">
        <v>6</v>
      </c>
      <c r="W340">
        <v>0</v>
      </c>
      <c r="X340">
        <v>0</v>
      </c>
      <c r="Y340">
        <v>0</v>
      </c>
      <c r="Z340">
        <v>0</v>
      </c>
      <c r="AA340">
        <v>0</v>
      </c>
      <c r="AB340">
        <v>9</v>
      </c>
      <c r="AC340">
        <v>0</v>
      </c>
      <c r="AD340">
        <v>1</v>
      </c>
      <c r="AE340">
        <v>60</v>
      </c>
      <c r="AF340">
        <v>0</v>
      </c>
      <c r="AG340">
        <v>137</v>
      </c>
      <c r="AH340">
        <v>27</v>
      </c>
      <c r="AI340">
        <v>0</v>
      </c>
      <c r="AJ340">
        <v>0</v>
      </c>
      <c r="AK340">
        <v>0</v>
      </c>
      <c r="AL340">
        <v>0</v>
      </c>
      <c r="AM340">
        <v>0</v>
      </c>
      <c r="AN340">
        <v>27</v>
      </c>
      <c r="AO340">
        <v>0</v>
      </c>
      <c r="AP340">
        <v>2</v>
      </c>
      <c r="AQ340">
        <v>193</v>
      </c>
      <c r="AR340">
        <v>0</v>
      </c>
      <c r="AS34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386</v>
      </c>
      <c r="AT340">
        <v>2039</v>
      </c>
      <c r="AU340">
        <v>201</v>
      </c>
      <c r="AV340">
        <v>119</v>
      </c>
      <c r="AW340">
        <v>874</v>
      </c>
      <c r="AX340">
        <v>0</v>
      </c>
      <c r="AY340">
        <v>0</v>
      </c>
      <c r="AZ340">
        <v>88</v>
      </c>
      <c r="BA340">
        <v>1563</v>
      </c>
      <c r="BB340">
        <v>0</v>
      </c>
      <c r="BC340">
        <v>300</v>
      </c>
      <c r="BD340">
        <v>5184</v>
      </c>
      <c r="BE340">
        <v>1336724</v>
      </c>
      <c r="BF340">
        <v>234512</v>
      </c>
      <c r="BG340">
        <v>0</v>
      </c>
      <c r="BH340">
        <v>0</v>
      </c>
      <c r="BI340">
        <v>0</v>
      </c>
      <c r="BJ340">
        <v>0</v>
      </c>
      <c r="BK340">
        <v>0</v>
      </c>
      <c r="BL340">
        <v>258480</v>
      </c>
      <c r="BM340">
        <v>0</v>
      </c>
      <c r="BN340">
        <v>21722</v>
      </c>
      <c r="BO340">
        <v>1851438</v>
      </c>
      <c r="BP340">
        <v>5104058</v>
      </c>
      <c r="BQ340">
        <v>329989</v>
      </c>
      <c r="BR340">
        <v>155638</v>
      </c>
      <c r="BS340">
        <v>1385707</v>
      </c>
      <c r="BT340">
        <v>0</v>
      </c>
      <c r="BU340">
        <v>0</v>
      </c>
      <c r="BV340">
        <v>122974</v>
      </c>
      <c r="BW340">
        <v>3106505</v>
      </c>
      <c r="BX340">
        <v>0</v>
      </c>
      <c r="BY340">
        <v>330266</v>
      </c>
      <c r="BZ340">
        <v>10535137</v>
      </c>
      <c r="CA340">
        <v>-704743</v>
      </c>
      <c r="CB340">
        <v>4652617</v>
      </c>
      <c r="CC340">
        <v>446012</v>
      </c>
      <c r="CD340">
        <v>137381</v>
      </c>
      <c r="CE340">
        <v>1301346</v>
      </c>
      <c r="CF340">
        <v>0</v>
      </c>
      <c r="CG340">
        <v>0</v>
      </c>
      <c r="CH340">
        <v>0</v>
      </c>
      <c r="CI340">
        <v>79280</v>
      </c>
      <c r="CJ340">
        <v>933530</v>
      </c>
      <c r="CK340">
        <v>0</v>
      </c>
      <c r="CL340">
        <v>44111</v>
      </c>
      <c r="CM340">
        <v>0</v>
      </c>
      <c r="CN340">
        <v>0</v>
      </c>
      <c r="CO340">
        <v>0</v>
      </c>
      <c r="CP340">
        <v>162337</v>
      </c>
      <c r="CQ340">
        <v>7051871</v>
      </c>
      <c r="CR340">
        <v>0</v>
      </c>
      <c r="CS340">
        <v>0</v>
      </c>
      <c r="CT340">
        <v>0</v>
      </c>
      <c r="CU340">
        <v>0</v>
      </c>
      <c r="CV340">
        <v>0</v>
      </c>
      <c r="CW340">
        <v>2070063</v>
      </c>
      <c r="CX340">
        <v>132986</v>
      </c>
      <c r="CY340">
        <v>18257</v>
      </c>
      <c r="CZ340">
        <v>69865</v>
      </c>
      <c r="DA340">
        <v>0</v>
      </c>
      <c r="DB340">
        <v>0</v>
      </c>
      <c r="DC340">
        <v>43694</v>
      </c>
      <c r="DD340">
        <v>2713352</v>
      </c>
      <c r="DE340">
        <v>0</v>
      </c>
      <c r="DF340">
        <v>286487</v>
      </c>
      <c r="DG340">
        <v>5334704</v>
      </c>
      <c r="DH340">
        <v>154418</v>
      </c>
      <c r="DI340">
        <v>4058373</v>
      </c>
      <c r="DJ340">
        <v>183397</v>
      </c>
      <c r="DK340">
        <v>1091308</v>
      </c>
      <c r="DL340">
        <v>0</v>
      </c>
      <c r="DM340">
        <v>0</v>
      </c>
      <c r="DN340">
        <v>0</v>
      </c>
      <c r="DO340">
        <v>0</v>
      </c>
      <c r="DP340">
        <v>122069</v>
      </c>
      <c r="DQ340">
        <v>13168240</v>
      </c>
      <c r="DR340">
        <v>0</v>
      </c>
      <c r="DS340">
        <v>0</v>
      </c>
      <c r="DT340">
        <v>0</v>
      </c>
      <c r="DU340">
        <v>0</v>
      </c>
      <c r="DV340">
        <v>0</v>
      </c>
      <c r="DW340">
        <v>0</v>
      </c>
      <c r="DX340">
        <v>0</v>
      </c>
      <c r="DY340">
        <v>0</v>
      </c>
      <c r="DZ340">
        <v>0</v>
      </c>
      <c r="EA340">
        <v>0</v>
      </c>
      <c r="EB340">
        <v>0</v>
      </c>
      <c r="EC340">
        <v>0</v>
      </c>
      <c r="ED340">
        <v>0</v>
      </c>
    </row>
    <row r="341" spans="1:134" x14ac:dyDescent="0.3">
      <c r="A341">
        <v>106371256</v>
      </c>
      <c r="B341" t="s">
        <v>1652</v>
      </c>
      <c r="C341">
        <v>20174</v>
      </c>
      <c r="D341" s="1">
        <v>43009</v>
      </c>
      <c r="E341" s="1">
        <v>43100</v>
      </c>
      <c r="F341" t="s">
        <v>134</v>
      </c>
      <c r="G341" t="s">
        <v>254</v>
      </c>
      <c r="H341">
        <v>14</v>
      </c>
      <c r="I341">
        <v>1416</v>
      </c>
      <c r="J341" t="s">
        <v>136</v>
      </c>
      <c r="K341" t="s">
        <v>137</v>
      </c>
      <c r="L341" t="s">
        <v>138</v>
      </c>
      <c r="M341" t="s">
        <v>1653</v>
      </c>
      <c r="N341" t="s">
        <v>1654</v>
      </c>
      <c r="O341" t="s">
        <v>1655</v>
      </c>
      <c r="P341">
        <v>92037</v>
      </c>
      <c r="Q341" t="s">
        <v>1656</v>
      </c>
      <c r="R341">
        <v>173</v>
      </c>
      <c r="S341">
        <v>150</v>
      </c>
      <c r="T341">
        <v>90</v>
      </c>
      <c r="U341">
        <v>662</v>
      </c>
      <c r="V341">
        <v>599</v>
      </c>
      <c r="W341">
        <v>8</v>
      </c>
      <c r="X341">
        <v>7</v>
      </c>
      <c r="Y341">
        <v>0</v>
      </c>
      <c r="Z341">
        <v>0</v>
      </c>
      <c r="AA341">
        <v>13</v>
      </c>
      <c r="AB341">
        <v>738</v>
      </c>
      <c r="AC341">
        <v>7</v>
      </c>
      <c r="AD341">
        <v>14</v>
      </c>
      <c r="AE341">
        <v>2048</v>
      </c>
      <c r="AF341">
        <v>0</v>
      </c>
      <c r="AG341">
        <v>2847</v>
      </c>
      <c r="AH341">
        <v>2041</v>
      </c>
      <c r="AI341">
        <v>45</v>
      </c>
      <c r="AJ341">
        <v>133</v>
      </c>
      <c r="AK341">
        <v>0</v>
      </c>
      <c r="AL341">
        <v>0</v>
      </c>
      <c r="AM341">
        <v>95</v>
      </c>
      <c r="AN341">
        <v>2593</v>
      </c>
      <c r="AO341">
        <v>21</v>
      </c>
      <c r="AP341">
        <v>41</v>
      </c>
      <c r="AQ341">
        <v>7816</v>
      </c>
      <c r="AR341">
        <v>0</v>
      </c>
      <c r="AS34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15632</v>
      </c>
      <c r="AT341">
        <v>5764</v>
      </c>
      <c r="AU341">
        <v>3640</v>
      </c>
      <c r="AV341">
        <v>40</v>
      </c>
      <c r="AW341">
        <v>31</v>
      </c>
      <c r="AX341">
        <v>0</v>
      </c>
      <c r="AY341">
        <v>0</v>
      </c>
      <c r="AZ341">
        <v>121</v>
      </c>
      <c r="BA341">
        <v>12082</v>
      </c>
      <c r="BB341">
        <v>78</v>
      </c>
      <c r="BC341">
        <v>151</v>
      </c>
      <c r="BD341">
        <v>21907</v>
      </c>
      <c r="BE341">
        <v>89081727</v>
      </c>
      <c r="BF341">
        <v>49879832</v>
      </c>
      <c r="BG341">
        <v>779205</v>
      </c>
      <c r="BH341">
        <v>3626685</v>
      </c>
      <c r="BI341">
        <v>0</v>
      </c>
      <c r="BJ341">
        <v>0</v>
      </c>
      <c r="BK341">
        <v>680801</v>
      </c>
      <c r="BL341">
        <v>86149133</v>
      </c>
      <c r="BM341">
        <v>571837</v>
      </c>
      <c r="BN341">
        <v>1098975</v>
      </c>
      <c r="BO341">
        <v>231868195</v>
      </c>
      <c r="BP341">
        <v>34795165</v>
      </c>
      <c r="BQ341">
        <v>21765794</v>
      </c>
      <c r="BR341">
        <v>391444</v>
      </c>
      <c r="BS341">
        <v>414431</v>
      </c>
      <c r="BT341">
        <v>0</v>
      </c>
      <c r="BU341">
        <v>0</v>
      </c>
      <c r="BV341">
        <v>273724</v>
      </c>
      <c r="BW341">
        <v>60596614</v>
      </c>
      <c r="BX341">
        <v>524689</v>
      </c>
      <c r="BY341">
        <v>929418</v>
      </c>
      <c r="BZ341">
        <v>119691279</v>
      </c>
      <c r="CA341">
        <v>380447</v>
      </c>
      <c r="CB341">
        <v>105315589</v>
      </c>
      <c r="CC341">
        <v>60749565</v>
      </c>
      <c r="CD341">
        <v>1024233</v>
      </c>
      <c r="CE341">
        <v>3535869</v>
      </c>
      <c r="CF341">
        <v>0</v>
      </c>
      <c r="CG341">
        <v>-5349</v>
      </c>
      <c r="CH341">
        <v>0</v>
      </c>
      <c r="CI341">
        <v>576065</v>
      </c>
      <c r="CJ341">
        <v>101465087</v>
      </c>
      <c r="CK341">
        <v>0</v>
      </c>
      <c r="CL341">
        <v>1096526</v>
      </c>
      <c r="CM341">
        <v>0</v>
      </c>
      <c r="CN341">
        <v>0</v>
      </c>
      <c r="CO341">
        <v>0</v>
      </c>
      <c r="CP341">
        <v>2374235</v>
      </c>
      <c r="CQ341">
        <v>276512267</v>
      </c>
      <c r="CR341">
        <v>0</v>
      </c>
      <c r="CS341">
        <v>0</v>
      </c>
      <c r="CT341">
        <v>0</v>
      </c>
      <c r="CU341">
        <v>0</v>
      </c>
      <c r="CV341">
        <v>0</v>
      </c>
      <c r="CW341">
        <v>18559159</v>
      </c>
      <c r="CX341">
        <v>10875729</v>
      </c>
      <c r="CY341">
        <v>146416</v>
      </c>
      <c r="CZ341">
        <v>514601</v>
      </c>
      <c r="DA341">
        <v>5349</v>
      </c>
      <c r="DB341">
        <v>0</v>
      </c>
      <c r="DC341">
        <v>378460</v>
      </c>
      <c r="DD341">
        <v>45092097</v>
      </c>
      <c r="DE341">
        <v>0</v>
      </c>
      <c r="DF341">
        <v>-524604</v>
      </c>
      <c r="DG341">
        <v>75047207</v>
      </c>
      <c r="DH341">
        <v>2567652</v>
      </c>
      <c r="DI341">
        <v>67959726</v>
      </c>
      <c r="DJ341">
        <v>730096</v>
      </c>
      <c r="DK341">
        <v>0</v>
      </c>
      <c r="DL341">
        <v>0</v>
      </c>
      <c r="DM341">
        <v>0</v>
      </c>
      <c r="DN341">
        <v>0</v>
      </c>
      <c r="DO341">
        <v>0</v>
      </c>
      <c r="DP341">
        <v>1080497</v>
      </c>
      <c r="DQ341">
        <v>108836907</v>
      </c>
      <c r="DR341">
        <v>0</v>
      </c>
      <c r="DS341">
        <v>0</v>
      </c>
      <c r="DT341">
        <v>0</v>
      </c>
      <c r="DU341">
        <v>0</v>
      </c>
      <c r="DV341">
        <v>0</v>
      </c>
      <c r="DW341">
        <v>0</v>
      </c>
      <c r="DX341">
        <v>0</v>
      </c>
      <c r="DY341">
        <v>0</v>
      </c>
      <c r="DZ341">
        <v>0</v>
      </c>
      <c r="EA341">
        <v>0</v>
      </c>
      <c r="EB341">
        <v>0</v>
      </c>
      <c r="EC341">
        <v>0</v>
      </c>
      <c r="ED341">
        <v>0</v>
      </c>
    </row>
    <row r="342" spans="1:134" x14ac:dyDescent="0.3">
      <c r="A342">
        <v>106371394</v>
      </c>
      <c r="B342" t="s">
        <v>1657</v>
      </c>
      <c r="C342">
        <v>20174</v>
      </c>
      <c r="D342" s="1">
        <v>43009</v>
      </c>
      <c r="E342" s="1">
        <v>43100</v>
      </c>
      <c r="F342" t="s">
        <v>134</v>
      </c>
      <c r="G342" t="s">
        <v>254</v>
      </c>
      <c r="H342">
        <v>14</v>
      </c>
      <c r="I342">
        <v>1416</v>
      </c>
      <c r="J342" t="s">
        <v>136</v>
      </c>
      <c r="K342" t="s">
        <v>137</v>
      </c>
      <c r="L342" t="s">
        <v>138</v>
      </c>
      <c r="M342" t="s">
        <v>1658</v>
      </c>
      <c r="N342" t="s">
        <v>1659</v>
      </c>
      <c r="O342" t="s">
        <v>1660</v>
      </c>
      <c r="P342">
        <v>92024</v>
      </c>
      <c r="Q342" t="s">
        <v>1661</v>
      </c>
      <c r="R342">
        <v>193</v>
      </c>
      <c r="S342">
        <v>192</v>
      </c>
      <c r="T342">
        <v>155</v>
      </c>
      <c r="U342">
        <v>995</v>
      </c>
      <c r="V342">
        <v>560</v>
      </c>
      <c r="W342">
        <v>121</v>
      </c>
      <c r="X342">
        <v>231</v>
      </c>
      <c r="Y342">
        <v>0</v>
      </c>
      <c r="Z342">
        <v>0</v>
      </c>
      <c r="AA342">
        <v>37</v>
      </c>
      <c r="AB342">
        <v>1079</v>
      </c>
      <c r="AC342">
        <v>34</v>
      </c>
      <c r="AD342">
        <v>15</v>
      </c>
      <c r="AE342">
        <v>3072</v>
      </c>
      <c r="AF342">
        <v>0</v>
      </c>
      <c r="AG342">
        <v>4594</v>
      </c>
      <c r="AH342">
        <v>2509</v>
      </c>
      <c r="AI342">
        <v>662</v>
      </c>
      <c r="AJ342">
        <v>995</v>
      </c>
      <c r="AK342">
        <v>0</v>
      </c>
      <c r="AL342">
        <v>0</v>
      </c>
      <c r="AM342">
        <v>229</v>
      </c>
      <c r="AN342">
        <v>3943</v>
      </c>
      <c r="AO342">
        <v>95</v>
      </c>
      <c r="AP342">
        <v>43</v>
      </c>
      <c r="AQ342">
        <v>13070</v>
      </c>
      <c r="AR342">
        <v>0</v>
      </c>
      <c r="AS34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26140</v>
      </c>
      <c r="AT342">
        <v>4723</v>
      </c>
      <c r="AU342">
        <v>2649</v>
      </c>
      <c r="AV342">
        <v>670</v>
      </c>
      <c r="AW342">
        <v>2179</v>
      </c>
      <c r="AX342">
        <v>0</v>
      </c>
      <c r="AY342">
        <v>0</v>
      </c>
      <c r="AZ342">
        <v>340</v>
      </c>
      <c r="BA342">
        <v>9452</v>
      </c>
      <c r="BB342">
        <v>459</v>
      </c>
      <c r="BC342">
        <v>210</v>
      </c>
      <c r="BD342">
        <v>20682</v>
      </c>
      <c r="BE342">
        <v>88261599</v>
      </c>
      <c r="BF342">
        <v>49878343</v>
      </c>
      <c r="BG342">
        <v>9961134</v>
      </c>
      <c r="BH342">
        <v>14714556</v>
      </c>
      <c r="BI342">
        <v>0</v>
      </c>
      <c r="BJ342">
        <v>0</v>
      </c>
      <c r="BK342">
        <v>3693755</v>
      </c>
      <c r="BL342">
        <v>68056677</v>
      </c>
      <c r="BM342">
        <v>2022565</v>
      </c>
      <c r="BN342">
        <v>922197</v>
      </c>
      <c r="BO342">
        <v>237510826</v>
      </c>
      <c r="BP342">
        <v>23347574</v>
      </c>
      <c r="BQ342">
        <v>15922443</v>
      </c>
      <c r="BR342">
        <v>2412891</v>
      </c>
      <c r="BS342">
        <v>7621704</v>
      </c>
      <c r="BT342">
        <v>0</v>
      </c>
      <c r="BU342">
        <v>0</v>
      </c>
      <c r="BV342">
        <v>2784239</v>
      </c>
      <c r="BW342">
        <v>42949048</v>
      </c>
      <c r="BX342">
        <v>1119840</v>
      </c>
      <c r="BY342">
        <v>510595</v>
      </c>
      <c r="BZ342">
        <v>96668334</v>
      </c>
      <c r="CA342">
        <v>870548</v>
      </c>
      <c r="CB342">
        <v>95832211</v>
      </c>
      <c r="CC342">
        <v>56875058</v>
      </c>
      <c r="CD342">
        <v>7203183</v>
      </c>
      <c r="CE342">
        <v>19620459</v>
      </c>
      <c r="CF342">
        <v>0</v>
      </c>
      <c r="CG342">
        <v>0</v>
      </c>
      <c r="CH342">
        <v>0</v>
      </c>
      <c r="CI342">
        <v>3843121</v>
      </c>
      <c r="CJ342">
        <v>69111283</v>
      </c>
      <c r="CK342">
        <v>0</v>
      </c>
      <c r="CL342">
        <v>3142405</v>
      </c>
      <c r="CM342">
        <v>0</v>
      </c>
      <c r="CN342">
        <v>0</v>
      </c>
      <c r="CO342">
        <v>0</v>
      </c>
      <c r="CP342">
        <v>1468496</v>
      </c>
      <c r="CQ342">
        <v>257966764</v>
      </c>
      <c r="CR342">
        <v>0</v>
      </c>
      <c r="CS342">
        <v>0</v>
      </c>
      <c r="CT342">
        <v>0</v>
      </c>
      <c r="CU342">
        <v>-45767</v>
      </c>
      <c r="CV342">
        <v>-45767</v>
      </c>
      <c r="CW342">
        <v>15698481</v>
      </c>
      <c r="CX342">
        <v>8864637</v>
      </c>
      <c r="CY342">
        <v>4961923</v>
      </c>
      <c r="CZ342">
        <v>2612764</v>
      </c>
      <c r="DA342">
        <v>0</v>
      </c>
      <c r="DB342">
        <v>0</v>
      </c>
      <c r="DC342">
        <v>2520139</v>
      </c>
      <c r="DD342">
        <v>41220588</v>
      </c>
      <c r="DE342">
        <v>0</v>
      </c>
      <c r="DF342">
        <v>288097</v>
      </c>
      <c r="DG342">
        <v>76166629</v>
      </c>
      <c r="DH342">
        <v>962758</v>
      </c>
      <c r="DI342">
        <v>77163057</v>
      </c>
      <c r="DJ342">
        <v>4623921</v>
      </c>
      <c r="DK342">
        <v>0</v>
      </c>
      <c r="DL342">
        <v>0</v>
      </c>
      <c r="DM342">
        <v>0</v>
      </c>
      <c r="DN342">
        <v>0</v>
      </c>
      <c r="DO342">
        <v>0</v>
      </c>
      <c r="DP342">
        <v>2307423</v>
      </c>
      <c r="DQ342">
        <v>170940270</v>
      </c>
      <c r="DR342">
        <v>0</v>
      </c>
      <c r="DS342">
        <v>0</v>
      </c>
      <c r="DT342">
        <v>0</v>
      </c>
      <c r="DU342">
        <v>0</v>
      </c>
      <c r="DV342">
        <v>0</v>
      </c>
      <c r="DW342">
        <v>0</v>
      </c>
      <c r="DX342">
        <v>0</v>
      </c>
      <c r="DY342">
        <v>0</v>
      </c>
      <c r="DZ342">
        <v>0</v>
      </c>
      <c r="EA342">
        <v>0</v>
      </c>
      <c r="EB342">
        <v>0</v>
      </c>
      <c r="EC342">
        <v>0</v>
      </c>
      <c r="ED342">
        <v>0</v>
      </c>
    </row>
    <row r="343" spans="1:134" x14ac:dyDescent="0.3">
      <c r="A343">
        <v>106370771</v>
      </c>
      <c r="B343" t="s">
        <v>1662</v>
      </c>
      <c r="C343">
        <v>20174</v>
      </c>
      <c r="D343" s="1">
        <v>43009</v>
      </c>
      <c r="E343" s="1">
        <v>43100</v>
      </c>
      <c r="F343" t="s">
        <v>134</v>
      </c>
      <c r="G343" t="s">
        <v>254</v>
      </c>
      <c r="H343">
        <v>14</v>
      </c>
      <c r="I343">
        <v>1416</v>
      </c>
      <c r="J343" t="s">
        <v>136</v>
      </c>
      <c r="K343" t="s">
        <v>137</v>
      </c>
      <c r="L343" t="s">
        <v>138</v>
      </c>
      <c r="M343" t="s">
        <v>1663</v>
      </c>
      <c r="N343" t="s">
        <v>1664</v>
      </c>
      <c r="O343" t="s">
        <v>1655</v>
      </c>
      <c r="P343">
        <v>92037</v>
      </c>
      <c r="Q343" t="s">
        <v>1665</v>
      </c>
      <c r="R343">
        <v>432</v>
      </c>
      <c r="S343">
        <v>365</v>
      </c>
      <c r="T343">
        <v>302</v>
      </c>
      <c r="U343">
        <v>1519</v>
      </c>
      <c r="V343">
        <v>607</v>
      </c>
      <c r="W343">
        <v>110</v>
      </c>
      <c r="X343">
        <v>258</v>
      </c>
      <c r="Y343">
        <v>0</v>
      </c>
      <c r="Z343">
        <v>0</v>
      </c>
      <c r="AA343">
        <v>62</v>
      </c>
      <c r="AB343">
        <v>2022</v>
      </c>
      <c r="AC343">
        <v>61</v>
      </c>
      <c r="AD343">
        <v>45</v>
      </c>
      <c r="AE343">
        <v>4684</v>
      </c>
      <c r="AF343">
        <v>0</v>
      </c>
      <c r="AG343">
        <v>8215</v>
      </c>
      <c r="AH343">
        <v>3150</v>
      </c>
      <c r="AI343">
        <v>1018</v>
      </c>
      <c r="AJ343">
        <v>1369</v>
      </c>
      <c r="AK343">
        <v>0</v>
      </c>
      <c r="AL343">
        <v>0</v>
      </c>
      <c r="AM343">
        <v>215</v>
      </c>
      <c r="AN343">
        <v>7487</v>
      </c>
      <c r="AO343">
        <v>225</v>
      </c>
      <c r="AP343">
        <v>164</v>
      </c>
      <c r="AQ343">
        <v>21843</v>
      </c>
      <c r="AR343">
        <v>0</v>
      </c>
      <c r="AS34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43686</v>
      </c>
      <c r="AT343">
        <v>6193</v>
      </c>
      <c r="AU343">
        <v>1832</v>
      </c>
      <c r="AV343">
        <v>429</v>
      </c>
      <c r="AW343">
        <v>1609</v>
      </c>
      <c r="AX343">
        <v>0</v>
      </c>
      <c r="AY343">
        <v>0</v>
      </c>
      <c r="AZ343">
        <v>340</v>
      </c>
      <c r="BA343">
        <v>13363</v>
      </c>
      <c r="BB343">
        <v>426</v>
      </c>
      <c r="BC343">
        <v>310</v>
      </c>
      <c r="BD343">
        <v>24502</v>
      </c>
      <c r="BE343">
        <v>218293034</v>
      </c>
      <c r="BF343">
        <v>82971006</v>
      </c>
      <c r="BG343">
        <v>26612198</v>
      </c>
      <c r="BH343">
        <v>37142041</v>
      </c>
      <c r="BI343">
        <v>0</v>
      </c>
      <c r="BJ343">
        <v>0</v>
      </c>
      <c r="BK343">
        <v>8557035</v>
      </c>
      <c r="BL343">
        <v>232490315</v>
      </c>
      <c r="BM343">
        <v>4320809</v>
      </c>
      <c r="BN343">
        <v>3141774</v>
      </c>
      <c r="BO343">
        <v>613528212</v>
      </c>
      <c r="BP343">
        <v>70522077</v>
      </c>
      <c r="BQ343">
        <v>26159749</v>
      </c>
      <c r="BR343">
        <v>1695484</v>
      </c>
      <c r="BS343">
        <v>9269668</v>
      </c>
      <c r="BT343">
        <v>0</v>
      </c>
      <c r="BU343">
        <v>0</v>
      </c>
      <c r="BV343">
        <v>3079393</v>
      </c>
      <c r="BW343">
        <v>133151311</v>
      </c>
      <c r="BX343">
        <v>2136145</v>
      </c>
      <c r="BY343">
        <v>1553246</v>
      </c>
      <c r="BZ343">
        <v>247567073</v>
      </c>
      <c r="CA343">
        <v>2049741</v>
      </c>
      <c r="CB343">
        <v>249476699</v>
      </c>
      <c r="CC343">
        <v>94367517</v>
      </c>
      <c r="CD343">
        <v>19360937</v>
      </c>
      <c r="CE343">
        <v>39929381</v>
      </c>
      <c r="CF343">
        <v>0</v>
      </c>
      <c r="CG343">
        <v>0</v>
      </c>
      <c r="CH343">
        <v>0</v>
      </c>
      <c r="CI343">
        <v>7255008</v>
      </c>
      <c r="CJ343">
        <v>249235004</v>
      </c>
      <c r="CK343">
        <v>0</v>
      </c>
      <c r="CL343">
        <v>6456954</v>
      </c>
      <c r="CM343">
        <v>0</v>
      </c>
      <c r="CN343">
        <v>0</v>
      </c>
      <c r="CO343">
        <v>0</v>
      </c>
      <c r="CP343">
        <v>4881651</v>
      </c>
      <c r="CQ343">
        <v>673012892</v>
      </c>
      <c r="CR343">
        <v>0</v>
      </c>
      <c r="CS343">
        <v>0</v>
      </c>
      <c r="CT343">
        <v>0</v>
      </c>
      <c r="CU343">
        <v>-110424</v>
      </c>
      <c r="CV343">
        <v>-110424</v>
      </c>
      <c r="CW343">
        <v>38929783</v>
      </c>
      <c r="CX343">
        <v>14531927</v>
      </c>
      <c r="CY343">
        <v>8489519</v>
      </c>
      <c r="CZ343">
        <v>1476148</v>
      </c>
      <c r="DA343">
        <v>0</v>
      </c>
      <c r="DB343">
        <v>0</v>
      </c>
      <c r="DC343">
        <v>3618558</v>
      </c>
      <c r="DD343">
        <v>115450050</v>
      </c>
      <c r="DE343">
        <v>0</v>
      </c>
      <c r="DF343">
        <v>5475984</v>
      </c>
      <c r="DG343">
        <v>187971969</v>
      </c>
      <c r="DH343">
        <v>4119028</v>
      </c>
      <c r="DI343">
        <v>163613555</v>
      </c>
      <c r="DJ343">
        <v>3300781</v>
      </c>
      <c r="DK343">
        <v>0</v>
      </c>
      <c r="DL343">
        <v>0</v>
      </c>
      <c r="DM343">
        <v>0</v>
      </c>
      <c r="DN343">
        <v>0</v>
      </c>
      <c r="DO343">
        <v>0</v>
      </c>
      <c r="DP343">
        <v>4187622</v>
      </c>
      <c r="DQ343">
        <v>542348238</v>
      </c>
      <c r="DR343">
        <v>0</v>
      </c>
      <c r="DS343">
        <v>0</v>
      </c>
      <c r="DT343">
        <v>0</v>
      </c>
      <c r="DU343">
        <v>0</v>
      </c>
      <c r="DV343">
        <v>0</v>
      </c>
      <c r="DW343">
        <v>0</v>
      </c>
      <c r="DX343">
        <v>0</v>
      </c>
      <c r="DY343">
        <v>0</v>
      </c>
      <c r="DZ343">
        <v>0</v>
      </c>
      <c r="EA343">
        <v>0</v>
      </c>
      <c r="EB343">
        <v>0</v>
      </c>
      <c r="EC343">
        <v>0</v>
      </c>
      <c r="ED343">
        <v>0</v>
      </c>
    </row>
    <row r="344" spans="1:134" x14ac:dyDescent="0.3">
      <c r="A344">
        <v>106370744</v>
      </c>
      <c r="B344" t="s">
        <v>1666</v>
      </c>
      <c r="C344">
        <v>20174</v>
      </c>
      <c r="D344" s="1">
        <v>43009</v>
      </c>
      <c r="E344" s="1">
        <v>43100</v>
      </c>
      <c r="F344" t="s">
        <v>134</v>
      </c>
      <c r="G344" t="s">
        <v>254</v>
      </c>
      <c r="H344">
        <v>14</v>
      </c>
      <c r="I344">
        <v>1418</v>
      </c>
      <c r="J344" t="s">
        <v>136</v>
      </c>
      <c r="K344" t="s">
        <v>137</v>
      </c>
      <c r="L344" t="s">
        <v>220</v>
      </c>
      <c r="M344" t="s">
        <v>1667</v>
      </c>
      <c r="N344" t="s">
        <v>1668</v>
      </c>
      <c r="O344" t="s">
        <v>308</v>
      </c>
      <c r="P344">
        <v>92103</v>
      </c>
      <c r="Q344" t="s">
        <v>1669</v>
      </c>
      <c r="R344">
        <v>655</v>
      </c>
      <c r="S344">
        <v>528</v>
      </c>
      <c r="T344">
        <v>396</v>
      </c>
      <c r="U344">
        <v>1702</v>
      </c>
      <c r="V344">
        <v>1530</v>
      </c>
      <c r="W344">
        <v>1010</v>
      </c>
      <c r="X344">
        <v>1785</v>
      </c>
      <c r="Y344">
        <v>0</v>
      </c>
      <c r="Z344">
        <v>0</v>
      </c>
      <c r="AA344">
        <v>131</v>
      </c>
      <c r="AB344">
        <v>1188</v>
      </c>
      <c r="AC344">
        <v>375</v>
      </c>
      <c r="AD344">
        <v>6</v>
      </c>
      <c r="AE344">
        <v>7727</v>
      </c>
      <c r="AF344">
        <v>0</v>
      </c>
      <c r="AG344">
        <v>9159</v>
      </c>
      <c r="AH344">
        <v>7370</v>
      </c>
      <c r="AI344">
        <v>6033</v>
      </c>
      <c r="AJ344">
        <v>7263</v>
      </c>
      <c r="AK344">
        <v>0</v>
      </c>
      <c r="AL344">
        <v>0</v>
      </c>
      <c r="AM344">
        <v>502</v>
      </c>
      <c r="AN344">
        <v>4448</v>
      </c>
      <c r="AO344">
        <v>1100</v>
      </c>
      <c r="AP344">
        <v>18</v>
      </c>
      <c r="AQ344">
        <v>35893</v>
      </c>
      <c r="AR344">
        <v>0</v>
      </c>
      <c r="AS34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71786</v>
      </c>
      <c r="AT344">
        <v>7249</v>
      </c>
      <c r="AU344">
        <v>5465</v>
      </c>
      <c r="AV344">
        <v>5024</v>
      </c>
      <c r="AW344">
        <v>12728</v>
      </c>
      <c r="AX344">
        <v>0</v>
      </c>
      <c r="AY344">
        <v>0</v>
      </c>
      <c r="AZ344">
        <v>1300</v>
      </c>
      <c r="BA344">
        <v>9174</v>
      </c>
      <c r="BB344">
        <v>2437</v>
      </c>
      <c r="BC344">
        <v>40</v>
      </c>
      <c r="BD344">
        <v>43417</v>
      </c>
      <c r="BE344">
        <v>171095331</v>
      </c>
      <c r="BF344">
        <v>144990886</v>
      </c>
      <c r="BG344">
        <v>85533610</v>
      </c>
      <c r="BH344">
        <v>117013305</v>
      </c>
      <c r="BI344">
        <v>0</v>
      </c>
      <c r="BJ344">
        <v>0</v>
      </c>
      <c r="BK344">
        <v>15770150</v>
      </c>
      <c r="BL344">
        <v>111745108</v>
      </c>
      <c r="BM344">
        <v>12131947</v>
      </c>
      <c r="BN344">
        <v>196759</v>
      </c>
      <c r="BO344">
        <v>658477096</v>
      </c>
      <c r="BP344">
        <v>40791858</v>
      </c>
      <c r="BQ344">
        <v>40604617</v>
      </c>
      <c r="BR344">
        <v>13823015</v>
      </c>
      <c r="BS344">
        <v>43600037</v>
      </c>
      <c r="BT344">
        <v>0</v>
      </c>
      <c r="BU344">
        <v>0</v>
      </c>
      <c r="BV344">
        <v>3784987</v>
      </c>
      <c r="BW344">
        <v>51019561</v>
      </c>
      <c r="BX344">
        <v>5787824</v>
      </c>
      <c r="BY344">
        <v>93869</v>
      </c>
      <c r="BZ344">
        <v>199505768</v>
      </c>
      <c r="CA344">
        <v>2951743</v>
      </c>
      <c r="CB344">
        <v>178999624</v>
      </c>
      <c r="CC344">
        <v>157253378</v>
      </c>
      <c r="CD344">
        <v>42176489</v>
      </c>
      <c r="CE344">
        <v>135990751</v>
      </c>
      <c r="CF344">
        <v>-4595440</v>
      </c>
      <c r="CG344">
        <v>0</v>
      </c>
      <c r="CH344">
        <v>0</v>
      </c>
      <c r="CI344">
        <v>12281768</v>
      </c>
      <c r="CJ344">
        <v>106293206</v>
      </c>
      <c r="CK344">
        <v>0</v>
      </c>
      <c r="CL344">
        <v>17919770</v>
      </c>
      <c r="CM344">
        <v>0</v>
      </c>
      <c r="CN344">
        <v>0</v>
      </c>
      <c r="CO344">
        <v>0</v>
      </c>
      <c r="CP344">
        <v>2111903</v>
      </c>
      <c r="CQ344">
        <v>651383192</v>
      </c>
      <c r="CR344">
        <v>0</v>
      </c>
      <c r="CS344">
        <v>0</v>
      </c>
      <c r="CT344">
        <v>0</v>
      </c>
      <c r="CU344">
        <v>1113842</v>
      </c>
      <c r="CV344">
        <v>1113842</v>
      </c>
      <c r="CW344">
        <v>31753373</v>
      </c>
      <c r="CX344">
        <v>27017848</v>
      </c>
      <c r="CY344">
        <v>60646572</v>
      </c>
      <c r="CZ344">
        <v>23982085</v>
      </c>
      <c r="DA344">
        <v>0</v>
      </c>
      <c r="DB344">
        <v>0</v>
      </c>
      <c r="DC344">
        <v>6876834</v>
      </c>
      <c r="DD344">
        <v>56137250</v>
      </c>
      <c r="DE344">
        <v>0</v>
      </c>
      <c r="DF344">
        <v>1299552</v>
      </c>
      <c r="DG344">
        <v>207713514</v>
      </c>
      <c r="DH344">
        <v>5210055</v>
      </c>
      <c r="DI344">
        <v>208707169</v>
      </c>
      <c r="DJ344">
        <v>7256914</v>
      </c>
      <c r="DK344">
        <v>1701</v>
      </c>
      <c r="DL344">
        <v>0</v>
      </c>
      <c r="DM344">
        <v>0</v>
      </c>
      <c r="DN344">
        <v>0</v>
      </c>
      <c r="DO344">
        <v>0</v>
      </c>
      <c r="DP344">
        <v>3190920</v>
      </c>
      <c r="DQ344">
        <v>194504237</v>
      </c>
      <c r="DR344">
        <v>0</v>
      </c>
      <c r="DS344">
        <v>0</v>
      </c>
      <c r="DT344">
        <v>0</v>
      </c>
      <c r="DU344">
        <v>0</v>
      </c>
      <c r="DV344">
        <v>0</v>
      </c>
      <c r="DW344">
        <v>0</v>
      </c>
      <c r="DX344">
        <v>0</v>
      </c>
      <c r="DY344">
        <v>0</v>
      </c>
      <c r="DZ344">
        <v>0</v>
      </c>
      <c r="EA344">
        <v>0</v>
      </c>
      <c r="EB344">
        <v>0</v>
      </c>
      <c r="EC344">
        <v>0</v>
      </c>
      <c r="ED344">
        <v>0</v>
      </c>
    </row>
    <row r="345" spans="1:134" x14ac:dyDescent="0.3">
      <c r="A345">
        <v>106124004</v>
      </c>
      <c r="B345" t="s">
        <v>1670</v>
      </c>
      <c r="C345">
        <v>20174</v>
      </c>
      <c r="D345" s="1">
        <v>43009</v>
      </c>
      <c r="E345" s="1">
        <v>43100</v>
      </c>
      <c r="F345" t="s">
        <v>134</v>
      </c>
      <c r="G345" t="s">
        <v>838</v>
      </c>
      <c r="H345">
        <v>1</v>
      </c>
      <c r="I345">
        <v>105</v>
      </c>
      <c r="J345" t="s">
        <v>276</v>
      </c>
      <c r="K345" t="s">
        <v>369</v>
      </c>
      <c r="L345" t="s">
        <v>138</v>
      </c>
      <c r="M345" t="s">
        <v>1671</v>
      </c>
      <c r="N345" t="s">
        <v>1672</v>
      </c>
      <c r="O345" t="s">
        <v>1673</v>
      </c>
      <c r="P345">
        <v>95501</v>
      </c>
      <c r="Q345" t="s">
        <v>1674</v>
      </c>
      <c r="R345">
        <v>16</v>
      </c>
      <c r="S345">
        <v>16</v>
      </c>
      <c r="T345">
        <v>16</v>
      </c>
      <c r="U345">
        <v>39</v>
      </c>
      <c r="V345">
        <v>0</v>
      </c>
      <c r="W345">
        <v>0</v>
      </c>
      <c r="X345">
        <v>0</v>
      </c>
      <c r="Y345">
        <v>0</v>
      </c>
      <c r="Z345">
        <v>0</v>
      </c>
      <c r="AA345">
        <v>92</v>
      </c>
      <c r="AB345">
        <v>0</v>
      </c>
      <c r="AC345">
        <v>0</v>
      </c>
      <c r="AD345">
        <v>0</v>
      </c>
      <c r="AE345">
        <v>131</v>
      </c>
      <c r="AF345">
        <v>0</v>
      </c>
      <c r="AG345">
        <v>556</v>
      </c>
      <c r="AH345">
        <v>0</v>
      </c>
      <c r="AI345">
        <v>0</v>
      </c>
      <c r="AJ345">
        <v>0</v>
      </c>
      <c r="AK345">
        <v>0</v>
      </c>
      <c r="AL345">
        <v>0</v>
      </c>
      <c r="AM345">
        <v>739</v>
      </c>
      <c r="AN345">
        <v>0</v>
      </c>
      <c r="AO345">
        <v>0</v>
      </c>
      <c r="AP345">
        <v>0</v>
      </c>
      <c r="AQ345">
        <v>1295</v>
      </c>
      <c r="AR345">
        <v>0</v>
      </c>
      <c r="AS34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2590</v>
      </c>
      <c r="AT345">
        <v>0</v>
      </c>
      <c r="AU345">
        <v>0</v>
      </c>
      <c r="AV345">
        <v>0</v>
      </c>
      <c r="AW345">
        <v>0</v>
      </c>
      <c r="AX345">
        <v>0</v>
      </c>
      <c r="AY345">
        <v>0</v>
      </c>
      <c r="AZ345">
        <v>0</v>
      </c>
      <c r="BA345">
        <v>0</v>
      </c>
      <c r="BB345">
        <v>0</v>
      </c>
      <c r="BC345">
        <v>0</v>
      </c>
      <c r="BD345">
        <v>0</v>
      </c>
      <c r="BE345">
        <v>949926</v>
      </c>
      <c r="BF345">
        <v>0</v>
      </c>
      <c r="BG345">
        <v>0</v>
      </c>
      <c r="BH345">
        <v>0</v>
      </c>
      <c r="BI345">
        <v>0</v>
      </c>
      <c r="BJ345">
        <v>0</v>
      </c>
      <c r="BK345">
        <v>1262582</v>
      </c>
      <c r="BL345">
        <v>0</v>
      </c>
      <c r="BM345">
        <v>0</v>
      </c>
      <c r="BN345">
        <v>0</v>
      </c>
      <c r="BO345">
        <v>2212508</v>
      </c>
      <c r="BP345">
        <v>0</v>
      </c>
      <c r="BQ345">
        <v>0</v>
      </c>
      <c r="BR345">
        <v>0</v>
      </c>
      <c r="BS345">
        <v>0</v>
      </c>
      <c r="BT345">
        <v>0</v>
      </c>
      <c r="BU345">
        <v>0</v>
      </c>
      <c r="BV345">
        <v>0</v>
      </c>
      <c r="BW345">
        <v>0</v>
      </c>
      <c r="BX345">
        <v>0</v>
      </c>
      <c r="BY345">
        <v>0</v>
      </c>
      <c r="BZ345">
        <v>0</v>
      </c>
      <c r="CA345">
        <v>0</v>
      </c>
      <c r="CB345">
        <v>0</v>
      </c>
      <c r="CC345">
        <v>0</v>
      </c>
      <c r="CD345">
        <v>0</v>
      </c>
      <c r="CE345">
        <v>0</v>
      </c>
      <c r="CF345">
        <v>0</v>
      </c>
      <c r="CG345">
        <v>0</v>
      </c>
      <c r="CH345">
        <v>0</v>
      </c>
      <c r="CI345">
        <v>0</v>
      </c>
      <c r="CJ345">
        <v>0</v>
      </c>
      <c r="CK345">
        <v>0</v>
      </c>
      <c r="CL345">
        <v>0</v>
      </c>
      <c r="CM345">
        <v>0</v>
      </c>
      <c r="CN345">
        <v>0</v>
      </c>
      <c r="CO345">
        <v>0</v>
      </c>
      <c r="CP345">
        <v>0</v>
      </c>
      <c r="CQ345">
        <v>0</v>
      </c>
      <c r="CR345">
        <v>0</v>
      </c>
      <c r="CS345">
        <v>0</v>
      </c>
      <c r="CT345">
        <v>0</v>
      </c>
      <c r="CU345">
        <v>0</v>
      </c>
      <c r="CV345">
        <v>0</v>
      </c>
      <c r="CW345">
        <v>949926</v>
      </c>
      <c r="CX345">
        <v>0</v>
      </c>
      <c r="CY345">
        <v>0</v>
      </c>
      <c r="CZ345">
        <v>0</v>
      </c>
      <c r="DA345">
        <v>0</v>
      </c>
      <c r="DB345">
        <v>0</v>
      </c>
      <c r="DC345">
        <v>1262582</v>
      </c>
      <c r="DD345">
        <v>0</v>
      </c>
      <c r="DE345">
        <v>0</v>
      </c>
      <c r="DF345">
        <v>0</v>
      </c>
      <c r="DG345">
        <v>2212508</v>
      </c>
      <c r="DH345">
        <v>0</v>
      </c>
      <c r="DI345">
        <v>1731658</v>
      </c>
      <c r="DJ345">
        <v>308469</v>
      </c>
      <c r="DK345">
        <v>0</v>
      </c>
      <c r="DL345">
        <v>0</v>
      </c>
      <c r="DM345">
        <v>0</v>
      </c>
      <c r="DN345">
        <v>0</v>
      </c>
      <c r="DO345">
        <v>0</v>
      </c>
      <c r="DP345">
        <v>0</v>
      </c>
      <c r="DQ345">
        <v>0</v>
      </c>
      <c r="DR345">
        <v>0</v>
      </c>
      <c r="DS345">
        <v>0</v>
      </c>
      <c r="DT345">
        <v>0</v>
      </c>
      <c r="DU345">
        <v>0</v>
      </c>
      <c r="DV345">
        <v>0</v>
      </c>
      <c r="DW345">
        <v>0</v>
      </c>
      <c r="DX345">
        <v>0</v>
      </c>
      <c r="DY345">
        <v>0</v>
      </c>
      <c r="DZ345">
        <v>0</v>
      </c>
      <c r="EA345">
        <v>0</v>
      </c>
      <c r="EB345">
        <v>0</v>
      </c>
      <c r="EC345">
        <v>0</v>
      </c>
      <c r="ED345">
        <v>0</v>
      </c>
    </row>
    <row r="346" spans="1:134" x14ac:dyDescent="0.3">
      <c r="A346">
        <v>106321016</v>
      </c>
      <c r="B346" t="s">
        <v>1675</v>
      </c>
      <c r="C346">
        <v>20174</v>
      </c>
      <c r="D346" s="1">
        <v>43009</v>
      </c>
      <c r="E346" s="1">
        <v>43100</v>
      </c>
      <c r="F346" t="s">
        <v>134</v>
      </c>
      <c r="G346" t="s">
        <v>621</v>
      </c>
      <c r="H346">
        <v>1</v>
      </c>
      <c r="I346">
        <v>215</v>
      </c>
      <c r="J346" t="s">
        <v>183</v>
      </c>
      <c r="K346" t="s">
        <v>137</v>
      </c>
      <c r="L346" t="s">
        <v>145</v>
      </c>
      <c r="M346" t="s">
        <v>1676</v>
      </c>
      <c r="N346" t="s">
        <v>1677</v>
      </c>
      <c r="O346" t="s">
        <v>1678</v>
      </c>
      <c r="P346">
        <v>96020</v>
      </c>
      <c r="Q346" t="s">
        <v>1679</v>
      </c>
      <c r="R346">
        <v>26</v>
      </c>
      <c r="S346">
        <v>26</v>
      </c>
      <c r="T346">
        <v>24</v>
      </c>
      <c r="U346">
        <v>25</v>
      </c>
      <c r="V346">
        <v>0</v>
      </c>
      <c r="W346">
        <v>5</v>
      </c>
      <c r="X346">
        <v>3</v>
      </c>
      <c r="Y346">
        <v>0</v>
      </c>
      <c r="Z346">
        <v>0</v>
      </c>
      <c r="AA346">
        <v>4</v>
      </c>
      <c r="AB346">
        <v>0</v>
      </c>
      <c r="AC346">
        <v>0</v>
      </c>
      <c r="AD346">
        <v>2</v>
      </c>
      <c r="AE346">
        <v>39</v>
      </c>
      <c r="AF346">
        <v>2</v>
      </c>
      <c r="AG346">
        <v>105</v>
      </c>
      <c r="AH346">
        <v>0</v>
      </c>
      <c r="AI346">
        <v>1271</v>
      </c>
      <c r="AJ346">
        <v>10</v>
      </c>
      <c r="AK346">
        <v>0</v>
      </c>
      <c r="AL346">
        <v>0</v>
      </c>
      <c r="AM346">
        <v>10</v>
      </c>
      <c r="AN346">
        <v>0</v>
      </c>
      <c r="AO346">
        <v>0</v>
      </c>
      <c r="AP346">
        <v>157</v>
      </c>
      <c r="AQ346">
        <v>1553</v>
      </c>
      <c r="AR346">
        <v>1403</v>
      </c>
      <c r="AS34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4509</v>
      </c>
      <c r="AT346">
        <v>2981</v>
      </c>
      <c r="AU346">
        <v>0</v>
      </c>
      <c r="AV346">
        <v>149</v>
      </c>
      <c r="AW346">
        <v>1069</v>
      </c>
      <c r="AX346">
        <v>0</v>
      </c>
      <c r="AY346">
        <v>0</v>
      </c>
      <c r="AZ346">
        <v>2300</v>
      </c>
      <c r="BA346">
        <v>0</v>
      </c>
      <c r="BB346">
        <v>0</v>
      </c>
      <c r="BC346">
        <v>190</v>
      </c>
      <c r="BD346">
        <v>6689</v>
      </c>
      <c r="BE346">
        <v>676021</v>
      </c>
      <c r="BF346">
        <v>0</v>
      </c>
      <c r="BG346">
        <v>785414</v>
      </c>
      <c r="BH346">
        <v>82862</v>
      </c>
      <c r="BI346">
        <v>0</v>
      </c>
      <c r="BJ346">
        <v>0</v>
      </c>
      <c r="BK346">
        <v>71689</v>
      </c>
      <c r="BL346">
        <v>0</v>
      </c>
      <c r="BM346">
        <v>0</v>
      </c>
      <c r="BN346">
        <v>94411</v>
      </c>
      <c r="BO346">
        <v>1710397</v>
      </c>
      <c r="BP346">
        <v>2052012</v>
      </c>
      <c r="BQ346">
        <v>0</v>
      </c>
      <c r="BR346">
        <v>108171</v>
      </c>
      <c r="BS346">
        <v>851930</v>
      </c>
      <c r="BT346">
        <v>0</v>
      </c>
      <c r="BU346">
        <v>0</v>
      </c>
      <c r="BV346">
        <v>1418734</v>
      </c>
      <c r="BW346">
        <v>0</v>
      </c>
      <c r="BX346">
        <v>0</v>
      </c>
      <c r="BY346">
        <v>88994</v>
      </c>
      <c r="BZ346">
        <v>4519841</v>
      </c>
      <c r="CA346">
        <v>118925</v>
      </c>
      <c r="CB346">
        <v>1440490</v>
      </c>
      <c r="CC346">
        <v>0</v>
      </c>
      <c r="CD346">
        <v>346016</v>
      </c>
      <c r="CE346">
        <v>361973</v>
      </c>
      <c r="CF346">
        <v>0</v>
      </c>
      <c r="CG346">
        <v>0</v>
      </c>
      <c r="CH346">
        <v>0</v>
      </c>
      <c r="CI346">
        <v>486071</v>
      </c>
      <c r="CJ346">
        <v>0</v>
      </c>
      <c r="CK346">
        <v>0</v>
      </c>
      <c r="CL346">
        <v>0</v>
      </c>
      <c r="CM346">
        <v>0</v>
      </c>
      <c r="CN346">
        <v>0</v>
      </c>
      <c r="CO346">
        <v>0</v>
      </c>
      <c r="CP346">
        <v>60418</v>
      </c>
      <c r="CQ346">
        <v>2813893</v>
      </c>
      <c r="CR346">
        <v>0</v>
      </c>
      <c r="CS346">
        <v>0</v>
      </c>
      <c r="CT346">
        <v>0</v>
      </c>
      <c r="CU346">
        <v>0</v>
      </c>
      <c r="CV346">
        <v>0</v>
      </c>
      <c r="CW346">
        <v>1287543</v>
      </c>
      <c r="CX346">
        <v>0</v>
      </c>
      <c r="CY346">
        <v>547569</v>
      </c>
      <c r="CZ346">
        <v>572819</v>
      </c>
      <c r="DA346">
        <v>0</v>
      </c>
      <c r="DB346">
        <v>0</v>
      </c>
      <c r="DC346">
        <v>1004352</v>
      </c>
      <c r="DD346">
        <v>0</v>
      </c>
      <c r="DE346">
        <v>0</v>
      </c>
      <c r="DF346">
        <v>4062</v>
      </c>
      <c r="DG346">
        <v>3416345</v>
      </c>
      <c r="DH346">
        <v>1312857</v>
      </c>
      <c r="DI346">
        <v>4067366</v>
      </c>
      <c r="DJ346">
        <v>560477</v>
      </c>
      <c r="DK346">
        <v>18624</v>
      </c>
      <c r="DL346">
        <v>0</v>
      </c>
      <c r="DM346">
        <v>0</v>
      </c>
      <c r="DN346">
        <v>0</v>
      </c>
      <c r="DO346">
        <v>0</v>
      </c>
      <c r="DP346">
        <v>136022</v>
      </c>
      <c r="DQ346">
        <v>1882755</v>
      </c>
      <c r="DR346">
        <v>0</v>
      </c>
      <c r="DS346">
        <v>0</v>
      </c>
      <c r="DT346">
        <v>0</v>
      </c>
      <c r="DU346">
        <v>0</v>
      </c>
      <c r="DV346">
        <v>0</v>
      </c>
      <c r="DW346">
        <v>0</v>
      </c>
      <c r="DX346">
        <v>0</v>
      </c>
      <c r="DY346">
        <v>0</v>
      </c>
      <c r="DZ346">
        <v>0</v>
      </c>
      <c r="EA346">
        <v>0</v>
      </c>
      <c r="EB346">
        <v>0</v>
      </c>
      <c r="EC346">
        <v>0</v>
      </c>
      <c r="ED346">
        <v>0</v>
      </c>
    </row>
    <row r="347" spans="1:134" x14ac:dyDescent="0.3">
      <c r="A347">
        <v>106410891</v>
      </c>
      <c r="B347" t="s">
        <v>1680</v>
      </c>
      <c r="C347">
        <v>20174</v>
      </c>
      <c r="D347" s="1">
        <v>43009</v>
      </c>
      <c r="E347" s="1">
        <v>43100</v>
      </c>
      <c r="F347" t="s">
        <v>134</v>
      </c>
      <c r="G347" t="s">
        <v>910</v>
      </c>
      <c r="H347">
        <v>4</v>
      </c>
      <c r="I347">
        <v>428</v>
      </c>
      <c r="J347" t="s">
        <v>136</v>
      </c>
      <c r="K347" t="s">
        <v>137</v>
      </c>
      <c r="L347" t="s">
        <v>138</v>
      </c>
      <c r="M347" t="s">
        <v>1681</v>
      </c>
      <c r="N347" t="s">
        <v>1682</v>
      </c>
      <c r="O347" t="s">
        <v>912</v>
      </c>
      <c r="P347">
        <v>94062</v>
      </c>
      <c r="Q347" t="s">
        <v>1683</v>
      </c>
      <c r="R347">
        <v>208</v>
      </c>
      <c r="S347">
        <v>172</v>
      </c>
      <c r="T347">
        <v>54</v>
      </c>
      <c r="U347">
        <v>513</v>
      </c>
      <c r="V347">
        <v>79</v>
      </c>
      <c r="W347">
        <v>18</v>
      </c>
      <c r="X347">
        <v>29</v>
      </c>
      <c r="Y347">
        <v>0</v>
      </c>
      <c r="Z347">
        <v>0</v>
      </c>
      <c r="AA347">
        <v>16</v>
      </c>
      <c r="AB347">
        <v>605</v>
      </c>
      <c r="AC347">
        <v>2</v>
      </c>
      <c r="AD347">
        <v>38</v>
      </c>
      <c r="AE347">
        <v>1300</v>
      </c>
      <c r="AF347">
        <v>0</v>
      </c>
      <c r="AG347">
        <v>1990</v>
      </c>
      <c r="AH347">
        <v>286</v>
      </c>
      <c r="AI347">
        <v>100</v>
      </c>
      <c r="AJ347">
        <v>87</v>
      </c>
      <c r="AK347">
        <v>0</v>
      </c>
      <c r="AL347">
        <v>0</v>
      </c>
      <c r="AM347">
        <v>27</v>
      </c>
      <c r="AN347">
        <v>1964</v>
      </c>
      <c r="AO347">
        <v>4</v>
      </c>
      <c r="AP347">
        <v>79</v>
      </c>
      <c r="AQ347">
        <v>4537</v>
      </c>
      <c r="AR347">
        <v>0</v>
      </c>
      <c r="AS34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9074</v>
      </c>
      <c r="AT347">
        <v>7267</v>
      </c>
      <c r="AU347">
        <v>852</v>
      </c>
      <c r="AV347">
        <v>72</v>
      </c>
      <c r="AW347">
        <v>508</v>
      </c>
      <c r="AX347">
        <v>0</v>
      </c>
      <c r="AY347">
        <v>0</v>
      </c>
      <c r="AZ347">
        <v>77</v>
      </c>
      <c r="BA347">
        <v>8413</v>
      </c>
      <c r="BB347">
        <v>69</v>
      </c>
      <c r="BC347">
        <v>272</v>
      </c>
      <c r="BD347">
        <v>17530</v>
      </c>
      <c r="BE347">
        <v>80334309</v>
      </c>
      <c r="BF347">
        <v>10031839</v>
      </c>
      <c r="BG347">
        <v>3574049</v>
      </c>
      <c r="BH347">
        <v>2765163</v>
      </c>
      <c r="BI347">
        <v>0</v>
      </c>
      <c r="BJ347">
        <v>0</v>
      </c>
      <c r="BK347">
        <v>183993</v>
      </c>
      <c r="BL347">
        <v>61231782</v>
      </c>
      <c r="BM347">
        <v>153329</v>
      </c>
      <c r="BN347">
        <v>2911412</v>
      </c>
      <c r="BO347">
        <v>161185876</v>
      </c>
      <c r="BP347">
        <v>59623881</v>
      </c>
      <c r="BQ347">
        <v>6994025</v>
      </c>
      <c r="BR347">
        <v>588073</v>
      </c>
      <c r="BS347">
        <v>4169054</v>
      </c>
      <c r="BT347">
        <v>0</v>
      </c>
      <c r="BU347">
        <v>0</v>
      </c>
      <c r="BV347">
        <v>634808</v>
      </c>
      <c r="BW347">
        <v>69027805</v>
      </c>
      <c r="BX347">
        <v>565513</v>
      </c>
      <c r="BY347">
        <v>2230129</v>
      </c>
      <c r="BZ347">
        <v>143833288</v>
      </c>
      <c r="CA347">
        <v>546522</v>
      </c>
      <c r="CB347">
        <v>120441675</v>
      </c>
      <c r="CC347">
        <v>14852100</v>
      </c>
      <c r="CD347">
        <v>962313</v>
      </c>
      <c r="CE347">
        <v>6470452</v>
      </c>
      <c r="CF347">
        <v>0</v>
      </c>
      <c r="CG347">
        <v>0</v>
      </c>
      <c r="CH347">
        <v>0</v>
      </c>
      <c r="CI347">
        <v>624693</v>
      </c>
      <c r="CJ347">
        <v>80792294</v>
      </c>
      <c r="CK347">
        <v>0</v>
      </c>
      <c r="CL347">
        <v>1005503</v>
      </c>
      <c r="CM347">
        <v>0</v>
      </c>
      <c r="CN347">
        <v>0</v>
      </c>
      <c r="CO347">
        <v>0</v>
      </c>
      <c r="CP347">
        <v>4863951</v>
      </c>
      <c r="CQ347">
        <v>230559503</v>
      </c>
      <c r="CR347">
        <v>0</v>
      </c>
      <c r="CS347">
        <v>0</v>
      </c>
      <c r="CT347">
        <v>0</v>
      </c>
      <c r="CU347">
        <v>0</v>
      </c>
      <c r="CV347">
        <v>0</v>
      </c>
      <c r="CW347">
        <v>19040610</v>
      </c>
      <c r="CX347">
        <v>2161436</v>
      </c>
      <c r="CY347">
        <v>2932570</v>
      </c>
      <c r="CZ347">
        <v>438170</v>
      </c>
      <c r="DA347">
        <v>0</v>
      </c>
      <c r="DB347">
        <v>0</v>
      </c>
      <c r="DC347">
        <v>168776</v>
      </c>
      <c r="DD347">
        <v>49067624</v>
      </c>
      <c r="DE347">
        <v>0</v>
      </c>
      <c r="DF347">
        <v>650475</v>
      </c>
      <c r="DG347">
        <v>74459661</v>
      </c>
      <c r="DH347">
        <v>894226</v>
      </c>
      <c r="DI347">
        <v>77051181</v>
      </c>
      <c r="DJ347">
        <v>0</v>
      </c>
      <c r="DK347">
        <v>1378776</v>
      </c>
      <c r="DL347">
        <v>0</v>
      </c>
      <c r="DM347">
        <v>0</v>
      </c>
      <c r="DN347">
        <v>0</v>
      </c>
      <c r="DO347">
        <v>0</v>
      </c>
      <c r="DP347">
        <v>1680190</v>
      </c>
      <c r="DQ347">
        <v>311924671</v>
      </c>
      <c r="DR347">
        <v>0</v>
      </c>
      <c r="DS347">
        <v>0</v>
      </c>
      <c r="DT347">
        <v>0</v>
      </c>
      <c r="DU347">
        <v>0</v>
      </c>
      <c r="DV347">
        <v>0</v>
      </c>
      <c r="DW347">
        <v>0</v>
      </c>
      <c r="DX347">
        <v>0</v>
      </c>
      <c r="DY347">
        <v>0</v>
      </c>
      <c r="DZ347">
        <v>0</v>
      </c>
      <c r="EA347">
        <v>0</v>
      </c>
      <c r="EB347">
        <v>0</v>
      </c>
      <c r="EC347">
        <v>0</v>
      </c>
      <c r="ED347">
        <v>0</v>
      </c>
    </row>
    <row r="348" spans="1:134" x14ac:dyDescent="0.3">
      <c r="A348">
        <v>106410817</v>
      </c>
      <c r="B348" t="s">
        <v>1684</v>
      </c>
      <c r="C348">
        <v>20174</v>
      </c>
      <c r="D348" s="1">
        <v>43009</v>
      </c>
      <c r="E348" s="1">
        <v>43100</v>
      </c>
      <c r="F348" t="s">
        <v>134</v>
      </c>
      <c r="G348" t="s">
        <v>910</v>
      </c>
      <c r="H348">
        <v>4</v>
      </c>
      <c r="I348">
        <v>425</v>
      </c>
      <c r="J348" t="s">
        <v>136</v>
      </c>
      <c r="K348" t="s">
        <v>137</v>
      </c>
      <c r="L348" t="s">
        <v>138</v>
      </c>
      <c r="M348" t="s">
        <v>1685</v>
      </c>
      <c r="N348" t="s">
        <v>1686</v>
      </c>
      <c r="O348" t="s">
        <v>1687</v>
      </c>
      <c r="P348">
        <v>94015</v>
      </c>
      <c r="Q348" t="s">
        <v>1688</v>
      </c>
      <c r="R348">
        <v>478</v>
      </c>
      <c r="S348">
        <v>415</v>
      </c>
      <c r="T348">
        <v>236</v>
      </c>
      <c r="U348">
        <v>454</v>
      </c>
      <c r="V348">
        <v>110</v>
      </c>
      <c r="W348">
        <v>67</v>
      </c>
      <c r="X348">
        <v>145</v>
      </c>
      <c r="Y348">
        <v>0</v>
      </c>
      <c r="Z348">
        <v>0</v>
      </c>
      <c r="AA348">
        <v>33</v>
      </c>
      <c r="AB348">
        <v>406</v>
      </c>
      <c r="AC348">
        <v>0</v>
      </c>
      <c r="AD348">
        <v>14</v>
      </c>
      <c r="AE348">
        <v>1229</v>
      </c>
      <c r="AF348">
        <v>11</v>
      </c>
      <c r="AG348">
        <v>4355</v>
      </c>
      <c r="AH348">
        <v>1227</v>
      </c>
      <c r="AI348">
        <v>6107</v>
      </c>
      <c r="AJ348">
        <v>7211</v>
      </c>
      <c r="AK348">
        <v>0</v>
      </c>
      <c r="AL348">
        <v>0</v>
      </c>
      <c r="AM348">
        <v>134</v>
      </c>
      <c r="AN348">
        <v>2397</v>
      </c>
      <c r="AO348">
        <v>0</v>
      </c>
      <c r="AP348">
        <v>101</v>
      </c>
      <c r="AQ348">
        <v>21532</v>
      </c>
      <c r="AR348">
        <v>14496</v>
      </c>
      <c r="AS34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57560</v>
      </c>
      <c r="AT348">
        <v>8555</v>
      </c>
      <c r="AU348">
        <v>1852</v>
      </c>
      <c r="AV348">
        <v>590</v>
      </c>
      <c r="AW348">
        <v>7411</v>
      </c>
      <c r="AX348">
        <v>0</v>
      </c>
      <c r="AY348">
        <v>0</v>
      </c>
      <c r="AZ348">
        <v>359</v>
      </c>
      <c r="BA348">
        <v>12371</v>
      </c>
      <c r="BB348">
        <v>0</v>
      </c>
      <c r="BC348">
        <v>848</v>
      </c>
      <c r="BD348">
        <v>31986</v>
      </c>
      <c r="BE348">
        <v>87511194</v>
      </c>
      <c r="BF348">
        <v>20107213</v>
      </c>
      <c r="BG348">
        <v>29699367</v>
      </c>
      <c r="BH348">
        <v>40697081</v>
      </c>
      <c r="BI348">
        <v>0</v>
      </c>
      <c r="BJ348">
        <v>0</v>
      </c>
      <c r="BK348">
        <v>8090442</v>
      </c>
      <c r="BL348">
        <v>61763617</v>
      </c>
      <c r="BM348">
        <v>0</v>
      </c>
      <c r="BN348">
        <v>2161029</v>
      </c>
      <c r="BO348">
        <v>250029943</v>
      </c>
      <c r="BP348">
        <v>38493207</v>
      </c>
      <c r="BQ348">
        <v>11780883</v>
      </c>
      <c r="BR348">
        <v>2278074</v>
      </c>
      <c r="BS348">
        <v>22968680</v>
      </c>
      <c r="BT348">
        <v>0</v>
      </c>
      <c r="BU348">
        <v>0</v>
      </c>
      <c r="BV348">
        <v>1606186</v>
      </c>
      <c r="BW348">
        <v>46095994</v>
      </c>
      <c r="BX348">
        <v>0</v>
      </c>
      <c r="BY348">
        <v>2725663</v>
      </c>
      <c r="BZ348">
        <v>125948687</v>
      </c>
      <c r="CA348">
        <v>480916</v>
      </c>
      <c r="CB348">
        <v>115332890</v>
      </c>
      <c r="CC348">
        <v>29013571</v>
      </c>
      <c r="CD348">
        <v>20764627</v>
      </c>
      <c r="CE348">
        <v>36606406</v>
      </c>
      <c r="CF348">
        <v>0</v>
      </c>
      <c r="CG348">
        <v>0</v>
      </c>
      <c r="CH348">
        <v>0</v>
      </c>
      <c r="CI348">
        <v>8260295</v>
      </c>
      <c r="CJ348">
        <v>79878107</v>
      </c>
      <c r="CK348">
        <v>0</v>
      </c>
      <c r="CL348">
        <v>1546650</v>
      </c>
      <c r="CM348">
        <v>0</v>
      </c>
      <c r="CN348">
        <v>0</v>
      </c>
      <c r="CO348">
        <v>0</v>
      </c>
      <c r="CP348">
        <v>2596050</v>
      </c>
      <c r="CQ348">
        <v>294479512</v>
      </c>
      <c r="CR348">
        <v>0</v>
      </c>
      <c r="CS348">
        <v>0</v>
      </c>
      <c r="CT348">
        <v>0</v>
      </c>
      <c r="CU348">
        <v>0</v>
      </c>
      <c r="CV348">
        <v>0</v>
      </c>
      <c r="CW348">
        <v>10425263</v>
      </c>
      <c r="CX348">
        <v>3492470</v>
      </c>
      <c r="CY348">
        <v>11162918</v>
      </c>
      <c r="CZ348">
        <v>26851955</v>
      </c>
      <c r="DA348">
        <v>0</v>
      </c>
      <c r="DB348">
        <v>0</v>
      </c>
      <c r="DC348">
        <v>1428611</v>
      </c>
      <c r="DD348">
        <v>27243900</v>
      </c>
      <c r="DE348">
        <v>0</v>
      </c>
      <c r="DF348">
        <v>894001</v>
      </c>
      <c r="DG348">
        <v>81499118</v>
      </c>
      <c r="DH348">
        <v>1332451</v>
      </c>
      <c r="DI348">
        <v>81066217</v>
      </c>
      <c r="DJ348">
        <v>0</v>
      </c>
      <c r="DK348">
        <v>-441320</v>
      </c>
      <c r="DL348">
        <v>0</v>
      </c>
      <c r="DM348">
        <v>0</v>
      </c>
      <c r="DN348">
        <v>0</v>
      </c>
      <c r="DO348">
        <v>0</v>
      </c>
      <c r="DP348">
        <v>3412000</v>
      </c>
      <c r="DQ348">
        <v>36607231</v>
      </c>
      <c r="DR348">
        <v>0</v>
      </c>
      <c r="DS348">
        <v>0</v>
      </c>
      <c r="DT348">
        <v>0</v>
      </c>
      <c r="DU348">
        <v>0</v>
      </c>
      <c r="DV348">
        <v>0</v>
      </c>
      <c r="DW348">
        <v>0</v>
      </c>
      <c r="DX348">
        <v>0</v>
      </c>
      <c r="DY348">
        <v>0</v>
      </c>
      <c r="DZ348">
        <v>0</v>
      </c>
      <c r="EA348">
        <v>0</v>
      </c>
      <c r="EB348">
        <v>0</v>
      </c>
      <c r="EC348">
        <v>0</v>
      </c>
      <c r="ED348">
        <v>0</v>
      </c>
    </row>
    <row r="349" spans="1:134" x14ac:dyDescent="0.3">
      <c r="A349">
        <v>106370875</v>
      </c>
      <c r="B349" t="s">
        <v>1689</v>
      </c>
      <c r="C349">
        <v>20174</v>
      </c>
      <c r="D349" s="1">
        <v>43009</v>
      </c>
      <c r="E349" s="1">
        <v>43100</v>
      </c>
      <c r="F349" t="s">
        <v>134</v>
      </c>
      <c r="G349" t="s">
        <v>254</v>
      </c>
      <c r="H349">
        <v>14</v>
      </c>
      <c r="I349">
        <v>1420</v>
      </c>
      <c r="J349" t="s">
        <v>136</v>
      </c>
      <c r="K349" t="s">
        <v>137</v>
      </c>
      <c r="L349" t="s">
        <v>138</v>
      </c>
      <c r="M349" t="s">
        <v>1690</v>
      </c>
      <c r="N349" t="s">
        <v>1691</v>
      </c>
      <c r="O349" t="s">
        <v>1692</v>
      </c>
      <c r="P349">
        <v>91911</v>
      </c>
      <c r="Q349" t="s">
        <v>1693</v>
      </c>
      <c r="R349">
        <v>343</v>
      </c>
      <c r="S349">
        <v>338</v>
      </c>
      <c r="T349">
        <v>278</v>
      </c>
      <c r="U349">
        <v>1035</v>
      </c>
      <c r="V349">
        <v>709</v>
      </c>
      <c r="W349">
        <v>407</v>
      </c>
      <c r="X349">
        <v>1136</v>
      </c>
      <c r="Y349">
        <v>3</v>
      </c>
      <c r="Z349">
        <v>0</v>
      </c>
      <c r="AA349">
        <v>58</v>
      </c>
      <c r="AB349">
        <v>516</v>
      </c>
      <c r="AC349">
        <v>87</v>
      </c>
      <c r="AD349">
        <v>49</v>
      </c>
      <c r="AE349">
        <v>4000</v>
      </c>
      <c r="AF349">
        <v>185</v>
      </c>
      <c r="AG349">
        <v>6339</v>
      </c>
      <c r="AH349">
        <v>3971</v>
      </c>
      <c r="AI349">
        <v>4168</v>
      </c>
      <c r="AJ349">
        <v>7728</v>
      </c>
      <c r="AK349">
        <v>73</v>
      </c>
      <c r="AL349">
        <v>0</v>
      </c>
      <c r="AM349">
        <v>273</v>
      </c>
      <c r="AN349">
        <v>2518</v>
      </c>
      <c r="AO349">
        <v>270</v>
      </c>
      <c r="AP349">
        <v>152</v>
      </c>
      <c r="AQ349">
        <v>25492</v>
      </c>
      <c r="AR349">
        <v>7957</v>
      </c>
      <c r="AS34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58941</v>
      </c>
      <c r="AT349">
        <v>6617</v>
      </c>
      <c r="AU349">
        <v>6154</v>
      </c>
      <c r="AV349">
        <v>2237</v>
      </c>
      <c r="AW349">
        <v>9332</v>
      </c>
      <c r="AX349">
        <v>4</v>
      </c>
      <c r="AY349">
        <v>0</v>
      </c>
      <c r="AZ349">
        <v>1313</v>
      </c>
      <c r="BA349">
        <v>11466</v>
      </c>
      <c r="BB349">
        <v>1548</v>
      </c>
      <c r="BC349">
        <v>227</v>
      </c>
      <c r="BD349">
        <v>38898</v>
      </c>
      <c r="BE349">
        <v>103395453</v>
      </c>
      <c r="BF349">
        <v>65715663</v>
      </c>
      <c r="BG349">
        <v>31301899</v>
      </c>
      <c r="BH349">
        <v>89308810</v>
      </c>
      <c r="BI349">
        <v>1251863</v>
      </c>
      <c r="BJ349">
        <v>0</v>
      </c>
      <c r="BK349">
        <v>3705241</v>
      </c>
      <c r="BL349">
        <v>39812321</v>
      </c>
      <c r="BM349">
        <v>5041619</v>
      </c>
      <c r="BN349">
        <v>2826384</v>
      </c>
      <c r="BO349">
        <v>342359253</v>
      </c>
      <c r="BP349">
        <v>43776492</v>
      </c>
      <c r="BQ349">
        <v>29436552</v>
      </c>
      <c r="BR349">
        <v>11760444</v>
      </c>
      <c r="BS349">
        <v>51516538</v>
      </c>
      <c r="BT349">
        <v>15879</v>
      </c>
      <c r="BU349">
        <v>0</v>
      </c>
      <c r="BV349">
        <v>6079270</v>
      </c>
      <c r="BW349">
        <v>47290389</v>
      </c>
      <c r="BX349">
        <v>3639229</v>
      </c>
      <c r="BY349">
        <v>533884</v>
      </c>
      <c r="BZ349">
        <v>194048677</v>
      </c>
      <c r="CA349">
        <v>940360</v>
      </c>
      <c r="CB349">
        <v>127284173</v>
      </c>
      <c r="CC349">
        <v>89071520</v>
      </c>
      <c r="CD349">
        <v>38171348</v>
      </c>
      <c r="CE349">
        <v>123117250</v>
      </c>
      <c r="CF349">
        <v>-1251293</v>
      </c>
      <c r="CG349">
        <v>1129758</v>
      </c>
      <c r="CH349">
        <v>0</v>
      </c>
      <c r="CI349">
        <v>8453128</v>
      </c>
      <c r="CJ349">
        <v>63011799</v>
      </c>
      <c r="CK349">
        <v>0</v>
      </c>
      <c r="CL349">
        <v>8680848</v>
      </c>
      <c r="CM349">
        <v>0</v>
      </c>
      <c r="CN349">
        <v>0</v>
      </c>
      <c r="CO349">
        <v>0</v>
      </c>
      <c r="CP349">
        <v>1661781</v>
      </c>
      <c r="CQ349">
        <v>460270672</v>
      </c>
      <c r="CR349">
        <v>3805216</v>
      </c>
      <c r="CS349">
        <v>0</v>
      </c>
      <c r="CT349">
        <v>0</v>
      </c>
      <c r="CU349">
        <v>7026561</v>
      </c>
      <c r="CV349">
        <v>10831777</v>
      </c>
      <c r="CW349">
        <v>19887772</v>
      </c>
      <c r="CX349">
        <v>9885911</v>
      </c>
      <c r="CY349">
        <v>6142288</v>
      </c>
      <c r="CZ349">
        <v>17708098</v>
      </c>
      <c r="DA349">
        <v>137984</v>
      </c>
      <c r="DB349">
        <v>0</v>
      </c>
      <c r="DC349">
        <v>1331383</v>
      </c>
      <c r="DD349">
        <v>31117472</v>
      </c>
      <c r="DE349">
        <v>0</v>
      </c>
      <c r="DF349">
        <v>758127</v>
      </c>
      <c r="DG349">
        <v>86969035</v>
      </c>
      <c r="DH349">
        <v>1160282</v>
      </c>
      <c r="DI349">
        <v>94862935</v>
      </c>
      <c r="DJ349">
        <v>0</v>
      </c>
      <c r="DK349">
        <v>9824839</v>
      </c>
      <c r="DL349">
        <v>0</v>
      </c>
      <c r="DM349">
        <v>0</v>
      </c>
      <c r="DN349">
        <v>0</v>
      </c>
      <c r="DO349">
        <v>0</v>
      </c>
      <c r="DP349">
        <v>11165139</v>
      </c>
      <c r="DQ349">
        <v>158532161</v>
      </c>
      <c r="DR349">
        <v>0</v>
      </c>
      <c r="DS349">
        <v>0</v>
      </c>
      <c r="DT349">
        <v>0</v>
      </c>
      <c r="DU349">
        <v>0</v>
      </c>
      <c r="DV349">
        <v>0</v>
      </c>
      <c r="DW349">
        <v>0</v>
      </c>
      <c r="DX349">
        <v>0</v>
      </c>
      <c r="DY349">
        <v>0</v>
      </c>
      <c r="DZ349">
        <v>0</v>
      </c>
      <c r="EA349">
        <v>0</v>
      </c>
      <c r="EB349">
        <v>0</v>
      </c>
      <c r="EC349">
        <v>0</v>
      </c>
      <c r="ED349">
        <v>0</v>
      </c>
    </row>
    <row r="350" spans="1:134" x14ac:dyDescent="0.3">
      <c r="A350">
        <v>106370689</v>
      </c>
      <c r="B350" t="s">
        <v>1694</v>
      </c>
      <c r="C350">
        <v>20174</v>
      </c>
      <c r="D350" s="1">
        <v>43009</v>
      </c>
      <c r="E350" s="1">
        <v>43100</v>
      </c>
      <c r="F350" t="s">
        <v>134</v>
      </c>
      <c r="G350" t="s">
        <v>254</v>
      </c>
      <c r="H350">
        <v>14</v>
      </c>
      <c r="I350">
        <v>1420</v>
      </c>
      <c r="J350" t="s">
        <v>136</v>
      </c>
      <c r="K350" t="s">
        <v>137</v>
      </c>
      <c r="L350" t="s">
        <v>138</v>
      </c>
      <c r="M350" t="s">
        <v>1695</v>
      </c>
      <c r="N350" t="s">
        <v>1696</v>
      </c>
      <c r="O350" t="s">
        <v>1697</v>
      </c>
      <c r="P350">
        <v>92118</v>
      </c>
      <c r="Q350" t="s">
        <v>1698</v>
      </c>
      <c r="R350">
        <v>181</v>
      </c>
      <c r="S350">
        <v>154</v>
      </c>
      <c r="T350">
        <v>117</v>
      </c>
      <c r="U350">
        <v>201</v>
      </c>
      <c r="V350">
        <v>123</v>
      </c>
      <c r="W350">
        <v>37</v>
      </c>
      <c r="X350">
        <v>116</v>
      </c>
      <c r="Y350">
        <v>0</v>
      </c>
      <c r="Z350">
        <v>0</v>
      </c>
      <c r="AA350">
        <v>13</v>
      </c>
      <c r="AB350">
        <v>156</v>
      </c>
      <c r="AC350">
        <v>1</v>
      </c>
      <c r="AD350">
        <v>3</v>
      </c>
      <c r="AE350">
        <v>650</v>
      </c>
      <c r="AF350">
        <v>97</v>
      </c>
      <c r="AG350">
        <v>1236</v>
      </c>
      <c r="AH350">
        <v>606</v>
      </c>
      <c r="AI350">
        <v>1835</v>
      </c>
      <c r="AJ350">
        <v>5868</v>
      </c>
      <c r="AK350">
        <v>0</v>
      </c>
      <c r="AL350">
        <v>0</v>
      </c>
      <c r="AM350">
        <v>301</v>
      </c>
      <c r="AN350">
        <v>729</v>
      </c>
      <c r="AO350">
        <v>5</v>
      </c>
      <c r="AP350">
        <v>172</v>
      </c>
      <c r="AQ350">
        <v>10752</v>
      </c>
      <c r="AR350">
        <v>8881</v>
      </c>
      <c r="AS35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30385</v>
      </c>
      <c r="AT350">
        <v>4853</v>
      </c>
      <c r="AU350">
        <v>2092</v>
      </c>
      <c r="AV350">
        <v>523</v>
      </c>
      <c r="AW350">
        <v>1799</v>
      </c>
      <c r="AX350">
        <v>0</v>
      </c>
      <c r="AY350">
        <v>0</v>
      </c>
      <c r="AZ350">
        <v>1153</v>
      </c>
      <c r="BA350">
        <v>7870</v>
      </c>
      <c r="BB350">
        <v>270</v>
      </c>
      <c r="BC350">
        <v>59</v>
      </c>
      <c r="BD350">
        <v>18619</v>
      </c>
      <c r="BE350">
        <v>14550922</v>
      </c>
      <c r="BF350">
        <v>7300375</v>
      </c>
      <c r="BG350">
        <v>6272995</v>
      </c>
      <c r="BH350">
        <v>14647635</v>
      </c>
      <c r="BI350">
        <v>0</v>
      </c>
      <c r="BJ350">
        <v>0</v>
      </c>
      <c r="BK350">
        <v>1652688</v>
      </c>
      <c r="BL350">
        <v>12363927</v>
      </c>
      <c r="BM350">
        <v>53350</v>
      </c>
      <c r="BN350">
        <v>244736</v>
      </c>
      <c r="BO350">
        <v>57086628</v>
      </c>
      <c r="BP350">
        <v>8360128</v>
      </c>
      <c r="BQ350">
        <v>4988179</v>
      </c>
      <c r="BR350">
        <v>1879050</v>
      </c>
      <c r="BS350">
        <v>8362029</v>
      </c>
      <c r="BT350">
        <v>0</v>
      </c>
      <c r="BU350">
        <v>0</v>
      </c>
      <c r="BV350">
        <v>2056200</v>
      </c>
      <c r="BW350">
        <v>16604222</v>
      </c>
      <c r="BX350">
        <v>772261</v>
      </c>
      <c r="BY350">
        <v>167373</v>
      </c>
      <c r="BZ350">
        <v>43189442</v>
      </c>
      <c r="CA350">
        <v>30240</v>
      </c>
      <c r="CB350">
        <v>19215511</v>
      </c>
      <c r="CC350">
        <v>11827028</v>
      </c>
      <c r="CD350">
        <v>6484696</v>
      </c>
      <c r="CE350">
        <v>16861738</v>
      </c>
      <c r="CF350">
        <v>0</v>
      </c>
      <c r="CG350">
        <v>0</v>
      </c>
      <c r="CH350">
        <v>0</v>
      </c>
      <c r="CI350">
        <v>2986511</v>
      </c>
      <c r="CJ350">
        <v>21564191</v>
      </c>
      <c r="CK350">
        <v>0</v>
      </c>
      <c r="CL350">
        <v>825611</v>
      </c>
      <c r="CM350">
        <v>0</v>
      </c>
      <c r="CN350">
        <v>0</v>
      </c>
      <c r="CO350">
        <v>0</v>
      </c>
      <c r="CP350">
        <v>220748</v>
      </c>
      <c r="CQ350">
        <v>80016274</v>
      </c>
      <c r="CR350">
        <v>784234</v>
      </c>
      <c r="CS350">
        <v>0</v>
      </c>
      <c r="CT350">
        <v>0</v>
      </c>
      <c r="CU350">
        <v>2923161</v>
      </c>
      <c r="CV350">
        <v>3707395</v>
      </c>
      <c r="CW350">
        <v>3695538</v>
      </c>
      <c r="CX350">
        <v>1245760</v>
      </c>
      <c r="CY350">
        <v>1667349</v>
      </c>
      <c r="CZ350">
        <v>6147926</v>
      </c>
      <c r="DA350">
        <v>0</v>
      </c>
      <c r="DB350">
        <v>0</v>
      </c>
      <c r="DC350">
        <v>722376</v>
      </c>
      <c r="DD350">
        <v>10327119</v>
      </c>
      <c r="DE350">
        <v>0</v>
      </c>
      <c r="DF350">
        <v>161123</v>
      </c>
      <c r="DG350">
        <v>23967191</v>
      </c>
      <c r="DH350">
        <v>48976</v>
      </c>
      <c r="DI350">
        <v>24924027</v>
      </c>
      <c r="DJ350">
        <v>0</v>
      </c>
      <c r="DK350">
        <v>2269104</v>
      </c>
      <c r="DL350">
        <v>0</v>
      </c>
      <c r="DM350">
        <v>0</v>
      </c>
      <c r="DN350">
        <v>0</v>
      </c>
      <c r="DO350">
        <v>0</v>
      </c>
      <c r="DP350">
        <v>2795120</v>
      </c>
      <c r="DQ350">
        <v>29871964</v>
      </c>
      <c r="DR350">
        <v>0</v>
      </c>
      <c r="DS350">
        <v>0</v>
      </c>
      <c r="DT350">
        <v>0</v>
      </c>
      <c r="DU350">
        <v>0</v>
      </c>
      <c r="DV350">
        <v>0</v>
      </c>
      <c r="DW350">
        <v>0</v>
      </c>
      <c r="DX350">
        <v>0</v>
      </c>
      <c r="DY350">
        <v>0</v>
      </c>
      <c r="DZ350">
        <v>0</v>
      </c>
      <c r="EA350">
        <v>0</v>
      </c>
      <c r="EB350">
        <v>0</v>
      </c>
      <c r="EC350">
        <v>0</v>
      </c>
      <c r="ED350">
        <v>0</v>
      </c>
    </row>
    <row r="351" spans="1:134" x14ac:dyDescent="0.3">
      <c r="A351">
        <v>106370714</v>
      </c>
      <c r="B351" t="s">
        <v>1699</v>
      </c>
      <c r="C351">
        <v>20174</v>
      </c>
      <c r="D351" s="1">
        <v>43009</v>
      </c>
      <c r="E351" s="1">
        <v>43100</v>
      </c>
      <c r="F351" t="s">
        <v>134</v>
      </c>
      <c r="G351" t="s">
        <v>254</v>
      </c>
      <c r="H351">
        <v>14</v>
      </c>
      <c r="I351">
        <v>1422</v>
      </c>
      <c r="J351" t="s">
        <v>136</v>
      </c>
      <c r="K351" t="s">
        <v>137</v>
      </c>
      <c r="L351" t="s">
        <v>138</v>
      </c>
      <c r="M351" t="s">
        <v>1700</v>
      </c>
      <c r="N351" t="s">
        <v>1701</v>
      </c>
      <c r="O351" t="s">
        <v>258</v>
      </c>
      <c r="P351">
        <v>91942</v>
      </c>
      <c r="Q351" t="s">
        <v>1702</v>
      </c>
      <c r="R351">
        <v>524</v>
      </c>
      <c r="S351">
        <v>509</v>
      </c>
      <c r="T351">
        <v>363</v>
      </c>
      <c r="U351">
        <v>2127</v>
      </c>
      <c r="V351">
        <v>1035</v>
      </c>
      <c r="W351">
        <v>746</v>
      </c>
      <c r="X351">
        <v>2054</v>
      </c>
      <c r="Y351">
        <v>1</v>
      </c>
      <c r="Z351">
        <v>0</v>
      </c>
      <c r="AA351">
        <v>90</v>
      </c>
      <c r="AB351">
        <v>946</v>
      </c>
      <c r="AC351">
        <v>74</v>
      </c>
      <c r="AD351">
        <v>14</v>
      </c>
      <c r="AE351">
        <v>7087</v>
      </c>
      <c r="AF351">
        <v>43</v>
      </c>
      <c r="AG351">
        <v>11526</v>
      </c>
      <c r="AH351">
        <v>5078</v>
      </c>
      <c r="AI351">
        <v>4651</v>
      </c>
      <c r="AJ351">
        <v>7616</v>
      </c>
      <c r="AK351">
        <v>6</v>
      </c>
      <c r="AL351">
        <v>0</v>
      </c>
      <c r="AM351">
        <v>276</v>
      </c>
      <c r="AN351">
        <v>4041</v>
      </c>
      <c r="AO351">
        <v>143</v>
      </c>
      <c r="AP351">
        <v>28</v>
      </c>
      <c r="AQ351">
        <v>33365</v>
      </c>
      <c r="AR351">
        <v>507</v>
      </c>
      <c r="AS35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67237</v>
      </c>
      <c r="AT351">
        <v>42457</v>
      </c>
      <c r="AU351">
        <v>15928</v>
      </c>
      <c r="AV351">
        <v>4467</v>
      </c>
      <c r="AW351">
        <v>19695</v>
      </c>
      <c r="AX351">
        <v>11</v>
      </c>
      <c r="AY351">
        <v>0</v>
      </c>
      <c r="AZ351">
        <v>1517</v>
      </c>
      <c r="BA351">
        <v>28662</v>
      </c>
      <c r="BB351">
        <v>1351</v>
      </c>
      <c r="BC351">
        <v>464</v>
      </c>
      <c r="BD351">
        <v>114552</v>
      </c>
      <c r="BE351">
        <v>197188062</v>
      </c>
      <c r="BF351">
        <v>92459436</v>
      </c>
      <c r="BG351">
        <v>51649427</v>
      </c>
      <c r="BH351">
        <v>143359122</v>
      </c>
      <c r="BI351">
        <v>101038</v>
      </c>
      <c r="BJ351">
        <v>0</v>
      </c>
      <c r="BK351">
        <v>7217039</v>
      </c>
      <c r="BL351">
        <v>79445634</v>
      </c>
      <c r="BM351">
        <v>5333610</v>
      </c>
      <c r="BN351">
        <v>1039840</v>
      </c>
      <c r="BO351">
        <v>577793208</v>
      </c>
      <c r="BP351">
        <v>79375126</v>
      </c>
      <c r="BQ351">
        <v>44752982</v>
      </c>
      <c r="BR351">
        <v>18924740</v>
      </c>
      <c r="BS351">
        <v>80982666</v>
      </c>
      <c r="BT351">
        <v>199537</v>
      </c>
      <c r="BU351">
        <v>0</v>
      </c>
      <c r="BV351">
        <v>5360862</v>
      </c>
      <c r="BW351">
        <v>108853938</v>
      </c>
      <c r="BX351">
        <v>7020391</v>
      </c>
      <c r="BY351">
        <v>2412657</v>
      </c>
      <c r="BZ351">
        <v>347882899</v>
      </c>
      <c r="CA351">
        <v>671643</v>
      </c>
      <c r="CB351">
        <v>233634917</v>
      </c>
      <c r="CC351">
        <v>128744020</v>
      </c>
      <c r="CD351">
        <v>63438801</v>
      </c>
      <c r="CE351">
        <v>196601016</v>
      </c>
      <c r="CF351">
        <v>-1648574</v>
      </c>
      <c r="CG351">
        <v>275823</v>
      </c>
      <c r="CH351">
        <v>0</v>
      </c>
      <c r="CI351">
        <v>10813934</v>
      </c>
      <c r="CJ351">
        <v>136023067</v>
      </c>
      <c r="CK351">
        <v>0</v>
      </c>
      <c r="CL351">
        <v>12354001</v>
      </c>
      <c r="CM351">
        <v>0</v>
      </c>
      <c r="CN351">
        <v>0</v>
      </c>
      <c r="CO351">
        <v>0</v>
      </c>
      <c r="CP351">
        <v>2089012</v>
      </c>
      <c r="CQ351">
        <v>782997660</v>
      </c>
      <c r="CR351">
        <v>6033379</v>
      </c>
      <c r="CS351">
        <v>0</v>
      </c>
      <c r="CT351">
        <v>0</v>
      </c>
      <c r="CU351">
        <v>14975551</v>
      </c>
      <c r="CV351">
        <v>21008930</v>
      </c>
      <c r="CW351">
        <v>42928271</v>
      </c>
      <c r="CX351">
        <v>14501777</v>
      </c>
      <c r="CY351">
        <v>8783940</v>
      </c>
      <c r="CZ351">
        <v>27740772</v>
      </c>
      <c r="DA351">
        <v>24752</v>
      </c>
      <c r="DB351">
        <v>0</v>
      </c>
      <c r="DC351">
        <v>1763967</v>
      </c>
      <c r="DD351">
        <v>67252056</v>
      </c>
      <c r="DE351">
        <v>0</v>
      </c>
      <c r="DF351">
        <v>691842</v>
      </c>
      <c r="DG351">
        <v>163687377</v>
      </c>
      <c r="DH351">
        <v>1551490</v>
      </c>
      <c r="DI351">
        <v>165274749</v>
      </c>
      <c r="DJ351">
        <v>0</v>
      </c>
      <c r="DK351">
        <v>12870231</v>
      </c>
      <c r="DL351">
        <v>0</v>
      </c>
      <c r="DM351">
        <v>0</v>
      </c>
      <c r="DN351">
        <v>0</v>
      </c>
      <c r="DO351">
        <v>0</v>
      </c>
      <c r="DP351">
        <v>11715661</v>
      </c>
      <c r="DQ351">
        <v>396841388</v>
      </c>
      <c r="DR351">
        <v>0</v>
      </c>
      <c r="DS351">
        <v>0</v>
      </c>
      <c r="DT351">
        <v>0</v>
      </c>
      <c r="DU351">
        <v>0</v>
      </c>
      <c r="DV351">
        <v>0</v>
      </c>
      <c r="DW351">
        <v>0</v>
      </c>
      <c r="DX351">
        <v>0</v>
      </c>
      <c r="DY351">
        <v>0</v>
      </c>
      <c r="DZ351">
        <v>0</v>
      </c>
      <c r="EA351">
        <v>0</v>
      </c>
      <c r="EB351">
        <v>0</v>
      </c>
      <c r="EC351">
        <v>0</v>
      </c>
      <c r="ED351">
        <v>0</v>
      </c>
    </row>
    <row r="352" spans="1:134" x14ac:dyDescent="0.3">
      <c r="A352">
        <v>106374049</v>
      </c>
      <c r="B352" t="s">
        <v>1703</v>
      </c>
      <c r="C352">
        <v>20174</v>
      </c>
      <c r="D352" s="1">
        <v>43009</v>
      </c>
      <c r="E352" s="1">
        <v>43100</v>
      </c>
      <c r="F352" t="s">
        <v>134</v>
      </c>
      <c r="G352" t="s">
        <v>254</v>
      </c>
      <c r="H352">
        <v>14</v>
      </c>
      <c r="I352">
        <v>1416</v>
      </c>
      <c r="J352" t="s">
        <v>136</v>
      </c>
      <c r="K352" t="s">
        <v>137</v>
      </c>
      <c r="L352" t="s">
        <v>138</v>
      </c>
      <c r="M352" t="s">
        <v>1704</v>
      </c>
      <c r="N352" t="s">
        <v>1705</v>
      </c>
      <c r="O352" t="s">
        <v>308</v>
      </c>
      <c r="P352">
        <v>92111</v>
      </c>
      <c r="Q352" t="s">
        <v>1706</v>
      </c>
      <c r="R352">
        <v>16</v>
      </c>
      <c r="S352">
        <v>14</v>
      </c>
      <c r="T352">
        <v>12</v>
      </c>
      <c r="U352">
        <v>0</v>
      </c>
      <c r="V352">
        <v>4</v>
      </c>
      <c r="W352">
        <v>0</v>
      </c>
      <c r="X352">
        <v>0</v>
      </c>
      <c r="Y352">
        <v>0</v>
      </c>
      <c r="Z352">
        <v>0</v>
      </c>
      <c r="AA352">
        <v>0</v>
      </c>
      <c r="AB352">
        <v>60</v>
      </c>
      <c r="AC352">
        <v>1</v>
      </c>
      <c r="AD352">
        <v>0</v>
      </c>
      <c r="AE352">
        <v>65</v>
      </c>
      <c r="AF352">
        <v>0</v>
      </c>
      <c r="AG352">
        <v>0</v>
      </c>
      <c r="AH352">
        <v>72</v>
      </c>
      <c r="AI352">
        <v>0</v>
      </c>
      <c r="AJ352">
        <v>0</v>
      </c>
      <c r="AK352">
        <v>0</v>
      </c>
      <c r="AL352">
        <v>0</v>
      </c>
      <c r="AM352">
        <v>0</v>
      </c>
      <c r="AN352">
        <v>994</v>
      </c>
      <c r="AO352">
        <v>17</v>
      </c>
      <c r="AP352">
        <v>0</v>
      </c>
      <c r="AQ352">
        <v>1083</v>
      </c>
      <c r="AR352">
        <v>0</v>
      </c>
      <c r="AS35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2166</v>
      </c>
      <c r="AT352">
        <v>0</v>
      </c>
      <c r="AU352">
        <v>0</v>
      </c>
      <c r="AV352">
        <v>0</v>
      </c>
      <c r="AW352">
        <v>0</v>
      </c>
      <c r="AX352">
        <v>0</v>
      </c>
      <c r="AY352">
        <v>0</v>
      </c>
      <c r="AZ352">
        <v>0</v>
      </c>
      <c r="BA352">
        <v>1384</v>
      </c>
      <c r="BB352">
        <v>9</v>
      </c>
      <c r="BC352">
        <v>16</v>
      </c>
      <c r="BD352">
        <v>1409</v>
      </c>
      <c r="BE352">
        <v>0</v>
      </c>
      <c r="BF352">
        <v>107248</v>
      </c>
      <c r="BG352">
        <v>0</v>
      </c>
      <c r="BH352">
        <v>0</v>
      </c>
      <c r="BI352">
        <v>0</v>
      </c>
      <c r="BJ352">
        <v>0</v>
      </c>
      <c r="BK352">
        <v>0</v>
      </c>
      <c r="BL352">
        <v>1353762</v>
      </c>
      <c r="BM352">
        <v>20308</v>
      </c>
      <c r="BN352">
        <v>0</v>
      </c>
      <c r="BO352">
        <v>1481318</v>
      </c>
      <c r="BP352">
        <v>0</v>
      </c>
      <c r="BQ352">
        <v>0</v>
      </c>
      <c r="BR352">
        <v>0</v>
      </c>
      <c r="BS352">
        <v>0</v>
      </c>
      <c r="BT352">
        <v>0</v>
      </c>
      <c r="BU352">
        <v>0</v>
      </c>
      <c r="BV352">
        <v>0</v>
      </c>
      <c r="BW352">
        <v>1679914</v>
      </c>
      <c r="BX352">
        <v>23839</v>
      </c>
      <c r="BY352">
        <v>43918</v>
      </c>
      <c r="BZ352">
        <v>1747671</v>
      </c>
      <c r="CA352">
        <v>6633</v>
      </c>
      <c r="CB352">
        <v>0</v>
      </c>
      <c r="CC352">
        <v>79012</v>
      </c>
      <c r="CD352">
        <v>0</v>
      </c>
      <c r="CE352">
        <v>0</v>
      </c>
      <c r="CF352">
        <v>0</v>
      </c>
      <c r="CG352">
        <v>0</v>
      </c>
      <c r="CH352">
        <v>0</v>
      </c>
      <c r="CI352">
        <v>0</v>
      </c>
      <c r="CJ352">
        <v>1683029</v>
      </c>
      <c r="CK352">
        <v>0</v>
      </c>
      <c r="CL352">
        <v>44147</v>
      </c>
      <c r="CM352">
        <v>0</v>
      </c>
      <c r="CN352">
        <v>0</v>
      </c>
      <c r="CO352">
        <v>0</v>
      </c>
      <c r="CP352">
        <v>32000</v>
      </c>
      <c r="CQ352">
        <v>1844821</v>
      </c>
      <c r="CR352">
        <v>5897</v>
      </c>
      <c r="CS352">
        <v>0</v>
      </c>
      <c r="CT352">
        <v>0</v>
      </c>
      <c r="CU352">
        <v>0</v>
      </c>
      <c r="CV352">
        <v>5897</v>
      </c>
      <c r="CW352">
        <v>0</v>
      </c>
      <c r="CX352">
        <v>34133</v>
      </c>
      <c r="CY352">
        <v>0</v>
      </c>
      <c r="CZ352">
        <v>0</v>
      </c>
      <c r="DA352">
        <v>0</v>
      </c>
      <c r="DB352">
        <v>0</v>
      </c>
      <c r="DC352">
        <v>0</v>
      </c>
      <c r="DD352">
        <v>1350647</v>
      </c>
      <c r="DE352">
        <v>0</v>
      </c>
      <c r="DF352">
        <v>5285</v>
      </c>
      <c r="DG352">
        <v>1390065</v>
      </c>
      <c r="DH352">
        <v>0</v>
      </c>
      <c r="DI352">
        <v>993478</v>
      </c>
      <c r="DJ352">
        <v>0</v>
      </c>
      <c r="DK352">
        <v>137563</v>
      </c>
      <c r="DL352">
        <v>0</v>
      </c>
      <c r="DM352">
        <v>0</v>
      </c>
      <c r="DN352">
        <v>0</v>
      </c>
      <c r="DO352">
        <v>0</v>
      </c>
      <c r="DP352">
        <v>0</v>
      </c>
      <c r="DQ352">
        <v>321398</v>
      </c>
      <c r="DR352">
        <v>0</v>
      </c>
      <c r="DS352">
        <v>0</v>
      </c>
      <c r="DT352">
        <v>0</v>
      </c>
      <c r="DU352">
        <v>0</v>
      </c>
      <c r="DV352">
        <v>0</v>
      </c>
      <c r="DW352">
        <v>0</v>
      </c>
      <c r="DX352">
        <v>0</v>
      </c>
      <c r="DY352">
        <v>0</v>
      </c>
      <c r="DZ352">
        <v>0</v>
      </c>
      <c r="EA352">
        <v>0</v>
      </c>
      <c r="EB352">
        <v>0</v>
      </c>
      <c r="EC352">
        <v>0</v>
      </c>
      <c r="ED352">
        <v>0</v>
      </c>
    </row>
    <row r="353" spans="1:134" x14ac:dyDescent="0.3">
      <c r="A353">
        <v>106370694</v>
      </c>
      <c r="B353" t="s">
        <v>1707</v>
      </c>
      <c r="C353">
        <v>20174</v>
      </c>
      <c r="D353" s="1">
        <v>43009</v>
      </c>
      <c r="E353" s="1">
        <v>43100</v>
      </c>
      <c r="F353" t="s">
        <v>134</v>
      </c>
      <c r="G353" t="s">
        <v>254</v>
      </c>
      <c r="H353">
        <v>14</v>
      </c>
      <c r="I353">
        <v>1416</v>
      </c>
      <c r="J353" t="s">
        <v>136</v>
      </c>
      <c r="K353" t="s">
        <v>137</v>
      </c>
      <c r="L353" t="s">
        <v>138</v>
      </c>
      <c r="M353" t="s">
        <v>1708</v>
      </c>
      <c r="N353" t="s">
        <v>1709</v>
      </c>
      <c r="O353" t="s">
        <v>308</v>
      </c>
      <c r="P353">
        <v>92123</v>
      </c>
      <c r="Q353" t="s">
        <v>1710</v>
      </c>
      <c r="R353">
        <v>862</v>
      </c>
      <c r="S353">
        <v>665</v>
      </c>
      <c r="T353">
        <v>438</v>
      </c>
      <c r="U353">
        <v>1521</v>
      </c>
      <c r="V353">
        <v>1256</v>
      </c>
      <c r="W353">
        <v>631</v>
      </c>
      <c r="X353">
        <v>1253</v>
      </c>
      <c r="Y353">
        <v>0</v>
      </c>
      <c r="Z353">
        <v>0</v>
      </c>
      <c r="AA353">
        <v>238</v>
      </c>
      <c r="AB353">
        <v>3342</v>
      </c>
      <c r="AC353">
        <v>107</v>
      </c>
      <c r="AD353">
        <v>77</v>
      </c>
      <c r="AE353">
        <v>8425</v>
      </c>
      <c r="AF353">
        <v>0</v>
      </c>
      <c r="AG353">
        <v>7690</v>
      </c>
      <c r="AH353">
        <v>6182</v>
      </c>
      <c r="AI353">
        <v>4764</v>
      </c>
      <c r="AJ353">
        <v>5341</v>
      </c>
      <c r="AK353">
        <v>0</v>
      </c>
      <c r="AL353">
        <v>0</v>
      </c>
      <c r="AM353">
        <v>1280</v>
      </c>
      <c r="AN353">
        <v>14527</v>
      </c>
      <c r="AO353">
        <v>256</v>
      </c>
      <c r="AP353">
        <v>185</v>
      </c>
      <c r="AQ353">
        <v>40225</v>
      </c>
      <c r="AR353">
        <v>0</v>
      </c>
      <c r="AS35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80450</v>
      </c>
      <c r="AT353">
        <v>18168</v>
      </c>
      <c r="AU353">
        <v>23995</v>
      </c>
      <c r="AV353">
        <v>2721</v>
      </c>
      <c r="AW353">
        <v>8576</v>
      </c>
      <c r="AX353">
        <v>0</v>
      </c>
      <c r="AY353">
        <v>0</v>
      </c>
      <c r="AZ353">
        <v>1823</v>
      </c>
      <c r="BA353">
        <v>40637</v>
      </c>
      <c r="BB353">
        <v>1136</v>
      </c>
      <c r="BC353">
        <v>657</v>
      </c>
      <c r="BD353">
        <v>97713</v>
      </c>
      <c r="BE353">
        <v>175558652</v>
      </c>
      <c r="BF353">
        <v>143879757</v>
      </c>
      <c r="BG353">
        <v>72287321</v>
      </c>
      <c r="BH353">
        <v>102175477</v>
      </c>
      <c r="BI353">
        <v>0</v>
      </c>
      <c r="BJ353">
        <v>0</v>
      </c>
      <c r="BK353">
        <v>24010653</v>
      </c>
      <c r="BL353">
        <v>269140089</v>
      </c>
      <c r="BM353">
        <v>5027621</v>
      </c>
      <c r="BN353">
        <v>3641187</v>
      </c>
      <c r="BO353">
        <v>795720757</v>
      </c>
      <c r="BP353">
        <v>76735965</v>
      </c>
      <c r="BQ353">
        <v>81187706</v>
      </c>
      <c r="BR353">
        <v>16724995</v>
      </c>
      <c r="BS353">
        <v>49409867</v>
      </c>
      <c r="BT353">
        <v>0</v>
      </c>
      <c r="BU353">
        <v>0</v>
      </c>
      <c r="BV353">
        <v>9127570</v>
      </c>
      <c r="BW353">
        <v>246997004</v>
      </c>
      <c r="BX353">
        <v>6140732</v>
      </c>
      <c r="BY353">
        <v>3555434</v>
      </c>
      <c r="BZ353">
        <v>489879273</v>
      </c>
      <c r="CA353">
        <v>456749</v>
      </c>
      <c r="CB353">
        <v>214300672</v>
      </c>
      <c r="CC353">
        <v>218038744</v>
      </c>
      <c r="CD353">
        <v>79876609</v>
      </c>
      <c r="CE353">
        <v>134203595</v>
      </c>
      <c r="CF353">
        <v>0</v>
      </c>
      <c r="CG353">
        <v>0</v>
      </c>
      <c r="CH353">
        <v>0</v>
      </c>
      <c r="CI353">
        <v>26780146</v>
      </c>
      <c r="CJ353">
        <v>383870018</v>
      </c>
      <c r="CK353">
        <v>0</v>
      </c>
      <c r="CL353">
        <v>11168353</v>
      </c>
      <c r="CM353">
        <v>0</v>
      </c>
      <c r="CN353">
        <v>0</v>
      </c>
      <c r="CO353">
        <v>0</v>
      </c>
      <c r="CP353">
        <v>6167663</v>
      </c>
      <c r="CQ353">
        <v>1074862549</v>
      </c>
      <c r="CR353">
        <v>16649994</v>
      </c>
      <c r="CS353">
        <v>0</v>
      </c>
      <c r="CT353">
        <v>0</v>
      </c>
      <c r="CU353">
        <v>54780987</v>
      </c>
      <c r="CV353">
        <v>71430981</v>
      </c>
      <c r="CW353">
        <v>37993944</v>
      </c>
      <c r="CX353">
        <v>23678713</v>
      </c>
      <c r="CY353">
        <v>9135707</v>
      </c>
      <c r="CZ353">
        <v>17381749</v>
      </c>
      <c r="DA353">
        <v>0</v>
      </c>
      <c r="DB353">
        <v>0</v>
      </c>
      <c r="DC353">
        <v>6358077</v>
      </c>
      <c r="DD353">
        <v>187048062</v>
      </c>
      <c r="DE353">
        <v>0</v>
      </c>
      <c r="DF353">
        <v>572210</v>
      </c>
      <c r="DG353">
        <v>282168462</v>
      </c>
      <c r="DH353">
        <v>3085564</v>
      </c>
      <c r="DI353">
        <v>237100520</v>
      </c>
      <c r="DJ353">
        <v>0</v>
      </c>
      <c r="DK353">
        <v>19354472</v>
      </c>
      <c r="DL353">
        <v>0</v>
      </c>
      <c r="DM353">
        <v>0</v>
      </c>
      <c r="DN353">
        <v>0</v>
      </c>
      <c r="DO353">
        <v>0</v>
      </c>
      <c r="DP353">
        <v>6175313</v>
      </c>
      <c r="DQ353">
        <v>390407739</v>
      </c>
      <c r="DR353">
        <v>0</v>
      </c>
      <c r="DS353">
        <v>0</v>
      </c>
      <c r="DT353">
        <v>0</v>
      </c>
      <c r="DU353">
        <v>0</v>
      </c>
      <c r="DV353">
        <v>0</v>
      </c>
      <c r="DW353">
        <v>0</v>
      </c>
      <c r="DX353">
        <v>0</v>
      </c>
      <c r="DY353">
        <v>0</v>
      </c>
      <c r="DZ353">
        <v>0</v>
      </c>
      <c r="EA353">
        <v>0</v>
      </c>
      <c r="EB353">
        <v>0</v>
      </c>
      <c r="EC353">
        <v>0</v>
      </c>
      <c r="ED353">
        <v>0</v>
      </c>
    </row>
    <row r="354" spans="1:134" x14ac:dyDescent="0.3">
      <c r="A354">
        <v>106370745</v>
      </c>
      <c r="B354" t="s">
        <v>1711</v>
      </c>
      <c r="C354">
        <v>20174</v>
      </c>
      <c r="D354" s="1">
        <v>43009</v>
      </c>
      <c r="E354" s="1">
        <v>43100</v>
      </c>
      <c r="F354" t="s">
        <v>134</v>
      </c>
      <c r="G354" t="s">
        <v>254</v>
      </c>
      <c r="H354">
        <v>14</v>
      </c>
      <c r="I354">
        <v>1416</v>
      </c>
      <c r="J354" t="s">
        <v>136</v>
      </c>
      <c r="K354" t="s">
        <v>137</v>
      </c>
      <c r="L354" t="s">
        <v>138</v>
      </c>
      <c r="M354" t="s">
        <v>1712</v>
      </c>
      <c r="N354" t="s">
        <v>1713</v>
      </c>
      <c r="O354" t="s">
        <v>308</v>
      </c>
      <c r="P354">
        <v>92123</v>
      </c>
      <c r="Q354" t="s">
        <v>1706</v>
      </c>
      <c r="R354">
        <v>158</v>
      </c>
      <c r="S354">
        <v>137</v>
      </c>
      <c r="T354">
        <v>119</v>
      </c>
      <c r="U354">
        <v>162</v>
      </c>
      <c r="V354">
        <v>126</v>
      </c>
      <c r="W354">
        <v>75</v>
      </c>
      <c r="X354">
        <v>0</v>
      </c>
      <c r="Y354">
        <v>275</v>
      </c>
      <c r="Z354">
        <v>0</v>
      </c>
      <c r="AA354">
        <v>36</v>
      </c>
      <c r="AB354">
        <v>471</v>
      </c>
      <c r="AC354">
        <v>18</v>
      </c>
      <c r="AD354">
        <v>0</v>
      </c>
      <c r="AE354">
        <v>1163</v>
      </c>
      <c r="AF354">
        <v>0</v>
      </c>
      <c r="AG354">
        <v>2541</v>
      </c>
      <c r="AH354">
        <v>1581</v>
      </c>
      <c r="AI354">
        <v>529</v>
      </c>
      <c r="AJ354">
        <v>0</v>
      </c>
      <c r="AK354">
        <v>2873</v>
      </c>
      <c r="AL354">
        <v>0</v>
      </c>
      <c r="AM354">
        <v>298</v>
      </c>
      <c r="AN354">
        <v>3003</v>
      </c>
      <c r="AO354">
        <v>69</v>
      </c>
      <c r="AP354">
        <v>0</v>
      </c>
      <c r="AQ354">
        <v>10894</v>
      </c>
      <c r="AR354">
        <v>0</v>
      </c>
      <c r="AS35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21788</v>
      </c>
      <c r="AT354">
        <v>9092</v>
      </c>
      <c r="AU354">
        <v>1452</v>
      </c>
      <c r="AV354">
        <v>19</v>
      </c>
      <c r="AW354">
        <v>0</v>
      </c>
      <c r="AX354">
        <v>1</v>
      </c>
      <c r="AY354">
        <v>0</v>
      </c>
      <c r="AZ354">
        <v>1776</v>
      </c>
      <c r="BA354">
        <v>7506</v>
      </c>
      <c r="BB354">
        <v>64</v>
      </c>
      <c r="BC354">
        <v>87</v>
      </c>
      <c r="BD354">
        <v>19997</v>
      </c>
      <c r="BE354">
        <v>14565852</v>
      </c>
      <c r="BF354">
        <v>9152458</v>
      </c>
      <c r="BG354">
        <v>3100098</v>
      </c>
      <c r="BH354">
        <v>0</v>
      </c>
      <c r="BI354">
        <v>16623964</v>
      </c>
      <c r="BJ354">
        <v>0</v>
      </c>
      <c r="BK354">
        <v>1608017</v>
      </c>
      <c r="BL354">
        <v>17257031</v>
      </c>
      <c r="BM354">
        <v>400770</v>
      </c>
      <c r="BN354">
        <v>0</v>
      </c>
      <c r="BO354">
        <v>62708190</v>
      </c>
      <c r="BP354">
        <v>13739113</v>
      </c>
      <c r="BQ354">
        <v>2370145</v>
      </c>
      <c r="BR354">
        <v>28659</v>
      </c>
      <c r="BS354">
        <v>0</v>
      </c>
      <c r="BT354">
        <v>1492</v>
      </c>
      <c r="BU354">
        <v>0</v>
      </c>
      <c r="BV354">
        <v>3024857</v>
      </c>
      <c r="BW354">
        <v>13533225</v>
      </c>
      <c r="BX354">
        <v>114088</v>
      </c>
      <c r="BY354">
        <v>156227</v>
      </c>
      <c r="BZ354">
        <v>32967806</v>
      </c>
      <c r="CA354">
        <v>17192</v>
      </c>
      <c r="CB354">
        <v>23972546</v>
      </c>
      <c r="CC354">
        <v>9942464</v>
      </c>
      <c r="CD354">
        <v>2654138</v>
      </c>
      <c r="CE354">
        <v>0</v>
      </c>
      <c r="CF354">
        <v>0</v>
      </c>
      <c r="CG354">
        <v>14150451</v>
      </c>
      <c r="CH354">
        <v>0</v>
      </c>
      <c r="CI354">
        <v>3797958</v>
      </c>
      <c r="CJ354">
        <v>22068688</v>
      </c>
      <c r="CK354">
        <v>0</v>
      </c>
      <c r="CL354">
        <v>514858</v>
      </c>
      <c r="CM354">
        <v>0</v>
      </c>
      <c r="CN354">
        <v>0</v>
      </c>
      <c r="CO354">
        <v>0</v>
      </c>
      <c r="CP354">
        <v>121126</v>
      </c>
      <c r="CQ354">
        <v>77239421</v>
      </c>
      <c r="CR354">
        <v>277303</v>
      </c>
      <c r="CS354">
        <v>0</v>
      </c>
      <c r="CT354">
        <v>0</v>
      </c>
      <c r="CU354">
        <v>32577</v>
      </c>
      <c r="CV354">
        <v>309880</v>
      </c>
      <c r="CW354">
        <v>4332419</v>
      </c>
      <c r="CX354">
        <v>1857442</v>
      </c>
      <c r="CY354">
        <v>474619</v>
      </c>
      <c r="CZ354">
        <v>0</v>
      </c>
      <c r="DA354">
        <v>2475004</v>
      </c>
      <c r="DB354">
        <v>0</v>
      </c>
      <c r="DC354">
        <v>834916</v>
      </c>
      <c r="DD354">
        <v>8754144</v>
      </c>
      <c r="DE354">
        <v>0</v>
      </c>
      <c r="DF354">
        <v>17911</v>
      </c>
      <c r="DG354">
        <v>18746455</v>
      </c>
      <c r="DH354">
        <v>92916</v>
      </c>
      <c r="DI354">
        <v>21003988</v>
      </c>
      <c r="DJ354">
        <v>0</v>
      </c>
      <c r="DK354">
        <v>1879649</v>
      </c>
      <c r="DL354">
        <v>0</v>
      </c>
      <c r="DM354">
        <v>0</v>
      </c>
      <c r="DN354">
        <v>0</v>
      </c>
      <c r="DO354">
        <v>0</v>
      </c>
      <c r="DP354">
        <v>1550358</v>
      </c>
      <c r="DQ354">
        <v>16031487</v>
      </c>
      <c r="DR354">
        <v>0</v>
      </c>
      <c r="DS354">
        <v>0</v>
      </c>
      <c r="DT354">
        <v>0</v>
      </c>
      <c r="DU354">
        <v>0</v>
      </c>
      <c r="DV354">
        <v>0</v>
      </c>
      <c r="DW354">
        <v>0</v>
      </c>
      <c r="DX354">
        <v>0</v>
      </c>
      <c r="DY354">
        <v>0</v>
      </c>
      <c r="DZ354">
        <v>0</v>
      </c>
      <c r="EA354">
        <v>0</v>
      </c>
      <c r="EB354">
        <v>0</v>
      </c>
      <c r="EC354">
        <v>0</v>
      </c>
      <c r="ED354">
        <v>0</v>
      </c>
    </row>
    <row r="355" spans="1:134" x14ac:dyDescent="0.3">
      <c r="A355">
        <v>106450940</v>
      </c>
      <c r="B355" t="s">
        <v>1714</v>
      </c>
      <c r="C355">
        <v>20174</v>
      </c>
      <c r="D355" s="1">
        <v>43009</v>
      </c>
      <c r="E355" s="1">
        <v>43100</v>
      </c>
      <c r="F355" t="s">
        <v>134</v>
      </c>
      <c r="G355" t="s">
        <v>1182</v>
      </c>
      <c r="H355">
        <v>1</v>
      </c>
      <c r="I355">
        <v>209</v>
      </c>
      <c r="J355" t="s">
        <v>255</v>
      </c>
      <c r="K355" t="s">
        <v>137</v>
      </c>
      <c r="L355" t="s">
        <v>138</v>
      </c>
      <c r="M355" t="s">
        <v>1715</v>
      </c>
      <c r="N355" t="s">
        <v>1716</v>
      </c>
      <c r="O355" t="s">
        <v>1231</v>
      </c>
      <c r="P355">
        <v>96001</v>
      </c>
      <c r="Q355" t="s">
        <v>1717</v>
      </c>
      <c r="R355">
        <v>178</v>
      </c>
      <c r="S355">
        <v>178</v>
      </c>
      <c r="T355">
        <v>97</v>
      </c>
      <c r="U355">
        <v>1205</v>
      </c>
      <c r="V355">
        <v>28</v>
      </c>
      <c r="W355">
        <v>55</v>
      </c>
      <c r="X355">
        <v>359</v>
      </c>
      <c r="Y355">
        <v>0</v>
      </c>
      <c r="Z355">
        <v>0</v>
      </c>
      <c r="AA355">
        <v>256</v>
      </c>
      <c r="AB355">
        <v>85</v>
      </c>
      <c r="AC355">
        <v>0</v>
      </c>
      <c r="AD355">
        <v>31</v>
      </c>
      <c r="AE355">
        <v>2019</v>
      </c>
      <c r="AF355">
        <v>0</v>
      </c>
      <c r="AG355">
        <v>5306</v>
      </c>
      <c r="AH355">
        <v>114</v>
      </c>
      <c r="AI355">
        <v>330</v>
      </c>
      <c r="AJ355">
        <v>1352</v>
      </c>
      <c r="AK355">
        <v>0</v>
      </c>
      <c r="AL355">
        <v>0</v>
      </c>
      <c r="AM355">
        <v>913</v>
      </c>
      <c r="AN355">
        <v>309</v>
      </c>
      <c r="AO355">
        <v>0</v>
      </c>
      <c r="AP355">
        <v>36</v>
      </c>
      <c r="AQ355">
        <v>8360</v>
      </c>
      <c r="AR355">
        <v>0</v>
      </c>
      <c r="AS35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16720</v>
      </c>
      <c r="AT355">
        <v>4825</v>
      </c>
      <c r="AU355">
        <v>72</v>
      </c>
      <c r="AV355">
        <v>577</v>
      </c>
      <c r="AW355">
        <v>4797</v>
      </c>
      <c r="AX355">
        <v>0</v>
      </c>
      <c r="AY355">
        <v>0</v>
      </c>
      <c r="AZ355">
        <v>1879</v>
      </c>
      <c r="BA355">
        <v>812</v>
      </c>
      <c r="BB355">
        <v>6</v>
      </c>
      <c r="BC355">
        <v>1643</v>
      </c>
      <c r="BD355">
        <v>14611</v>
      </c>
      <c r="BE355">
        <v>80708795</v>
      </c>
      <c r="BF355">
        <v>1976292</v>
      </c>
      <c r="BG355">
        <v>4516162</v>
      </c>
      <c r="BH355">
        <v>22377082</v>
      </c>
      <c r="BI355">
        <v>0</v>
      </c>
      <c r="BJ355">
        <v>0</v>
      </c>
      <c r="BK355">
        <v>18146237</v>
      </c>
      <c r="BL355">
        <v>7624209</v>
      </c>
      <c r="BM355">
        <v>0</v>
      </c>
      <c r="BN355">
        <v>833563</v>
      </c>
      <c r="BO355">
        <v>136182340</v>
      </c>
      <c r="BP355">
        <v>26351050</v>
      </c>
      <c r="BQ355">
        <v>640247</v>
      </c>
      <c r="BR355">
        <v>2298669</v>
      </c>
      <c r="BS355">
        <v>19983705</v>
      </c>
      <c r="BT355">
        <v>0</v>
      </c>
      <c r="BU355">
        <v>0</v>
      </c>
      <c r="BV355">
        <v>11101699</v>
      </c>
      <c r="BW355">
        <v>5087475</v>
      </c>
      <c r="BX355">
        <v>14032</v>
      </c>
      <c r="BY355">
        <v>1445705</v>
      </c>
      <c r="BZ355">
        <v>66922582</v>
      </c>
      <c r="CA355">
        <v>3363507</v>
      </c>
      <c r="CB355">
        <v>84194568</v>
      </c>
      <c r="CC355">
        <v>2357949</v>
      </c>
      <c r="CD355">
        <v>-2468474</v>
      </c>
      <c r="CE355">
        <v>34494397</v>
      </c>
      <c r="CF355">
        <v>-19013</v>
      </c>
      <c r="CG355">
        <v>0</v>
      </c>
      <c r="CH355">
        <v>0</v>
      </c>
      <c r="CI355">
        <v>22183363</v>
      </c>
      <c r="CJ355">
        <v>9719592</v>
      </c>
      <c r="CK355">
        <v>0</v>
      </c>
      <c r="CL355">
        <v>54892</v>
      </c>
      <c r="CM355">
        <v>0</v>
      </c>
      <c r="CN355">
        <v>0</v>
      </c>
      <c r="CO355">
        <v>0</v>
      </c>
      <c r="CP355">
        <v>6152183</v>
      </c>
      <c r="CQ355">
        <v>160032964</v>
      </c>
      <c r="CR355">
        <v>0</v>
      </c>
      <c r="CS355">
        <v>0</v>
      </c>
      <c r="CT355">
        <v>0</v>
      </c>
      <c r="CU355">
        <v>0</v>
      </c>
      <c r="CV355">
        <v>0</v>
      </c>
      <c r="CW355">
        <v>22192827</v>
      </c>
      <c r="CX355">
        <v>248491</v>
      </c>
      <c r="CY355">
        <v>9269836</v>
      </c>
      <c r="CZ355">
        <v>7904416</v>
      </c>
      <c r="DA355">
        <v>0</v>
      </c>
      <c r="DB355">
        <v>0</v>
      </c>
      <c r="DC355">
        <v>6991901</v>
      </c>
      <c r="DD355">
        <v>2944096</v>
      </c>
      <c r="DE355">
        <v>-7607</v>
      </c>
      <c r="DF355">
        <v>-6472002</v>
      </c>
      <c r="DG355">
        <v>43071958</v>
      </c>
      <c r="DH355">
        <v>364620</v>
      </c>
      <c r="DI355">
        <v>43795234</v>
      </c>
      <c r="DJ355">
        <v>0</v>
      </c>
      <c r="DK355">
        <v>-15941</v>
      </c>
      <c r="DL355">
        <v>0</v>
      </c>
      <c r="DM355">
        <v>0</v>
      </c>
      <c r="DN355">
        <v>0</v>
      </c>
      <c r="DO355">
        <v>0</v>
      </c>
      <c r="DP355">
        <v>803878</v>
      </c>
      <c r="DQ355">
        <v>16975261</v>
      </c>
      <c r="DR355">
        <v>0</v>
      </c>
      <c r="DS355">
        <v>0</v>
      </c>
      <c r="DT355">
        <v>0</v>
      </c>
      <c r="DU355">
        <v>0</v>
      </c>
      <c r="DV355">
        <v>0</v>
      </c>
      <c r="DW355">
        <v>0</v>
      </c>
      <c r="DX355">
        <v>0</v>
      </c>
      <c r="DY355">
        <v>0</v>
      </c>
      <c r="DZ355">
        <v>0</v>
      </c>
      <c r="EA355">
        <v>0</v>
      </c>
      <c r="EB355">
        <v>0</v>
      </c>
      <c r="EC355">
        <v>0</v>
      </c>
      <c r="ED355">
        <v>0</v>
      </c>
    </row>
    <row r="356" spans="1:134" x14ac:dyDescent="0.3">
      <c r="A356">
        <v>106190708</v>
      </c>
      <c r="B356" t="s">
        <v>1718</v>
      </c>
      <c r="C356">
        <v>20174</v>
      </c>
      <c r="D356" s="1">
        <v>43009</v>
      </c>
      <c r="E356" s="1">
        <v>43100</v>
      </c>
      <c r="F356" t="s">
        <v>134</v>
      </c>
      <c r="G356" t="s">
        <v>158</v>
      </c>
      <c r="H356">
        <v>11</v>
      </c>
      <c r="I356">
        <v>905</v>
      </c>
      <c r="J356" t="s">
        <v>136</v>
      </c>
      <c r="K356" t="s">
        <v>137</v>
      </c>
      <c r="L356" t="s">
        <v>138</v>
      </c>
      <c r="M356" t="s">
        <v>1719</v>
      </c>
      <c r="N356" t="s">
        <v>1720</v>
      </c>
      <c r="O356" t="s">
        <v>1721</v>
      </c>
      <c r="P356">
        <v>91403</v>
      </c>
      <c r="Q356" t="s">
        <v>660</v>
      </c>
      <c r="R356">
        <v>153</v>
      </c>
      <c r="S356">
        <v>153</v>
      </c>
      <c r="T356">
        <v>153</v>
      </c>
      <c r="U356">
        <v>894</v>
      </c>
      <c r="V356">
        <v>145</v>
      </c>
      <c r="W356">
        <v>71</v>
      </c>
      <c r="X356">
        <v>236</v>
      </c>
      <c r="Y356">
        <v>0</v>
      </c>
      <c r="Z356">
        <v>0</v>
      </c>
      <c r="AA356">
        <v>138</v>
      </c>
      <c r="AB356">
        <v>13</v>
      </c>
      <c r="AC356">
        <v>1</v>
      </c>
      <c r="AD356">
        <v>47</v>
      </c>
      <c r="AE356">
        <v>1545</v>
      </c>
      <c r="AF356">
        <v>0</v>
      </c>
      <c r="AG356">
        <v>4021</v>
      </c>
      <c r="AH356">
        <v>716</v>
      </c>
      <c r="AI356">
        <v>841</v>
      </c>
      <c r="AJ356">
        <v>2623</v>
      </c>
      <c r="AK356">
        <v>0</v>
      </c>
      <c r="AL356">
        <v>0</v>
      </c>
      <c r="AM356">
        <v>439</v>
      </c>
      <c r="AN356">
        <v>33</v>
      </c>
      <c r="AO356">
        <v>4</v>
      </c>
      <c r="AP356">
        <v>174</v>
      </c>
      <c r="AQ356">
        <v>8851</v>
      </c>
      <c r="AR356">
        <v>0</v>
      </c>
      <c r="AS35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17702</v>
      </c>
      <c r="AT356">
        <v>1888</v>
      </c>
      <c r="AU356">
        <v>357</v>
      </c>
      <c r="AV356">
        <v>499</v>
      </c>
      <c r="AW356">
        <v>2261</v>
      </c>
      <c r="AX356">
        <v>0</v>
      </c>
      <c r="AY356">
        <v>0</v>
      </c>
      <c r="AZ356">
        <v>1605</v>
      </c>
      <c r="BA356">
        <v>117</v>
      </c>
      <c r="BB356">
        <v>18</v>
      </c>
      <c r="BC356">
        <v>862</v>
      </c>
      <c r="BD356">
        <v>7607</v>
      </c>
      <c r="BE356">
        <v>37224102</v>
      </c>
      <c r="BF356">
        <v>7042412</v>
      </c>
      <c r="BG356">
        <v>8193696</v>
      </c>
      <c r="BH356">
        <v>23421905</v>
      </c>
      <c r="BI356">
        <v>0</v>
      </c>
      <c r="BJ356">
        <v>0</v>
      </c>
      <c r="BK356">
        <v>7647357</v>
      </c>
      <c r="BL356">
        <v>372001</v>
      </c>
      <c r="BM356">
        <v>23947</v>
      </c>
      <c r="BN356">
        <v>1173418</v>
      </c>
      <c r="BO356">
        <v>85098838</v>
      </c>
      <c r="BP356">
        <v>6000530</v>
      </c>
      <c r="BQ356">
        <v>1368630</v>
      </c>
      <c r="BR356">
        <v>1343351</v>
      </c>
      <c r="BS356">
        <v>5710662</v>
      </c>
      <c r="BT356">
        <v>0</v>
      </c>
      <c r="BU356">
        <v>0</v>
      </c>
      <c r="BV356">
        <v>4448534</v>
      </c>
      <c r="BW356">
        <v>422152</v>
      </c>
      <c r="BX356">
        <v>36635</v>
      </c>
      <c r="BY356">
        <v>1795133</v>
      </c>
      <c r="BZ356">
        <v>21125627</v>
      </c>
      <c r="CA356">
        <v>-1024903</v>
      </c>
      <c r="CB356">
        <v>35477686</v>
      </c>
      <c r="CC356">
        <v>5234612</v>
      </c>
      <c r="CD356">
        <v>9840668</v>
      </c>
      <c r="CE356">
        <v>18422515</v>
      </c>
      <c r="CF356">
        <v>0</v>
      </c>
      <c r="CG356">
        <v>0</v>
      </c>
      <c r="CH356">
        <v>0</v>
      </c>
      <c r="CI356">
        <v>7577830</v>
      </c>
      <c r="CJ356">
        <v>759076</v>
      </c>
      <c r="CK356">
        <v>0</v>
      </c>
      <c r="CL356">
        <v>3549973</v>
      </c>
      <c r="CM356">
        <v>0</v>
      </c>
      <c r="CN356">
        <v>0</v>
      </c>
      <c r="CO356">
        <v>0</v>
      </c>
      <c r="CP356">
        <v>-623655</v>
      </c>
      <c r="CQ356">
        <v>79213802</v>
      </c>
      <c r="CR356">
        <v>0</v>
      </c>
      <c r="CS356">
        <v>0</v>
      </c>
      <c r="CT356">
        <v>0</v>
      </c>
      <c r="CU356">
        <v>0</v>
      </c>
      <c r="CV356">
        <v>0</v>
      </c>
      <c r="CW356">
        <v>7744434</v>
      </c>
      <c r="CX356">
        <v>3174400</v>
      </c>
      <c r="CY356">
        <v>-303621</v>
      </c>
      <c r="CZ356">
        <v>10710052</v>
      </c>
      <c r="DA356">
        <v>0</v>
      </c>
      <c r="DB356">
        <v>0</v>
      </c>
      <c r="DC356">
        <v>2257803</v>
      </c>
      <c r="DD356">
        <v>35077</v>
      </c>
      <c r="DE356">
        <v>67850</v>
      </c>
      <c r="DF356">
        <v>3324668</v>
      </c>
      <c r="DG356">
        <v>27010663</v>
      </c>
      <c r="DH356">
        <v>200924</v>
      </c>
      <c r="DI356">
        <v>31215212</v>
      </c>
      <c r="DJ356">
        <v>0</v>
      </c>
      <c r="DK356">
        <v>0</v>
      </c>
      <c r="DL356">
        <v>0</v>
      </c>
      <c r="DM356">
        <v>0</v>
      </c>
      <c r="DN356">
        <v>0</v>
      </c>
      <c r="DO356">
        <v>0</v>
      </c>
      <c r="DP356">
        <v>1717118</v>
      </c>
      <c r="DQ356">
        <v>50604334</v>
      </c>
      <c r="DR356">
        <v>0</v>
      </c>
      <c r="DS356">
        <v>0</v>
      </c>
      <c r="DT356">
        <v>0</v>
      </c>
      <c r="DU356">
        <v>0</v>
      </c>
      <c r="DV356">
        <v>0</v>
      </c>
      <c r="DW356">
        <v>0</v>
      </c>
      <c r="DX356">
        <v>0</v>
      </c>
      <c r="DY356">
        <v>0</v>
      </c>
      <c r="DZ356">
        <v>0</v>
      </c>
      <c r="EA356">
        <v>0</v>
      </c>
      <c r="EB356">
        <v>0</v>
      </c>
      <c r="EC356">
        <v>0</v>
      </c>
      <c r="ED356">
        <v>0</v>
      </c>
    </row>
    <row r="357" spans="1:134" x14ac:dyDescent="0.3">
      <c r="A357">
        <v>106344114</v>
      </c>
      <c r="B357" t="s">
        <v>1722</v>
      </c>
      <c r="C357">
        <v>20174</v>
      </c>
      <c r="D357" s="1">
        <v>43009</v>
      </c>
      <c r="E357" s="1">
        <v>43100</v>
      </c>
      <c r="F357" t="s">
        <v>134</v>
      </c>
      <c r="G357" t="s">
        <v>558</v>
      </c>
      <c r="H357">
        <v>2</v>
      </c>
      <c r="I357">
        <v>311</v>
      </c>
      <c r="J357" t="s">
        <v>136</v>
      </c>
      <c r="K357" t="s">
        <v>1723</v>
      </c>
      <c r="L357" t="s">
        <v>138</v>
      </c>
      <c r="M357" t="s">
        <v>1724</v>
      </c>
      <c r="N357" t="s">
        <v>1725</v>
      </c>
      <c r="O357" t="s">
        <v>563</v>
      </c>
      <c r="P357">
        <v>95817</v>
      </c>
      <c r="Q357" t="s">
        <v>1726</v>
      </c>
      <c r="R357">
        <v>80</v>
      </c>
      <c r="S357">
        <v>70</v>
      </c>
      <c r="T357">
        <v>70</v>
      </c>
      <c r="U357">
        <v>0</v>
      </c>
      <c r="V357">
        <v>0</v>
      </c>
      <c r="W357">
        <v>149</v>
      </c>
      <c r="X357">
        <v>51</v>
      </c>
      <c r="Y357">
        <v>0</v>
      </c>
      <c r="Z357">
        <v>0</v>
      </c>
      <c r="AA357">
        <v>11</v>
      </c>
      <c r="AB357">
        <v>78</v>
      </c>
      <c r="AC357">
        <v>64</v>
      </c>
      <c r="AD357">
        <v>0</v>
      </c>
      <c r="AE357">
        <v>353</v>
      </c>
      <c r="AF357">
        <v>0</v>
      </c>
      <c r="AG357">
        <v>0</v>
      </c>
      <c r="AH357">
        <v>0</v>
      </c>
      <c r="AI357">
        <v>574</v>
      </c>
      <c r="AJ357">
        <v>121</v>
      </c>
      <c r="AK357">
        <v>0</v>
      </c>
      <c r="AL357">
        <v>0</v>
      </c>
      <c r="AM357">
        <v>51</v>
      </c>
      <c r="AN357">
        <v>233</v>
      </c>
      <c r="AO357">
        <v>750</v>
      </c>
      <c r="AP357">
        <v>0</v>
      </c>
      <c r="AQ357">
        <v>1729</v>
      </c>
      <c r="AR357">
        <v>0</v>
      </c>
      <c r="AS35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3458</v>
      </c>
      <c r="AT357">
        <v>0</v>
      </c>
      <c r="AU357">
        <v>0</v>
      </c>
      <c r="AV357">
        <v>1916</v>
      </c>
      <c r="AW357">
        <v>3799</v>
      </c>
      <c r="AX357">
        <v>0</v>
      </c>
      <c r="AY357">
        <v>0</v>
      </c>
      <c r="AZ357">
        <v>180</v>
      </c>
      <c r="BA357">
        <v>2292</v>
      </c>
      <c r="BB357">
        <v>499</v>
      </c>
      <c r="BC357">
        <v>0</v>
      </c>
      <c r="BD357">
        <v>8686</v>
      </c>
      <c r="BE357">
        <v>0</v>
      </c>
      <c r="BF357">
        <v>0</v>
      </c>
      <c r="BG357">
        <v>7841440</v>
      </c>
      <c r="BH357">
        <v>1684680</v>
      </c>
      <c r="BI357">
        <v>0</v>
      </c>
      <c r="BJ357">
        <v>0</v>
      </c>
      <c r="BK357">
        <v>643410</v>
      </c>
      <c r="BL357">
        <v>4805291</v>
      </c>
      <c r="BM357">
        <v>5829160</v>
      </c>
      <c r="BN357">
        <v>0</v>
      </c>
      <c r="BO357">
        <v>20803981</v>
      </c>
      <c r="BP357">
        <v>0</v>
      </c>
      <c r="BQ357">
        <v>0</v>
      </c>
      <c r="BR357">
        <v>2915736</v>
      </c>
      <c r="BS357">
        <v>6059784</v>
      </c>
      <c r="BT357">
        <v>0</v>
      </c>
      <c r="BU357">
        <v>0</v>
      </c>
      <c r="BV357">
        <v>257549</v>
      </c>
      <c r="BW357">
        <v>3295092</v>
      </c>
      <c r="BX357">
        <v>1388786</v>
      </c>
      <c r="BY357">
        <v>0</v>
      </c>
      <c r="BZ357">
        <v>13916947</v>
      </c>
      <c r="CA357">
        <v>0</v>
      </c>
      <c r="CB357">
        <v>0</v>
      </c>
      <c r="CC357">
        <v>0</v>
      </c>
      <c r="CD357">
        <v>9182959</v>
      </c>
      <c r="CE357">
        <v>6069894</v>
      </c>
      <c r="CF357">
        <v>0</v>
      </c>
      <c r="CG357">
        <v>0</v>
      </c>
      <c r="CH357">
        <v>0</v>
      </c>
      <c r="CI357">
        <v>609298</v>
      </c>
      <c r="CJ357">
        <v>6211584</v>
      </c>
      <c r="CK357">
        <v>0</v>
      </c>
      <c r="CL357">
        <v>7217946</v>
      </c>
      <c r="CM357">
        <v>0</v>
      </c>
      <c r="CN357">
        <v>0</v>
      </c>
      <c r="CO357">
        <v>0</v>
      </c>
      <c r="CP357">
        <v>0</v>
      </c>
      <c r="CQ357">
        <v>29291681</v>
      </c>
      <c r="CR357">
        <v>0</v>
      </c>
      <c r="CS357">
        <v>0</v>
      </c>
      <c r="CT357">
        <v>0</v>
      </c>
      <c r="CU357">
        <v>0</v>
      </c>
      <c r="CV357">
        <v>0</v>
      </c>
      <c r="CW357">
        <v>0</v>
      </c>
      <c r="CX357">
        <v>0</v>
      </c>
      <c r="CY357">
        <v>1574217</v>
      </c>
      <c r="CZ357">
        <v>1674570</v>
      </c>
      <c r="DA357">
        <v>0</v>
      </c>
      <c r="DB357">
        <v>0</v>
      </c>
      <c r="DC357">
        <v>291661</v>
      </c>
      <c r="DD357">
        <v>1888799</v>
      </c>
      <c r="DE357">
        <v>0</v>
      </c>
      <c r="DF357">
        <v>0</v>
      </c>
      <c r="DG357">
        <v>5429247</v>
      </c>
      <c r="DH357">
        <v>1586399</v>
      </c>
      <c r="DI357">
        <v>16481751</v>
      </c>
      <c r="DJ357">
        <v>0</v>
      </c>
      <c r="DK357">
        <v>0</v>
      </c>
      <c r="DL357">
        <v>0</v>
      </c>
      <c r="DM357">
        <v>0</v>
      </c>
      <c r="DN357">
        <v>0</v>
      </c>
      <c r="DO357">
        <v>0</v>
      </c>
      <c r="DP357">
        <v>517393</v>
      </c>
      <c r="DQ357">
        <v>69724931</v>
      </c>
      <c r="DR357">
        <v>0</v>
      </c>
      <c r="DS357">
        <v>0</v>
      </c>
      <c r="DT357">
        <v>0</v>
      </c>
      <c r="DU357">
        <v>0</v>
      </c>
      <c r="DV357">
        <v>0</v>
      </c>
      <c r="DW357">
        <v>0</v>
      </c>
      <c r="DX357">
        <v>0</v>
      </c>
      <c r="DY357">
        <v>0</v>
      </c>
      <c r="DZ357">
        <v>0</v>
      </c>
      <c r="EA357">
        <v>0</v>
      </c>
      <c r="EB357">
        <v>0</v>
      </c>
      <c r="EC357">
        <v>0</v>
      </c>
      <c r="ED357">
        <v>0</v>
      </c>
    </row>
    <row r="358" spans="1:134" x14ac:dyDescent="0.3">
      <c r="A358">
        <v>106291023</v>
      </c>
      <c r="B358" t="s">
        <v>1727</v>
      </c>
      <c r="C358">
        <v>20174</v>
      </c>
      <c r="D358" s="1">
        <v>43009</v>
      </c>
      <c r="E358" s="1">
        <v>43100</v>
      </c>
      <c r="F358" t="s">
        <v>134</v>
      </c>
      <c r="G358" t="s">
        <v>1728</v>
      </c>
      <c r="H358">
        <v>2</v>
      </c>
      <c r="I358">
        <v>301</v>
      </c>
      <c r="J358" t="s">
        <v>136</v>
      </c>
      <c r="K358" t="s">
        <v>137</v>
      </c>
      <c r="L358" t="s">
        <v>145</v>
      </c>
      <c r="M358" t="s">
        <v>1729</v>
      </c>
      <c r="N358" t="s">
        <v>1730</v>
      </c>
      <c r="O358" t="s">
        <v>1731</v>
      </c>
      <c r="P358">
        <v>95945</v>
      </c>
      <c r="Q358" t="s">
        <v>1732</v>
      </c>
      <c r="R358">
        <v>121</v>
      </c>
      <c r="S358">
        <v>121</v>
      </c>
      <c r="T358">
        <v>121</v>
      </c>
      <c r="U358">
        <v>600</v>
      </c>
      <c r="V358">
        <v>101</v>
      </c>
      <c r="W358">
        <v>68</v>
      </c>
      <c r="X358">
        <v>281</v>
      </c>
      <c r="Y358">
        <v>0</v>
      </c>
      <c r="Z358">
        <v>0</v>
      </c>
      <c r="AA358">
        <v>32</v>
      </c>
      <c r="AB358">
        <v>200</v>
      </c>
      <c r="AC358">
        <v>4</v>
      </c>
      <c r="AD358">
        <v>15</v>
      </c>
      <c r="AE358">
        <v>1301</v>
      </c>
      <c r="AF358">
        <v>0</v>
      </c>
      <c r="AG358">
        <v>2437</v>
      </c>
      <c r="AH358">
        <v>403</v>
      </c>
      <c r="AI358">
        <v>232</v>
      </c>
      <c r="AJ358">
        <v>752</v>
      </c>
      <c r="AK358">
        <v>0</v>
      </c>
      <c r="AL358">
        <v>0</v>
      </c>
      <c r="AM358">
        <v>99</v>
      </c>
      <c r="AN358">
        <v>500</v>
      </c>
      <c r="AO358">
        <v>9</v>
      </c>
      <c r="AP358">
        <v>31</v>
      </c>
      <c r="AQ358">
        <v>4463</v>
      </c>
      <c r="AR358">
        <v>0</v>
      </c>
      <c r="AS35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8926</v>
      </c>
      <c r="AT358">
        <v>12599</v>
      </c>
      <c r="AU358">
        <v>2040</v>
      </c>
      <c r="AV358">
        <v>514</v>
      </c>
      <c r="AW358">
        <v>3991</v>
      </c>
      <c r="AX358">
        <v>0</v>
      </c>
      <c r="AY358">
        <v>0</v>
      </c>
      <c r="AZ358">
        <v>748</v>
      </c>
      <c r="BA358">
        <v>4900</v>
      </c>
      <c r="BB358">
        <v>121</v>
      </c>
      <c r="BC358">
        <v>452</v>
      </c>
      <c r="BD358">
        <v>25365</v>
      </c>
      <c r="BE358">
        <v>49186342</v>
      </c>
      <c r="BF358">
        <v>8466303</v>
      </c>
      <c r="BG358">
        <v>3639150</v>
      </c>
      <c r="BH358">
        <v>13688408</v>
      </c>
      <c r="BI358">
        <v>0</v>
      </c>
      <c r="BJ358">
        <v>0</v>
      </c>
      <c r="BK358">
        <v>1987989</v>
      </c>
      <c r="BL358">
        <v>11863812</v>
      </c>
      <c r="BM358">
        <v>220671</v>
      </c>
      <c r="BN358">
        <v>632258</v>
      </c>
      <c r="BO358">
        <v>89684933</v>
      </c>
      <c r="BP358">
        <v>39509200</v>
      </c>
      <c r="BQ358">
        <v>8171494</v>
      </c>
      <c r="BR358">
        <v>2375285</v>
      </c>
      <c r="BS358">
        <v>15133380</v>
      </c>
      <c r="BT358">
        <v>0</v>
      </c>
      <c r="BU358">
        <v>0</v>
      </c>
      <c r="BV358">
        <v>2624905</v>
      </c>
      <c r="BW358">
        <v>18026910</v>
      </c>
      <c r="BX358">
        <v>417494</v>
      </c>
      <c r="BY358">
        <v>1203509</v>
      </c>
      <c r="BZ358">
        <v>87462177</v>
      </c>
      <c r="CA358">
        <v>1482359</v>
      </c>
      <c r="CB358">
        <v>71978227</v>
      </c>
      <c r="CC358">
        <v>13505714</v>
      </c>
      <c r="CD358">
        <v>1855877</v>
      </c>
      <c r="CE358">
        <v>15725609</v>
      </c>
      <c r="CF358">
        <v>0</v>
      </c>
      <c r="CG358">
        <v>0</v>
      </c>
      <c r="CH358">
        <v>0</v>
      </c>
      <c r="CI358">
        <v>3377644</v>
      </c>
      <c r="CJ358">
        <v>12986279</v>
      </c>
      <c r="CK358">
        <v>0</v>
      </c>
      <c r="CL358">
        <v>1630405</v>
      </c>
      <c r="CM358">
        <v>0</v>
      </c>
      <c r="CN358">
        <v>0</v>
      </c>
      <c r="CO358">
        <v>0</v>
      </c>
      <c r="CP358">
        <v>1385126</v>
      </c>
      <c r="CQ358">
        <v>123927240</v>
      </c>
      <c r="CR358">
        <v>0</v>
      </c>
      <c r="CS358">
        <v>0</v>
      </c>
      <c r="CT358">
        <v>0</v>
      </c>
      <c r="CU358">
        <v>0</v>
      </c>
      <c r="CV358">
        <v>0</v>
      </c>
      <c r="CW358">
        <v>16393455</v>
      </c>
      <c r="CX358">
        <v>3072086</v>
      </c>
      <c r="CY358">
        <v>3218270</v>
      </c>
      <c r="CZ358">
        <v>12837418</v>
      </c>
      <c r="DA358">
        <v>0</v>
      </c>
      <c r="DB358">
        <v>0</v>
      </c>
      <c r="DC358">
        <v>1189627</v>
      </c>
      <c r="DD358">
        <v>16307271</v>
      </c>
      <c r="DE358">
        <v>0</v>
      </c>
      <c r="DF358">
        <v>201743</v>
      </c>
      <c r="DG358">
        <v>53219870</v>
      </c>
      <c r="DH358">
        <v>629974</v>
      </c>
      <c r="DI358">
        <v>43031878</v>
      </c>
      <c r="DJ358">
        <v>0</v>
      </c>
      <c r="DK358">
        <v>3758439</v>
      </c>
      <c r="DL358">
        <v>0</v>
      </c>
      <c r="DM358">
        <v>0</v>
      </c>
      <c r="DN358">
        <v>0</v>
      </c>
      <c r="DO358">
        <v>0</v>
      </c>
      <c r="DP358">
        <v>1282832</v>
      </c>
      <c r="DQ358">
        <v>39506372</v>
      </c>
      <c r="DR358">
        <v>0</v>
      </c>
      <c r="DS358">
        <v>0</v>
      </c>
      <c r="DT358">
        <v>0</v>
      </c>
      <c r="DU358">
        <v>0</v>
      </c>
      <c r="DV358">
        <v>0</v>
      </c>
      <c r="DW358">
        <v>0</v>
      </c>
      <c r="DX358">
        <v>0</v>
      </c>
      <c r="DY358">
        <v>0</v>
      </c>
      <c r="DZ358">
        <v>0</v>
      </c>
      <c r="EA358">
        <v>0</v>
      </c>
      <c r="EB358">
        <v>0</v>
      </c>
      <c r="EC358">
        <v>0</v>
      </c>
      <c r="ED358">
        <v>0</v>
      </c>
    </row>
    <row r="359" spans="1:134" x14ac:dyDescent="0.3">
      <c r="A359">
        <v>106540798</v>
      </c>
      <c r="B359" t="s">
        <v>1733</v>
      </c>
      <c r="C359">
        <v>20174</v>
      </c>
      <c r="D359" s="1">
        <v>43009</v>
      </c>
      <c r="E359" s="1">
        <v>43100</v>
      </c>
      <c r="F359" t="s">
        <v>134</v>
      </c>
      <c r="G359" t="s">
        <v>967</v>
      </c>
      <c r="H359">
        <v>9</v>
      </c>
      <c r="I359">
        <v>613</v>
      </c>
      <c r="J359" t="s">
        <v>183</v>
      </c>
      <c r="K359" t="s">
        <v>137</v>
      </c>
      <c r="L359" t="s">
        <v>138</v>
      </c>
      <c r="M359" t="s">
        <v>1734</v>
      </c>
      <c r="N359" t="s">
        <v>1735</v>
      </c>
      <c r="O359" t="s">
        <v>1459</v>
      </c>
      <c r="P359">
        <v>93257</v>
      </c>
      <c r="Q359" t="s">
        <v>1736</v>
      </c>
      <c r="R359">
        <v>167</v>
      </c>
      <c r="S359">
        <v>167</v>
      </c>
      <c r="T359">
        <v>167</v>
      </c>
      <c r="U359">
        <v>563</v>
      </c>
      <c r="V359">
        <v>90</v>
      </c>
      <c r="W359">
        <v>188</v>
      </c>
      <c r="X359">
        <v>504</v>
      </c>
      <c r="Y359">
        <v>0</v>
      </c>
      <c r="Z359">
        <v>0</v>
      </c>
      <c r="AA359">
        <v>21</v>
      </c>
      <c r="AB359">
        <v>173</v>
      </c>
      <c r="AC359">
        <v>0</v>
      </c>
      <c r="AD359">
        <v>5</v>
      </c>
      <c r="AE359">
        <v>1544</v>
      </c>
      <c r="AF359">
        <v>0</v>
      </c>
      <c r="AG359">
        <v>2900</v>
      </c>
      <c r="AH359">
        <v>446</v>
      </c>
      <c r="AI359">
        <v>3629</v>
      </c>
      <c r="AJ359">
        <v>1652</v>
      </c>
      <c r="AK359">
        <v>0</v>
      </c>
      <c r="AL359">
        <v>0</v>
      </c>
      <c r="AM359">
        <v>139</v>
      </c>
      <c r="AN359">
        <v>542</v>
      </c>
      <c r="AO359">
        <v>0</v>
      </c>
      <c r="AP359">
        <v>9</v>
      </c>
      <c r="AQ359">
        <v>9317</v>
      </c>
      <c r="AR359">
        <v>0</v>
      </c>
      <c r="AS35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18634</v>
      </c>
      <c r="AT359">
        <v>14447</v>
      </c>
      <c r="AU359">
        <v>2798</v>
      </c>
      <c r="AV359">
        <v>2443</v>
      </c>
      <c r="AW359">
        <v>14758</v>
      </c>
      <c r="AX359">
        <v>1</v>
      </c>
      <c r="AY359">
        <v>0</v>
      </c>
      <c r="AZ359">
        <v>980</v>
      </c>
      <c r="BA359">
        <v>10655</v>
      </c>
      <c r="BB359">
        <v>0</v>
      </c>
      <c r="BC359">
        <v>1121</v>
      </c>
      <c r="BD359">
        <v>47203</v>
      </c>
      <c r="BE359">
        <v>28248533</v>
      </c>
      <c r="BF359">
        <v>4233261</v>
      </c>
      <c r="BG359">
        <v>15313397</v>
      </c>
      <c r="BH359">
        <v>17039146</v>
      </c>
      <c r="BI359">
        <v>0</v>
      </c>
      <c r="BJ359">
        <v>0</v>
      </c>
      <c r="BK359">
        <v>1771956</v>
      </c>
      <c r="BL359">
        <v>5072722</v>
      </c>
      <c r="BM359">
        <v>0</v>
      </c>
      <c r="BN359">
        <v>24297</v>
      </c>
      <c r="BO359">
        <v>71703312</v>
      </c>
      <c r="BP359">
        <v>35177436</v>
      </c>
      <c r="BQ359">
        <v>5783663</v>
      </c>
      <c r="BR359">
        <v>4628740</v>
      </c>
      <c r="BS359">
        <v>26270529</v>
      </c>
      <c r="BT359">
        <v>448</v>
      </c>
      <c r="BU359">
        <v>0</v>
      </c>
      <c r="BV359">
        <v>3301932</v>
      </c>
      <c r="BW359">
        <v>17162544</v>
      </c>
      <c r="BX359">
        <v>0</v>
      </c>
      <c r="BY359">
        <v>1108719</v>
      </c>
      <c r="BZ359">
        <v>93434011</v>
      </c>
      <c r="CA359">
        <v>1039428</v>
      </c>
      <c r="CB359">
        <v>51347192</v>
      </c>
      <c r="CC359">
        <v>8400368</v>
      </c>
      <c r="CD359">
        <v>16051004</v>
      </c>
      <c r="CE359">
        <v>36608107</v>
      </c>
      <c r="CF359">
        <v>-501516</v>
      </c>
      <c r="CG359">
        <v>0</v>
      </c>
      <c r="CH359">
        <v>0</v>
      </c>
      <c r="CI359">
        <v>2870955</v>
      </c>
      <c r="CJ359">
        <v>13627401</v>
      </c>
      <c r="CK359">
        <v>0</v>
      </c>
      <c r="CL359">
        <v>9946</v>
      </c>
      <c r="CM359">
        <v>0</v>
      </c>
      <c r="CN359">
        <v>0</v>
      </c>
      <c r="CO359">
        <v>0</v>
      </c>
      <c r="CP359">
        <v>36167</v>
      </c>
      <c r="CQ359">
        <v>129489052</v>
      </c>
      <c r="CR359">
        <v>0</v>
      </c>
      <c r="CS359">
        <v>0</v>
      </c>
      <c r="CT359">
        <v>0</v>
      </c>
      <c r="CU359">
        <v>0</v>
      </c>
      <c r="CV359">
        <v>0</v>
      </c>
      <c r="CW359">
        <v>12078777</v>
      </c>
      <c r="CX359">
        <v>1616556</v>
      </c>
      <c r="CY359">
        <v>4392649</v>
      </c>
      <c r="CZ359">
        <v>6701568</v>
      </c>
      <c r="DA359">
        <v>448</v>
      </c>
      <c r="DB359">
        <v>0</v>
      </c>
      <c r="DC359">
        <v>2202933</v>
      </c>
      <c r="DD359">
        <v>8607865</v>
      </c>
      <c r="DE359">
        <v>0</v>
      </c>
      <c r="DF359">
        <v>47475</v>
      </c>
      <c r="DG359">
        <v>35648271</v>
      </c>
      <c r="DH359">
        <v>1612034</v>
      </c>
      <c r="DI359">
        <v>37125465</v>
      </c>
      <c r="DJ359">
        <v>0</v>
      </c>
      <c r="DK359">
        <v>-738977</v>
      </c>
      <c r="DL359">
        <v>0</v>
      </c>
      <c r="DM359">
        <v>0</v>
      </c>
      <c r="DN359">
        <v>0</v>
      </c>
      <c r="DO359">
        <v>0</v>
      </c>
      <c r="DP359">
        <v>2996494</v>
      </c>
      <c r="DQ359">
        <v>109324945</v>
      </c>
      <c r="DR359">
        <v>0</v>
      </c>
      <c r="DS359">
        <v>0</v>
      </c>
      <c r="DT359">
        <v>0</v>
      </c>
      <c r="DU359">
        <v>0</v>
      </c>
      <c r="DV359">
        <v>0</v>
      </c>
      <c r="DW359">
        <v>0</v>
      </c>
      <c r="DX359">
        <v>0</v>
      </c>
      <c r="DY359">
        <v>0</v>
      </c>
      <c r="DZ359">
        <v>0</v>
      </c>
      <c r="EA359">
        <v>0</v>
      </c>
      <c r="EB359">
        <v>0</v>
      </c>
      <c r="EC359">
        <v>0</v>
      </c>
      <c r="ED359">
        <v>0</v>
      </c>
    </row>
    <row r="360" spans="1:134" x14ac:dyDescent="0.3">
      <c r="A360">
        <v>106342392</v>
      </c>
      <c r="B360" t="s">
        <v>1737</v>
      </c>
      <c r="C360">
        <v>20174</v>
      </c>
      <c r="D360" s="1">
        <v>43009</v>
      </c>
      <c r="E360" s="1">
        <v>43100</v>
      </c>
      <c r="F360" t="s">
        <v>134</v>
      </c>
      <c r="G360" t="s">
        <v>558</v>
      </c>
      <c r="H360">
        <v>2</v>
      </c>
      <c r="I360">
        <v>311</v>
      </c>
      <c r="J360" t="s">
        <v>255</v>
      </c>
      <c r="K360" t="s">
        <v>137</v>
      </c>
      <c r="L360" t="s">
        <v>138</v>
      </c>
      <c r="M360" t="s">
        <v>1738</v>
      </c>
      <c r="N360" t="s">
        <v>1739</v>
      </c>
      <c r="O360" t="s">
        <v>563</v>
      </c>
      <c r="P360">
        <v>95823</v>
      </c>
      <c r="Q360" t="s">
        <v>1740</v>
      </c>
      <c r="R360">
        <v>171</v>
      </c>
      <c r="S360">
        <v>171</v>
      </c>
      <c r="T360">
        <v>171</v>
      </c>
      <c r="U360">
        <v>251</v>
      </c>
      <c r="V360">
        <v>5</v>
      </c>
      <c r="W360">
        <v>492</v>
      </c>
      <c r="X360">
        <v>0</v>
      </c>
      <c r="Y360">
        <v>0</v>
      </c>
      <c r="Z360">
        <v>0</v>
      </c>
      <c r="AA360">
        <v>214</v>
      </c>
      <c r="AB360">
        <v>338</v>
      </c>
      <c r="AC360">
        <v>16</v>
      </c>
      <c r="AD360">
        <v>0</v>
      </c>
      <c r="AE360">
        <v>1316</v>
      </c>
      <c r="AF360">
        <v>0</v>
      </c>
      <c r="AG360">
        <v>2360</v>
      </c>
      <c r="AH360">
        <v>43</v>
      </c>
      <c r="AI360">
        <v>4776</v>
      </c>
      <c r="AJ360">
        <v>0</v>
      </c>
      <c r="AK360">
        <v>0</v>
      </c>
      <c r="AL360">
        <v>0</v>
      </c>
      <c r="AM360">
        <v>2033</v>
      </c>
      <c r="AN360">
        <v>3759</v>
      </c>
      <c r="AO360">
        <v>135</v>
      </c>
      <c r="AP360">
        <v>0</v>
      </c>
      <c r="AQ360">
        <v>13106</v>
      </c>
      <c r="AR360">
        <v>0</v>
      </c>
      <c r="AS36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26212</v>
      </c>
      <c r="AT360">
        <v>313</v>
      </c>
      <c r="AU360">
        <v>2</v>
      </c>
      <c r="AV360">
        <v>0</v>
      </c>
      <c r="AW360">
        <v>0</v>
      </c>
      <c r="AX360">
        <v>0</v>
      </c>
      <c r="AY360">
        <v>0</v>
      </c>
      <c r="AZ360">
        <v>153</v>
      </c>
      <c r="BA360">
        <v>1378</v>
      </c>
      <c r="BB360">
        <v>0</v>
      </c>
      <c r="BC360">
        <v>0</v>
      </c>
      <c r="BD360">
        <v>1846</v>
      </c>
      <c r="BE360">
        <v>3776000</v>
      </c>
      <c r="BF360">
        <v>68800</v>
      </c>
      <c r="BG360">
        <v>7641600</v>
      </c>
      <c r="BH360">
        <v>0</v>
      </c>
      <c r="BI360">
        <v>0</v>
      </c>
      <c r="BJ360">
        <v>0</v>
      </c>
      <c r="BK360">
        <v>3252800</v>
      </c>
      <c r="BL360">
        <v>6020191</v>
      </c>
      <c r="BM360">
        <v>216089</v>
      </c>
      <c r="BN360">
        <v>0</v>
      </c>
      <c r="BO360">
        <v>20975480</v>
      </c>
      <c r="BP360">
        <v>273273</v>
      </c>
      <c r="BQ360">
        <v>1921</v>
      </c>
      <c r="BR360">
        <v>0</v>
      </c>
      <c r="BS360">
        <v>0</v>
      </c>
      <c r="BT360">
        <v>0</v>
      </c>
      <c r="BU360">
        <v>0</v>
      </c>
      <c r="BV360">
        <v>136615</v>
      </c>
      <c r="BW360">
        <v>1223480</v>
      </c>
      <c r="BX360">
        <v>0</v>
      </c>
      <c r="BY360">
        <v>0</v>
      </c>
      <c r="BZ360">
        <v>1635289</v>
      </c>
      <c r="CA360">
        <v>-149118</v>
      </c>
      <c r="CB360">
        <v>1223830</v>
      </c>
      <c r="CC360">
        <v>335</v>
      </c>
      <c r="CD360">
        <v>3153919</v>
      </c>
      <c r="CE360">
        <v>0</v>
      </c>
      <c r="CF360">
        <v>0</v>
      </c>
      <c r="CG360">
        <v>0</v>
      </c>
      <c r="CH360">
        <v>0</v>
      </c>
      <c r="CI360">
        <v>1280450</v>
      </c>
      <c r="CJ360">
        <v>2451401</v>
      </c>
      <c r="CK360">
        <v>0</v>
      </c>
      <c r="CL360">
        <v>216089</v>
      </c>
      <c r="CM360">
        <v>0</v>
      </c>
      <c r="CN360">
        <v>0</v>
      </c>
      <c r="CO360">
        <v>0</v>
      </c>
      <c r="CP360">
        <v>188447</v>
      </c>
      <c r="CQ360">
        <v>8365353</v>
      </c>
      <c r="CR360">
        <v>0</v>
      </c>
      <c r="CS360">
        <v>0</v>
      </c>
      <c r="CT360">
        <v>0</v>
      </c>
      <c r="CU360">
        <v>0</v>
      </c>
      <c r="CV360">
        <v>0</v>
      </c>
      <c r="CW360">
        <v>2825443</v>
      </c>
      <c r="CX360">
        <v>70386</v>
      </c>
      <c r="CY360">
        <v>4487681</v>
      </c>
      <c r="CZ360">
        <v>0</v>
      </c>
      <c r="DA360">
        <v>0</v>
      </c>
      <c r="DB360">
        <v>0</v>
      </c>
      <c r="DC360">
        <v>2108965</v>
      </c>
      <c r="DD360">
        <v>4752941</v>
      </c>
      <c r="DE360">
        <v>0</v>
      </c>
      <c r="DF360">
        <v>0</v>
      </c>
      <c r="DG360">
        <v>14245416</v>
      </c>
      <c r="DH360">
        <v>3420</v>
      </c>
      <c r="DI360">
        <v>9745069</v>
      </c>
      <c r="DJ360">
        <v>1037666</v>
      </c>
      <c r="DK360">
        <v>72754</v>
      </c>
      <c r="DL360">
        <v>0</v>
      </c>
      <c r="DM360">
        <v>0</v>
      </c>
      <c r="DN360">
        <v>0</v>
      </c>
      <c r="DO360">
        <v>0</v>
      </c>
      <c r="DP360">
        <v>0</v>
      </c>
      <c r="DQ360">
        <v>31070050</v>
      </c>
      <c r="DR360">
        <v>0</v>
      </c>
      <c r="DS360">
        <v>0</v>
      </c>
      <c r="DT360">
        <v>0</v>
      </c>
      <c r="DU360">
        <v>0</v>
      </c>
      <c r="DV360">
        <v>0</v>
      </c>
      <c r="DW360">
        <v>0</v>
      </c>
      <c r="DX360">
        <v>0</v>
      </c>
      <c r="DY360">
        <v>0</v>
      </c>
      <c r="DZ360">
        <v>0</v>
      </c>
      <c r="EA360">
        <v>0</v>
      </c>
      <c r="EB360">
        <v>0</v>
      </c>
      <c r="EC360">
        <v>0</v>
      </c>
      <c r="ED360">
        <v>0</v>
      </c>
    </row>
    <row r="361" spans="1:134" x14ac:dyDescent="0.3">
      <c r="A361">
        <v>106400524</v>
      </c>
      <c r="B361" t="s">
        <v>1741</v>
      </c>
      <c r="C361">
        <v>20174</v>
      </c>
      <c r="D361" s="1">
        <v>43009</v>
      </c>
      <c r="E361" s="1">
        <v>43100</v>
      </c>
      <c r="F361" t="s">
        <v>134</v>
      </c>
      <c r="G361" t="s">
        <v>282</v>
      </c>
      <c r="H361">
        <v>8</v>
      </c>
      <c r="I361">
        <v>801</v>
      </c>
      <c r="J361" t="s">
        <v>255</v>
      </c>
      <c r="K361" t="s">
        <v>137</v>
      </c>
      <c r="L361" t="s">
        <v>138</v>
      </c>
      <c r="M361" t="s">
        <v>1742</v>
      </c>
      <c r="N361" t="s">
        <v>1743</v>
      </c>
      <c r="O361" t="s">
        <v>705</v>
      </c>
      <c r="P361">
        <v>93405</v>
      </c>
      <c r="Q361" t="s">
        <v>1744</v>
      </c>
      <c r="R361">
        <v>164</v>
      </c>
      <c r="S361">
        <v>164</v>
      </c>
      <c r="T361">
        <v>69</v>
      </c>
      <c r="U361">
        <v>414</v>
      </c>
      <c r="V361">
        <v>105</v>
      </c>
      <c r="W361">
        <v>97</v>
      </c>
      <c r="X361">
        <v>244</v>
      </c>
      <c r="Y361">
        <v>1</v>
      </c>
      <c r="Z361">
        <v>0</v>
      </c>
      <c r="AA361">
        <v>42</v>
      </c>
      <c r="AB361">
        <v>543</v>
      </c>
      <c r="AC361">
        <v>5</v>
      </c>
      <c r="AD361">
        <v>2</v>
      </c>
      <c r="AE361">
        <v>1453</v>
      </c>
      <c r="AF361">
        <v>0</v>
      </c>
      <c r="AG361">
        <v>1712</v>
      </c>
      <c r="AH361">
        <v>424</v>
      </c>
      <c r="AI361">
        <v>603</v>
      </c>
      <c r="AJ361">
        <v>859</v>
      </c>
      <c r="AK361">
        <v>3</v>
      </c>
      <c r="AL361">
        <v>0</v>
      </c>
      <c r="AM361">
        <v>113</v>
      </c>
      <c r="AN361">
        <v>2100</v>
      </c>
      <c r="AO361">
        <v>12</v>
      </c>
      <c r="AP361">
        <v>9</v>
      </c>
      <c r="AQ361">
        <v>5835</v>
      </c>
      <c r="AR361">
        <v>0</v>
      </c>
      <c r="AS36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11670</v>
      </c>
      <c r="AT361">
        <v>2555</v>
      </c>
      <c r="AU361">
        <v>416</v>
      </c>
      <c r="AV361">
        <v>351</v>
      </c>
      <c r="AW361">
        <v>2424</v>
      </c>
      <c r="AX361">
        <v>0</v>
      </c>
      <c r="AY361">
        <v>0</v>
      </c>
      <c r="AZ361">
        <v>548</v>
      </c>
      <c r="BA361">
        <v>4073</v>
      </c>
      <c r="BB361">
        <v>4</v>
      </c>
      <c r="BC361">
        <v>243</v>
      </c>
      <c r="BD361">
        <v>10614</v>
      </c>
      <c r="BE361">
        <v>49482278</v>
      </c>
      <c r="BF361">
        <v>11849891</v>
      </c>
      <c r="BG361">
        <v>11720089</v>
      </c>
      <c r="BH361">
        <v>19689465</v>
      </c>
      <c r="BI361">
        <v>92634</v>
      </c>
      <c r="BJ361">
        <v>0</v>
      </c>
      <c r="BK361">
        <v>3543440</v>
      </c>
      <c r="BL361">
        <v>53818109</v>
      </c>
      <c r="BM361">
        <v>408854</v>
      </c>
      <c r="BN361">
        <v>154528</v>
      </c>
      <c r="BO361">
        <v>150759288</v>
      </c>
      <c r="BP361">
        <v>20212134</v>
      </c>
      <c r="BQ361">
        <v>4996546</v>
      </c>
      <c r="BR361">
        <v>2504133</v>
      </c>
      <c r="BS361">
        <v>12734434</v>
      </c>
      <c r="BT361">
        <v>0</v>
      </c>
      <c r="BU361">
        <v>0</v>
      </c>
      <c r="BV361">
        <v>4154650</v>
      </c>
      <c r="BW361">
        <v>30707726</v>
      </c>
      <c r="BX361">
        <v>80036</v>
      </c>
      <c r="BY361">
        <v>1386147</v>
      </c>
      <c r="BZ361">
        <v>76775806</v>
      </c>
      <c r="CA361">
        <v>1950055</v>
      </c>
      <c r="CB361">
        <v>62144154</v>
      </c>
      <c r="CC361">
        <v>15053096</v>
      </c>
      <c r="CD361">
        <v>13189201</v>
      </c>
      <c r="CE361">
        <v>16981413</v>
      </c>
      <c r="CF361">
        <v>0</v>
      </c>
      <c r="CG361">
        <v>87963</v>
      </c>
      <c r="CH361">
        <v>0</v>
      </c>
      <c r="CI361">
        <v>5112519</v>
      </c>
      <c r="CJ361">
        <v>61097580</v>
      </c>
      <c r="CK361">
        <v>0</v>
      </c>
      <c r="CL361">
        <v>375674</v>
      </c>
      <c r="CM361">
        <v>0</v>
      </c>
      <c r="CN361">
        <v>0</v>
      </c>
      <c r="CO361">
        <v>0</v>
      </c>
      <c r="CP361">
        <v>494874</v>
      </c>
      <c r="CQ361">
        <v>176486529</v>
      </c>
      <c r="CR361">
        <v>0</v>
      </c>
      <c r="CS361">
        <v>0</v>
      </c>
      <c r="CT361">
        <v>0</v>
      </c>
      <c r="CU361">
        <v>0</v>
      </c>
      <c r="CV361">
        <v>0</v>
      </c>
      <c r="CW361">
        <v>7550258</v>
      </c>
      <c r="CX361">
        <v>1793341</v>
      </c>
      <c r="CY361">
        <v>1035021</v>
      </c>
      <c r="CZ361">
        <v>15442486</v>
      </c>
      <c r="DA361">
        <v>4671</v>
      </c>
      <c r="DB361">
        <v>0</v>
      </c>
      <c r="DC361">
        <v>2500571</v>
      </c>
      <c r="DD361">
        <v>22609001</v>
      </c>
      <c r="DE361">
        <v>113216</v>
      </c>
      <c r="DF361">
        <v>0</v>
      </c>
      <c r="DG361">
        <v>51048565</v>
      </c>
      <c r="DH361">
        <v>134902</v>
      </c>
      <c r="DI361">
        <v>35684726</v>
      </c>
      <c r="DJ361">
        <v>0</v>
      </c>
      <c r="DK361">
        <v>-29309</v>
      </c>
      <c r="DL361">
        <v>0</v>
      </c>
      <c r="DM361">
        <v>0</v>
      </c>
      <c r="DN361">
        <v>0</v>
      </c>
      <c r="DO361">
        <v>0</v>
      </c>
      <c r="DP361">
        <v>633663</v>
      </c>
      <c r="DQ361">
        <v>64887150</v>
      </c>
      <c r="DR361">
        <v>0</v>
      </c>
      <c r="DS361">
        <v>0</v>
      </c>
      <c r="DT361">
        <v>0</v>
      </c>
      <c r="DU361">
        <v>0</v>
      </c>
      <c r="DV361">
        <v>0</v>
      </c>
      <c r="DW361">
        <v>0</v>
      </c>
      <c r="DX361">
        <v>0</v>
      </c>
      <c r="DY361">
        <v>0</v>
      </c>
      <c r="DZ361">
        <v>0</v>
      </c>
      <c r="EA361">
        <v>0</v>
      </c>
      <c r="EB361">
        <v>0</v>
      </c>
      <c r="EC361">
        <v>0</v>
      </c>
      <c r="ED361">
        <v>13353758</v>
      </c>
    </row>
    <row r="362" spans="1:134" x14ac:dyDescent="0.3">
      <c r="A362">
        <v>106190661</v>
      </c>
      <c r="B362" t="s">
        <v>1745</v>
      </c>
      <c r="C362">
        <v>20174</v>
      </c>
      <c r="D362" s="1">
        <v>43009</v>
      </c>
      <c r="E362" s="1">
        <v>43100</v>
      </c>
      <c r="F362" t="s">
        <v>134</v>
      </c>
      <c r="G362" t="s">
        <v>158</v>
      </c>
      <c r="H362">
        <v>11</v>
      </c>
      <c r="I362">
        <v>925</v>
      </c>
      <c r="J362" t="s">
        <v>255</v>
      </c>
      <c r="K362" t="s">
        <v>137</v>
      </c>
      <c r="L362" t="s">
        <v>138</v>
      </c>
      <c r="M362" t="s">
        <v>1746</v>
      </c>
      <c r="N362" t="s">
        <v>1747</v>
      </c>
      <c r="O362" t="s">
        <v>223</v>
      </c>
      <c r="P362">
        <v>90026</v>
      </c>
      <c r="Q362" t="s">
        <v>1748</v>
      </c>
      <c r="R362">
        <v>234</v>
      </c>
      <c r="S362">
        <v>211</v>
      </c>
      <c r="T362">
        <v>211</v>
      </c>
      <c r="U362">
        <v>805</v>
      </c>
      <c r="V362">
        <v>63</v>
      </c>
      <c r="W362">
        <v>648</v>
      </c>
      <c r="X362">
        <v>72</v>
      </c>
      <c r="Y362">
        <v>0</v>
      </c>
      <c r="Z362">
        <v>0</v>
      </c>
      <c r="AA362">
        <v>7</v>
      </c>
      <c r="AB362">
        <v>12</v>
      </c>
      <c r="AC362">
        <v>0</v>
      </c>
      <c r="AD362">
        <v>14</v>
      </c>
      <c r="AE362">
        <v>1621</v>
      </c>
      <c r="AF362">
        <v>0</v>
      </c>
      <c r="AG362">
        <v>7498</v>
      </c>
      <c r="AH362">
        <v>797</v>
      </c>
      <c r="AI362">
        <v>4927</v>
      </c>
      <c r="AJ362">
        <v>564</v>
      </c>
      <c r="AK362">
        <v>0</v>
      </c>
      <c r="AL362">
        <v>0</v>
      </c>
      <c r="AM362">
        <v>38</v>
      </c>
      <c r="AN362">
        <v>57</v>
      </c>
      <c r="AO362">
        <v>0</v>
      </c>
      <c r="AP362">
        <v>65</v>
      </c>
      <c r="AQ362">
        <v>13946</v>
      </c>
      <c r="AR362">
        <v>0</v>
      </c>
      <c r="AS36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27892</v>
      </c>
      <c r="AT362">
        <v>515</v>
      </c>
      <c r="AU362">
        <v>177</v>
      </c>
      <c r="AV362">
        <v>61</v>
      </c>
      <c r="AW362">
        <v>566</v>
      </c>
      <c r="AX362">
        <v>0</v>
      </c>
      <c r="AY362">
        <v>0</v>
      </c>
      <c r="AZ362">
        <v>304</v>
      </c>
      <c r="BA362">
        <v>322</v>
      </c>
      <c r="BB362">
        <v>0</v>
      </c>
      <c r="BC362">
        <v>148</v>
      </c>
      <c r="BD362">
        <v>2093</v>
      </c>
      <c r="BE362">
        <v>29802465</v>
      </c>
      <c r="BF362">
        <v>3100826</v>
      </c>
      <c r="BG362">
        <v>16630453</v>
      </c>
      <c r="BH362">
        <v>2636672</v>
      </c>
      <c r="BI362">
        <v>0</v>
      </c>
      <c r="BJ362">
        <v>0</v>
      </c>
      <c r="BK362">
        <v>185837</v>
      </c>
      <c r="BL362">
        <v>257658</v>
      </c>
      <c r="BM362">
        <v>0</v>
      </c>
      <c r="BN362">
        <v>254918</v>
      </c>
      <c r="BO362">
        <v>52868829</v>
      </c>
      <c r="BP362">
        <v>1913352</v>
      </c>
      <c r="BQ362">
        <v>344425</v>
      </c>
      <c r="BR362">
        <v>104628</v>
      </c>
      <c r="BS362">
        <v>1055968</v>
      </c>
      <c r="BT362">
        <v>0</v>
      </c>
      <c r="BU362">
        <v>0</v>
      </c>
      <c r="BV362">
        <v>281895</v>
      </c>
      <c r="BW362">
        <v>471887</v>
      </c>
      <c r="BX362">
        <v>0</v>
      </c>
      <c r="BY362">
        <v>225571</v>
      </c>
      <c r="BZ362">
        <v>4397726</v>
      </c>
      <c r="CA362">
        <v>0</v>
      </c>
      <c r="CB362">
        <v>22449782</v>
      </c>
      <c r="CC362">
        <v>653657</v>
      </c>
      <c r="CD362">
        <v>15381588</v>
      </c>
      <c r="CE362">
        <v>2812516</v>
      </c>
      <c r="CF362">
        <v>0</v>
      </c>
      <c r="CG362">
        <v>0</v>
      </c>
      <c r="CH362">
        <v>0</v>
      </c>
      <c r="CI362">
        <v>966658</v>
      </c>
      <c r="CJ362">
        <v>61391</v>
      </c>
      <c r="CK362">
        <v>0</v>
      </c>
      <c r="CL362">
        <v>0</v>
      </c>
      <c r="CM362">
        <v>0</v>
      </c>
      <c r="CN362">
        <v>0</v>
      </c>
      <c r="CO362">
        <v>0</v>
      </c>
      <c r="CP362">
        <v>370333</v>
      </c>
      <c r="CQ362">
        <v>42695925</v>
      </c>
      <c r="CR362">
        <v>0</v>
      </c>
      <c r="CS362">
        <v>0</v>
      </c>
      <c r="CT362">
        <v>0</v>
      </c>
      <c r="CU362">
        <v>0</v>
      </c>
      <c r="CV362">
        <v>0</v>
      </c>
      <c r="CW362">
        <v>9266035</v>
      </c>
      <c r="CX362">
        <v>2791594</v>
      </c>
      <c r="CY362">
        <v>1353493</v>
      </c>
      <c r="CZ362">
        <v>880124</v>
      </c>
      <c r="DA362">
        <v>0</v>
      </c>
      <c r="DB362">
        <v>0</v>
      </c>
      <c r="DC362">
        <v>-498926</v>
      </c>
      <c r="DD362">
        <v>668154</v>
      </c>
      <c r="DE362">
        <v>0</v>
      </c>
      <c r="DF362">
        <v>110156</v>
      </c>
      <c r="DG362">
        <v>14570630</v>
      </c>
      <c r="DH362">
        <v>255035</v>
      </c>
      <c r="DI362">
        <v>16264412</v>
      </c>
      <c r="DJ362">
        <v>0</v>
      </c>
      <c r="DK362">
        <v>0</v>
      </c>
      <c r="DL362">
        <v>0</v>
      </c>
      <c r="DM362">
        <v>0</v>
      </c>
      <c r="DN362">
        <v>0</v>
      </c>
      <c r="DO362">
        <v>0</v>
      </c>
      <c r="DP362">
        <v>1054812</v>
      </c>
      <c r="DQ362">
        <v>10056579</v>
      </c>
      <c r="DR362">
        <v>0</v>
      </c>
      <c r="DS362">
        <v>0</v>
      </c>
      <c r="DT362">
        <v>0</v>
      </c>
      <c r="DU362">
        <v>0</v>
      </c>
      <c r="DV362">
        <v>0</v>
      </c>
      <c r="DW362">
        <v>0</v>
      </c>
      <c r="DX362">
        <v>0</v>
      </c>
      <c r="DY362">
        <v>0</v>
      </c>
      <c r="DZ362">
        <v>0</v>
      </c>
      <c r="EA362">
        <v>0</v>
      </c>
      <c r="EB362">
        <v>0</v>
      </c>
      <c r="EC362">
        <v>0</v>
      </c>
      <c r="ED362">
        <v>0</v>
      </c>
    </row>
    <row r="363" spans="1:134" x14ac:dyDescent="0.3">
      <c r="A363">
        <v>106491267</v>
      </c>
      <c r="B363" t="s">
        <v>1749</v>
      </c>
      <c r="C363">
        <v>20174</v>
      </c>
      <c r="D363" s="1">
        <v>43009</v>
      </c>
      <c r="E363" s="1">
        <v>43100</v>
      </c>
      <c r="F363" t="s">
        <v>134</v>
      </c>
      <c r="G363" t="s">
        <v>290</v>
      </c>
      <c r="H363">
        <v>3</v>
      </c>
      <c r="I363">
        <v>403</v>
      </c>
      <c r="J363" t="s">
        <v>283</v>
      </c>
      <c r="K363" t="s">
        <v>284</v>
      </c>
      <c r="L363" t="s">
        <v>138</v>
      </c>
      <c r="M363" t="s">
        <v>1750</v>
      </c>
      <c r="N363" t="s">
        <v>1751</v>
      </c>
      <c r="O363" t="s">
        <v>1752</v>
      </c>
      <c r="P363">
        <v>95431</v>
      </c>
      <c r="Q363" t="s">
        <v>1753</v>
      </c>
      <c r="R363">
        <v>1413</v>
      </c>
      <c r="S363">
        <v>986</v>
      </c>
      <c r="T363">
        <v>213</v>
      </c>
      <c r="U363">
        <v>1</v>
      </c>
      <c r="V363">
        <v>0</v>
      </c>
      <c r="W363">
        <v>13</v>
      </c>
      <c r="X363">
        <v>0</v>
      </c>
      <c r="Y363">
        <v>0</v>
      </c>
      <c r="Z363">
        <v>0</v>
      </c>
      <c r="AA363">
        <v>0</v>
      </c>
      <c r="AB363">
        <v>0</v>
      </c>
      <c r="AC363">
        <v>0</v>
      </c>
      <c r="AD363">
        <v>18</v>
      </c>
      <c r="AE363">
        <v>32</v>
      </c>
      <c r="AF363">
        <v>0</v>
      </c>
      <c r="AG363">
        <v>206</v>
      </c>
      <c r="AH363">
        <v>0</v>
      </c>
      <c r="AI363">
        <v>7537</v>
      </c>
      <c r="AJ363">
        <v>0</v>
      </c>
      <c r="AK363">
        <v>0</v>
      </c>
      <c r="AL363">
        <v>0</v>
      </c>
      <c r="AM363">
        <v>0</v>
      </c>
      <c r="AN363">
        <v>0</v>
      </c>
      <c r="AO363">
        <v>0</v>
      </c>
      <c r="AP363">
        <v>11095</v>
      </c>
      <c r="AQ363">
        <v>18838</v>
      </c>
      <c r="AR363">
        <v>0</v>
      </c>
      <c r="AS36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37676</v>
      </c>
      <c r="AT363">
        <v>0</v>
      </c>
      <c r="AU363">
        <v>0</v>
      </c>
      <c r="AV363">
        <v>0</v>
      </c>
      <c r="AW363">
        <v>0</v>
      </c>
      <c r="AX363">
        <v>0</v>
      </c>
      <c r="AY363">
        <v>0</v>
      </c>
      <c r="AZ363">
        <v>0</v>
      </c>
      <c r="BA363">
        <v>0</v>
      </c>
      <c r="BB363">
        <v>0</v>
      </c>
      <c r="BC363">
        <v>0</v>
      </c>
      <c r="BD363">
        <v>0</v>
      </c>
      <c r="BE363">
        <v>1080865</v>
      </c>
      <c r="BF363">
        <v>0</v>
      </c>
      <c r="BG363">
        <v>17325827</v>
      </c>
      <c r="BH363">
        <v>0</v>
      </c>
      <c r="BI363">
        <v>0</v>
      </c>
      <c r="BJ363">
        <v>0</v>
      </c>
      <c r="BK363">
        <v>0</v>
      </c>
      <c r="BL363">
        <v>0</v>
      </c>
      <c r="BM363">
        <v>0</v>
      </c>
      <c r="BN363">
        <v>938032</v>
      </c>
      <c r="BO363">
        <v>19344724</v>
      </c>
      <c r="BP363">
        <v>0</v>
      </c>
      <c r="BQ363">
        <v>0</v>
      </c>
      <c r="BR363">
        <v>0</v>
      </c>
      <c r="BS363">
        <v>0</v>
      </c>
      <c r="BT363">
        <v>0</v>
      </c>
      <c r="BU363">
        <v>0</v>
      </c>
      <c r="BV363">
        <v>0</v>
      </c>
      <c r="BW363">
        <v>0</v>
      </c>
      <c r="BX363">
        <v>0</v>
      </c>
      <c r="BY363">
        <v>0</v>
      </c>
      <c r="BZ363">
        <v>0</v>
      </c>
      <c r="CA363">
        <v>0</v>
      </c>
      <c r="CB363">
        <v>12242</v>
      </c>
      <c r="CC363">
        <v>0</v>
      </c>
      <c r="CD363">
        <v>349401</v>
      </c>
      <c r="CE363">
        <v>0</v>
      </c>
      <c r="CF363">
        <v>0</v>
      </c>
      <c r="CG363">
        <v>0</v>
      </c>
      <c r="CH363">
        <v>0</v>
      </c>
      <c r="CI363">
        <v>0</v>
      </c>
      <c r="CJ363">
        <v>0</v>
      </c>
      <c r="CK363">
        <v>0</v>
      </c>
      <c r="CL363">
        <v>0</v>
      </c>
      <c r="CM363">
        <v>0</v>
      </c>
      <c r="CN363">
        <v>0</v>
      </c>
      <c r="CO363">
        <v>0</v>
      </c>
      <c r="CP363">
        <v>540</v>
      </c>
      <c r="CQ363">
        <v>362183</v>
      </c>
      <c r="CR363">
        <v>0</v>
      </c>
      <c r="CS363">
        <v>0</v>
      </c>
      <c r="CT363">
        <v>0</v>
      </c>
      <c r="CU363">
        <v>0</v>
      </c>
      <c r="CV363">
        <v>0</v>
      </c>
      <c r="CW363">
        <v>1068623</v>
      </c>
      <c r="CX363">
        <v>0</v>
      </c>
      <c r="CY363">
        <v>16976426</v>
      </c>
      <c r="CZ363">
        <v>0</v>
      </c>
      <c r="DA363">
        <v>0</v>
      </c>
      <c r="DB363">
        <v>0</v>
      </c>
      <c r="DC363">
        <v>0</v>
      </c>
      <c r="DD363">
        <v>0</v>
      </c>
      <c r="DE363">
        <v>0</v>
      </c>
      <c r="DF363">
        <v>937492</v>
      </c>
      <c r="DG363">
        <v>18982541</v>
      </c>
      <c r="DH363">
        <v>0</v>
      </c>
      <c r="DI363">
        <v>31340939</v>
      </c>
      <c r="DJ363">
        <v>0</v>
      </c>
      <c r="DK363">
        <v>12358398</v>
      </c>
      <c r="DL363">
        <v>0</v>
      </c>
      <c r="DM363">
        <v>0</v>
      </c>
      <c r="DN363">
        <v>0</v>
      </c>
      <c r="DO363">
        <v>0</v>
      </c>
      <c r="DP363">
        <v>0</v>
      </c>
      <c r="DQ363">
        <v>0</v>
      </c>
      <c r="DR363">
        <v>0</v>
      </c>
      <c r="DS363">
        <v>0</v>
      </c>
      <c r="DT363">
        <v>0</v>
      </c>
      <c r="DU363">
        <v>0</v>
      </c>
      <c r="DV363">
        <v>0</v>
      </c>
      <c r="DW363">
        <v>0</v>
      </c>
      <c r="DX363">
        <v>0</v>
      </c>
      <c r="DY363">
        <v>0</v>
      </c>
      <c r="DZ363">
        <v>0</v>
      </c>
      <c r="EA363">
        <v>0</v>
      </c>
      <c r="EB363">
        <v>0</v>
      </c>
      <c r="EC363">
        <v>0</v>
      </c>
      <c r="ED363">
        <v>0</v>
      </c>
    </row>
    <row r="364" spans="1:134" x14ac:dyDescent="0.3">
      <c r="A364">
        <v>106491076</v>
      </c>
      <c r="B364" t="s">
        <v>1754</v>
      </c>
      <c r="C364">
        <v>20174</v>
      </c>
      <c r="D364" s="1">
        <v>43009</v>
      </c>
      <c r="E364" s="1">
        <v>43100</v>
      </c>
      <c r="F364" t="s">
        <v>134</v>
      </c>
      <c r="G364" t="s">
        <v>290</v>
      </c>
      <c r="H364">
        <v>3</v>
      </c>
      <c r="I364">
        <v>403</v>
      </c>
      <c r="J364" t="s">
        <v>183</v>
      </c>
      <c r="K364" t="s">
        <v>137</v>
      </c>
      <c r="L364" t="s">
        <v>138</v>
      </c>
      <c r="M364" t="s">
        <v>1755</v>
      </c>
      <c r="N364" t="s">
        <v>1756</v>
      </c>
      <c r="O364" t="s">
        <v>1757</v>
      </c>
      <c r="P364">
        <v>95476</v>
      </c>
      <c r="Q364" t="s">
        <v>1758</v>
      </c>
      <c r="R364">
        <v>75</v>
      </c>
      <c r="S364">
        <v>64</v>
      </c>
      <c r="T364">
        <v>43</v>
      </c>
      <c r="U364">
        <v>197</v>
      </c>
      <c r="V364">
        <v>40</v>
      </c>
      <c r="W364">
        <v>22</v>
      </c>
      <c r="X364">
        <v>37</v>
      </c>
      <c r="Y364">
        <v>0</v>
      </c>
      <c r="Z364">
        <v>0</v>
      </c>
      <c r="AA364">
        <v>55</v>
      </c>
      <c r="AB364">
        <v>15</v>
      </c>
      <c r="AC364">
        <v>1</v>
      </c>
      <c r="AD364">
        <v>1</v>
      </c>
      <c r="AE364">
        <v>368</v>
      </c>
      <c r="AF364">
        <v>0</v>
      </c>
      <c r="AG364">
        <v>1484</v>
      </c>
      <c r="AH364">
        <v>369</v>
      </c>
      <c r="AI364">
        <v>131</v>
      </c>
      <c r="AJ364">
        <v>399</v>
      </c>
      <c r="AK364">
        <v>0</v>
      </c>
      <c r="AL364">
        <v>0</v>
      </c>
      <c r="AM364">
        <v>203</v>
      </c>
      <c r="AN364">
        <v>56</v>
      </c>
      <c r="AO364">
        <v>10</v>
      </c>
      <c r="AP364">
        <v>15</v>
      </c>
      <c r="AQ364">
        <v>2667</v>
      </c>
      <c r="AR364">
        <v>0</v>
      </c>
      <c r="AS36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5334</v>
      </c>
      <c r="AT364">
        <v>6507</v>
      </c>
      <c r="AU364">
        <v>1512</v>
      </c>
      <c r="AV364">
        <v>463</v>
      </c>
      <c r="AW364">
        <v>1661</v>
      </c>
      <c r="AX364">
        <v>0</v>
      </c>
      <c r="AY364">
        <v>0</v>
      </c>
      <c r="AZ364">
        <v>4346</v>
      </c>
      <c r="BA364">
        <v>502</v>
      </c>
      <c r="BB364">
        <v>5</v>
      </c>
      <c r="BC364">
        <v>260</v>
      </c>
      <c r="BD364">
        <v>15256</v>
      </c>
      <c r="BE364">
        <v>14170181</v>
      </c>
      <c r="BF364">
        <v>3372990</v>
      </c>
      <c r="BG364">
        <v>1058546</v>
      </c>
      <c r="BH364">
        <v>2314399</v>
      </c>
      <c r="BI364">
        <v>0</v>
      </c>
      <c r="BJ364">
        <v>0</v>
      </c>
      <c r="BK364">
        <v>2541485</v>
      </c>
      <c r="BL364">
        <v>1357110</v>
      </c>
      <c r="BM364">
        <v>124705</v>
      </c>
      <c r="BN364">
        <v>44532</v>
      </c>
      <c r="BO364">
        <v>24983948</v>
      </c>
      <c r="BP364">
        <v>14111755</v>
      </c>
      <c r="BQ364">
        <v>4887577</v>
      </c>
      <c r="BR364">
        <v>1218606</v>
      </c>
      <c r="BS364">
        <v>5691338</v>
      </c>
      <c r="BT364">
        <v>0</v>
      </c>
      <c r="BU364">
        <v>0</v>
      </c>
      <c r="BV364">
        <v>10348582</v>
      </c>
      <c r="BW364">
        <v>1986923</v>
      </c>
      <c r="BX364">
        <v>12931</v>
      </c>
      <c r="BY364">
        <v>609406</v>
      </c>
      <c r="BZ364">
        <v>38867118</v>
      </c>
      <c r="CA364">
        <v>350000</v>
      </c>
      <c r="CB364">
        <v>23129320</v>
      </c>
      <c r="CC364">
        <v>7248281</v>
      </c>
      <c r="CD364">
        <v>1937417</v>
      </c>
      <c r="CE364">
        <v>6275398</v>
      </c>
      <c r="CF364">
        <v>0</v>
      </c>
      <c r="CG364">
        <v>0</v>
      </c>
      <c r="CH364">
        <v>0</v>
      </c>
      <c r="CI364">
        <v>8480513</v>
      </c>
      <c r="CJ364">
        <v>3003764</v>
      </c>
      <c r="CK364">
        <v>0</v>
      </c>
      <c r="CL364">
        <v>51040</v>
      </c>
      <c r="CM364">
        <v>0</v>
      </c>
      <c r="CN364">
        <v>0</v>
      </c>
      <c r="CO364">
        <v>0</v>
      </c>
      <c r="CP364">
        <v>309556</v>
      </c>
      <c r="CQ364">
        <v>50785289</v>
      </c>
      <c r="CR364">
        <v>0</v>
      </c>
      <c r="CS364">
        <v>0</v>
      </c>
      <c r="CT364">
        <v>0</v>
      </c>
      <c r="CU364">
        <v>416503</v>
      </c>
      <c r="CV364">
        <v>416503</v>
      </c>
      <c r="CW364">
        <v>5152616</v>
      </c>
      <c r="CX364">
        <v>1012286</v>
      </c>
      <c r="CY364">
        <v>339735</v>
      </c>
      <c r="CZ364">
        <v>1730339</v>
      </c>
      <c r="DA364">
        <v>0</v>
      </c>
      <c r="DB364">
        <v>0</v>
      </c>
      <c r="DC364">
        <v>4059554</v>
      </c>
      <c r="DD364">
        <v>756772</v>
      </c>
      <c r="DE364">
        <v>86596</v>
      </c>
      <c r="DF364">
        <v>344382</v>
      </c>
      <c r="DG364">
        <v>13482280</v>
      </c>
      <c r="DH364">
        <v>34946</v>
      </c>
      <c r="DI364">
        <v>15325398</v>
      </c>
      <c r="DJ364">
        <v>0</v>
      </c>
      <c r="DK364">
        <v>1263975</v>
      </c>
      <c r="DL364">
        <v>0</v>
      </c>
      <c r="DM364">
        <v>0</v>
      </c>
      <c r="DN364">
        <v>0</v>
      </c>
      <c r="DO364">
        <v>0</v>
      </c>
      <c r="DP364">
        <v>146665</v>
      </c>
      <c r="DQ364">
        <v>52080213</v>
      </c>
      <c r="DR364">
        <v>0</v>
      </c>
      <c r="DS364">
        <v>0</v>
      </c>
      <c r="DT364">
        <v>0</v>
      </c>
      <c r="DU364">
        <v>0</v>
      </c>
      <c r="DV364">
        <v>0</v>
      </c>
      <c r="DW364">
        <v>0</v>
      </c>
      <c r="DX364">
        <v>0</v>
      </c>
      <c r="DY364">
        <v>0</v>
      </c>
      <c r="DZ364">
        <v>0</v>
      </c>
      <c r="EA364">
        <v>0</v>
      </c>
      <c r="EB364">
        <v>0</v>
      </c>
      <c r="EC364">
        <v>0</v>
      </c>
      <c r="ED364">
        <v>0</v>
      </c>
    </row>
    <row r="365" spans="1:134" x14ac:dyDescent="0.3">
      <c r="A365">
        <v>106301258</v>
      </c>
      <c r="B365" t="s">
        <v>1759</v>
      </c>
      <c r="C365">
        <v>20174</v>
      </c>
      <c r="D365" s="1">
        <v>43009</v>
      </c>
      <c r="E365" s="1">
        <v>43100</v>
      </c>
      <c r="F365" t="s">
        <v>134</v>
      </c>
      <c r="G365" t="s">
        <v>226</v>
      </c>
      <c r="H365">
        <v>13</v>
      </c>
      <c r="I365">
        <v>1015</v>
      </c>
      <c r="J365" t="s">
        <v>255</v>
      </c>
      <c r="K365" t="s">
        <v>137</v>
      </c>
      <c r="L365" t="s">
        <v>138</v>
      </c>
      <c r="M365" t="s">
        <v>1760</v>
      </c>
      <c r="N365" t="s">
        <v>1761</v>
      </c>
      <c r="O365" t="s">
        <v>1369</v>
      </c>
      <c r="P365">
        <v>92704</v>
      </c>
      <c r="Q365" t="s">
        <v>268</v>
      </c>
      <c r="R365">
        <v>178</v>
      </c>
      <c r="S365">
        <v>178</v>
      </c>
      <c r="T365">
        <v>178</v>
      </c>
      <c r="U365">
        <v>167</v>
      </c>
      <c r="V365">
        <v>57</v>
      </c>
      <c r="W365">
        <v>207</v>
      </c>
      <c r="X365">
        <v>259</v>
      </c>
      <c r="Y365">
        <v>0</v>
      </c>
      <c r="Z365">
        <v>0</v>
      </c>
      <c r="AA365">
        <v>5</v>
      </c>
      <c r="AB365">
        <v>50</v>
      </c>
      <c r="AC365">
        <v>0</v>
      </c>
      <c r="AD365">
        <v>279</v>
      </c>
      <c r="AE365">
        <v>1024</v>
      </c>
      <c r="AF365">
        <v>0</v>
      </c>
      <c r="AG365">
        <v>2053</v>
      </c>
      <c r="AH365">
        <v>477</v>
      </c>
      <c r="AI365">
        <v>640</v>
      </c>
      <c r="AJ365">
        <v>4874</v>
      </c>
      <c r="AK365">
        <v>0</v>
      </c>
      <c r="AL365">
        <v>0</v>
      </c>
      <c r="AM365">
        <v>38</v>
      </c>
      <c r="AN365">
        <v>143</v>
      </c>
      <c r="AO365">
        <v>0</v>
      </c>
      <c r="AP365">
        <v>451</v>
      </c>
      <c r="AQ365">
        <v>8676</v>
      </c>
      <c r="AR365">
        <v>0</v>
      </c>
      <c r="AS36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17352</v>
      </c>
      <c r="AT365">
        <v>343</v>
      </c>
      <c r="AU365">
        <v>293</v>
      </c>
      <c r="AV365">
        <v>1548</v>
      </c>
      <c r="AW365">
        <v>2968</v>
      </c>
      <c r="AX365">
        <v>0</v>
      </c>
      <c r="AY365">
        <v>0</v>
      </c>
      <c r="AZ365">
        <v>144</v>
      </c>
      <c r="BA365">
        <v>442</v>
      </c>
      <c r="BB365">
        <v>0</v>
      </c>
      <c r="BC365">
        <v>717</v>
      </c>
      <c r="BD365">
        <v>6455</v>
      </c>
      <c r="BE365">
        <v>9058969</v>
      </c>
      <c r="BF365">
        <v>2719027</v>
      </c>
      <c r="BG365">
        <v>6390400</v>
      </c>
      <c r="BH365">
        <v>27293082</v>
      </c>
      <c r="BI365">
        <v>0</v>
      </c>
      <c r="BJ365">
        <v>0</v>
      </c>
      <c r="BK365">
        <v>745391</v>
      </c>
      <c r="BL365">
        <v>1694757</v>
      </c>
      <c r="BM365">
        <v>0</v>
      </c>
      <c r="BN365">
        <v>4835139</v>
      </c>
      <c r="BO365">
        <v>52736765</v>
      </c>
      <c r="BP365">
        <v>993369</v>
      </c>
      <c r="BQ365">
        <v>1362631</v>
      </c>
      <c r="BR365">
        <v>3777011</v>
      </c>
      <c r="BS365">
        <v>10983509</v>
      </c>
      <c r="BT365">
        <v>0</v>
      </c>
      <c r="BU365">
        <v>0</v>
      </c>
      <c r="BV365">
        <v>506894</v>
      </c>
      <c r="BW365">
        <v>1654638</v>
      </c>
      <c r="BX365">
        <v>0</v>
      </c>
      <c r="BY365">
        <v>1752206</v>
      </c>
      <c r="BZ365">
        <v>21030258</v>
      </c>
      <c r="CA365">
        <v>2380190</v>
      </c>
      <c r="CB365">
        <v>6288401</v>
      </c>
      <c r="CC365">
        <v>2827715</v>
      </c>
      <c r="CD365">
        <v>8747968</v>
      </c>
      <c r="CE365">
        <v>32800553</v>
      </c>
      <c r="CF365">
        <v>-1214388</v>
      </c>
      <c r="CG365">
        <v>0</v>
      </c>
      <c r="CH365">
        <v>0</v>
      </c>
      <c r="CI365">
        <v>708336</v>
      </c>
      <c r="CJ365">
        <v>2726807</v>
      </c>
      <c r="CK365">
        <v>0</v>
      </c>
      <c r="CL365">
        <v>0</v>
      </c>
      <c r="CM365">
        <v>0</v>
      </c>
      <c r="CN365">
        <v>0</v>
      </c>
      <c r="CO365">
        <v>0</v>
      </c>
      <c r="CP365">
        <v>3988825</v>
      </c>
      <c r="CQ365">
        <v>59254407</v>
      </c>
      <c r="CR365">
        <v>0</v>
      </c>
      <c r="CS365">
        <v>0</v>
      </c>
      <c r="CT365">
        <v>0</v>
      </c>
      <c r="CU365">
        <v>0</v>
      </c>
      <c r="CV365">
        <v>0</v>
      </c>
      <c r="CW365">
        <v>3763937</v>
      </c>
      <c r="CX365">
        <v>1253943</v>
      </c>
      <c r="CY365">
        <v>2633832</v>
      </c>
      <c r="CZ365">
        <v>5476037</v>
      </c>
      <c r="DA365">
        <v>0</v>
      </c>
      <c r="DB365">
        <v>0</v>
      </c>
      <c r="DC365">
        <v>543948</v>
      </c>
      <c r="DD365">
        <v>622589</v>
      </c>
      <c r="DE365">
        <v>0</v>
      </c>
      <c r="DF365">
        <v>218330</v>
      </c>
      <c r="DG365">
        <v>14512616</v>
      </c>
      <c r="DH365">
        <v>42224</v>
      </c>
      <c r="DI365">
        <v>14674501</v>
      </c>
      <c r="DJ365">
        <v>349950</v>
      </c>
      <c r="DK365">
        <v>0</v>
      </c>
      <c r="DL365">
        <v>0</v>
      </c>
      <c r="DM365">
        <v>0</v>
      </c>
      <c r="DN365">
        <v>0</v>
      </c>
      <c r="DO365">
        <v>0</v>
      </c>
      <c r="DP365">
        <v>18495</v>
      </c>
      <c r="DQ365">
        <v>1344712</v>
      </c>
      <c r="DR365">
        <v>0</v>
      </c>
      <c r="DS365">
        <v>0</v>
      </c>
      <c r="DT365">
        <v>0</v>
      </c>
      <c r="DU365">
        <v>0</v>
      </c>
      <c r="DV365">
        <v>0</v>
      </c>
      <c r="DW365">
        <v>0</v>
      </c>
      <c r="DX365">
        <v>0</v>
      </c>
      <c r="DY365">
        <v>0</v>
      </c>
      <c r="DZ365">
        <v>0</v>
      </c>
      <c r="EA365">
        <v>0</v>
      </c>
      <c r="EB365">
        <v>0</v>
      </c>
      <c r="EC365">
        <v>0</v>
      </c>
      <c r="ED365">
        <v>0</v>
      </c>
    </row>
    <row r="366" spans="1:134" x14ac:dyDescent="0.3">
      <c r="A366">
        <v>106190380</v>
      </c>
      <c r="B366" t="s">
        <v>1762</v>
      </c>
      <c r="C366">
        <v>20174</v>
      </c>
      <c r="D366" s="1">
        <v>43009</v>
      </c>
      <c r="E366" s="1">
        <v>43100</v>
      </c>
      <c r="F366" t="s">
        <v>134</v>
      </c>
      <c r="G366" t="s">
        <v>158</v>
      </c>
      <c r="H366">
        <v>11</v>
      </c>
      <c r="I366">
        <v>925</v>
      </c>
      <c r="J366" t="s">
        <v>255</v>
      </c>
      <c r="K366" t="s">
        <v>137</v>
      </c>
      <c r="L366" t="s">
        <v>138</v>
      </c>
      <c r="M366" t="s">
        <v>1763</v>
      </c>
      <c r="N366" t="s">
        <v>1764</v>
      </c>
      <c r="O366" t="s">
        <v>1765</v>
      </c>
      <c r="P366">
        <v>90028</v>
      </c>
      <c r="Q366" t="s">
        <v>691</v>
      </c>
      <c r="R366">
        <v>598</v>
      </c>
      <c r="S366">
        <v>598</v>
      </c>
      <c r="T366">
        <v>313</v>
      </c>
      <c r="U366">
        <v>1353</v>
      </c>
      <c r="V366">
        <v>285</v>
      </c>
      <c r="W366">
        <v>1427</v>
      </c>
      <c r="X366">
        <v>1086</v>
      </c>
      <c r="Y366">
        <v>0</v>
      </c>
      <c r="Z366">
        <v>0</v>
      </c>
      <c r="AA366">
        <v>5</v>
      </c>
      <c r="AB366">
        <v>323</v>
      </c>
      <c r="AC366">
        <v>0</v>
      </c>
      <c r="AD366">
        <v>30</v>
      </c>
      <c r="AE366">
        <v>4509</v>
      </c>
      <c r="AF366">
        <v>0</v>
      </c>
      <c r="AG366">
        <v>7970</v>
      </c>
      <c r="AH366">
        <v>1751</v>
      </c>
      <c r="AI366">
        <v>9134</v>
      </c>
      <c r="AJ366">
        <v>7578</v>
      </c>
      <c r="AK366">
        <v>0</v>
      </c>
      <c r="AL366">
        <v>0</v>
      </c>
      <c r="AM366">
        <v>16</v>
      </c>
      <c r="AN366">
        <v>1498</v>
      </c>
      <c r="AO366">
        <v>0</v>
      </c>
      <c r="AP366">
        <v>186</v>
      </c>
      <c r="AQ366">
        <v>28133</v>
      </c>
      <c r="AR366">
        <v>0</v>
      </c>
      <c r="AS36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56266</v>
      </c>
      <c r="AT366">
        <v>1090</v>
      </c>
      <c r="AU366">
        <v>585</v>
      </c>
      <c r="AV366">
        <v>343</v>
      </c>
      <c r="AW366">
        <v>2906</v>
      </c>
      <c r="AX366">
        <v>0</v>
      </c>
      <c r="AY366">
        <v>0</v>
      </c>
      <c r="AZ366">
        <v>190</v>
      </c>
      <c r="BA366">
        <v>1121</v>
      </c>
      <c r="BB366">
        <v>0</v>
      </c>
      <c r="BC366">
        <v>800</v>
      </c>
      <c r="BD366">
        <v>7035</v>
      </c>
      <c r="BE366">
        <v>79011581</v>
      </c>
      <c r="BF366">
        <v>14721834</v>
      </c>
      <c r="BG366">
        <v>29785903</v>
      </c>
      <c r="BH366">
        <v>98509640</v>
      </c>
      <c r="BI366">
        <v>0</v>
      </c>
      <c r="BJ366">
        <v>0</v>
      </c>
      <c r="BK366">
        <v>2345397</v>
      </c>
      <c r="BL366">
        <v>17307398</v>
      </c>
      <c r="BM366">
        <v>0</v>
      </c>
      <c r="BN366">
        <v>2552875</v>
      </c>
      <c r="BO366">
        <v>244234628</v>
      </c>
      <c r="BP366">
        <v>8146809</v>
      </c>
      <c r="BQ366">
        <v>2510288</v>
      </c>
      <c r="BR366">
        <v>1236493</v>
      </c>
      <c r="BS366">
        <v>14974106</v>
      </c>
      <c r="BT366">
        <v>0</v>
      </c>
      <c r="BU366">
        <v>0</v>
      </c>
      <c r="BV366">
        <v>1239178</v>
      </c>
      <c r="BW366">
        <v>7274484</v>
      </c>
      <c r="BX366">
        <v>0</v>
      </c>
      <c r="BY366">
        <v>2344429</v>
      </c>
      <c r="BZ366">
        <v>37725787</v>
      </c>
      <c r="CA366">
        <v>3843473</v>
      </c>
      <c r="CB366">
        <v>72616618</v>
      </c>
      <c r="CC366">
        <v>18555852</v>
      </c>
      <c r="CD366">
        <v>26192298</v>
      </c>
      <c r="CE366">
        <v>99799564</v>
      </c>
      <c r="CF366">
        <v>-1718198</v>
      </c>
      <c r="CG366">
        <v>0</v>
      </c>
      <c r="CH366">
        <v>0</v>
      </c>
      <c r="CI366">
        <v>2702634</v>
      </c>
      <c r="CJ366">
        <v>11765379</v>
      </c>
      <c r="CK366">
        <v>0</v>
      </c>
      <c r="CL366">
        <v>0</v>
      </c>
      <c r="CM366">
        <v>0</v>
      </c>
      <c r="CN366">
        <v>0</v>
      </c>
      <c r="CO366">
        <v>0</v>
      </c>
      <c r="CP366">
        <v>1690342</v>
      </c>
      <c r="CQ366">
        <v>235447962</v>
      </c>
      <c r="CR366">
        <v>6322861</v>
      </c>
      <c r="CS366">
        <v>0</v>
      </c>
      <c r="CT366">
        <v>0</v>
      </c>
      <c r="CU366">
        <v>0</v>
      </c>
      <c r="CV366">
        <v>6322861</v>
      </c>
      <c r="CW366">
        <v>14541772</v>
      </c>
      <c r="CX366">
        <v>4860608</v>
      </c>
      <c r="CY366">
        <v>5036323</v>
      </c>
      <c r="CZ366">
        <v>14872774</v>
      </c>
      <c r="DA366">
        <v>0</v>
      </c>
      <c r="DB366">
        <v>0</v>
      </c>
      <c r="DC366">
        <v>793977</v>
      </c>
      <c r="DD366">
        <v>12063943</v>
      </c>
      <c r="DE366">
        <v>0</v>
      </c>
      <c r="DF366">
        <v>665917</v>
      </c>
      <c r="DG366">
        <v>52835314</v>
      </c>
      <c r="DH366">
        <v>105585</v>
      </c>
      <c r="DI366">
        <v>53894196</v>
      </c>
      <c r="DJ366">
        <v>0</v>
      </c>
      <c r="DK366">
        <v>0</v>
      </c>
      <c r="DL366">
        <v>0</v>
      </c>
      <c r="DM366">
        <v>0</v>
      </c>
      <c r="DN366">
        <v>0</v>
      </c>
      <c r="DO366">
        <v>0</v>
      </c>
      <c r="DP366">
        <v>1125919</v>
      </c>
      <c r="DQ366">
        <v>64904224</v>
      </c>
      <c r="DR366">
        <v>0</v>
      </c>
      <c r="DS366">
        <v>0</v>
      </c>
      <c r="DT366">
        <v>0</v>
      </c>
      <c r="DU366">
        <v>0</v>
      </c>
      <c r="DV366">
        <v>0</v>
      </c>
      <c r="DW366">
        <v>0</v>
      </c>
      <c r="DX366">
        <v>0</v>
      </c>
      <c r="DY366">
        <v>0</v>
      </c>
      <c r="DZ366">
        <v>0</v>
      </c>
      <c r="EA366">
        <v>0</v>
      </c>
      <c r="EB366">
        <v>0</v>
      </c>
      <c r="EC366">
        <v>0</v>
      </c>
      <c r="ED366">
        <v>0</v>
      </c>
    </row>
    <row r="367" spans="1:134" x14ac:dyDescent="0.3">
      <c r="A367">
        <v>106141338</v>
      </c>
      <c r="B367" t="s">
        <v>1766</v>
      </c>
      <c r="C367">
        <v>20174</v>
      </c>
      <c r="D367" s="1">
        <v>43009</v>
      </c>
      <c r="E367" s="1">
        <v>43100</v>
      </c>
      <c r="F367" t="s">
        <v>134</v>
      </c>
      <c r="G367" t="s">
        <v>1327</v>
      </c>
      <c r="H367">
        <v>12</v>
      </c>
      <c r="I367">
        <v>1201</v>
      </c>
      <c r="J367" t="s">
        <v>183</v>
      </c>
      <c r="K367" t="s">
        <v>137</v>
      </c>
      <c r="L367" t="s">
        <v>145</v>
      </c>
      <c r="M367" t="s">
        <v>1767</v>
      </c>
      <c r="N367" t="s">
        <v>1768</v>
      </c>
      <c r="O367" t="s">
        <v>1769</v>
      </c>
      <c r="P367">
        <v>93545</v>
      </c>
      <c r="Q367" t="s">
        <v>1770</v>
      </c>
      <c r="R367">
        <v>37</v>
      </c>
      <c r="S367">
        <v>37</v>
      </c>
      <c r="T367">
        <v>37</v>
      </c>
      <c r="U367">
        <v>8</v>
      </c>
      <c r="V367">
        <v>0</v>
      </c>
      <c r="W367">
        <v>9</v>
      </c>
      <c r="X367">
        <v>1</v>
      </c>
      <c r="Y367">
        <v>0</v>
      </c>
      <c r="Z367">
        <v>0</v>
      </c>
      <c r="AA367">
        <v>0</v>
      </c>
      <c r="AB367">
        <v>0</v>
      </c>
      <c r="AC367">
        <v>0</v>
      </c>
      <c r="AD367">
        <v>1</v>
      </c>
      <c r="AE367">
        <v>19</v>
      </c>
      <c r="AF367">
        <v>16</v>
      </c>
      <c r="AG367">
        <v>562</v>
      </c>
      <c r="AH367">
        <v>0</v>
      </c>
      <c r="AI367">
        <v>1253</v>
      </c>
      <c r="AJ367">
        <v>54</v>
      </c>
      <c r="AK367">
        <v>0</v>
      </c>
      <c r="AL367">
        <v>0</v>
      </c>
      <c r="AM367">
        <v>82</v>
      </c>
      <c r="AN367">
        <v>0</v>
      </c>
      <c r="AO367">
        <v>0</v>
      </c>
      <c r="AP367">
        <v>82</v>
      </c>
      <c r="AQ367">
        <v>2033</v>
      </c>
      <c r="AR367">
        <v>1958</v>
      </c>
      <c r="AS36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6024</v>
      </c>
      <c r="AT367">
        <v>935</v>
      </c>
      <c r="AU367">
        <v>0</v>
      </c>
      <c r="AV367">
        <v>133</v>
      </c>
      <c r="AW367">
        <v>352</v>
      </c>
      <c r="AX367">
        <v>7</v>
      </c>
      <c r="AY367">
        <v>0</v>
      </c>
      <c r="AZ367">
        <v>753</v>
      </c>
      <c r="BA367">
        <v>0</v>
      </c>
      <c r="BB367">
        <v>0</v>
      </c>
      <c r="BC367">
        <v>93</v>
      </c>
      <c r="BD367">
        <v>2273</v>
      </c>
      <c r="BE367">
        <v>399618</v>
      </c>
      <c r="BF367">
        <v>0</v>
      </c>
      <c r="BG367">
        <v>696825</v>
      </c>
      <c r="BH367">
        <v>33412</v>
      </c>
      <c r="BI367">
        <v>0</v>
      </c>
      <c r="BJ367">
        <v>0</v>
      </c>
      <c r="BK367">
        <v>52141</v>
      </c>
      <c r="BL367">
        <v>0</v>
      </c>
      <c r="BM367">
        <v>0</v>
      </c>
      <c r="BN367">
        <v>54238</v>
      </c>
      <c r="BO367">
        <v>1236234</v>
      </c>
      <c r="BP367">
        <v>912910</v>
      </c>
      <c r="BQ367">
        <v>0</v>
      </c>
      <c r="BR367">
        <v>162667</v>
      </c>
      <c r="BS367">
        <v>276110</v>
      </c>
      <c r="BT367">
        <v>9313</v>
      </c>
      <c r="BU367">
        <v>0</v>
      </c>
      <c r="BV367">
        <v>489053</v>
      </c>
      <c r="BW367">
        <v>0</v>
      </c>
      <c r="BX367">
        <v>0</v>
      </c>
      <c r="BY367">
        <v>101920</v>
      </c>
      <c r="BZ367">
        <v>1951973</v>
      </c>
      <c r="CA367">
        <v>132611</v>
      </c>
      <c r="CB367">
        <v>152106</v>
      </c>
      <c r="CC367">
        <v>0</v>
      </c>
      <c r="CD367">
        <v>322985</v>
      </c>
      <c r="CE367">
        <v>0</v>
      </c>
      <c r="CF367">
        <v>0</v>
      </c>
      <c r="CG367">
        <v>0</v>
      </c>
      <c r="CH367">
        <v>0</v>
      </c>
      <c r="CI367">
        <v>168688</v>
      </c>
      <c r="CJ367">
        <v>0</v>
      </c>
      <c r="CK367">
        <v>0</v>
      </c>
      <c r="CL367">
        <v>0</v>
      </c>
      <c r="CM367">
        <v>0</v>
      </c>
      <c r="CN367">
        <v>0</v>
      </c>
      <c r="CO367">
        <v>0</v>
      </c>
      <c r="CP367">
        <v>0</v>
      </c>
      <c r="CQ367">
        <v>776390</v>
      </c>
      <c r="CR367">
        <v>0</v>
      </c>
      <c r="CS367">
        <v>0</v>
      </c>
      <c r="CT367">
        <v>0</v>
      </c>
      <c r="CU367">
        <v>0</v>
      </c>
      <c r="CV367">
        <v>0</v>
      </c>
      <c r="CW367">
        <v>1160422</v>
      </c>
      <c r="CX367">
        <v>0</v>
      </c>
      <c r="CY367">
        <v>536507</v>
      </c>
      <c r="CZ367">
        <v>309522</v>
      </c>
      <c r="DA367">
        <v>9313</v>
      </c>
      <c r="DB367">
        <v>0</v>
      </c>
      <c r="DC367">
        <v>372506</v>
      </c>
      <c r="DD367">
        <v>0</v>
      </c>
      <c r="DE367">
        <v>0</v>
      </c>
      <c r="DF367">
        <v>23547</v>
      </c>
      <c r="DG367">
        <v>2411817</v>
      </c>
      <c r="DH367">
        <v>11432</v>
      </c>
      <c r="DI367">
        <v>1932793</v>
      </c>
      <c r="DJ367">
        <v>220592</v>
      </c>
      <c r="DK367">
        <v>183792</v>
      </c>
      <c r="DL367">
        <v>0</v>
      </c>
      <c r="DM367">
        <v>0</v>
      </c>
      <c r="DN367">
        <v>0</v>
      </c>
      <c r="DO367">
        <v>0</v>
      </c>
      <c r="DP367">
        <v>0</v>
      </c>
      <c r="DQ367">
        <v>244745</v>
      </c>
      <c r="DR367">
        <v>0</v>
      </c>
      <c r="DS367">
        <v>0</v>
      </c>
      <c r="DT367">
        <v>0</v>
      </c>
      <c r="DU367">
        <v>0</v>
      </c>
      <c r="DV367">
        <v>0</v>
      </c>
      <c r="DW367">
        <v>0</v>
      </c>
      <c r="DX367">
        <v>0</v>
      </c>
      <c r="DY367">
        <v>0</v>
      </c>
      <c r="DZ367">
        <v>0</v>
      </c>
      <c r="EA367">
        <v>0</v>
      </c>
      <c r="EB367">
        <v>0</v>
      </c>
      <c r="EC367">
        <v>0</v>
      </c>
      <c r="ED367">
        <v>0</v>
      </c>
    </row>
    <row r="368" spans="1:134" x14ac:dyDescent="0.3">
      <c r="A368">
        <v>106334068</v>
      </c>
      <c r="B368" t="s">
        <v>1771</v>
      </c>
      <c r="C368">
        <v>20174</v>
      </c>
      <c r="D368" s="1">
        <v>43009</v>
      </c>
      <c r="E368" s="1">
        <v>43100</v>
      </c>
      <c r="F368" t="s">
        <v>134</v>
      </c>
      <c r="G368" t="s">
        <v>548</v>
      </c>
      <c r="H368">
        <v>12</v>
      </c>
      <c r="I368">
        <v>1109</v>
      </c>
      <c r="J368" t="s">
        <v>255</v>
      </c>
      <c r="K368" t="s">
        <v>137</v>
      </c>
      <c r="L368" t="s">
        <v>138</v>
      </c>
      <c r="M368" t="s">
        <v>1772</v>
      </c>
      <c r="N368" t="s">
        <v>1773</v>
      </c>
      <c r="O368" t="s">
        <v>1102</v>
      </c>
      <c r="P368">
        <v>92562</v>
      </c>
      <c r="Q368" t="s">
        <v>1774</v>
      </c>
      <c r="R368">
        <v>250</v>
      </c>
      <c r="S368">
        <v>250</v>
      </c>
      <c r="T368">
        <v>250</v>
      </c>
      <c r="U368">
        <v>602</v>
      </c>
      <c r="V368">
        <v>885</v>
      </c>
      <c r="W368">
        <v>206</v>
      </c>
      <c r="X368">
        <v>1036</v>
      </c>
      <c r="Y368">
        <v>0</v>
      </c>
      <c r="Z368">
        <v>0</v>
      </c>
      <c r="AA368">
        <v>153</v>
      </c>
      <c r="AB368">
        <v>1206</v>
      </c>
      <c r="AC368">
        <v>2</v>
      </c>
      <c r="AD368">
        <v>79</v>
      </c>
      <c r="AE368">
        <v>4169</v>
      </c>
      <c r="AF368">
        <v>0</v>
      </c>
      <c r="AG368">
        <v>3067</v>
      </c>
      <c r="AH368">
        <v>3524</v>
      </c>
      <c r="AI368">
        <v>814</v>
      </c>
      <c r="AJ368">
        <v>3323</v>
      </c>
      <c r="AK368">
        <v>0</v>
      </c>
      <c r="AL368">
        <v>0</v>
      </c>
      <c r="AM368">
        <v>385</v>
      </c>
      <c r="AN368">
        <v>3264</v>
      </c>
      <c r="AO368">
        <v>2</v>
      </c>
      <c r="AP368">
        <v>270</v>
      </c>
      <c r="AQ368">
        <v>14649</v>
      </c>
      <c r="AR368">
        <v>0</v>
      </c>
      <c r="AS36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29298</v>
      </c>
      <c r="AT368">
        <v>1782</v>
      </c>
      <c r="AU368">
        <v>2780</v>
      </c>
      <c r="AV368">
        <v>1524</v>
      </c>
      <c r="AW368">
        <v>10699</v>
      </c>
      <c r="AX368">
        <v>3</v>
      </c>
      <c r="AY368">
        <v>0</v>
      </c>
      <c r="AZ368">
        <v>1667</v>
      </c>
      <c r="BA368">
        <v>7191</v>
      </c>
      <c r="BB368">
        <v>15</v>
      </c>
      <c r="BC368">
        <v>3095</v>
      </c>
      <c r="BD368">
        <v>28756</v>
      </c>
      <c r="BE368">
        <v>37630003</v>
      </c>
      <c r="BF368">
        <v>50148919</v>
      </c>
      <c r="BG368">
        <v>9642709</v>
      </c>
      <c r="BH368">
        <v>39847443</v>
      </c>
      <c r="BI368">
        <v>0</v>
      </c>
      <c r="BJ368">
        <v>0</v>
      </c>
      <c r="BK368">
        <v>5644730</v>
      </c>
      <c r="BL368">
        <v>46122886</v>
      </c>
      <c r="BM368">
        <v>31295</v>
      </c>
      <c r="BN368">
        <v>5918393</v>
      </c>
      <c r="BO368">
        <v>194986378</v>
      </c>
      <c r="BP368">
        <v>11397948</v>
      </c>
      <c r="BQ368">
        <v>23812766</v>
      </c>
      <c r="BR368">
        <v>6040267</v>
      </c>
      <c r="BS368">
        <v>40482231</v>
      </c>
      <c r="BT368">
        <v>0</v>
      </c>
      <c r="BU368">
        <v>0</v>
      </c>
      <c r="BV368">
        <v>7193426</v>
      </c>
      <c r="BW368">
        <v>37421533</v>
      </c>
      <c r="BX368">
        <v>113470</v>
      </c>
      <c r="BY368">
        <v>8859964</v>
      </c>
      <c r="BZ368">
        <v>135321605</v>
      </c>
      <c r="CA368">
        <v>3287869</v>
      </c>
      <c r="CB368">
        <v>39911939</v>
      </c>
      <c r="CC368">
        <v>60027288</v>
      </c>
      <c r="CD368">
        <v>13690392</v>
      </c>
      <c r="CE368">
        <v>68610221</v>
      </c>
      <c r="CF368">
        <v>0</v>
      </c>
      <c r="CG368">
        <v>0</v>
      </c>
      <c r="CH368">
        <v>0</v>
      </c>
      <c r="CI368">
        <v>9760677</v>
      </c>
      <c r="CJ368">
        <v>51339877</v>
      </c>
      <c r="CK368">
        <v>0</v>
      </c>
      <c r="CL368">
        <v>144765</v>
      </c>
      <c r="CM368">
        <v>0</v>
      </c>
      <c r="CN368">
        <v>0</v>
      </c>
      <c r="CO368">
        <v>0</v>
      </c>
      <c r="CP368">
        <v>9962206</v>
      </c>
      <c r="CQ368">
        <v>256735234</v>
      </c>
      <c r="CR368">
        <v>0</v>
      </c>
      <c r="CS368">
        <v>0</v>
      </c>
      <c r="CT368">
        <v>0</v>
      </c>
      <c r="CU368">
        <v>0</v>
      </c>
      <c r="CV368">
        <v>0</v>
      </c>
      <c r="CW368">
        <v>9116012</v>
      </c>
      <c r="CX368">
        <v>13934397</v>
      </c>
      <c r="CY368">
        <v>1992584</v>
      </c>
      <c r="CZ368">
        <v>11719453</v>
      </c>
      <c r="DA368">
        <v>0</v>
      </c>
      <c r="DB368">
        <v>0</v>
      </c>
      <c r="DC368">
        <v>3077479</v>
      </c>
      <c r="DD368">
        <v>32204542</v>
      </c>
      <c r="DE368">
        <v>0</v>
      </c>
      <c r="DF368">
        <v>1528282</v>
      </c>
      <c r="DG368">
        <v>73572749</v>
      </c>
      <c r="DH368">
        <v>2029606</v>
      </c>
      <c r="DI368">
        <v>67157467</v>
      </c>
      <c r="DJ368">
        <v>0</v>
      </c>
      <c r="DK368">
        <v>0</v>
      </c>
      <c r="DL368">
        <v>0</v>
      </c>
      <c r="DM368">
        <v>0</v>
      </c>
      <c r="DN368">
        <v>0</v>
      </c>
      <c r="DO368">
        <v>0</v>
      </c>
      <c r="DP368">
        <v>2427742</v>
      </c>
      <c r="DQ368">
        <v>110446202</v>
      </c>
      <c r="DR368">
        <v>0</v>
      </c>
      <c r="DS368">
        <v>0</v>
      </c>
      <c r="DT368">
        <v>0</v>
      </c>
      <c r="DU368">
        <v>0</v>
      </c>
      <c r="DV368">
        <v>0</v>
      </c>
      <c r="DW368">
        <v>0</v>
      </c>
      <c r="DX368">
        <v>0</v>
      </c>
      <c r="DY368">
        <v>0</v>
      </c>
      <c r="DZ368">
        <v>0</v>
      </c>
      <c r="EA368">
        <v>0</v>
      </c>
      <c r="EB368">
        <v>0</v>
      </c>
      <c r="EC368">
        <v>0</v>
      </c>
      <c r="ED368">
        <v>0</v>
      </c>
    </row>
    <row r="369" spans="1:134" x14ac:dyDescent="0.3">
      <c r="A369">
        <v>106100899</v>
      </c>
      <c r="B369" t="s">
        <v>1775</v>
      </c>
      <c r="C369">
        <v>20174</v>
      </c>
      <c r="D369" s="1">
        <v>43009</v>
      </c>
      <c r="E369" s="1">
        <v>43100</v>
      </c>
      <c r="F369" t="s">
        <v>134</v>
      </c>
      <c r="G369" t="s">
        <v>182</v>
      </c>
      <c r="H369">
        <v>9</v>
      </c>
      <c r="I369">
        <v>605</v>
      </c>
      <c r="J369" t="s">
        <v>152</v>
      </c>
      <c r="K369" t="s">
        <v>137</v>
      </c>
      <c r="L369" t="s">
        <v>138</v>
      </c>
      <c r="M369" t="s">
        <v>1776</v>
      </c>
      <c r="N369" t="s">
        <v>1777</v>
      </c>
      <c r="O369" t="s">
        <v>417</v>
      </c>
      <c r="P369">
        <v>93720</v>
      </c>
      <c r="Q369" t="s">
        <v>1778</v>
      </c>
      <c r="R369">
        <v>436</v>
      </c>
      <c r="S369">
        <v>436</v>
      </c>
      <c r="T369">
        <v>436</v>
      </c>
      <c r="U369">
        <v>2213</v>
      </c>
      <c r="V369">
        <v>461</v>
      </c>
      <c r="W369">
        <v>435</v>
      </c>
      <c r="X369">
        <v>1654</v>
      </c>
      <c r="Y369">
        <v>0</v>
      </c>
      <c r="Z369">
        <v>0</v>
      </c>
      <c r="AA369">
        <v>24</v>
      </c>
      <c r="AB369">
        <v>1029</v>
      </c>
      <c r="AC369">
        <v>16</v>
      </c>
      <c r="AD369">
        <v>0</v>
      </c>
      <c r="AE369">
        <v>5832</v>
      </c>
      <c r="AF369">
        <v>0</v>
      </c>
      <c r="AG369">
        <v>11041</v>
      </c>
      <c r="AH369">
        <v>2232</v>
      </c>
      <c r="AI369">
        <v>2008</v>
      </c>
      <c r="AJ369">
        <v>6518</v>
      </c>
      <c r="AK369">
        <v>0</v>
      </c>
      <c r="AL369">
        <v>0</v>
      </c>
      <c r="AM369">
        <v>100</v>
      </c>
      <c r="AN369">
        <v>3667</v>
      </c>
      <c r="AO369">
        <v>39</v>
      </c>
      <c r="AP369">
        <v>0</v>
      </c>
      <c r="AQ369">
        <v>25605</v>
      </c>
      <c r="AR369">
        <v>0</v>
      </c>
      <c r="AS36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51210</v>
      </c>
      <c r="AT369">
        <v>12290</v>
      </c>
      <c r="AU369">
        <v>2345</v>
      </c>
      <c r="AV369">
        <v>2564</v>
      </c>
      <c r="AW369">
        <v>14908</v>
      </c>
      <c r="AX369">
        <v>0</v>
      </c>
      <c r="AY369">
        <v>0</v>
      </c>
      <c r="AZ369">
        <v>554</v>
      </c>
      <c r="BA369">
        <v>12188</v>
      </c>
      <c r="BB369">
        <v>1638</v>
      </c>
      <c r="BC369">
        <v>0</v>
      </c>
      <c r="BD369">
        <v>46487</v>
      </c>
      <c r="BE369">
        <v>125731558</v>
      </c>
      <c r="BF369">
        <v>26031209</v>
      </c>
      <c r="BG369">
        <v>20143102</v>
      </c>
      <c r="BH369">
        <v>59009393</v>
      </c>
      <c r="BI369">
        <v>0</v>
      </c>
      <c r="BJ369">
        <v>0</v>
      </c>
      <c r="BK369">
        <v>491944</v>
      </c>
      <c r="BL369">
        <v>49590402</v>
      </c>
      <c r="BM369">
        <v>739911</v>
      </c>
      <c r="BN369">
        <v>0</v>
      </c>
      <c r="BO369">
        <v>281737519</v>
      </c>
      <c r="BP369">
        <v>53680592</v>
      </c>
      <c r="BQ369">
        <v>13756727</v>
      </c>
      <c r="BR369">
        <v>6218366</v>
      </c>
      <c r="BS369">
        <v>51193205</v>
      </c>
      <c r="BT369">
        <v>0</v>
      </c>
      <c r="BU369">
        <v>0</v>
      </c>
      <c r="BV369">
        <v>2344404</v>
      </c>
      <c r="BW369">
        <v>44381656</v>
      </c>
      <c r="BX369">
        <v>2525524</v>
      </c>
      <c r="BY369">
        <v>0</v>
      </c>
      <c r="BZ369">
        <v>174100474</v>
      </c>
      <c r="CA369">
        <v>2920409</v>
      </c>
      <c r="CB369">
        <v>141008816</v>
      </c>
      <c r="CC369">
        <v>31333850</v>
      </c>
      <c r="CD369">
        <v>7972737</v>
      </c>
      <c r="CE369">
        <v>90443939</v>
      </c>
      <c r="CF369">
        <v>0</v>
      </c>
      <c r="CG369">
        <v>0</v>
      </c>
      <c r="CH369">
        <v>0</v>
      </c>
      <c r="CI369">
        <v>2363030</v>
      </c>
      <c r="CJ369">
        <v>57496197</v>
      </c>
      <c r="CK369">
        <v>0</v>
      </c>
      <c r="CL369">
        <v>2682816</v>
      </c>
      <c r="CM369">
        <v>0</v>
      </c>
      <c r="CN369">
        <v>0</v>
      </c>
      <c r="CO369">
        <v>0</v>
      </c>
      <c r="CP369">
        <v>0</v>
      </c>
      <c r="CQ369">
        <v>336221794</v>
      </c>
      <c r="CR369">
        <v>0</v>
      </c>
      <c r="CS369">
        <v>0</v>
      </c>
      <c r="CT369">
        <v>0</v>
      </c>
      <c r="CU369">
        <v>0</v>
      </c>
      <c r="CV369">
        <v>0</v>
      </c>
      <c r="CW369">
        <v>38026784</v>
      </c>
      <c r="CX369">
        <v>8454086</v>
      </c>
      <c r="CY369">
        <v>18388731</v>
      </c>
      <c r="CZ369">
        <v>19407102</v>
      </c>
      <c r="DA369">
        <v>0</v>
      </c>
      <c r="DB369">
        <v>0</v>
      </c>
      <c r="DC369">
        <v>473318</v>
      </c>
      <c r="DD369">
        <v>34416531</v>
      </c>
      <c r="DE369">
        <v>0</v>
      </c>
      <c r="DF369">
        <v>449647</v>
      </c>
      <c r="DG369">
        <v>119616199</v>
      </c>
      <c r="DH369">
        <v>3409345</v>
      </c>
      <c r="DI369">
        <v>116475178</v>
      </c>
      <c r="DJ369">
        <v>249024</v>
      </c>
      <c r="DK369">
        <v>10442168</v>
      </c>
      <c r="DL369">
        <v>0</v>
      </c>
      <c r="DM369">
        <v>0</v>
      </c>
      <c r="DN369">
        <v>0</v>
      </c>
      <c r="DO369">
        <v>0</v>
      </c>
      <c r="DP369">
        <v>6898248</v>
      </c>
      <c r="DQ369">
        <v>193840259</v>
      </c>
      <c r="DR369">
        <v>0</v>
      </c>
      <c r="DS369">
        <v>0</v>
      </c>
      <c r="DT369">
        <v>0</v>
      </c>
      <c r="DU369">
        <v>0</v>
      </c>
      <c r="DV369">
        <v>0</v>
      </c>
      <c r="DW369">
        <v>0</v>
      </c>
      <c r="DX369">
        <v>0</v>
      </c>
      <c r="DY369">
        <v>0</v>
      </c>
      <c r="DZ369">
        <v>0</v>
      </c>
      <c r="EA369">
        <v>0</v>
      </c>
      <c r="EB369">
        <v>0</v>
      </c>
      <c r="EC369">
        <v>0</v>
      </c>
      <c r="ED369">
        <v>0</v>
      </c>
    </row>
    <row r="370" spans="1:134" x14ac:dyDescent="0.3">
      <c r="A370">
        <v>106361339</v>
      </c>
      <c r="B370" t="s">
        <v>1779</v>
      </c>
      <c r="C370">
        <v>20174</v>
      </c>
      <c r="D370" s="1">
        <v>43009</v>
      </c>
      <c r="E370" s="1">
        <v>43100</v>
      </c>
      <c r="F370" t="s">
        <v>134</v>
      </c>
      <c r="G370" t="s">
        <v>275</v>
      </c>
      <c r="H370">
        <v>12</v>
      </c>
      <c r="I370">
        <v>1209</v>
      </c>
      <c r="J370" t="s">
        <v>136</v>
      </c>
      <c r="K370" t="s">
        <v>137</v>
      </c>
      <c r="L370" t="s">
        <v>138</v>
      </c>
      <c r="M370" t="s">
        <v>1780</v>
      </c>
      <c r="N370" t="s">
        <v>1781</v>
      </c>
      <c r="O370" t="s">
        <v>330</v>
      </c>
      <c r="P370">
        <v>92404</v>
      </c>
      <c r="Q370" t="s">
        <v>1782</v>
      </c>
      <c r="R370">
        <v>342</v>
      </c>
      <c r="S370">
        <v>322</v>
      </c>
      <c r="T370">
        <v>314</v>
      </c>
      <c r="U370">
        <v>604</v>
      </c>
      <c r="V370">
        <v>880</v>
      </c>
      <c r="W370">
        <v>392</v>
      </c>
      <c r="X370">
        <v>1300</v>
      </c>
      <c r="Y370">
        <v>0</v>
      </c>
      <c r="Z370">
        <v>0</v>
      </c>
      <c r="AA370">
        <v>39</v>
      </c>
      <c r="AB370">
        <v>470</v>
      </c>
      <c r="AC370">
        <v>25</v>
      </c>
      <c r="AD370">
        <v>30</v>
      </c>
      <c r="AE370">
        <v>3740</v>
      </c>
      <c r="AF370">
        <v>0</v>
      </c>
      <c r="AG370">
        <v>2769</v>
      </c>
      <c r="AH370">
        <v>3856</v>
      </c>
      <c r="AI370">
        <v>2517</v>
      </c>
      <c r="AJ370">
        <v>5028</v>
      </c>
      <c r="AK370">
        <v>0</v>
      </c>
      <c r="AL370">
        <v>0</v>
      </c>
      <c r="AM370">
        <v>131</v>
      </c>
      <c r="AN370">
        <v>1536</v>
      </c>
      <c r="AO370">
        <v>108</v>
      </c>
      <c r="AP370">
        <v>96</v>
      </c>
      <c r="AQ370">
        <v>16041</v>
      </c>
      <c r="AR370">
        <v>0</v>
      </c>
      <c r="AS37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32082</v>
      </c>
      <c r="AT370">
        <v>3492</v>
      </c>
      <c r="AU370">
        <v>2939</v>
      </c>
      <c r="AV370">
        <v>4084</v>
      </c>
      <c r="AW370">
        <v>23722</v>
      </c>
      <c r="AX370">
        <v>0</v>
      </c>
      <c r="AY370">
        <v>0</v>
      </c>
      <c r="AZ370">
        <v>553</v>
      </c>
      <c r="BA370">
        <v>4754</v>
      </c>
      <c r="BB370">
        <v>312</v>
      </c>
      <c r="BC370">
        <v>2154</v>
      </c>
      <c r="BD370">
        <v>42010</v>
      </c>
      <c r="BE370">
        <v>54255990</v>
      </c>
      <c r="BF370">
        <v>84489615</v>
      </c>
      <c r="BG370">
        <v>40724275</v>
      </c>
      <c r="BH370">
        <v>90534692</v>
      </c>
      <c r="BI370">
        <v>0</v>
      </c>
      <c r="BJ370">
        <v>0</v>
      </c>
      <c r="BK370">
        <v>2177724</v>
      </c>
      <c r="BL370">
        <v>34517849</v>
      </c>
      <c r="BM370">
        <v>2101133</v>
      </c>
      <c r="BN370">
        <v>1896967</v>
      </c>
      <c r="BO370">
        <v>310698245</v>
      </c>
      <c r="BP370">
        <v>16358141</v>
      </c>
      <c r="BQ370">
        <v>24801600</v>
      </c>
      <c r="BR370">
        <v>11180613</v>
      </c>
      <c r="BS370">
        <v>57733151</v>
      </c>
      <c r="BT370">
        <v>0</v>
      </c>
      <c r="BU370">
        <v>0</v>
      </c>
      <c r="BV370">
        <v>2204375</v>
      </c>
      <c r="BW370">
        <v>18880323</v>
      </c>
      <c r="BX370">
        <v>1069221</v>
      </c>
      <c r="BY370">
        <v>4591146</v>
      </c>
      <c r="BZ370">
        <v>136818570</v>
      </c>
      <c r="CA370">
        <v>2953930</v>
      </c>
      <c r="CB370">
        <v>56709560</v>
      </c>
      <c r="CC370">
        <v>91540312</v>
      </c>
      <c r="CD370">
        <v>19216364</v>
      </c>
      <c r="CE370">
        <v>105600470</v>
      </c>
      <c r="CF370">
        <v>-849999</v>
      </c>
      <c r="CG370">
        <v>0</v>
      </c>
      <c r="CH370">
        <v>0</v>
      </c>
      <c r="CI370">
        <v>2530910</v>
      </c>
      <c r="CJ370">
        <v>33586865</v>
      </c>
      <c r="CK370">
        <v>0</v>
      </c>
      <c r="CL370">
        <v>3170354</v>
      </c>
      <c r="CM370">
        <v>0</v>
      </c>
      <c r="CN370">
        <v>0</v>
      </c>
      <c r="CO370">
        <v>0</v>
      </c>
      <c r="CP370">
        <v>1371473</v>
      </c>
      <c r="CQ370">
        <v>315830239</v>
      </c>
      <c r="CR370">
        <v>1692510</v>
      </c>
      <c r="CS370">
        <v>0</v>
      </c>
      <c r="CT370">
        <v>0</v>
      </c>
      <c r="CU370">
        <v>0</v>
      </c>
      <c r="CV370">
        <v>1692510</v>
      </c>
      <c r="CW370">
        <v>13840766</v>
      </c>
      <c r="CX370">
        <v>19268245</v>
      </c>
      <c r="CY370">
        <v>33459653</v>
      </c>
      <c r="CZ370">
        <v>42628086</v>
      </c>
      <c r="DA370">
        <v>0</v>
      </c>
      <c r="DB370">
        <v>0</v>
      </c>
      <c r="DC370">
        <v>1851189</v>
      </c>
      <c r="DD370">
        <v>19412526</v>
      </c>
      <c r="DE370">
        <v>0</v>
      </c>
      <c r="DF370">
        <v>2918621</v>
      </c>
      <c r="DG370">
        <v>133379086</v>
      </c>
      <c r="DH370">
        <v>788893</v>
      </c>
      <c r="DI370">
        <v>118169974</v>
      </c>
      <c r="DJ370">
        <v>0</v>
      </c>
      <c r="DK370">
        <v>275973</v>
      </c>
      <c r="DL370">
        <v>0</v>
      </c>
      <c r="DM370">
        <v>0</v>
      </c>
      <c r="DN370">
        <v>0</v>
      </c>
      <c r="DO370">
        <v>0</v>
      </c>
      <c r="DP370">
        <v>4954745</v>
      </c>
      <c r="DQ370">
        <v>98262864</v>
      </c>
      <c r="DR370">
        <v>0</v>
      </c>
      <c r="DS370">
        <v>0</v>
      </c>
      <c r="DT370">
        <v>0</v>
      </c>
      <c r="DU370">
        <v>0</v>
      </c>
      <c r="DV370">
        <v>0</v>
      </c>
      <c r="DW370">
        <v>0</v>
      </c>
      <c r="DX370">
        <v>0</v>
      </c>
      <c r="DY370">
        <v>0</v>
      </c>
      <c r="DZ370">
        <v>0</v>
      </c>
      <c r="EA370">
        <v>0</v>
      </c>
      <c r="EB370">
        <v>0</v>
      </c>
      <c r="EC370">
        <v>0</v>
      </c>
      <c r="ED370">
        <v>0</v>
      </c>
    </row>
    <row r="371" spans="1:134" x14ac:dyDescent="0.3">
      <c r="A371">
        <v>106521041</v>
      </c>
      <c r="B371" t="s">
        <v>1783</v>
      </c>
      <c r="C371">
        <v>20174</v>
      </c>
      <c r="D371" s="1">
        <v>43009</v>
      </c>
      <c r="E371" s="1">
        <v>43100</v>
      </c>
      <c r="F371" t="s">
        <v>134</v>
      </c>
      <c r="G371" t="s">
        <v>1531</v>
      </c>
      <c r="H371">
        <v>1</v>
      </c>
      <c r="I371">
        <v>211</v>
      </c>
      <c r="J371" t="s">
        <v>152</v>
      </c>
      <c r="K371" t="s">
        <v>137</v>
      </c>
      <c r="L371" t="s">
        <v>145</v>
      </c>
      <c r="M371" t="s">
        <v>1229</v>
      </c>
      <c r="N371" t="s">
        <v>1784</v>
      </c>
      <c r="O371" t="s">
        <v>1534</v>
      </c>
      <c r="P371">
        <v>96080</v>
      </c>
      <c r="Q371" t="s">
        <v>1785</v>
      </c>
      <c r="R371">
        <v>76</v>
      </c>
      <c r="S371">
        <v>49</v>
      </c>
      <c r="T371">
        <v>49</v>
      </c>
      <c r="U371">
        <v>285</v>
      </c>
      <c r="V371">
        <v>11</v>
      </c>
      <c r="W371">
        <v>69</v>
      </c>
      <c r="X371">
        <v>165</v>
      </c>
      <c r="Y371">
        <v>0</v>
      </c>
      <c r="Z371">
        <v>0</v>
      </c>
      <c r="AA371">
        <v>14</v>
      </c>
      <c r="AB371">
        <v>76</v>
      </c>
      <c r="AC371">
        <v>8</v>
      </c>
      <c r="AD371">
        <v>8</v>
      </c>
      <c r="AE371">
        <v>636</v>
      </c>
      <c r="AF371">
        <v>0</v>
      </c>
      <c r="AG371">
        <v>978</v>
      </c>
      <c r="AH371">
        <v>34</v>
      </c>
      <c r="AI371">
        <v>169</v>
      </c>
      <c r="AJ371">
        <v>440</v>
      </c>
      <c r="AK371">
        <v>0</v>
      </c>
      <c r="AL371">
        <v>0</v>
      </c>
      <c r="AM371">
        <v>54</v>
      </c>
      <c r="AN371">
        <v>194</v>
      </c>
      <c r="AO371">
        <v>19</v>
      </c>
      <c r="AP371">
        <v>15</v>
      </c>
      <c r="AQ371">
        <v>1903</v>
      </c>
      <c r="AR371">
        <v>0</v>
      </c>
      <c r="AS37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3806</v>
      </c>
      <c r="AT371">
        <v>6371</v>
      </c>
      <c r="AU371">
        <v>114</v>
      </c>
      <c r="AV371">
        <v>1657</v>
      </c>
      <c r="AW371">
        <v>5144</v>
      </c>
      <c r="AX371">
        <v>0</v>
      </c>
      <c r="AY371">
        <v>0</v>
      </c>
      <c r="AZ371">
        <v>1064</v>
      </c>
      <c r="BA371">
        <v>4854</v>
      </c>
      <c r="BB371">
        <v>278</v>
      </c>
      <c r="BC371">
        <v>336</v>
      </c>
      <c r="BD371">
        <v>19818</v>
      </c>
      <c r="BE371">
        <v>18654107</v>
      </c>
      <c r="BF371">
        <v>614178</v>
      </c>
      <c r="BG371">
        <v>2653244</v>
      </c>
      <c r="BH371">
        <v>7793265</v>
      </c>
      <c r="BI371">
        <v>0</v>
      </c>
      <c r="BJ371">
        <v>0</v>
      </c>
      <c r="BK371">
        <v>811959</v>
      </c>
      <c r="BL371">
        <v>3428700</v>
      </c>
      <c r="BM371">
        <v>441683</v>
      </c>
      <c r="BN371">
        <v>283892</v>
      </c>
      <c r="BO371">
        <v>34681028</v>
      </c>
      <c r="BP371">
        <v>24731461</v>
      </c>
      <c r="BQ371">
        <v>630447</v>
      </c>
      <c r="BR371">
        <v>4553398</v>
      </c>
      <c r="BS371">
        <v>17834726</v>
      </c>
      <c r="BT371">
        <v>0</v>
      </c>
      <c r="BU371">
        <v>0</v>
      </c>
      <c r="BV371">
        <v>3216602</v>
      </c>
      <c r="BW371">
        <v>11845243</v>
      </c>
      <c r="BX371">
        <v>910866</v>
      </c>
      <c r="BY371">
        <v>1101778</v>
      </c>
      <c r="BZ371">
        <v>64824521</v>
      </c>
      <c r="CA371">
        <v>1336915</v>
      </c>
      <c r="CB371">
        <v>35714110</v>
      </c>
      <c r="CC371">
        <v>965704</v>
      </c>
      <c r="CD371">
        <v>3361786</v>
      </c>
      <c r="CE371">
        <v>14920415</v>
      </c>
      <c r="CF371">
        <v>0</v>
      </c>
      <c r="CG371">
        <v>0</v>
      </c>
      <c r="CH371">
        <v>0</v>
      </c>
      <c r="CI371">
        <v>3158736</v>
      </c>
      <c r="CJ371">
        <v>5880689</v>
      </c>
      <c r="CK371">
        <v>0</v>
      </c>
      <c r="CL371">
        <v>1908687</v>
      </c>
      <c r="CM371">
        <v>0</v>
      </c>
      <c r="CN371">
        <v>0</v>
      </c>
      <c r="CO371">
        <v>0</v>
      </c>
      <c r="CP371">
        <v>1128393</v>
      </c>
      <c r="CQ371">
        <v>68375435</v>
      </c>
      <c r="CR371">
        <v>0</v>
      </c>
      <c r="CS371">
        <v>0</v>
      </c>
      <c r="CT371">
        <v>0</v>
      </c>
      <c r="CU371">
        <v>0</v>
      </c>
      <c r="CV371">
        <v>0</v>
      </c>
      <c r="CW371">
        <v>7407815</v>
      </c>
      <c r="CX371">
        <v>263795</v>
      </c>
      <c r="CY371">
        <v>3347235</v>
      </c>
      <c r="CZ371">
        <v>10610851</v>
      </c>
      <c r="DA371">
        <v>0</v>
      </c>
      <c r="DB371">
        <v>0</v>
      </c>
      <c r="DC371">
        <v>776689</v>
      </c>
      <c r="DD371">
        <v>8639815</v>
      </c>
      <c r="DE371">
        <v>0</v>
      </c>
      <c r="DF371">
        <v>83914</v>
      </c>
      <c r="DG371">
        <v>31130114</v>
      </c>
      <c r="DH371">
        <v>331248</v>
      </c>
      <c r="DI371">
        <v>24406142</v>
      </c>
      <c r="DJ371">
        <v>0</v>
      </c>
      <c r="DK371">
        <v>3933092</v>
      </c>
      <c r="DL371">
        <v>0</v>
      </c>
      <c r="DM371">
        <v>0</v>
      </c>
      <c r="DN371">
        <v>0</v>
      </c>
      <c r="DO371">
        <v>0</v>
      </c>
      <c r="DP371">
        <v>1233605</v>
      </c>
      <c r="DQ371">
        <v>20592545</v>
      </c>
      <c r="DR371">
        <v>0</v>
      </c>
      <c r="DS371">
        <v>0</v>
      </c>
      <c r="DT371">
        <v>0</v>
      </c>
      <c r="DU371">
        <v>0</v>
      </c>
      <c r="DV371">
        <v>0</v>
      </c>
      <c r="DW371">
        <v>0</v>
      </c>
      <c r="DX371">
        <v>0</v>
      </c>
      <c r="DY371">
        <v>0</v>
      </c>
      <c r="DZ371">
        <v>0</v>
      </c>
      <c r="EA371">
        <v>0</v>
      </c>
      <c r="EB371">
        <v>0</v>
      </c>
      <c r="EC371">
        <v>0</v>
      </c>
      <c r="ED371">
        <v>0</v>
      </c>
    </row>
    <row r="372" spans="1:134" x14ac:dyDescent="0.3">
      <c r="A372">
        <v>106190754</v>
      </c>
      <c r="B372" t="s">
        <v>1786</v>
      </c>
      <c r="C372">
        <v>20174</v>
      </c>
      <c r="D372" s="1">
        <v>43009</v>
      </c>
      <c r="E372" s="1">
        <v>43100</v>
      </c>
      <c r="F372" t="s">
        <v>134</v>
      </c>
      <c r="G372" t="s">
        <v>158</v>
      </c>
      <c r="H372">
        <v>11</v>
      </c>
      <c r="I372">
        <v>923</v>
      </c>
      <c r="J372" t="s">
        <v>152</v>
      </c>
      <c r="K372" t="s">
        <v>137</v>
      </c>
      <c r="L372" t="s">
        <v>138</v>
      </c>
      <c r="M372" t="s">
        <v>1787</v>
      </c>
      <c r="N372" t="s">
        <v>1788</v>
      </c>
      <c r="O372" t="s">
        <v>1789</v>
      </c>
      <c r="P372">
        <v>90262</v>
      </c>
      <c r="Q372" t="s">
        <v>1790</v>
      </c>
      <c r="R372">
        <v>384</v>
      </c>
      <c r="S372">
        <v>384</v>
      </c>
      <c r="T372">
        <v>384</v>
      </c>
      <c r="U372">
        <v>674</v>
      </c>
      <c r="V372">
        <v>474</v>
      </c>
      <c r="W372">
        <v>1363</v>
      </c>
      <c r="X372">
        <v>2520</v>
      </c>
      <c r="Y372">
        <v>4</v>
      </c>
      <c r="Z372">
        <v>0</v>
      </c>
      <c r="AA372">
        <v>91</v>
      </c>
      <c r="AB372">
        <v>390</v>
      </c>
      <c r="AC372">
        <v>51</v>
      </c>
      <c r="AD372">
        <v>208</v>
      </c>
      <c r="AE372">
        <v>5775</v>
      </c>
      <c r="AF372">
        <v>0</v>
      </c>
      <c r="AG372">
        <v>4104</v>
      </c>
      <c r="AH372">
        <v>2374</v>
      </c>
      <c r="AI372">
        <v>7150</v>
      </c>
      <c r="AJ372">
        <v>10047</v>
      </c>
      <c r="AK372">
        <v>13</v>
      </c>
      <c r="AL372">
        <v>0</v>
      </c>
      <c r="AM372">
        <v>1087</v>
      </c>
      <c r="AN372">
        <v>1531</v>
      </c>
      <c r="AO372">
        <v>70</v>
      </c>
      <c r="AP372">
        <v>931</v>
      </c>
      <c r="AQ372">
        <v>27307</v>
      </c>
      <c r="AR372">
        <v>0</v>
      </c>
      <c r="AS37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54614</v>
      </c>
      <c r="AT372">
        <v>2331</v>
      </c>
      <c r="AU372">
        <v>2978</v>
      </c>
      <c r="AV372">
        <v>4689</v>
      </c>
      <c r="AW372">
        <v>16036</v>
      </c>
      <c r="AX372">
        <v>159</v>
      </c>
      <c r="AY372">
        <v>0</v>
      </c>
      <c r="AZ372">
        <v>728</v>
      </c>
      <c r="BA372">
        <v>3802</v>
      </c>
      <c r="BB372">
        <v>857</v>
      </c>
      <c r="BC372">
        <v>3145</v>
      </c>
      <c r="BD372">
        <v>34725</v>
      </c>
      <c r="BE372">
        <v>57722494</v>
      </c>
      <c r="BF372">
        <v>46732910</v>
      </c>
      <c r="BG372">
        <v>58344759</v>
      </c>
      <c r="BH372">
        <v>130137444</v>
      </c>
      <c r="BI372">
        <v>368265</v>
      </c>
      <c r="BJ372">
        <v>0</v>
      </c>
      <c r="BK372">
        <v>14172443</v>
      </c>
      <c r="BL372">
        <v>25238560</v>
      </c>
      <c r="BM372">
        <v>4315052</v>
      </c>
      <c r="BN372">
        <v>12612121</v>
      </c>
      <c r="BO372">
        <v>349644048</v>
      </c>
      <c r="BP372">
        <v>8491225</v>
      </c>
      <c r="BQ372">
        <v>18325084</v>
      </c>
      <c r="BR372">
        <v>12487713</v>
      </c>
      <c r="BS372">
        <v>59490241</v>
      </c>
      <c r="BT372">
        <v>974456</v>
      </c>
      <c r="BU372">
        <v>0</v>
      </c>
      <c r="BV372">
        <v>2391748</v>
      </c>
      <c r="BW372">
        <v>15030028</v>
      </c>
      <c r="BX372">
        <v>4443194</v>
      </c>
      <c r="BY372">
        <v>12791085</v>
      </c>
      <c r="BZ372">
        <v>134424774</v>
      </c>
      <c r="CA372">
        <v>9239279</v>
      </c>
      <c r="CB372">
        <v>52895280</v>
      </c>
      <c r="CC372">
        <v>55183019</v>
      </c>
      <c r="CD372">
        <v>10259674</v>
      </c>
      <c r="CE372">
        <v>102974355</v>
      </c>
      <c r="CF372">
        <v>-8469918</v>
      </c>
      <c r="CG372">
        <v>806081</v>
      </c>
      <c r="CH372">
        <v>0</v>
      </c>
      <c r="CI372">
        <v>12873513</v>
      </c>
      <c r="CJ372">
        <v>29503277</v>
      </c>
      <c r="CK372">
        <v>0</v>
      </c>
      <c r="CL372">
        <v>9723949</v>
      </c>
      <c r="CM372">
        <v>0</v>
      </c>
      <c r="CN372">
        <v>0</v>
      </c>
      <c r="CO372">
        <v>0</v>
      </c>
      <c r="CP372">
        <v>23334682</v>
      </c>
      <c r="CQ372">
        <v>298323191</v>
      </c>
      <c r="CR372">
        <v>22024301</v>
      </c>
      <c r="CS372">
        <v>6599750</v>
      </c>
      <c r="CT372">
        <v>0</v>
      </c>
      <c r="CU372">
        <v>799020</v>
      </c>
      <c r="CV372">
        <v>29423071</v>
      </c>
      <c r="CW372">
        <v>13052923</v>
      </c>
      <c r="CX372">
        <v>30166484</v>
      </c>
      <c r="CY372">
        <v>68780094</v>
      </c>
      <c r="CZ372">
        <v>87499350</v>
      </c>
      <c r="DA372">
        <v>536640</v>
      </c>
      <c r="DB372">
        <v>0</v>
      </c>
      <c r="DC372">
        <v>3249497</v>
      </c>
      <c r="DD372">
        <v>10491794</v>
      </c>
      <c r="DE372">
        <v>0</v>
      </c>
      <c r="DF372">
        <v>1391920</v>
      </c>
      <c r="DG372">
        <v>215168702</v>
      </c>
      <c r="DH372">
        <v>448971</v>
      </c>
      <c r="DI372">
        <v>149579114</v>
      </c>
      <c r="DJ372">
        <v>0</v>
      </c>
      <c r="DK372">
        <v>126839</v>
      </c>
      <c r="DL372">
        <v>0</v>
      </c>
      <c r="DM372">
        <v>0</v>
      </c>
      <c r="DN372">
        <v>0</v>
      </c>
      <c r="DO372">
        <v>0</v>
      </c>
      <c r="DP372">
        <v>2040524</v>
      </c>
      <c r="DQ372">
        <v>92023826</v>
      </c>
      <c r="DR372">
        <v>0</v>
      </c>
      <c r="DS372">
        <v>0</v>
      </c>
      <c r="DT372">
        <v>0</v>
      </c>
      <c r="DU372">
        <v>0</v>
      </c>
      <c r="DV372">
        <v>0</v>
      </c>
      <c r="DW372">
        <v>0</v>
      </c>
      <c r="DX372">
        <v>0</v>
      </c>
      <c r="DY372">
        <v>0</v>
      </c>
      <c r="DZ372">
        <v>0</v>
      </c>
      <c r="EA372">
        <v>0</v>
      </c>
      <c r="EB372">
        <v>0</v>
      </c>
      <c r="EC372">
        <v>0</v>
      </c>
      <c r="ED372">
        <v>0</v>
      </c>
    </row>
    <row r="373" spans="1:134" x14ac:dyDescent="0.3">
      <c r="A373">
        <v>106380960</v>
      </c>
      <c r="B373" t="s">
        <v>1791</v>
      </c>
      <c r="C373">
        <v>20174</v>
      </c>
      <c r="D373" s="1">
        <v>43009</v>
      </c>
      <c r="E373" s="1">
        <v>43100</v>
      </c>
      <c r="F373" t="s">
        <v>134</v>
      </c>
      <c r="G373" t="s">
        <v>379</v>
      </c>
      <c r="H373">
        <v>4</v>
      </c>
      <c r="I373">
        <v>423</v>
      </c>
      <c r="J373" t="s">
        <v>136</v>
      </c>
      <c r="K373" t="s">
        <v>137</v>
      </c>
      <c r="L373" t="s">
        <v>138</v>
      </c>
      <c r="M373" t="s">
        <v>1792</v>
      </c>
      <c r="N373" t="s">
        <v>1793</v>
      </c>
      <c r="O373" t="s">
        <v>382</v>
      </c>
      <c r="P373">
        <v>94109</v>
      </c>
      <c r="Q373" t="s">
        <v>1794</v>
      </c>
      <c r="R373">
        <v>288</v>
      </c>
      <c r="S373">
        <v>170</v>
      </c>
      <c r="T373">
        <v>98</v>
      </c>
      <c r="U373">
        <v>489</v>
      </c>
      <c r="V373">
        <v>102</v>
      </c>
      <c r="W373">
        <v>191</v>
      </c>
      <c r="X373">
        <v>201</v>
      </c>
      <c r="Y373">
        <v>0</v>
      </c>
      <c r="Z373">
        <v>0</v>
      </c>
      <c r="AA373">
        <v>51</v>
      </c>
      <c r="AB373">
        <v>232</v>
      </c>
      <c r="AC373">
        <v>4</v>
      </c>
      <c r="AD373">
        <v>81</v>
      </c>
      <c r="AE373">
        <v>1351</v>
      </c>
      <c r="AF373">
        <v>0</v>
      </c>
      <c r="AG373">
        <v>2934</v>
      </c>
      <c r="AH373">
        <v>576</v>
      </c>
      <c r="AI373">
        <v>1729</v>
      </c>
      <c r="AJ373">
        <v>1214</v>
      </c>
      <c r="AK373">
        <v>0</v>
      </c>
      <c r="AL373">
        <v>0</v>
      </c>
      <c r="AM373">
        <v>129</v>
      </c>
      <c r="AN373">
        <v>1516</v>
      </c>
      <c r="AO373">
        <v>7</v>
      </c>
      <c r="AP373">
        <v>124</v>
      </c>
      <c r="AQ373">
        <v>8229</v>
      </c>
      <c r="AR373">
        <v>0</v>
      </c>
      <c r="AS37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16458</v>
      </c>
      <c r="AT373">
        <v>6630</v>
      </c>
      <c r="AU373">
        <v>1365</v>
      </c>
      <c r="AV373">
        <v>723</v>
      </c>
      <c r="AW373">
        <v>4298</v>
      </c>
      <c r="AX373">
        <v>0</v>
      </c>
      <c r="AY373">
        <v>0</v>
      </c>
      <c r="AZ373">
        <v>1030</v>
      </c>
      <c r="BA373">
        <v>10098</v>
      </c>
      <c r="BB373">
        <v>427</v>
      </c>
      <c r="BC373">
        <v>2810</v>
      </c>
      <c r="BD373">
        <v>27381</v>
      </c>
      <c r="BE373">
        <v>58019400</v>
      </c>
      <c r="BF373">
        <v>9374707</v>
      </c>
      <c r="BG373">
        <v>19926881</v>
      </c>
      <c r="BH373">
        <v>25506433</v>
      </c>
      <c r="BI373">
        <v>0</v>
      </c>
      <c r="BJ373">
        <v>0</v>
      </c>
      <c r="BK373">
        <v>4219242</v>
      </c>
      <c r="BL373">
        <v>34437201</v>
      </c>
      <c r="BM373">
        <v>380322</v>
      </c>
      <c r="BN373">
        <v>8670079</v>
      </c>
      <c r="BO373">
        <v>160534265</v>
      </c>
      <c r="BP373">
        <v>17043194</v>
      </c>
      <c r="BQ373">
        <v>3571745</v>
      </c>
      <c r="BR373">
        <v>1935303</v>
      </c>
      <c r="BS373">
        <v>11672886</v>
      </c>
      <c r="BT373">
        <v>0</v>
      </c>
      <c r="BU373">
        <v>0</v>
      </c>
      <c r="BV373">
        <v>2783630</v>
      </c>
      <c r="BW373">
        <v>25907499</v>
      </c>
      <c r="BX373">
        <v>1119309</v>
      </c>
      <c r="BY373">
        <v>7737774</v>
      </c>
      <c r="BZ373">
        <v>71771340</v>
      </c>
      <c r="CA373">
        <v>2976402</v>
      </c>
      <c r="CB373">
        <v>60477724</v>
      </c>
      <c r="CC373">
        <v>10235750</v>
      </c>
      <c r="CD373">
        <v>3389337</v>
      </c>
      <c r="CE373">
        <v>32721965</v>
      </c>
      <c r="CF373">
        <v>0</v>
      </c>
      <c r="CG373">
        <v>0</v>
      </c>
      <c r="CH373">
        <v>0</v>
      </c>
      <c r="CI373">
        <v>4623418</v>
      </c>
      <c r="CJ373">
        <v>29180662</v>
      </c>
      <c r="CK373">
        <v>0</v>
      </c>
      <c r="CL373">
        <v>2214447</v>
      </c>
      <c r="CM373">
        <v>0</v>
      </c>
      <c r="CN373">
        <v>0</v>
      </c>
      <c r="CO373">
        <v>0</v>
      </c>
      <c r="CP373">
        <v>15571421</v>
      </c>
      <c r="CQ373">
        <v>161391126</v>
      </c>
      <c r="CR373">
        <v>0</v>
      </c>
      <c r="CS373">
        <v>0</v>
      </c>
      <c r="CT373">
        <v>0</v>
      </c>
      <c r="CU373">
        <v>0</v>
      </c>
      <c r="CV373">
        <v>0</v>
      </c>
      <c r="CW373">
        <v>13727913</v>
      </c>
      <c r="CX373">
        <v>2615528</v>
      </c>
      <c r="CY373">
        <v>17345943</v>
      </c>
      <c r="CZ373">
        <v>4069025</v>
      </c>
      <c r="DA373">
        <v>0</v>
      </c>
      <c r="DB373">
        <v>0</v>
      </c>
      <c r="DC373">
        <v>1932379</v>
      </c>
      <c r="DD373">
        <v>29686151</v>
      </c>
      <c r="DE373">
        <v>0</v>
      </c>
      <c r="DF373">
        <v>1537540</v>
      </c>
      <c r="DG373">
        <v>70914479</v>
      </c>
      <c r="DH373">
        <v>1552664</v>
      </c>
      <c r="DI373">
        <v>70115636</v>
      </c>
      <c r="DJ373">
        <v>0</v>
      </c>
      <c r="DK373">
        <v>1494060</v>
      </c>
      <c r="DL373">
        <v>0</v>
      </c>
      <c r="DM373">
        <v>0</v>
      </c>
      <c r="DN373">
        <v>0</v>
      </c>
      <c r="DO373">
        <v>0</v>
      </c>
      <c r="DP373">
        <v>570150</v>
      </c>
      <c r="DQ373">
        <v>80466893</v>
      </c>
      <c r="DR373">
        <v>0</v>
      </c>
      <c r="DS373">
        <v>0</v>
      </c>
      <c r="DT373">
        <v>0</v>
      </c>
      <c r="DU373">
        <v>0</v>
      </c>
      <c r="DV373">
        <v>0</v>
      </c>
      <c r="DW373">
        <v>0</v>
      </c>
      <c r="DX373">
        <v>0</v>
      </c>
      <c r="DY373">
        <v>0</v>
      </c>
      <c r="DZ373">
        <v>0</v>
      </c>
      <c r="EA373">
        <v>0</v>
      </c>
      <c r="EB373">
        <v>0</v>
      </c>
      <c r="EC373">
        <v>0</v>
      </c>
      <c r="ED373">
        <v>0</v>
      </c>
    </row>
    <row r="374" spans="1:134" x14ac:dyDescent="0.3">
      <c r="A374">
        <v>106560508</v>
      </c>
      <c r="B374" t="s">
        <v>1795</v>
      </c>
      <c r="C374">
        <v>20174</v>
      </c>
      <c r="D374" s="1">
        <v>43009</v>
      </c>
      <c r="E374" s="1">
        <v>43100</v>
      </c>
      <c r="F374" t="s">
        <v>134</v>
      </c>
      <c r="G374" t="s">
        <v>187</v>
      </c>
      <c r="H374">
        <v>10</v>
      </c>
      <c r="I374">
        <v>811</v>
      </c>
      <c r="J374" t="s">
        <v>136</v>
      </c>
      <c r="K374" t="s">
        <v>137</v>
      </c>
      <c r="L374" t="s">
        <v>138</v>
      </c>
      <c r="M374" t="s">
        <v>1796</v>
      </c>
      <c r="N374" t="s">
        <v>1797</v>
      </c>
      <c r="O374" t="s">
        <v>1798</v>
      </c>
      <c r="P374">
        <v>93010</v>
      </c>
      <c r="Q374" t="s">
        <v>1799</v>
      </c>
      <c r="R374">
        <v>155</v>
      </c>
      <c r="S374">
        <v>155</v>
      </c>
      <c r="T374">
        <v>112</v>
      </c>
      <c r="U374">
        <v>511</v>
      </c>
      <c r="V374">
        <v>144</v>
      </c>
      <c r="W374">
        <v>28</v>
      </c>
      <c r="X374">
        <v>100</v>
      </c>
      <c r="Y374">
        <v>0</v>
      </c>
      <c r="Z374">
        <v>0</v>
      </c>
      <c r="AA374">
        <v>17</v>
      </c>
      <c r="AB374">
        <v>123</v>
      </c>
      <c r="AC374">
        <v>0</v>
      </c>
      <c r="AD374">
        <v>5</v>
      </c>
      <c r="AE374">
        <v>928</v>
      </c>
      <c r="AF374">
        <v>49</v>
      </c>
      <c r="AG374">
        <v>5389</v>
      </c>
      <c r="AH374">
        <v>862</v>
      </c>
      <c r="AI374">
        <v>148</v>
      </c>
      <c r="AJ374">
        <v>2546</v>
      </c>
      <c r="AK374">
        <v>0</v>
      </c>
      <c r="AL374">
        <v>0</v>
      </c>
      <c r="AM374">
        <v>176</v>
      </c>
      <c r="AN374">
        <v>663</v>
      </c>
      <c r="AO374">
        <v>0</v>
      </c>
      <c r="AP374">
        <v>42</v>
      </c>
      <c r="AQ374">
        <v>9826</v>
      </c>
      <c r="AR374">
        <v>6392</v>
      </c>
      <c r="AS37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26044</v>
      </c>
      <c r="AT374">
        <v>5029</v>
      </c>
      <c r="AU374">
        <v>1310</v>
      </c>
      <c r="AV374">
        <v>376</v>
      </c>
      <c r="AW374">
        <v>2594</v>
      </c>
      <c r="AX374">
        <v>0</v>
      </c>
      <c r="AY374">
        <v>0</v>
      </c>
      <c r="AZ374">
        <v>1366</v>
      </c>
      <c r="BA374">
        <v>4429</v>
      </c>
      <c r="BB374">
        <v>0</v>
      </c>
      <c r="BC374">
        <v>608</v>
      </c>
      <c r="BD374">
        <v>15712</v>
      </c>
      <c r="BE374">
        <v>52240398</v>
      </c>
      <c r="BF374">
        <v>12253751</v>
      </c>
      <c r="BG374">
        <v>2041845</v>
      </c>
      <c r="BH374">
        <v>17569358</v>
      </c>
      <c r="BI374">
        <v>0</v>
      </c>
      <c r="BJ374">
        <v>0</v>
      </c>
      <c r="BK374">
        <v>485675</v>
      </c>
      <c r="BL374">
        <v>10730104</v>
      </c>
      <c r="BM374">
        <v>0</v>
      </c>
      <c r="BN374">
        <v>238914</v>
      </c>
      <c r="BO374">
        <v>95560045</v>
      </c>
      <c r="BP374">
        <v>12412322</v>
      </c>
      <c r="BQ374">
        <v>4371595</v>
      </c>
      <c r="BR374">
        <v>961642</v>
      </c>
      <c r="BS374">
        <v>5241411</v>
      </c>
      <c r="BT374">
        <v>0</v>
      </c>
      <c r="BU374">
        <v>0</v>
      </c>
      <c r="BV374">
        <v>3481724</v>
      </c>
      <c r="BW374">
        <v>11916346</v>
      </c>
      <c r="BX374">
        <v>0</v>
      </c>
      <c r="BY374">
        <v>820226</v>
      </c>
      <c r="BZ374">
        <v>39205266</v>
      </c>
      <c r="CA374">
        <v>-17890</v>
      </c>
      <c r="CB374">
        <v>53563066</v>
      </c>
      <c r="CC374">
        <v>14413275</v>
      </c>
      <c r="CD374">
        <v>867501</v>
      </c>
      <c r="CE374">
        <v>18761277</v>
      </c>
      <c r="CF374">
        <v>0</v>
      </c>
      <c r="CG374">
        <v>0</v>
      </c>
      <c r="CH374">
        <v>0</v>
      </c>
      <c r="CI374">
        <v>2341666</v>
      </c>
      <c r="CJ374">
        <v>12287185</v>
      </c>
      <c r="CK374">
        <v>0</v>
      </c>
      <c r="CL374">
        <v>366979</v>
      </c>
      <c r="CM374">
        <v>0</v>
      </c>
      <c r="CN374">
        <v>0</v>
      </c>
      <c r="CO374">
        <v>0</v>
      </c>
      <c r="CP374">
        <v>1353608</v>
      </c>
      <c r="CQ374">
        <v>103936667</v>
      </c>
      <c r="CR374">
        <v>0</v>
      </c>
      <c r="CS374">
        <v>0</v>
      </c>
      <c r="CT374">
        <v>0</v>
      </c>
      <c r="CU374">
        <v>0</v>
      </c>
      <c r="CV374">
        <v>0</v>
      </c>
      <c r="CW374">
        <v>10458611</v>
      </c>
      <c r="CX374">
        <v>2210155</v>
      </c>
      <c r="CY374">
        <v>2119020</v>
      </c>
      <c r="CZ374">
        <v>4047973</v>
      </c>
      <c r="DA374">
        <v>0</v>
      </c>
      <c r="DB374">
        <v>0</v>
      </c>
      <c r="DC374">
        <v>1573160</v>
      </c>
      <c r="DD374">
        <v>10326102</v>
      </c>
      <c r="DE374">
        <v>0</v>
      </c>
      <c r="DF374">
        <v>93623</v>
      </c>
      <c r="DG374">
        <v>30828644</v>
      </c>
      <c r="DH374">
        <v>141704</v>
      </c>
      <c r="DI374">
        <v>31709132</v>
      </c>
      <c r="DJ374">
        <v>0</v>
      </c>
      <c r="DK374">
        <v>407219</v>
      </c>
      <c r="DL374">
        <v>0</v>
      </c>
      <c r="DM374">
        <v>0</v>
      </c>
      <c r="DN374">
        <v>0</v>
      </c>
      <c r="DO374">
        <v>0</v>
      </c>
      <c r="DP374">
        <v>4872205</v>
      </c>
      <c r="DQ374">
        <v>84322008</v>
      </c>
      <c r="DR374">
        <v>0</v>
      </c>
      <c r="DS374">
        <v>0</v>
      </c>
      <c r="DT374">
        <v>0</v>
      </c>
      <c r="DU374">
        <v>0</v>
      </c>
      <c r="DV374">
        <v>0</v>
      </c>
      <c r="DW374">
        <v>0</v>
      </c>
      <c r="DX374">
        <v>0</v>
      </c>
      <c r="DY374">
        <v>0</v>
      </c>
      <c r="DZ374">
        <v>0</v>
      </c>
      <c r="EA374">
        <v>0</v>
      </c>
      <c r="EB374">
        <v>0</v>
      </c>
      <c r="EC374">
        <v>0</v>
      </c>
      <c r="ED374">
        <v>0</v>
      </c>
    </row>
    <row r="375" spans="1:134" x14ac:dyDescent="0.3">
      <c r="A375">
        <v>106560529</v>
      </c>
      <c r="B375" t="s">
        <v>1800</v>
      </c>
      <c r="C375">
        <v>20174</v>
      </c>
      <c r="D375" s="1">
        <v>43009</v>
      </c>
      <c r="E375" s="1">
        <v>43100</v>
      </c>
      <c r="F375" t="s">
        <v>134</v>
      </c>
      <c r="G375" t="s">
        <v>187</v>
      </c>
      <c r="H375">
        <v>10</v>
      </c>
      <c r="I375">
        <v>811</v>
      </c>
      <c r="J375" t="s">
        <v>152</v>
      </c>
      <c r="K375" t="s">
        <v>137</v>
      </c>
      <c r="L375" t="s">
        <v>138</v>
      </c>
      <c r="M375" t="s">
        <v>1796</v>
      </c>
      <c r="N375" t="s">
        <v>1801</v>
      </c>
      <c r="O375" t="s">
        <v>1802</v>
      </c>
      <c r="P375">
        <v>93030</v>
      </c>
      <c r="Q375" t="s">
        <v>1799</v>
      </c>
      <c r="R375">
        <v>265</v>
      </c>
      <c r="S375">
        <v>265</v>
      </c>
      <c r="T375">
        <v>145</v>
      </c>
      <c r="U375">
        <v>1093</v>
      </c>
      <c r="V375">
        <v>311</v>
      </c>
      <c r="W375">
        <v>275</v>
      </c>
      <c r="X375">
        <v>465</v>
      </c>
      <c r="Y375">
        <v>0</v>
      </c>
      <c r="Z375">
        <v>0</v>
      </c>
      <c r="AA375">
        <v>94</v>
      </c>
      <c r="AB375">
        <v>474</v>
      </c>
      <c r="AC375">
        <v>0</v>
      </c>
      <c r="AD375">
        <v>52</v>
      </c>
      <c r="AE375">
        <v>2764</v>
      </c>
      <c r="AF375">
        <v>0</v>
      </c>
      <c r="AG375">
        <v>5738</v>
      </c>
      <c r="AH375">
        <v>1431</v>
      </c>
      <c r="AI375">
        <v>1299</v>
      </c>
      <c r="AJ375">
        <v>1794</v>
      </c>
      <c r="AK375">
        <v>0</v>
      </c>
      <c r="AL375">
        <v>0</v>
      </c>
      <c r="AM375">
        <v>326</v>
      </c>
      <c r="AN375">
        <v>1918</v>
      </c>
      <c r="AO375">
        <v>0</v>
      </c>
      <c r="AP375">
        <v>173</v>
      </c>
      <c r="AQ375">
        <v>12679</v>
      </c>
      <c r="AR375">
        <v>0</v>
      </c>
      <c r="AS37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25358</v>
      </c>
      <c r="AT375">
        <v>10821</v>
      </c>
      <c r="AU375">
        <v>2369</v>
      </c>
      <c r="AV375">
        <v>2546</v>
      </c>
      <c r="AW375">
        <v>12053</v>
      </c>
      <c r="AX375">
        <v>0</v>
      </c>
      <c r="AY375">
        <v>0</v>
      </c>
      <c r="AZ375">
        <v>2625</v>
      </c>
      <c r="BA375">
        <v>8285</v>
      </c>
      <c r="BB375">
        <v>0</v>
      </c>
      <c r="BC375">
        <v>2460</v>
      </c>
      <c r="BD375">
        <v>41159</v>
      </c>
      <c r="BE375">
        <v>120228962</v>
      </c>
      <c r="BF375">
        <v>26788515</v>
      </c>
      <c r="BG375">
        <v>18641633</v>
      </c>
      <c r="BH375">
        <v>30060258</v>
      </c>
      <c r="BI375">
        <v>0</v>
      </c>
      <c r="BJ375">
        <v>0</v>
      </c>
      <c r="BK375">
        <v>2671993</v>
      </c>
      <c r="BL375">
        <v>49886674</v>
      </c>
      <c r="BM375">
        <v>0</v>
      </c>
      <c r="BN375">
        <v>2148667</v>
      </c>
      <c r="BO375">
        <v>250426702</v>
      </c>
      <c r="BP375">
        <v>26931468</v>
      </c>
      <c r="BQ375">
        <v>8625119</v>
      </c>
      <c r="BR375">
        <v>6279962</v>
      </c>
      <c r="BS375">
        <v>28091973</v>
      </c>
      <c r="BT375">
        <v>0</v>
      </c>
      <c r="BU375">
        <v>0</v>
      </c>
      <c r="BV375">
        <v>8048207</v>
      </c>
      <c r="BW375">
        <v>24981569</v>
      </c>
      <c r="BX375">
        <v>0</v>
      </c>
      <c r="BY375">
        <v>4035593</v>
      </c>
      <c r="BZ375">
        <v>106993891</v>
      </c>
      <c r="CA375">
        <v>256293</v>
      </c>
      <c r="CB375">
        <v>86264176</v>
      </c>
      <c r="CC375">
        <v>29756415</v>
      </c>
      <c r="CD375">
        <v>21767242</v>
      </c>
      <c r="CE375">
        <v>49750080</v>
      </c>
      <c r="CF375">
        <v>0</v>
      </c>
      <c r="CG375">
        <v>0</v>
      </c>
      <c r="CH375">
        <v>0</v>
      </c>
      <c r="CI375">
        <v>5537513</v>
      </c>
      <c r="CJ375">
        <v>42137173</v>
      </c>
      <c r="CK375">
        <v>0</v>
      </c>
      <c r="CL375">
        <v>2581005</v>
      </c>
      <c r="CM375">
        <v>0</v>
      </c>
      <c r="CN375">
        <v>0</v>
      </c>
      <c r="CO375">
        <v>0</v>
      </c>
      <c r="CP375">
        <v>5789138</v>
      </c>
      <c r="CQ375">
        <v>243839035</v>
      </c>
      <c r="CR375">
        <v>0</v>
      </c>
      <c r="CS375">
        <v>0</v>
      </c>
      <c r="CT375">
        <v>0</v>
      </c>
      <c r="CU375">
        <v>0</v>
      </c>
      <c r="CV375">
        <v>0</v>
      </c>
      <c r="CW375">
        <v>59469265</v>
      </c>
      <c r="CX375">
        <v>5623435</v>
      </c>
      <c r="CY375">
        <v>2721313</v>
      </c>
      <c r="CZ375">
        <v>8358368</v>
      </c>
      <c r="DA375">
        <v>0</v>
      </c>
      <c r="DB375">
        <v>0</v>
      </c>
      <c r="DC375">
        <v>5045805</v>
      </c>
      <c r="DD375">
        <v>31618289</v>
      </c>
      <c r="DE375">
        <v>0</v>
      </c>
      <c r="DF375">
        <v>745083</v>
      </c>
      <c r="DG375">
        <v>113581558</v>
      </c>
      <c r="DH375">
        <v>672063</v>
      </c>
      <c r="DI375">
        <v>104061729</v>
      </c>
      <c r="DJ375">
        <v>0</v>
      </c>
      <c r="DK375">
        <v>-40272</v>
      </c>
      <c r="DL375">
        <v>0</v>
      </c>
      <c r="DM375">
        <v>0</v>
      </c>
      <c r="DN375">
        <v>0</v>
      </c>
      <c r="DO375">
        <v>0</v>
      </c>
      <c r="DP375">
        <v>3059830</v>
      </c>
      <c r="DQ375">
        <v>133973915</v>
      </c>
      <c r="DR375">
        <v>0</v>
      </c>
      <c r="DS375">
        <v>0</v>
      </c>
      <c r="DT375">
        <v>0</v>
      </c>
      <c r="DU375">
        <v>0</v>
      </c>
      <c r="DV375">
        <v>0</v>
      </c>
      <c r="DW375">
        <v>0</v>
      </c>
      <c r="DX375">
        <v>0</v>
      </c>
      <c r="DY375">
        <v>0</v>
      </c>
      <c r="DZ375">
        <v>0</v>
      </c>
      <c r="EA375">
        <v>0</v>
      </c>
      <c r="EB375">
        <v>0</v>
      </c>
      <c r="EC375">
        <v>0</v>
      </c>
      <c r="ED375">
        <v>0</v>
      </c>
    </row>
    <row r="376" spans="1:134" x14ac:dyDescent="0.3">
      <c r="A376">
        <v>106121080</v>
      </c>
      <c r="B376" t="s">
        <v>1803</v>
      </c>
      <c r="C376">
        <v>20174</v>
      </c>
      <c r="D376" s="1">
        <v>43009</v>
      </c>
      <c r="E376" s="1">
        <v>43100</v>
      </c>
      <c r="F376" t="s">
        <v>134</v>
      </c>
      <c r="G376" t="s">
        <v>838</v>
      </c>
      <c r="H376">
        <v>1</v>
      </c>
      <c r="I376">
        <v>105</v>
      </c>
      <c r="J376" t="s">
        <v>136</v>
      </c>
      <c r="K376" t="s">
        <v>137</v>
      </c>
      <c r="L376" t="s">
        <v>138</v>
      </c>
      <c r="M376" t="s">
        <v>1514</v>
      </c>
      <c r="N376" t="s">
        <v>1804</v>
      </c>
      <c r="O376" t="s">
        <v>1673</v>
      </c>
      <c r="P376">
        <v>95501</v>
      </c>
      <c r="Q376" t="s">
        <v>1517</v>
      </c>
      <c r="R376">
        <v>153</v>
      </c>
      <c r="S376">
        <v>138</v>
      </c>
      <c r="T376">
        <v>138</v>
      </c>
      <c r="U376">
        <v>858</v>
      </c>
      <c r="V376">
        <v>77</v>
      </c>
      <c r="W376">
        <v>58</v>
      </c>
      <c r="X376">
        <v>438</v>
      </c>
      <c r="Y376">
        <v>0</v>
      </c>
      <c r="Z376">
        <v>0</v>
      </c>
      <c r="AA376">
        <v>6</v>
      </c>
      <c r="AB376">
        <v>260</v>
      </c>
      <c r="AC376">
        <v>0</v>
      </c>
      <c r="AD376">
        <v>77</v>
      </c>
      <c r="AE376">
        <v>1774</v>
      </c>
      <c r="AF376">
        <v>0</v>
      </c>
      <c r="AG376">
        <v>4866</v>
      </c>
      <c r="AH376">
        <v>449</v>
      </c>
      <c r="AI376">
        <v>361</v>
      </c>
      <c r="AJ376">
        <v>2257</v>
      </c>
      <c r="AK376">
        <v>0</v>
      </c>
      <c r="AL376">
        <v>0</v>
      </c>
      <c r="AM376">
        <v>45</v>
      </c>
      <c r="AN376">
        <v>984</v>
      </c>
      <c r="AO376">
        <v>0</v>
      </c>
      <c r="AP376">
        <v>275</v>
      </c>
      <c r="AQ376">
        <v>9237</v>
      </c>
      <c r="AR376">
        <v>0</v>
      </c>
      <c r="AS37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18474</v>
      </c>
      <c r="AT376">
        <v>14786</v>
      </c>
      <c r="AU376">
        <v>883</v>
      </c>
      <c r="AV376">
        <v>3883</v>
      </c>
      <c r="AW376">
        <v>8592</v>
      </c>
      <c r="AX376">
        <v>0</v>
      </c>
      <c r="AY376">
        <v>0</v>
      </c>
      <c r="AZ376">
        <v>2233</v>
      </c>
      <c r="BA376">
        <v>9217</v>
      </c>
      <c r="BB376">
        <v>0</v>
      </c>
      <c r="BC376">
        <v>4130</v>
      </c>
      <c r="BD376">
        <v>43724</v>
      </c>
      <c r="BE376">
        <v>78098596</v>
      </c>
      <c r="BF376">
        <v>7632868</v>
      </c>
      <c r="BG376">
        <v>5218467</v>
      </c>
      <c r="BH376">
        <v>36491063</v>
      </c>
      <c r="BI376">
        <v>0</v>
      </c>
      <c r="BJ376">
        <v>0</v>
      </c>
      <c r="BK376">
        <v>4010186</v>
      </c>
      <c r="BL376">
        <v>19196247</v>
      </c>
      <c r="BM376">
        <v>0</v>
      </c>
      <c r="BN376">
        <v>2017569</v>
      </c>
      <c r="BO376">
        <v>152664996</v>
      </c>
      <c r="BP376">
        <v>71887336</v>
      </c>
      <c r="BQ376">
        <v>5556043</v>
      </c>
      <c r="BR376">
        <v>2712309</v>
      </c>
      <c r="BS376">
        <v>38625999</v>
      </c>
      <c r="BT376">
        <v>0</v>
      </c>
      <c r="BU376">
        <v>0</v>
      </c>
      <c r="BV376">
        <v>5605508</v>
      </c>
      <c r="BW376">
        <v>42857904</v>
      </c>
      <c r="BX376">
        <v>0</v>
      </c>
      <c r="BY376">
        <v>8299321</v>
      </c>
      <c r="BZ376">
        <v>175544420</v>
      </c>
      <c r="CA376">
        <v>1738811</v>
      </c>
      <c r="CB376">
        <v>128398239</v>
      </c>
      <c r="CC376">
        <v>11110909</v>
      </c>
      <c r="CD376">
        <v>-13368192</v>
      </c>
      <c r="CE376">
        <v>58447374</v>
      </c>
      <c r="CF376">
        <v>0</v>
      </c>
      <c r="CG376">
        <v>0</v>
      </c>
      <c r="CH376">
        <v>0</v>
      </c>
      <c r="CI376">
        <v>7197674</v>
      </c>
      <c r="CJ376">
        <v>36035408</v>
      </c>
      <c r="CK376">
        <v>0</v>
      </c>
      <c r="CL376">
        <v>2871084</v>
      </c>
      <c r="CM376">
        <v>0</v>
      </c>
      <c r="CN376">
        <v>0</v>
      </c>
      <c r="CO376">
        <v>0</v>
      </c>
      <c r="CP376">
        <v>5761200</v>
      </c>
      <c r="CQ376">
        <v>238192507</v>
      </c>
      <c r="CR376">
        <v>0</v>
      </c>
      <c r="CS376">
        <v>0</v>
      </c>
      <c r="CT376">
        <v>0</v>
      </c>
      <c r="CU376">
        <v>0</v>
      </c>
      <c r="CV376">
        <v>0</v>
      </c>
      <c r="CW376">
        <v>21416750</v>
      </c>
      <c r="CX376">
        <v>2078002</v>
      </c>
      <c r="CY376">
        <v>21037897</v>
      </c>
      <c r="CZ376">
        <v>16015636</v>
      </c>
      <c r="DA376">
        <v>0</v>
      </c>
      <c r="DB376">
        <v>0</v>
      </c>
      <c r="DC376">
        <v>2401408</v>
      </c>
      <c r="DD376">
        <v>25669574</v>
      </c>
      <c r="DE376">
        <v>0</v>
      </c>
      <c r="DF376">
        <v>1397642</v>
      </c>
      <c r="DG376">
        <v>90016909</v>
      </c>
      <c r="DH376">
        <v>842000</v>
      </c>
      <c r="DI376">
        <v>73527000</v>
      </c>
      <c r="DJ376">
        <v>0</v>
      </c>
      <c r="DK376">
        <v>607000</v>
      </c>
      <c r="DL376">
        <v>0</v>
      </c>
      <c r="DM376">
        <v>0</v>
      </c>
      <c r="DN376">
        <v>0</v>
      </c>
      <c r="DO376">
        <v>0</v>
      </c>
      <c r="DP376">
        <v>2884000</v>
      </c>
      <c r="DQ376">
        <v>194532000</v>
      </c>
      <c r="DR376">
        <v>0</v>
      </c>
      <c r="DS376">
        <v>0</v>
      </c>
      <c r="DT376">
        <v>0</v>
      </c>
      <c r="DU376">
        <v>0</v>
      </c>
      <c r="DV376">
        <v>0</v>
      </c>
      <c r="DW376">
        <v>0</v>
      </c>
      <c r="DX376">
        <v>0</v>
      </c>
      <c r="DY376">
        <v>0</v>
      </c>
      <c r="DZ376">
        <v>0</v>
      </c>
      <c r="EA376">
        <v>0</v>
      </c>
      <c r="EB376">
        <v>7865216</v>
      </c>
      <c r="EC376">
        <v>190000990</v>
      </c>
      <c r="ED376">
        <v>283</v>
      </c>
    </row>
    <row r="377" spans="1:134" x14ac:dyDescent="0.3">
      <c r="A377">
        <v>106301340</v>
      </c>
      <c r="B377" t="s">
        <v>1805</v>
      </c>
      <c r="C377">
        <v>20174</v>
      </c>
      <c r="D377" s="1">
        <v>43009</v>
      </c>
      <c r="E377" s="1">
        <v>43100</v>
      </c>
      <c r="F377" t="s">
        <v>134</v>
      </c>
      <c r="G377" t="s">
        <v>226</v>
      </c>
      <c r="H377">
        <v>13</v>
      </c>
      <c r="I377">
        <v>1015</v>
      </c>
      <c r="J377" t="s">
        <v>152</v>
      </c>
      <c r="K377" t="s">
        <v>137</v>
      </c>
      <c r="L377" t="s">
        <v>138</v>
      </c>
      <c r="M377" t="s">
        <v>1806</v>
      </c>
      <c r="N377" t="s">
        <v>1807</v>
      </c>
      <c r="O377" t="s">
        <v>428</v>
      </c>
      <c r="P377">
        <v>92868</v>
      </c>
      <c r="Q377" t="s">
        <v>1808</v>
      </c>
      <c r="R377">
        <v>491</v>
      </c>
      <c r="S377">
        <v>379</v>
      </c>
      <c r="T377">
        <v>379</v>
      </c>
      <c r="U377">
        <v>1007</v>
      </c>
      <c r="V377">
        <v>1043</v>
      </c>
      <c r="W377">
        <v>459</v>
      </c>
      <c r="X377">
        <v>0</v>
      </c>
      <c r="Y377">
        <v>0</v>
      </c>
      <c r="Z377">
        <v>0</v>
      </c>
      <c r="AA377">
        <v>690</v>
      </c>
      <c r="AB377">
        <v>1746</v>
      </c>
      <c r="AC377">
        <v>3</v>
      </c>
      <c r="AD377">
        <v>34</v>
      </c>
      <c r="AE377">
        <v>4982</v>
      </c>
      <c r="AF377">
        <v>0</v>
      </c>
      <c r="AG377">
        <v>4455</v>
      </c>
      <c r="AH377">
        <v>3891</v>
      </c>
      <c r="AI377">
        <v>1669</v>
      </c>
      <c r="AJ377">
        <v>0</v>
      </c>
      <c r="AK377">
        <v>0</v>
      </c>
      <c r="AL377">
        <v>0</v>
      </c>
      <c r="AM377">
        <v>2368</v>
      </c>
      <c r="AN377">
        <v>6669</v>
      </c>
      <c r="AO377">
        <v>48</v>
      </c>
      <c r="AP377">
        <v>35</v>
      </c>
      <c r="AQ377">
        <v>19135</v>
      </c>
      <c r="AR377">
        <v>0</v>
      </c>
      <c r="AS37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38270</v>
      </c>
      <c r="AT377">
        <v>19131</v>
      </c>
      <c r="AU377">
        <v>21103</v>
      </c>
      <c r="AV377">
        <v>4540</v>
      </c>
      <c r="AW377">
        <v>0</v>
      </c>
      <c r="AX377">
        <v>0</v>
      </c>
      <c r="AY377">
        <v>0</v>
      </c>
      <c r="AZ377">
        <v>13299</v>
      </c>
      <c r="BA377">
        <v>23040</v>
      </c>
      <c r="BB377">
        <v>169</v>
      </c>
      <c r="BC377">
        <v>2257</v>
      </c>
      <c r="BD377">
        <v>83539</v>
      </c>
      <c r="BE377">
        <v>89110554</v>
      </c>
      <c r="BF377">
        <v>80864378</v>
      </c>
      <c r="BG377">
        <v>20421853</v>
      </c>
      <c r="BH377">
        <v>0</v>
      </c>
      <c r="BI377">
        <v>0</v>
      </c>
      <c r="BJ377">
        <v>0</v>
      </c>
      <c r="BK377">
        <v>48445282</v>
      </c>
      <c r="BL377">
        <v>90957629</v>
      </c>
      <c r="BM377">
        <v>2020615</v>
      </c>
      <c r="BN377">
        <v>561049</v>
      </c>
      <c r="BO377">
        <v>332381360</v>
      </c>
      <c r="BP377">
        <v>81091181</v>
      </c>
      <c r="BQ377">
        <v>89454492</v>
      </c>
      <c r="BR377">
        <v>19242572</v>
      </c>
      <c r="BS377">
        <v>0</v>
      </c>
      <c r="BT377">
        <v>0</v>
      </c>
      <c r="BU377">
        <v>0</v>
      </c>
      <c r="BV377">
        <v>56370906</v>
      </c>
      <c r="BW377">
        <v>97663314</v>
      </c>
      <c r="BX377">
        <v>716559</v>
      </c>
      <c r="BY377">
        <v>9571193</v>
      </c>
      <c r="BZ377">
        <v>354110217</v>
      </c>
      <c r="CA377">
        <v>1036396</v>
      </c>
      <c r="CB377">
        <v>140583916</v>
      </c>
      <c r="CC377">
        <v>169198081</v>
      </c>
      <c r="CD377">
        <v>34199943</v>
      </c>
      <c r="CE377">
        <v>0</v>
      </c>
      <c r="CF377">
        <v>0</v>
      </c>
      <c r="CG377">
        <v>0</v>
      </c>
      <c r="CH377">
        <v>0</v>
      </c>
      <c r="CI377">
        <v>60011219</v>
      </c>
      <c r="CJ377">
        <v>139337937</v>
      </c>
      <c r="CK377">
        <v>0</v>
      </c>
      <c r="CL377">
        <v>4545004</v>
      </c>
      <c r="CM377">
        <v>0</v>
      </c>
      <c r="CN377">
        <v>0</v>
      </c>
      <c r="CO377">
        <v>0</v>
      </c>
      <c r="CP377">
        <v>7015286</v>
      </c>
      <c r="CQ377">
        <v>555927782</v>
      </c>
      <c r="CR377">
        <v>192701</v>
      </c>
      <c r="CS377">
        <v>0</v>
      </c>
      <c r="CT377">
        <v>0</v>
      </c>
      <c r="CU377">
        <v>0</v>
      </c>
      <c r="CV377">
        <v>192701</v>
      </c>
      <c r="CW377">
        <v>29617819</v>
      </c>
      <c r="CX377">
        <v>1313490</v>
      </c>
      <c r="CY377">
        <v>5464482</v>
      </c>
      <c r="CZ377">
        <v>0</v>
      </c>
      <c r="DA377">
        <v>0</v>
      </c>
      <c r="DB377">
        <v>0</v>
      </c>
      <c r="DC377">
        <v>44804969</v>
      </c>
      <c r="DD377">
        <v>49283006</v>
      </c>
      <c r="DE377">
        <v>2737175</v>
      </c>
      <c r="DF377">
        <v>-2464445</v>
      </c>
      <c r="DG377">
        <v>130756496</v>
      </c>
      <c r="DH377">
        <v>4061198</v>
      </c>
      <c r="DI377">
        <v>171086761</v>
      </c>
      <c r="DJ377">
        <v>0</v>
      </c>
      <c r="DK377">
        <v>5794669</v>
      </c>
      <c r="DL377">
        <v>0</v>
      </c>
      <c r="DM377">
        <v>0</v>
      </c>
      <c r="DN377">
        <v>0</v>
      </c>
      <c r="DO377">
        <v>0</v>
      </c>
      <c r="DP377">
        <v>2941964</v>
      </c>
      <c r="DQ377">
        <v>408707822</v>
      </c>
      <c r="DR377">
        <v>0</v>
      </c>
      <c r="DS377">
        <v>0</v>
      </c>
      <c r="DT377">
        <v>0</v>
      </c>
      <c r="DU377">
        <v>0</v>
      </c>
      <c r="DV377">
        <v>0</v>
      </c>
      <c r="DW377">
        <v>0</v>
      </c>
      <c r="DX377">
        <v>0</v>
      </c>
      <c r="DY377">
        <v>0</v>
      </c>
      <c r="DZ377">
        <v>0</v>
      </c>
      <c r="EA377">
        <v>0</v>
      </c>
      <c r="EB377">
        <v>0</v>
      </c>
      <c r="EC377">
        <v>0</v>
      </c>
      <c r="ED377">
        <v>0</v>
      </c>
    </row>
    <row r="378" spans="1:134" x14ac:dyDescent="0.3">
      <c r="A378">
        <v>106392232</v>
      </c>
      <c r="B378" t="s">
        <v>1809</v>
      </c>
      <c r="C378">
        <v>20174</v>
      </c>
      <c r="D378" s="1">
        <v>43009</v>
      </c>
      <c r="E378" s="1">
        <v>43100</v>
      </c>
      <c r="F378" t="s">
        <v>134</v>
      </c>
      <c r="G378" t="s">
        <v>176</v>
      </c>
      <c r="H378">
        <v>6</v>
      </c>
      <c r="I378">
        <v>507</v>
      </c>
      <c r="J378" t="s">
        <v>136</v>
      </c>
      <c r="K378" t="s">
        <v>137</v>
      </c>
      <c r="L378" t="s">
        <v>138</v>
      </c>
      <c r="M378" t="s">
        <v>1810</v>
      </c>
      <c r="N378" t="s">
        <v>1811</v>
      </c>
      <c r="O378" t="s">
        <v>572</v>
      </c>
      <c r="P378">
        <v>95204</v>
      </c>
      <c r="Q378" t="s">
        <v>1812</v>
      </c>
      <c r="R378">
        <v>35</v>
      </c>
      <c r="S378">
        <v>35</v>
      </c>
      <c r="T378">
        <v>35</v>
      </c>
      <c r="U378">
        <v>194</v>
      </c>
      <c r="V378">
        <v>64</v>
      </c>
      <c r="W378">
        <v>0</v>
      </c>
      <c r="X378">
        <v>0</v>
      </c>
      <c r="Y378">
        <v>0</v>
      </c>
      <c r="Z378">
        <v>0</v>
      </c>
      <c r="AA378">
        <v>13</v>
      </c>
      <c r="AB378">
        <v>156</v>
      </c>
      <c r="AC378">
        <v>0</v>
      </c>
      <c r="AD378">
        <v>14</v>
      </c>
      <c r="AE378">
        <v>441</v>
      </c>
      <c r="AF378">
        <v>0</v>
      </c>
      <c r="AG378">
        <v>1450</v>
      </c>
      <c r="AH378">
        <v>557</v>
      </c>
      <c r="AI378">
        <v>0</v>
      </c>
      <c r="AJ378">
        <v>0</v>
      </c>
      <c r="AK378">
        <v>0</v>
      </c>
      <c r="AL378">
        <v>0</v>
      </c>
      <c r="AM378">
        <v>109</v>
      </c>
      <c r="AN378">
        <v>719</v>
      </c>
      <c r="AO378">
        <v>0</v>
      </c>
      <c r="AP378">
        <v>34</v>
      </c>
      <c r="AQ378">
        <v>2869</v>
      </c>
      <c r="AR378">
        <v>0</v>
      </c>
      <c r="AS37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5738</v>
      </c>
      <c r="AT378">
        <v>200</v>
      </c>
      <c r="AU378">
        <v>21</v>
      </c>
      <c r="AV378">
        <v>0</v>
      </c>
      <c r="AW378">
        <v>0</v>
      </c>
      <c r="AX378">
        <v>0</v>
      </c>
      <c r="AY378">
        <v>0</v>
      </c>
      <c r="AZ378">
        <v>290</v>
      </c>
      <c r="BA378">
        <v>1697</v>
      </c>
      <c r="BB378">
        <v>0</v>
      </c>
      <c r="BC378">
        <v>15</v>
      </c>
      <c r="BD378">
        <v>2223</v>
      </c>
      <c r="BE378">
        <v>4066043</v>
      </c>
      <c r="BF378">
        <v>1579388</v>
      </c>
      <c r="BG378">
        <v>0</v>
      </c>
      <c r="BH378">
        <v>0</v>
      </c>
      <c r="BI378">
        <v>0</v>
      </c>
      <c r="BJ378">
        <v>0</v>
      </c>
      <c r="BK378">
        <v>315449</v>
      </c>
      <c r="BL378">
        <v>2080403</v>
      </c>
      <c r="BM378">
        <v>0</v>
      </c>
      <c r="BN378">
        <v>97201</v>
      </c>
      <c r="BO378">
        <v>8138484</v>
      </c>
      <c r="BP378">
        <v>95167</v>
      </c>
      <c r="BQ378">
        <v>9507</v>
      </c>
      <c r="BR378">
        <v>0</v>
      </c>
      <c r="BS378">
        <v>0</v>
      </c>
      <c r="BT378">
        <v>0</v>
      </c>
      <c r="BU378">
        <v>0</v>
      </c>
      <c r="BV378">
        <v>134870</v>
      </c>
      <c r="BW378">
        <v>779238</v>
      </c>
      <c r="BX378">
        <v>0</v>
      </c>
      <c r="BY378">
        <v>6500</v>
      </c>
      <c r="BZ378">
        <v>1025282</v>
      </c>
      <c r="CA378">
        <v>11582</v>
      </c>
      <c r="CB378">
        <v>2586888</v>
      </c>
      <c r="CC378">
        <v>1012656</v>
      </c>
      <c r="CD378">
        <v>0</v>
      </c>
      <c r="CE378">
        <v>0</v>
      </c>
      <c r="CF378">
        <v>0</v>
      </c>
      <c r="CG378">
        <v>0</v>
      </c>
      <c r="CH378">
        <v>0</v>
      </c>
      <c r="CI378">
        <v>221490</v>
      </c>
      <c r="CJ378">
        <v>1275808</v>
      </c>
      <c r="CK378">
        <v>0</v>
      </c>
      <c r="CL378">
        <v>0</v>
      </c>
      <c r="CM378">
        <v>0</v>
      </c>
      <c r="CN378">
        <v>0</v>
      </c>
      <c r="CO378">
        <v>0</v>
      </c>
      <c r="CP378">
        <v>58897</v>
      </c>
      <c r="CQ378">
        <v>5167321</v>
      </c>
      <c r="CR378">
        <v>0</v>
      </c>
      <c r="CS378">
        <v>0</v>
      </c>
      <c r="CT378">
        <v>0</v>
      </c>
      <c r="CU378">
        <v>0</v>
      </c>
      <c r="CV378">
        <v>0</v>
      </c>
      <c r="CW378">
        <v>1573738</v>
      </c>
      <c r="CX378">
        <v>573513</v>
      </c>
      <c r="CY378">
        <v>0</v>
      </c>
      <c r="CZ378">
        <v>0</v>
      </c>
      <c r="DA378">
        <v>0</v>
      </c>
      <c r="DB378">
        <v>0</v>
      </c>
      <c r="DC378">
        <v>224070</v>
      </c>
      <c r="DD378">
        <v>1577924</v>
      </c>
      <c r="DE378">
        <v>0</v>
      </c>
      <c r="DF378">
        <v>47200</v>
      </c>
      <c r="DG378">
        <v>3996445</v>
      </c>
      <c r="DH378">
        <v>9537</v>
      </c>
      <c r="DI378">
        <v>4811464</v>
      </c>
      <c r="DJ378">
        <v>75766</v>
      </c>
      <c r="DK378">
        <v>-2485</v>
      </c>
      <c r="DL378">
        <v>0</v>
      </c>
      <c r="DM378">
        <v>0</v>
      </c>
      <c r="DN378">
        <v>0</v>
      </c>
      <c r="DO378">
        <v>0</v>
      </c>
      <c r="DP378">
        <v>102243</v>
      </c>
      <c r="DQ378">
        <v>1658134</v>
      </c>
      <c r="DR378">
        <v>0</v>
      </c>
      <c r="DS378">
        <v>0</v>
      </c>
      <c r="DT378">
        <v>0</v>
      </c>
      <c r="DU378">
        <v>0</v>
      </c>
      <c r="DV378">
        <v>0</v>
      </c>
      <c r="DW378">
        <v>0</v>
      </c>
      <c r="DX378">
        <v>0</v>
      </c>
      <c r="DY378">
        <v>0</v>
      </c>
      <c r="DZ378">
        <v>0</v>
      </c>
      <c r="EA378">
        <v>0</v>
      </c>
      <c r="EB378">
        <v>0</v>
      </c>
      <c r="EC378">
        <v>0</v>
      </c>
      <c r="ED378">
        <v>0</v>
      </c>
    </row>
    <row r="379" spans="1:134" x14ac:dyDescent="0.3">
      <c r="A379">
        <v>106391042</v>
      </c>
      <c r="B379" t="s">
        <v>1813</v>
      </c>
      <c r="C379">
        <v>20174</v>
      </c>
      <c r="D379" s="1">
        <v>43009</v>
      </c>
      <c r="E379" s="1">
        <v>43100</v>
      </c>
      <c r="F379" t="s">
        <v>134</v>
      </c>
      <c r="G379" t="s">
        <v>176</v>
      </c>
      <c r="H379">
        <v>6</v>
      </c>
      <c r="I379">
        <v>507</v>
      </c>
      <c r="J379" t="s">
        <v>136</v>
      </c>
      <c r="K379" t="s">
        <v>137</v>
      </c>
      <c r="L379" t="s">
        <v>138</v>
      </c>
      <c r="M379" t="s">
        <v>1814</v>
      </c>
      <c r="N379" t="s">
        <v>1815</v>
      </c>
      <c r="O379" t="s">
        <v>572</v>
      </c>
      <c r="P379">
        <v>95204</v>
      </c>
      <c r="Q379" t="s">
        <v>1816</v>
      </c>
      <c r="R379">
        <v>337</v>
      </c>
      <c r="S379">
        <v>337</v>
      </c>
      <c r="T379">
        <v>256</v>
      </c>
      <c r="U379">
        <v>1315</v>
      </c>
      <c r="V379">
        <v>755</v>
      </c>
      <c r="W379">
        <v>484</v>
      </c>
      <c r="X379">
        <v>1475</v>
      </c>
      <c r="Y379">
        <v>0</v>
      </c>
      <c r="Z379">
        <v>0</v>
      </c>
      <c r="AA379">
        <v>90</v>
      </c>
      <c r="AB379">
        <v>1003</v>
      </c>
      <c r="AC379">
        <v>12</v>
      </c>
      <c r="AD379">
        <v>35</v>
      </c>
      <c r="AE379">
        <v>5169</v>
      </c>
      <c r="AF379">
        <v>0</v>
      </c>
      <c r="AG379">
        <v>6296</v>
      </c>
      <c r="AH379">
        <v>3496</v>
      </c>
      <c r="AI379">
        <v>2628</v>
      </c>
      <c r="AJ379">
        <v>4898</v>
      </c>
      <c r="AK379">
        <v>0</v>
      </c>
      <c r="AL379">
        <v>0</v>
      </c>
      <c r="AM379">
        <v>338</v>
      </c>
      <c r="AN379">
        <v>3636</v>
      </c>
      <c r="AO379">
        <v>41</v>
      </c>
      <c r="AP379">
        <v>121</v>
      </c>
      <c r="AQ379">
        <v>21454</v>
      </c>
      <c r="AR379">
        <v>0</v>
      </c>
      <c r="AS37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42908</v>
      </c>
      <c r="AT379">
        <v>17286</v>
      </c>
      <c r="AU379">
        <v>7253</v>
      </c>
      <c r="AV379">
        <v>4264</v>
      </c>
      <c r="AW379">
        <v>16543</v>
      </c>
      <c r="AX379">
        <v>2</v>
      </c>
      <c r="AY379">
        <v>0</v>
      </c>
      <c r="AZ379">
        <v>3058</v>
      </c>
      <c r="BA379">
        <v>13342</v>
      </c>
      <c r="BB379">
        <v>1032</v>
      </c>
      <c r="BC379">
        <v>995</v>
      </c>
      <c r="BD379">
        <v>63775</v>
      </c>
      <c r="BE379">
        <v>165863801</v>
      </c>
      <c r="BF379">
        <v>94334548</v>
      </c>
      <c r="BG379">
        <v>55851756</v>
      </c>
      <c r="BH379">
        <v>101956843</v>
      </c>
      <c r="BI379">
        <v>0</v>
      </c>
      <c r="BJ379">
        <v>0</v>
      </c>
      <c r="BK379">
        <v>11801262</v>
      </c>
      <c r="BL379">
        <v>87626081</v>
      </c>
      <c r="BM379">
        <v>1052670</v>
      </c>
      <c r="BN379">
        <v>3107955</v>
      </c>
      <c r="BO379">
        <v>521594916</v>
      </c>
      <c r="BP379">
        <v>65053387</v>
      </c>
      <c r="BQ379">
        <v>28766402</v>
      </c>
      <c r="BR379">
        <v>16691152</v>
      </c>
      <c r="BS379">
        <v>69471838</v>
      </c>
      <c r="BT379">
        <v>5988</v>
      </c>
      <c r="BU379">
        <v>0</v>
      </c>
      <c r="BV379">
        <v>8163811</v>
      </c>
      <c r="BW379">
        <v>58017122</v>
      </c>
      <c r="BX379">
        <v>4121692</v>
      </c>
      <c r="BY379">
        <v>4506607</v>
      </c>
      <c r="BZ379">
        <v>254797999</v>
      </c>
      <c r="CA379">
        <v>9373885</v>
      </c>
      <c r="CB379">
        <v>178550568</v>
      </c>
      <c r="CC379">
        <v>95630403</v>
      </c>
      <c r="CD379">
        <v>55832308</v>
      </c>
      <c r="CE379">
        <v>138154263</v>
      </c>
      <c r="CF379">
        <v>0</v>
      </c>
      <c r="CG379">
        <v>4529</v>
      </c>
      <c r="CH379">
        <v>0</v>
      </c>
      <c r="CI379">
        <v>13336167</v>
      </c>
      <c r="CJ379">
        <v>87143354</v>
      </c>
      <c r="CK379">
        <v>0</v>
      </c>
      <c r="CL379">
        <v>7680729</v>
      </c>
      <c r="CM379">
        <v>0</v>
      </c>
      <c r="CN379">
        <v>0</v>
      </c>
      <c r="CO379">
        <v>0</v>
      </c>
      <c r="CP379">
        <v>3546532</v>
      </c>
      <c r="CQ379">
        <v>589252738</v>
      </c>
      <c r="CR379">
        <v>0</v>
      </c>
      <c r="CS379">
        <v>0</v>
      </c>
      <c r="CT379">
        <v>0</v>
      </c>
      <c r="CU379">
        <v>0</v>
      </c>
      <c r="CV379">
        <v>0</v>
      </c>
      <c r="CW379">
        <v>51630415</v>
      </c>
      <c r="CX379">
        <v>26951374</v>
      </c>
      <c r="CY379">
        <v>12222288</v>
      </c>
      <c r="CZ379">
        <v>33156812</v>
      </c>
      <c r="DA379">
        <v>1449</v>
      </c>
      <c r="DB379">
        <v>0</v>
      </c>
      <c r="DC379">
        <v>6046373</v>
      </c>
      <c r="DD379">
        <v>56484454</v>
      </c>
      <c r="DE379">
        <v>0</v>
      </c>
      <c r="DF379">
        <v>647012</v>
      </c>
      <c r="DG379">
        <v>187140177</v>
      </c>
      <c r="DH379">
        <v>1163735</v>
      </c>
      <c r="DI379">
        <v>153332668</v>
      </c>
      <c r="DJ379">
        <v>4314069</v>
      </c>
      <c r="DK379">
        <v>821781</v>
      </c>
      <c r="DL379">
        <v>0</v>
      </c>
      <c r="DM379">
        <v>0</v>
      </c>
      <c r="DN379">
        <v>0</v>
      </c>
      <c r="DO379">
        <v>0</v>
      </c>
      <c r="DP379">
        <v>1727533</v>
      </c>
      <c r="DQ379">
        <v>183338215</v>
      </c>
      <c r="DR379">
        <v>0</v>
      </c>
      <c r="DS379">
        <v>0</v>
      </c>
      <c r="DT379">
        <v>0</v>
      </c>
      <c r="DU379">
        <v>0</v>
      </c>
      <c r="DV379">
        <v>0</v>
      </c>
      <c r="DW379">
        <v>0</v>
      </c>
      <c r="DX379">
        <v>0</v>
      </c>
      <c r="DY379">
        <v>0</v>
      </c>
      <c r="DZ379">
        <v>0</v>
      </c>
      <c r="EA379">
        <v>0</v>
      </c>
      <c r="EB379">
        <v>0</v>
      </c>
      <c r="EC379">
        <v>0</v>
      </c>
      <c r="ED379">
        <v>0</v>
      </c>
    </row>
    <row r="380" spans="1:134" x14ac:dyDescent="0.3">
      <c r="A380">
        <v>106301342</v>
      </c>
      <c r="B380" t="s">
        <v>1817</v>
      </c>
      <c r="C380">
        <v>20174</v>
      </c>
      <c r="D380" s="1">
        <v>43009</v>
      </c>
      <c r="E380" s="1">
        <v>43100</v>
      </c>
      <c r="F380" t="s">
        <v>134</v>
      </c>
      <c r="G380" t="s">
        <v>226</v>
      </c>
      <c r="H380">
        <v>13</v>
      </c>
      <c r="I380">
        <v>1011</v>
      </c>
      <c r="J380" t="s">
        <v>152</v>
      </c>
      <c r="K380" t="s">
        <v>137</v>
      </c>
      <c r="L380" t="s">
        <v>138</v>
      </c>
      <c r="M380" t="s">
        <v>1818</v>
      </c>
      <c r="N380" t="s">
        <v>1819</v>
      </c>
      <c r="O380" t="s">
        <v>1820</v>
      </c>
      <c r="P380">
        <v>92835</v>
      </c>
      <c r="Q380" t="s">
        <v>1821</v>
      </c>
      <c r="R380">
        <v>320</v>
      </c>
      <c r="S380">
        <v>320</v>
      </c>
      <c r="T380">
        <v>235</v>
      </c>
      <c r="U380">
        <v>1029</v>
      </c>
      <c r="V380">
        <v>958</v>
      </c>
      <c r="W380">
        <v>182</v>
      </c>
      <c r="X380">
        <v>369</v>
      </c>
      <c r="Y380">
        <v>0</v>
      </c>
      <c r="Z380">
        <v>0</v>
      </c>
      <c r="AA380">
        <v>36</v>
      </c>
      <c r="AB380">
        <v>1186</v>
      </c>
      <c r="AC380">
        <v>0</v>
      </c>
      <c r="AD380">
        <v>22</v>
      </c>
      <c r="AE380">
        <v>3782</v>
      </c>
      <c r="AF380">
        <v>0</v>
      </c>
      <c r="AG380">
        <v>5328</v>
      </c>
      <c r="AH380">
        <v>4376</v>
      </c>
      <c r="AI380">
        <v>1004</v>
      </c>
      <c r="AJ380">
        <v>1594</v>
      </c>
      <c r="AK380">
        <v>0</v>
      </c>
      <c r="AL380">
        <v>0</v>
      </c>
      <c r="AM380">
        <v>102</v>
      </c>
      <c r="AN380">
        <v>4139</v>
      </c>
      <c r="AO380">
        <v>15</v>
      </c>
      <c r="AP380">
        <v>60</v>
      </c>
      <c r="AQ380">
        <v>16618</v>
      </c>
      <c r="AR380">
        <v>0</v>
      </c>
      <c r="AS38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33236</v>
      </c>
      <c r="AT380">
        <v>23183</v>
      </c>
      <c r="AU380">
        <v>25594</v>
      </c>
      <c r="AV380">
        <v>5389</v>
      </c>
      <c r="AW380">
        <v>12101</v>
      </c>
      <c r="AX380">
        <v>0</v>
      </c>
      <c r="AY380">
        <v>0</v>
      </c>
      <c r="AZ380">
        <v>1729</v>
      </c>
      <c r="BA380">
        <v>52027</v>
      </c>
      <c r="BB380">
        <v>1250</v>
      </c>
      <c r="BC380">
        <v>5480</v>
      </c>
      <c r="BD380">
        <v>126753</v>
      </c>
      <c r="BE380">
        <v>84736766</v>
      </c>
      <c r="BF380">
        <v>75813989</v>
      </c>
      <c r="BG380">
        <v>13944251</v>
      </c>
      <c r="BH380">
        <v>22881024</v>
      </c>
      <c r="BI380">
        <v>0</v>
      </c>
      <c r="BJ380">
        <v>0</v>
      </c>
      <c r="BK380">
        <v>1019131</v>
      </c>
      <c r="BL380">
        <v>65166330</v>
      </c>
      <c r="BM380">
        <v>288716</v>
      </c>
      <c r="BN380">
        <v>593155</v>
      </c>
      <c r="BO380">
        <v>264443362</v>
      </c>
      <c r="BP380">
        <v>61468025</v>
      </c>
      <c r="BQ380">
        <v>72259721</v>
      </c>
      <c r="BR380">
        <v>10138880</v>
      </c>
      <c r="BS380">
        <v>27459354</v>
      </c>
      <c r="BT380">
        <v>0</v>
      </c>
      <c r="BU380">
        <v>0</v>
      </c>
      <c r="BV380">
        <v>3522587</v>
      </c>
      <c r="BW380">
        <v>115960904</v>
      </c>
      <c r="BX380">
        <v>924407</v>
      </c>
      <c r="BY380">
        <v>3965262</v>
      </c>
      <c r="BZ380">
        <v>295699140</v>
      </c>
      <c r="CA380">
        <v>1330331</v>
      </c>
      <c r="CB380">
        <v>121934795</v>
      </c>
      <c r="CC380">
        <v>127868104</v>
      </c>
      <c r="CD380">
        <v>22011983</v>
      </c>
      <c r="CE380">
        <v>46564849</v>
      </c>
      <c r="CF380">
        <v>0</v>
      </c>
      <c r="CG380">
        <v>0</v>
      </c>
      <c r="CH380">
        <v>0</v>
      </c>
      <c r="CI380">
        <v>2963477</v>
      </c>
      <c r="CJ380">
        <v>116827066</v>
      </c>
      <c r="CK380">
        <v>0</v>
      </c>
      <c r="CL380">
        <v>1213123</v>
      </c>
      <c r="CM380">
        <v>0</v>
      </c>
      <c r="CN380">
        <v>0</v>
      </c>
      <c r="CO380">
        <v>0</v>
      </c>
      <c r="CP380">
        <v>3965823</v>
      </c>
      <c r="CQ380">
        <v>444679551</v>
      </c>
      <c r="CR380">
        <v>15840982</v>
      </c>
      <c r="CS380">
        <v>0</v>
      </c>
      <c r="CT380">
        <v>0</v>
      </c>
      <c r="CU380">
        <v>9792473</v>
      </c>
      <c r="CV380">
        <v>25633455</v>
      </c>
      <c r="CW380">
        <v>24070446</v>
      </c>
      <c r="CX380">
        <v>35847039</v>
      </c>
      <c r="CY380">
        <v>1871600</v>
      </c>
      <c r="CZ380">
        <v>3775528</v>
      </c>
      <c r="DA380">
        <v>0</v>
      </c>
      <c r="DB380">
        <v>0</v>
      </c>
      <c r="DC380">
        <v>1445208</v>
      </c>
      <c r="DD380">
        <v>73720148</v>
      </c>
      <c r="DE380">
        <v>0</v>
      </c>
      <c r="DF380">
        <v>366437</v>
      </c>
      <c r="DG380">
        <v>141096406</v>
      </c>
      <c r="DH380">
        <v>3925373</v>
      </c>
      <c r="DI380">
        <v>149676762</v>
      </c>
      <c r="DJ380">
        <v>0</v>
      </c>
      <c r="DK380">
        <v>7920497</v>
      </c>
      <c r="DL380">
        <v>0</v>
      </c>
      <c r="DM380">
        <v>0</v>
      </c>
      <c r="DN380">
        <v>0</v>
      </c>
      <c r="DO380">
        <v>0</v>
      </c>
      <c r="DP380">
        <v>11887712</v>
      </c>
      <c r="DQ380">
        <v>621672406</v>
      </c>
      <c r="DR380">
        <v>0</v>
      </c>
      <c r="DS380">
        <v>0</v>
      </c>
      <c r="DT380">
        <v>0</v>
      </c>
      <c r="DU380">
        <v>0</v>
      </c>
      <c r="DV380">
        <v>0</v>
      </c>
      <c r="DW380">
        <v>0</v>
      </c>
      <c r="DX380">
        <v>0</v>
      </c>
      <c r="DY380">
        <v>0</v>
      </c>
      <c r="DZ380">
        <v>0</v>
      </c>
      <c r="EA380">
        <v>0</v>
      </c>
      <c r="EB380">
        <v>0</v>
      </c>
      <c r="EC380">
        <v>0</v>
      </c>
      <c r="ED380">
        <v>0</v>
      </c>
    </row>
    <row r="381" spans="1:134" x14ac:dyDescent="0.3">
      <c r="A381">
        <v>106434138</v>
      </c>
      <c r="B381" t="s">
        <v>1822</v>
      </c>
      <c r="C381">
        <v>20174</v>
      </c>
      <c r="D381" s="1">
        <v>43009</v>
      </c>
      <c r="E381" s="1">
        <v>43100</v>
      </c>
      <c r="F381" t="s">
        <v>134</v>
      </c>
      <c r="G381" t="s">
        <v>446</v>
      </c>
      <c r="H381">
        <v>7</v>
      </c>
      <c r="I381">
        <v>433</v>
      </c>
      <c r="J381" t="s">
        <v>136</v>
      </c>
      <c r="K381" t="s">
        <v>137</v>
      </c>
      <c r="L381" t="s">
        <v>138</v>
      </c>
      <c r="M381" t="s">
        <v>1352</v>
      </c>
      <c r="N381" t="s">
        <v>1823</v>
      </c>
      <c r="O381" t="s">
        <v>1824</v>
      </c>
      <c r="P381">
        <v>95020</v>
      </c>
      <c r="Q381" t="s">
        <v>1825</v>
      </c>
      <c r="R381">
        <v>93</v>
      </c>
      <c r="S381">
        <v>72</v>
      </c>
      <c r="T381">
        <v>32</v>
      </c>
      <c r="U381">
        <v>237</v>
      </c>
      <c r="V381">
        <v>61</v>
      </c>
      <c r="W381">
        <v>98</v>
      </c>
      <c r="X381">
        <v>162</v>
      </c>
      <c r="Y381">
        <v>0</v>
      </c>
      <c r="Z381">
        <v>0</v>
      </c>
      <c r="AA381">
        <v>3</v>
      </c>
      <c r="AB381">
        <v>222</v>
      </c>
      <c r="AC381">
        <v>0</v>
      </c>
      <c r="AD381">
        <v>3</v>
      </c>
      <c r="AE381">
        <v>786</v>
      </c>
      <c r="AF381">
        <v>0</v>
      </c>
      <c r="AG381">
        <v>1030</v>
      </c>
      <c r="AH381">
        <v>270</v>
      </c>
      <c r="AI381">
        <v>374</v>
      </c>
      <c r="AJ381">
        <v>573</v>
      </c>
      <c r="AK381">
        <v>0</v>
      </c>
      <c r="AL381">
        <v>0</v>
      </c>
      <c r="AM381">
        <v>13</v>
      </c>
      <c r="AN381">
        <v>659</v>
      </c>
      <c r="AO381">
        <v>0</v>
      </c>
      <c r="AP381">
        <v>10</v>
      </c>
      <c r="AQ381">
        <v>2929</v>
      </c>
      <c r="AR381">
        <v>0</v>
      </c>
      <c r="AS38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5858</v>
      </c>
      <c r="AT381">
        <v>2800</v>
      </c>
      <c r="AU381">
        <v>470</v>
      </c>
      <c r="AV381">
        <v>1176</v>
      </c>
      <c r="AW381">
        <v>3526</v>
      </c>
      <c r="AX381">
        <v>0</v>
      </c>
      <c r="AY381">
        <v>0</v>
      </c>
      <c r="AZ381">
        <v>188</v>
      </c>
      <c r="BA381">
        <v>4549</v>
      </c>
      <c r="BB381">
        <v>0</v>
      </c>
      <c r="BC381">
        <v>362</v>
      </c>
      <c r="BD381">
        <v>13071</v>
      </c>
      <c r="BE381">
        <v>23638399</v>
      </c>
      <c r="BF381">
        <v>6692741</v>
      </c>
      <c r="BG381">
        <v>7121172</v>
      </c>
      <c r="BH381">
        <v>12127254</v>
      </c>
      <c r="BI381">
        <v>0</v>
      </c>
      <c r="BJ381">
        <v>0</v>
      </c>
      <c r="BK381">
        <v>303441</v>
      </c>
      <c r="BL381">
        <v>13472794</v>
      </c>
      <c r="BM381">
        <v>0</v>
      </c>
      <c r="BN381">
        <v>209336</v>
      </c>
      <c r="BO381">
        <v>63565137</v>
      </c>
      <c r="BP381">
        <v>13927974</v>
      </c>
      <c r="BQ381">
        <v>3122249</v>
      </c>
      <c r="BR381">
        <v>6318275</v>
      </c>
      <c r="BS381">
        <v>14660893</v>
      </c>
      <c r="BT381">
        <v>0</v>
      </c>
      <c r="BU381">
        <v>0</v>
      </c>
      <c r="BV381">
        <v>677229</v>
      </c>
      <c r="BW381">
        <v>18320041</v>
      </c>
      <c r="BX381">
        <v>0</v>
      </c>
      <c r="BY381">
        <v>1614726</v>
      </c>
      <c r="BZ381">
        <v>58641387</v>
      </c>
      <c r="CA381">
        <v>686556</v>
      </c>
      <c r="CB381">
        <v>32549466</v>
      </c>
      <c r="CC381">
        <v>8617249</v>
      </c>
      <c r="CD381">
        <v>8823244</v>
      </c>
      <c r="CE381">
        <v>16458942</v>
      </c>
      <c r="CF381">
        <v>0</v>
      </c>
      <c r="CG381">
        <v>0</v>
      </c>
      <c r="CH381">
        <v>0</v>
      </c>
      <c r="CI381">
        <v>828971</v>
      </c>
      <c r="CJ381">
        <v>20733948</v>
      </c>
      <c r="CK381">
        <v>0</v>
      </c>
      <c r="CL381">
        <v>678007</v>
      </c>
      <c r="CM381">
        <v>0</v>
      </c>
      <c r="CN381">
        <v>0</v>
      </c>
      <c r="CO381">
        <v>0</v>
      </c>
      <c r="CP381">
        <v>899061</v>
      </c>
      <c r="CQ381">
        <v>90275444</v>
      </c>
      <c r="CR381">
        <v>0</v>
      </c>
      <c r="CS381">
        <v>0</v>
      </c>
      <c r="CT381">
        <v>0</v>
      </c>
      <c r="CU381">
        <v>0</v>
      </c>
      <c r="CV381">
        <v>0</v>
      </c>
      <c r="CW381">
        <v>4973557</v>
      </c>
      <c r="CX381">
        <v>1109076</v>
      </c>
      <c r="CY381">
        <v>4593551</v>
      </c>
      <c r="CZ381">
        <v>10042060</v>
      </c>
      <c r="DA381">
        <v>0</v>
      </c>
      <c r="DB381">
        <v>0</v>
      </c>
      <c r="DC381">
        <v>142840</v>
      </c>
      <c r="DD381">
        <v>10771679</v>
      </c>
      <c r="DE381">
        <v>0</v>
      </c>
      <c r="DF381">
        <v>298317</v>
      </c>
      <c r="DG381">
        <v>31931080</v>
      </c>
      <c r="DH381">
        <v>40880</v>
      </c>
      <c r="DI381">
        <v>27346504</v>
      </c>
      <c r="DJ381">
        <v>0</v>
      </c>
      <c r="DK381">
        <v>5910</v>
      </c>
      <c r="DL381">
        <v>0</v>
      </c>
      <c r="DM381">
        <v>0</v>
      </c>
      <c r="DN381">
        <v>0</v>
      </c>
      <c r="DO381">
        <v>0</v>
      </c>
      <c r="DP381">
        <v>569000</v>
      </c>
      <c r="DQ381">
        <v>14091381</v>
      </c>
      <c r="DR381">
        <v>0</v>
      </c>
      <c r="DS381">
        <v>0</v>
      </c>
      <c r="DT381">
        <v>0</v>
      </c>
      <c r="DU381">
        <v>0</v>
      </c>
      <c r="DV381">
        <v>0</v>
      </c>
      <c r="DW381">
        <v>0</v>
      </c>
      <c r="DX381">
        <v>0</v>
      </c>
      <c r="DY381">
        <v>0</v>
      </c>
      <c r="DZ381">
        <v>0</v>
      </c>
      <c r="EA381">
        <v>0</v>
      </c>
      <c r="EB381">
        <v>0</v>
      </c>
      <c r="EC381">
        <v>0</v>
      </c>
      <c r="ED381">
        <v>0</v>
      </c>
    </row>
    <row r="382" spans="1:134" x14ac:dyDescent="0.3">
      <c r="A382">
        <v>106361343</v>
      </c>
      <c r="B382" t="s">
        <v>1826</v>
      </c>
      <c r="C382">
        <v>20174</v>
      </c>
      <c r="D382" s="1">
        <v>43009</v>
      </c>
      <c r="E382" s="1">
        <v>43100</v>
      </c>
      <c r="F382" t="s">
        <v>134</v>
      </c>
      <c r="G382" t="s">
        <v>275</v>
      </c>
      <c r="H382">
        <v>12</v>
      </c>
      <c r="I382">
        <v>1211</v>
      </c>
      <c r="J382" t="s">
        <v>152</v>
      </c>
      <c r="K382" t="s">
        <v>137</v>
      </c>
      <c r="L382" t="s">
        <v>145</v>
      </c>
      <c r="M382" t="s">
        <v>1827</v>
      </c>
      <c r="N382" t="s">
        <v>1828</v>
      </c>
      <c r="O382" t="s">
        <v>1829</v>
      </c>
      <c r="P382">
        <v>92307</v>
      </c>
      <c r="Q382" t="s">
        <v>1830</v>
      </c>
      <c r="R382">
        <v>212</v>
      </c>
      <c r="S382">
        <v>212</v>
      </c>
      <c r="T382">
        <v>210</v>
      </c>
      <c r="U382">
        <v>937</v>
      </c>
      <c r="V382">
        <v>490</v>
      </c>
      <c r="W382">
        <v>284</v>
      </c>
      <c r="X382">
        <v>1162</v>
      </c>
      <c r="Y382">
        <v>0</v>
      </c>
      <c r="Z382">
        <v>0</v>
      </c>
      <c r="AA382">
        <v>46</v>
      </c>
      <c r="AB382">
        <v>668</v>
      </c>
      <c r="AC382">
        <v>2</v>
      </c>
      <c r="AD382">
        <v>46</v>
      </c>
      <c r="AE382">
        <v>3635</v>
      </c>
      <c r="AF382">
        <v>0</v>
      </c>
      <c r="AG382">
        <v>5514</v>
      </c>
      <c r="AH382">
        <v>2082</v>
      </c>
      <c r="AI382">
        <v>1690</v>
      </c>
      <c r="AJ382">
        <v>4178</v>
      </c>
      <c r="AK382">
        <v>0</v>
      </c>
      <c r="AL382">
        <v>0</v>
      </c>
      <c r="AM382">
        <v>100</v>
      </c>
      <c r="AN382">
        <v>2093</v>
      </c>
      <c r="AO382">
        <v>16</v>
      </c>
      <c r="AP382">
        <v>176</v>
      </c>
      <c r="AQ382">
        <v>15849</v>
      </c>
      <c r="AR382">
        <v>0</v>
      </c>
      <c r="AS38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31698</v>
      </c>
      <c r="AT382">
        <v>2300</v>
      </c>
      <c r="AU382">
        <v>2584</v>
      </c>
      <c r="AV382">
        <v>1985</v>
      </c>
      <c r="AW382">
        <v>9918</v>
      </c>
      <c r="AX382">
        <v>0</v>
      </c>
      <c r="AY382">
        <v>0</v>
      </c>
      <c r="AZ382">
        <v>396</v>
      </c>
      <c r="BA382">
        <v>3860</v>
      </c>
      <c r="BB382">
        <v>67</v>
      </c>
      <c r="BC382">
        <v>10139</v>
      </c>
      <c r="BD382">
        <v>31249</v>
      </c>
      <c r="BE382">
        <v>72657722</v>
      </c>
      <c r="BF382">
        <v>37100634</v>
      </c>
      <c r="BG382">
        <v>18609063</v>
      </c>
      <c r="BH382">
        <v>55359625</v>
      </c>
      <c r="BI382">
        <v>0</v>
      </c>
      <c r="BJ382">
        <v>0</v>
      </c>
      <c r="BK382">
        <v>1930790</v>
      </c>
      <c r="BL382">
        <v>34952006</v>
      </c>
      <c r="BM382">
        <v>222749</v>
      </c>
      <c r="BN382">
        <v>2007018</v>
      </c>
      <c r="BO382">
        <v>222839607</v>
      </c>
      <c r="BP382">
        <v>20545063</v>
      </c>
      <c r="BQ382">
        <v>31042927</v>
      </c>
      <c r="BR382">
        <v>10533109</v>
      </c>
      <c r="BS382">
        <v>56394830</v>
      </c>
      <c r="BT382">
        <v>0</v>
      </c>
      <c r="BU382">
        <v>0</v>
      </c>
      <c r="BV382">
        <v>2946685</v>
      </c>
      <c r="BW382">
        <v>35732444</v>
      </c>
      <c r="BX382">
        <v>383934</v>
      </c>
      <c r="BY382">
        <v>4937033</v>
      </c>
      <c r="BZ382">
        <v>162516025</v>
      </c>
      <c r="CA382">
        <v>1908435</v>
      </c>
      <c r="CB382">
        <v>79397997</v>
      </c>
      <c r="CC382">
        <v>58975780</v>
      </c>
      <c r="CD382">
        <v>-2764367</v>
      </c>
      <c r="CE382">
        <v>101340187</v>
      </c>
      <c r="CF382">
        <v>0</v>
      </c>
      <c r="CG382">
        <v>0</v>
      </c>
      <c r="CH382">
        <v>0</v>
      </c>
      <c r="CI382">
        <v>4028635</v>
      </c>
      <c r="CJ382">
        <v>47187166</v>
      </c>
      <c r="CK382">
        <v>0</v>
      </c>
      <c r="CL382">
        <v>46335</v>
      </c>
      <c r="CM382">
        <v>0</v>
      </c>
      <c r="CN382">
        <v>0</v>
      </c>
      <c r="CO382">
        <v>0</v>
      </c>
      <c r="CP382">
        <v>4302205</v>
      </c>
      <c r="CQ382">
        <v>294422373</v>
      </c>
      <c r="CR382">
        <v>4094597</v>
      </c>
      <c r="CS382">
        <v>0</v>
      </c>
      <c r="CT382">
        <v>0</v>
      </c>
      <c r="CU382">
        <v>653089</v>
      </c>
      <c r="CV382">
        <v>4747686</v>
      </c>
      <c r="CW382">
        <v>13804788</v>
      </c>
      <c r="CX382">
        <v>13262378</v>
      </c>
      <c r="CY382">
        <v>31906539</v>
      </c>
      <c r="CZ382">
        <v>10414268</v>
      </c>
      <c r="DA382">
        <v>0</v>
      </c>
      <c r="DB382">
        <v>0</v>
      </c>
      <c r="DC382">
        <v>848840</v>
      </c>
      <c r="DD382">
        <v>24150373</v>
      </c>
      <c r="DE382">
        <v>560348</v>
      </c>
      <c r="DF382">
        <v>733411</v>
      </c>
      <c r="DG382">
        <v>95680945</v>
      </c>
      <c r="DH382">
        <v>758175</v>
      </c>
      <c r="DI382">
        <v>79803554</v>
      </c>
      <c r="DJ382">
        <v>2635655</v>
      </c>
      <c r="DK382">
        <v>5512912</v>
      </c>
      <c r="DL382">
        <v>0</v>
      </c>
      <c r="DM382">
        <v>0</v>
      </c>
      <c r="DN382">
        <v>0</v>
      </c>
      <c r="DO382">
        <v>0</v>
      </c>
      <c r="DP382">
        <v>2960621</v>
      </c>
      <c r="DQ382">
        <v>124021908</v>
      </c>
      <c r="DR382">
        <v>0</v>
      </c>
      <c r="DS382">
        <v>0</v>
      </c>
      <c r="DT382">
        <v>0</v>
      </c>
      <c r="DU382">
        <v>0</v>
      </c>
      <c r="DV382">
        <v>0</v>
      </c>
      <c r="DW382">
        <v>0</v>
      </c>
      <c r="DX382">
        <v>0</v>
      </c>
      <c r="DY382">
        <v>0</v>
      </c>
      <c r="DZ382">
        <v>0</v>
      </c>
      <c r="EA382">
        <v>0</v>
      </c>
      <c r="EB382">
        <v>0</v>
      </c>
      <c r="EC382">
        <v>0</v>
      </c>
      <c r="ED382">
        <v>0</v>
      </c>
    </row>
    <row r="383" spans="1:134" x14ac:dyDescent="0.3">
      <c r="A383">
        <v>106190053</v>
      </c>
      <c r="B383" t="s">
        <v>1831</v>
      </c>
      <c r="C383">
        <v>20174</v>
      </c>
      <c r="D383" s="1">
        <v>43009</v>
      </c>
      <c r="E383" s="1">
        <v>43100</v>
      </c>
      <c r="F383" t="s">
        <v>134</v>
      </c>
      <c r="G383" t="s">
        <v>158</v>
      </c>
      <c r="H383">
        <v>11</v>
      </c>
      <c r="I383">
        <v>933</v>
      </c>
      <c r="J383" t="s">
        <v>136</v>
      </c>
      <c r="K383" t="s">
        <v>137</v>
      </c>
      <c r="L383" t="s">
        <v>138</v>
      </c>
      <c r="M383" t="s">
        <v>1832</v>
      </c>
      <c r="N383" t="s">
        <v>1833</v>
      </c>
      <c r="O383" t="s">
        <v>501</v>
      </c>
      <c r="P383">
        <v>90813</v>
      </c>
      <c r="Q383" t="s">
        <v>1834</v>
      </c>
      <c r="R383">
        <v>302</v>
      </c>
      <c r="S383">
        <v>302</v>
      </c>
      <c r="T383">
        <v>147</v>
      </c>
      <c r="U383">
        <v>481</v>
      </c>
      <c r="V383">
        <v>297</v>
      </c>
      <c r="W383">
        <v>475</v>
      </c>
      <c r="X383">
        <v>1102</v>
      </c>
      <c r="Y383">
        <v>0</v>
      </c>
      <c r="Z383">
        <v>0</v>
      </c>
      <c r="AA383">
        <v>76</v>
      </c>
      <c r="AB383">
        <v>239</v>
      </c>
      <c r="AC383">
        <v>2</v>
      </c>
      <c r="AD383">
        <v>15</v>
      </c>
      <c r="AE383">
        <v>2687</v>
      </c>
      <c r="AF383">
        <v>0</v>
      </c>
      <c r="AG383">
        <v>3012</v>
      </c>
      <c r="AH383">
        <v>1304</v>
      </c>
      <c r="AI383">
        <v>2032</v>
      </c>
      <c r="AJ383">
        <v>4337</v>
      </c>
      <c r="AK383">
        <v>0</v>
      </c>
      <c r="AL383">
        <v>0</v>
      </c>
      <c r="AM383">
        <v>552</v>
      </c>
      <c r="AN383">
        <v>899</v>
      </c>
      <c r="AO383">
        <v>12</v>
      </c>
      <c r="AP383">
        <v>108</v>
      </c>
      <c r="AQ383">
        <v>12256</v>
      </c>
      <c r="AR383">
        <v>0</v>
      </c>
      <c r="AS38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24512</v>
      </c>
      <c r="AT383">
        <v>3937</v>
      </c>
      <c r="AU383">
        <v>2767</v>
      </c>
      <c r="AV383">
        <v>4867</v>
      </c>
      <c r="AW383">
        <v>12207</v>
      </c>
      <c r="AX383">
        <v>141</v>
      </c>
      <c r="AY383">
        <v>0</v>
      </c>
      <c r="AZ383">
        <v>439</v>
      </c>
      <c r="BA383">
        <v>3525</v>
      </c>
      <c r="BB383">
        <v>576</v>
      </c>
      <c r="BC383">
        <v>1991</v>
      </c>
      <c r="BD383">
        <v>30450</v>
      </c>
      <c r="BE383">
        <v>37157332</v>
      </c>
      <c r="BF383">
        <v>18980017</v>
      </c>
      <c r="BG383">
        <v>21237449</v>
      </c>
      <c r="BH383">
        <v>46844788</v>
      </c>
      <c r="BI383">
        <v>0</v>
      </c>
      <c r="BJ383">
        <v>0</v>
      </c>
      <c r="BK383">
        <v>6978587</v>
      </c>
      <c r="BL383">
        <v>12687011</v>
      </c>
      <c r="BM383">
        <v>229512</v>
      </c>
      <c r="BN383">
        <v>2190074</v>
      </c>
      <c r="BO383">
        <v>146304770</v>
      </c>
      <c r="BP383">
        <v>10313922</v>
      </c>
      <c r="BQ383">
        <v>7248549</v>
      </c>
      <c r="BR383">
        <v>12751659</v>
      </c>
      <c r="BS383">
        <v>31980929</v>
      </c>
      <c r="BT383">
        <v>184389</v>
      </c>
      <c r="BU383">
        <v>0</v>
      </c>
      <c r="BV383">
        <v>1148881</v>
      </c>
      <c r="BW383">
        <v>9235302</v>
      </c>
      <c r="BX383">
        <v>1509975</v>
      </c>
      <c r="BY383">
        <v>5401372</v>
      </c>
      <c r="BZ383">
        <v>79774978</v>
      </c>
      <c r="CA383">
        <v>3357317</v>
      </c>
      <c r="CB383">
        <v>36610231</v>
      </c>
      <c r="CC383">
        <v>20177878</v>
      </c>
      <c r="CD383">
        <v>-27243193</v>
      </c>
      <c r="CE383">
        <v>67573174</v>
      </c>
      <c r="CF383">
        <v>-4269168</v>
      </c>
      <c r="CG383">
        <v>182522</v>
      </c>
      <c r="CH383">
        <v>0</v>
      </c>
      <c r="CI383">
        <v>5664612</v>
      </c>
      <c r="CJ383">
        <v>10885843</v>
      </c>
      <c r="CK383">
        <v>0</v>
      </c>
      <c r="CL383">
        <v>2850112</v>
      </c>
      <c r="CM383">
        <v>0</v>
      </c>
      <c r="CN383">
        <v>0</v>
      </c>
      <c r="CO383">
        <v>0</v>
      </c>
      <c r="CP383">
        <v>6143342</v>
      </c>
      <c r="CQ383">
        <v>121932670</v>
      </c>
      <c r="CR383">
        <v>403235</v>
      </c>
      <c r="CS383">
        <v>4792122</v>
      </c>
      <c r="CT383">
        <v>0</v>
      </c>
      <c r="CU383">
        <v>0</v>
      </c>
      <c r="CV383">
        <v>5195357</v>
      </c>
      <c r="CW383">
        <v>9829900</v>
      </c>
      <c r="CX383">
        <v>6346935</v>
      </c>
      <c r="CY383">
        <v>60869915</v>
      </c>
      <c r="CZ383">
        <v>18631837</v>
      </c>
      <c r="DA383">
        <v>1867</v>
      </c>
      <c r="DB383">
        <v>0</v>
      </c>
      <c r="DC383">
        <v>2358623</v>
      </c>
      <c r="DD383">
        <v>10644350</v>
      </c>
      <c r="DE383">
        <v>0</v>
      </c>
      <c r="DF383">
        <v>659008</v>
      </c>
      <c r="DG383">
        <v>109342435</v>
      </c>
      <c r="DH383">
        <v>4867125</v>
      </c>
      <c r="DI383">
        <v>93888065</v>
      </c>
      <c r="DJ383">
        <v>0</v>
      </c>
      <c r="DK383">
        <v>588</v>
      </c>
      <c r="DL383">
        <v>0</v>
      </c>
      <c r="DM383">
        <v>0</v>
      </c>
      <c r="DN383">
        <v>0</v>
      </c>
      <c r="DO383">
        <v>0</v>
      </c>
      <c r="DP383">
        <v>2809554</v>
      </c>
      <c r="DQ383">
        <v>66608208</v>
      </c>
      <c r="DR383">
        <v>0</v>
      </c>
      <c r="DS383">
        <v>0</v>
      </c>
      <c r="DT383">
        <v>0</v>
      </c>
      <c r="DU383">
        <v>0</v>
      </c>
      <c r="DV383">
        <v>0</v>
      </c>
      <c r="DW383">
        <v>0</v>
      </c>
      <c r="DX383">
        <v>0</v>
      </c>
      <c r="DY383">
        <v>0</v>
      </c>
      <c r="DZ383">
        <v>0</v>
      </c>
      <c r="EA383">
        <v>0</v>
      </c>
      <c r="EB383">
        <v>0</v>
      </c>
      <c r="EC383">
        <v>0</v>
      </c>
      <c r="ED383">
        <v>0</v>
      </c>
    </row>
    <row r="384" spans="1:134" x14ac:dyDescent="0.3">
      <c r="A384">
        <v>106380965</v>
      </c>
      <c r="B384" t="s">
        <v>1835</v>
      </c>
      <c r="C384">
        <v>20174</v>
      </c>
      <c r="D384" s="1">
        <v>43009</v>
      </c>
      <c r="E384" s="1">
        <v>43100</v>
      </c>
      <c r="F384" t="s">
        <v>134</v>
      </c>
      <c r="G384" t="s">
        <v>379</v>
      </c>
      <c r="H384">
        <v>4</v>
      </c>
      <c r="I384">
        <v>423</v>
      </c>
      <c r="J384" t="s">
        <v>136</v>
      </c>
      <c r="K384" t="s">
        <v>137</v>
      </c>
      <c r="L384" t="s">
        <v>138</v>
      </c>
      <c r="M384" t="s">
        <v>1836</v>
      </c>
      <c r="N384" t="s">
        <v>1837</v>
      </c>
      <c r="O384" t="s">
        <v>382</v>
      </c>
      <c r="P384">
        <v>94117</v>
      </c>
      <c r="Q384" t="s">
        <v>1838</v>
      </c>
      <c r="R384">
        <v>403</v>
      </c>
      <c r="S384">
        <v>232</v>
      </c>
      <c r="T384">
        <v>75</v>
      </c>
      <c r="U384">
        <v>472</v>
      </c>
      <c r="V384">
        <v>187</v>
      </c>
      <c r="W384">
        <v>105</v>
      </c>
      <c r="X384">
        <v>61</v>
      </c>
      <c r="Y384">
        <v>0</v>
      </c>
      <c r="Z384">
        <v>0</v>
      </c>
      <c r="AA384">
        <v>25</v>
      </c>
      <c r="AB384">
        <v>292</v>
      </c>
      <c r="AC384">
        <v>3</v>
      </c>
      <c r="AD384">
        <v>35</v>
      </c>
      <c r="AE384">
        <v>1180</v>
      </c>
      <c r="AF384">
        <v>0</v>
      </c>
      <c r="AG384">
        <v>2674</v>
      </c>
      <c r="AH384">
        <v>1153</v>
      </c>
      <c r="AI384">
        <v>788</v>
      </c>
      <c r="AJ384">
        <v>219</v>
      </c>
      <c r="AK384">
        <v>0</v>
      </c>
      <c r="AL384">
        <v>0</v>
      </c>
      <c r="AM384">
        <v>114</v>
      </c>
      <c r="AN384">
        <v>1237</v>
      </c>
      <c r="AO384">
        <v>4</v>
      </c>
      <c r="AP384">
        <v>46</v>
      </c>
      <c r="AQ384">
        <v>6235</v>
      </c>
      <c r="AR384">
        <v>0</v>
      </c>
      <c r="AS38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12470</v>
      </c>
      <c r="AT384">
        <v>8731</v>
      </c>
      <c r="AU384">
        <v>3365</v>
      </c>
      <c r="AV384">
        <v>360</v>
      </c>
      <c r="AW384">
        <v>2252</v>
      </c>
      <c r="AX384">
        <v>0</v>
      </c>
      <c r="AY384">
        <v>0</v>
      </c>
      <c r="AZ384">
        <v>309</v>
      </c>
      <c r="BA384">
        <v>9228</v>
      </c>
      <c r="BB384">
        <v>308</v>
      </c>
      <c r="BC384">
        <v>1078</v>
      </c>
      <c r="BD384">
        <v>25631</v>
      </c>
      <c r="BE384">
        <v>66422515</v>
      </c>
      <c r="BF384">
        <v>27291777</v>
      </c>
      <c r="BG384">
        <v>6771971</v>
      </c>
      <c r="BH384">
        <v>6966905</v>
      </c>
      <c r="BI384">
        <v>0</v>
      </c>
      <c r="BJ384">
        <v>0</v>
      </c>
      <c r="BK384">
        <v>2589709</v>
      </c>
      <c r="BL384">
        <v>26550845</v>
      </c>
      <c r="BM384">
        <v>268467</v>
      </c>
      <c r="BN384">
        <v>3028160</v>
      </c>
      <c r="BO384">
        <v>139890349</v>
      </c>
      <c r="BP384">
        <v>25273482</v>
      </c>
      <c r="BQ384">
        <v>9739199</v>
      </c>
      <c r="BR384">
        <v>1041067</v>
      </c>
      <c r="BS384">
        <v>6517693</v>
      </c>
      <c r="BT384">
        <v>0</v>
      </c>
      <c r="BU384">
        <v>0</v>
      </c>
      <c r="BV384">
        <v>893052</v>
      </c>
      <c r="BW384">
        <v>26712110</v>
      </c>
      <c r="BX384">
        <v>891509</v>
      </c>
      <c r="BY384">
        <v>3120676</v>
      </c>
      <c r="BZ384">
        <v>74188788</v>
      </c>
      <c r="CA384">
        <v>403933</v>
      </c>
      <c r="CB384">
        <v>74489254</v>
      </c>
      <c r="CC384">
        <v>30344392</v>
      </c>
      <c r="CD384">
        <v>6217469</v>
      </c>
      <c r="CE384">
        <v>5636457</v>
      </c>
      <c r="CF384">
        <v>0</v>
      </c>
      <c r="CG384">
        <v>0</v>
      </c>
      <c r="CH384">
        <v>0</v>
      </c>
      <c r="CI384">
        <v>2440739</v>
      </c>
      <c r="CJ384">
        <v>29157215</v>
      </c>
      <c r="CK384">
        <v>0</v>
      </c>
      <c r="CL384">
        <v>1489684</v>
      </c>
      <c r="CM384">
        <v>0</v>
      </c>
      <c r="CN384">
        <v>0</v>
      </c>
      <c r="CO384">
        <v>0</v>
      </c>
      <c r="CP384">
        <v>6100109</v>
      </c>
      <c r="CQ384">
        <v>156279252</v>
      </c>
      <c r="CR384">
        <v>0</v>
      </c>
      <c r="CS384">
        <v>0</v>
      </c>
      <c r="CT384">
        <v>0</v>
      </c>
      <c r="CU384">
        <v>0</v>
      </c>
      <c r="CV384">
        <v>0</v>
      </c>
      <c r="CW384">
        <v>16394785</v>
      </c>
      <c r="CX384">
        <v>6630065</v>
      </c>
      <c r="CY384">
        <v>1382048</v>
      </c>
      <c r="CZ384">
        <v>7774767</v>
      </c>
      <c r="DA384">
        <v>0</v>
      </c>
      <c r="DB384">
        <v>0</v>
      </c>
      <c r="DC384">
        <v>991554</v>
      </c>
      <c r="DD384">
        <v>23833363</v>
      </c>
      <c r="DE384">
        <v>0</v>
      </c>
      <c r="DF384">
        <v>793303</v>
      </c>
      <c r="DG384">
        <v>57799885</v>
      </c>
      <c r="DH384">
        <v>2171116</v>
      </c>
      <c r="DI384">
        <v>69990193</v>
      </c>
      <c r="DJ384">
        <v>0</v>
      </c>
      <c r="DK384">
        <v>-365753</v>
      </c>
      <c r="DL384">
        <v>0</v>
      </c>
      <c r="DM384">
        <v>0</v>
      </c>
      <c r="DN384">
        <v>0</v>
      </c>
      <c r="DO384">
        <v>0</v>
      </c>
      <c r="DP384">
        <v>174081</v>
      </c>
      <c r="DQ384">
        <v>75139228</v>
      </c>
      <c r="DR384">
        <v>0</v>
      </c>
      <c r="DS384">
        <v>0</v>
      </c>
      <c r="DT384">
        <v>0</v>
      </c>
      <c r="DU384">
        <v>0</v>
      </c>
      <c r="DV384">
        <v>0</v>
      </c>
      <c r="DW384">
        <v>0</v>
      </c>
      <c r="DX384">
        <v>0</v>
      </c>
      <c r="DY384">
        <v>0</v>
      </c>
      <c r="DZ384">
        <v>0</v>
      </c>
      <c r="EA384">
        <v>0</v>
      </c>
      <c r="EB384">
        <v>0</v>
      </c>
      <c r="EC384">
        <v>0</v>
      </c>
      <c r="ED384">
        <v>0</v>
      </c>
    </row>
    <row r="385" spans="1:134" x14ac:dyDescent="0.3">
      <c r="A385">
        <v>106010967</v>
      </c>
      <c r="B385" t="s">
        <v>1839</v>
      </c>
      <c r="C385">
        <v>20174</v>
      </c>
      <c r="D385" s="1">
        <v>43009</v>
      </c>
      <c r="E385" s="1">
        <v>43100</v>
      </c>
      <c r="F385" t="s">
        <v>134</v>
      </c>
      <c r="G385" t="s">
        <v>233</v>
      </c>
      <c r="H385">
        <v>5</v>
      </c>
      <c r="I385">
        <v>421</v>
      </c>
      <c r="J385" t="s">
        <v>136</v>
      </c>
      <c r="K385" t="s">
        <v>137</v>
      </c>
      <c r="L385" t="s">
        <v>138</v>
      </c>
      <c r="M385" t="s">
        <v>1840</v>
      </c>
      <c r="N385" t="s">
        <v>1841</v>
      </c>
      <c r="O385" t="s">
        <v>1842</v>
      </c>
      <c r="P385">
        <v>94545</v>
      </c>
      <c r="Q385" t="s">
        <v>1843</v>
      </c>
      <c r="R385">
        <v>195</v>
      </c>
      <c r="S385">
        <v>195</v>
      </c>
      <c r="T385">
        <v>166</v>
      </c>
      <c r="U385">
        <v>461</v>
      </c>
      <c r="V385">
        <v>75</v>
      </c>
      <c r="W385">
        <v>133</v>
      </c>
      <c r="X385">
        <v>381</v>
      </c>
      <c r="Y385">
        <v>3</v>
      </c>
      <c r="Z385">
        <v>0</v>
      </c>
      <c r="AA385">
        <v>17</v>
      </c>
      <c r="AB385">
        <v>94</v>
      </c>
      <c r="AC385">
        <v>50</v>
      </c>
      <c r="AD385">
        <v>4</v>
      </c>
      <c r="AE385">
        <v>1218</v>
      </c>
      <c r="AF385">
        <v>0</v>
      </c>
      <c r="AG385">
        <v>2268</v>
      </c>
      <c r="AH385">
        <v>303</v>
      </c>
      <c r="AI385">
        <v>650</v>
      </c>
      <c r="AJ385">
        <v>1465</v>
      </c>
      <c r="AK385">
        <v>3</v>
      </c>
      <c r="AL385">
        <v>0</v>
      </c>
      <c r="AM385">
        <v>55</v>
      </c>
      <c r="AN385">
        <v>394</v>
      </c>
      <c r="AO385">
        <v>71</v>
      </c>
      <c r="AP385">
        <v>55</v>
      </c>
      <c r="AQ385">
        <v>5264</v>
      </c>
      <c r="AR385">
        <v>0</v>
      </c>
      <c r="AS38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10528</v>
      </c>
      <c r="AT385">
        <v>2022</v>
      </c>
      <c r="AU385">
        <v>198</v>
      </c>
      <c r="AV385">
        <v>984</v>
      </c>
      <c r="AW385">
        <v>4175</v>
      </c>
      <c r="AX385">
        <v>213</v>
      </c>
      <c r="AY385">
        <v>0</v>
      </c>
      <c r="AZ385">
        <v>491</v>
      </c>
      <c r="BA385">
        <v>1166</v>
      </c>
      <c r="BB385">
        <v>115</v>
      </c>
      <c r="BC385">
        <v>922</v>
      </c>
      <c r="BD385">
        <v>10286</v>
      </c>
      <c r="BE385">
        <v>48592545</v>
      </c>
      <c r="BF385">
        <v>7213127</v>
      </c>
      <c r="BG385">
        <v>10435912</v>
      </c>
      <c r="BH385">
        <v>29727220</v>
      </c>
      <c r="BI385">
        <v>93869</v>
      </c>
      <c r="BJ385">
        <v>0</v>
      </c>
      <c r="BK385">
        <v>1897001</v>
      </c>
      <c r="BL385">
        <v>8760353</v>
      </c>
      <c r="BM385">
        <v>228973</v>
      </c>
      <c r="BN385">
        <v>1836264</v>
      </c>
      <c r="BO385">
        <v>108785264</v>
      </c>
      <c r="BP385">
        <v>11556762</v>
      </c>
      <c r="BQ385">
        <v>1635953</v>
      </c>
      <c r="BR385">
        <v>4517213</v>
      </c>
      <c r="BS385">
        <v>17251023</v>
      </c>
      <c r="BT385">
        <v>968582</v>
      </c>
      <c r="BU385">
        <v>0</v>
      </c>
      <c r="BV385">
        <v>1545777</v>
      </c>
      <c r="BW385">
        <v>5186130</v>
      </c>
      <c r="BX385">
        <v>410845</v>
      </c>
      <c r="BY385">
        <v>3294793</v>
      </c>
      <c r="BZ385">
        <v>46367078</v>
      </c>
      <c r="CA385">
        <v>4843471</v>
      </c>
      <c r="CB385">
        <v>45621062</v>
      </c>
      <c r="CC385">
        <v>6645246</v>
      </c>
      <c r="CD385">
        <v>4861103</v>
      </c>
      <c r="CE385">
        <v>42499242</v>
      </c>
      <c r="CF385">
        <v>0</v>
      </c>
      <c r="CG385">
        <v>956861</v>
      </c>
      <c r="CH385">
        <v>0</v>
      </c>
      <c r="CI385">
        <v>-24712</v>
      </c>
      <c r="CJ385">
        <v>10473158</v>
      </c>
      <c r="CK385">
        <v>0</v>
      </c>
      <c r="CL385">
        <v>639818</v>
      </c>
      <c r="CM385">
        <v>-1197787</v>
      </c>
      <c r="CN385">
        <v>0</v>
      </c>
      <c r="CO385">
        <v>0</v>
      </c>
      <c r="CP385">
        <v>128968</v>
      </c>
      <c r="CQ385">
        <v>115446430</v>
      </c>
      <c r="CR385">
        <v>0</v>
      </c>
      <c r="CS385">
        <v>0</v>
      </c>
      <c r="CT385">
        <v>0</v>
      </c>
      <c r="CU385">
        <v>0</v>
      </c>
      <c r="CV385">
        <v>0</v>
      </c>
      <c r="CW385">
        <v>14528245</v>
      </c>
      <c r="CX385">
        <v>2203834</v>
      </c>
      <c r="CY385">
        <v>10092022</v>
      </c>
      <c r="CZ385">
        <v>4479001</v>
      </c>
      <c r="DA385">
        <v>105590</v>
      </c>
      <c r="DB385">
        <v>0</v>
      </c>
      <c r="DC385">
        <v>3467490</v>
      </c>
      <c r="DD385">
        <v>3473325</v>
      </c>
      <c r="DE385">
        <v>1197787</v>
      </c>
      <c r="DF385">
        <v>158618</v>
      </c>
      <c r="DG385">
        <v>39705912</v>
      </c>
      <c r="DH385">
        <v>247021</v>
      </c>
      <c r="DI385">
        <v>41125588</v>
      </c>
      <c r="DJ385">
        <v>0</v>
      </c>
      <c r="DK385">
        <v>30627</v>
      </c>
      <c r="DL385">
        <v>0</v>
      </c>
      <c r="DM385">
        <v>0</v>
      </c>
      <c r="DN385">
        <v>0</v>
      </c>
      <c r="DO385">
        <v>0</v>
      </c>
      <c r="DP385">
        <v>873626</v>
      </c>
      <c r="DQ385">
        <v>30005730</v>
      </c>
      <c r="DR385">
        <v>0</v>
      </c>
      <c r="DS385">
        <v>0</v>
      </c>
      <c r="DT385">
        <v>0</v>
      </c>
      <c r="DU385">
        <v>0</v>
      </c>
      <c r="DV385">
        <v>0</v>
      </c>
      <c r="DW385">
        <v>0</v>
      </c>
      <c r="DX385">
        <v>0</v>
      </c>
      <c r="DY385">
        <v>0</v>
      </c>
      <c r="DZ385">
        <v>0</v>
      </c>
      <c r="EA385">
        <v>0</v>
      </c>
      <c r="EB385">
        <v>0</v>
      </c>
      <c r="EC385">
        <v>0</v>
      </c>
      <c r="ED385">
        <v>0</v>
      </c>
    </row>
    <row r="386" spans="1:134" x14ac:dyDescent="0.3">
      <c r="A386">
        <v>106190762</v>
      </c>
      <c r="B386" t="s">
        <v>1844</v>
      </c>
      <c r="C386">
        <v>20174</v>
      </c>
      <c r="D386" s="1">
        <v>43009</v>
      </c>
      <c r="E386" s="1">
        <v>43100</v>
      </c>
      <c r="F386" t="s">
        <v>134</v>
      </c>
      <c r="G386" t="s">
        <v>158</v>
      </c>
      <c r="H386">
        <v>11</v>
      </c>
      <c r="I386">
        <v>925</v>
      </c>
      <c r="J386" t="s">
        <v>136</v>
      </c>
      <c r="K386" t="s">
        <v>137</v>
      </c>
      <c r="L386" t="s">
        <v>138</v>
      </c>
      <c r="M386" t="s">
        <v>1845</v>
      </c>
      <c r="N386" t="s">
        <v>1846</v>
      </c>
      <c r="O386" t="s">
        <v>223</v>
      </c>
      <c r="P386">
        <v>90057</v>
      </c>
      <c r="Q386" t="s">
        <v>1847</v>
      </c>
      <c r="R386">
        <v>366</v>
      </c>
      <c r="S386">
        <v>333</v>
      </c>
      <c r="T386">
        <v>333</v>
      </c>
      <c r="U386">
        <v>1146</v>
      </c>
      <c r="V386">
        <v>514</v>
      </c>
      <c r="W386">
        <v>287</v>
      </c>
      <c r="X386">
        <v>330</v>
      </c>
      <c r="Y386">
        <v>0</v>
      </c>
      <c r="Z386">
        <v>0</v>
      </c>
      <c r="AA386">
        <v>6</v>
      </c>
      <c r="AB386">
        <v>286</v>
      </c>
      <c r="AC386">
        <v>1</v>
      </c>
      <c r="AD386">
        <v>14</v>
      </c>
      <c r="AE386">
        <v>2584</v>
      </c>
      <c r="AF386">
        <v>249</v>
      </c>
      <c r="AG386">
        <v>6811</v>
      </c>
      <c r="AH386">
        <v>2295</v>
      </c>
      <c r="AI386">
        <v>899</v>
      </c>
      <c r="AJ386">
        <v>2009</v>
      </c>
      <c r="AK386">
        <v>0</v>
      </c>
      <c r="AL386">
        <v>0</v>
      </c>
      <c r="AM386">
        <v>29</v>
      </c>
      <c r="AN386">
        <v>1277</v>
      </c>
      <c r="AO386">
        <v>3</v>
      </c>
      <c r="AP386">
        <v>45</v>
      </c>
      <c r="AQ386">
        <v>13368</v>
      </c>
      <c r="AR386">
        <v>3478</v>
      </c>
      <c r="AS38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30214</v>
      </c>
      <c r="AT386">
        <v>5366</v>
      </c>
      <c r="AU386">
        <v>2704</v>
      </c>
      <c r="AV386">
        <v>958</v>
      </c>
      <c r="AW386">
        <v>4101</v>
      </c>
      <c r="AX386">
        <v>0</v>
      </c>
      <c r="AY386">
        <v>0</v>
      </c>
      <c r="AZ386">
        <v>126</v>
      </c>
      <c r="BA386">
        <v>3143</v>
      </c>
      <c r="BB386">
        <v>0</v>
      </c>
      <c r="BC386">
        <v>1507</v>
      </c>
      <c r="BD386">
        <v>17905</v>
      </c>
      <c r="BE386">
        <v>128488827</v>
      </c>
      <c r="BF386">
        <v>50884862</v>
      </c>
      <c r="BG386">
        <v>18309623</v>
      </c>
      <c r="BH386">
        <v>44141230</v>
      </c>
      <c r="BI386">
        <v>0</v>
      </c>
      <c r="BJ386">
        <v>0</v>
      </c>
      <c r="BK386">
        <v>747217</v>
      </c>
      <c r="BL386">
        <v>32019769</v>
      </c>
      <c r="BM386">
        <v>55407</v>
      </c>
      <c r="BN386">
        <v>1114453</v>
      </c>
      <c r="BO386">
        <v>275761388</v>
      </c>
      <c r="BP386">
        <v>29305656</v>
      </c>
      <c r="BQ386">
        <v>16749468</v>
      </c>
      <c r="BR386">
        <v>4786614</v>
      </c>
      <c r="BS386">
        <v>21430967</v>
      </c>
      <c r="BT386">
        <v>0</v>
      </c>
      <c r="BU386">
        <v>0</v>
      </c>
      <c r="BV386">
        <v>403565</v>
      </c>
      <c r="BW386">
        <v>19268663</v>
      </c>
      <c r="BX386">
        <v>0</v>
      </c>
      <c r="BY386">
        <v>5401136</v>
      </c>
      <c r="BZ386">
        <v>97346069</v>
      </c>
      <c r="CA386">
        <v>0</v>
      </c>
      <c r="CB386">
        <v>135831764</v>
      </c>
      <c r="CC386">
        <v>61029021</v>
      </c>
      <c r="CD386">
        <v>11438332</v>
      </c>
      <c r="CE386">
        <v>56798141</v>
      </c>
      <c r="CF386">
        <v>0</v>
      </c>
      <c r="CG386">
        <v>0</v>
      </c>
      <c r="CH386">
        <v>0</v>
      </c>
      <c r="CI386">
        <v>920098</v>
      </c>
      <c r="CJ386">
        <v>40808987</v>
      </c>
      <c r="CK386">
        <v>0</v>
      </c>
      <c r="CL386">
        <v>1213313</v>
      </c>
      <c r="CM386">
        <v>0</v>
      </c>
      <c r="CN386">
        <v>0</v>
      </c>
      <c r="CO386">
        <v>0</v>
      </c>
      <c r="CP386">
        <v>5978497</v>
      </c>
      <c r="CQ386">
        <v>314018153</v>
      </c>
      <c r="CR386">
        <v>8057888</v>
      </c>
      <c r="CS386">
        <v>0</v>
      </c>
      <c r="CT386">
        <v>0</v>
      </c>
      <c r="CU386">
        <v>0</v>
      </c>
      <c r="CV386">
        <v>8057888</v>
      </c>
      <c r="CW386">
        <v>21062719</v>
      </c>
      <c r="CX386">
        <v>14663197</v>
      </c>
      <c r="CY386">
        <v>11657905</v>
      </c>
      <c r="CZ386">
        <v>8774056</v>
      </c>
      <c r="DA386">
        <v>0</v>
      </c>
      <c r="DB386">
        <v>0</v>
      </c>
      <c r="DC386">
        <v>230684</v>
      </c>
      <c r="DD386">
        <v>10479445</v>
      </c>
      <c r="DE386">
        <v>0</v>
      </c>
      <c r="DF386">
        <v>279186</v>
      </c>
      <c r="DG386">
        <v>67147192</v>
      </c>
      <c r="DH386">
        <v>403512</v>
      </c>
      <c r="DI386">
        <v>80523448</v>
      </c>
      <c r="DJ386">
        <v>0</v>
      </c>
      <c r="DK386">
        <v>-55238</v>
      </c>
      <c r="DL386">
        <v>0</v>
      </c>
      <c r="DM386">
        <v>0</v>
      </c>
      <c r="DN386">
        <v>0</v>
      </c>
      <c r="DO386">
        <v>0</v>
      </c>
      <c r="DP386">
        <v>2490000</v>
      </c>
      <c r="DQ386">
        <v>45085618</v>
      </c>
      <c r="DR386">
        <v>0</v>
      </c>
      <c r="DS386">
        <v>0</v>
      </c>
      <c r="DT386">
        <v>0</v>
      </c>
      <c r="DU386">
        <v>0</v>
      </c>
      <c r="DV386">
        <v>0</v>
      </c>
      <c r="DW386">
        <v>0</v>
      </c>
      <c r="DX386">
        <v>0</v>
      </c>
      <c r="DY386">
        <v>0</v>
      </c>
      <c r="DZ386">
        <v>0</v>
      </c>
      <c r="EA386">
        <v>0</v>
      </c>
      <c r="EB386">
        <v>0</v>
      </c>
      <c r="EC386">
        <v>0</v>
      </c>
      <c r="ED386">
        <v>0</v>
      </c>
    </row>
    <row r="387" spans="1:134" x14ac:dyDescent="0.3">
      <c r="A387">
        <v>106430905</v>
      </c>
      <c r="B387" t="s">
        <v>1848</v>
      </c>
      <c r="C387">
        <v>20174</v>
      </c>
      <c r="D387" s="1">
        <v>43009</v>
      </c>
      <c r="E387" s="1">
        <v>43100</v>
      </c>
      <c r="F387" t="s">
        <v>134</v>
      </c>
      <c r="G387" t="s">
        <v>446</v>
      </c>
      <c r="H387">
        <v>7</v>
      </c>
      <c r="I387">
        <v>429</v>
      </c>
      <c r="J387" t="s">
        <v>136</v>
      </c>
      <c r="K387" t="s">
        <v>137</v>
      </c>
      <c r="L387" t="s">
        <v>220</v>
      </c>
      <c r="M387" t="s">
        <v>1849</v>
      </c>
      <c r="N387" t="s">
        <v>1850</v>
      </c>
      <c r="O387" t="s">
        <v>1127</v>
      </c>
      <c r="P387">
        <v>94305</v>
      </c>
      <c r="Q387" t="s">
        <v>1851</v>
      </c>
      <c r="R387">
        <v>613</v>
      </c>
      <c r="S387">
        <v>474</v>
      </c>
      <c r="T387">
        <v>474</v>
      </c>
      <c r="U387">
        <v>2561</v>
      </c>
      <c r="V387">
        <v>459</v>
      </c>
      <c r="W387">
        <v>221</v>
      </c>
      <c r="X387">
        <v>802</v>
      </c>
      <c r="Y387">
        <v>0</v>
      </c>
      <c r="Z387">
        <v>0</v>
      </c>
      <c r="AA387">
        <v>184</v>
      </c>
      <c r="AB387">
        <v>2311</v>
      </c>
      <c r="AC387">
        <v>67</v>
      </c>
      <c r="AD387">
        <v>90</v>
      </c>
      <c r="AE387">
        <v>6695</v>
      </c>
      <c r="AF387">
        <v>0</v>
      </c>
      <c r="AG387">
        <v>14401</v>
      </c>
      <c r="AH387">
        <v>2535</v>
      </c>
      <c r="AI387">
        <v>1744</v>
      </c>
      <c r="AJ387">
        <v>4138</v>
      </c>
      <c r="AK387">
        <v>0</v>
      </c>
      <c r="AL387">
        <v>0</v>
      </c>
      <c r="AM387">
        <v>1820</v>
      </c>
      <c r="AN387">
        <v>12147</v>
      </c>
      <c r="AO387">
        <v>357</v>
      </c>
      <c r="AP387">
        <v>770</v>
      </c>
      <c r="AQ387">
        <v>37912</v>
      </c>
      <c r="AR387">
        <v>0</v>
      </c>
      <c r="AS38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75824</v>
      </c>
      <c r="AT387">
        <v>131972</v>
      </c>
      <c r="AU387">
        <v>18981</v>
      </c>
      <c r="AV387">
        <v>6522</v>
      </c>
      <c r="AW387">
        <v>41296</v>
      </c>
      <c r="AX387">
        <v>0</v>
      </c>
      <c r="AY387">
        <v>0</v>
      </c>
      <c r="AZ387">
        <v>30596</v>
      </c>
      <c r="BA387">
        <v>189193</v>
      </c>
      <c r="BB387">
        <v>613</v>
      </c>
      <c r="BC387">
        <v>8882</v>
      </c>
      <c r="BD387">
        <v>428055</v>
      </c>
      <c r="BE387">
        <v>772833047</v>
      </c>
      <c r="BF387">
        <v>125034789</v>
      </c>
      <c r="BG387">
        <v>88246876</v>
      </c>
      <c r="BH387">
        <v>205539951</v>
      </c>
      <c r="BI387">
        <v>0</v>
      </c>
      <c r="BJ387">
        <v>0</v>
      </c>
      <c r="BK387">
        <v>58774527</v>
      </c>
      <c r="BL387">
        <v>666232541</v>
      </c>
      <c r="BM387">
        <v>19607380</v>
      </c>
      <c r="BN387">
        <v>20017953</v>
      </c>
      <c r="BO387">
        <v>1956287064</v>
      </c>
      <c r="BP387">
        <v>748156516</v>
      </c>
      <c r="BQ387">
        <v>107602370</v>
      </c>
      <c r="BR387">
        <v>36973456</v>
      </c>
      <c r="BS387">
        <v>234108435</v>
      </c>
      <c r="BT387">
        <v>0</v>
      </c>
      <c r="BU387">
        <v>0</v>
      </c>
      <c r="BV387">
        <v>173451990</v>
      </c>
      <c r="BW387">
        <v>1072546381</v>
      </c>
      <c r="BX387">
        <v>3472541</v>
      </c>
      <c r="BY387">
        <v>50352633</v>
      </c>
      <c r="BZ387">
        <v>2426664322</v>
      </c>
      <c r="CA387">
        <v>15401120</v>
      </c>
      <c r="CB387">
        <v>1341883538</v>
      </c>
      <c r="CC387">
        <v>204384877</v>
      </c>
      <c r="CD387">
        <v>115632553</v>
      </c>
      <c r="CE387">
        <v>406885780</v>
      </c>
      <c r="CF387">
        <v>0</v>
      </c>
      <c r="CG387">
        <v>0</v>
      </c>
      <c r="CH387">
        <v>0</v>
      </c>
      <c r="CI387">
        <v>206226853</v>
      </c>
      <c r="CJ387">
        <v>1038019726</v>
      </c>
      <c r="CK387">
        <v>0</v>
      </c>
      <c r="CL387">
        <v>23079921</v>
      </c>
      <c r="CM387">
        <v>0</v>
      </c>
      <c r="CN387">
        <v>0</v>
      </c>
      <c r="CO387">
        <v>0</v>
      </c>
      <c r="CP387">
        <v>56833264</v>
      </c>
      <c r="CQ387">
        <v>3408347632</v>
      </c>
      <c r="CR387">
        <v>0</v>
      </c>
      <c r="CS387">
        <v>-20234</v>
      </c>
      <c r="CT387">
        <v>0</v>
      </c>
      <c r="CU387">
        <v>82759</v>
      </c>
      <c r="CV387">
        <v>62525</v>
      </c>
      <c r="CW387">
        <v>179106025</v>
      </c>
      <c r="CX387">
        <v>28189757</v>
      </c>
      <c r="CY387">
        <v>9587779</v>
      </c>
      <c r="CZ387">
        <v>32722138</v>
      </c>
      <c r="DA387">
        <v>0</v>
      </c>
      <c r="DB387">
        <v>0</v>
      </c>
      <c r="DC387">
        <v>25999663</v>
      </c>
      <c r="DD387">
        <v>700759196</v>
      </c>
      <c r="DE387">
        <v>0</v>
      </c>
      <c r="DF387">
        <v>-1698279</v>
      </c>
      <c r="DG387">
        <v>974666279</v>
      </c>
      <c r="DH387">
        <v>11417168</v>
      </c>
      <c r="DI387">
        <v>893520301</v>
      </c>
      <c r="DJ387">
        <v>0</v>
      </c>
      <c r="DK387">
        <v>15991822</v>
      </c>
      <c r="DL387">
        <v>0</v>
      </c>
      <c r="DM387">
        <v>0</v>
      </c>
      <c r="DN387">
        <v>0</v>
      </c>
      <c r="DO387">
        <v>0</v>
      </c>
      <c r="DP387">
        <v>144695982</v>
      </c>
      <c r="DQ387">
        <v>2812952894</v>
      </c>
      <c r="DR387">
        <v>0</v>
      </c>
      <c r="DS387">
        <v>0</v>
      </c>
      <c r="DT387">
        <v>0</v>
      </c>
      <c r="DU387">
        <v>0</v>
      </c>
      <c r="DV387">
        <v>0</v>
      </c>
      <c r="DW387">
        <v>0</v>
      </c>
      <c r="DX387">
        <v>0</v>
      </c>
      <c r="DY387">
        <v>0</v>
      </c>
      <c r="DZ387">
        <v>0</v>
      </c>
      <c r="EA387">
        <v>0</v>
      </c>
      <c r="EB387">
        <v>271757</v>
      </c>
      <c r="EC387">
        <v>0</v>
      </c>
      <c r="ED387">
        <v>0</v>
      </c>
    </row>
    <row r="388" spans="1:134" x14ac:dyDescent="0.3">
      <c r="A388">
        <v>106504038</v>
      </c>
      <c r="B388" t="s">
        <v>1852</v>
      </c>
      <c r="C388">
        <v>20174</v>
      </c>
      <c r="D388" s="1">
        <v>43009</v>
      </c>
      <c r="E388" s="1">
        <v>43100</v>
      </c>
      <c r="F388" t="s">
        <v>134</v>
      </c>
      <c r="G388" t="s">
        <v>420</v>
      </c>
      <c r="H388">
        <v>6</v>
      </c>
      <c r="I388">
        <v>511</v>
      </c>
      <c r="J388" t="s">
        <v>1419</v>
      </c>
      <c r="K388" t="s">
        <v>137</v>
      </c>
      <c r="L388" t="s">
        <v>138</v>
      </c>
      <c r="M388" t="s">
        <v>1853</v>
      </c>
      <c r="N388" t="s">
        <v>1854</v>
      </c>
      <c r="O388" t="s">
        <v>423</v>
      </c>
      <c r="P388">
        <v>95355</v>
      </c>
      <c r="Q388" t="s">
        <v>1855</v>
      </c>
      <c r="R388">
        <v>23</v>
      </c>
      <c r="S388">
        <v>23</v>
      </c>
      <c r="T388">
        <v>23</v>
      </c>
      <c r="U388">
        <v>53</v>
      </c>
      <c r="V388">
        <v>10</v>
      </c>
      <c r="W388">
        <v>0</v>
      </c>
      <c r="X388">
        <v>0</v>
      </c>
      <c r="Y388">
        <v>0</v>
      </c>
      <c r="Z388">
        <v>0</v>
      </c>
      <c r="AA388">
        <v>50</v>
      </c>
      <c r="AB388">
        <v>0</v>
      </c>
      <c r="AC388">
        <v>0</v>
      </c>
      <c r="AD388">
        <v>1</v>
      </c>
      <c r="AE388">
        <v>114</v>
      </c>
      <c r="AF388">
        <v>0</v>
      </c>
      <c r="AG388">
        <v>110</v>
      </c>
      <c r="AH388">
        <v>17</v>
      </c>
      <c r="AI388">
        <v>0</v>
      </c>
      <c r="AJ388">
        <v>0</v>
      </c>
      <c r="AK388">
        <v>0</v>
      </c>
      <c r="AL388">
        <v>0</v>
      </c>
      <c r="AM388">
        <v>82</v>
      </c>
      <c r="AN388">
        <v>0</v>
      </c>
      <c r="AO388">
        <v>0</v>
      </c>
      <c r="AP388">
        <v>1</v>
      </c>
      <c r="AQ388">
        <v>210</v>
      </c>
      <c r="AR388">
        <v>0</v>
      </c>
      <c r="AS38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420</v>
      </c>
      <c r="AT388">
        <v>1249</v>
      </c>
      <c r="AU388">
        <v>432</v>
      </c>
      <c r="AV388">
        <v>167</v>
      </c>
      <c r="AW388">
        <v>3720</v>
      </c>
      <c r="AX388">
        <v>4</v>
      </c>
      <c r="AY388">
        <v>0</v>
      </c>
      <c r="AZ388">
        <v>2158</v>
      </c>
      <c r="BA388">
        <v>72</v>
      </c>
      <c r="BB388">
        <v>0</v>
      </c>
      <c r="BC388">
        <v>210</v>
      </c>
      <c r="BD388">
        <v>8012</v>
      </c>
      <c r="BE388">
        <v>2539797</v>
      </c>
      <c r="BF388">
        <v>352731</v>
      </c>
      <c r="BG388">
        <v>0</v>
      </c>
      <c r="BH388">
        <v>0</v>
      </c>
      <c r="BI388">
        <v>0</v>
      </c>
      <c r="BJ388">
        <v>0</v>
      </c>
      <c r="BK388">
        <v>1903962</v>
      </c>
      <c r="BL388">
        <v>0</v>
      </c>
      <c r="BM388">
        <v>0</v>
      </c>
      <c r="BN388">
        <v>46596</v>
      </c>
      <c r="BO388">
        <v>4843086</v>
      </c>
      <c r="BP388">
        <v>6297695</v>
      </c>
      <c r="BQ388">
        <v>3396427</v>
      </c>
      <c r="BR388">
        <v>154527</v>
      </c>
      <c r="BS388">
        <v>6408914</v>
      </c>
      <c r="BT388">
        <v>4609</v>
      </c>
      <c r="BU388">
        <v>0</v>
      </c>
      <c r="BV388">
        <v>9946383</v>
      </c>
      <c r="BW388">
        <v>290453</v>
      </c>
      <c r="BX388">
        <v>0</v>
      </c>
      <c r="BY388">
        <v>177155</v>
      </c>
      <c r="BZ388">
        <v>26676163</v>
      </c>
      <c r="CA388">
        <v>26825</v>
      </c>
      <c r="CB388">
        <v>6585983</v>
      </c>
      <c r="CC388">
        <v>2865811</v>
      </c>
      <c r="CD388">
        <v>136676</v>
      </c>
      <c r="CE388">
        <v>5642183</v>
      </c>
      <c r="CF388">
        <v>0</v>
      </c>
      <c r="CG388">
        <v>1819</v>
      </c>
      <c r="CH388">
        <v>0</v>
      </c>
      <c r="CI388">
        <v>8466285</v>
      </c>
      <c r="CJ388">
        <v>208749</v>
      </c>
      <c r="CK388">
        <v>0</v>
      </c>
      <c r="CL388">
        <v>0</v>
      </c>
      <c r="CM388">
        <v>0</v>
      </c>
      <c r="CN388">
        <v>0</v>
      </c>
      <c r="CO388">
        <v>0</v>
      </c>
      <c r="CP388">
        <v>174957</v>
      </c>
      <c r="CQ388">
        <v>24109288</v>
      </c>
      <c r="CR388">
        <v>0</v>
      </c>
      <c r="CS388">
        <v>0</v>
      </c>
      <c r="CT388">
        <v>0</v>
      </c>
      <c r="CU388">
        <v>0</v>
      </c>
      <c r="CV388">
        <v>0</v>
      </c>
      <c r="CW388">
        <v>2224686</v>
      </c>
      <c r="CX388">
        <v>883347</v>
      </c>
      <c r="CY388">
        <v>17851</v>
      </c>
      <c r="CZ388">
        <v>766731</v>
      </c>
      <c r="DA388">
        <v>2790</v>
      </c>
      <c r="DB388">
        <v>0</v>
      </c>
      <c r="DC388">
        <v>3384060</v>
      </c>
      <c r="DD388">
        <v>81704</v>
      </c>
      <c r="DE388">
        <v>0</v>
      </c>
      <c r="DF388">
        <v>48792</v>
      </c>
      <c r="DG388">
        <v>7409961</v>
      </c>
      <c r="DH388">
        <v>479761</v>
      </c>
      <c r="DI388">
        <v>8055880</v>
      </c>
      <c r="DJ388">
        <v>0</v>
      </c>
      <c r="DK388">
        <v>3077</v>
      </c>
      <c r="DL388">
        <v>0</v>
      </c>
      <c r="DM388">
        <v>0</v>
      </c>
      <c r="DN388">
        <v>0</v>
      </c>
      <c r="DO388">
        <v>0</v>
      </c>
      <c r="DP388">
        <v>685074</v>
      </c>
      <c r="DQ388">
        <v>3050210</v>
      </c>
      <c r="DR388">
        <v>0</v>
      </c>
      <c r="DS388">
        <v>0</v>
      </c>
      <c r="DT388">
        <v>0</v>
      </c>
      <c r="DU388">
        <v>0</v>
      </c>
      <c r="DV388">
        <v>0</v>
      </c>
      <c r="DW388">
        <v>0</v>
      </c>
      <c r="DX388">
        <v>0</v>
      </c>
      <c r="DY388">
        <v>0</v>
      </c>
      <c r="DZ388">
        <v>0</v>
      </c>
      <c r="EA388">
        <v>0</v>
      </c>
      <c r="EB388">
        <v>0</v>
      </c>
      <c r="EC388">
        <v>0</v>
      </c>
      <c r="ED388">
        <v>0</v>
      </c>
    </row>
    <row r="389" spans="1:134" x14ac:dyDescent="0.3">
      <c r="A389">
        <v>106194967</v>
      </c>
      <c r="B389" t="s">
        <v>1856</v>
      </c>
      <c r="C389">
        <v>20174</v>
      </c>
      <c r="D389" s="1">
        <v>43009</v>
      </c>
      <c r="E389" s="1">
        <v>43100</v>
      </c>
      <c r="F389" t="s">
        <v>134</v>
      </c>
      <c r="G389" t="s">
        <v>158</v>
      </c>
      <c r="H389">
        <v>11</v>
      </c>
      <c r="I389">
        <v>931</v>
      </c>
      <c r="J389" t="s">
        <v>255</v>
      </c>
      <c r="K389" t="s">
        <v>369</v>
      </c>
      <c r="L389" t="s">
        <v>138</v>
      </c>
      <c r="M389" t="s">
        <v>1857</v>
      </c>
      <c r="N389" t="s">
        <v>1858</v>
      </c>
      <c r="O389" t="s">
        <v>577</v>
      </c>
      <c r="P389">
        <v>90505</v>
      </c>
      <c r="Q389" t="s">
        <v>1859</v>
      </c>
      <c r="R389">
        <v>16</v>
      </c>
      <c r="S389">
        <v>16</v>
      </c>
      <c r="T389">
        <v>16</v>
      </c>
      <c r="U389">
        <v>0</v>
      </c>
      <c r="V389">
        <v>0</v>
      </c>
      <c r="W389">
        <v>0</v>
      </c>
      <c r="X389">
        <v>0</v>
      </c>
      <c r="Y389">
        <v>9</v>
      </c>
      <c r="Z389">
        <v>0</v>
      </c>
      <c r="AA389">
        <v>0</v>
      </c>
      <c r="AB389">
        <v>0</v>
      </c>
      <c r="AC389">
        <v>0</v>
      </c>
      <c r="AD389">
        <v>0</v>
      </c>
      <c r="AE389">
        <v>9</v>
      </c>
      <c r="AF389">
        <v>0</v>
      </c>
      <c r="AG389">
        <v>0</v>
      </c>
      <c r="AH389">
        <v>0</v>
      </c>
      <c r="AI389">
        <v>0</v>
      </c>
      <c r="AJ389">
        <v>0</v>
      </c>
      <c r="AK389">
        <v>1422</v>
      </c>
      <c r="AL389">
        <v>0</v>
      </c>
      <c r="AM389">
        <v>0</v>
      </c>
      <c r="AN389">
        <v>0</v>
      </c>
      <c r="AO389">
        <v>0</v>
      </c>
      <c r="AP389">
        <v>0</v>
      </c>
      <c r="AQ389">
        <v>1422</v>
      </c>
      <c r="AR389">
        <v>0</v>
      </c>
      <c r="AS38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2844</v>
      </c>
      <c r="AT389">
        <v>0</v>
      </c>
      <c r="AU389">
        <v>0</v>
      </c>
      <c r="AV389">
        <v>0</v>
      </c>
      <c r="AW389">
        <v>0</v>
      </c>
      <c r="AX389">
        <v>0</v>
      </c>
      <c r="AY389">
        <v>0</v>
      </c>
      <c r="AZ389">
        <v>0</v>
      </c>
      <c r="BA389">
        <v>0</v>
      </c>
      <c r="BB389">
        <v>0</v>
      </c>
      <c r="BC389">
        <v>0</v>
      </c>
      <c r="BD389">
        <v>0</v>
      </c>
      <c r="BE389">
        <v>0</v>
      </c>
      <c r="BF389">
        <v>0</v>
      </c>
      <c r="BG389">
        <v>0</v>
      </c>
      <c r="BH389">
        <v>0</v>
      </c>
      <c r="BI389">
        <v>949047</v>
      </c>
      <c r="BJ389">
        <v>0</v>
      </c>
      <c r="BK389">
        <v>0</v>
      </c>
      <c r="BL389">
        <v>0</v>
      </c>
      <c r="BM389">
        <v>0</v>
      </c>
      <c r="BN389">
        <v>0</v>
      </c>
      <c r="BO389">
        <v>949047</v>
      </c>
      <c r="BP389">
        <v>0</v>
      </c>
      <c r="BQ389">
        <v>0</v>
      </c>
      <c r="BR389">
        <v>0</v>
      </c>
      <c r="BS389">
        <v>0</v>
      </c>
      <c r="BT389">
        <v>0</v>
      </c>
      <c r="BU389">
        <v>0</v>
      </c>
      <c r="BV389">
        <v>0</v>
      </c>
      <c r="BW389">
        <v>0</v>
      </c>
      <c r="BX389">
        <v>0</v>
      </c>
      <c r="BY389">
        <v>0</v>
      </c>
      <c r="BZ389">
        <v>0</v>
      </c>
      <c r="CA389">
        <v>0</v>
      </c>
      <c r="CB389">
        <v>0</v>
      </c>
      <c r="CC389">
        <v>0</v>
      </c>
      <c r="CD389">
        <v>0</v>
      </c>
      <c r="CE389">
        <v>0</v>
      </c>
      <c r="CF389">
        <v>0</v>
      </c>
      <c r="CG389">
        <v>0</v>
      </c>
      <c r="CH389">
        <v>0</v>
      </c>
      <c r="CI389">
        <v>0</v>
      </c>
      <c r="CJ389">
        <v>0</v>
      </c>
      <c r="CK389">
        <v>0</v>
      </c>
      <c r="CL389">
        <v>0</v>
      </c>
      <c r="CM389">
        <v>0</v>
      </c>
      <c r="CN389">
        <v>0</v>
      </c>
      <c r="CO389">
        <v>0</v>
      </c>
      <c r="CP389">
        <v>0</v>
      </c>
      <c r="CQ389">
        <v>0</v>
      </c>
      <c r="CR389">
        <v>0</v>
      </c>
      <c r="CS389">
        <v>0</v>
      </c>
      <c r="CT389">
        <v>0</v>
      </c>
      <c r="CU389">
        <v>0</v>
      </c>
      <c r="CV389">
        <v>0</v>
      </c>
      <c r="CW389">
        <v>0</v>
      </c>
      <c r="CX389">
        <v>0</v>
      </c>
      <c r="CY389">
        <v>0</v>
      </c>
      <c r="CZ389">
        <v>0</v>
      </c>
      <c r="DA389">
        <v>949047</v>
      </c>
      <c r="DB389">
        <v>0</v>
      </c>
      <c r="DC389">
        <v>0</v>
      </c>
      <c r="DD389">
        <v>0</v>
      </c>
      <c r="DE389">
        <v>0</v>
      </c>
      <c r="DF389">
        <v>0</v>
      </c>
      <c r="DG389">
        <v>949047</v>
      </c>
      <c r="DH389">
        <v>1141511</v>
      </c>
      <c r="DI389">
        <v>939151</v>
      </c>
      <c r="DJ389">
        <v>0</v>
      </c>
      <c r="DK389">
        <v>0</v>
      </c>
      <c r="DL389">
        <v>0</v>
      </c>
      <c r="DM389">
        <v>0</v>
      </c>
      <c r="DN389">
        <v>0</v>
      </c>
      <c r="DO389">
        <v>0</v>
      </c>
      <c r="DP389">
        <v>128458</v>
      </c>
      <c r="DQ389">
        <v>341609</v>
      </c>
      <c r="DR389">
        <v>0</v>
      </c>
      <c r="DS389">
        <v>0</v>
      </c>
      <c r="DT389">
        <v>0</v>
      </c>
      <c r="DU389">
        <v>0</v>
      </c>
      <c r="DV389">
        <v>0</v>
      </c>
      <c r="DW389">
        <v>0</v>
      </c>
      <c r="DX389">
        <v>0</v>
      </c>
      <c r="DY389">
        <v>0</v>
      </c>
      <c r="DZ389">
        <v>0</v>
      </c>
      <c r="EA389">
        <v>0</v>
      </c>
      <c r="EB389">
        <v>0</v>
      </c>
      <c r="EC389">
        <v>0</v>
      </c>
      <c r="ED389">
        <v>0</v>
      </c>
    </row>
    <row r="390" spans="1:134" x14ac:dyDescent="0.3">
      <c r="A390">
        <v>106514001</v>
      </c>
      <c r="B390" t="s">
        <v>1860</v>
      </c>
      <c r="C390">
        <v>20174</v>
      </c>
      <c r="D390" s="1">
        <v>43009</v>
      </c>
      <c r="E390" s="1">
        <v>43100</v>
      </c>
      <c r="F390" t="s">
        <v>134</v>
      </c>
      <c r="G390" t="s">
        <v>1316</v>
      </c>
      <c r="H390">
        <v>2</v>
      </c>
      <c r="I390">
        <v>227</v>
      </c>
      <c r="J390" t="s">
        <v>276</v>
      </c>
      <c r="K390" t="s">
        <v>369</v>
      </c>
      <c r="L390" t="s">
        <v>138</v>
      </c>
      <c r="M390" t="s">
        <v>1861</v>
      </c>
      <c r="N390" t="s">
        <v>1862</v>
      </c>
      <c r="O390" t="s">
        <v>1319</v>
      </c>
      <c r="P390">
        <v>95991</v>
      </c>
      <c r="Q390" t="s">
        <v>1863</v>
      </c>
      <c r="R390">
        <v>16</v>
      </c>
      <c r="S390">
        <v>16</v>
      </c>
      <c r="T390">
        <v>16</v>
      </c>
      <c r="U390">
        <v>0</v>
      </c>
      <c r="V390">
        <v>0</v>
      </c>
      <c r="W390">
        <v>0</v>
      </c>
      <c r="X390">
        <v>0</v>
      </c>
      <c r="Y390">
        <v>0</v>
      </c>
      <c r="Z390">
        <v>0</v>
      </c>
      <c r="AA390">
        <v>78</v>
      </c>
      <c r="AB390">
        <v>0</v>
      </c>
      <c r="AC390">
        <v>0</v>
      </c>
      <c r="AD390">
        <v>17</v>
      </c>
      <c r="AE390">
        <v>95</v>
      </c>
      <c r="AF390">
        <v>95</v>
      </c>
      <c r="AG390">
        <v>0</v>
      </c>
      <c r="AH390">
        <v>0</v>
      </c>
      <c r="AI390">
        <v>0</v>
      </c>
      <c r="AJ390">
        <v>0</v>
      </c>
      <c r="AK390">
        <v>0</v>
      </c>
      <c r="AL390">
        <v>0</v>
      </c>
      <c r="AM390">
        <v>778</v>
      </c>
      <c r="AN390">
        <v>0</v>
      </c>
      <c r="AO390">
        <v>0</v>
      </c>
      <c r="AP390">
        <v>227</v>
      </c>
      <c r="AQ390">
        <v>1005</v>
      </c>
      <c r="AR390">
        <v>1005</v>
      </c>
      <c r="AS39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3015</v>
      </c>
      <c r="AT390">
        <v>0</v>
      </c>
      <c r="AU390">
        <v>0</v>
      </c>
      <c r="AV390">
        <v>0</v>
      </c>
      <c r="AW390">
        <v>0</v>
      </c>
      <c r="AX390">
        <v>0</v>
      </c>
      <c r="AY390">
        <v>0</v>
      </c>
      <c r="AZ390">
        <v>0</v>
      </c>
      <c r="BA390">
        <v>0</v>
      </c>
      <c r="BB390">
        <v>0</v>
      </c>
      <c r="BC390">
        <v>0</v>
      </c>
      <c r="BD390">
        <v>0</v>
      </c>
      <c r="BE390">
        <v>0</v>
      </c>
      <c r="BF390">
        <v>0</v>
      </c>
      <c r="BG390">
        <v>0</v>
      </c>
      <c r="BH390">
        <v>0</v>
      </c>
      <c r="BI390">
        <v>0</v>
      </c>
      <c r="BJ390">
        <v>0</v>
      </c>
      <c r="BK390">
        <v>884235</v>
      </c>
      <c r="BL390">
        <v>0</v>
      </c>
      <c r="BM390">
        <v>0</v>
      </c>
      <c r="BN390">
        <v>257996</v>
      </c>
      <c r="BO390">
        <v>1142231</v>
      </c>
      <c r="BP390">
        <v>0</v>
      </c>
      <c r="BQ390">
        <v>0</v>
      </c>
      <c r="BR390">
        <v>0</v>
      </c>
      <c r="BS390">
        <v>0</v>
      </c>
      <c r="BT390">
        <v>0</v>
      </c>
      <c r="BU390">
        <v>0</v>
      </c>
      <c r="BV390">
        <v>0</v>
      </c>
      <c r="BW390">
        <v>0</v>
      </c>
      <c r="BX390">
        <v>0</v>
      </c>
      <c r="BY390">
        <v>0</v>
      </c>
      <c r="BZ390">
        <v>0</v>
      </c>
      <c r="CA390">
        <v>0</v>
      </c>
      <c r="CB390">
        <v>0</v>
      </c>
      <c r="CC390">
        <v>0</v>
      </c>
      <c r="CD390">
        <v>0</v>
      </c>
      <c r="CE390">
        <v>0</v>
      </c>
      <c r="CF390">
        <v>0</v>
      </c>
      <c r="CG390">
        <v>0</v>
      </c>
      <c r="CH390">
        <v>0</v>
      </c>
      <c r="CI390">
        <v>0</v>
      </c>
      <c r="CJ390">
        <v>0</v>
      </c>
      <c r="CK390">
        <v>0</v>
      </c>
      <c r="CL390">
        <v>0</v>
      </c>
      <c r="CM390">
        <v>0</v>
      </c>
      <c r="CN390">
        <v>0</v>
      </c>
      <c r="CO390">
        <v>0</v>
      </c>
      <c r="CP390">
        <v>0</v>
      </c>
      <c r="CQ390">
        <v>0</v>
      </c>
      <c r="CR390">
        <v>0</v>
      </c>
      <c r="CS390">
        <v>0</v>
      </c>
      <c r="CT390">
        <v>0</v>
      </c>
      <c r="CU390">
        <v>0</v>
      </c>
      <c r="CV390">
        <v>0</v>
      </c>
      <c r="CW390">
        <v>0</v>
      </c>
      <c r="CX390">
        <v>0</v>
      </c>
      <c r="CY390">
        <v>0</v>
      </c>
      <c r="CZ390">
        <v>0</v>
      </c>
      <c r="DA390">
        <v>0</v>
      </c>
      <c r="DB390">
        <v>0</v>
      </c>
      <c r="DC390">
        <v>884235</v>
      </c>
      <c r="DD390">
        <v>0</v>
      </c>
      <c r="DE390">
        <v>0</v>
      </c>
      <c r="DF390">
        <v>257996</v>
      </c>
      <c r="DG390">
        <v>1142231</v>
      </c>
      <c r="DH390">
        <v>0</v>
      </c>
      <c r="DI390">
        <v>1066823</v>
      </c>
      <c r="DJ390">
        <v>0</v>
      </c>
      <c r="DK390">
        <v>0</v>
      </c>
      <c r="DL390">
        <v>0</v>
      </c>
      <c r="DM390">
        <v>0</v>
      </c>
      <c r="DN390">
        <v>0</v>
      </c>
      <c r="DO390">
        <v>0</v>
      </c>
      <c r="DP390">
        <v>0</v>
      </c>
      <c r="DQ390">
        <v>0</v>
      </c>
      <c r="DR390">
        <v>0</v>
      </c>
      <c r="DS390">
        <v>0</v>
      </c>
      <c r="DT390">
        <v>0</v>
      </c>
      <c r="DU390">
        <v>0</v>
      </c>
      <c r="DV390">
        <v>0</v>
      </c>
      <c r="DW390">
        <v>0</v>
      </c>
      <c r="DX390">
        <v>0</v>
      </c>
      <c r="DY390">
        <v>0</v>
      </c>
      <c r="DZ390">
        <v>0</v>
      </c>
      <c r="EA390">
        <v>0</v>
      </c>
      <c r="EB390">
        <v>0</v>
      </c>
      <c r="EC390">
        <v>0</v>
      </c>
      <c r="ED390">
        <v>0</v>
      </c>
    </row>
    <row r="391" spans="1:134" x14ac:dyDescent="0.3">
      <c r="A391">
        <v>106034002</v>
      </c>
      <c r="B391" t="s">
        <v>1864</v>
      </c>
      <c r="C391">
        <v>20174</v>
      </c>
      <c r="D391" s="1">
        <v>43009</v>
      </c>
      <c r="E391" s="1">
        <v>43100</v>
      </c>
      <c r="F391" t="s">
        <v>134</v>
      </c>
      <c r="G391" t="s">
        <v>1865</v>
      </c>
      <c r="H391">
        <v>6</v>
      </c>
      <c r="I391">
        <v>501</v>
      </c>
      <c r="J391" t="s">
        <v>136</v>
      </c>
      <c r="K391" t="s">
        <v>137</v>
      </c>
      <c r="L391" t="s">
        <v>145</v>
      </c>
      <c r="M391" t="s">
        <v>1866</v>
      </c>
      <c r="N391" t="s">
        <v>1867</v>
      </c>
      <c r="O391" t="s">
        <v>1868</v>
      </c>
      <c r="P391">
        <v>95642</v>
      </c>
      <c r="Q391" t="s">
        <v>1869</v>
      </c>
      <c r="R391">
        <v>52</v>
      </c>
      <c r="S391">
        <v>52</v>
      </c>
      <c r="T391">
        <v>30</v>
      </c>
      <c r="U391">
        <v>333</v>
      </c>
      <c r="V391">
        <v>53</v>
      </c>
      <c r="W391">
        <v>23</v>
      </c>
      <c r="X391">
        <v>116</v>
      </c>
      <c r="Y391">
        <v>0</v>
      </c>
      <c r="Z391">
        <v>0</v>
      </c>
      <c r="AA391">
        <v>20</v>
      </c>
      <c r="AB391">
        <v>93</v>
      </c>
      <c r="AC391">
        <v>7</v>
      </c>
      <c r="AD391">
        <v>0</v>
      </c>
      <c r="AE391">
        <v>645</v>
      </c>
      <c r="AF391">
        <v>0</v>
      </c>
      <c r="AG391">
        <v>1274</v>
      </c>
      <c r="AH391">
        <v>205</v>
      </c>
      <c r="AI391">
        <v>62</v>
      </c>
      <c r="AJ391">
        <v>360</v>
      </c>
      <c r="AK391">
        <v>0</v>
      </c>
      <c r="AL391">
        <v>0</v>
      </c>
      <c r="AM391">
        <v>85</v>
      </c>
      <c r="AN391">
        <v>288</v>
      </c>
      <c r="AO391">
        <v>18</v>
      </c>
      <c r="AP391">
        <v>0</v>
      </c>
      <c r="AQ391">
        <v>2292</v>
      </c>
      <c r="AR391">
        <v>0</v>
      </c>
      <c r="AS39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4584</v>
      </c>
      <c r="AT391">
        <v>1858</v>
      </c>
      <c r="AU391">
        <v>247</v>
      </c>
      <c r="AV391">
        <v>226</v>
      </c>
      <c r="AW391">
        <v>2057</v>
      </c>
      <c r="AX391">
        <v>0</v>
      </c>
      <c r="AY391">
        <v>0</v>
      </c>
      <c r="AZ391">
        <v>322</v>
      </c>
      <c r="BA391">
        <v>1236</v>
      </c>
      <c r="BB391">
        <v>62</v>
      </c>
      <c r="BC391">
        <v>92</v>
      </c>
      <c r="BD391">
        <v>6100</v>
      </c>
      <c r="BE391">
        <v>17455032</v>
      </c>
      <c r="BF391">
        <v>2809242</v>
      </c>
      <c r="BG391">
        <v>821924</v>
      </c>
      <c r="BH391">
        <v>4903374</v>
      </c>
      <c r="BI391">
        <v>0</v>
      </c>
      <c r="BJ391">
        <v>0</v>
      </c>
      <c r="BK391">
        <v>1164743</v>
      </c>
      <c r="BL391">
        <v>3943096</v>
      </c>
      <c r="BM391">
        <v>181257</v>
      </c>
      <c r="BN391">
        <v>0</v>
      </c>
      <c r="BO391">
        <v>31278668</v>
      </c>
      <c r="BP391">
        <v>14358989</v>
      </c>
      <c r="BQ391">
        <v>2046406</v>
      </c>
      <c r="BR391">
        <v>1093530</v>
      </c>
      <c r="BS391">
        <v>8138201</v>
      </c>
      <c r="BT391">
        <v>0</v>
      </c>
      <c r="BU391">
        <v>0</v>
      </c>
      <c r="BV391">
        <v>1951480</v>
      </c>
      <c r="BW391">
        <v>7783333</v>
      </c>
      <c r="BX391">
        <v>325692</v>
      </c>
      <c r="BY391">
        <v>379944</v>
      </c>
      <c r="BZ391">
        <v>36077575</v>
      </c>
      <c r="CA391">
        <v>928922</v>
      </c>
      <c r="CB391">
        <v>25408746</v>
      </c>
      <c r="CC391">
        <v>3920534</v>
      </c>
      <c r="CD391">
        <v>-2008537</v>
      </c>
      <c r="CE391">
        <v>10477520</v>
      </c>
      <c r="CF391">
        <v>0</v>
      </c>
      <c r="CG391">
        <v>0</v>
      </c>
      <c r="CH391">
        <v>0</v>
      </c>
      <c r="CI391">
        <v>2204447</v>
      </c>
      <c r="CJ391">
        <v>2293372</v>
      </c>
      <c r="CK391">
        <v>0</v>
      </c>
      <c r="CL391">
        <v>506949</v>
      </c>
      <c r="CM391">
        <v>0</v>
      </c>
      <c r="CN391">
        <v>0</v>
      </c>
      <c r="CO391">
        <v>0</v>
      </c>
      <c r="CP391">
        <v>0</v>
      </c>
      <c r="CQ391">
        <v>43731953</v>
      </c>
      <c r="CR391">
        <v>0</v>
      </c>
      <c r="CS391">
        <v>0</v>
      </c>
      <c r="CT391">
        <v>0</v>
      </c>
      <c r="CU391">
        <v>0</v>
      </c>
      <c r="CV391">
        <v>0</v>
      </c>
      <c r="CW391">
        <v>6405275</v>
      </c>
      <c r="CX391">
        <v>935114</v>
      </c>
      <c r="CY391">
        <v>3923991</v>
      </c>
      <c r="CZ391">
        <v>2564055</v>
      </c>
      <c r="DA391">
        <v>0</v>
      </c>
      <c r="DB391">
        <v>0</v>
      </c>
      <c r="DC391">
        <v>911776</v>
      </c>
      <c r="DD391">
        <v>8884079</v>
      </c>
      <c r="DE391">
        <v>0</v>
      </c>
      <c r="DF391">
        <v>0</v>
      </c>
      <c r="DG391">
        <v>23624290</v>
      </c>
      <c r="DH391">
        <v>330062</v>
      </c>
      <c r="DI391">
        <v>20273476</v>
      </c>
      <c r="DJ391">
        <v>0</v>
      </c>
      <c r="DK391">
        <v>15005</v>
      </c>
      <c r="DL391">
        <v>0</v>
      </c>
      <c r="DM391">
        <v>0</v>
      </c>
      <c r="DN391">
        <v>0</v>
      </c>
      <c r="DO391">
        <v>0</v>
      </c>
      <c r="DP391">
        <v>1003707</v>
      </c>
      <c r="DQ391">
        <v>44982924</v>
      </c>
      <c r="DR391">
        <v>0</v>
      </c>
      <c r="DS391">
        <v>0</v>
      </c>
      <c r="DT391">
        <v>0</v>
      </c>
      <c r="DU391">
        <v>0</v>
      </c>
      <c r="DV391">
        <v>0</v>
      </c>
      <c r="DW391">
        <v>0</v>
      </c>
      <c r="DX391">
        <v>0</v>
      </c>
      <c r="DY391">
        <v>0</v>
      </c>
      <c r="DZ391">
        <v>0</v>
      </c>
      <c r="EA391">
        <v>0</v>
      </c>
      <c r="EB391">
        <v>0</v>
      </c>
      <c r="EC391">
        <v>0</v>
      </c>
      <c r="ED391">
        <v>0</v>
      </c>
    </row>
    <row r="392" spans="1:134" x14ac:dyDescent="0.3">
      <c r="A392">
        <v>106310791</v>
      </c>
      <c r="B392" t="s">
        <v>1870</v>
      </c>
      <c r="C392">
        <v>20174</v>
      </c>
      <c r="D392" s="1">
        <v>43009</v>
      </c>
      <c r="E392" s="1">
        <v>43100</v>
      </c>
      <c r="F392" t="s">
        <v>134</v>
      </c>
      <c r="G392" t="s">
        <v>917</v>
      </c>
      <c r="H392">
        <v>2</v>
      </c>
      <c r="I392">
        <v>308</v>
      </c>
      <c r="J392" t="s">
        <v>136</v>
      </c>
      <c r="K392" t="s">
        <v>137</v>
      </c>
      <c r="L392" t="s">
        <v>138</v>
      </c>
      <c r="M392" t="s">
        <v>1871</v>
      </c>
      <c r="N392" t="s">
        <v>1872</v>
      </c>
      <c r="O392" t="s">
        <v>1873</v>
      </c>
      <c r="P392">
        <v>95602</v>
      </c>
      <c r="Q392" t="s">
        <v>1874</v>
      </c>
      <c r="R392">
        <v>64</v>
      </c>
      <c r="S392">
        <v>64</v>
      </c>
      <c r="T392">
        <v>36</v>
      </c>
      <c r="U392">
        <v>392</v>
      </c>
      <c r="V392">
        <v>143</v>
      </c>
      <c r="W392">
        <v>27</v>
      </c>
      <c r="X392">
        <v>76</v>
      </c>
      <c r="Y392">
        <v>0</v>
      </c>
      <c r="Z392">
        <v>0</v>
      </c>
      <c r="AA392">
        <v>13</v>
      </c>
      <c r="AB392">
        <v>113</v>
      </c>
      <c r="AC392">
        <v>7</v>
      </c>
      <c r="AD392">
        <v>5</v>
      </c>
      <c r="AE392">
        <v>776</v>
      </c>
      <c r="AF392">
        <v>0</v>
      </c>
      <c r="AG392">
        <v>1428</v>
      </c>
      <c r="AH392">
        <v>526</v>
      </c>
      <c r="AI392">
        <v>105</v>
      </c>
      <c r="AJ392">
        <v>285</v>
      </c>
      <c r="AK392">
        <v>0</v>
      </c>
      <c r="AL392">
        <v>0</v>
      </c>
      <c r="AM392">
        <v>33</v>
      </c>
      <c r="AN392">
        <v>307</v>
      </c>
      <c r="AO392">
        <v>24</v>
      </c>
      <c r="AP392">
        <v>17</v>
      </c>
      <c r="AQ392">
        <v>2725</v>
      </c>
      <c r="AR392">
        <v>0</v>
      </c>
      <c r="AS39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5450</v>
      </c>
      <c r="AT392">
        <v>14783</v>
      </c>
      <c r="AU392">
        <v>1359</v>
      </c>
      <c r="AV392">
        <v>1051</v>
      </c>
      <c r="AW392">
        <v>2171</v>
      </c>
      <c r="AX392">
        <v>0</v>
      </c>
      <c r="AY392">
        <v>0</v>
      </c>
      <c r="AZ392">
        <v>2097</v>
      </c>
      <c r="BA392">
        <v>2274</v>
      </c>
      <c r="BB392">
        <v>39</v>
      </c>
      <c r="BC392">
        <v>203</v>
      </c>
      <c r="BD392">
        <v>23977</v>
      </c>
      <c r="BE392">
        <v>23677659</v>
      </c>
      <c r="BF392">
        <v>8451385</v>
      </c>
      <c r="BG392">
        <v>1604128</v>
      </c>
      <c r="BH392">
        <v>4008624</v>
      </c>
      <c r="BI392">
        <v>0</v>
      </c>
      <c r="BJ392">
        <v>0</v>
      </c>
      <c r="BK392">
        <v>592702</v>
      </c>
      <c r="BL392">
        <v>6041192</v>
      </c>
      <c r="BM392">
        <v>339112</v>
      </c>
      <c r="BN392">
        <v>237017</v>
      </c>
      <c r="BO392">
        <v>44951819</v>
      </c>
      <c r="BP392">
        <v>30165932</v>
      </c>
      <c r="BQ392">
        <v>10818093</v>
      </c>
      <c r="BR392">
        <v>2664626</v>
      </c>
      <c r="BS392">
        <v>8613289</v>
      </c>
      <c r="BT392">
        <v>0</v>
      </c>
      <c r="BU392">
        <v>0</v>
      </c>
      <c r="BV392">
        <v>1866732</v>
      </c>
      <c r="BW392">
        <v>20388988</v>
      </c>
      <c r="BX392">
        <v>299554</v>
      </c>
      <c r="BY392">
        <v>887592</v>
      </c>
      <c r="BZ392">
        <v>75704806</v>
      </c>
      <c r="CA392">
        <v>1447154</v>
      </c>
      <c r="CB392">
        <v>41368056</v>
      </c>
      <c r="CC392">
        <v>17884588</v>
      </c>
      <c r="CD392">
        <v>-1030290</v>
      </c>
      <c r="CE392">
        <v>10915915</v>
      </c>
      <c r="CF392">
        <v>0</v>
      </c>
      <c r="CG392">
        <v>0</v>
      </c>
      <c r="CH392">
        <v>0</v>
      </c>
      <c r="CI392">
        <v>1918748</v>
      </c>
      <c r="CJ392">
        <v>12752141</v>
      </c>
      <c r="CK392">
        <v>0</v>
      </c>
      <c r="CL392">
        <v>638666</v>
      </c>
      <c r="CM392">
        <v>0</v>
      </c>
      <c r="CN392">
        <v>0</v>
      </c>
      <c r="CO392">
        <v>0</v>
      </c>
      <c r="CP392">
        <v>0</v>
      </c>
      <c r="CQ392">
        <v>85894978</v>
      </c>
      <c r="CR392">
        <v>1839771</v>
      </c>
      <c r="CS392">
        <v>0</v>
      </c>
      <c r="CT392">
        <v>0</v>
      </c>
      <c r="CU392">
        <v>1373383</v>
      </c>
      <c r="CV392">
        <v>3213154</v>
      </c>
      <c r="CW392">
        <v>12475535</v>
      </c>
      <c r="CX392">
        <v>3224661</v>
      </c>
      <c r="CY392">
        <v>5299044</v>
      </c>
      <c r="CZ392">
        <v>1705998</v>
      </c>
      <c r="DA392">
        <v>0</v>
      </c>
      <c r="DB392">
        <v>0</v>
      </c>
      <c r="DC392">
        <v>540686</v>
      </c>
      <c r="DD392">
        <v>14728877</v>
      </c>
      <c r="DE392">
        <v>0</v>
      </c>
      <c r="DF392">
        <v>0</v>
      </c>
      <c r="DG392">
        <v>37974801</v>
      </c>
      <c r="DH392">
        <v>536774</v>
      </c>
      <c r="DI392">
        <v>40847733</v>
      </c>
      <c r="DJ392">
        <v>0</v>
      </c>
      <c r="DK392">
        <v>1168308</v>
      </c>
      <c r="DL392">
        <v>0</v>
      </c>
      <c r="DM392">
        <v>0</v>
      </c>
      <c r="DN392">
        <v>0</v>
      </c>
      <c r="DO392">
        <v>0</v>
      </c>
      <c r="DP392">
        <v>636762</v>
      </c>
      <c r="DQ392">
        <v>45377324</v>
      </c>
      <c r="DR392">
        <v>0</v>
      </c>
      <c r="DS392">
        <v>0</v>
      </c>
      <c r="DT392">
        <v>0</v>
      </c>
      <c r="DU392">
        <v>0</v>
      </c>
      <c r="DV392">
        <v>0</v>
      </c>
      <c r="DW392">
        <v>0</v>
      </c>
      <c r="DX392">
        <v>0</v>
      </c>
      <c r="DY392">
        <v>0</v>
      </c>
      <c r="DZ392">
        <v>0</v>
      </c>
      <c r="EA392">
        <v>0</v>
      </c>
      <c r="EB392">
        <v>0</v>
      </c>
      <c r="EC392">
        <v>0</v>
      </c>
      <c r="ED392">
        <v>0</v>
      </c>
    </row>
    <row r="393" spans="1:134" x14ac:dyDescent="0.3">
      <c r="A393">
        <v>106344017</v>
      </c>
      <c r="B393" t="s">
        <v>1875</v>
      </c>
      <c r="C393">
        <v>20174</v>
      </c>
      <c r="D393" s="1">
        <v>43009</v>
      </c>
      <c r="E393" s="1">
        <v>43100</v>
      </c>
      <c r="F393" t="s">
        <v>134</v>
      </c>
      <c r="G393" t="s">
        <v>558</v>
      </c>
      <c r="H393">
        <v>2</v>
      </c>
      <c r="I393">
        <v>311</v>
      </c>
      <c r="J393" t="s">
        <v>136</v>
      </c>
      <c r="K393" t="s">
        <v>137</v>
      </c>
      <c r="L393" t="s">
        <v>138</v>
      </c>
      <c r="M393" t="s">
        <v>1876</v>
      </c>
      <c r="N393" t="s">
        <v>1877</v>
      </c>
      <c r="O393" t="s">
        <v>563</v>
      </c>
      <c r="P393">
        <v>95826</v>
      </c>
      <c r="Q393" t="s">
        <v>1878</v>
      </c>
      <c r="R393">
        <v>73</v>
      </c>
      <c r="S393">
        <v>73</v>
      </c>
      <c r="T393">
        <v>61</v>
      </c>
      <c r="U393">
        <v>65</v>
      </c>
      <c r="V393">
        <v>15</v>
      </c>
      <c r="W393">
        <v>94</v>
      </c>
      <c r="X393">
        <v>2</v>
      </c>
      <c r="Y393">
        <v>0</v>
      </c>
      <c r="Z393">
        <v>0</v>
      </c>
      <c r="AA393">
        <v>162</v>
      </c>
      <c r="AB393">
        <v>303</v>
      </c>
      <c r="AC393">
        <v>54</v>
      </c>
      <c r="AD393">
        <v>0</v>
      </c>
      <c r="AE393">
        <v>695</v>
      </c>
      <c r="AF393">
        <v>0</v>
      </c>
      <c r="AG393">
        <v>729</v>
      </c>
      <c r="AH393">
        <v>162</v>
      </c>
      <c r="AI393">
        <v>565</v>
      </c>
      <c r="AJ393">
        <v>8</v>
      </c>
      <c r="AK393">
        <v>0</v>
      </c>
      <c r="AL393">
        <v>0</v>
      </c>
      <c r="AM393">
        <v>1298</v>
      </c>
      <c r="AN393">
        <v>1757</v>
      </c>
      <c r="AO393">
        <v>422</v>
      </c>
      <c r="AP393">
        <v>0</v>
      </c>
      <c r="AQ393">
        <v>4941</v>
      </c>
      <c r="AR393">
        <v>0</v>
      </c>
      <c r="AS39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9882</v>
      </c>
      <c r="AT393">
        <v>69</v>
      </c>
      <c r="AU393">
        <v>15</v>
      </c>
      <c r="AV393">
        <v>0</v>
      </c>
      <c r="AW393">
        <v>0</v>
      </c>
      <c r="AX393">
        <v>0</v>
      </c>
      <c r="AY393">
        <v>0</v>
      </c>
      <c r="AZ393">
        <v>107</v>
      </c>
      <c r="BA393">
        <v>2499</v>
      </c>
      <c r="BB393">
        <v>0</v>
      </c>
      <c r="BC393">
        <v>0</v>
      </c>
      <c r="BD393">
        <v>2690</v>
      </c>
      <c r="BE393">
        <v>2013492</v>
      </c>
      <c r="BF393">
        <v>407669</v>
      </c>
      <c r="BG393">
        <v>891843</v>
      </c>
      <c r="BH393">
        <v>12463</v>
      </c>
      <c r="BI393">
        <v>0</v>
      </c>
      <c r="BJ393">
        <v>0</v>
      </c>
      <c r="BK393">
        <v>3239777</v>
      </c>
      <c r="BL393">
        <v>3585091</v>
      </c>
      <c r="BM393">
        <v>1037540</v>
      </c>
      <c r="BN393">
        <v>0</v>
      </c>
      <c r="BO393">
        <v>11187875</v>
      </c>
      <c r="BP393">
        <v>916697</v>
      </c>
      <c r="BQ393">
        <v>275580</v>
      </c>
      <c r="BR393">
        <v>0</v>
      </c>
      <c r="BS393">
        <v>0</v>
      </c>
      <c r="BT393">
        <v>0</v>
      </c>
      <c r="BU393">
        <v>0</v>
      </c>
      <c r="BV393">
        <v>606892</v>
      </c>
      <c r="BW393">
        <v>4829267</v>
      </c>
      <c r="BX393">
        <v>0</v>
      </c>
      <c r="BY393">
        <v>0</v>
      </c>
      <c r="BZ393">
        <v>6628436</v>
      </c>
      <c r="CA393">
        <v>2297</v>
      </c>
      <c r="CB393">
        <v>2209494</v>
      </c>
      <c r="CC393">
        <v>355026</v>
      </c>
      <c r="CD393">
        <v>558345</v>
      </c>
      <c r="CE393">
        <v>6328</v>
      </c>
      <c r="CF393">
        <v>0</v>
      </c>
      <c r="CG393">
        <v>0</v>
      </c>
      <c r="CH393">
        <v>0</v>
      </c>
      <c r="CI393">
        <v>2746341</v>
      </c>
      <c r="CJ393">
        <v>2101616</v>
      </c>
      <c r="CK393">
        <v>0</v>
      </c>
      <c r="CL393">
        <v>1037540</v>
      </c>
      <c r="CM393">
        <v>0</v>
      </c>
      <c r="CN393">
        <v>0</v>
      </c>
      <c r="CO393">
        <v>0</v>
      </c>
      <c r="CP393">
        <v>0</v>
      </c>
      <c r="CQ393">
        <v>9016987</v>
      </c>
      <c r="CR393">
        <v>2192</v>
      </c>
      <c r="CS393">
        <v>0</v>
      </c>
      <c r="CT393">
        <v>0</v>
      </c>
      <c r="CU393">
        <v>29759</v>
      </c>
      <c r="CV393">
        <v>31951</v>
      </c>
      <c r="CW393">
        <v>720695</v>
      </c>
      <c r="CX393">
        <v>330415</v>
      </c>
      <c r="CY393">
        <v>333498</v>
      </c>
      <c r="CZ393">
        <v>6135</v>
      </c>
      <c r="DA393">
        <v>0</v>
      </c>
      <c r="DB393">
        <v>0</v>
      </c>
      <c r="DC393">
        <v>1100328</v>
      </c>
      <c r="DD393">
        <v>6340204</v>
      </c>
      <c r="DE393">
        <v>0</v>
      </c>
      <c r="DF393">
        <v>0</v>
      </c>
      <c r="DG393">
        <v>8831275</v>
      </c>
      <c r="DH393">
        <v>37217</v>
      </c>
      <c r="DI393">
        <v>11303599</v>
      </c>
      <c r="DJ393">
        <v>0</v>
      </c>
      <c r="DK393">
        <v>0</v>
      </c>
      <c r="DL393">
        <v>0</v>
      </c>
      <c r="DM393">
        <v>0</v>
      </c>
      <c r="DN393">
        <v>0</v>
      </c>
      <c r="DO393">
        <v>0</v>
      </c>
      <c r="DP393">
        <v>17302</v>
      </c>
      <c r="DQ393">
        <v>9545194</v>
      </c>
      <c r="DR393">
        <v>0</v>
      </c>
      <c r="DS393">
        <v>0</v>
      </c>
      <c r="DT393">
        <v>0</v>
      </c>
      <c r="DU393">
        <v>0</v>
      </c>
      <c r="DV393">
        <v>0</v>
      </c>
      <c r="DW393">
        <v>0</v>
      </c>
      <c r="DX393">
        <v>0</v>
      </c>
      <c r="DY393">
        <v>0</v>
      </c>
      <c r="DZ393">
        <v>0</v>
      </c>
      <c r="EA393">
        <v>0</v>
      </c>
      <c r="EB393">
        <v>0</v>
      </c>
      <c r="EC393">
        <v>0</v>
      </c>
      <c r="ED393">
        <v>0</v>
      </c>
    </row>
    <row r="394" spans="1:134" x14ac:dyDescent="0.3">
      <c r="A394">
        <v>106084001</v>
      </c>
      <c r="B394" t="s">
        <v>1879</v>
      </c>
      <c r="C394">
        <v>20174</v>
      </c>
      <c r="D394" s="1">
        <v>43009</v>
      </c>
      <c r="E394" s="1">
        <v>43100</v>
      </c>
      <c r="F394" t="s">
        <v>134</v>
      </c>
      <c r="G394" t="s">
        <v>1880</v>
      </c>
      <c r="H394">
        <v>1</v>
      </c>
      <c r="I394">
        <v>101</v>
      </c>
      <c r="J394" t="s">
        <v>136</v>
      </c>
      <c r="K394" t="s">
        <v>137</v>
      </c>
      <c r="L394" t="s">
        <v>145</v>
      </c>
      <c r="M394" t="s">
        <v>1881</v>
      </c>
      <c r="N394" t="s">
        <v>1882</v>
      </c>
      <c r="O394" t="s">
        <v>1883</v>
      </c>
      <c r="P394">
        <v>95531</v>
      </c>
      <c r="Q394" t="s">
        <v>1874</v>
      </c>
      <c r="R394">
        <v>49</v>
      </c>
      <c r="S394">
        <v>49</v>
      </c>
      <c r="T394">
        <v>31</v>
      </c>
      <c r="U394">
        <v>274</v>
      </c>
      <c r="V394">
        <v>27</v>
      </c>
      <c r="W394">
        <v>19</v>
      </c>
      <c r="X394">
        <v>161</v>
      </c>
      <c r="Y394">
        <v>0</v>
      </c>
      <c r="Z394">
        <v>0</v>
      </c>
      <c r="AA394">
        <v>17</v>
      </c>
      <c r="AB394">
        <v>55</v>
      </c>
      <c r="AC394">
        <v>18</v>
      </c>
      <c r="AD394">
        <v>0</v>
      </c>
      <c r="AE394">
        <v>571</v>
      </c>
      <c r="AF394">
        <v>0</v>
      </c>
      <c r="AG394">
        <v>1130</v>
      </c>
      <c r="AH394">
        <v>106</v>
      </c>
      <c r="AI394">
        <v>103</v>
      </c>
      <c r="AJ394">
        <v>671</v>
      </c>
      <c r="AK394">
        <v>0</v>
      </c>
      <c r="AL394">
        <v>0</v>
      </c>
      <c r="AM394">
        <v>94</v>
      </c>
      <c r="AN394">
        <v>180</v>
      </c>
      <c r="AO394">
        <v>101</v>
      </c>
      <c r="AP394">
        <v>0</v>
      </c>
      <c r="AQ394">
        <v>2385</v>
      </c>
      <c r="AR394">
        <v>0</v>
      </c>
      <c r="AS39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4770</v>
      </c>
      <c r="AT394">
        <v>3023</v>
      </c>
      <c r="AU394">
        <v>239</v>
      </c>
      <c r="AV394">
        <v>149</v>
      </c>
      <c r="AW394">
        <v>3516</v>
      </c>
      <c r="AX394">
        <v>0</v>
      </c>
      <c r="AY394">
        <v>0</v>
      </c>
      <c r="AZ394">
        <v>451</v>
      </c>
      <c r="BA394">
        <v>1461</v>
      </c>
      <c r="BB394">
        <v>180</v>
      </c>
      <c r="BC394">
        <v>217</v>
      </c>
      <c r="BD394">
        <v>9236</v>
      </c>
      <c r="BE394">
        <v>12981535</v>
      </c>
      <c r="BF394">
        <v>1237564</v>
      </c>
      <c r="BG394">
        <v>818335</v>
      </c>
      <c r="BH394">
        <v>6542921</v>
      </c>
      <c r="BI394">
        <v>0</v>
      </c>
      <c r="BJ394">
        <v>0</v>
      </c>
      <c r="BK394">
        <v>908188</v>
      </c>
      <c r="BL394">
        <v>2036293</v>
      </c>
      <c r="BM394">
        <v>1075746</v>
      </c>
      <c r="BN394">
        <v>0</v>
      </c>
      <c r="BO394">
        <v>25600582</v>
      </c>
      <c r="BP394">
        <v>14382299</v>
      </c>
      <c r="BQ394">
        <v>1196918</v>
      </c>
      <c r="BR394">
        <v>636687</v>
      </c>
      <c r="BS394">
        <v>10878211</v>
      </c>
      <c r="BT394">
        <v>0</v>
      </c>
      <c r="BU394">
        <v>0</v>
      </c>
      <c r="BV394">
        <v>2448296</v>
      </c>
      <c r="BW394">
        <v>6526035</v>
      </c>
      <c r="BX394">
        <v>1074451</v>
      </c>
      <c r="BY394">
        <v>658325</v>
      </c>
      <c r="BZ394">
        <v>37801222</v>
      </c>
      <c r="CA394">
        <v>803864</v>
      </c>
      <c r="CB394">
        <v>19633230</v>
      </c>
      <c r="CC394">
        <v>1971841</v>
      </c>
      <c r="CD394">
        <v>-2513685</v>
      </c>
      <c r="CE394">
        <v>12677775</v>
      </c>
      <c r="CF394">
        <v>0</v>
      </c>
      <c r="CG394">
        <v>0</v>
      </c>
      <c r="CH394">
        <v>0</v>
      </c>
      <c r="CI394">
        <v>2878960</v>
      </c>
      <c r="CJ394">
        <v>2616608</v>
      </c>
      <c r="CK394">
        <v>0</v>
      </c>
      <c r="CL394">
        <v>2150197</v>
      </c>
      <c r="CM394">
        <v>0</v>
      </c>
      <c r="CN394">
        <v>0</v>
      </c>
      <c r="CO394">
        <v>0</v>
      </c>
      <c r="CP394">
        <v>0</v>
      </c>
      <c r="CQ394">
        <v>40218790</v>
      </c>
      <c r="CR394">
        <v>0</v>
      </c>
      <c r="CS394">
        <v>174606</v>
      </c>
      <c r="CT394">
        <v>0</v>
      </c>
      <c r="CU394">
        <v>0</v>
      </c>
      <c r="CV394">
        <v>174606</v>
      </c>
      <c r="CW394">
        <v>7730604</v>
      </c>
      <c r="CX394">
        <v>462641</v>
      </c>
      <c r="CY394">
        <v>3968707</v>
      </c>
      <c r="CZ394">
        <v>4917963</v>
      </c>
      <c r="DA394">
        <v>0</v>
      </c>
      <c r="DB394">
        <v>0</v>
      </c>
      <c r="DC394">
        <v>477524</v>
      </c>
      <c r="DD394">
        <v>5800181</v>
      </c>
      <c r="DE394">
        <v>0</v>
      </c>
      <c r="DF394">
        <v>0</v>
      </c>
      <c r="DG394">
        <v>23357620</v>
      </c>
      <c r="DH394">
        <v>206782</v>
      </c>
      <c r="DI394">
        <v>20368271</v>
      </c>
      <c r="DJ394">
        <v>0</v>
      </c>
      <c r="DK394">
        <v>293</v>
      </c>
      <c r="DL394">
        <v>0</v>
      </c>
      <c r="DM394">
        <v>0</v>
      </c>
      <c r="DN394">
        <v>0</v>
      </c>
      <c r="DO394">
        <v>0</v>
      </c>
      <c r="DP394">
        <v>1415155</v>
      </c>
      <c r="DQ394">
        <v>22154803</v>
      </c>
      <c r="DR394">
        <v>0</v>
      </c>
      <c r="DS394">
        <v>0</v>
      </c>
      <c r="DT394">
        <v>0</v>
      </c>
      <c r="DU394">
        <v>0</v>
      </c>
      <c r="DV394">
        <v>0</v>
      </c>
      <c r="DW394">
        <v>0</v>
      </c>
      <c r="DX394">
        <v>0</v>
      </c>
      <c r="DY394">
        <v>0</v>
      </c>
      <c r="DZ394">
        <v>0</v>
      </c>
      <c r="EA394">
        <v>0</v>
      </c>
      <c r="EB394">
        <v>0</v>
      </c>
      <c r="EC394">
        <v>0</v>
      </c>
      <c r="ED394">
        <v>0</v>
      </c>
    </row>
    <row r="395" spans="1:134" x14ac:dyDescent="0.3">
      <c r="A395">
        <v>106574010</v>
      </c>
      <c r="B395" t="s">
        <v>1884</v>
      </c>
      <c r="C395">
        <v>20174</v>
      </c>
      <c r="D395" s="1">
        <v>43009</v>
      </c>
      <c r="E395" s="1">
        <v>43100</v>
      </c>
      <c r="F395" t="s">
        <v>134</v>
      </c>
      <c r="G395" t="s">
        <v>1885</v>
      </c>
      <c r="H395">
        <v>2</v>
      </c>
      <c r="I395">
        <v>313</v>
      </c>
      <c r="J395" t="s">
        <v>136</v>
      </c>
      <c r="K395" t="s">
        <v>137</v>
      </c>
      <c r="L395" t="s">
        <v>138</v>
      </c>
      <c r="M395" t="s">
        <v>1886</v>
      </c>
      <c r="N395" t="s">
        <v>1887</v>
      </c>
      <c r="O395" t="s">
        <v>1888</v>
      </c>
      <c r="P395">
        <v>95616</v>
      </c>
      <c r="Q395" t="s">
        <v>1889</v>
      </c>
      <c r="R395">
        <v>48</v>
      </c>
      <c r="S395">
        <v>48</v>
      </c>
      <c r="T395">
        <v>36</v>
      </c>
      <c r="U395">
        <v>267</v>
      </c>
      <c r="V395">
        <v>98</v>
      </c>
      <c r="W395">
        <v>94</v>
      </c>
      <c r="X395">
        <v>201</v>
      </c>
      <c r="Y395">
        <v>0</v>
      </c>
      <c r="Z395">
        <v>0</v>
      </c>
      <c r="AA395">
        <v>31</v>
      </c>
      <c r="AB395">
        <v>285</v>
      </c>
      <c r="AC395">
        <v>12</v>
      </c>
      <c r="AD395">
        <v>11</v>
      </c>
      <c r="AE395">
        <v>999</v>
      </c>
      <c r="AF395">
        <v>0</v>
      </c>
      <c r="AG395">
        <v>1072</v>
      </c>
      <c r="AH395">
        <v>365</v>
      </c>
      <c r="AI395">
        <v>207</v>
      </c>
      <c r="AJ395">
        <v>505</v>
      </c>
      <c r="AK395">
        <v>0</v>
      </c>
      <c r="AL395">
        <v>0</v>
      </c>
      <c r="AM395">
        <v>66</v>
      </c>
      <c r="AN395">
        <v>575</v>
      </c>
      <c r="AO395">
        <v>24</v>
      </c>
      <c r="AP395">
        <v>20</v>
      </c>
      <c r="AQ395">
        <v>2834</v>
      </c>
      <c r="AR395">
        <v>0</v>
      </c>
      <c r="AS39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5668</v>
      </c>
      <c r="AT395">
        <v>1786</v>
      </c>
      <c r="AU395">
        <v>623</v>
      </c>
      <c r="AV395">
        <v>298</v>
      </c>
      <c r="AW395">
        <v>2621</v>
      </c>
      <c r="AX395">
        <v>0</v>
      </c>
      <c r="AY395">
        <v>0</v>
      </c>
      <c r="AZ395">
        <v>223</v>
      </c>
      <c r="BA395">
        <v>2915</v>
      </c>
      <c r="BB395">
        <v>265</v>
      </c>
      <c r="BC395">
        <v>145</v>
      </c>
      <c r="BD395">
        <v>8876</v>
      </c>
      <c r="BE395">
        <v>17000896</v>
      </c>
      <c r="BF395">
        <v>6354830</v>
      </c>
      <c r="BG395">
        <v>3382170</v>
      </c>
      <c r="BH395">
        <v>8249714</v>
      </c>
      <c r="BI395">
        <v>0</v>
      </c>
      <c r="BJ395">
        <v>0</v>
      </c>
      <c r="BK395">
        <v>1058056</v>
      </c>
      <c r="BL395">
        <v>11066192</v>
      </c>
      <c r="BM395">
        <v>418310</v>
      </c>
      <c r="BN395">
        <v>376110</v>
      </c>
      <c r="BO395">
        <v>47906278</v>
      </c>
      <c r="BP395">
        <v>16449439</v>
      </c>
      <c r="BQ395">
        <v>6009896</v>
      </c>
      <c r="BR395">
        <v>1776581</v>
      </c>
      <c r="BS395">
        <v>11451452</v>
      </c>
      <c r="BT395">
        <v>0</v>
      </c>
      <c r="BU395">
        <v>0</v>
      </c>
      <c r="BV395">
        <v>1652803</v>
      </c>
      <c r="BW395">
        <v>24545247</v>
      </c>
      <c r="BX395">
        <v>1282153</v>
      </c>
      <c r="BY395">
        <v>666347</v>
      </c>
      <c r="BZ395">
        <v>63833918</v>
      </c>
      <c r="CA395">
        <v>844488</v>
      </c>
      <c r="CB395">
        <v>27594207</v>
      </c>
      <c r="CC395">
        <v>11301942</v>
      </c>
      <c r="CD395">
        <v>-15773366</v>
      </c>
      <c r="CE395">
        <v>15962647</v>
      </c>
      <c r="CF395">
        <v>0</v>
      </c>
      <c r="CG395">
        <v>0</v>
      </c>
      <c r="CH395">
        <v>0</v>
      </c>
      <c r="CI395">
        <v>2093167</v>
      </c>
      <c r="CJ395">
        <v>17503418</v>
      </c>
      <c r="CK395">
        <v>0</v>
      </c>
      <c r="CL395">
        <v>1700463</v>
      </c>
      <c r="CM395">
        <v>0</v>
      </c>
      <c r="CN395">
        <v>0</v>
      </c>
      <c r="CO395">
        <v>0</v>
      </c>
      <c r="CP395">
        <v>197969</v>
      </c>
      <c r="CQ395">
        <v>61424935</v>
      </c>
      <c r="CR395">
        <v>862165</v>
      </c>
      <c r="CS395">
        <v>0</v>
      </c>
      <c r="CT395">
        <v>0</v>
      </c>
      <c r="CU395">
        <v>1723838</v>
      </c>
      <c r="CV395">
        <v>2586003</v>
      </c>
      <c r="CW395">
        <v>5856128</v>
      </c>
      <c r="CX395">
        <v>1924949</v>
      </c>
      <c r="CY395">
        <v>20932117</v>
      </c>
      <c r="CZ395">
        <v>3738519</v>
      </c>
      <c r="DA395">
        <v>0</v>
      </c>
      <c r="DB395">
        <v>0</v>
      </c>
      <c r="DC395">
        <v>617692</v>
      </c>
      <c r="DD395">
        <v>19831859</v>
      </c>
      <c r="DE395">
        <v>0</v>
      </c>
      <c r="DF395">
        <v>0</v>
      </c>
      <c r="DG395">
        <v>52901264</v>
      </c>
      <c r="DH395">
        <v>202420</v>
      </c>
      <c r="DI395">
        <v>34297533</v>
      </c>
      <c r="DJ395">
        <v>0</v>
      </c>
      <c r="DK395">
        <v>0</v>
      </c>
      <c r="DL395">
        <v>0</v>
      </c>
      <c r="DM395">
        <v>0</v>
      </c>
      <c r="DN395">
        <v>0</v>
      </c>
      <c r="DO395">
        <v>0</v>
      </c>
      <c r="DP395">
        <v>1855963</v>
      </c>
      <c r="DQ395">
        <v>25872396</v>
      </c>
      <c r="DR395">
        <v>0</v>
      </c>
      <c r="DS395">
        <v>0</v>
      </c>
      <c r="DT395">
        <v>0</v>
      </c>
      <c r="DU395">
        <v>0</v>
      </c>
      <c r="DV395">
        <v>0</v>
      </c>
      <c r="DW395">
        <v>0</v>
      </c>
      <c r="DX395">
        <v>0</v>
      </c>
      <c r="DY395">
        <v>0</v>
      </c>
      <c r="DZ395">
        <v>0</v>
      </c>
      <c r="EA395">
        <v>0</v>
      </c>
      <c r="EB395">
        <v>0</v>
      </c>
      <c r="EC395">
        <v>0</v>
      </c>
      <c r="ED395">
        <v>0</v>
      </c>
    </row>
    <row r="396" spans="1:134" x14ac:dyDescent="0.3">
      <c r="A396">
        <v>106070934</v>
      </c>
      <c r="B396" t="s">
        <v>1890</v>
      </c>
      <c r="C396">
        <v>20174</v>
      </c>
      <c r="D396" s="1">
        <v>43009</v>
      </c>
      <c r="E396" s="1">
        <v>43100</v>
      </c>
      <c r="F396" t="s">
        <v>134</v>
      </c>
      <c r="G396" t="s">
        <v>542</v>
      </c>
      <c r="H396">
        <v>5</v>
      </c>
      <c r="I396">
        <v>411</v>
      </c>
      <c r="J396" t="s">
        <v>136</v>
      </c>
      <c r="K396" t="s">
        <v>137</v>
      </c>
      <c r="L396" t="s">
        <v>138</v>
      </c>
      <c r="M396" t="s">
        <v>1891</v>
      </c>
      <c r="N396" t="s">
        <v>1892</v>
      </c>
      <c r="O396" t="s">
        <v>879</v>
      </c>
      <c r="P396">
        <v>94509</v>
      </c>
      <c r="Q396" t="s">
        <v>1893</v>
      </c>
      <c r="R396">
        <v>145</v>
      </c>
      <c r="S396">
        <v>145</v>
      </c>
      <c r="T396">
        <v>94</v>
      </c>
      <c r="U396">
        <v>705</v>
      </c>
      <c r="V396">
        <v>159</v>
      </c>
      <c r="W396">
        <v>152</v>
      </c>
      <c r="X396">
        <v>542</v>
      </c>
      <c r="Y396">
        <v>0</v>
      </c>
      <c r="Z396">
        <v>0</v>
      </c>
      <c r="AA396">
        <v>19</v>
      </c>
      <c r="AB396">
        <v>325</v>
      </c>
      <c r="AC396">
        <v>32</v>
      </c>
      <c r="AD396">
        <v>15</v>
      </c>
      <c r="AE396">
        <v>1949</v>
      </c>
      <c r="AF396">
        <v>0</v>
      </c>
      <c r="AG396">
        <v>3304</v>
      </c>
      <c r="AH396">
        <v>550</v>
      </c>
      <c r="AI396">
        <v>501</v>
      </c>
      <c r="AJ396">
        <v>1857</v>
      </c>
      <c r="AK396">
        <v>0</v>
      </c>
      <c r="AL396">
        <v>0</v>
      </c>
      <c r="AM396">
        <v>52</v>
      </c>
      <c r="AN396">
        <v>894</v>
      </c>
      <c r="AO396">
        <v>85</v>
      </c>
      <c r="AP396">
        <v>36</v>
      </c>
      <c r="AQ396">
        <v>7279</v>
      </c>
      <c r="AR396">
        <v>0</v>
      </c>
      <c r="AS39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14558</v>
      </c>
      <c r="AT396">
        <v>2334</v>
      </c>
      <c r="AU396">
        <v>455</v>
      </c>
      <c r="AV396">
        <v>751</v>
      </c>
      <c r="AW396">
        <v>6089</v>
      </c>
      <c r="AX396">
        <v>1</v>
      </c>
      <c r="AY396">
        <v>0</v>
      </c>
      <c r="AZ396">
        <v>169</v>
      </c>
      <c r="BA396">
        <v>2064</v>
      </c>
      <c r="BB396">
        <v>785</v>
      </c>
      <c r="BC396">
        <v>381</v>
      </c>
      <c r="BD396">
        <v>13029</v>
      </c>
      <c r="BE396">
        <v>52535618</v>
      </c>
      <c r="BF396">
        <v>9420155</v>
      </c>
      <c r="BG396">
        <v>8069891</v>
      </c>
      <c r="BH396">
        <v>31935921</v>
      </c>
      <c r="BI396">
        <v>0</v>
      </c>
      <c r="BJ396">
        <v>0</v>
      </c>
      <c r="BK396">
        <v>1315199</v>
      </c>
      <c r="BL396">
        <v>17338999</v>
      </c>
      <c r="BM396">
        <v>1542170</v>
      </c>
      <c r="BN396">
        <v>608116</v>
      </c>
      <c r="BO396">
        <v>122766069</v>
      </c>
      <c r="BP396">
        <v>18743295</v>
      </c>
      <c r="BQ396">
        <v>4964849</v>
      </c>
      <c r="BR396">
        <v>3856006</v>
      </c>
      <c r="BS396">
        <v>24602998</v>
      </c>
      <c r="BT396">
        <v>2929</v>
      </c>
      <c r="BU396">
        <v>0</v>
      </c>
      <c r="BV396">
        <v>1856917</v>
      </c>
      <c r="BW396">
        <v>17593110</v>
      </c>
      <c r="BX396">
        <v>3352074</v>
      </c>
      <c r="BY396">
        <v>1587202</v>
      </c>
      <c r="BZ396">
        <v>76559380</v>
      </c>
      <c r="CA396">
        <v>2543270</v>
      </c>
      <c r="CB396">
        <v>57348167</v>
      </c>
      <c r="CC396">
        <v>11996232</v>
      </c>
      <c r="CD396">
        <v>-36210477</v>
      </c>
      <c r="CE396">
        <v>47303027</v>
      </c>
      <c r="CF396">
        <v>-453553</v>
      </c>
      <c r="CG396">
        <v>2929</v>
      </c>
      <c r="CH396">
        <v>0</v>
      </c>
      <c r="CI396">
        <v>3172116</v>
      </c>
      <c r="CJ396">
        <v>15820715</v>
      </c>
      <c r="CK396">
        <v>0</v>
      </c>
      <c r="CL396">
        <v>4894244</v>
      </c>
      <c r="CM396">
        <v>0</v>
      </c>
      <c r="CN396">
        <v>0</v>
      </c>
      <c r="CO396">
        <v>0</v>
      </c>
      <c r="CP396">
        <v>0</v>
      </c>
      <c r="CQ396">
        <v>106416670</v>
      </c>
      <c r="CR396">
        <v>0</v>
      </c>
      <c r="CS396">
        <v>0</v>
      </c>
      <c r="CT396">
        <v>0</v>
      </c>
      <c r="CU396">
        <v>0</v>
      </c>
      <c r="CV396">
        <v>0</v>
      </c>
      <c r="CW396">
        <v>13930746</v>
      </c>
      <c r="CX396">
        <v>2388772</v>
      </c>
      <c r="CY396">
        <v>48589927</v>
      </c>
      <c r="CZ396">
        <v>9235892</v>
      </c>
      <c r="DA396">
        <v>0</v>
      </c>
      <c r="DB396">
        <v>0</v>
      </c>
      <c r="DC396">
        <v>0</v>
      </c>
      <c r="DD396">
        <v>18763442</v>
      </c>
      <c r="DE396">
        <v>0</v>
      </c>
      <c r="DF396">
        <v>0</v>
      </c>
      <c r="DG396">
        <v>92908779</v>
      </c>
      <c r="DH396">
        <v>299514</v>
      </c>
      <c r="DI396">
        <v>62731282</v>
      </c>
      <c r="DJ396">
        <v>0</v>
      </c>
      <c r="DK396">
        <v>230243</v>
      </c>
      <c r="DL396">
        <v>0</v>
      </c>
      <c r="DM396">
        <v>0</v>
      </c>
      <c r="DN396">
        <v>0</v>
      </c>
      <c r="DO396">
        <v>0</v>
      </c>
      <c r="DP396">
        <v>2553804</v>
      </c>
      <c r="DQ396">
        <v>46832311</v>
      </c>
      <c r="DR396">
        <v>0</v>
      </c>
      <c r="DS396">
        <v>0</v>
      </c>
      <c r="DT396">
        <v>0</v>
      </c>
      <c r="DU396">
        <v>0</v>
      </c>
      <c r="DV396">
        <v>0</v>
      </c>
      <c r="DW396">
        <v>0</v>
      </c>
      <c r="DX396">
        <v>0</v>
      </c>
      <c r="DY396">
        <v>0</v>
      </c>
      <c r="DZ396">
        <v>0</v>
      </c>
      <c r="EA396">
        <v>0</v>
      </c>
      <c r="EB396">
        <v>0</v>
      </c>
      <c r="EC396">
        <v>0</v>
      </c>
      <c r="ED396">
        <v>0</v>
      </c>
    </row>
    <row r="397" spans="1:134" x14ac:dyDescent="0.3">
      <c r="A397">
        <v>106171395</v>
      </c>
      <c r="B397" t="s">
        <v>1894</v>
      </c>
      <c r="C397">
        <v>20174</v>
      </c>
      <c r="D397" s="1">
        <v>43009</v>
      </c>
      <c r="E397" s="1">
        <v>43100</v>
      </c>
      <c r="F397" t="s">
        <v>134</v>
      </c>
      <c r="G397" t="s">
        <v>144</v>
      </c>
      <c r="H397">
        <v>1</v>
      </c>
      <c r="I397">
        <v>115</v>
      </c>
      <c r="J397" t="s">
        <v>136</v>
      </c>
      <c r="K397" t="s">
        <v>137</v>
      </c>
      <c r="L397" t="s">
        <v>145</v>
      </c>
      <c r="M397" t="s">
        <v>1895</v>
      </c>
      <c r="N397" t="s">
        <v>1896</v>
      </c>
      <c r="O397" t="s">
        <v>1897</v>
      </c>
      <c r="P397">
        <v>95453</v>
      </c>
      <c r="Q397" t="s">
        <v>1898</v>
      </c>
      <c r="R397">
        <v>30</v>
      </c>
      <c r="S397">
        <v>30</v>
      </c>
      <c r="T397">
        <v>22</v>
      </c>
      <c r="U397">
        <v>224</v>
      </c>
      <c r="V397">
        <v>10</v>
      </c>
      <c r="W397">
        <v>25</v>
      </c>
      <c r="X397">
        <v>150</v>
      </c>
      <c r="Y397">
        <v>0</v>
      </c>
      <c r="Z397">
        <v>1</v>
      </c>
      <c r="AA397">
        <v>12</v>
      </c>
      <c r="AB397">
        <v>59</v>
      </c>
      <c r="AC397">
        <v>1</v>
      </c>
      <c r="AD397">
        <v>5</v>
      </c>
      <c r="AE397">
        <v>487</v>
      </c>
      <c r="AF397">
        <v>0</v>
      </c>
      <c r="AG397">
        <v>989</v>
      </c>
      <c r="AH397">
        <v>28</v>
      </c>
      <c r="AI397">
        <v>54</v>
      </c>
      <c r="AJ397">
        <v>434</v>
      </c>
      <c r="AK397">
        <v>0</v>
      </c>
      <c r="AL397">
        <v>2</v>
      </c>
      <c r="AM397">
        <v>48</v>
      </c>
      <c r="AN397">
        <v>147</v>
      </c>
      <c r="AO397">
        <v>5</v>
      </c>
      <c r="AP397">
        <v>22</v>
      </c>
      <c r="AQ397">
        <v>1729</v>
      </c>
      <c r="AR397">
        <v>0</v>
      </c>
      <c r="AS39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3458</v>
      </c>
      <c r="AT397">
        <v>5566</v>
      </c>
      <c r="AU397">
        <v>111</v>
      </c>
      <c r="AV397">
        <v>227</v>
      </c>
      <c r="AW397">
        <v>4291</v>
      </c>
      <c r="AX397">
        <v>0</v>
      </c>
      <c r="AY397">
        <v>0</v>
      </c>
      <c r="AZ397">
        <v>516</v>
      </c>
      <c r="BA397">
        <v>2724</v>
      </c>
      <c r="BB397">
        <v>164</v>
      </c>
      <c r="BC397">
        <v>498</v>
      </c>
      <c r="BD397">
        <v>14097</v>
      </c>
      <c r="BE397">
        <v>9081443</v>
      </c>
      <c r="BF397">
        <v>362437</v>
      </c>
      <c r="BG397">
        <v>623536</v>
      </c>
      <c r="BH397">
        <v>5388908</v>
      </c>
      <c r="BI397">
        <v>0</v>
      </c>
      <c r="BJ397">
        <v>39963</v>
      </c>
      <c r="BK397">
        <v>441628</v>
      </c>
      <c r="BL397">
        <v>2187162</v>
      </c>
      <c r="BM397">
        <v>42768</v>
      </c>
      <c r="BN397">
        <v>131511</v>
      </c>
      <c r="BO397">
        <v>18299356</v>
      </c>
      <c r="BP397">
        <v>19468595</v>
      </c>
      <c r="BQ397">
        <v>424672</v>
      </c>
      <c r="BR397">
        <v>739658</v>
      </c>
      <c r="BS397">
        <v>12036832</v>
      </c>
      <c r="BT397">
        <v>0</v>
      </c>
      <c r="BU397">
        <v>0</v>
      </c>
      <c r="BV397">
        <v>1285411</v>
      </c>
      <c r="BW397">
        <v>6327842</v>
      </c>
      <c r="BX397">
        <v>743761</v>
      </c>
      <c r="BY397">
        <v>588508</v>
      </c>
      <c r="BZ397">
        <v>41615279</v>
      </c>
      <c r="CA397">
        <v>703318</v>
      </c>
      <c r="CB397">
        <v>19841349</v>
      </c>
      <c r="CC397">
        <v>587761</v>
      </c>
      <c r="CD397">
        <v>-4449523</v>
      </c>
      <c r="CE397">
        <v>13470074</v>
      </c>
      <c r="CF397">
        <v>-9895</v>
      </c>
      <c r="CG397">
        <v>0</v>
      </c>
      <c r="CH397">
        <v>39987</v>
      </c>
      <c r="CI397">
        <v>939715</v>
      </c>
      <c r="CJ397">
        <v>3034650</v>
      </c>
      <c r="CK397">
        <v>0</v>
      </c>
      <c r="CL397">
        <v>786529</v>
      </c>
      <c r="CM397">
        <v>0</v>
      </c>
      <c r="CN397">
        <v>0</v>
      </c>
      <c r="CO397">
        <v>0</v>
      </c>
      <c r="CP397">
        <v>16935</v>
      </c>
      <c r="CQ397">
        <v>34960900</v>
      </c>
      <c r="CR397">
        <v>0</v>
      </c>
      <c r="CS397">
        <v>155792</v>
      </c>
      <c r="CT397">
        <v>0</v>
      </c>
      <c r="CU397">
        <v>0</v>
      </c>
      <c r="CV397">
        <v>155792</v>
      </c>
      <c r="CW397">
        <v>8708689</v>
      </c>
      <c r="CX397">
        <v>199348</v>
      </c>
      <c r="CY397">
        <v>5822612</v>
      </c>
      <c r="CZ397">
        <v>4031742</v>
      </c>
      <c r="DA397">
        <v>0</v>
      </c>
      <c r="DB397">
        <v>0</v>
      </c>
      <c r="DC397">
        <v>787324</v>
      </c>
      <c r="DD397">
        <v>5559812</v>
      </c>
      <c r="DE397">
        <v>0</v>
      </c>
      <c r="DF397">
        <v>0</v>
      </c>
      <c r="DG397">
        <v>25109527</v>
      </c>
      <c r="DH397">
        <v>532441</v>
      </c>
      <c r="DI397">
        <v>22442723</v>
      </c>
      <c r="DJ397">
        <v>0</v>
      </c>
      <c r="DK397">
        <v>0</v>
      </c>
      <c r="DL397">
        <v>0</v>
      </c>
      <c r="DM397">
        <v>0</v>
      </c>
      <c r="DN397">
        <v>0</v>
      </c>
      <c r="DO397">
        <v>0</v>
      </c>
      <c r="DP397">
        <v>1227156</v>
      </c>
      <c r="DQ397">
        <v>27101476</v>
      </c>
      <c r="DR397">
        <v>0</v>
      </c>
      <c r="DS397">
        <v>0</v>
      </c>
      <c r="DT397">
        <v>0</v>
      </c>
      <c r="DU397">
        <v>0</v>
      </c>
      <c r="DV397">
        <v>0</v>
      </c>
      <c r="DW397">
        <v>0</v>
      </c>
      <c r="DX397">
        <v>0</v>
      </c>
      <c r="DY397">
        <v>0</v>
      </c>
      <c r="DZ397">
        <v>0</v>
      </c>
      <c r="EA397">
        <v>0</v>
      </c>
      <c r="EB397">
        <v>0</v>
      </c>
      <c r="EC397">
        <v>0</v>
      </c>
      <c r="ED397">
        <v>0</v>
      </c>
    </row>
    <row r="398" spans="1:134" x14ac:dyDescent="0.3">
      <c r="A398">
        <v>106444012</v>
      </c>
      <c r="B398" t="s">
        <v>1899</v>
      </c>
      <c r="C398">
        <v>20174</v>
      </c>
      <c r="D398" s="1">
        <v>43009</v>
      </c>
      <c r="E398" s="1">
        <v>43100</v>
      </c>
      <c r="F398" t="s">
        <v>134</v>
      </c>
      <c r="G398" t="s">
        <v>604</v>
      </c>
      <c r="H398">
        <v>8</v>
      </c>
      <c r="I398">
        <v>703</v>
      </c>
      <c r="J398" t="s">
        <v>136</v>
      </c>
      <c r="K398" t="s">
        <v>137</v>
      </c>
      <c r="L398" t="s">
        <v>138</v>
      </c>
      <c r="M398" t="s">
        <v>1900</v>
      </c>
      <c r="N398" t="s">
        <v>1901</v>
      </c>
      <c r="O398" t="s">
        <v>607</v>
      </c>
      <c r="P398">
        <v>95065</v>
      </c>
      <c r="Q398" t="s">
        <v>1902</v>
      </c>
      <c r="R398">
        <v>30</v>
      </c>
      <c r="S398">
        <v>30</v>
      </c>
      <c r="T398">
        <v>14</v>
      </c>
      <c r="U398">
        <v>59</v>
      </c>
      <c r="V398">
        <v>14</v>
      </c>
      <c r="W398">
        <v>19</v>
      </c>
      <c r="X398">
        <v>68</v>
      </c>
      <c r="Y398">
        <v>0</v>
      </c>
      <c r="Z398">
        <v>0</v>
      </c>
      <c r="AA398">
        <v>3</v>
      </c>
      <c r="AB398">
        <v>260</v>
      </c>
      <c r="AC398">
        <v>2</v>
      </c>
      <c r="AD398">
        <v>1</v>
      </c>
      <c r="AE398">
        <v>426</v>
      </c>
      <c r="AF398">
        <v>0</v>
      </c>
      <c r="AG398">
        <v>123</v>
      </c>
      <c r="AH398">
        <v>28</v>
      </c>
      <c r="AI398">
        <v>57</v>
      </c>
      <c r="AJ398">
        <v>161</v>
      </c>
      <c r="AK398">
        <v>0</v>
      </c>
      <c r="AL398">
        <v>0</v>
      </c>
      <c r="AM398">
        <v>5</v>
      </c>
      <c r="AN398">
        <v>655</v>
      </c>
      <c r="AO398">
        <v>4</v>
      </c>
      <c r="AP398">
        <v>1</v>
      </c>
      <c r="AQ398">
        <v>1034</v>
      </c>
      <c r="AR398">
        <v>0</v>
      </c>
      <c r="AS39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2068</v>
      </c>
      <c r="AT398">
        <v>495</v>
      </c>
      <c r="AU398">
        <v>54</v>
      </c>
      <c r="AV398">
        <v>7</v>
      </c>
      <c r="AW398">
        <v>109</v>
      </c>
      <c r="AX398">
        <v>4</v>
      </c>
      <c r="AY398">
        <v>0</v>
      </c>
      <c r="AZ398">
        <v>2</v>
      </c>
      <c r="BA398">
        <v>1031</v>
      </c>
      <c r="BB398">
        <v>15</v>
      </c>
      <c r="BC398">
        <v>9</v>
      </c>
      <c r="BD398">
        <v>1726</v>
      </c>
      <c r="BE398">
        <v>4137202</v>
      </c>
      <c r="BF398">
        <v>912851</v>
      </c>
      <c r="BG398">
        <v>590100</v>
      </c>
      <c r="BH398">
        <v>2028659</v>
      </c>
      <c r="BI398">
        <v>0</v>
      </c>
      <c r="BJ398">
        <v>0</v>
      </c>
      <c r="BK398">
        <v>38333</v>
      </c>
      <c r="BL398">
        <v>9040426</v>
      </c>
      <c r="BM398">
        <v>53554</v>
      </c>
      <c r="BN398">
        <v>17240</v>
      </c>
      <c r="BO398">
        <v>16818365</v>
      </c>
      <c r="BP398">
        <v>11841118</v>
      </c>
      <c r="BQ398">
        <v>1047870</v>
      </c>
      <c r="BR398">
        <v>76984</v>
      </c>
      <c r="BS398">
        <v>2431592</v>
      </c>
      <c r="BT398">
        <v>129044</v>
      </c>
      <c r="BU398">
        <v>0</v>
      </c>
      <c r="BV398">
        <v>60834</v>
      </c>
      <c r="BW398">
        <v>22018270</v>
      </c>
      <c r="BX398">
        <v>426964</v>
      </c>
      <c r="BY398">
        <v>297349</v>
      </c>
      <c r="BZ398">
        <v>38330025</v>
      </c>
      <c r="CA398">
        <v>146063</v>
      </c>
      <c r="CB398">
        <v>11786175</v>
      </c>
      <c r="CC398">
        <v>1503817</v>
      </c>
      <c r="CD398">
        <v>-7679211</v>
      </c>
      <c r="CE398">
        <v>3958835</v>
      </c>
      <c r="CF398">
        <v>0</v>
      </c>
      <c r="CG398">
        <v>129044</v>
      </c>
      <c r="CH398">
        <v>0</v>
      </c>
      <c r="CI398">
        <v>99167</v>
      </c>
      <c r="CJ398">
        <v>14992793</v>
      </c>
      <c r="CK398">
        <v>0</v>
      </c>
      <c r="CL398">
        <v>480518</v>
      </c>
      <c r="CM398">
        <v>0</v>
      </c>
      <c r="CN398">
        <v>0</v>
      </c>
      <c r="CO398">
        <v>0</v>
      </c>
      <c r="CP398">
        <v>168526</v>
      </c>
      <c r="CQ398">
        <v>25585727</v>
      </c>
      <c r="CR398">
        <v>0</v>
      </c>
      <c r="CS398">
        <v>0</v>
      </c>
      <c r="CT398">
        <v>0</v>
      </c>
      <c r="CU398">
        <v>0</v>
      </c>
      <c r="CV398">
        <v>0</v>
      </c>
      <c r="CW398">
        <v>4192145</v>
      </c>
      <c r="CX398">
        <v>456904</v>
      </c>
      <c r="CY398">
        <v>8346295</v>
      </c>
      <c r="CZ398">
        <v>501416</v>
      </c>
      <c r="DA398">
        <v>0</v>
      </c>
      <c r="DB398">
        <v>0</v>
      </c>
      <c r="DC398">
        <v>0</v>
      </c>
      <c r="DD398">
        <v>16065903</v>
      </c>
      <c r="DE398">
        <v>0</v>
      </c>
      <c r="DF398">
        <v>0</v>
      </c>
      <c r="DG398">
        <v>29562663</v>
      </c>
      <c r="DH398">
        <v>249468</v>
      </c>
      <c r="DI398">
        <v>20778618</v>
      </c>
      <c r="DJ398">
        <v>0</v>
      </c>
      <c r="DK398">
        <v>0</v>
      </c>
      <c r="DL398">
        <v>0</v>
      </c>
      <c r="DM398">
        <v>0</v>
      </c>
      <c r="DN398">
        <v>0</v>
      </c>
      <c r="DO398">
        <v>0</v>
      </c>
      <c r="DP398">
        <v>382339</v>
      </c>
      <c r="DQ398">
        <v>26509799</v>
      </c>
      <c r="DR398">
        <v>0</v>
      </c>
      <c r="DS398">
        <v>0</v>
      </c>
      <c r="DT398">
        <v>0</v>
      </c>
      <c r="DU398">
        <v>0</v>
      </c>
      <c r="DV398">
        <v>0</v>
      </c>
      <c r="DW398">
        <v>0</v>
      </c>
      <c r="DX398">
        <v>0</v>
      </c>
      <c r="DY398">
        <v>0</v>
      </c>
      <c r="DZ398">
        <v>0</v>
      </c>
      <c r="EA398">
        <v>0</v>
      </c>
      <c r="EB398">
        <v>0</v>
      </c>
      <c r="EC398">
        <v>0</v>
      </c>
      <c r="ED398">
        <v>0</v>
      </c>
    </row>
    <row r="399" spans="1:134" x14ac:dyDescent="0.3">
      <c r="A399">
        <v>106341051</v>
      </c>
      <c r="B399" t="s">
        <v>1903</v>
      </c>
      <c r="C399">
        <v>20174</v>
      </c>
      <c r="D399" s="1">
        <v>43009</v>
      </c>
      <c r="E399" s="1">
        <v>43100</v>
      </c>
      <c r="F399" t="s">
        <v>134</v>
      </c>
      <c r="G399" t="s">
        <v>558</v>
      </c>
      <c r="H399">
        <v>2</v>
      </c>
      <c r="I399">
        <v>311</v>
      </c>
      <c r="J399" t="s">
        <v>136</v>
      </c>
      <c r="K399" t="s">
        <v>137</v>
      </c>
      <c r="L399" t="s">
        <v>138</v>
      </c>
      <c r="M399" t="s">
        <v>1904</v>
      </c>
      <c r="N399" t="s">
        <v>1905</v>
      </c>
      <c r="O399" t="s">
        <v>563</v>
      </c>
      <c r="P399">
        <v>95816</v>
      </c>
      <c r="Q399" t="s">
        <v>1906</v>
      </c>
      <c r="R399">
        <v>523</v>
      </c>
      <c r="S399">
        <v>523</v>
      </c>
      <c r="T399">
        <v>425</v>
      </c>
      <c r="U399">
        <v>1771</v>
      </c>
      <c r="V399">
        <v>689</v>
      </c>
      <c r="W399">
        <v>725</v>
      </c>
      <c r="X399">
        <v>2036</v>
      </c>
      <c r="Y399">
        <v>0</v>
      </c>
      <c r="Z399">
        <v>0</v>
      </c>
      <c r="AA399">
        <v>494</v>
      </c>
      <c r="AB399">
        <v>1823</v>
      </c>
      <c r="AC399">
        <v>82</v>
      </c>
      <c r="AD399">
        <v>16</v>
      </c>
      <c r="AE399">
        <v>7636</v>
      </c>
      <c r="AF399">
        <v>0</v>
      </c>
      <c r="AG399">
        <v>8825</v>
      </c>
      <c r="AH399">
        <v>3266</v>
      </c>
      <c r="AI399">
        <v>3269</v>
      </c>
      <c r="AJ399">
        <v>6911</v>
      </c>
      <c r="AK399">
        <v>0</v>
      </c>
      <c r="AL399">
        <v>0</v>
      </c>
      <c r="AM399">
        <v>4908</v>
      </c>
      <c r="AN399">
        <v>6854</v>
      </c>
      <c r="AO399">
        <v>225</v>
      </c>
      <c r="AP399">
        <v>37</v>
      </c>
      <c r="AQ399">
        <v>34295</v>
      </c>
      <c r="AR399">
        <v>0</v>
      </c>
      <c r="AS39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68590</v>
      </c>
      <c r="AT399">
        <v>6533</v>
      </c>
      <c r="AU399">
        <v>2459</v>
      </c>
      <c r="AV399">
        <v>2343</v>
      </c>
      <c r="AW399">
        <v>13421</v>
      </c>
      <c r="AX399">
        <v>0</v>
      </c>
      <c r="AY399">
        <v>0</v>
      </c>
      <c r="AZ399">
        <v>7408</v>
      </c>
      <c r="BA399">
        <v>8786</v>
      </c>
      <c r="BB399">
        <v>0</v>
      </c>
      <c r="BC399">
        <v>569</v>
      </c>
      <c r="BD399">
        <v>41519</v>
      </c>
      <c r="BE399">
        <v>189171883</v>
      </c>
      <c r="BF399">
        <v>63226687</v>
      </c>
      <c r="BG399">
        <v>49533648</v>
      </c>
      <c r="BH399">
        <v>111027720</v>
      </c>
      <c r="BI399">
        <v>0</v>
      </c>
      <c r="BJ399">
        <v>0</v>
      </c>
      <c r="BK399">
        <v>82443396</v>
      </c>
      <c r="BL399">
        <v>142805165</v>
      </c>
      <c r="BM399">
        <v>3566764</v>
      </c>
      <c r="BN399">
        <v>573366</v>
      </c>
      <c r="BO399">
        <v>642348629</v>
      </c>
      <c r="BP399">
        <v>77367997</v>
      </c>
      <c r="BQ399">
        <v>29972186</v>
      </c>
      <c r="BR399">
        <v>11599459</v>
      </c>
      <c r="BS399">
        <v>65341791</v>
      </c>
      <c r="BT399">
        <v>0</v>
      </c>
      <c r="BU399">
        <v>0</v>
      </c>
      <c r="BV399">
        <v>10857944</v>
      </c>
      <c r="BW399">
        <v>86151159</v>
      </c>
      <c r="BX399">
        <v>0</v>
      </c>
      <c r="BY399">
        <v>2216104</v>
      </c>
      <c r="BZ399">
        <v>283506640</v>
      </c>
      <c r="CA399">
        <v>3647431</v>
      </c>
      <c r="CB399">
        <v>208568107</v>
      </c>
      <c r="CC399">
        <v>87995376</v>
      </c>
      <c r="CD399">
        <v>-66506449</v>
      </c>
      <c r="CE399">
        <v>142676620</v>
      </c>
      <c r="CF399">
        <v>0</v>
      </c>
      <c r="CG399">
        <v>0</v>
      </c>
      <c r="CH399">
        <v>0</v>
      </c>
      <c r="CI399">
        <v>79207040</v>
      </c>
      <c r="CJ399">
        <v>112050007</v>
      </c>
      <c r="CK399">
        <v>0</v>
      </c>
      <c r="CL399">
        <v>2122953</v>
      </c>
      <c r="CM399">
        <v>0</v>
      </c>
      <c r="CN399">
        <v>0</v>
      </c>
      <c r="CO399">
        <v>0</v>
      </c>
      <c r="CP399">
        <v>0</v>
      </c>
      <c r="CQ399">
        <v>569761085</v>
      </c>
      <c r="CR399">
        <v>8007102</v>
      </c>
      <c r="CS399">
        <v>0</v>
      </c>
      <c r="CT399">
        <v>0</v>
      </c>
      <c r="CU399">
        <v>12794385</v>
      </c>
      <c r="CV399">
        <v>20801487</v>
      </c>
      <c r="CW399">
        <v>57971773</v>
      </c>
      <c r="CX399">
        <v>13210599</v>
      </c>
      <c r="CY399">
        <v>127639556</v>
      </c>
      <c r="CZ399">
        <v>33692891</v>
      </c>
      <c r="DA399">
        <v>0</v>
      </c>
      <c r="DB399">
        <v>0</v>
      </c>
      <c r="DC399">
        <v>14094300</v>
      </c>
      <c r="DD399">
        <v>128842741</v>
      </c>
      <c r="DE399">
        <v>1443811</v>
      </c>
      <c r="DF399">
        <v>0</v>
      </c>
      <c r="DG399">
        <v>376895671</v>
      </c>
      <c r="DH399">
        <v>3664641</v>
      </c>
      <c r="DI399">
        <v>267226455</v>
      </c>
      <c r="DJ399">
        <v>0</v>
      </c>
      <c r="DK399">
        <v>0</v>
      </c>
      <c r="DL399">
        <v>0</v>
      </c>
      <c r="DM399">
        <v>0</v>
      </c>
      <c r="DN399">
        <v>0</v>
      </c>
      <c r="DO399">
        <v>0</v>
      </c>
      <c r="DP399">
        <v>6135789</v>
      </c>
      <c r="DQ399">
        <v>880016876</v>
      </c>
      <c r="DR399">
        <v>0</v>
      </c>
      <c r="DS399">
        <v>0</v>
      </c>
      <c r="DT399">
        <v>0</v>
      </c>
      <c r="DU399">
        <v>0</v>
      </c>
      <c r="DV399">
        <v>0</v>
      </c>
      <c r="DW399">
        <v>0</v>
      </c>
      <c r="DX399">
        <v>0</v>
      </c>
      <c r="DY399">
        <v>0</v>
      </c>
      <c r="DZ399">
        <v>0</v>
      </c>
      <c r="EA399">
        <v>0</v>
      </c>
      <c r="EB399">
        <v>0</v>
      </c>
      <c r="EC399">
        <v>0</v>
      </c>
      <c r="ED399">
        <v>0</v>
      </c>
    </row>
    <row r="400" spans="1:134" x14ac:dyDescent="0.3">
      <c r="A400">
        <v>106311000</v>
      </c>
      <c r="B400" t="s">
        <v>1907</v>
      </c>
      <c r="C400">
        <v>20174</v>
      </c>
      <c r="D400" s="1">
        <v>43009</v>
      </c>
      <c r="E400" s="1">
        <v>43100</v>
      </c>
      <c r="F400" t="s">
        <v>134</v>
      </c>
      <c r="G400" t="s">
        <v>917</v>
      </c>
      <c r="H400">
        <v>2</v>
      </c>
      <c r="I400">
        <v>309</v>
      </c>
      <c r="J400" t="s">
        <v>136</v>
      </c>
      <c r="K400" t="s">
        <v>137</v>
      </c>
      <c r="L400" t="s">
        <v>138</v>
      </c>
      <c r="M400" t="s">
        <v>1908</v>
      </c>
      <c r="N400" t="s">
        <v>1909</v>
      </c>
      <c r="O400" t="s">
        <v>919</v>
      </c>
      <c r="P400">
        <v>95661</v>
      </c>
      <c r="Q400" t="s">
        <v>1910</v>
      </c>
      <c r="R400">
        <v>328</v>
      </c>
      <c r="S400">
        <v>328</v>
      </c>
      <c r="T400">
        <v>264</v>
      </c>
      <c r="U400">
        <v>1741</v>
      </c>
      <c r="V400">
        <v>576</v>
      </c>
      <c r="W400">
        <v>285</v>
      </c>
      <c r="X400">
        <v>532</v>
      </c>
      <c r="Y400">
        <v>0</v>
      </c>
      <c r="Z400">
        <v>0</v>
      </c>
      <c r="AA400">
        <v>216</v>
      </c>
      <c r="AB400">
        <v>1334</v>
      </c>
      <c r="AC400">
        <v>63</v>
      </c>
      <c r="AD400">
        <v>43</v>
      </c>
      <c r="AE400">
        <v>4790</v>
      </c>
      <c r="AF400">
        <v>0</v>
      </c>
      <c r="AG400">
        <v>8603</v>
      </c>
      <c r="AH400">
        <v>2550</v>
      </c>
      <c r="AI400">
        <v>1354</v>
      </c>
      <c r="AJ400">
        <v>2515</v>
      </c>
      <c r="AK400">
        <v>0</v>
      </c>
      <c r="AL400">
        <v>0</v>
      </c>
      <c r="AM400">
        <v>892</v>
      </c>
      <c r="AN400">
        <v>5025</v>
      </c>
      <c r="AO400">
        <v>230</v>
      </c>
      <c r="AP400">
        <v>141</v>
      </c>
      <c r="AQ400">
        <v>21310</v>
      </c>
      <c r="AR400">
        <v>0</v>
      </c>
      <c r="AS40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42620</v>
      </c>
      <c r="AT400">
        <v>8750</v>
      </c>
      <c r="AU400">
        <v>2587</v>
      </c>
      <c r="AV400">
        <v>1120</v>
      </c>
      <c r="AW400">
        <v>6177</v>
      </c>
      <c r="AX400">
        <v>0</v>
      </c>
      <c r="AY400">
        <v>0</v>
      </c>
      <c r="AZ400">
        <v>1039</v>
      </c>
      <c r="BA400">
        <v>8171</v>
      </c>
      <c r="BB400">
        <v>0</v>
      </c>
      <c r="BC400">
        <v>617</v>
      </c>
      <c r="BD400">
        <v>28461</v>
      </c>
      <c r="BE400">
        <v>136500131</v>
      </c>
      <c r="BF400">
        <v>43233933</v>
      </c>
      <c r="BG400">
        <v>19492286</v>
      </c>
      <c r="BH400">
        <v>42045794</v>
      </c>
      <c r="BI400">
        <v>0</v>
      </c>
      <c r="BJ400">
        <v>0</v>
      </c>
      <c r="BK400">
        <v>18232294</v>
      </c>
      <c r="BL400">
        <v>92058296</v>
      </c>
      <c r="BM400">
        <v>3915206</v>
      </c>
      <c r="BN400">
        <v>2468244</v>
      </c>
      <c r="BO400">
        <v>357946184</v>
      </c>
      <c r="BP400">
        <v>65915738</v>
      </c>
      <c r="BQ400">
        <v>19680387</v>
      </c>
      <c r="BR400">
        <v>5871012</v>
      </c>
      <c r="BS400">
        <v>29697298</v>
      </c>
      <c r="BT400">
        <v>0</v>
      </c>
      <c r="BU400">
        <v>0</v>
      </c>
      <c r="BV400">
        <v>7135704</v>
      </c>
      <c r="BW400">
        <v>64335073</v>
      </c>
      <c r="BX400">
        <v>0</v>
      </c>
      <c r="BY400">
        <v>3373124</v>
      </c>
      <c r="BZ400">
        <v>196008336</v>
      </c>
      <c r="CA400">
        <v>4533068</v>
      </c>
      <c r="CB400">
        <v>161541083</v>
      </c>
      <c r="CC400">
        <v>58482314</v>
      </c>
      <c r="CD400">
        <v>-16100840</v>
      </c>
      <c r="CE400">
        <v>56040383</v>
      </c>
      <c r="CF400">
        <v>0</v>
      </c>
      <c r="CG400">
        <v>0</v>
      </c>
      <c r="CH400">
        <v>0</v>
      </c>
      <c r="CI400">
        <v>21265039</v>
      </c>
      <c r="CJ400">
        <v>73325430</v>
      </c>
      <c r="CK400">
        <v>0</v>
      </c>
      <c r="CL400">
        <v>3915206</v>
      </c>
      <c r="CM400">
        <v>0</v>
      </c>
      <c r="CN400">
        <v>0</v>
      </c>
      <c r="CO400">
        <v>0</v>
      </c>
      <c r="CP400">
        <v>1308300</v>
      </c>
      <c r="CQ400">
        <v>364309983</v>
      </c>
      <c r="CR400">
        <v>5243593</v>
      </c>
      <c r="CS400">
        <v>0</v>
      </c>
      <c r="CT400">
        <v>0</v>
      </c>
      <c r="CU400">
        <v>7017649</v>
      </c>
      <c r="CV400">
        <v>12261242</v>
      </c>
      <c r="CW400">
        <v>40874786</v>
      </c>
      <c r="CX400">
        <v>9675599</v>
      </c>
      <c r="CY400">
        <v>41464138</v>
      </c>
      <c r="CZ400">
        <v>15702709</v>
      </c>
      <c r="DA400">
        <v>0</v>
      </c>
      <c r="DB400">
        <v>0</v>
      </c>
      <c r="DC400">
        <v>4102959</v>
      </c>
      <c r="DD400">
        <v>90085588</v>
      </c>
      <c r="DE400">
        <v>0</v>
      </c>
      <c r="DF400">
        <v>0</v>
      </c>
      <c r="DG400">
        <v>201905779</v>
      </c>
      <c r="DH400">
        <v>1587242</v>
      </c>
      <c r="DI400">
        <v>170885348</v>
      </c>
      <c r="DJ400">
        <v>0</v>
      </c>
      <c r="DK400">
        <v>102627</v>
      </c>
      <c r="DL400">
        <v>0</v>
      </c>
      <c r="DM400">
        <v>0</v>
      </c>
      <c r="DN400">
        <v>0</v>
      </c>
      <c r="DO400">
        <v>0</v>
      </c>
      <c r="DP400">
        <v>10026245</v>
      </c>
      <c r="DQ400">
        <v>209934591</v>
      </c>
      <c r="DR400">
        <v>0</v>
      </c>
      <c r="DS400">
        <v>0</v>
      </c>
      <c r="DT400">
        <v>0</v>
      </c>
      <c r="DU400">
        <v>0</v>
      </c>
      <c r="DV400">
        <v>0</v>
      </c>
      <c r="DW400">
        <v>0</v>
      </c>
      <c r="DX400">
        <v>0</v>
      </c>
      <c r="DY400">
        <v>0</v>
      </c>
      <c r="DZ400">
        <v>0</v>
      </c>
      <c r="EA400">
        <v>0</v>
      </c>
      <c r="EB400">
        <v>0</v>
      </c>
      <c r="EC400">
        <v>0</v>
      </c>
      <c r="ED400">
        <v>0</v>
      </c>
    </row>
    <row r="401" spans="1:134" x14ac:dyDescent="0.3">
      <c r="A401">
        <v>106494106</v>
      </c>
      <c r="B401" t="s">
        <v>1911</v>
      </c>
      <c r="C401">
        <v>20174</v>
      </c>
      <c r="D401" s="1">
        <v>43009</v>
      </c>
      <c r="E401" s="1">
        <v>43100</v>
      </c>
      <c r="F401" t="s">
        <v>134</v>
      </c>
      <c r="G401" t="s">
        <v>290</v>
      </c>
      <c r="H401">
        <v>3</v>
      </c>
      <c r="I401">
        <v>401</v>
      </c>
      <c r="J401" t="s">
        <v>136</v>
      </c>
      <c r="K401" t="s">
        <v>137</v>
      </c>
      <c r="L401" t="s">
        <v>138</v>
      </c>
      <c r="M401" t="s">
        <v>1912</v>
      </c>
      <c r="N401" t="s">
        <v>1913</v>
      </c>
      <c r="O401" t="s">
        <v>293</v>
      </c>
      <c r="P401">
        <v>95403</v>
      </c>
      <c r="Q401" t="s">
        <v>1914</v>
      </c>
      <c r="R401">
        <v>84</v>
      </c>
      <c r="S401">
        <v>84</v>
      </c>
      <c r="T401">
        <v>70</v>
      </c>
      <c r="U401">
        <v>486</v>
      </c>
      <c r="V401">
        <v>114</v>
      </c>
      <c r="W401">
        <v>146</v>
      </c>
      <c r="X401">
        <v>349</v>
      </c>
      <c r="Y401">
        <v>0</v>
      </c>
      <c r="Z401">
        <v>2</v>
      </c>
      <c r="AA401">
        <v>60</v>
      </c>
      <c r="AB401">
        <v>406</v>
      </c>
      <c r="AC401">
        <v>15</v>
      </c>
      <c r="AD401">
        <v>8</v>
      </c>
      <c r="AE401">
        <v>1586</v>
      </c>
      <c r="AF401">
        <v>0</v>
      </c>
      <c r="AG401">
        <v>1828</v>
      </c>
      <c r="AH401">
        <v>412</v>
      </c>
      <c r="AI401">
        <v>403</v>
      </c>
      <c r="AJ401">
        <v>1368</v>
      </c>
      <c r="AK401">
        <v>0</v>
      </c>
      <c r="AL401">
        <v>12</v>
      </c>
      <c r="AM401">
        <v>414</v>
      </c>
      <c r="AN401">
        <v>1114</v>
      </c>
      <c r="AO401">
        <v>50</v>
      </c>
      <c r="AP401">
        <v>22</v>
      </c>
      <c r="AQ401">
        <v>5623</v>
      </c>
      <c r="AR401">
        <v>0</v>
      </c>
      <c r="AS40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11246</v>
      </c>
      <c r="AT401">
        <v>1555</v>
      </c>
      <c r="AU401">
        <v>222</v>
      </c>
      <c r="AV401">
        <v>512</v>
      </c>
      <c r="AW401">
        <v>2887</v>
      </c>
      <c r="AX401">
        <v>0</v>
      </c>
      <c r="AY401">
        <v>0</v>
      </c>
      <c r="AZ401">
        <v>247</v>
      </c>
      <c r="BA401">
        <v>2196</v>
      </c>
      <c r="BB401">
        <v>400</v>
      </c>
      <c r="BC401">
        <v>187</v>
      </c>
      <c r="BD401">
        <v>8206</v>
      </c>
      <c r="BE401">
        <v>35401984</v>
      </c>
      <c r="BF401">
        <v>7772765</v>
      </c>
      <c r="BG401">
        <v>6670565</v>
      </c>
      <c r="BH401">
        <v>21857899</v>
      </c>
      <c r="BI401">
        <v>0</v>
      </c>
      <c r="BJ401">
        <v>157381</v>
      </c>
      <c r="BK401">
        <v>5215828</v>
      </c>
      <c r="BL401">
        <v>23690066</v>
      </c>
      <c r="BM401">
        <v>954706</v>
      </c>
      <c r="BN401">
        <v>429123</v>
      </c>
      <c r="BO401">
        <v>102150317</v>
      </c>
      <c r="BP401">
        <v>31180341</v>
      </c>
      <c r="BQ401">
        <v>4775370</v>
      </c>
      <c r="BR401">
        <v>2468421</v>
      </c>
      <c r="BS401">
        <v>15141286</v>
      </c>
      <c r="BT401">
        <v>0</v>
      </c>
      <c r="BU401">
        <v>0</v>
      </c>
      <c r="BV401">
        <v>2311257</v>
      </c>
      <c r="BW401">
        <v>26701787</v>
      </c>
      <c r="BX401">
        <v>2501821</v>
      </c>
      <c r="BY401">
        <v>1154722</v>
      </c>
      <c r="BZ401">
        <v>86235005</v>
      </c>
      <c r="CA401">
        <v>975628</v>
      </c>
      <c r="CB401">
        <v>54428267</v>
      </c>
      <c r="CC401">
        <v>8694231</v>
      </c>
      <c r="CD401">
        <v>-47211610</v>
      </c>
      <c r="CE401">
        <v>27963722</v>
      </c>
      <c r="CF401">
        <v>0</v>
      </c>
      <c r="CG401">
        <v>0</v>
      </c>
      <c r="CH401">
        <v>157381</v>
      </c>
      <c r="CI401">
        <v>4666647</v>
      </c>
      <c r="CJ401">
        <v>26568256</v>
      </c>
      <c r="CK401">
        <v>0</v>
      </c>
      <c r="CL401">
        <v>3456527</v>
      </c>
      <c r="CM401">
        <v>0</v>
      </c>
      <c r="CN401">
        <v>0</v>
      </c>
      <c r="CO401">
        <v>0</v>
      </c>
      <c r="CP401">
        <v>340093</v>
      </c>
      <c r="CQ401">
        <v>80039142</v>
      </c>
      <c r="CR401">
        <v>1217805</v>
      </c>
      <c r="CS401">
        <v>0</v>
      </c>
      <c r="CT401">
        <v>0</v>
      </c>
      <c r="CU401">
        <v>4901811</v>
      </c>
      <c r="CV401">
        <v>6119616</v>
      </c>
      <c r="CW401">
        <v>12154058</v>
      </c>
      <c r="CX401">
        <v>5071709</v>
      </c>
      <c r="CY401">
        <v>56350596</v>
      </c>
      <c r="CZ401">
        <v>9035463</v>
      </c>
      <c r="DA401">
        <v>0</v>
      </c>
      <c r="DB401">
        <v>0</v>
      </c>
      <c r="DC401">
        <v>2860438</v>
      </c>
      <c r="DD401">
        <v>28725408</v>
      </c>
      <c r="DE401">
        <v>0</v>
      </c>
      <c r="DF401">
        <v>268124</v>
      </c>
      <c r="DG401">
        <v>114465796</v>
      </c>
      <c r="DH401">
        <v>2044251</v>
      </c>
      <c r="DI401">
        <v>79670780</v>
      </c>
      <c r="DJ401">
        <v>0</v>
      </c>
      <c r="DK401">
        <v>0</v>
      </c>
      <c r="DL401">
        <v>0</v>
      </c>
      <c r="DM401">
        <v>0</v>
      </c>
      <c r="DN401">
        <v>0</v>
      </c>
      <c r="DO401">
        <v>0</v>
      </c>
      <c r="DP401">
        <v>1523563</v>
      </c>
      <c r="DQ401">
        <v>273280923</v>
      </c>
      <c r="DR401">
        <v>0</v>
      </c>
      <c r="DS401">
        <v>0</v>
      </c>
      <c r="DT401">
        <v>0</v>
      </c>
      <c r="DU401">
        <v>0</v>
      </c>
      <c r="DV401">
        <v>0</v>
      </c>
      <c r="DW401">
        <v>0</v>
      </c>
      <c r="DX401">
        <v>0</v>
      </c>
      <c r="DY401">
        <v>0</v>
      </c>
      <c r="DZ401">
        <v>0</v>
      </c>
      <c r="EA401">
        <v>0</v>
      </c>
      <c r="EB401">
        <v>0</v>
      </c>
      <c r="EC401">
        <v>0</v>
      </c>
      <c r="ED401">
        <v>0</v>
      </c>
    </row>
    <row r="402" spans="1:134" x14ac:dyDescent="0.3">
      <c r="A402">
        <v>106481094</v>
      </c>
      <c r="B402" t="s">
        <v>1915</v>
      </c>
      <c r="C402">
        <v>20174</v>
      </c>
      <c r="D402" s="1">
        <v>43009</v>
      </c>
      <c r="E402" s="1">
        <v>43100</v>
      </c>
      <c r="F402" t="s">
        <v>134</v>
      </c>
      <c r="G402" t="s">
        <v>215</v>
      </c>
      <c r="H402">
        <v>3</v>
      </c>
      <c r="I402">
        <v>409</v>
      </c>
      <c r="J402" t="s">
        <v>136</v>
      </c>
      <c r="K402" t="s">
        <v>137</v>
      </c>
      <c r="L402" t="s">
        <v>138</v>
      </c>
      <c r="M402" t="s">
        <v>1916</v>
      </c>
      <c r="N402" t="s">
        <v>1917</v>
      </c>
      <c r="O402" t="s">
        <v>217</v>
      </c>
      <c r="P402">
        <v>94589</v>
      </c>
      <c r="Q402" t="s">
        <v>1878</v>
      </c>
      <c r="R402">
        <v>105</v>
      </c>
      <c r="S402">
        <v>105</v>
      </c>
      <c r="T402">
        <v>66</v>
      </c>
      <c r="U402">
        <v>521</v>
      </c>
      <c r="V402">
        <v>27</v>
      </c>
      <c r="W402">
        <v>110</v>
      </c>
      <c r="X402">
        <v>323</v>
      </c>
      <c r="Y402">
        <v>0</v>
      </c>
      <c r="Z402">
        <v>0</v>
      </c>
      <c r="AA402">
        <v>21</v>
      </c>
      <c r="AB402">
        <v>165</v>
      </c>
      <c r="AC402">
        <v>12</v>
      </c>
      <c r="AD402">
        <v>11</v>
      </c>
      <c r="AE402">
        <v>1190</v>
      </c>
      <c r="AF402">
        <v>0</v>
      </c>
      <c r="AG402">
        <v>2533</v>
      </c>
      <c r="AH402">
        <v>119</v>
      </c>
      <c r="AI402">
        <v>443</v>
      </c>
      <c r="AJ402">
        <v>1327</v>
      </c>
      <c r="AK402">
        <v>0</v>
      </c>
      <c r="AL402">
        <v>0</v>
      </c>
      <c r="AM402">
        <v>75</v>
      </c>
      <c r="AN402">
        <v>563</v>
      </c>
      <c r="AO402">
        <v>36</v>
      </c>
      <c r="AP402">
        <v>28</v>
      </c>
      <c r="AQ402">
        <v>5124</v>
      </c>
      <c r="AR402">
        <v>0</v>
      </c>
      <c r="AS40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10248</v>
      </c>
      <c r="AT402">
        <v>1947</v>
      </c>
      <c r="AU402">
        <v>97</v>
      </c>
      <c r="AV402">
        <v>352</v>
      </c>
      <c r="AW402">
        <v>4619</v>
      </c>
      <c r="AX402">
        <v>0</v>
      </c>
      <c r="AY402">
        <v>0</v>
      </c>
      <c r="AZ402">
        <v>131</v>
      </c>
      <c r="BA402">
        <v>1342</v>
      </c>
      <c r="BB402">
        <v>591</v>
      </c>
      <c r="BC402">
        <v>199</v>
      </c>
      <c r="BD402">
        <v>9278</v>
      </c>
      <c r="BE402">
        <v>41364378</v>
      </c>
      <c r="BF402">
        <v>1947591</v>
      </c>
      <c r="BG402">
        <v>6604785</v>
      </c>
      <c r="BH402">
        <v>20752738</v>
      </c>
      <c r="BI402">
        <v>0</v>
      </c>
      <c r="BJ402">
        <v>0</v>
      </c>
      <c r="BK402">
        <v>1570423</v>
      </c>
      <c r="BL402">
        <v>11362259</v>
      </c>
      <c r="BM402">
        <v>512667</v>
      </c>
      <c r="BN402">
        <v>309197</v>
      </c>
      <c r="BO402">
        <v>84424038</v>
      </c>
      <c r="BP402">
        <v>20753069</v>
      </c>
      <c r="BQ402">
        <v>1450305</v>
      </c>
      <c r="BR402">
        <v>2315695</v>
      </c>
      <c r="BS402">
        <v>22925296</v>
      </c>
      <c r="BT402">
        <v>0</v>
      </c>
      <c r="BU402">
        <v>0</v>
      </c>
      <c r="BV402">
        <v>1065492</v>
      </c>
      <c r="BW402">
        <v>12758294</v>
      </c>
      <c r="BX402">
        <v>2439306</v>
      </c>
      <c r="BY402">
        <v>771852</v>
      </c>
      <c r="BZ402">
        <v>64479309</v>
      </c>
      <c r="CA402">
        <v>1157230</v>
      </c>
      <c r="CB402">
        <v>52432497</v>
      </c>
      <c r="CC402">
        <v>2568582</v>
      </c>
      <c r="CD402">
        <v>-45029067</v>
      </c>
      <c r="CE402">
        <v>37266383</v>
      </c>
      <c r="CF402">
        <v>0</v>
      </c>
      <c r="CG402">
        <v>0</v>
      </c>
      <c r="CH402">
        <v>0</v>
      </c>
      <c r="CI402">
        <v>2405355</v>
      </c>
      <c r="CJ402">
        <v>10281506</v>
      </c>
      <c r="CK402">
        <v>0</v>
      </c>
      <c r="CL402">
        <v>2951973</v>
      </c>
      <c r="CM402">
        <v>0</v>
      </c>
      <c r="CN402">
        <v>0</v>
      </c>
      <c r="CO402">
        <v>0</v>
      </c>
      <c r="CP402">
        <v>0</v>
      </c>
      <c r="CQ402">
        <v>64034459</v>
      </c>
      <c r="CR402">
        <v>0</v>
      </c>
      <c r="CS402">
        <v>0</v>
      </c>
      <c r="CT402">
        <v>0</v>
      </c>
      <c r="CU402">
        <v>65432</v>
      </c>
      <c r="CV402">
        <v>65432</v>
      </c>
      <c r="CW402">
        <v>9684950</v>
      </c>
      <c r="CX402">
        <v>829314</v>
      </c>
      <c r="CY402">
        <v>53949547</v>
      </c>
      <c r="CZ402">
        <v>6411651</v>
      </c>
      <c r="DA402">
        <v>0</v>
      </c>
      <c r="DB402">
        <v>0</v>
      </c>
      <c r="DC402">
        <v>230560</v>
      </c>
      <c r="DD402">
        <v>13828298</v>
      </c>
      <c r="DE402">
        <v>0</v>
      </c>
      <c r="DF402">
        <v>0</v>
      </c>
      <c r="DG402">
        <v>84934320</v>
      </c>
      <c r="DH402">
        <v>565339</v>
      </c>
      <c r="DI402">
        <v>47883068</v>
      </c>
      <c r="DJ402">
        <v>0</v>
      </c>
      <c r="DK402">
        <v>0</v>
      </c>
      <c r="DL402">
        <v>0</v>
      </c>
      <c r="DM402">
        <v>0</v>
      </c>
      <c r="DN402">
        <v>0</v>
      </c>
      <c r="DO402">
        <v>0</v>
      </c>
      <c r="DP402">
        <v>686206</v>
      </c>
      <c r="DQ402">
        <v>45538881</v>
      </c>
      <c r="DR402">
        <v>0</v>
      </c>
      <c r="DS402">
        <v>0</v>
      </c>
      <c r="DT402">
        <v>0</v>
      </c>
      <c r="DU402">
        <v>0</v>
      </c>
      <c r="DV402">
        <v>0</v>
      </c>
      <c r="DW402">
        <v>0</v>
      </c>
      <c r="DX402">
        <v>0</v>
      </c>
      <c r="DY402">
        <v>0</v>
      </c>
      <c r="DZ402">
        <v>0</v>
      </c>
      <c r="EA402">
        <v>0</v>
      </c>
      <c r="EB402">
        <v>0</v>
      </c>
      <c r="EC402">
        <v>0</v>
      </c>
      <c r="ED402">
        <v>0</v>
      </c>
    </row>
    <row r="403" spans="1:134" x14ac:dyDescent="0.3">
      <c r="A403">
        <v>106514030</v>
      </c>
      <c r="B403" t="s">
        <v>1918</v>
      </c>
      <c r="C403">
        <v>20174</v>
      </c>
      <c r="D403" s="1">
        <v>43009</v>
      </c>
      <c r="E403" s="1">
        <v>43100</v>
      </c>
      <c r="F403" t="s">
        <v>134</v>
      </c>
      <c r="G403" t="s">
        <v>1316</v>
      </c>
      <c r="H403">
        <v>2</v>
      </c>
      <c r="I403">
        <v>227</v>
      </c>
      <c r="J403" t="s">
        <v>227</v>
      </c>
      <c r="K403" t="s">
        <v>137</v>
      </c>
      <c r="L403" t="s">
        <v>138</v>
      </c>
      <c r="M403" t="s">
        <v>1919</v>
      </c>
      <c r="N403" t="s">
        <v>1920</v>
      </c>
      <c r="O403" t="s">
        <v>1319</v>
      </c>
      <c r="P403">
        <v>95991</v>
      </c>
      <c r="Q403" t="s">
        <v>1921</v>
      </c>
      <c r="R403">
        <v>14</v>
      </c>
      <c r="S403">
        <v>14</v>
      </c>
      <c r="T403">
        <v>14</v>
      </c>
      <c r="U403">
        <v>61</v>
      </c>
      <c r="V403">
        <v>0</v>
      </c>
      <c r="W403">
        <v>13</v>
      </c>
      <c r="X403">
        <v>0</v>
      </c>
      <c r="Y403">
        <v>0</v>
      </c>
      <c r="Z403">
        <v>0</v>
      </c>
      <c r="AA403">
        <v>10</v>
      </c>
      <c r="AB403">
        <v>48</v>
      </c>
      <c r="AC403">
        <v>0</v>
      </c>
      <c r="AD403">
        <v>1</v>
      </c>
      <c r="AE403">
        <v>133</v>
      </c>
      <c r="AF403">
        <v>0</v>
      </c>
      <c r="AG403">
        <v>149</v>
      </c>
      <c r="AH403">
        <v>0</v>
      </c>
      <c r="AI403">
        <v>22</v>
      </c>
      <c r="AJ403">
        <v>0</v>
      </c>
      <c r="AK403">
        <v>0</v>
      </c>
      <c r="AL403">
        <v>0</v>
      </c>
      <c r="AM403">
        <v>20</v>
      </c>
      <c r="AN403">
        <v>93</v>
      </c>
      <c r="AO403">
        <v>0</v>
      </c>
      <c r="AP403">
        <v>1</v>
      </c>
      <c r="AQ403">
        <v>285</v>
      </c>
      <c r="AR403">
        <v>0</v>
      </c>
      <c r="AS40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570</v>
      </c>
      <c r="AT403">
        <v>226</v>
      </c>
      <c r="AU403">
        <v>0</v>
      </c>
      <c r="AV403">
        <v>48</v>
      </c>
      <c r="AW403">
        <v>0</v>
      </c>
      <c r="AX403">
        <v>0</v>
      </c>
      <c r="AY403">
        <v>0</v>
      </c>
      <c r="AZ403">
        <v>76</v>
      </c>
      <c r="BA403">
        <v>280</v>
      </c>
      <c r="BB403">
        <v>0</v>
      </c>
      <c r="BC403">
        <v>4</v>
      </c>
      <c r="BD403">
        <v>634</v>
      </c>
      <c r="BE403">
        <v>4446346</v>
      </c>
      <c r="BF403">
        <v>0</v>
      </c>
      <c r="BG403">
        <v>822344</v>
      </c>
      <c r="BH403">
        <v>0</v>
      </c>
      <c r="BI403">
        <v>0</v>
      </c>
      <c r="BJ403">
        <v>0</v>
      </c>
      <c r="BK403">
        <v>618889</v>
      </c>
      <c r="BL403">
        <v>2816973</v>
      </c>
      <c r="BM403">
        <v>0</v>
      </c>
      <c r="BN403">
        <v>45029</v>
      </c>
      <c r="BO403">
        <v>8749581</v>
      </c>
      <c r="BP403">
        <v>4308433</v>
      </c>
      <c r="BQ403">
        <v>0</v>
      </c>
      <c r="BR403">
        <v>833727</v>
      </c>
      <c r="BS403">
        <v>0</v>
      </c>
      <c r="BT403">
        <v>0</v>
      </c>
      <c r="BU403">
        <v>0</v>
      </c>
      <c r="BV403">
        <v>1604213</v>
      </c>
      <c r="BW403">
        <v>5265093</v>
      </c>
      <c r="BX403">
        <v>0</v>
      </c>
      <c r="BY403">
        <v>107214</v>
      </c>
      <c r="BZ403">
        <v>12118680</v>
      </c>
      <c r="CA403">
        <v>-137337</v>
      </c>
      <c r="CB403">
        <v>6562430</v>
      </c>
      <c r="CC403">
        <v>0</v>
      </c>
      <c r="CD403">
        <v>1346926</v>
      </c>
      <c r="CE403">
        <v>0</v>
      </c>
      <c r="CF403">
        <v>0</v>
      </c>
      <c r="CG403">
        <v>0</v>
      </c>
      <c r="CH403">
        <v>0</v>
      </c>
      <c r="CI403">
        <v>1696840</v>
      </c>
      <c r="CJ403">
        <v>4316816</v>
      </c>
      <c r="CK403">
        <v>0</v>
      </c>
      <c r="CL403">
        <v>0</v>
      </c>
      <c r="CM403">
        <v>0</v>
      </c>
      <c r="CN403">
        <v>0</v>
      </c>
      <c r="CO403">
        <v>0</v>
      </c>
      <c r="CP403">
        <v>136215</v>
      </c>
      <c r="CQ403">
        <v>13921890</v>
      </c>
      <c r="CR403">
        <v>0</v>
      </c>
      <c r="CS403">
        <v>0</v>
      </c>
      <c r="CT403">
        <v>0</v>
      </c>
      <c r="CU403">
        <v>0</v>
      </c>
      <c r="CV403">
        <v>0</v>
      </c>
      <c r="CW403">
        <v>2192349</v>
      </c>
      <c r="CX403">
        <v>0</v>
      </c>
      <c r="CY403">
        <v>309145</v>
      </c>
      <c r="CZ403">
        <v>0</v>
      </c>
      <c r="DA403">
        <v>0</v>
      </c>
      <c r="DB403">
        <v>0</v>
      </c>
      <c r="DC403">
        <v>526262</v>
      </c>
      <c r="DD403">
        <v>3765250</v>
      </c>
      <c r="DE403">
        <v>0</v>
      </c>
      <c r="DF403">
        <v>153365</v>
      </c>
      <c r="DG403">
        <v>6946371</v>
      </c>
      <c r="DH403">
        <v>15631</v>
      </c>
      <c r="DI403">
        <v>6465013</v>
      </c>
      <c r="DJ403">
        <v>0</v>
      </c>
      <c r="DK403">
        <v>0</v>
      </c>
      <c r="DL403">
        <v>0</v>
      </c>
      <c r="DM403">
        <v>0</v>
      </c>
      <c r="DN403">
        <v>0</v>
      </c>
      <c r="DO403">
        <v>0</v>
      </c>
      <c r="DP403">
        <v>148582</v>
      </c>
      <c r="DQ403">
        <v>1881845</v>
      </c>
      <c r="DR403">
        <v>0</v>
      </c>
      <c r="DS403">
        <v>0</v>
      </c>
      <c r="DT403">
        <v>0</v>
      </c>
      <c r="DU403">
        <v>0</v>
      </c>
      <c r="DV403">
        <v>0</v>
      </c>
      <c r="DW403">
        <v>0</v>
      </c>
      <c r="DX403">
        <v>0</v>
      </c>
      <c r="DY403">
        <v>0</v>
      </c>
      <c r="DZ403">
        <v>0</v>
      </c>
      <c r="EA403">
        <v>0</v>
      </c>
      <c r="EB403">
        <v>0</v>
      </c>
      <c r="EC403">
        <v>0</v>
      </c>
      <c r="ED403">
        <v>0</v>
      </c>
    </row>
    <row r="404" spans="1:134" x14ac:dyDescent="0.3">
      <c r="A404">
        <v>106391056</v>
      </c>
      <c r="B404" t="s">
        <v>1922</v>
      </c>
      <c r="C404">
        <v>20174</v>
      </c>
      <c r="D404" s="1">
        <v>43009</v>
      </c>
      <c r="E404" s="1">
        <v>43100</v>
      </c>
      <c r="F404" t="s">
        <v>134</v>
      </c>
      <c r="G404" t="s">
        <v>176</v>
      </c>
      <c r="H404">
        <v>6</v>
      </c>
      <c r="I404">
        <v>509</v>
      </c>
      <c r="J404" t="s">
        <v>136</v>
      </c>
      <c r="K404" t="s">
        <v>137</v>
      </c>
      <c r="L404" t="s">
        <v>138</v>
      </c>
      <c r="M404" t="s">
        <v>1923</v>
      </c>
      <c r="N404" t="s">
        <v>1924</v>
      </c>
      <c r="O404" t="s">
        <v>1925</v>
      </c>
      <c r="P404">
        <v>95376</v>
      </c>
      <c r="Q404" t="s">
        <v>1926</v>
      </c>
      <c r="R404">
        <v>77</v>
      </c>
      <c r="S404">
        <v>77</v>
      </c>
      <c r="T404">
        <v>40</v>
      </c>
      <c r="U404">
        <v>311</v>
      </c>
      <c r="V404">
        <v>79</v>
      </c>
      <c r="W404">
        <v>89</v>
      </c>
      <c r="X404">
        <v>194</v>
      </c>
      <c r="Y404">
        <v>0</v>
      </c>
      <c r="Z404">
        <v>0</v>
      </c>
      <c r="AA404">
        <v>21</v>
      </c>
      <c r="AB404">
        <v>227</v>
      </c>
      <c r="AC404">
        <v>12</v>
      </c>
      <c r="AD404">
        <v>10</v>
      </c>
      <c r="AE404">
        <v>943</v>
      </c>
      <c r="AF404">
        <v>0</v>
      </c>
      <c r="AG404">
        <v>1152</v>
      </c>
      <c r="AH404">
        <v>273</v>
      </c>
      <c r="AI404">
        <v>248</v>
      </c>
      <c r="AJ404">
        <v>583</v>
      </c>
      <c r="AK404">
        <v>0</v>
      </c>
      <c r="AL404">
        <v>0</v>
      </c>
      <c r="AM404">
        <v>42</v>
      </c>
      <c r="AN404">
        <v>557</v>
      </c>
      <c r="AO404">
        <v>38</v>
      </c>
      <c r="AP404">
        <v>33</v>
      </c>
      <c r="AQ404">
        <v>2926</v>
      </c>
      <c r="AR404">
        <v>0</v>
      </c>
      <c r="AS40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5852</v>
      </c>
      <c r="AT404">
        <v>1444</v>
      </c>
      <c r="AU404">
        <v>405</v>
      </c>
      <c r="AV404">
        <v>699</v>
      </c>
      <c r="AW404">
        <v>4708</v>
      </c>
      <c r="AX404">
        <v>0</v>
      </c>
      <c r="AY404">
        <v>0</v>
      </c>
      <c r="AZ404">
        <v>307</v>
      </c>
      <c r="BA404">
        <v>2596</v>
      </c>
      <c r="BB404">
        <v>470</v>
      </c>
      <c r="BC404">
        <v>284</v>
      </c>
      <c r="BD404">
        <v>10913</v>
      </c>
      <c r="BE404">
        <v>17795086</v>
      </c>
      <c r="BF404">
        <v>4600746</v>
      </c>
      <c r="BG404">
        <v>4096102</v>
      </c>
      <c r="BH404">
        <v>9038820</v>
      </c>
      <c r="BI404">
        <v>0</v>
      </c>
      <c r="BJ404">
        <v>0</v>
      </c>
      <c r="BK404">
        <v>696578</v>
      </c>
      <c r="BL404">
        <v>8512789</v>
      </c>
      <c r="BM404">
        <v>741921</v>
      </c>
      <c r="BN404">
        <v>644917</v>
      </c>
      <c r="BO404">
        <v>46126959</v>
      </c>
      <c r="BP404">
        <v>13627799</v>
      </c>
      <c r="BQ404">
        <v>3248750</v>
      </c>
      <c r="BR404">
        <v>2779956</v>
      </c>
      <c r="BS404">
        <v>18666791</v>
      </c>
      <c r="BT404">
        <v>0</v>
      </c>
      <c r="BU404">
        <v>0</v>
      </c>
      <c r="BV404">
        <v>2276173</v>
      </c>
      <c r="BW404">
        <v>22767105</v>
      </c>
      <c r="BX404">
        <v>2284283</v>
      </c>
      <c r="BY404">
        <v>1404835</v>
      </c>
      <c r="BZ404">
        <v>67055692</v>
      </c>
      <c r="CA404">
        <v>1113387</v>
      </c>
      <c r="CB404">
        <v>26181770</v>
      </c>
      <c r="CC404">
        <v>6548442</v>
      </c>
      <c r="CD404">
        <v>-14072563</v>
      </c>
      <c r="CE404">
        <v>24999458</v>
      </c>
      <c r="CF404">
        <v>0</v>
      </c>
      <c r="CG404">
        <v>0</v>
      </c>
      <c r="CH404">
        <v>0</v>
      </c>
      <c r="CI404">
        <v>2790379</v>
      </c>
      <c r="CJ404">
        <v>13104143</v>
      </c>
      <c r="CK404">
        <v>0</v>
      </c>
      <c r="CL404">
        <v>3026204</v>
      </c>
      <c r="CM404">
        <v>0</v>
      </c>
      <c r="CN404">
        <v>0</v>
      </c>
      <c r="CO404">
        <v>0</v>
      </c>
      <c r="CP404">
        <v>936365</v>
      </c>
      <c r="CQ404">
        <v>64627585</v>
      </c>
      <c r="CR404">
        <v>2073</v>
      </c>
      <c r="CS404">
        <v>0</v>
      </c>
      <c r="CT404">
        <v>0</v>
      </c>
      <c r="CU404">
        <v>13216</v>
      </c>
      <c r="CV404">
        <v>15289</v>
      </c>
      <c r="CW404">
        <v>5241115</v>
      </c>
      <c r="CX404">
        <v>1303127</v>
      </c>
      <c r="CY404">
        <v>20948621</v>
      </c>
      <c r="CZ404">
        <v>2706153</v>
      </c>
      <c r="DA404">
        <v>0</v>
      </c>
      <c r="DB404">
        <v>0</v>
      </c>
      <c r="DC404">
        <v>182372</v>
      </c>
      <c r="DD404">
        <v>18188967</v>
      </c>
      <c r="DE404">
        <v>0</v>
      </c>
      <c r="DF404">
        <v>0</v>
      </c>
      <c r="DG404">
        <v>48570355</v>
      </c>
      <c r="DH404">
        <v>247576</v>
      </c>
      <c r="DI404">
        <v>35605438</v>
      </c>
      <c r="DJ404">
        <v>0</v>
      </c>
      <c r="DK404">
        <v>342307</v>
      </c>
      <c r="DL404">
        <v>0</v>
      </c>
      <c r="DM404">
        <v>0</v>
      </c>
      <c r="DN404">
        <v>0</v>
      </c>
      <c r="DO404">
        <v>0</v>
      </c>
      <c r="DP404">
        <v>4018100</v>
      </c>
      <c r="DQ404">
        <v>48765075</v>
      </c>
      <c r="DR404">
        <v>0</v>
      </c>
      <c r="DS404">
        <v>0</v>
      </c>
      <c r="DT404">
        <v>0</v>
      </c>
      <c r="DU404">
        <v>0</v>
      </c>
      <c r="DV404">
        <v>0</v>
      </c>
      <c r="DW404">
        <v>0</v>
      </c>
      <c r="DX404">
        <v>0</v>
      </c>
      <c r="DY404">
        <v>0</v>
      </c>
      <c r="DZ404">
        <v>0</v>
      </c>
      <c r="EA404">
        <v>0</v>
      </c>
      <c r="EB404">
        <v>0</v>
      </c>
      <c r="EC404">
        <v>0</v>
      </c>
      <c r="ED404">
        <v>0</v>
      </c>
    </row>
    <row r="405" spans="1:134" x14ac:dyDescent="0.3">
      <c r="A405">
        <v>106291053</v>
      </c>
      <c r="B405" t="s">
        <v>1927</v>
      </c>
      <c r="C405">
        <v>20174</v>
      </c>
      <c r="D405" s="1">
        <v>43009</v>
      </c>
      <c r="E405" s="1">
        <v>43100</v>
      </c>
      <c r="F405" t="s">
        <v>134</v>
      </c>
      <c r="G405" t="s">
        <v>1728</v>
      </c>
      <c r="H405">
        <v>2</v>
      </c>
      <c r="I405">
        <v>302</v>
      </c>
      <c r="J405" t="s">
        <v>183</v>
      </c>
      <c r="K405" t="s">
        <v>137</v>
      </c>
      <c r="L405" t="s">
        <v>145</v>
      </c>
      <c r="M405" t="s">
        <v>1928</v>
      </c>
      <c r="N405" t="s">
        <v>1929</v>
      </c>
      <c r="O405" t="s">
        <v>1930</v>
      </c>
      <c r="P405">
        <v>96161</v>
      </c>
      <c r="Q405" t="s">
        <v>1931</v>
      </c>
      <c r="R405">
        <v>62</v>
      </c>
      <c r="S405">
        <v>62</v>
      </c>
      <c r="T405">
        <v>62</v>
      </c>
      <c r="U405">
        <v>173</v>
      </c>
      <c r="V405">
        <v>11</v>
      </c>
      <c r="W405">
        <v>30</v>
      </c>
      <c r="X405">
        <v>63</v>
      </c>
      <c r="Y405">
        <v>0</v>
      </c>
      <c r="Z405">
        <v>0</v>
      </c>
      <c r="AA405">
        <v>28</v>
      </c>
      <c r="AB405">
        <v>122</v>
      </c>
      <c r="AC405">
        <v>0</v>
      </c>
      <c r="AD405">
        <v>15</v>
      </c>
      <c r="AE405">
        <v>442</v>
      </c>
      <c r="AF405">
        <v>14</v>
      </c>
      <c r="AG405">
        <v>436</v>
      </c>
      <c r="AH405">
        <v>44</v>
      </c>
      <c r="AI405">
        <v>948</v>
      </c>
      <c r="AJ405">
        <v>162</v>
      </c>
      <c r="AK405">
        <v>0</v>
      </c>
      <c r="AL405">
        <v>0</v>
      </c>
      <c r="AM405">
        <v>142</v>
      </c>
      <c r="AN405">
        <v>317</v>
      </c>
      <c r="AO405">
        <v>0</v>
      </c>
      <c r="AP405">
        <v>158</v>
      </c>
      <c r="AQ405">
        <v>2207</v>
      </c>
      <c r="AR405">
        <v>1009</v>
      </c>
      <c r="AS40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5423</v>
      </c>
      <c r="AT405">
        <v>7008</v>
      </c>
      <c r="AU405">
        <v>50</v>
      </c>
      <c r="AV405">
        <v>1789</v>
      </c>
      <c r="AW405">
        <v>1332</v>
      </c>
      <c r="AX405">
        <v>22</v>
      </c>
      <c r="AY405">
        <v>0</v>
      </c>
      <c r="AZ405">
        <v>5635</v>
      </c>
      <c r="BA405">
        <v>4709</v>
      </c>
      <c r="BB405">
        <v>0</v>
      </c>
      <c r="BC405">
        <v>1419</v>
      </c>
      <c r="BD405">
        <v>21964</v>
      </c>
      <c r="BE405">
        <v>7137298</v>
      </c>
      <c r="BF405">
        <v>356338</v>
      </c>
      <c r="BG405">
        <v>3624828</v>
      </c>
      <c r="BH405">
        <v>874221</v>
      </c>
      <c r="BI405">
        <v>0</v>
      </c>
      <c r="BJ405">
        <v>0</v>
      </c>
      <c r="BK405">
        <v>851020</v>
      </c>
      <c r="BL405">
        <v>4912492</v>
      </c>
      <c r="BM405">
        <v>0</v>
      </c>
      <c r="BN405">
        <v>232672</v>
      </c>
      <c r="BO405">
        <v>17988869</v>
      </c>
      <c r="BP405">
        <v>13594557</v>
      </c>
      <c r="BQ405">
        <v>631250</v>
      </c>
      <c r="BR405">
        <v>1423269</v>
      </c>
      <c r="BS405">
        <v>4824388</v>
      </c>
      <c r="BT405">
        <v>479</v>
      </c>
      <c r="BU405">
        <v>0</v>
      </c>
      <c r="BV405">
        <v>3500437</v>
      </c>
      <c r="BW405">
        <v>14186168</v>
      </c>
      <c r="BX405">
        <v>0</v>
      </c>
      <c r="BY405">
        <v>1716792</v>
      </c>
      <c r="BZ405">
        <v>39877340</v>
      </c>
      <c r="CA405">
        <v>1312480</v>
      </c>
      <c r="CB405">
        <v>13370260</v>
      </c>
      <c r="CC405">
        <v>595824</v>
      </c>
      <c r="CD405">
        <v>2388552</v>
      </c>
      <c r="CE405">
        <v>6058359</v>
      </c>
      <c r="CF405">
        <v>0</v>
      </c>
      <c r="CG405">
        <v>536</v>
      </c>
      <c r="CH405">
        <v>0</v>
      </c>
      <c r="CI405">
        <v>1288853</v>
      </c>
      <c r="CJ405">
        <v>4361965</v>
      </c>
      <c r="CK405">
        <v>0</v>
      </c>
      <c r="CL405">
        <v>1897016</v>
      </c>
      <c r="CM405">
        <v>0</v>
      </c>
      <c r="CN405">
        <v>0</v>
      </c>
      <c r="CO405">
        <v>0</v>
      </c>
      <c r="CP405">
        <v>-27281</v>
      </c>
      <c r="CQ405">
        <v>31246564</v>
      </c>
      <c r="CR405">
        <v>0</v>
      </c>
      <c r="CS405">
        <v>0</v>
      </c>
      <c r="CT405">
        <v>0</v>
      </c>
      <c r="CU405">
        <v>0</v>
      </c>
      <c r="CV405">
        <v>0</v>
      </c>
      <c r="CW405">
        <v>7361594</v>
      </c>
      <c r="CX405">
        <v>391764</v>
      </c>
      <c r="CY405">
        <v>2659545</v>
      </c>
      <c r="CZ405">
        <v>-359750</v>
      </c>
      <c r="DA405">
        <v>-57</v>
      </c>
      <c r="DB405">
        <v>0</v>
      </c>
      <c r="DC405">
        <v>3062604</v>
      </c>
      <c r="DD405">
        <v>14736695</v>
      </c>
      <c r="DE405">
        <v>0</v>
      </c>
      <c r="DF405">
        <v>-1232750</v>
      </c>
      <c r="DG405">
        <v>26619645</v>
      </c>
      <c r="DH405">
        <v>1999740</v>
      </c>
      <c r="DI405">
        <v>34555505</v>
      </c>
      <c r="DJ405">
        <v>0</v>
      </c>
      <c r="DK405">
        <v>2104895</v>
      </c>
      <c r="DL405">
        <v>0</v>
      </c>
      <c r="DM405">
        <v>0</v>
      </c>
      <c r="DN405">
        <v>0</v>
      </c>
      <c r="DO405">
        <v>0</v>
      </c>
      <c r="DP405">
        <v>4284186</v>
      </c>
      <c r="DQ405">
        <v>157098039</v>
      </c>
      <c r="DR405">
        <v>0</v>
      </c>
      <c r="DS405">
        <v>0</v>
      </c>
      <c r="DT405">
        <v>0</v>
      </c>
      <c r="DU405">
        <v>0</v>
      </c>
      <c r="DV405">
        <v>0</v>
      </c>
      <c r="DW405">
        <v>0</v>
      </c>
      <c r="DX405">
        <v>0</v>
      </c>
      <c r="DY405">
        <v>0</v>
      </c>
      <c r="DZ405">
        <v>0</v>
      </c>
      <c r="EA405">
        <v>0</v>
      </c>
      <c r="EB405">
        <v>0</v>
      </c>
      <c r="EC405">
        <v>0</v>
      </c>
      <c r="ED405">
        <v>0</v>
      </c>
    </row>
    <row r="406" spans="1:134" x14ac:dyDescent="0.3">
      <c r="A406">
        <v>106190782</v>
      </c>
      <c r="B406" t="s">
        <v>1932</v>
      </c>
      <c r="C406">
        <v>20174</v>
      </c>
      <c r="D406" s="1">
        <v>43009</v>
      </c>
      <c r="E406" s="1">
        <v>43100</v>
      </c>
      <c r="F406" t="s">
        <v>134</v>
      </c>
      <c r="G406" t="s">
        <v>158</v>
      </c>
      <c r="H406">
        <v>11</v>
      </c>
      <c r="I406">
        <v>905</v>
      </c>
      <c r="J406" t="s">
        <v>136</v>
      </c>
      <c r="K406" t="s">
        <v>137</v>
      </c>
      <c r="L406" t="s">
        <v>138</v>
      </c>
      <c r="M406" t="s">
        <v>1933</v>
      </c>
      <c r="N406" t="s">
        <v>1934</v>
      </c>
      <c r="O406" t="s">
        <v>1499</v>
      </c>
      <c r="P406">
        <v>91356</v>
      </c>
      <c r="Q406" t="s">
        <v>1935</v>
      </c>
      <c r="R406">
        <v>60</v>
      </c>
      <c r="S406">
        <v>60</v>
      </c>
      <c r="T406">
        <v>60</v>
      </c>
      <c r="U406">
        <v>55</v>
      </c>
      <c r="V406">
        <v>0</v>
      </c>
      <c r="W406">
        <v>0</v>
      </c>
      <c r="X406">
        <v>0</v>
      </c>
      <c r="Y406">
        <v>475</v>
      </c>
      <c r="Z406">
        <v>0</v>
      </c>
      <c r="AA406">
        <v>180</v>
      </c>
      <c r="AB406">
        <v>0</v>
      </c>
      <c r="AC406">
        <v>0</v>
      </c>
      <c r="AD406">
        <v>13</v>
      </c>
      <c r="AE406">
        <v>723</v>
      </c>
      <c r="AF406">
        <v>0</v>
      </c>
      <c r="AG406">
        <v>326</v>
      </c>
      <c r="AH406">
        <v>0</v>
      </c>
      <c r="AI406">
        <v>0</v>
      </c>
      <c r="AJ406">
        <v>0</v>
      </c>
      <c r="AK406">
        <v>2620</v>
      </c>
      <c r="AL406">
        <v>0</v>
      </c>
      <c r="AM406">
        <v>801</v>
      </c>
      <c r="AN406">
        <v>0</v>
      </c>
      <c r="AO406">
        <v>0</v>
      </c>
      <c r="AP406">
        <v>74</v>
      </c>
      <c r="AQ406">
        <v>3821</v>
      </c>
      <c r="AR406">
        <v>0</v>
      </c>
      <c r="AS40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7642</v>
      </c>
      <c r="AT406">
        <v>0</v>
      </c>
      <c r="AU406">
        <v>0</v>
      </c>
      <c r="AV406">
        <v>0</v>
      </c>
      <c r="AW406">
        <v>0</v>
      </c>
      <c r="AX406">
        <v>0</v>
      </c>
      <c r="AY406">
        <v>0</v>
      </c>
      <c r="AZ406">
        <v>0</v>
      </c>
      <c r="BA406">
        <v>0</v>
      </c>
      <c r="BB406">
        <v>0</v>
      </c>
      <c r="BC406">
        <v>0</v>
      </c>
      <c r="BD406">
        <v>0</v>
      </c>
      <c r="BE406">
        <v>521600</v>
      </c>
      <c r="BF406">
        <v>0</v>
      </c>
      <c r="BG406">
        <v>0</v>
      </c>
      <c r="BH406">
        <v>0</v>
      </c>
      <c r="BI406">
        <v>1768500</v>
      </c>
      <c r="BJ406">
        <v>0</v>
      </c>
      <c r="BK406">
        <v>700875</v>
      </c>
      <c r="BL406">
        <v>0</v>
      </c>
      <c r="BM406">
        <v>0</v>
      </c>
      <c r="BN406">
        <v>64750</v>
      </c>
      <c r="BO406">
        <v>3055725</v>
      </c>
      <c r="BP406">
        <v>0</v>
      </c>
      <c r="BQ406">
        <v>0</v>
      </c>
      <c r="BR406">
        <v>0</v>
      </c>
      <c r="BS406">
        <v>0</v>
      </c>
      <c r="BT406">
        <v>0</v>
      </c>
      <c r="BU406">
        <v>0</v>
      </c>
      <c r="BV406">
        <v>0</v>
      </c>
      <c r="BW406">
        <v>0</v>
      </c>
      <c r="BX406">
        <v>0</v>
      </c>
      <c r="BY406">
        <v>0</v>
      </c>
      <c r="BZ406">
        <v>0</v>
      </c>
      <c r="CA406">
        <v>0</v>
      </c>
      <c r="CB406">
        <v>320676</v>
      </c>
      <c r="CC406">
        <v>0</v>
      </c>
      <c r="CD406">
        <v>0</v>
      </c>
      <c r="CE406">
        <v>0</v>
      </c>
      <c r="CF406">
        <v>0</v>
      </c>
      <c r="CG406">
        <v>307696</v>
      </c>
      <c r="CH406">
        <v>0</v>
      </c>
      <c r="CI406">
        <v>232200</v>
      </c>
      <c r="CJ406">
        <v>0</v>
      </c>
      <c r="CK406">
        <v>0</v>
      </c>
      <c r="CL406">
        <v>0</v>
      </c>
      <c r="CM406">
        <v>0</v>
      </c>
      <c r="CN406">
        <v>0</v>
      </c>
      <c r="CO406">
        <v>0</v>
      </c>
      <c r="CP406">
        <v>7951</v>
      </c>
      <c r="CQ406">
        <v>868523</v>
      </c>
      <c r="CR406">
        <v>0</v>
      </c>
      <c r="CS406">
        <v>0</v>
      </c>
      <c r="CT406">
        <v>0</v>
      </c>
      <c r="CU406">
        <v>0</v>
      </c>
      <c r="CV406">
        <v>0</v>
      </c>
      <c r="CW406">
        <v>200924</v>
      </c>
      <c r="CX406">
        <v>0</v>
      </c>
      <c r="CY406">
        <v>0</v>
      </c>
      <c r="CZ406">
        <v>0</v>
      </c>
      <c r="DA406">
        <v>1460804</v>
      </c>
      <c r="DB406">
        <v>0</v>
      </c>
      <c r="DC406">
        <v>468675</v>
      </c>
      <c r="DD406">
        <v>0</v>
      </c>
      <c r="DE406">
        <v>0</v>
      </c>
      <c r="DF406">
        <v>56799</v>
      </c>
      <c r="DG406">
        <v>2187202</v>
      </c>
      <c r="DH406">
        <v>0</v>
      </c>
      <c r="DI406">
        <v>2108509</v>
      </c>
      <c r="DJ406">
        <v>0</v>
      </c>
      <c r="DK406">
        <v>820884</v>
      </c>
      <c r="DL406">
        <v>0</v>
      </c>
      <c r="DM406">
        <v>0</v>
      </c>
      <c r="DN406">
        <v>0</v>
      </c>
      <c r="DO406">
        <v>0</v>
      </c>
      <c r="DP406">
        <v>486800</v>
      </c>
      <c r="DQ406">
        <v>6798301</v>
      </c>
      <c r="DR406">
        <v>0</v>
      </c>
      <c r="DS406">
        <v>0</v>
      </c>
      <c r="DT406">
        <v>0</v>
      </c>
      <c r="DU406">
        <v>0</v>
      </c>
      <c r="DV406">
        <v>0</v>
      </c>
      <c r="DW406">
        <v>0</v>
      </c>
      <c r="DX406">
        <v>0</v>
      </c>
      <c r="DY406">
        <v>0</v>
      </c>
      <c r="DZ406">
        <v>0</v>
      </c>
      <c r="EA406">
        <v>0</v>
      </c>
      <c r="EB406">
        <v>0</v>
      </c>
      <c r="EC406">
        <v>0</v>
      </c>
      <c r="ED406">
        <v>0</v>
      </c>
    </row>
    <row r="407" spans="1:134" x14ac:dyDescent="0.3">
      <c r="A407">
        <v>106014207</v>
      </c>
      <c r="B407" t="s">
        <v>1936</v>
      </c>
      <c r="C407">
        <v>20174</v>
      </c>
      <c r="D407" s="1">
        <v>43009</v>
      </c>
      <c r="E407" s="1">
        <v>43100</v>
      </c>
      <c r="F407" t="s">
        <v>134</v>
      </c>
      <c r="G407" t="s">
        <v>233</v>
      </c>
      <c r="H407">
        <v>5</v>
      </c>
      <c r="I407">
        <v>417</v>
      </c>
      <c r="J407" t="s">
        <v>255</v>
      </c>
      <c r="K407" t="s">
        <v>369</v>
      </c>
      <c r="L407" t="s">
        <v>138</v>
      </c>
      <c r="M407" t="s">
        <v>1937</v>
      </c>
      <c r="N407" t="s">
        <v>1938</v>
      </c>
      <c r="O407" t="s">
        <v>252</v>
      </c>
      <c r="P407">
        <v>94601</v>
      </c>
      <c r="Q407" t="s">
        <v>650</v>
      </c>
      <c r="R407">
        <v>26</v>
      </c>
      <c r="S407">
        <v>26</v>
      </c>
      <c r="T407">
        <v>26</v>
      </c>
      <c r="U407">
        <v>6</v>
      </c>
      <c r="V407">
        <v>0</v>
      </c>
      <c r="W407">
        <v>0</v>
      </c>
      <c r="X407">
        <v>10</v>
      </c>
      <c r="Y407">
        <v>0</v>
      </c>
      <c r="Z407">
        <v>0</v>
      </c>
      <c r="AA407">
        <v>0</v>
      </c>
      <c r="AB407">
        <v>320</v>
      </c>
      <c r="AC407">
        <v>0</v>
      </c>
      <c r="AD407">
        <v>0</v>
      </c>
      <c r="AE407">
        <v>336</v>
      </c>
      <c r="AF407">
        <v>0</v>
      </c>
      <c r="AG407">
        <v>35</v>
      </c>
      <c r="AH407">
        <v>0</v>
      </c>
      <c r="AI407">
        <v>0</v>
      </c>
      <c r="AJ407">
        <v>80</v>
      </c>
      <c r="AK407">
        <v>0</v>
      </c>
      <c r="AL407">
        <v>0</v>
      </c>
      <c r="AM407">
        <v>0</v>
      </c>
      <c r="AN407">
        <v>1745</v>
      </c>
      <c r="AO407">
        <v>0</v>
      </c>
      <c r="AP407">
        <v>0</v>
      </c>
      <c r="AQ407">
        <v>1860</v>
      </c>
      <c r="AR407">
        <v>0</v>
      </c>
      <c r="AS40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3720</v>
      </c>
      <c r="AT407">
        <v>0</v>
      </c>
      <c r="AU407">
        <v>0</v>
      </c>
      <c r="AV407">
        <v>0</v>
      </c>
      <c r="AW407">
        <v>0</v>
      </c>
      <c r="AX407">
        <v>0</v>
      </c>
      <c r="AY407">
        <v>0</v>
      </c>
      <c r="AZ407">
        <v>0</v>
      </c>
      <c r="BA407">
        <v>0</v>
      </c>
      <c r="BB407">
        <v>0</v>
      </c>
      <c r="BC407">
        <v>0</v>
      </c>
      <c r="BD407">
        <v>0</v>
      </c>
      <c r="BE407">
        <v>68000</v>
      </c>
      <c r="BF407">
        <v>0</v>
      </c>
      <c r="BG407">
        <v>0</v>
      </c>
      <c r="BH407">
        <v>160000</v>
      </c>
      <c r="BI407">
        <v>0</v>
      </c>
      <c r="BJ407">
        <v>0</v>
      </c>
      <c r="BK407">
        <v>0</v>
      </c>
      <c r="BL407">
        <v>3490000</v>
      </c>
      <c r="BM407">
        <v>0</v>
      </c>
      <c r="BN407">
        <v>0</v>
      </c>
      <c r="BO407">
        <v>3718000</v>
      </c>
      <c r="BP407">
        <v>0</v>
      </c>
      <c r="BQ407">
        <v>0</v>
      </c>
      <c r="BR407">
        <v>0</v>
      </c>
      <c r="BS407">
        <v>0</v>
      </c>
      <c r="BT407">
        <v>0</v>
      </c>
      <c r="BU407">
        <v>0</v>
      </c>
      <c r="BV407">
        <v>0</v>
      </c>
      <c r="BW407">
        <v>0</v>
      </c>
      <c r="BX407">
        <v>0</v>
      </c>
      <c r="BY407">
        <v>0</v>
      </c>
      <c r="BZ407">
        <v>0</v>
      </c>
      <c r="CA407">
        <v>59553</v>
      </c>
      <c r="CB407">
        <v>26418</v>
      </c>
      <c r="CC407">
        <v>0</v>
      </c>
      <c r="CD407">
        <v>0</v>
      </c>
      <c r="CE407">
        <v>62692</v>
      </c>
      <c r="CF407">
        <v>0</v>
      </c>
      <c r="CG407">
        <v>0</v>
      </c>
      <c r="CH407">
        <v>0</v>
      </c>
      <c r="CI407">
        <v>0</v>
      </c>
      <c r="CJ407">
        <v>1024187</v>
      </c>
      <c r="CK407">
        <v>0</v>
      </c>
      <c r="CL407">
        <v>0</v>
      </c>
      <c r="CM407">
        <v>0</v>
      </c>
      <c r="CN407">
        <v>0</v>
      </c>
      <c r="CO407">
        <v>0</v>
      </c>
      <c r="CP407">
        <v>0</v>
      </c>
      <c r="CQ407">
        <v>1172850</v>
      </c>
      <c r="CR407">
        <v>0</v>
      </c>
      <c r="CS407">
        <v>0</v>
      </c>
      <c r="CT407">
        <v>0</v>
      </c>
      <c r="CU407">
        <v>0</v>
      </c>
      <c r="CV407">
        <v>0</v>
      </c>
      <c r="CW407">
        <v>41582</v>
      </c>
      <c r="CX407">
        <v>0</v>
      </c>
      <c r="CY407">
        <v>0</v>
      </c>
      <c r="CZ407">
        <v>97308</v>
      </c>
      <c r="DA407">
        <v>0</v>
      </c>
      <c r="DB407">
        <v>0</v>
      </c>
      <c r="DC407">
        <v>0</v>
      </c>
      <c r="DD407">
        <v>2406260</v>
      </c>
      <c r="DE407">
        <v>0</v>
      </c>
      <c r="DF407">
        <v>0</v>
      </c>
      <c r="DG407">
        <v>2545150</v>
      </c>
      <c r="DH407">
        <v>2229</v>
      </c>
      <c r="DI407">
        <v>2871953</v>
      </c>
      <c r="DJ407">
        <v>0</v>
      </c>
      <c r="DK407">
        <v>0</v>
      </c>
      <c r="DL407">
        <v>0</v>
      </c>
      <c r="DM407">
        <v>0</v>
      </c>
      <c r="DN407">
        <v>0</v>
      </c>
      <c r="DO407">
        <v>0</v>
      </c>
      <c r="DP407">
        <v>75549</v>
      </c>
      <c r="DQ407">
        <v>1219356</v>
      </c>
      <c r="DR407">
        <v>0</v>
      </c>
      <c r="DS407">
        <v>0</v>
      </c>
      <c r="DT407">
        <v>0</v>
      </c>
      <c r="DU407">
        <v>0</v>
      </c>
      <c r="DV407">
        <v>0</v>
      </c>
      <c r="DW407">
        <v>0</v>
      </c>
      <c r="DX407">
        <v>0</v>
      </c>
      <c r="DY407">
        <v>0</v>
      </c>
      <c r="DZ407">
        <v>0</v>
      </c>
      <c r="EA407">
        <v>0</v>
      </c>
      <c r="EB407">
        <v>0</v>
      </c>
      <c r="EC407">
        <v>0</v>
      </c>
      <c r="ED407">
        <v>0</v>
      </c>
    </row>
    <row r="408" spans="1:134" x14ac:dyDescent="0.3">
      <c r="A408">
        <v>106314029</v>
      </c>
      <c r="B408" t="s">
        <v>1939</v>
      </c>
      <c r="C408">
        <v>20174</v>
      </c>
      <c r="D408" s="1">
        <v>43009</v>
      </c>
      <c r="E408" s="1">
        <v>43100</v>
      </c>
      <c r="F408" t="s">
        <v>134</v>
      </c>
      <c r="G408" t="s">
        <v>917</v>
      </c>
      <c r="H408">
        <v>2</v>
      </c>
      <c r="I408">
        <v>309</v>
      </c>
      <c r="J408" t="s">
        <v>255</v>
      </c>
      <c r="K408" t="s">
        <v>369</v>
      </c>
      <c r="L408" t="s">
        <v>138</v>
      </c>
      <c r="M408" t="s">
        <v>1940</v>
      </c>
      <c r="N408" t="s">
        <v>1941</v>
      </c>
      <c r="O408" t="s">
        <v>919</v>
      </c>
      <c r="P408">
        <v>95678</v>
      </c>
      <c r="Q408" t="s">
        <v>650</v>
      </c>
      <c r="R408">
        <v>16</v>
      </c>
      <c r="S408">
        <v>16</v>
      </c>
      <c r="T408">
        <v>16</v>
      </c>
      <c r="U408">
        <v>0</v>
      </c>
      <c r="V408">
        <v>0</v>
      </c>
      <c r="W408">
        <v>0</v>
      </c>
      <c r="X408">
        <v>0</v>
      </c>
      <c r="Y408">
        <v>17</v>
      </c>
      <c r="Z408">
        <v>0</v>
      </c>
      <c r="AA408">
        <v>81</v>
      </c>
      <c r="AB408">
        <v>0</v>
      </c>
      <c r="AC408">
        <v>0</v>
      </c>
      <c r="AD408">
        <v>0</v>
      </c>
      <c r="AE408">
        <v>98</v>
      </c>
      <c r="AF408">
        <v>0</v>
      </c>
      <c r="AG408">
        <v>0</v>
      </c>
      <c r="AH408">
        <v>0</v>
      </c>
      <c r="AI408">
        <v>0</v>
      </c>
      <c r="AJ408">
        <v>0</v>
      </c>
      <c r="AK408">
        <v>150</v>
      </c>
      <c r="AL408">
        <v>0</v>
      </c>
      <c r="AM408">
        <v>1167</v>
      </c>
      <c r="AN408">
        <v>0</v>
      </c>
      <c r="AO408">
        <v>0</v>
      </c>
      <c r="AP408">
        <v>0</v>
      </c>
      <c r="AQ408">
        <v>1317</v>
      </c>
      <c r="AR408">
        <v>0</v>
      </c>
      <c r="AS40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2634</v>
      </c>
      <c r="AT408">
        <v>0</v>
      </c>
      <c r="AU408">
        <v>0</v>
      </c>
      <c r="AV408">
        <v>0</v>
      </c>
      <c r="AW408">
        <v>0</v>
      </c>
      <c r="AX408">
        <v>0</v>
      </c>
      <c r="AY408">
        <v>0</v>
      </c>
      <c r="AZ408">
        <v>0</v>
      </c>
      <c r="BA408">
        <v>0</v>
      </c>
      <c r="BB408">
        <v>0</v>
      </c>
      <c r="BC408">
        <v>0</v>
      </c>
      <c r="BD408">
        <v>0</v>
      </c>
      <c r="BE408">
        <v>0</v>
      </c>
      <c r="BF408">
        <v>0</v>
      </c>
      <c r="BG408">
        <v>0</v>
      </c>
      <c r="BH408">
        <v>0</v>
      </c>
      <c r="BI408">
        <v>187500</v>
      </c>
      <c r="BJ408">
        <v>0</v>
      </c>
      <c r="BK408">
        <v>1458750</v>
      </c>
      <c r="BL408">
        <v>0</v>
      </c>
      <c r="BM408">
        <v>0</v>
      </c>
      <c r="BN408">
        <v>0</v>
      </c>
      <c r="BO408">
        <v>1646250</v>
      </c>
      <c r="BP408">
        <v>0</v>
      </c>
      <c r="BQ408">
        <v>0</v>
      </c>
      <c r="BR408">
        <v>0</v>
      </c>
      <c r="BS408">
        <v>0</v>
      </c>
      <c r="BT408">
        <v>0</v>
      </c>
      <c r="BU408">
        <v>0</v>
      </c>
      <c r="BV408">
        <v>0</v>
      </c>
      <c r="BW408">
        <v>0</v>
      </c>
      <c r="BX408">
        <v>0</v>
      </c>
      <c r="BY408">
        <v>0</v>
      </c>
      <c r="BZ408">
        <v>0</v>
      </c>
      <c r="CA408">
        <v>0</v>
      </c>
      <c r="CB408">
        <v>0</v>
      </c>
      <c r="CC408">
        <v>0</v>
      </c>
      <c r="CD408">
        <v>0</v>
      </c>
      <c r="CE408">
        <v>0</v>
      </c>
      <c r="CF408">
        <v>0</v>
      </c>
      <c r="CG408">
        <v>53261</v>
      </c>
      <c r="CH408">
        <v>0</v>
      </c>
      <c r="CI408">
        <v>414370</v>
      </c>
      <c r="CJ408">
        <v>0</v>
      </c>
      <c r="CK408">
        <v>0</v>
      </c>
      <c r="CL408">
        <v>0</v>
      </c>
      <c r="CM408">
        <v>0</v>
      </c>
      <c r="CN408">
        <v>0</v>
      </c>
      <c r="CO408">
        <v>0</v>
      </c>
      <c r="CP408">
        <v>0</v>
      </c>
      <c r="CQ408">
        <v>467631</v>
      </c>
      <c r="CR408">
        <v>0</v>
      </c>
      <c r="CS408">
        <v>0</v>
      </c>
      <c r="CT408">
        <v>0</v>
      </c>
      <c r="CU408">
        <v>0</v>
      </c>
      <c r="CV408">
        <v>0</v>
      </c>
      <c r="CW408">
        <v>0</v>
      </c>
      <c r="CX408">
        <v>0</v>
      </c>
      <c r="CY408">
        <v>0</v>
      </c>
      <c r="CZ408">
        <v>0</v>
      </c>
      <c r="DA408">
        <v>134239</v>
      </c>
      <c r="DB408">
        <v>0</v>
      </c>
      <c r="DC408">
        <v>1044380</v>
      </c>
      <c r="DD408">
        <v>0</v>
      </c>
      <c r="DE408">
        <v>0</v>
      </c>
      <c r="DF408">
        <v>0</v>
      </c>
      <c r="DG408">
        <v>1178619</v>
      </c>
      <c r="DH408">
        <v>41</v>
      </c>
      <c r="DI408">
        <v>1128135</v>
      </c>
      <c r="DJ408">
        <v>0</v>
      </c>
      <c r="DK408">
        <v>0</v>
      </c>
      <c r="DL408">
        <v>0</v>
      </c>
      <c r="DM408">
        <v>0</v>
      </c>
      <c r="DN408">
        <v>0</v>
      </c>
      <c r="DO408">
        <v>0</v>
      </c>
      <c r="DP408">
        <v>0</v>
      </c>
      <c r="DQ408">
        <v>26109</v>
      </c>
      <c r="DR408">
        <v>0</v>
      </c>
      <c r="DS408">
        <v>0</v>
      </c>
      <c r="DT408">
        <v>0</v>
      </c>
      <c r="DU408">
        <v>0</v>
      </c>
      <c r="DV408">
        <v>0</v>
      </c>
      <c r="DW408">
        <v>0</v>
      </c>
      <c r="DX408">
        <v>0</v>
      </c>
      <c r="DY408">
        <v>0</v>
      </c>
      <c r="DZ408">
        <v>0</v>
      </c>
      <c r="EA408">
        <v>0</v>
      </c>
      <c r="EB408">
        <v>0</v>
      </c>
      <c r="EC408">
        <v>0</v>
      </c>
      <c r="ED408">
        <v>0</v>
      </c>
    </row>
    <row r="409" spans="1:134" x14ac:dyDescent="0.3">
      <c r="A409">
        <v>106334457</v>
      </c>
      <c r="B409" t="s">
        <v>1942</v>
      </c>
      <c r="C409">
        <v>20174</v>
      </c>
      <c r="D409" s="1">
        <v>43009</v>
      </c>
      <c r="E409" s="1">
        <v>43100</v>
      </c>
      <c r="F409" t="s">
        <v>134</v>
      </c>
      <c r="G409" t="s">
        <v>548</v>
      </c>
      <c r="H409">
        <v>12</v>
      </c>
      <c r="I409">
        <v>1103</v>
      </c>
      <c r="J409" t="s">
        <v>255</v>
      </c>
      <c r="K409" t="s">
        <v>369</v>
      </c>
      <c r="L409" t="s">
        <v>138</v>
      </c>
      <c r="M409" t="s">
        <v>1943</v>
      </c>
      <c r="N409" t="s">
        <v>1944</v>
      </c>
      <c r="O409" t="s">
        <v>857</v>
      </c>
      <c r="P409">
        <v>92201</v>
      </c>
      <c r="Q409" t="s">
        <v>1945</v>
      </c>
      <c r="R409">
        <v>16</v>
      </c>
      <c r="S409">
        <v>16</v>
      </c>
      <c r="T409">
        <v>16</v>
      </c>
      <c r="U409">
        <v>0</v>
      </c>
      <c r="V409">
        <v>0</v>
      </c>
      <c r="W409">
        <v>0</v>
      </c>
      <c r="X409">
        <v>0</v>
      </c>
      <c r="Y409">
        <v>41</v>
      </c>
      <c r="Z409">
        <v>0</v>
      </c>
      <c r="AA409">
        <v>50</v>
      </c>
      <c r="AB409">
        <v>153</v>
      </c>
      <c r="AC409">
        <v>0</v>
      </c>
      <c r="AD409">
        <v>0</v>
      </c>
      <c r="AE409">
        <v>244</v>
      </c>
      <c r="AF409">
        <v>0</v>
      </c>
      <c r="AG409">
        <v>0</v>
      </c>
      <c r="AH409">
        <v>0</v>
      </c>
      <c r="AI409">
        <v>0</v>
      </c>
      <c r="AJ409">
        <v>0</v>
      </c>
      <c r="AK409">
        <v>223</v>
      </c>
      <c r="AL409">
        <v>0</v>
      </c>
      <c r="AM409">
        <v>294</v>
      </c>
      <c r="AN409">
        <v>767</v>
      </c>
      <c r="AO409">
        <v>0</v>
      </c>
      <c r="AP409">
        <v>0</v>
      </c>
      <c r="AQ409">
        <v>1284</v>
      </c>
      <c r="AR409">
        <v>0</v>
      </c>
      <c r="AS40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2568</v>
      </c>
      <c r="AT409">
        <v>0</v>
      </c>
      <c r="AU409">
        <v>0</v>
      </c>
      <c r="AV409">
        <v>0</v>
      </c>
      <c r="AW409">
        <v>0</v>
      </c>
      <c r="AX409">
        <v>0</v>
      </c>
      <c r="AY409">
        <v>0</v>
      </c>
      <c r="AZ409">
        <v>0</v>
      </c>
      <c r="BA409">
        <v>0</v>
      </c>
      <c r="BB409">
        <v>0</v>
      </c>
      <c r="BC409">
        <v>0</v>
      </c>
      <c r="BD409">
        <v>0</v>
      </c>
      <c r="BE409">
        <v>0</v>
      </c>
      <c r="BF409">
        <v>0</v>
      </c>
      <c r="BG409">
        <v>0</v>
      </c>
      <c r="BH409">
        <v>0</v>
      </c>
      <c r="BI409">
        <v>278750</v>
      </c>
      <c r="BJ409">
        <v>0</v>
      </c>
      <c r="BK409">
        <v>367500</v>
      </c>
      <c r="BL409">
        <v>958750</v>
      </c>
      <c r="BM409">
        <v>0</v>
      </c>
      <c r="BN409">
        <v>0</v>
      </c>
      <c r="BO409">
        <v>1605000</v>
      </c>
      <c r="BP409">
        <v>0</v>
      </c>
      <c r="BQ409">
        <v>0</v>
      </c>
      <c r="BR409">
        <v>0</v>
      </c>
      <c r="BS409">
        <v>0</v>
      </c>
      <c r="BT409">
        <v>0</v>
      </c>
      <c r="BU409">
        <v>0</v>
      </c>
      <c r="BV409">
        <v>0</v>
      </c>
      <c r="BW409">
        <v>0</v>
      </c>
      <c r="BX409">
        <v>0</v>
      </c>
      <c r="BY409">
        <v>0</v>
      </c>
      <c r="BZ409">
        <v>0</v>
      </c>
      <c r="CA409">
        <v>0</v>
      </c>
      <c r="CB409">
        <v>0</v>
      </c>
      <c r="CC409">
        <v>0</v>
      </c>
      <c r="CD409">
        <v>0</v>
      </c>
      <c r="CE409">
        <v>0</v>
      </c>
      <c r="CF409">
        <v>0</v>
      </c>
      <c r="CG409">
        <v>77695</v>
      </c>
      <c r="CH409">
        <v>0</v>
      </c>
      <c r="CI409">
        <v>102432</v>
      </c>
      <c r="CJ409">
        <v>267229</v>
      </c>
      <c r="CK409">
        <v>0</v>
      </c>
      <c r="CL409">
        <v>0</v>
      </c>
      <c r="CM409">
        <v>0</v>
      </c>
      <c r="CN409">
        <v>0</v>
      </c>
      <c r="CO409">
        <v>0</v>
      </c>
      <c r="CP409">
        <v>0</v>
      </c>
      <c r="CQ409">
        <v>447356</v>
      </c>
      <c r="CR409">
        <v>0</v>
      </c>
      <c r="CS409">
        <v>0</v>
      </c>
      <c r="CT409">
        <v>0</v>
      </c>
      <c r="CU409">
        <v>0</v>
      </c>
      <c r="CV409">
        <v>0</v>
      </c>
      <c r="CW409">
        <v>0</v>
      </c>
      <c r="CX409">
        <v>0</v>
      </c>
      <c r="CY409">
        <v>0</v>
      </c>
      <c r="CZ409">
        <v>0</v>
      </c>
      <c r="DA409">
        <v>201055</v>
      </c>
      <c r="DB409">
        <v>0</v>
      </c>
      <c r="DC409">
        <v>265068</v>
      </c>
      <c r="DD409">
        <v>691521</v>
      </c>
      <c r="DE409">
        <v>0</v>
      </c>
      <c r="DF409">
        <v>0</v>
      </c>
      <c r="DG409">
        <v>1157644</v>
      </c>
      <c r="DH409">
        <v>0</v>
      </c>
      <c r="DI409">
        <v>1097163</v>
      </c>
      <c r="DJ409">
        <v>0</v>
      </c>
      <c r="DK409">
        <v>0</v>
      </c>
      <c r="DL409">
        <v>0</v>
      </c>
      <c r="DM409">
        <v>0</v>
      </c>
      <c r="DN409">
        <v>0</v>
      </c>
      <c r="DO409">
        <v>0</v>
      </c>
      <c r="DP409">
        <v>0</v>
      </c>
      <c r="DQ409">
        <v>18363</v>
      </c>
      <c r="DR409">
        <v>0</v>
      </c>
      <c r="DS409">
        <v>0</v>
      </c>
      <c r="DT409">
        <v>0</v>
      </c>
      <c r="DU409">
        <v>0</v>
      </c>
      <c r="DV409">
        <v>0</v>
      </c>
      <c r="DW409">
        <v>0</v>
      </c>
      <c r="DX409">
        <v>0</v>
      </c>
      <c r="DY409">
        <v>0</v>
      </c>
      <c r="DZ409">
        <v>0</v>
      </c>
      <c r="EA409">
        <v>0</v>
      </c>
      <c r="EB409">
        <v>0</v>
      </c>
      <c r="EC409">
        <v>0</v>
      </c>
      <c r="ED409">
        <v>0</v>
      </c>
    </row>
    <row r="410" spans="1:134" x14ac:dyDescent="0.3">
      <c r="A410">
        <v>106444029</v>
      </c>
      <c r="B410" t="s">
        <v>1946</v>
      </c>
      <c r="C410">
        <v>20174</v>
      </c>
      <c r="D410" s="1">
        <v>43009</v>
      </c>
      <c r="E410" s="1">
        <v>43100</v>
      </c>
      <c r="F410" t="s">
        <v>134</v>
      </c>
      <c r="G410" t="s">
        <v>604</v>
      </c>
      <c r="H410">
        <v>8</v>
      </c>
      <c r="I410">
        <v>703</v>
      </c>
      <c r="J410" t="s">
        <v>255</v>
      </c>
      <c r="K410" t="s">
        <v>369</v>
      </c>
      <c r="L410" t="s">
        <v>138</v>
      </c>
      <c r="M410" t="s">
        <v>1947</v>
      </c>
      <c r="N410" t="s">
        <v>1948</v>
      </c>
      <c r="O410" t="s">
        <v>607</v>
      </c>
      <c r="P410">
        <v>95062</v>
      </c>
      <c r="Q410" t="s">
        <v>650</v>
      </c>
      <c r="R410">
        <v>16</v>
      </c>
      <c r="S410">
        <v>16</v>
      </c>
      <c r="T410">
        <v>16</v>
      </c>
      <c r="U410">
        <v>34</v>
      </c>
      <c r="V410">
        <v>0</v>
      </c>
      <c r="W410">
        <v>92</v>
      </c>
      <c r="X410">
        <v>0</v>
      </c>
      <c r="Y410">
        <v>18</v>
      </c>
      <c r="Z410">
        <v>0</v>
      </c>
      <c r="AA410">
        <v>0</v>
      </c>
      <c r="AB410">
        <v>7</v>
      </c>
      <c r="AC410">
        <v>0</v>
      </c>
      <c r="AD410">
        <v>0</v>
      </c>
      <c r="AE410">
        <v>151</v>
      </c>
      <c r="AF410">
        <v>0</v>
      </c>
      <c r="AG410">
        <v>395</v>
      </c>
      <c r="AH410">
        <v>0</v>
      </c>
      <c r="AI410">
        <v>777</v>
      </c>
      <c r="AJ410">
        <v>0</v>
      </c>
      <c r="AK410">
        <v>86</v>
      </c>
      <c r="AL410">
        <v>0</v>
      </c>
      <c r="AM410">
        <v>0</v>
      </c>
      <c r="AN410">
        <v>21</v>
      </c>
      <c r="AO410">
        <v>0</v>
      </c>
      <c r="AP410">
        <v>0</v>
      </c>
      <c r="AQ410">
        <v>1279</v>
      </c>
      <c r="AR410">
        <v>0</v>
      </c>
      <c r="AS41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2558</v>
      </c>
      <c r="AT410">
        <v>0</v>
      </c>
      <c r="AU410">
        <v>0</v>
      </c>
      <c r="AV410">
        <v>0</v>
      </c>
      <c r="AW410">
        <v>0</v>
      </c>
      <c r="AX410">
        <v>0</v>
      </c>
      <c r="AY410">
        <v>0</v>
      </c>
      <c r="AZ410">
        <v>0</v>
      </c>
      <c r="BA410">
        <v>0</v>
      </c>
      <c r="BB410">
        <v>0</v>
      </c>
      <c r="BC410">
        <v>0</v>
      </c>
      <c r="BD410">
        <v>0</v>
      </c>
      <c r="BE410">
        <v>987500</v>
      </c>
      <c r="BF410">
        <v>0</v>
      </c>
      <c r="BG410">
        <v>1942500</v>
      </c>
      <c r="BH410">
        <v>0</v>
      </c>
      <c r="BI410">
        <v>215000</v>
      </c>
      <c r="BJ410">
        <v>0</v>
      </c>
      <c r="BK410">
        <v>0</v>
      </c>
      <c r="BL410">
        <v>52500</v>
      </c>
      <c r="BM410">
        <v>0</v>
      </c>
      <c r="BN410">
        <v>0</v>
      </c>
      <c r="BO410">
        <v>3197500</v>
      </c>
      <c r="BP410">
        <v>0</v>
      </c>
      <c r="BQ410">
        <v>0</v>
      </c>
      <c r="BR410">
        <v>0</v>
      </c>
      <c r="BS410">
        <v>0</v>
      </c>
      <c r="BT410">
        <v>0</v>
      </c>
      <c r="BU410">
        <v>0</v>
      </c>
      <c r="BV410">
        <v>0</v>
      </c>
      <c r="BW410">
        <v>0</v>
      </c>
      <c r="BX410">
        <v>0</v>
      </c>
      <c r="BY410">
        <v>0</v>
      </c>
      <c r="BZ410">
        <v>0</v>
      </c>
      <c r="CA410">
        <v>0</v>
      </c>
      <c r="CB410">
        <v>436113</v>
      </c>
      <c r="CC410">
        <v>0</v>
      </c>
      <c r="CD410">
        <v>0</v>
      </c>
      <c r="CE410">
        <v>0</v>
      </c>
      <c r="CF410">
        <v>0</v>
      </c>
      <c r="CG410">
        <v>94951</v>
      </c>
      <c r="CH410">
        <v>0</v>
      </c>
      <c r="CI410">
        <v>0</v>
      </c>
      <c r="CJ410">
        <v>23186</v>
      </c>
      <c r="CK410">
        <v>0</v>
      </c>
      <c r="CL410">
        <v>0</v>
      </c>
      <c r="CM410">
        <v>0</v>
      </c>
      <c r="CN410">
        <v>0</v>
      </c>
      <c r="CO410">
        <v>0</v>
      </c>
      <c r="CP410">
        <v>0</v>
      </c>
      <c r="CQ410">
        <v>554250</v>
      </c>
      <c r="CR410">
        <v>0</v>
      </c>
      <c r="CS410">
        <v>0</v>
      </c>
      <c r="CT410">
        <v>0</v>
      </c>
      <c r="CU410">
        <v>0</v>
      </c>
      <c r="CV410">
        <v>0</v>
      </c>
      <c r="CW410">
        <v>551387</v>
      </c>
      <c r="CX410">
        <v>0</v>
      </c>
      <c r="CY410">
        <v>1942500</v>
      </c>
      <c r="CZ410">
        <v>0</v>
      </c>
      <c r="DA410">
        <v>120049</v>
      </c>
      <c r="DB410">
        <v>0</v>
      </c>
      <c r="DC410">
        <v>0</v>
      </c>
      <c r="DD410">
        <v>29314</v>
      </c>
      <c r="DE410">
        <v>0</v>
      </c>
      <c r="DF410">
        <v>0</v>
      </c>
      <c r="DG410">
        <v>2643250</v>
      </c>
      <c r="DH410">
        <v>0</v>
      </c>
      <c r="DI410">
        <v>1782939</v>
      </c>
      <c r="DJ410">
        <v>0</v>
      </c>
      <c r="DK410">
        <v>0</v>
      </c>
      <c r="DL410">
        <v>0</v>
      </c>
      <c r="DM410">
        <v>0</v>
      </c>
      <c r="DN410">
        <v>0</v>
      </c>
      <c r="DO410">
        <v>0</v>
      </c>
      <c r="DP410">
        <v>3000</v>
      </c>
      <c r="DQ410">
        <v>19694</v>
      </c>
      <c r="DR410">
        <v>0</v>
      </c>
      <c r="DS410">
        <v>0</v>
      </c>
      <c r="DT410">
        <v>0</v>
      </c>
      <c r="DU410">
        <v>0</v>
      </c>
      <c r="DV410">
        <v>0</v>
      </c>
      <c r="DW410">
        <v>0</v>
      </c>
      <c r="DX410">
        <v>0</v>
      </c>
      <c r="DY410">
        <v>0</v>
      </c>
      <c r="DZ410">
        <v>0</v>
      </c>
      <c r="EA410">
        <v>0</v>
      </c>
      <c r="EB410">
        <v>0</v>
      </c>
      <c r="EC410">
        <v>0</v>
      </c>
      <c r="ED410">
        <v>0</v>
      </c>
    </row>
    <row r="411" spans="1:134" x14ac:dyDescent="0.3">
      <c r="A411">
        <v>106504081</v>
      </c>
      <c r="B411" t="s">
        <v>1949</v>
      </c>
      <c r="C411">
        <v>20174</v>
      </c>
      <c r="D411" s="1">
        <v>43009</v>
      </c>
      <c r="E411" s="1">
        <v>43100</v>
      </c>
      <c r="F411" t="s">
        <v>134</v>
      </c>
      <c r="G411" t="s">
        <v>420</v>
      </c>
      <c r="H411">
        <v>6</v>
      </c>
      <c r="I411">
        <v>511</v>
      </c>
      <c r="J411" t="s">
        <v>255</v>
      </c>
      <c r="K411" t="s">
        <v>369</v>
      </c>
      <c r="L411" t="s">
        <v>138</v>
      </c>
      <c r="M411" t="s">
        <v>1950</v>
      </c>
      <c r="N411" t="s">
        <v>1951</v>
      </c>
      <c r="O411" t="s">
        <v>1952</v>
      </c>
      <c r="P411">
        <v>95307</v>
      </c>
      <c r="Q411" t="s">
        <v>650</v>
      </c>
      <c r="R411">
        <v>16</v>
      </c>
      <c r="S411">
        <v>16</v>
      </c>
      <c r="T411">
        <v>16</v>
      </c>
      <c r="U411">
        <v>0</v>
      </c>
      <c r="V411">
        <v>0</v>
      </c>
      <c r="W411">
        <v>0</v>
      </c>
      <c r="X411">
        <v>0</v>
      </c>
      <c r="Y411">
        <v>30</v>
      </c>
      <c r="Z411">
        <v>0</v>
      </c>
      <c r="AA411">
        <v>285</v>
      </c>
      <c r="AB411">
        <v>0</v>
      </c>
      <c r="AC411">
        <v>0</v>
      </c>
      <c r="AD411">
        <v>0</v>
      </c>
      <c r="AE411">
        <v>315</v>
      </c>
      <c r="AF411">
        <v>0</v>
      </c>
      <c r="AG411">
        <v>0</v>
      </c>
      <c r="AH411">
        <v>0</v>
      </c>
      <c r="AI411">
        <v>0</v>
      </c>
      <c r="AJ411">
        <v>0</v>
      </c>
      <c r="AK411">
        <v>141</v>
      </c>
      <c r="AL411">
        <v>0</v>
      </c>
      <c r="AM411">
        <v>1043</v>
      </c>
      <c r="AN411">
        <v>0</v>
      </c>
      <c r="AO411">
        <v>0</v>
      </c>
      <c r="AP411">
        <v>0</v>
      </c>
      <c r="AQ411">
        <v>1184</v>
      </c>
      <c r="AR411">
        <v>0</v>
      </c>
      <c r="AS41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2368</v>
      </c>
      <c r="AT411">
        <v>0</v>
      </c>
      <c r="AU411">
        <v>0</v>
      </c>
      <c r="AV411">
        <v>0</v>
      </c>
      <c r="AW411">
        <v>0</v>
      </c>
      <c r="AX411">
        <v>0</v>
      </c>
      <c r="AY411">
        <v>0</v>
      </c>
      <c r="AZ411">
        <v>0</v>
      </c>
      <c r="BA411">
        <v>0</v>
      </c>
      <c r="BB411">
        <v>0</v>
      </c>
      <c r="BC411">
        <v>0</v>
      </c>
      <c r="BD411">
        <v>0</v>
      </c>
      <c r="BE411">
        <v>0</v>
      </c>
      <c r="BF411">
        <v>0</v>
      </c>
      <c r="BG411">
        <v>0</v>
      </c>
      <c r="BH411">
        <v>0</v>
      </c>
      <c r="BI411">
        <v>185918</v>
      </c>
      <c r="BJ411">
        <v>0</v>
      </c>
      <c r="BK411">
        <v>1375266</v>
      </c>
      <c r="BL411">
        <v>0</v>
      </c>
      <c r="BM411">
        <v>0</v>
      </c>
      <c r="BN411">
        <v>0</v>
      </c>
      <c r="BO411">
        <v>1561184</v>
      </c>
      <c r="BP411">
        <v>0</v>
      </c>
      <c r="BQ411">
        <v>0</v>
      </c>
      <c r="BR411">
        <v>0</v>
      </c>
      <c r="BS411">
        <v>0</v>
      </c>
      <c r="BT411">
        <v>0</v>
      </c>
      <c r="BU411">
        <v>0</v>
      </c>
      <c r="BV411">
        <v>0</v>
      </c>
      <c r="BW411">
        <v>0</v>
      </c>
      <c r="BX411">
        <v>0</v>
      </c>
      <c r="BY411">
        <v>0</v>
      </c>
      <c r="BZ411">
        <v>0</v>
      </c>
      <c r="CA411">
        <v>0</v>
      </c>
      <c r="CB411">
        <v>0</v>
      </c>
      <c r="CC411">
        <v>0</v>
      </c>
      <c r="CD411">
        <v>0</v>
      </c>
      <c r="CE411">
        <v>0</v>
      </c>
      <c r="CF411">
        <v>0</v>
      </c>
      <c r="CG411">
        <v>33291</v>
      </c>
      <c r="CH411">
        <v>0</v>
      </c>
      <c r="CI411">
        <v>246257</v>
      </c>
      <c r="CJ411">
        <v>0</v>
      </c>
      <c r="CK411">
        <v>0</v>
      </c>
      <c r="CL411">
        <v>0</v>
      </c>
      <c r="CM411">
        <v>0</v>
      </c>
      <c r="CN411">
        <v>0</v>
      </c>
      <c r="CO411">
        <v>0</v>
      </c>
      <c r="CP411">
        <v>0</v>
      </c>
      <c r="CQ411">
        <v>279548</v>
      </c>
      <c r="CR411">
        <v>0</v>
      </c>
      <c r="CS411">
        <v>0</v>
      </c>
      <c r="CT411">
        <v>0</v>
      </c>
      <c r="CU411">
        <v>0</v>
      </c>
      <c r="CV411">
        <v>0</v>
      </c>
      <c r="CW411">
        <v>0</v>
      </c>
      <c r="CX411">
        <v>0</v>
      </c>
      <c r="CY411">
        <v>0</v>
      </c>
      <c r="CZ411">
        <v>0</v>
      </c>
      <c r="DA411">
        <v>152627</v>
      </c>
      <c r="DB411">
        <v>0</v>
      </c>
      <c r="DC411">
        <v>1129009</v>
      </c>
      <c r="DD411">
        <v>0</v>
      </c>
      <c r="DE411">
        <v>0</v>
      </c>
      <c r="DF411">
        <v>0</v>
      </c>
      <c r="DG411">
        <v>1281636</v>
      </c>
      <c r="DH411">
        <v>0</v>
      </c>
      <c r="DI411">
        <v>1296118</v>
      </c>
      <c r="DJ411">
        <v>0</v>
      </c>
      <c r="DK411">
        <v>0</v>
      </c>
      <c r="DL411">
        <v>0</v>
      </c>
      <c r="DM411">
        <v>0</v>
      </c>
      <c r="DN411">
        <v>0</v>
      </c>
      <c r="DO411">
        <v>0</v>
      </c>
      <c r="DP411">
        <v>3464</v>
      </c>
      <c r="DQ411">
        <v>15252</v>
      </c>
      <c r="DR411">
        <v>0</v>
      </c>
      <c r="DS411">
        <v>0</v>
      </c>
      <c r="DT411">
        <v>0</v>
      </c>
      <c r="DU411">
        <v>0</v>
      </c>
      <c r="DV411">
        <v>0</v>
      </c>
      <c r="DW411">
        <v>0</v>
      </c>
      <c r="DX411">
        <v>0</v>
      </c>
      <c r="DY411">
        <v>0</v>
      </c>
      <c r="DZ411">
        <v>0</v>
      </c>
      <c r="EA411">
        <v>0</v>
      </c>
      <c r="EB411">
        <v>0</v>
      </c>
      <c r="EC411">
        <v>0</v>
      </c>
      <c r="ED411">
        <v>0</v>
      </c>
    </row>
    <row r="412" spans="1:134" x14ac:dyDescent="0.3">
      <c r="A412">
        <v>106014226</v>
      </c>
      <c r="B412" t="s">
        <v>1953</v>
      </c>
      <c r="C412">
        <v>20174</v>
      </c>
      <c r="D412" s="1">
        <v>43009</v>
      </c>
      <c r="E412" s="1">
        <v>43100</v>
      </c>
      <c r="F412" t="s">
        <v>134</v>
      </c>
      <c r="G412" t="s">
        <v>233</v>
      </c>
      <c r="H412">
        <v>5</v>
      </c>
      <c r="I412">
        <v>421</v>
      </c>
      <c r="J412" t="s">
        <v>255</v>
      </c>
      <c r="K412" t="s">
        <v>369</v>
      </c>
      <c r="L412" t="s">
        <v>138</v>
      </c>
      <c r="M412" t="s">
        <v>1954</v>
      </c>
      <c r="N412" t="s">
        <v>1955</v>
      </c>
      <c r="O412" t="s">
        <v>930</v>
      </c>
      <c r="P412">
        <v>94578</v>
      </c>
      <c r="Q412" t="s">
        <v>650</v>
      </c>
      <c r="R412">
        <v>16</v>
      </c>
      <c r="S412">
        <v>16</v>
      </c>
      <c r="T412">
        <v>16</v>
      </c>
      <c r="U412">
        <v>0</v>
      </c>
      <c r="V412">
        <v>0</v>
      </c>
      <c r="W412">
        <v>0</v>
      </c>
      <c r="X412">
        <v>0</v>
      </c>
      <c r="Y412">
        <v>8</v>
      </c>
      <c r="Z412">
        <v>0</v>
      </c>
      <c r="AA412">
        <v>93</v>
      </c>
      <c r="AB412">
        <v>38</v>
      </c>
      <c r="AC412">
        <v>0</v>
      </c>
      <c r="AD412">
        <v>0</v>
      </c>
      <c r="AE412">
        <v>139</v>
      </c>
      <c r="AF412">
        <v>0</v>
      </c>
      <c r="AG412">
        <v>0</v>
      </c>
      <c r="AH412">
        <v>0</v>
      </c>
      <c r="AI412">
        <v>0</v>
      </c>
      <c r="AJ412">
        <v>0</v>
      </c>
      <c r="AK412">
        <v>52</v>
      </c>
      <c r="AL412">
        <v>0</v>
      </c>
      <c r="AM412">
        <v>688</v>
      </c>
      <c r="AN412">
        <v>194</v>
      </c>
      <c r="AO412">
        <v>0</v>
      </c>
      <c r="AP412">
        <v>0</v>
      </c>
      <c r="AQ412">
        <v>934</v>
      </c>
      <c r="AR412">
        <v>0</v>
      </c>
      <c r="AS41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1868</v>
      </c>
      <c r="AT412">
        <v>0</v>
      </c>
      <c r="AU412">
        <v>0</v>
      </c>
      <c r="AV412">
        <v>0</v>
      </c>
      <c r="AW412">
        <v>0</v>
      </c>
      <c r="AX412">
        <v>0</v>
      </c>
      <c r="AY412">
        <v>0</v>
      </c>
      <c r="AZ412">
        <v>0</v>
      </c>
      <c r="BA412">
        <v>0</v>
      </c>
      <c r="BB412">
        <v>0</v>
      </c>
      <c r="BC412">
        <v>0</v>
      </c>
      <c r="BD412">
        <v>0</v>
      </c>
      <c r="BE412">
        <v>0</v>
      </c>
      <c r="BF412">
        <v>0</v>
      </c>
      <c r="BG412">
        <v>0</v>
      </c>
      <c r="BH412">
        <v>0</v>
      </c>
      <c r="BI412">
        <v>117000</v>
      </c>
      <c r="BJ412">
        <v>0</v>
      </c>
      <c r="BK412">
        <v>1548000</v>
      </c>
      <c r="BL412">
        <v>436500</v>
      </c>
      <c r="BM412">
        <v>0</v>
      </c>
      <c r="BN412">
        <v>0</v>
      </c>
      <c r="BO412">
        <v>2101500</v>
      </c>
      <c r="BP412">
        <v>0</v>
      </c>
      <c r="BQ412">
        <v>0</v>
      </c>
      <c r="BR412">
        <v>0</v>
      </c>
      <c r="BS412">
        <v>0</v>
      </c>
      <c r="BT412">
        <v>0</v>
      </c>
      <c r="BU412">
        <v>0</v>
      </c>
      <c r="BV412">
        <v>0</v>
      </c>
      <c r="BW412">
        <v>0</v>
      </c>
      <c r="BX412">
        <v>0</v>
      </c>
      <c r="BY412">
        <v>0</v>
      </c>
      <c r="BZ412">
        <v>0</v>
      </c>
      <c r="CA412">
        <v>8517</v>
      </c>
      <c r="CB412">
        <v>0</v>
      </c>
      <c r="CC412">
        <v>0</v>
      </c>
      <c r="CD412">
        <v>0</v>
      </c>
      <c r="CE412">
        <v>0</v>
      </c>
      <c r="CF412">
        <v>0</v>
      </c>
      <c r="CG412">
        <v>29054</v>
      </c>
      <c r="CH412">
        <v>0</v>
      </c>
      <c r="CI412">
        <v>384400</v>
      </c>
      <c r="CJ412">
        <v>147016</v>
      </c>
      <c r="CK412">
        <v>0</v>
      </c>
      <c r="CL412">
        <v>0</v>
      </c>
      <c r="CM412">
        <v>0</v>
      </c>
      <c r="CN412">
        <v>0</v>
      </c>
      <c r="CO412">
        <v>0</v>
      </c>
      <c r="CP412">
        <v>0</v>
      </c>
      <c r="CQ412">
        <v>568987</v>
      </c>
      <c r="CR412">
        <v>0</v>
      </c>
      <c r="CS412">
        <v>0</v>
      </c>
      <c r="CT412">
        <v>0</v>
      </c>
      <c r="CU412">
        <v>0</v>
      </c>
      <c r="CV412">
        <v>0</v>
      </c>
      <c r="CW412">
        <v>0</v>
      </c>
      <c r="CX412">
        <v>0</v>
      </c>
      <c r="CY412">
        <v>0</v>
      </c>
      <c r="CZ412">
        <v>0</v>
      </c>
      <c r="DA412">
        <v>87946</v>
      </c>
      <c r="DB412">
        <v>0</v>
      </c>
      <c r="DC412">
        <v>1163600</v>
      </c>
      <c r="DD412">
        <v>280967</v>
      </c>
      <c r="DE412">
        <v>0</v>
      </c>
      <c r="DF412">
        <v>0</v>
      </c>
      <c r="DG412">
        <v>1532513</v>
      </c>
      <c r="DH412">
        <v>0</v>
      </c>
      <c r="DI412">
        <v>1698825</v>
      </c>
      <c r="DJ412">
        <v>0</v>
      </c>
      <c r="DK412">
        <v>0</v>
      </c>
      <c r="DL412">
        <v>0</v>
      </c>
      <c r="DM412">
        <v>0</v>
      </c>
      <c r="DN412">
        <v>0</v>
      </c>
      <c r="DO412">
        <v>0</v>
      </c>
      <c r="DP412">
        <v>0</v>
      </c>
      <c r="DQ412">
        <v>148296</v>
      </c>
      <c r="DR412">
        <v>0</v>
      </c>
      <c r="DS412">
        <v>0</v>
      </c>
      <c r="DT412">
        <v>0</v>
      </c>
      <c r="DU412">
        <v>0</v>
      </c>
      <c r="DV412">
        <v>0</v>
      </c>
      <c r="DW412">
        <v>0</v>
      </c>
      <c r="DX412">
        <v>0</v>
      </c>
      <c r="DY412">
        <v>0</v>
      </c>
      <c r="DZ412">
        <v>0</v>
      </c>
      <c r="EA412">
        <v>0</v>
      </c>
      <c r="EB412">
        <v>0</v>
      </c>
      <c r="EC412">
        <v>0</v>
      </c>
      <c r="ED412">
        <v>0</v>
      </c>
    </row>
    <row r="413" spans="1:134" x14ac:dyDescent="0.3">
      <c r="A413">
        <v>106334564</v>
      </c>
      <c r="B413" t="s">
        <v>1956</v>
      </c>
      <c r="C413">
        <v>20174</v>
      </c>
      <c r="D413" s="1">
        <v>43009</v>
      </c>
      <c r="E413" s="1">
        <v>43100</v>
      </c>
      <c r="F413" t="s">
        <v>134</v>
      </c>
      <c r="G413" t="s">
        <v>548</v>
      </c>
      <c r="H413">
        <v>12</v>
      </c>
      <c r="I413">
        <v>1111</v>
      </c>
      <c r="J413" t="s">
        <v>255</v>
      </c>
      <c r="K413" t="s">
        <v>137</v>
      </c>
      <c r="L413" t="s">
        <v>138</v>
      </c>
      <c r="M413" t="s">
        <v>1957</v>
      </c>
      <c r="N413" t="s">
        <v>1958</v>
      </c>
      <c r="O413" t="s">
        <v>1959</v>
      </c>
      <c r="P413">
        <v>92592</v>
      </c>
      <c r="Q413" t="s">
        <v>1960</v>
      </c>
      <c r="R413">
        <v>140</v>
      </c>
      <c r="S413">
        <v>140</v>
      </c>
      <c r="T413">
        <v>140</v>
      </c>
      <c r="U413">
        <v>638</v>
      </c>
      <c r="V413">
        <v>478</v>
      </c>
      <c r="W413">
        <v>92</v>
      </c>
      <c r="X413">
        <v>340</v>
      </c>
      <c r="Y413">
        <v>0</v>
      </c>
      <c r="Z413">
        <v>0</v>
      </c>
      <c r="AA413">
        <v>91</v>
      </c>
      <c r="AB413">
        <v>433</v>
      </c>
      <c r="AC413">
        <v>2</v>
      </c>
      <c r="AD413">
        <v>50</v>
      </c>
      <c r="AE413">
        <v>2124</v>
      </c>
      <c r="AF413">
        <v>0</v>
      </c>
      <c r="AG413">
        <v>2573</v>
      </c>
      <c r="AH413">
        <v>1706</v>
      </c>
      <c r="AI413">
        <v>460</v>
      </c>
      <c r="AJ413">
        <v>1322</v>
      </c>
      <c r="AK413">
        <v>0</v>
      </c>
      <c r="AL413">
        <v>0</v>
      </c>
      <c r="AM413">
        <v>258</v>
      </c>
      <c r="AN413">
        <v>1264</v>
      </c>
      <c r="AO413">
        <v>10</v>
      </c>
      <c r="AP413">
        <v>79</v>
      </c>
      <c r="AQ413">
        <v>7672</v>
      </c>
      <c r="AR413">
        <v>0</v>
      </c>
      <c r="AS41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15344</v>
      </c>
      <c r="AT413">
        <v>1365</v>
      </c>
      <c r="AU413">
        <v>1211</v>
      </c>
      <c r="AV413">
        <v>496</v>
      </c>
      <c r="AW413">
        <v>2671</v>
      </c>
      <c r="AX413">
        <v>0</v>
      </c>
      <c r="AY413">
        <v>0</v>
      </c>
      <c r="AZ413">
        <v>725</v>
      </c>
      <c r="BA413">
        <v>3293</v>
      </c>
      <c r="BB413">
        <v>7</v>
      </c>
      <c r="BC413">
        <v>984</v>
      </c>
      <c r="BD413">
        <v>10752</v>
      </c>
      <c r="BE413">
        <v>39491394</v>
      </c>
      <c r="BF413">
        <v>27541151</v>
      </c>
      <c r="BG413">
        <v>6609182</v>
      </c>
      <c r="BH413">
        <v>17893433</v>
      </c>
      <c r="BI413">
        <v>0</v>
      </c>
      <c r="BJ413">
        <v>0</v>
      </c>
      <c r="BK413">
        <v>3724858</v>
      </c>
      <c r="BL413">
        <v>21080630</v>
      </c>
      <c r="BM413">
        <v>173434</v>
      </c>
      <c r="BN413">
        <v>1579637</v>
      </c>
      <c r="BO413">
        <v>118093719</v>
      </c>
      <c r="BP413">
        <v>11434672</v>
      </c>
      <c r="BQ413">
        <v>12346990</v>
      </c>
      <c r="BR413">
        <v>2309540</v>
      </c>
      <c r="BS413">
        <v>11655793</v>
      </c>
      <c r="BT413">
        <v>0</v>
      </c>
      <c r="BU413">
        <v>0</v>
      </c>
      <c r="BV413">
        <v>4534552</v>
      </c>
      <c r="BW413">
        <v>20711230</v>
      </c>
      <c r="BX413">
        <v>31399</v>
      </c>
      <c r="BY413">
        <v>2225529</v>
      </c>
      <c r="BZ413">
        <v>65249705</v>
      </c>
      <c r="CA413">
        <v>2371618</v>
      </c>
      <c r="CB413">
        <v>41688959</v>
      </c>
      <c r="CC413">
        <v>32337089</v>
      </c>
      <c r="CD413">
        <v>7756402</v>
      </c>
      <c r="CE413">
        <v>25386589</v>
      </c>
      <c r="CF413">
        <v>0</v>
      </c>
      <c r="CG413">
        <v>0</v>
      </c>
      <c r="CH413">
        <v>0</v>
      </c>
      <c r="CI413">
        <v>6133970</v>
      </c>
      <c r="CJ413">
        <v>27478071</v>
      </c>
      <c r="CK413">
        <v>0</v>
      </c>
      <c r="CL413">
        <v>204833</v>
      </c>
      <c r="CM413">
        <v>0</v>
      </c>
      <c r="CN413">
        <v>0</v>
      </c>
      <c r="CO413">
        <v>0</v>
      </c>
      <c r="CP413">
        <v>2716823</v>
      </c>
      <c r="CQ413">
        <v>146074354</v>
      </c>
      <c r="CR413">
        <v>0</v>
      </c>
      <c r="CS413">
        <v>0</v>
      </c>
      <c r="CT413">
        <v>0</v>
      </c>
      <c r="CU413">
        <v>0</v>
      </c>
      <c r="CV413">
        <v>0</v>
      </c>
      <c r="CW413">
        <v>9237107</v>
      </c>
      <c r="CX413">
        <v>7551052</v>
      </c>
      <c r="CY413">
        <v>1162320</v>
      </c>
      <c r="CZ413">
        <v>4162637</v>
      </c>
      <c r="DA413">
        <v>0</v>
      </c>
      <c r="DB413">
        <v>0</v>
      </c>
      <c r="DC413">
        <v>2125440</v>
      </c>
      <c r="DD413">
        <v>14313789</v>
      </c>
      <c r="DE413">
        <v>0</v>
      </c>
      <c r="DF413">
        <v>-1283275</v>
      </c>
      <c r="DG413">
        <v>37269070</v>
      </c>
      <c r="DH413">
        <v>272315</v>
      </c>
      <c r="DI413">
        <v>39306136</v>
      </c>
      <c r="DJ413">
        <v>0</v>
      </c>
      <c r="DK413">
        <v>0</v>
      </c>
      <c r="DL413">
        <v>0</v>
      </c>
      <c r="DM413">
        <v>0</v>
      </c>
      <c r="DN413">
        <v>0</v>
      </c>
      <c r="DO413">
        <v>0</v>
      </c>
      <c r="DP413">
        <v>5166910</v>
      </c>
      <c r="DQ413">
        <v>147075337</v>
      </c>
      <c r="DR413">
        <v>0</v>
      </c>
      <c r="DS413">
        <v>0</v>
      </c>
      <c r="DT413">
        <v>0</v>
      </c>
      <c r="DU413">
        <v>0</v>
      </c>
      <c r="DV413">
        <v>0</v>
      </c>
      <c r="DW413">
        <v>0</v>
      </c>
      <c r="DX413">
        <v>0</v>
      </c>
      <c r="DY413">
        <v>0</v>
      </c>
      <c r="DZ413">
        <v>0</v>
      </c>
      <c r="EA413">
        <v>0</v>
      </c>
      <c r="EB413">
        <v>0</v>
      </c>
      <c r="EC413">
        <v>0</v>
      </c>
      <c r="ED413">
        <v>0</v>
      </c>
    </row>
    <row r="414" spans="1:134" x14ac:dyDescent="0.3">
      <c r="A414">
        <v>106330120</v>
      </c>
      <c r="B414" t="s">
        <v>1961</v>
      </c>
      <c r="C414">
        <v>20174</v>
      </c>
      <c r="D414" s="1">
        <v>43009</v>
      </c>
      <c r="E414" s="1">
        <v>43100</v>
      </c>
      <c r="F414" t="s">
        <v>134</v>
      </c>
      <c r="G414" t="s">
        <v>548</v>
      </c>
      <c r="H414">
        <v>12</v>
      </c>
      <c r="I414">
        <v>1105</v>
      </c>
      <c r="J414" t="s">
        <v>136</v>
      </c>
      <c r="K414" t="s">
        <v>137</v>
      </c>
      <c r="L414" t="s">
        <v>138</v>
      </c>
      <c r="M414" t="s">
        <v>1962</v>
      </c>
      <c r="N414" t="s">
        <v>632</v>
      </c>
      <c r="O414" t="s">
        <v>633</v>
      </c>
      <c r="P414">
        <v>92270</v>
      </c>
      <c r="Q414" t="s">
        <v>1963</v>
      </c>
      <c r="R414">
        <v>100</v>
      </c>
      <c r="S414">
        <v>100</v>
      </c>
      <c r="T414">
        <v>85</v>
      </c>
      <c r="U414">
        <v>0</v>
      </c>
      <c r="V414">
        <v>0</v>
      </c>
      <c r="W414">
        <v>0</v>
      </c>
      <c r="X414">
        <v>0</v>
      </c>
      <c r="Y414">
        <v>0</v>
      </c>
      <c r="Z414">
        <v>0</v>
      </c>
      <c r="AA414">
        <v>263</v>
      </c>
      <c r="AB414">
        <v>0</v>
      </c>
      <c r="AC414">
        <v>0</v>
      </c>
      <c r="AD414">
        <v>59</v>
      </c>
      <c r="AE414">
        <v>322</v>
      </c>
      <c r="AF414">
        <v>0</v>
      </c>
      <c r="AG414">
        <v>0</v>
      </c>
      <c r="AH414">
        <v>0</v>
      </c>
      <c r="AI414">
        <v>0</v>
      </c>
      <c r="AJ414">
        <v>0</v>
      </c>
      <c r="AK414">
        <v>0</v>
      </c>
      <c r="AL414">
        <v>0</v>
      </c>
      <c r="AM414">
        <v>4592</v>
      </c>
      <c r="AN414">
        <v>0</v>
      </c>
      <c r="AO414">
        <v>0</v>
      </c>
      <c r="AP414">
        <v>1075</v>
      </c>
      <c r="AQ414">
        <v>5667</v>
      </c>
      <c r="AR414">
        <v>0</v>
      </c>
      <c r="AS41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11334</v>
      </c>
      <c r="AT414">
        <v>0</v>
      </c>
      <c r="AU414">
        <v>0</v>
      </c>
      <c r="AV414">
        <v>0</v>
      </c>
      <c r="AW414">
        <v>0</v>
      </c>
      <c r="AX414">
        <v>0</v>
      </c>
      <c r="AY414">
        <v>0</v>
      </c>
      <c r="AZ414">
        <v>2997</v>
      </c>
      <c r="BA414">
        <v>0</v>
      </c>
      <c r="BB414">
        <v>0</v>
      </c>
      <c r="BC414">
        <v>792</v>
      </c>
      <c r="BD414">
        <v>3789</v>
      </c>
      <c r="BE414">
        <v>0</v>
      </c>
      <c r="BF414">
        <v>0</v>
      </c>
      <c r="BG414">
        <v>0</v>
      </c>
      <c r="BH414">
        <v>0</v>
      </c>
      <c r="BI414">
        <v>0</v>
      </c>
      <c r="BJ414">
        <v>0</v>
      </c>
      <c r="BK414">
        <v>6088157</v>
      </c>
      <c r="BL414">
        <v>0</v>
      </c>
      <c r="BM414">
        <v>0</v>
      </c>
      <c r="BN414">
        <v>1581820</v>
      </c>
      <c r="BO414">
        <v>7669977</v>
      </c>
      <c r="BP414">
        <v>0</v>
      </c>
      <c r="BQ414">
        <v>0</v>
      </c>
      <c r="BR414">
        <v>0</v>
      </c>
      <c r="BS414">
        <v>0</v>
      </c>
      <c r="BT414">
        <v>0</v>
      </c>
      <c r="BU414">
        <v>0</v>
      </c>
      <c r="BV414">
        <v>1647571</v>
      </c>
      <c r="BW414">
        <v>0</v>
      </c>
      <c r="BX414">
        <v>0</v>
      </c>
      <c r="BY414">
        <v>424800</v>
      </c>
      <c r="BZ414">
        <v>2072371</v>
      </c>
      <c r="CA414">
        <v>1062456</v>
      </c>
      <c r="CB414">
        <v>0</v>
      </c>
      <c r="CC414">
        <v>0</v>
      </c>
      <c r="CD414">
        <v>0</v>
      </c>
      <c r="CE414">
        <v>0</v>
      </c>
      <c r="CF414">
        <v>0</v>
      </c>
      <c r="CG414">
        <v>0</v>
      </c>
      <c r="CH414">
        <v>0</v>
      </c>
      <c r="CI414">
        <v>3012836</v>
      </c>
      <c r="CJ414">
        <v>0</v>
      </c>
      <c r="CK414">
        <v>0</v>
      </c>
      <c r="CL414">
        <v>1710544</v>
      </c>
      <c r="CM414">
        <v>0</v>
      </c>
      <c r="CN414">
        <v>0</v>
      </c>
      <c r="CO414">
        <v>0</v>
      </c>
      <c r="CP414">
        <v>258657</v>
      </c>
      <c r="CQ414">
        <v>6044493</v>
      </c>
      <c r="CR414">
        <v>0</v>
      </c>
      <c r="CS414">
        <v>0</v>
      </c>
      <c r="CT414">
        <v>0</v>
      </c>
      <c r="CU414">
        <v>0</v>
      </c>
      <c r="CV414">
        <v>0</v>
      </c>
      <c r="CW414">
        <v>0</v>
      </c>
      <c r="CX414">
        <v>0</v>
      </c>
      <c r="CY414">
        <v>0</v>
      </c>
      <c r="CZ414">
        <v>0</v>
      </c>
      <c r="DA414">
        <v>0</v>
      </c>
      <c r="DB414">
        <v>0</v>
      </c>
      <c r="DC414">
        <v>4722891</v>
      </c>
      <c r="DD414">
        <v>0</v>
      </c>
      <c r="DE414">
        <v>0</v>
      </c>
      <c r="DF414">
        <v>-1025036</v>
      </c>
      <c r="DG414">
        <v>3697855</v>
      </c>
      <c r="DH414">
        <v>1348064</v>
      </c>
      <c r="DI414">
        <v>4620414</v>
      </c>
      <c r="DJ414">
        <v>0</v>
      </c>
      <c r="DK414">
        <v>47530</v>
      </c>
      <c r="DL414">
        <v>0</v>
      </c>
      <c r="DM414">
        <v>0</v>
      </c>
      <c r="DN414">
        <v>0</v>
      </c>
      <c r="DO414">
        <v>0</v>
      </c>
      <c r="DP414">
        <v>544535</v>
      </c>
      <c r="DQ414">
        <v>30747839</v>
      </c>
      <c r="DR414">
        <v>0</v>
      </c>
      <c r="DS414">
        <v>0</v>
      </c>
      <c r="DT414">
        <v>0</v>
      </c>
      <c r="DU414">
        <v>0</v>
      </c>
      <c r="DV414">
        <v>0</v>
      </c>
      <c r="DW414">
        <v>0</v>
      </c>
      <c r="DX414">
        <v>0</v>
      </c>
      <c r="DY414">
        <v>0</v>
      </c>
      <c r="DZ414">
        <v>0</v>
      </c>
      <c r="EA414">
        <v>0</v>
      </c>
      <c r="EB414">
        <v>0</v>
      </c>
      <c r="EC414">
        <v>0</v>
      </c>
      <c r="ED414">
        <v>0</v>
      </c>
    </row>
    <row r="415" spans="1:134" x14ac:dyDescent="0.3">
      <c r="A415">
        <v>106191225</v>
      </c>
      <c r="B415" t="s">
        <v>1964</v>
      </c>
      <c r="C415">
        <v>20174</v>
      </c>
      <c r="D415" s="1">
        <v>43009</v>
      </c>
      <c r="E415" s="1">
        <v>43100</v>
      </c>
      <c r="F415" t="s">
        <v>134</v>
      </c>
      <c r="G415" t="s">
        <v>158</v>
      </c>
      <c r="H415">
        <v>11</v>
      </c>
      <c r="I415">
        <v>933</v>
      </c>
      <c r="J415" t="s">
        <v>136</v>
      </c>
      <c r="K415" t="s">
        <v>137</v>
      </c>
      <c r="L415" t="s">
        <v>138</v>
      </c>
      <c r="M415" t="s">
        <v>1965</v>
      </c>
      <c r="N415" t="s">
        <v>1966</v>
      </c>
      <c r="O415" t="s">
        <v>501</v>
      </c>
      <c r="P415">
        <v>90813</v>
      </c>
      <c r="Q415" t="s">
        <v>264</v>
      </c>
      <c r="R415">
        <v>63</v>
      </c>
      <c r="S415">
        <v>63</v>
      </c>
      <c r="T415">
        <v>63</v>
      </c>
      <c r="U415">
        <v>0</v>
      </c>
      <c r="V415">
        <v>0</v>
      </c>
      <c r="W415">
        <v>0</v>
      </c>
      <c r="X415">
        <v>0</v>
      </c>
      <c r="Y415">
        <v>226</v>
      </c>
      <c r="Z415">
        <v>0</v>
      </c>
      <c r="AA415">
        <v>0</v>
      </c>
      <c r="AB415">
        <v>0</v>
      </c>
      <c r="AC415">
        <v>0</v>
      </c>
      <c r="AD415">
        <v>0</v>
      </c>
      <c r="AE415">
        <v>226</v>
      </c>
      <c r="AF415">
        <v>0</v>
      </c>
      <c r="AG415">
        <v>0</v>
      </c>
      <c r="AH415">
        <v>0</v>
      </c>
      <c r="AI415">
        <v>0</v>
      </c>
      <c r="AJ415">
        <v>0</v>
      </c>
      <c r="AK415">
        <v>3963</v>
      </c>
      <c r="AL415">
        <v>0</v>
      </c>
      <c r="AM415">
        <v>0</v>
      </c>
      <c r="AN415">
        <v>0</v>
      </c>
      <c r="AO415">
        <v>0</v>
      </c>
      <c r="AP415">
        <v>0</v>
      </c>
      <c r="AQ415">
        <v>3963</v>
      </c>
      <c r="AR415">
        <v>0</v>
      </c>
      <c r="AS41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7926</v>
      </c>
      <c r="AT415">
        <v>0</v>
      </c>
      <c r="AU415">
        <v>0</v>
      </c>
      <c r="AV415">
        <v>0</v>
      </c>
      <c r="AW415">
        <v>0</v>
      </c>
      <c r="AX415">
        <v>0</v>
      </c>
      <c r="AY415">
        <v>0</v>
      </c>
      <c r="AZ415">
        <v>0</v>
      </c>
      <c r="BA415">
        <v>0</v>
      </c>
      <c r="BB415">
        <v>0</v>
      </c>
      <c r="BC415">
        <v>0</v>
      </c>
      <c r="BD415">
        <v>0</v>
      </c>
      <c r="BE415">
        <v>0</v>
      </c>
      <c r="BF415">
        <v>0</v>
      </c>
      <c r="BG415">
        <v>0</v>
      </c>
      <c r="BH415">
        <v>0</v>
      </c>
      <c r="BI415">
        <v>937466</v>
      </c>
      <c r="BJ415">
        <v>0</v>
      </c>
      <c r="BK415">
        <v>0</v>
      </c>
      <c r="BL415">
        <v>0</v>
      </c>
      <c r="BM415">
        <v>0</v>
      </c>
      <c r="BN415">
        <v>0</v>
      </c>
      <c r="BO415">
        <v>937466</v>
      </c>
      <c r="BP415">
        <v>0</v>
      </c>
      <c r="BQ415">
        <v>0</v>
      </c>
      <c r="BR415">
        <v>0</v>
      </c>
      <c r="BS415">
        <v>0</v>
      </c>
      <c r="BT415">
        <v>0</v>
      </c>
      <c r="BU415">
        <v>0</v>
      </c>
      <c r="BV415">
        <v>0</v>
      </c>
      <c r="BW415">
        <v>0</v>
      </c>
      <c r="BX415">
        <v>0</v>
      </c>
      <c r="BY415">
        <v>0</v>
      </c>
      <c r="BZ415">
        <v>0</v>
      </c>
      <c r="CA415">
        <v>0</v>
      </c>
      <c r="CB415">
        <v>0</v>
      </c>
      <c r="CC415">
        <v>0</v>
      </c>
      <c r="CD415">
        <v>0</v>
      </c>
      <c r="CE415">
        <v>0</v>
      </c>
      <c r="CF415">
        <v>0</v>
      </c>
      <c r="CG415">
        <v>0</v>
      </c>
      <c r="CH415">
        <v>0</v>
      </c>
      <c r="CI415">
        <v>0</v>
      </c>
      <c r="CJ415">
        <v>0</v>
      </c>
      <c r="CK415">
        <v>0</v>
      </c>
      <c r="CL415">
        <v>0</v>
      </c>
      <c r="CM415">
        <v>0</v>
      </c>
      <c r="CN415">
        <v>0</v>
      </c>
      <c r="CO415">
        <v>0</v>
      </c>
      <c r="CP415">
        <v>0</v>
      </c>
      <c r="CQ415">
        <v>0</v>
      </c>
      <c r="CR415">
        <v>0</v>
      </c>
      <c r="CS415">
        <v>0</v>
      </c>
      <c r="CT415">
        <v>0</v>
      </c>
      <c r="CU415">
        <v>0</v>
      </c>
      <c r="CV415">
        <v>0</v>
      </c>
      <c r="CW415">
        <v>0</v>
      </c>
      <c r="CX415">
        <v>0</v>
      </c>
      <c r="CY415">
        <v>0</v>
      </c>
      <c r="CZ415">
        <v>0</v>
      </c>
      <c r="DA415">
        <v>937466</v>
      </c>
      <c r="DB415">
        <v>0</v>
      </c>
      <c r="DC415">
        <v>0</v>
      </c>
      <c r="DD415">
        <v>0</v>
      </c>
      <c r="DE415">
        <v>0</v>
      </c>
      <c r="DF415">
        <v>0</v>
      </c>
      <c r="DG415">
        <v>937466</v>
      </c>
      <c r="DH415">
        <v>0</v>
      </c>
      <c r="DI415">
        <v>637323</v>
      </c>
      <c r="DJ415">
        <v>71589</v>
      </c>
      <c r="DK415">
        <v>0</v>
      </c>
      <c r="DL415">
        <v>0</v>
      </c>
      <c r="DM415">
        <v>0</v>
      </c>
      <c r="DN415">
        <v>0</v>
      </c>
      <c r="DO415">
        <v>0</v>
      </c>
      <c r="DP415">
        <v>0</v>
      </c>
      <c r="DQ415">
        <v>1609083</v>
      </c>
      <c r="DR415">
        <v>0</v>
      </c>
      <c r="DS415">
        <v>0</v>
      </c>
      <c r="DT415">
        <v>0</v>
      </c>
      <c r="DU415">
        <v>0</v>
      </c>
      <c r="DV415">
        <v>0</v>
      </c>
      <c r="DW415">
        <v>0</v>
      </c>
      <c r="DX415">
        <v>0</v>
      </c>
      <c r="DY415">
        <v>0</v>
      </c>
      <c r="DZ415">
        <v>0</v>
      </c>
      <c r="EA415">
        <v>0</v>
      </c>
      <c r="EB415">
        <v>0</v>
      </c>
      <c r="EC415">
        <v>0</v>
      </c>
      <c r="ED415">
        <v>0</v>
      </c>
    </row>
    <row r="416" spans="1:134" x14ac:dyDescent="0.3">
      <c r="A416">
        <v>106190422</v>
      </c>
      <c r="B416" t="s">
        <v>1967</v>
      </c>
      <c r="C416">
        <v>20174</v>
      </c>
      <c r="D416" s="1">
        <v>43009</v>
      </c>
      <c r="E416" s="1">
        <v>43100</v>
      </c>
      <c r="F416" t="s">
        <v>134</v>
      </c>
      <c r="G416" t="s">
        <v>158</v>
      </c>
      <c r="H416">
        <v>11</v>
      </c>
      <c r="I416">
        <v>931</v>
      </c>
      <c r="J416" t="s">
        <v>136</v>
      </c>
      <c r="K416" t="s">
        <v>137</v>
      </c>
      <c r="L416" t="s">
        <v>138</v>
      </c>
      <c r="M416" t="s">
        <v>1968</v>
      </c>
      <c r="N416" t="s">
        <v>1969</v>
      </c>
      <c r="O416" t="s">
        <v>577</v>
      </c>
      <c r="P416">
        <v>90505</v>
      </c>
      <c r="Q416" t="s">
        <v>1970</v>
      </c>
      <c r="R416">
        <v>621</v>
      </c>
      <c r="S416">
        <v>444</v>
      </c>
      <c r="T416">
        <v>334</v>
      </c>
      <c r="U416">
        <v>1711</v>
      </c>
      <c r="V416">
        <v>1741</v>
      </c>
      <c r="W416">
        <v>208</v>
      </c>
      <c r="X416">
        <v>351</v>
      </c>
      <c r="Y416">
        <v>0</v>
      </c>
      <c r="Z416">
        <v>0</v>
      </c>
      <c r="AA416">
        <v>69</v>
      </c>
      <c r="AB416">
        <v>2503</v>
      </c>
      <c r="AC416">
        <v>0</v>
      </c>
      <c r="AD416">
        <v>137</v>
      </c>
      <c r="AE416">
        <v>6720</v>
      </c>
      <c r="AF416">
        <v>0</v>
      </c>
      <c r="AG416">
        <v>8970</v>
      </c>
      <c r="AH416">
        <v>7503</v>
      </c>
      <c r="AI416">
        <v>814</v>
      </c>
      <c r="AJ416">
        <v>1417</v>
      </c>
      <c r="AK416">
        <v>0</v>
      </c>
      <c r="AL416">
        <v>0</v>
      </c>
      <c r="AM416">
        <v>309</v>
      </c>
      <c r="AN416">
        <v>8447</v>
      </c>
      <c r="AO416">
        <v>0</v>
      </c>
      <c r="AP416">
        <v>501</v>
      </c>
      <c r="AQ416">
        <v>27961</v>
      </c>
      <c r="AR416">
        <v>0</v>
      </c>
      <c r="AS41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55922</v>
      </c>
      <c r="AT416">
        <v>37403</v>
      </c>
      <c r="AU416">
        <v>16086</v>
      </c>
      <c r="AV416">
        <v>1094</v>
      </c>
      <c r="AW416">
        <v>5124</v>
      </c>
      <c r="AX416">
        <v>0</v>
      </c>
      <c r="AY416">
        <v>0</v>
      </c>
      <c r="AZ416">
        <v>1694</v>
      </c>
      <c r="BA416">
        <v>43468</v>
      </c>
      <c r="BB416">
        <v>0</v>
      </c>
      <c r="BC416">
        <v>2140</v>
      </c>
      <c r="BD416">
        <v>107009</v>
      </c>
      <c r="BE416">
        <v>168667365</v>
      </c>
      <c r="BF416">
        <v>146139448</v>
      </c>
      <c r="BG416">
        <v>13498542</v>
      </c>
      <c r="BH416">
        <v>24506018</v>
      </c>
      <c r="BI416">
        <v>0</v>
      </c>
      <c r="BJ416">
        <v>0</v>
      </c>
      <c r="BK416">
        <v>6448771</v>
      </c>
      <c r="BL416">
        <v>170895417</v>
      </c>
      <c r="BM416">
        <v>0</v>
      </c>
      <c r="BN416">
        <v>3945749</v>
      </c>
      <c r="BO416">
        <v>534101310</v>
      </c>
      <c r="BP416">
        <v>99112343</v>
      </c>
      <c r="BQ416">
        <v>66520238</v>
      </c>
      <c r="BR416">
        <v>3935166</v>
      </c>
      <c r="BS416">
        <v>18311730</v>
      </c>
      <c r="BT416">
        <v>0</v>
      </c>
      <c r="BU416">
        <v>0</v>
      </c>
      <c r="BV416">
        <v>6704813</v>
      </c>
      <c r="BW416">
        <v>174684703</v>
      </c>
      <c r="BX416">
        <v>0</v>
      </c>
      <c r="BY416">
        <v>4198056</v>
      </c>
      <c r="BZ416">
        <v>373467049</v>
      </c>
      <c r="CA416">
        <v>1959490</v>
      </c>
      <c r="CB416">
        <v>228882520</v>
      </c>
      <c r="CC416">
        <v>199065010</v>
      </c>
      <c r="CD416">
        <v>955745</v>
      </c>
      <c r="CE416">
        <v>32862021</v>
      </c>
      <c r="CF416">
        <v>0</v>
      </c>
      <c r="CG416">
        <v>0</v>
      </c>
      <c r="CH416">
        <v>0</v>
      </c>
      <c r="CI416">
        <v>10767884</v>
      </c>
      <c r="CJ416">
        <v>278390429</v>
      </c>
      <c r="CK416">
        <v>0</v>
      </c>
      <c r="CL416">
        <v>5966901</v>
      </c>
      <c r="CM416">
        <v>0</v>
      </c>
      <c r="CN416">
        <v>0</v>
      </c>
      <c r="CO416">
        <v>0</v>
      </c>
      <c r="CP416">
        <v>5444890</v>
      </c>
      <c r="CQ416">
        <v>764294890</v>
      </c>
      <c r="CR416">
        <v>16899501</v>
      </c>
      <c r="CS416">
        <v>0</v>
      </c>
      <c r="CT416">
        <v>0</v>
      </c>
      <c r="CU416">
        <v>14107260</v>
      </c>
      <c r="CV416">
        <v>31006761</v>
      </c>
      <c r="CW416">
        <v>37136643</v>
      </c>
      <c r="CX416">
        <v>29096024</v>
      </c>
      <c r="CY416">
        <v>16363343</v>
      </c>
      <c r="CZ416">
        <v>9674218</v>
      </c>
      <c r="DA416">
        <v>0</v>
      </c>
      <c r="DB416">
        <v>0</v>
      </c>
      <c r="DC416">
        <v>2299220</v>
      </c>
      <c r="DD416">
        <v>79024899</v>
      </c>
      <c r="DE416">
        <v>0</v>
      </c>
      <c r="DF416">
        <v>685883</v>
      </c>
      <c r="DG416">
        <v>174280230</v>
      </c>
      <c r="DH416">
        <v>11690655</v>
      </c>
      <c r="DI416">
        <v>180323800</v>
      </c>
      <c r="DJ416">
        <v>0</v>
      </c>
      <c r="DK416">
        <v>5440114</v>
      </c>
      <c r="DL416">
        <v>0</v>
      </c>
      <c r="DM416">
        <v>0</v>
      </c>
      <c r="DN416">
        <v>0</v>
      </c>
      <c r="DO416">
        <v>0</v>
      </c>
      <c r="DP416">
        <v>4954926</v>
      </c>
      <c r="DQ416">
        <v>596839877</v>
      </c>
      <c r="DR416">
        <v>0</v>
      </c>
      <c r="DS416">
        <v>0</v>
      </c>
      <c r="DT416">
        <v>0</v>
      </c>
      <c r="DU416">
        <v>0</v>
      </c>
      <c r="DV416">
        <v>0</v>
      </c>
      <c r="DW416">
        <v>0</v>
      </c>
      <c r="DX416">
        <v>0</v>
      </c>
      <c r="DY416">
        <v>0</v>
      </c>
      <c r="DZ416">
        <v>0</v>
      </c>
      <c r="EA416">
        <v>0</v>
      </c>
      <c r="EB416">
        <v>0</v>
      </c>
      <c r="EC416">
        <v>0</v>
      </c>
      <c r="ED416">
        <v>0</v>
      </c>
    </row>
    <row r="417" spans="1:134" x14ac:dyDescent="0.3">
      <c r="A417">
        <v>106364451</v>
      </c>
      <c r="B417" t="s">
        <v>1971</v>
      </c>
      <c r="C417">
        <v>20174</v>
      </c>
      <c r="D417" s="1">
        <v>43009</v>
      </c>
      <c r="E417" s="1">
        <v>43100</v>
      </c>
      <c r="F417" t="s">
        <v>134</v>
      </c>
      <c r="G417" t="s">
        <v>275</v>
      </c>
      <c r="H417">
        <v>12</v>
      </c>
      <c r="I417">
        <v>1209</v>
      </c>
      <c r="J417" t="s">
        <v>255</v>
      </c>
      <c r="K417" t="s">
        <v>137</v>
      </c>
      <c r="L417" t="s">
        <v>138</v>
      </c>
      <c r="M417" t="s">
        <v>1972</v>
      </c>
      <c r="N417" t="s">
        <v>1973</v>
      </c>
      <c r="O417" t="s">
        <v>1097</v>
      </c>
      <c r="P417">
        <v>92354</v>
      </c>
      <c r="Q417" t="s">
        <v>1974</v>
      </c>
      <c r="R417">
        <v>81</v>
      </c>
      <c r="S417">
        <v>81</v>
      </c>
      <c r="T417">
        <v>64</v>
      </c>
      <c r="U417">
        <v>0</v>
      </c>
      <c r="V417">
        <v>0</v>
      </c>
      <c r="W417">
        <v>10</v>
      </c>
      <c r="X417">
        <v>4</v>
      </c>
      <c r="Y417">
        <v>0</v>
      </c>
      <c r="Z417">
        <v>0</v>
      </c>
      <c r="AA417">
        <v>0</v>
      </c>
      <c r="AB417">
        <v>4</v>
      </c>
      <c r="AC417">
        <v>0</v>
      </c>
      <c r="AD417">
        <v>0</v>
      </c>
      <c r="AE417">
        <v>18</v>
      </c>
      <c r="AF417">
        <v>10</v>
      </c>
      <c r="AG417">
        <v>0</v>
      </c>
      <c r="AH417">
        <v>0</v>
      </c>
      <c r="AI417">
        <v>4600</v>
      </c>
      <c r="AJ417">
        <v>120</v>
      </c>
      <c r="AK417">
        <v>0</v>
      </c>
      <c r="AL417">
        <v>0</v>
      </c>
      <c r="AM417">
        <v>0</v>
      </c>
      <c r="AN417">
        <v>133</v>
      </c>
      <c r="AO417">
        <v>0</v>
      </c>
      <c r="AP417">
        <v>0</v>
      </c>
      <c r="AQ417">
        <v>4853</v>
      </c>
      <c r="AR417">
        <v>4614</v>
      </c>
      <c r="AS41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14320</v>
      </c>
      <c r="AT417">
        <v>0</v>
      </c>
      <c r="AU417">
        <v>0</v>
      </c>
      <c r="AV417">
        <v>60</v>
      </c>
      <c r="AW417">
        <v>189</v>
      </c>
      <c r="AX417">
        <v>0</v>
      </c>
      <c r="AY417">
        <v>0</v>
      </c>
      <c r="AZ417">
        <v>0</v>
      </c>
      <c r="BA417">
        <v>61</v>
      </c>
      <c r="BB417">
        <v>0</v>
      </c>
      <c r="BC417">
        <v>0</v>
      </c>
      <c r="BD417">
        <v>310</v>
      </c>
      <c r="BE417">
        <v>0</v>
      </c>
      <c r="BF417">
        <v>0</v>
      </c>
      <c r="BG417">
        <v>7004332</v>
      </c>
      <c r="BH417">
        <v>296196</v>
      </c>
      <c r="BI417">
        <v>0</v>
      </c>
      <c r="BJ417">
        <v>0</v>
      </c>
      <c r="BK417">
        <v>0</v>
      </c>
      <c r="BL417">
        <v>257440</v>
      </c>
      <c r="BM417">
        <v>0</v>
      </c>
      <c r="BN417">
        <v>0</v>
      </c>
      <c r="BO417">
        <v>7557968</v>
      </c>
      <c r="BP417">
        <v>0</v>
      </c>
      <c r="BQ417">
        <v>0</v>
      </c>
      <c r="BR417">
        <v>10620</v>
      </c>
      <c r="BS417">
        <v>33453</v>
      </c>
      <c r="BT417">
        <v>0</v>
      </c>
      <c r="BU417">
        <v>0</v>
      </c>
      <c r="BV417">
        <v>0</v>
      </c>
      <c r="BW417">
        <v>10829</v>
      </c>
      <c r="BX417">
        <v>0</v>
      </c>
      <c r="BY417">
        <v>0</v>
      </c>
      <c r="BZ417">
        <v>54902</v>
      </c>
      <c r="CA417">
        <v>0</v>
      </c>
      <c r="CB417">
        <v>0</v>
      </c>
      <c r="CC417">
        <v>0</v>
      </c>
      <c r="CD417">
        <v>2262923</v>
      </c>
      <c r="CE417">
        <v>148605</v>
      </c>
      <c r="CF417">
        <v>0</v>
      </c>
      <c r="CG417">
        <v>0</v>
      </c>
      <c r="CH417">
        <v>0</v>
      </c>
      <c r="CI417">
        <v>0</v>
      </c>
      <c r="CJ417">
        <v>0</v>
      </c>
      <c r="CK417">
        <v>0</v>
      </c>
      <c r="CL417">
        <v>0</v>
      </c>
      <c r="CM417">
        <v>0</v>
      </c>
      <c r="CN417">
        <v>0</v>
      </c>
      <c r="CO417">
        <v>0</v>
      </c>
      <c r="CP417">
        <v>0</v>
      </c>
      <c r="CQ417">
        <v>2411528</v>
      </c>
      <c r="CR417">
        <v>0</v>
      </c>
      <c r="CS417">
        <v>0</v>
      </c>
      <c r="CT417">
        <v>0</v>
      </c>
      <c r="CU417">
        <v>0</v>
      </c>
      <c r="CV417">
        <v>0</v>
      </c>
      <c r="CW417">
        <v>0</v>
      </c>
      <c r="CX417">
        <v>0</v>
      </c>
      <c r="CY417">
        <v>4752029</v>
      </c>
      <c r="CZ417">
        <v>181044</v>
      </c>
      <c r="DA417">
        <v>0</v>
      </c>
      <c r="DB417">
        <v>0</v>
      </c>
      <c r="DC417">
        <v>0</v>
      </c>
      <c r="DD417">
        <v>268269</v>
      </c>
      <c r="DE417">
        <v>0</v>
      </c>
      <c r="DF417">
        <v>0</v>
      </c>
      <c r="DG417">
        <v>5201342</v>
      </c>
      <c r="DH417">
        <v>0</v>
      </c>
      <c r="DI417">
        <v>6251383</v>
      </c>
      <c r="DJ417">
        <v>0</v>
      </c>
      <c r="DK417">
        <v>0</v>
      </c>
      <c r="DL417">
        <v>0</v>
      </c>
      <c r="DM417">
        <v>0</v>
      </c>
      <c r="DN417">
        <v>0</v>
      </c>
      <c r="DO417">
        <v>0</v>
      </c>
      <c r="DP417">
        <v>21621</v>
      </c>
      <c r="DQ417">
        <v>1102812</v>
      </c>
      <c r="DR417">
        <v>0</v>
      </c>
      <c r="DS417">
        <v>0</v>
      </c>
      <c r="DT417">
        <v>0</v>
      </c>
      <c r="DU417">
        <v>0</v>
      </c>
      <c r="DV417">
        <v>0</v>
      </c>
      <c r="DW417">
        <v>0</v>
      </c>
      <c r="DX417">
        <v>0</v>
      </c>
      <c r="DY417">
        <v>0</v>
      </c>
      <c r="DZ417">
        <v>0</v>
      </c>
      <c r="EA417">
        <v>0</v>
      </c>
      <c r="EB417">
        <v>0</v>
      </c>
      <c r="EC417">
        <v>0</v>
      </c>
      <c r="ED417">
        <v>0</v>
      </c>
    </row>
    <row r="418" spans="1:134" x14ac:dyDescent="0.3">
      <c r="A418">
        <v>106370780</v>
      </c>
      <c r="B418" t="s">
        <v>1975</v>
      </c>
      <c r="C418">
        <v>20174</v>
      </c>
      <c r="D418" s="1">
        <v>43009</v>
      </c>
      <c r="E418" s="1">
        <v>43100</v>
      </c>
      <c r="F418" t="s">
        <v>134</v>
      </c>
      <c r="G418" t="s">
        <v>254</v>
      </c>
      <c r="H418">
        <v>14</v>
      </c>
      <c r="I418">
        <v>1414</v>
      </c>
      <c r="J418" t="s">
        <v>183</v>
      </c>
      <c r="K418" t="s">
        <v>137</v>
      </c>
      <c r="L418" t="s">
        <v>138</v>
      </c>
      <c r="M418" t="s">
        <v>1976</v>
      </c>
      <c r="N418" t="s">
        <v>1977</v>
      </c>
      <c r="O418" t="s">
        <v>1978</v>
      </c>
      <c r="P418">
        <v>92056</v>
      </c>
      <c r="Q418" t="s">
        <v>1979</v>
      </c>
      <c r="R418">
        <v>386</v>
      </c>
      <c r="S418">
        <v>386</v>
      </c>
      <c r="T418">
        <v>207</v>
      </c>
      <c r="U418">
        <v>791</v>
      </c>
      <c r="V418">
        <v>519</v>
      </c>
      <c r="W418">
        <v>468</v>
      </c>
      <c r="X418">
        <v>649</v>
      </c>
      <c r="Y418">
        <v>0</v>
      </c>
      <c r="Z418">
        <v>0</v>
      </c>
      <c r="AA418">
        <v>279</v>
      </c>
      <c r="AB418">
        <v>406</v>
      </c>
      <c r="AC418">
        <v>10</v>
      </c>
      <c r="AD418">
        <v>176</v>
      </c>
      <c r="AE418">
        <v>3298</v>
      </c>
      <c r="AF418">
        <v>0</v>
      </c>
      <c r="AG418">
        <v>3844</v>
      </c>
      <c r="AH418">
        <v>2520</v>
      </c>
      <c r="AI418">
        <v>2641</v>
      </c>
      <c r="AJ418">
        <v>2714</v>
      </c>
      <c r="AK418">
        <v>0</v>
      </c>
      <c r="AL418">
        <v>0</v>
      </c>
      <c r="AM418">
        <v>1673</v>
      </c>
      <c r="AN418">
        <v>1525</v>
      </c>
      <c r="AO418">
        <v>33</v>
      </c>
      <c r="AP418">
        <v>601</v>
      </c>
      <c r="AQ418">
        <v>15551</v>
      </c>
      <c r="AR418">
        <v>0</v>
      </c>
      <c r="AS41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31102</v>
      </c>
      <c r="AT418">
        <v>18062</v>
      </c>
      <c r="AU418">
        <v>9981</v>
      </c>
      <c r="AV418">
        <v>3239</v>
      </c>
      <c r="AW418">
        <v>9299</v>
      </c>
      <c r="AX418">
        <v>0</v>
      </c>
      <c r="AY418">
        <v>0</v>
      </c>
      <c r="AZ418">
        <v>5103</v>
      </c>
      <c r="BA418">
        <v>16842</v>
      </c>
      <c r="BB418">
        <v>202</v>
      </c>
      <c r="BC418">
        <v>1439</v>
      </c>
      <c r="BD418">
        <v>64167</v>
      </c>
      <c r="BE418">
        <v>65577396</v>
      </c>
      <c r="BF418">
        <v>42545085</v>
      </c>
      <c r="BG418">
        <v>20012508</v>
      </c>
      <c r="BH418">
        <v>32872171</v>
      </c>
      <c r="BI418">
        <v>0</v>
      </c>
      <c r="BJ418">
        <v>0</v>
      </c>
      <c r="BK418">
        <v>22741187</v>
      </c>
      <c r="BL418">
        <v>26801336</v>
      </c>
      <c r="BM418">
        <v>388995</v>
      </c>
      <c r="BN418">
        <v>6990352</v>
      </c>
      <c r="BO418">
        <v>217929030</v>
      </c>
      <c r="BP418">
        <v>41117626</v>
      </c>
      <c r="BQ418">
        <v>29512475</v>
      </c>
      <c r="BR418">
        <v>9292667</v>
      </c>
      <c r="BS418">
        <v>26558770</v>
      </c>
      <c r="BT418">
        <v>0</v>
      </c>
      <c r="BU418">
        <v>0</v>
      </c>
      <c r="BV418">
        <v>14404155</v>
      </c>
      <c r="BW418">
        <v>44825790</v>
      </c>
      <c r="BX418">
        <v>591888</v>
      </c>
      <c r="BY418">
        <v>4208810</v>
      </c>
      <c r="BZ418">
        <v>170512181</v>
      </c>
      <c r="CA418">
        <v>12820498</v>
      </c>
      <c r="CB418">
        <v>85370513</v>
      </c>
      <c r="CC418">
        <v>62767008</v>
      </c>
      <c r="CD418">
        <v>17698879</v>
      </c>
      <c r="CE418">
        <v>49697250</v>
      </c>
      <c r="CF418">
        <v>0</v>
      </c>
      <c r="CG418">
        <v>0</v>
      </c>
      <c r="CH418">
        <v>0</v>
      </c>
      <c r="CI418">
        <v>30920386</v>
      </c>
      <c r="CJ418">
        <v>48637679</v>
      </c>
      <c r="CK418">
        <v>0</v>
      </c>
      <c r="CL418">
        <v>980883</v>
      </c>
      <c r="CM418">
        <v>0</v>
      </c>
      <c r="CN418">
        <v>0</v>
      </c>
      <c r="CO418">
        <v>0</v>
      </c>
      <c r="CP418">
        <v>1087356</v>
      </c>
      <c r="CQ418">
        <v>309980452</v>
      </c>
      <c r="CR418">
        <v>3779292</v>
      </c>
      <c r="CS418">
        <v>0</v>
      </c>
      <c r="CT418">
        <v>0</v>
      </c>
      <c r="CU418">
        <v>1971721</v>
      </c>
      <c r="CV418">
        <v>5751013</v>
      </c>
      <c r="CW418">
        <v>21324509</v>
      </c>
      <c r="CX418">
        <v>13069844</v>
      </c>
      <c r="CY418">
        <v>11606296</v>
      </c>
      <c r="CZ418">
        <v>9733691</v>
      </c>
      <c r="DA418">
        <v>0</v>
      </c>
      <c r="DB418">
        <v>0</v>
      </c>
      <c r="DC418">
        <v>6224956</v>
      </c>
      <c r="DD418">
        <v>24961168</v>
      </c>
      <c r="DE418">
        <v>0</v>
      </c>
      <c r="DF418">
        <v>-2708692</v>
      </c>
      <c r="DG418">
        <v>84211772</v>
      </c>
      <c r="DH418">
        <v>2208765</v>
      </c>
      <c r="DI418">
        <v>92417160</v>
      </c>
      <c r="DJ418">
        <v>0</v>
      </c>
      <c r="DK418">
        <v>2372831</v>
      </c>
      <c r="DL418">
        <v>0</v>
      </c>
      <c r="DM418">
        <v>0</v>
      </c>
      <c r="DN418">
        <v>0</v>
      </c>
      <c r="DO418">
        <v>0</v>
      </c>
      <c r="DP418">
        <v>3528562</v>
      </c>
      <c r="DQ418">
        <v>101338511</v>
      </c>
      <c r="DR418">
        <v>0</v>
      </c>
      <c r="DS418">
        <v>0</v>
      </c>
      <c r="DT418">
        <v>0</v>
      </c>
      <c r="DU418">
        <v>0</v>
      </c>
      <c r="DV418">
        <v>0</v>
      </c>
      <c r="DW418">
        <v>0</v>
      </c>
      <c r="DX418">
        <v>0</v>
      </c>
      <c r="DY418">
        <v>0</v>
      </c>
      <c r="DZ418">
        <v>0</v>
      </c>
      <c r="EA418">
        <v>0</v>
      </c>
      <c r="EB418">
        <v>0</v>
      </c>
      <c r="EC418">
        <v>0</v>
      </c>
      <c r="ED418">
        <v>0</v>
      </c>
    </row>
    <row r="419" spans="1:134" x14ac:dyDescent="0.3">
      <c r="A419">
        <v>106531059</v>
      </c>
      <c r="B419" t="s">
        <v>1980</v>
      </c>
      <c r="C419">
        <v>20174</v>
      </c>
      <c r="D419" s="1">
        <v>43009</v>
      </c>
      <c r="E419" s="1">
        <v>43100</v>
      </c>
      <c r="F419" t="s">
        <v>134</v>
      </c>
      <c r="G419" t="s">
        <v>1981</v>
      </c>
      <c r="H419">
        <v>1</v>
      </c>
      <c r="I419">
        <v>207</v>
      </c>
      <c r="J419" t="s">
        <v>183</v>
      </c>
      <c r="K419" t="s">
        <v>137</v>
      </c>
      <c r="L419" t="s">
        <v>145</v>
      </c>
      <c r="M419" t="s">
        <v>1982</v>
      </c>
      <c r="N419" t="s">
        <v>1983</v>
      </c>
      <c r="O419" t="s">
        <v>1984</v>
      </c>
      <c r="P419">
        <v>96093</v>
      </c>
      <c r="Q419" t="s">
        <v>1985</v>
      </c>
      <c r="R419">
        <v>50</v>
      </c>
      <c r="S419">
        <v>50</v>
      </c>
      <c r="T419">
        <v>40</v>
      </c>
      <c r="U419">
        <v>58</v>
      </c>
      <c r="V419">
        <v>0</v>
      </c>
      <c r="W419">
        <v>8</v>
      </c>
      <c r="X419">
        <v>4</v>
      </c>
      <c r="Y419">
        <v>0</v>
      </c>
      <c r="Z419">
        <v>0</v>
      </c>
      <c r="AA419">
        <v>8</v>
      </c>
      <c r="AB419">
        <v>0</v>
      </c>
      <c r="AC419">
        <v>0</v>
      </c>
      <c r="AD419">
        <v>2</v>
      </c>
      <c r="AE419">
        <v>80</v>
      </c>
      <c r="AF419">
        <v>0</v>
      </c>
      <c r="AG419">
        <v>363</v>
      </c>
      <c r="AH419">
        <v>0</v>
      </c>
      <c r="AI419">
        <v>225</v>
      </c>
      <c r="AJ419">
        <v>404</v>
      </c>
      <c r="AK419">
        <v>0</v>
      </c>
      <c r="AL419">
        <v>0</v>
      </c>
      <c r="AM419">
        <v>55</v>
      </c>
      <c r="AN419">
        <v>0</v>
      </c>
      <c r="AO419">
        <v>0</v>
      </c>
      <c r="AP419">
        <v>98</v>
      </c>
      <c r="AQ419">
        <v>1145</v>
      </c>
      <c r="AR419">
        <v>669</v>
      </c>
      <c r="AS41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2959</v>
      </c>
      <c r="AT419">
        <v>2589</v>
      </c>
      <c r="AU419">
        <v>0</v>
      </c>
      <c r="AV419">
        <v>405</v>
      </c>
      <c r="AW419">
        <v>2613</v>
      </c>
      <c r="AX419">
        <v>0</v>
      </c>
      <c r="AY419">
        <v>0</v>
      </c>
      <c r="AZ419">
        <v>1593</v>
      </c>
      <c r="BA419">
        <v>0</v>
      </c>
      <c r="BB419">
        <v>0</v>
      </c>
      <c r="BC419">
        <v>314</v>
      </c>
      <c r="BD419">
        <v>7514</v>
      </c>
      <c r="BE419">
        <v>1843770</v>
      </c>
      <c r="BF419">
        <v>0</v>
      </c>
      <c r="BG419">
        <v>303019</v>
      </c>
      <c r="BH419">
        <v>312733</v>
      </c>
      <c r="BI419">
        <v>0</v>
      </c>
      <c r="BJ419">
        <v>0</v>
      </c>
      <c r="BK419">
        <v>154810</v>
      </c>
      <c r="BL419">
        <v>0</v>
      </c>
      <c r="BM419">
        <v>0</v>
      </c>
      <c r="BN419">
        <v>53835</v>
      </c>
      <c r="BO419">
        <v>2668167</v>
      </c>
      <c r="BP419">
        <v>1475770</v>
      </c>
      <c r="BQ419">
        <v>0</v>
      </c>
      <c r="BR419">
        <v>316181</v>
      </c>
      <c r="BS419">
        <v>1087982</v>
      </c>
      <c r="BT419">
        <v>0</v>
      </c>
      <c r="BU419">
        <v>0</v>
      </c>
      <c r="BV419">
        <v>1098452</v>
      </c>
      <c r="BW419">
        <v>0</v>
      </c>
      <c r="BX419">
        <v>0</v>
      </c>
      <c r="BY419">
        <v>100031</v>
      </c>
      <c r="BZ419">
        <v>4078416</v>
      </c>
      <c r="CA419">
        <v>118262</v>
      </c>
      <c r="CB419">
        <v>2064408</v>
      </c>
      <c r="CC419">
        <v>0</v>
      </c>
      <c r="CD419">
        <v>430123</v>
      </c>
      <c r="CE419">
        <v>779952</v>
      </c>
      <c r="CF419">
        <v>0</v>
      </c>
      <c r="CG419">
        <v>0</v>
      </c>
      <c r="CH419">
        <v>0</v>
      </c>
      <c r="CI419">
        <v>407672</v>
      </c>
      <c r="CJ419">
        <v>0</v>
      </c>
      <c r="CK419">
        <v>0</v>
      </c>
      <c r="CL419">
        <v>0</v>
      </c>
      <c r="CM419">
        <v>0</v>
      </c>
      <c r="CN419">
        <v>0</v>
      </c>
      <c r="CO419">
        <v>0</v>
      </c>
      <c r="CP419">
        <v>0</v>
      </c>
      <c r="CQ419">
        <v>3800417</v>
      </c>
      <c r="CR419">
        <v>0</v>
      </c>
      <c r="CS419">
        <v>115364</v>
      </c>
      <c r="CT419">
        <v>0</v>
      </c>
      <c r="CU419">
        <v>0</v>
      </c>
      <c r="CV419">
        <v>115364</v>
      </c>
      <c r="CW419">
        <v>1136870</v>
      </c>
      <c r="CX419">
        <v>0</v>
      </c>
      <c r="CY419">
        <v>189077</v>
      </c>
      <c r="CZ419">
        <v>736127</v>
      </c>
      <c r="DA419">
        <v>0</v>
      </c>
      <c r="DB419">
        <v>0</v>
      </c>
      <c r="DC419">
        <v>937498</v>
      </c>
      <c r="DD419">
        <v>0</v>
      </c>
      <c r="DE419">
        <v>0</v>
      </c>
      <c r="DF419">
        <v>61958</v>
      </c>
      <c r="DG419">
        <v>3061530</v>
      </c>
      <c r="DH419">
        <v>71047</v>
      </c>
      <c r="DI419">
        <v>4120257</v>
      </c>
      <c r="DJ419">
        <v>0</v>
      </c>
      <c r="DK419">
        <v>493711</v>
      </c>
      <c r="DL419">
        <v>0</v>
      </c>
      <c r="DM419">
        <v>0</v>
      </c>
      <c r="DN419">
        <v>0</v>
      </c>
      <c r="DO419">
        <v>0</v>
      </c>
      <c r="DP419">
        <v>0</v>
      </c>
      <c r="DQ419">
        <v>3678954</v>
      </c>
      <c r="DR419">
        <v>0</v>
      </c>
      <c r="DS419">
        <v>0</v>
      </c>
      <c r="DT419">
        <v>0</v>
      </c>
      <c r="DU419">
        <v>0</v>
      </c>
      <c r="DV419">
        <v>0</v>
      </c>
      <c r="DW419">
        <v>0</v>
      </c>
      <c r="DX419">
        <v>0</v>
      </c>
      <c r="DY419">
        <v>0</v>
      </c>
      <c r="DZ419">
        <v>0</v>
      </c>
      <c r="EA419">
        <v>0</v>
      </c>
      <c r="EB419">
        <v>0</v>
      </c>
      <c r="EC419">
        <v>0</v>
      </c>
      <c r="ED419">
        <v>0</v>
      </c>
    </row>
    <row r="420" spans="1:134" x14ac:dyDescent="0.3">
      <c r="A420">
        <v>106540816</v>
      </c>
      <c r="B420" t="s">
        <v>1986</v>
      </c>
      <c r="C420">
        <v>20174</v>
      </c>
      <c r="D420" s="1">
        <v>43009</v>
      </c>
      <c r="E420" s="1"/>
      <c r="F420" t="s">
        <v>1381</v>
      </c>
      <c r="G420" t="s">
        <v>967</v>
      </c>
      <c r="H420">
        <v>9</v>
      </c>
      <c r="I420">
        <v>611</v>
      </c>
      <c r="J420" t="s">
        <v>183</v>
      </c>
      <c r="K420" t="s">
        <v>137</v>
      </c>
      <c r="L420" t="s">
        <v>138</v>
      </c>
      <c r="M420" t="s">
        <v>1987</v>
      </c>
      <c r="N420" t="s">
        <v>1988</v>
      </c>
      <c r="O420" t="s">
        <v>1989</v>
      </c>
      <c r="P420">
        <v>93274</v>
      </c>
      <c r="Q420" t="s">
        <v>1990</v>
      </c>
      <c r="R420">
        <v>112</v>
      </c>
      <c r="S420">
        <v>103</v>
      </c>
      <c r="T420">
        <v>103</v>
      </c>
      <c r="U420">
        <v>40</v>
      </c>
      <c r="V420">
        <v>3</v>
      </c>
      <c r="W420">
        <v>31</v>
      </c>
      <c r="X420">
        <v>97</v>
      </c>
      <c r="Y420">
        <v>0</v>
      </c>
      <c r="Z420">
        <v>0</v>
      </c>
      <c r="AA420">
        <v>4</v>
      </c>
      <c r="AB420">
        <v>19</v>
      </c>
      <c r="AC420">
        <v>2</v>
      </c>
      <c r="AD420">
        <v>2</v>
      </c>
      <c r="AE420">
        <v>198</v>
      </c>
      <c r="AF420">
        <v>0</v>
      </c>
      <c r="AG420">
        <v>203</v>
      </c>
      <c r="AH420">
        <v>32</v>
      </c>
      <c r="AI420">
        <v>56</v>
      </c>
      <c r="AJ420">
        <v>193</v>
      </c>
      <c r="AK420">
        <v>0</v>
      </c>
      <c r="AL420">
        <v>0</v>
      </c>
      <c r="AM420">
        <v>10</v>
      </c>
      <c r="AN420">
        <v>56</v>
      </c>
      <c r="AO420">
        <v>5</v>
      </c>
      <c r="AP420">
        <v>4</v>
      </c>
      <c r="AQ420">
        <v>559</v>
      </c>
      <c r="AR420">
        <v>0</v>
      </c>
      <c r="AS42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1118</v>
      </c>
      <c r="AT420">
        <v>866</v>
      </c>
      <c r="AU420">
        <v>191</v>
      </c>
      <c r="AV420">
        <v>233</v>
      </c>
      <c r="AW420">
        <v>1579</v>
      </c>
      <c r="AX420">
        <v>0</v>
      </c>
      <c r="AY420">
        <v>0</v>
      </c>
      <c r="AZ420">
        <v>133</v>
      </c>
      <c r="BA420">
        <v>664</v>
      </c>
      <c r="BB420">
        <v>126</v>
      </c>
      <c r="BC420">
        <v>55</v>
      </c>
      <c r="BD420">
        <v>3847</v>
      </c>
      <c r="BE420">
        <v>3760284</v>
      </c>
      <c r="BF420">
        <v>499241</v>
      </c>
      <c r="BG420">
        <v>824826</v>
      </c>
      <c r="BH420">
        <v>2596364</v>
      </c>
      <c r="BI420">
        <v>0</v>
      </c>
      <c r="BJ420">
        <v>0</v>
      </c>
      <c r="BK420">
        <v>458955</v>
      </c>
      <c r="BL420">
        <v>1692853</v>
      </c>
      <c r="BM420">
        <v>26328</v>
      </c>
      <c r="BN420">
        <v>10069</v>
      </c>
      <c r="BO420">
        <v>9868920</v>
      </c>
      <c r="BP420">
        <v>2278489</v>
      </c>
      <c r="BQ420">
        <v>400082</v>
      </c>
      <c r="BR420">
        <v>725782</v>
      </c>
      <c r="BS420">
        <v>3687259</v>
      </c>
      <c r="BT420">
        <v>0</v>
      </c>
      <c r="BU420">
        <v>0</v>
      </c>
      <c r="BV420">
        <v>917144</v>
      </c>
      <c r="BW420">
        <v>2675035</v>
      </c>
      <c r="BX420">
        <v>112424</v>
      </c>
      <c r="BY420">
        <v>97843</v>
      </c>
      <c r="BZ420">
        <v>10894058</v>
      </c>
      <c r="CA420">
        <v>0</v>
      </c>
      <c r="CB420">
        <v>7243578</v>
      </c>
      <c r="CC420">
        <v>1078748</v>
      </c>
      <c r="CD420">
        <v>1859972</v>
      </c>
      <c r="CE420">
        <v>5945078</v>
      </c>
      <c r="CF420">
        <v>1592201</v>
      </c>
      <c r="CG420">
        <v>0</v>
      </c>
      <c r="CH420">
        <v>0</v>
      </c>
      <c r="CI420">
        <v>1650647</v>
      </c>
      <c r="CJ420">
        <v>5239332</v>
      </c>
      <c r="CK420">
        <v>0</v>
      </c>
      <c r="CL420">
        <v>295877</v>
      </c>
      <c r="CM420">
        <v>0</v>
      </c>
      <c r="CN420">
        <v>0</v>
      </c>
      <c r="CO420">
        <v>0</v>
      </c>
      <c r="CP420">
        <v>0</v>
      </c>
      <c r="CQ420">
        <v>24905433</v>
      </c>
      <c r="CR420">
        <v>0</v>
      </c>
      <c r="CS420">
        <v>0</v>
      </c>
      <c r="CT420">
        <v>0</v>
      </c>
      <c r="CU420">
        <v>7503</v>
      </c>
      <c r="CV420">
        <v>7503</v>
      </c>
      <c r="CW420">
        <v>-1204805</v>
      </c>
      <c r="CX420">
        <v>-179425</v>
      </c>
      <c r="CY420">
        <v>-309364</v>
      </c>
      <c r="CZ420">
        <v>-1253656</v>
      </c>
      <c r="DA420">
        <v>0</v>
      </c>
      <c r="DB420">
        <v>0</v>
      </c>
      <c r="DC420">
        <v>-274548</v>
      </c>
      <c r="DD420">
        <v>-863941</v>
      </c>
      <c r="DE420">
        <v>-157125</v>
      </c>
      <c r="DF420">
        <v>107912</v>
      </c>
      <c r="DG420">
        <v>-4134952</v>
      </c>
      <c r="DH420">
        <v>63690</v>
      </c>
      <c r="DI420">
        <v>4270853</v>
      </c>
      <c r="DJ420">
        <v>0</v>
      </c>
      <c r="DK420">
        <v>341387</v>
      </c>
      <c r="DL420">
        <v>0</v>
      </c>
      <c r="DM420">
        <v>0</v>
      </c>
      <c r="DN420">
        <v>0</v>
      </c>
      <c r="DO420">
        <v>0</v>
      </c>
      <c r="DP420">
        <v>260564</v>
      </c>
      <c r="DQ420">
        <v>167252808</v>
      </c>
      <c r="DR420">
        <v>0</v>
      </c>
      <c r="DS420">
        <v>0</v>
      </c>
      <c r="DT420">
        <v>0</v>
      </c>
      <c r="DU420">
        <v>0</v>
      </c>
      <c r="DV420">
        <v>0</v>
      </c>
      <c r="DW420">
        <v>0</v>
      </c>
      <c r="DX420">
        <v>0</v>
      </c>
      <c r="DY420">
        <v>0</v>
      </c>
      <c r="DZ420">
        <v>0</v>
      </c>
      <c r="EA420">
        <v>0</v>
      </c>
      <c r="EB420">
        <v>0</v>
      </c>
      <c r="EC420">
        <v>0</v>
      </c>
      <c r="ED420">
        <v>0</v>
      </c>
    </row>
    <row r="421" spans="1:134" x14ac:dyDescent="0.3">
      <c r="A421">
        <v>106400548</v>
      </c>
      <c r="B421" t="s">
        <v>1991</v>
      </c>
      <c r="C421">
        <v>20174</v>
      </c>
      <c r="D421" s="1">
        <v>43009</v>
      </c>
      <c r="E421" s="1">
        <v>43100</v>
      </c>
      <c r="F421" t="s">
        <v>134</v>
      </c>
      <c r="G421" t="s">
        <v>282</v>
      </c>
      <c r="H421">
        <v>8</v>
      </c>
      <c r="I421">
        <v>801</v>
      </c>
      <c r="J421" t="s">
        <v>255</v>
      </c>
      <c r="K421" t="s">
        <v>137</v>
      </c>
      <c r="L421" t="s">
        <v>145</v>
      </c>
      <c r="M421" t="s">
        <v>1992</v>
      </c>
      <c r="N421" t="s">
        <v>1993</v>
      </c>
      <c r="O421" t="s">
        <v>1994</v>
      </c>
      <c r="P421">
        <v>93465</v>
      </c>
      <c r="Q421" t="s">
        <v>1995</v>
      </c>
      <c r="R421">
        <v>122</v>
      </c>
      <c r="S421">
        <v>122</v>
      </c>
      <c r="T421">
        <v>50</v>
      </c>
      <c r="U421">
        <v>525</v>
      </c>
      <c r="V421">
        <v>54</v>
      </c>
      <c r="W421">
        <v>61</v>
      </c>
      <c r="X421">
        <v>172</v>
      </c>
      <c r="Y421">
        <v>2</v>
      </c>
      <c r="Z421">
        <v>0</v>
      </c>
      <c r="AA421">
        <v>21</v>
      </c>
      <c r="AB421">
        <v>279</v>
      </c>
      <c r="AC421">
        <v>2</v>
      </c>
      <c r="AD421">
        <v>11</v>
      </c>
      <c r="AE421">
        <v>1127</v>
      </c>
      <c r="AF421">
        <v>0</v>
      </c>
      <c r="AG421">
        <v>2219</v>
      </c>
      <c r="AH421">
        <v>218</v>
      </c>
      <c r="AI421">
        <v>228</v>
      </c>
      <c r="AJ421">
        <v>532</v>
      </c>
      <c r="AK421">
        <v>10</v>
      </c>
      <c r="AL421">
        <v>0</v>
      </c>
      <c r="AM421">
        <v>88</v>
      </c>
      <c r="AN421">
        <v>905</v>
      </c>
      <c r="AO421">
        <v>10</v>
      </c>
      <c r="AP421">
        <v>24</v>
      </c>
      <c r="AQ421">
        <v>4234</v>
      </c>
      <c r="AR421">
        <v>0</v>
      </c>
      <c r="AS42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8468</v>
      </c>
      <c r="AT421">
        <v>2570</v>
      </c>
      <c r="AU421">
        <v>335</v>
      </c>
      <c r="AV421">
        <v>537</v>
      </c>
      <c r="AW421">
        <v>3434</v>
      </c>
      <c r="AX421">
        <v>3</v>
      </c>
      <c r="AY421">
        <v>0</v>
      </c>
      <c r="AZ421">
        <v>430</v>
      </c>
      <c r="BA421">
        <v>3831</v>
      </c>
      <c r="BB421">
        <v>5</v>
      </c>
      <c r="BC421">
        <v>413</v>
      </c>
      <c r="BD421">
        <v>11558</v>
      </c>
      <c r="BE421">
        <v>50210309</v>
      </c>
      <c r="BF421">
        <v>5504223</v>
      </c>
      <c r="BG421">
        <v>4914250</v>
      </c>
      <c r="BH421">
        <v>13285465</v>
      </c>
      <c r="BI421">
        <v>194009</v>
      </c>
      <c r="BJ421">
        <v>0</v>
      </c>
      <c r="BK421">
        <v>1694365</v>
      </c>
      <c r="BL421">
        <v>23505792</v>
      </c>
      <c r="BM421">
        <v>263720</v>
      </c>
      <c r="BN421">
        <v>714237</v>
      </c>
      <c r="BO421">
        <v>100286370</v>
      </c>
      <c r="BP421">
        <v>24190411</v>
      </c>
      <c r="BQ421">
        <v>4835099</v>
      </c>
      <c r="BR421">
        <v>3419555</v>
      </c>
      <c r="BS421">
        <v>22082070</v>
      </c>
      <c r="BT421">
        <v>35072</v>
      </c>
      <c r="BU421">
        <v>0</v>
      </c>
      <c r="BV421">
        <v>2702391</v>
      </c>
      <c r="BW421">
        <v>30206707</v>
      </c>
      <c r="BX421">
        <v>57428</v>
      </c>
      <c r="BY421">
        <v>2678235</v>
      </c>
      <c r="BZ421">
        <v>90206968</v>
      </c>
      <c r="CA421">
        <v>1134746</v>
      </c>
      <c r="CB421">
        <v>67393023</v>
      </c>
      <c r="CC421">
        <v>9519131</v>
      </c>
      <c r="CD421">
        <v>7353662</v>
      </c>
      <c r="CE421">
        <v>18162087</v>
      </c>
      <c r="CF421">
        <v>0</v>
      </c>
      <c r="CG421">
        <v>34813</v>
      </c>
      <c r="CH421">
        <v>0</v>
      </c>
      <c r="CI421">
        <v>3586637</v>
      </c>
      <c r="CJ421">
        <v>40010206</v>
      </c>
      <c r="CK421">
        <v>0</v>
      </c>
      <c r="CL421">
        <v>294459</v>
      </c>
      <c r="CM421">
        <v>0</v>
      </c>
      <c r="CN421">
        <v>0</v>
      </c>
      <c r="CO421">
        <v>0</v>
      </c>
      <c r="CP421">
        <v>2795411</v>
      </c>
      <c r="CQ421">
        <v>150284175</v>
      </c>
      <c r="CR421">
        <v>0</v>
      </c>
      <c r="CS421">
        <v>0</v>
      </c>
      <c r="CT421">
        <v>0</v>
      </c>
      <c r="CU421">
        <v>0</v>
      </c>
      <c r="CV421">
        <v>0</v>
      </c>
      <c r="CW421">
        <v>7007697</v>
      </c>
      <c r="CX421">
        <v>820191</v>
      </c>
      <c r="CY421">
        <v>980143</v>
      </c>
      <c r="CZ421">
        <v>17205448</v>
      </c>
      <c r="DA421">
        <v>194268</v>
      </c>
      <c r="DB421">
        <v>0</v>
      </c>
      <c r="DC421">
        <v>764039</v>
      </c>
      <c r="DD421">
        <v>13210688</v>
      </c>
      <c r="DE421">
        <v>26689</v>
      </c>
      <c r="DF421">
        <v>0</v>
      </c>
      <c r="DG421">
        <v>40209163</v>
      </c>
      <c r="DH421">
        <v>46543</v>
      </c>
      <c r="DI421">
        <v>23130410</v>
      </c>
      <c r="DJ421">
        <v>0</v>
      </c>
      <c r="DK421">
        <v>49054</v>
      </c>
      <c r="DL421">
        <v>0</v>
      </c>
      <c r="DM421">
        <v>0</v>
      </c>
      <c r="DN421">
        <v>0</v>
      </c>
      <c r="DO421">
        <v>0</v>
      </c>
      <c r="DP421">
        <v>502672</v>
      </c>
      <c r="DQ421">
        <v>61360052</v>
      </c>
      <c r="DR421">
        <v>0</v>
      </c>
      <c r="DS421">
        <v>0</v>
      </c>
      <c r="DT421">
        <v>0</v>
      </c>
      <c r="DU421">
        <v>0</v>
      </c>
      <c r="DV421">
        <v>0</v>
      </c>
      <c r="DW421">
        <v>0</v>
      </c>
      <c r="DX421">
        <v>0</v>
      </c>
      <c r="DY421">
        <v>0</v>
      </c>
      <c r="DZ421">
        <v>0</v>
      </c>
      <c r="EA421">
        <v>0</v>
      </c>
      <c r="EB421">
        <v>0</v>
      </c>
      <c r="EC421">
        <v>0</v>
      </c>
      <c r="ED421">
        <v>14918254</v>
      </c>
    </row>
    <row r="422" spans="1:134" x14ac:dyDescent="0.3">
      <c r="A422">
        <v>106381154</v>
      </c>
      <c r="B422" t="s">
        <v>1996</v>
      </c>
      <c r="C422">
        <v>20174</v>
      </c>
      <c r="D422" s="1">
        <v>43009</v>
      </c>
      <c r="E422" s="1">
        <v>43100</v>
      </c>
      <c r="F422" t="s">
        <v>134</v>
      </c>
      <c r="G422" t="s">
        <v>379</v>
      </c>
      <c r="H422">
        <v>4</v>
      </c>
      <c r="I422">
        <v>423</v>
      </c>
      <c r="J422" t="s">
        <v>227</v>
      </c>
      <c r="K422" t="s">
        <v>137</v>
      </c>
      <c r="L422" t="s">
        <v>220</v>
      </c>
      <c r="M422" t="s">
        <v>1997</v>
      </c>
      <c r="N422" t="s">
        <v>1998</v>
      </c>
      <c r="O422" t="s">
        <v>382</v>
      </c>
      <c r="P422">
        <v>94143</v>
      </c>
      <c r="Q422" t="s">
        <v>1999</v>
      </c>
      <c r="R422">
        <v>1019</v>
      </c>
      <c r="S422">
        <v>782</v>
      </c>
      <c r="T422">
        <v>726</v>
      </c>
      <c r="U422">
        <v>2289</v>
      </c>
      <c r="V422">
        <v>451</v>
      </c>
      <c r="W422">
        <v>725</v>
      </c>
      <c r="X422">
        <v>1809</v>
      </c>
      <c r="Y422">
        <v>11</v>
      </c>
      <c r="Z422">
        <v>0</v>
      </c>
      <c r="AA422">
        <v>0</v>
      </c>
      <c r="AB422">
        <v>3845</v>
      </c>
      <c r="AC422">
        <v>0</v>
      </c>
      <c r="AD422">
        <v>60</v>
      </c>
      <c r="AE422">
        <v>9190</v>
      </c>
      <c r="AF422">
        <v>0</v>
      </c>
      <c r="AG422">
        <v>14007</v>
      </c>
      <c r="AH422">
        <v>2883</v>
      </c>
      <c r="AI422">
        <v>7090</v>
      </c>
      <c r="AJ422">
        <v>11238</v>
      </c>
      <c r="AK422">
        <v>108</v>
      </c>
      <c r="AL422">
        <v>0</v>
      </c>
      <c r="AM422">
        <v>0</v>
      </c>
      <c r="AN422">
        <v>20090</v>
      </c>
      <c r="AO422">
        <v>0</v>
      </c>
      <c r="AP422">
        <v>329</v>
      </c>
      <c r="AQ422">
        <v>55745</v>
      </c>
      <c r="AR422">
        <v>0</v>
      </c>
      <c r="AS42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111490</v>
      </c>
      <c r="AT422">
        <v>99249</v>
      </c>
      <c r="AU422">
        <v>15109</v>
      </c>
      <c r="AV422">
        <v>21427</v>
      </c>
      <c r="AW422">
        <v>46928</v>
      </c>
      <c r="AX422">
        <v>328</v>
      </c>
      <c r="AY422">
        <v>0</v>
      </c>
      <c r="AZ422">
        <v>0</v>
      </c>
      <c r="BA422">
        <v>167131</v>
      </c>
      <c r="BB422">
        <v>0</v>
      </c>
      <c r="BC422">
        <v>6509</v>
      </c>
      <c r="BD422">
        <v>356681</v>
      </c>
      <c r="BE422">
        <v>516755944</v>
      </c>
      <c r="BF422">
        <v>109453197</v>
      </c>
      <c r="BG422">
        <v>267138596</v>
      </c>
      <c r="BH422">
        <v>353834865</v>
      </c>
      <c r="BI422">
        <v>655700</v>
      </c>
      <c r="BJ422">
        <v>0</v>
      </c>
      <c r="BK422">
        <v>0</v>
      </c>
      <c r="BL422">
        <v>760139212</v>
      </c>
      <c r="BM422">
        <v>0</v>
      </c>
      <c r="BN422">
        <v>8338964</v>
      </c>
      <c r="BO422">
        <v>2016316478</v>
      </c>
      <c r="BP422">
        <v>388813110</v>
      </c>
      <c r="BQ422">
        <v>51528259</v>
      </c>
      <c r="BR422">
        <v>77649339</v>
      </c>
      <c r="BS422">
        <v>181473643</v>
      </c>
      <c r="BT422">
        <v>2585685</v>
      </c>
      <c r="BU422">
        <v>0</v>
      </c>
      <c r="BV422">
        <v>0</v>
      </c>
      <c r="BW422">
        <v>668853304</v>
      </c>
      <c r="BX422">
        <v>0</v>
      </c>
      <c r="BY422">
        <v>26965685</v>
      </c>
      <c r="BZ422">
        <v>1397869025</v>
      </c>
      <c r="CA422">
        <v>8633769</v>
      </c>
      <c r="CB422">
        <v>719703747</v>
      </c>
      <c r="CC422">
        <v>134637603</v>
      </c>
      <c r="CD422">
        <v>288484273</v>
      </c>
      <c r="CE422">
        <v>450674958</v>
      </c>
      <c r="CF422">
        <v>0</v>
      </c>
      <c r="CG422">
        <v>2520865</v>
      </c>
      <c r="CH422">
        <v>0</v>
      </c>
      <c r="CI422">
        <v>0</v>
      </c>
      <c r="CJ422">
        <v>876718680</v>
      </c>
      <c r="CK422">
        <v>0</v>
      </c>
      <c r="CL422">
        <v>15660866</v>
      </c>
      <c r="CM422">
        <v>0</v>
      </c>
      <c r="CN422">
        <v>0</v>
      </c>
      <c r="CO422">
        <v>0</v>
      </c>
      <c r="CP422">
        <v>2232113</v>
      </c>
      <c r="CQ422">
        <v>2499266874</v>
      </c>
      <c r="CR422">
        <v>0</v>
      </c>
      <c r="CS422">
        <v>0</v>
      </c>
      <c r="CT422">
        <v>0</v>
      </c>
      <c r="CU422">
        <v>722241</v>
      </c>
      <c r="CV422">
        <v>722241</v>
      </c>
      <c r="CW422">
        <v>185652370</v>
      </c>
      <c r="CX422">
        <v>26040020</v>
      </c>
      <c r="CY422">
        <v>55463467</v>
      </c>
      <c r="CZ422">
        <v>82283281</v>
      </c>
      <c r="DA422">
        <v>711254</v>
      </c>
      <c r="DB422">
        <v>0</v>
      </c>
      <c r="DC422">
        <v>0</v>
      </c>
      <c r="DD422">
        <v>549081200</v>
      </c>
      <c r="DE422">
        <v>0</v>
      </c>
      <c r="DF422">
        <v>16409278</v>
      </c>
      <c r="DG422">
        <v>915640870</v>
      </c>
      <c r="DH422">
        <v>31117443</v>
      </c>
      <c r="DI422">
        <v>891366137</v>
      </c>
      <c r="DJ422">
        <v>0</v>
      </c>
      <c r="DK422">
        <v>-1942101</v>
      </c>
      <c r="DL422">
        <v>0</v>
      </c>
      <c r="DM422">
        <v>0</v>
      </c>
      <c r="DN422">
        <v>0</v>
      </c>
      <c r="DO422">
        <v>0</v>
      </c>
      <c r="DP422">
        <v>29948615</v>
      </c>
      <c r="DQ422">
        <v>2037673026</v>
      </c>
      <c r="DR422">
        <v>0</v>
      </c>
      <c r="DS422">
        <v>0</v>
      </c>
      <c r="DT422">
        <v>0</v>
      </c>
      <c r="DU422">
        <v>0</v>
      </c>
      <c r="DV422">
        <v>0</v>
      </c>
      <c r="DW422">
        <v>0</v>
      </c>
      <c r="DX422">
        <v>0</v>
      </c>
      <c r="DY422">
        <v>0</v>
      </c>
      <c r="DZ422">
        <v>0</v>
      </c>
      <c r="EA422">
        <v>0</v>
      </c>
      <c r="EB422">
        <v>0</v>
      </c>
      <c r="EC422">
        <v>0</v>
      </c>
      <c r="ED422">
        <v>0</v>
      </c>
    </row>
    <row r="423" spans="1:134" x14ac:dyDescent="0.3">
      <c r="A423">
        <v>106341006</v>
      </c>
      <c r="B423" t="s">
        <v>2000</v>
      </c>
      <c r="C423">
        <v>20174</v>
      </c>
      <c r="D423" s="1">
        <v>43009</v>
      </c>
      <c r="E423" s="1">
        <v>43100</v>
      </c>
      <c r="F423" t="s">
        <v>134</v>
      </c>
      <c r="G423" t="s">
        <v>558</v>
      </c>
      <c r="H423">
        <v>2</v>
      </c>
      <c r="I423">
        <v>311</v>
      </c>
      <c r="J423" t="s">
        <v>227</v>
      </c>
      <c r="K423" t="s">
        <v>137</v>
      </c>
      <c r="L423" t="s">
        <v>220</v>
      </c>
      <c r="M423" t="s">
        <v>2001</v>
      </c>
      <c r="N423" t="s">
        <v>2002</v>
      </c>
      <c r="O423" t="s">
        <v>563</v>
      </c>
      <c r="P423">
        <v>95817</v>
      </c>
      <c r="Q423" t="s">
        <v>2003</v>
      </c>
      <c r="R423">
        <v>625</v>
      </c>
      <c r="S423">
        <v>605</v>
      </c>
      <c r="T423">
        <v>605</v>
      </c>
      <c r="U423">
        <v>2492</v>
      </c>
      <c r="V423">
        <v>293</v>
      </c>
      <c r="W423">
        <v>1130</v>
      </c>
      <c r="X423">
        <v>1807</v>
      </c>
      <c r="Y423">
        <v>1</v>
      </c>
      <c r="Z423">
        <v>1</v>
      </c>
      <c r="AA423">
        <v>252</v>
      </c>
      <c r="AB423">
        <v>2371</v>
      </c>
      <c r="AC423">
        <v>87</v>
      </c>
      <c r="AD423">
        <v>0</v>
      </c>
      <c r="AE423">
        <v>8434</v>
      </c>
      <c r="AF423">
        <v>0</v>
      </c>
      <c r="AG423">
        <v>15653</v>
      </c>
      <c r="AH423">
        <v>1775</v>
      </c>
      <c r="AI423">
        <v>9737</v>
      </c>
      <c r="AJ423">
        <v>9170</v>
      </c>
      <c r="AK423">
        <v>52</v>
      </c>
      <c r="AL423">
        <v>10</v>
      </c>
      <c r="AM423">
        <v>1456</v>
      </c>
      <c r="AN423">
        <v>10857</v>
      </c>
      <c r="AO423">
        <v>299</v>
      </c>
      <c r="AP423">
        <v>0</v>
      </c>
      <c r="AQ423">
        <v>49009</v>
      </c>
      <c r="AR423">
        <v>0</v>
      </c>
      <c r="AS42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98018</v>
      </c>
      <c r="AT423">
        <v>77577</v>
      </c>
      <c r="AU423">
        <v>7341</v>
      </c>
      <c r="AV423">
        <v>7364</v>
      </c>
      <c r="AW423">
        <v>14361</v>
      </c>
      <c r="AX423">
        <v>96</v>
      </c>
      <c r="AY423">
        <v>6</v>
      </c>
      <c r="AZ423">
        <v>12382</v>
      </c>
      <c r="BA423">
        <v>129551</v>
      </c>
      <c r="BB423">
        <v>1512</v>
      </c>
      <c r="BC423">
        <v>0</v>
      </c>
      <c r="BD423">
        <v>250190</v>
      </c>
      <c r="BE423">
        <v>465013864</v>
      </c>
      <c r="BF423">
        <v>57298405</v>
      </c>
      <c r="BG423">
        <v>242839158</v>
      </c>
      <c r="BH423">
        <v>237970710</v>
      </c>
      <c r="BI423">
        <v>375504</v>
      </c>
      <c r="BJ423">
        <v>166075</v>
      </c>
      <c r="BK423">
        <v>46868309</v>
      </c>
      <c r="BL423">
        <v>330769479</v>
      </c>
      <c r="BM423">
        <v>10574848</v>
      </c>
      <c r="BN423">
        <v>0</v>
      </c>
      <c r="BO423">
        <v>1391876352</v>
      </c>
      <c r="BP423">
        <v>256614743</v>
      </c>
      <c r="BQ423">
        <v>24078464</v>
      </c>
      <c r="BR423">
        <v>38993937</v>
      </c>
      <c r="BS423">
        <v>85526335</v>
      </c>
      <c r="BT423">
        <v>578383</v>
      </c>
      <c r="BU423">
        <v>34593</v>
      </c>
      <c r="BV423">
        <v>60279233</v>
      </c>
      <c r="BW423">
        <v>355831816</v>
      </c>
      <c r="BX423">
        <v>8540939</v>
      </c>
      <c r="BY423">
        <v>0</v>
      </c>
      <c r="BZ423">
        <v>830478443</v>
      </c>
      <c r="CA423">
        <v>27289906</v>
      </c>
      <c r="CB423">
        <v>599438303</v>
      </c>
      <c r="CC423">
        <v>66363541</v>
      </c>
      <c r="CD423">
        <v>230026857</v>
      </c>
      <c r="CE423">
        <v>267394535</v>
      </c>
      <c r="CF423">
        <v>0</v>
      </c>
      <c r="CG423">
        <v>-87641668</v>
      </c>
      <c r="CH423">
        <v>178747</v>
      </c>
      <c r="CI423">
        <v>95472360</v>
      </c>
      <c r="CJ423">
        <v>404579841</v>
      </c>
      <c r="CK423">
        <v>0</v>
      </c>
      <c r="CL423">
        <v>3281160</v>
      </c>
      <c r="CM423">
        <v>0</v>
      </c>
      <c r="CN423">
        <v>0</v>
      </c>
      <c r="CO423">
        <v>0</v>
      </c>
      <c r="CP423">
        <v>26579186</v>
      </c>
      <c r="CQ423">
        <v>1632962768</v>
      </c>
      <c r="CR423">
        <v>0</v>
      </c>
      <c r="CS423">
        <v>0</v>
      </c>
      <c r="CT423">
        <v>0</v>
      </c>
      <c r="CU423">
        <v>29785821</v>
      </c>
      <c r="CV423">
        <v>29785821</v>
      </c>
      <c r="CW423">
        <v>122190304</v>
      </c>
      <c r="CX423">
        <v>15013328</v>
      </c>
      <c r="CY423">
        <v>42965098</v>
      </c>
      <c r="CZ423">
        <v>56102510</v>
      </c>
      <c r="DA423">
        <v>89617516</v>
      </c>
      <c r="DB423">
        <v>21921</v>
      </c>
      <c r="DC423">
        <v>10653221</v>
      </c>
      <c r="DD423">
        <v>282021453</v>
      </c>
      <c r="DE423">
        <v>592495</v>
      </c>
      <c r="DF423">
        <v>2</v>
      </c>
      <c r="DG423">
        <v>619177848</v>
      </c>
      <c r="DH423">
        <v>29442568</v>
      </c>
      <c r="DI423">
        <v>514744940</v>
      </c>
      <c r="DJ423">
        <v>0</v>
      </c>
      <c r="DK423">
        <v>4378915</v>
      </c>
      <c r="DL423">
        <v>0</v>
      </c>
      <c r="DM423">
        <v>0</v>
      </c>
      <c r="DN423">
        <v>0</v>
      </c>
      <c r="DO423">
        <v>0</v>
      </c>
      <c r="DP423">
        <v>30130000</v>
      </c>
      <c r="DQ423">
        <v>1049673000</v>
      </c>
      <c r="DR423">
        <v>0</v>
      </c>
      <c r="DS423">
        <v>0</v>
      </c>
      <c r="DT423">
        <v>0</v>
      </c>
      <c r="DU423">
        <v>0</v>
      </c>
      <c r="DV423">
        <v>0</v>
      </c>
      <c r="DW423">
        <v>0</v>
      </c>
      <c r="DX423">
        <v>0</v>
      </c>
      <c r="DY423">
        <v>0</v>
      </c>
      <c r="DZ423">
        <v>0</v>
      </c>
      <c r="EA423">
        <v>0</v>
      </c>
      <c r="EB423">
        <v>0</v>
      </c>
      <c r="EC423">
        <v>0</v>
      </c>
      <c r="ED423">
        <v>0</v>
      </c>
    </row>
    <row r="424" spans="1:134" x14ac:dyDescent="0.3">
      <c r="A424">
        <v>106301279</v>
      </c>
      <c r="B424" t="s">
        <v>2004</v>
      </c>
      <c r="C424">
        <v>20174</v>
      </c>
      <c r="D424" s="1">
        <v>43009</v>
      </c>
      <c r="E424" s="1">
        <v>43100</v>
      </c>
      <c r="F424" t="s">
        <v>134</v>
      </c>
      <c r="G424" t="s">
        <v>226</v>
      </c>
      <c r="H424">
        <v>13</v>
      </c>
      <c r="I424">
        <v>1015</v>
      </c>
      <c r="J424" t="s">
        <v>227</v>
      </c>
      <c r="K424" t="s">
        <v>137</v>
      </c>
      <c r="L424" t="s">
        <v>220</v>
      </c>
      <c r="M424" t="s">
        <v>2005</v>
      </c>
      <c r="N424" t="s">
        <v>2006</v>
      </c>
      <c r="O424" t="s">
        <v>428</v>
      </c>
      <c r="P424">
        <v>92868</v>
      </c>
      <c r="Q424" t="s">
        <v>2007</v>
      </c>
      <c r="R424">
        <v>417</v>
      </c>
      <c r="S424">
        <v>417</v>
      </c>
      <c r="T424">
        <v>417</v>
      </c>
      <c r="U424">
        <v>1144</v>
      </c>
      <c r="V424">
        <v>517</v>
      </c>
      <c r="W424">
        <v>786</v>
      </c>
      <c r="X424">
        <v>1325</v>
      </c>
      <c r="Y424">
        <v>0</v>
      </c>
      <c r="Z424">
        <v>0</v>
      </c>
      <c r="AA424">
        <v>66</v>
      </c>
      <c r="AB424">
        <v>1374</v>
      </c>
      <c r="AC424">
        <v>106</v>
      </c>
      <c r="AD424">
        <v>0</v>
      </c>
      <c r="AE424">
        <v>5318</v>
      </c>
      <c r="AF424">
        <v>0</v>
      </c>
      <c r="AG424">
        <v>6203</v>
      </c>
      <c r="AH424">
        <v>3114</v>
      </c>
      <c r="AI424">
        <v>7868</v>
      </c>
      <c r="AJ424">
        <v>6702</v>
      </c>
      <c r="AK424">
        <v>0</v>
      </c>
      <c r="AL424">
        <v>0</v>
      </c>
      <c r="AM424">
        <v>725</v>
      </c>
      <c r="AN424">
        <v>7388</v>
      </c>
      <c r="AO424">
        <v>401</v>
      </c>
      <c r="AP424">
        <v>0</v>
      </c>
      <c r="AQ424">
        <v>32401</v>
      </c>
      <c r="AR424">
        <v>0</v>
      </c>
      <c r="AS42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64802</v>
      </c>
      <c r="AT424">
        <v>44471</v>
      </c>
      <c r="AU424">
        <v>7920</v>
      </c>
      <c r="AV424">
        <v>7338</v>
      </c>
      <c r="AW424">
        <v>32790</v>
      </c>
      <c r="AX424">
        <v>432</v>
      </c>
      <c r="AY424">
        <v>0</v>
      </c>
      <c r="AZ424">
        <v>483</v>
      </c>
      <c r="BA424">
        <v>47949</v>
      </c>
      <c r="BB424">
        <v>4366</v>
      </c>
      <c r="BC424">
        <v>0</v>
      </c>
      <c r="BD424">
        <v>145749</v>
      </c>
      <c r="BE424">
        <v>132782718</v>
      </c>
      <c r="BF424">
        <v>75307920</v>
      </c>
      <c r="BG424">
        <v>110522721</v>
      </c>
      <c r="BH424">
        <v>150775129</v>
      </c>
      <c r="BI424">
        <v>0</v>
      </c>
      <c r="BJ424">
        <v>0</v>
      </c>
      <c r="BK424">
        <v>17091401</v>
      </c>
      <c r="BL424">
        <v>157107642</v>
      </c>
      <c r="BM424">
        <v>16904751</v>
      </c>
      <c r="BN424">
        <v>0</v>
      </c>
      <c r="BO424">
        <v>660492282</v>
      </c>
      <c r="BP424">
        <v>117855503</v>
      </c>
      <c r="BQ424">
        <v>27266661</v>
      </c>
      <c r="BR424">
        <v>13147671</v>
      </c>
      <c r="BS424">
        <v>79482585</v>
      </c>
      <c r="BT424">
        <v>731787</v>
      </c>
      <c r="BU424">
        <v>0</v>
      </c>
      <c r="BV424">
        <v>4414640</v>
      </c>
      <c r="BW424">
        <v>130393430</v>
      </c>
      <c r="BX424">
        <v>13874754</v>
      </c>
      <c r="BY424">
        <v>0</v>
      </c>
      <c r="BZ424">
        <v>387167031</v>
      </c>
      <c r="CA424">
        <v>15114767</v>
      </c>
      <c r="CB424">
        <v>200218031</v>
      </c>
      <c r="CC424">
        <v>74660493</v>
      </c>
      <c r="CD424">
        <v>94595309</v>
      </c>
      <c r="CE424">
        <v>209396167</v>
      </c>
      <c r="CF424">
        <v>0</v>
      </c>
      <c r="CG424">
        <v>2244520</v>
      </c>
      <c r="CH424">
        <v>0</v>
      </c>
      <c r="CI424">
        <v>0</v>
      </c>
      <c r="CJ424">
        <v>154268351</v>
      </c>
      <c r="CK424">
        <v>0</v>
      </c>
      <c r="CL424">
        <v>25271072</v>
      </c>
      <c r="CM424">
        <v>0</v>
      </c>
      <c r="CN424">
        <v>1970400</v>
      </c>
      <c r="CO424">
        <v>-1970400</v>
      </c>
      <c r="CP424">
        <v>3202190</v>
      </c>
      <c r="CQ424">
        <v>778970900</v>
      </c>
      <c r="CR424">
        <v>0</v>
      </c>
      <c r="CS424">
        <v>368154</v>
      </c>
      <c r="CT424">
        <v>0</v>
      </c>
      <c r="CU424">
        <v>0</v>
      </c>
      <c r="CV424">
        <v>368154</v>
      </c>
      <c r="CW424">
        <v>50420190</v>
      </c>
      <c r="CX424">
        <v>27914088</v>
      </c>
      <c r="CY424">
        <v>24865207</v>
      </c>
      <c r="CZ424">
        <v>25439577</v>
      </c>
      <c r="DA424">
        <v>-1512733</v>
      </c>
      <c r="DB424">
        <v>0</v>
      </c>
      <c r="DC424">
        <v>6391274</v>
      </c>
      <c r="DD424">
        <v>133232721</v>
      </c>
      <c r="DE424">
        <v>2306243</v>
      </c>
      <c r="DF424">
        <v>0</v>
      </c>
      <c r="DG424">
        <v>269056567</v>
      </c>
      <c r="DH424">
        <v>11178181</v>
      </c>
      <c r="DI424">
        <v>259828970</v>
      </c>
      <c r="DJ424">
        <v>0</v>
      </c>
      <c r="DK424">
        <v>966761</v>
      </c>
      <c r="DL424">
        <v>0</v>
      </c>
      <c r="DM424">
        <v>0</v>
      </c>
      <c r="DN424">
        <v>0</v>
      </c>
      <c r="DO424">
        <v>0</v>
      </c>
      <c r="DP424">
        <v>31195626</v>
      </c>
      <c r="DQ424">
        <v>749820143</v>
      </c>
      <c r="DR424">
        <v>0</v>
      </c>
      <c r="DS424">
        <v>0</v>
      </c>
      <c r="DT424">
        <v>0</v>
      </c>
      <c r="DU424">
        <v>0</v>
      </c>
      <c r="DV424">
        <v>0</v>
      </c>
      <c r="DW424">
        <v>0</v>
      </c>
      <c r="DX424">
        <v>0</v>
      </c>
      <c r="DY424">
        <v>0</v>
      </c>
      <c r="DZ424">
        <v>0</v>
      </c>
      <c r="EA424">
        <v>0</v>
      </c>
      <c r="EB424">
        <v>0</v>
      </c>
      <c r="EC424">
        <v>0</v>
      </c>
      <c r="ED424">
        <v>0</v>
      </c>
    </row>
    <row r="425" spans="1:134" x14ac:dyDescent="0.3">
      <c r="A425">
        <v>106370782</v>
      </c>
      <c r="B425" t="s">
        <v>2008</v>
      </c>
      <c r="C425">
        <v>20174</v>
      </c>
      <c r="D425" s="1">
        <v>43009</v>
      </c>
      <c r="E425" s="1">
        <v>43100</v>
      </c>
      <c r="F425" t="s">
        <v>134</v>
      </c>
      <c r="G425" t="s">
        <v>254</v>
      </c>
      <c r="H425">
        <v>14</v>
      </c>
      <c r="I425">
        <v>1418</v>
      </c>
      <c r="J425" t="s">
        <v>227</v>
      </c>
      <c r="K425" t="s">
        <v>137</v>
      </c>
      <c r="L425" t="s">
        <v>220</v>
      </c>
      <c r="M425" t="s">
        <v>2009</v>
      </c>
      <c r="N425" t="s">
        <v>2010</v>
      </c>
      <c r="O425" t="s">
        <v>308</v>
      </c>
      <c r="P425">
        <v>92103</v>
      </c>
      <c r="Q425" t="s">
        <v>2011</v>
      </c>
      <c r="R425">
        <v>808</v>
      </c>
      <c r="S425">
        <v>762</v>
      </c>
      <c r="T425">
        <v>762</v>
      </c>
      <c r="U425">
        <v>1962</v>
      </c>
      <c r="V425">
        <v>668</v>
      </c>
      <c r="W425">
        <v>813</v>
      </c>
      <c r="X425">
        <v>2045</v>
      </c>
      <c r="Y425">
        <v>1</v>
      </c>
      <c r="Z425">
        <v>0</v>
      </c>
      <c r="AA425">
        <v>187</v>
      </c>
      <c r="AB425">
        <v>2003</v>
      </c>
      <c r="AC425">
        <v>170</v>
      </c>
      <c r="AD425">
        <v>0</v>
      </c>
      <c r="AE425">
        <v>7849</v>
      </c>
      <c r="AF425">
        <v>0</v>
      </c>
      <c r="AG425">
        <v>12404</v>
      </c>
      <c r="AH425">
        <v>4121</v>
      </c>
      <c r="AI425">
        <v>7534</v>
      </c>
      <c r="AJ425">
        <v>11757</v>
      </c>
      <c r="AK425">
        <v>9</v>
      </c>
      <c r="AL425">
        <v>0</v>
      </c>
      <c r="AM425">
        <v>1098</v>
      </c>
      <c r="AN425">
        <v>10685</v>
      </c>
      <c r="AO425">
        <v>974</v>
      </c>
      <c r="AP425">
        <v>0</v>
      </c>
      <c r="AQ425">
        <v>48582</v>
      </c>
      <c r="AR425">
        <v>0</v>
      </c>
      <c r="AS42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97164</v>
      </c>
      <c r="AT425">
        <v>44418</v>
      </c>
      <c r="AU425">
        <v>6946</v>
      </c>
      <c r="AV425">
        <v>18872</v>
      </c>
      <c r="AW425">
        <v>19035</v>
      </c>
      <c r="AX425">
        <v>42</v>
      </c>
      <c r="AY425">
        <v>0</v>
      </c>
      <c r="AZ425">
        <v>2253</v>
      </c>
      <c r="BA425">
        <v>134460</v>
      </c>
      <c r="BB425">
        <v>2698</v>
      </c>
      <c r="BC425">
        <v>0</v>
      </c>
      <c r="BD425">
        <v>228724</v>
      </c>
      <c r="BE425">
        <v>200067163</v>
      </c>
      <c r="BF425">
        <v>61325629</v>
      </c>
      <c r="BG425">
        <v>89780985</v>
      </c>
      <c r="BH425">
        <v>153498230</v>
      </c>
      <c r="BI425">
        <v>80082</v>
      </c>
      <c r="BJ425">
        <v>0</v>
      </c>
      <c r="BK425">
        <v>16270545</v>
      </c>
      <c r="BL425">
        <v>161684583</v>
      </c>
      <c r="BM425">
        <v>29477466</v>
      </c>
      <c r="BN425">
        <v>0</v>
      </c>
      <c r="BO425">
        <v>712184683</v>
      </c>
      <c r="BP425">
        <v>164881593</v>
      </c>
      <c r="BQ425">
        <v>44232211</v>
      </c>
      <c r="BR425">
        <v>31473769</v>
      </c>
      <c r="BS425">
        <v>124821620</v>
      </c>
      <c r="BT425">
        <v>66733</v>
      </c>
      <c r="BU425">
        <v>0</v>
      </c>
      <c r="BV425">
        <v>16380986</v>
      </c>
      <c r="BW425">
        <v>254360107</v>
      </c>
      <c r="BX425">
        <v>59974198</v>
      </c>
      <c r="BY425">
        <v>0</v>
      </c>
      <c r="BZ425">
        <v>696191217</v>
      </c>
      <c r="CA425">
        <v>479773</v>
      </c>
      <c r="CB425">
        <v>277024067</v>
      </c>
      <c r="CC425">
        <v>78787778</v>
      </c>
      <c r="CD425">
        <v>64805924</v>
      </c>
      <c r="CE425">
        <v>239592953</v>
      </c>
      <c r="CF425">
        <v>-40733605</v>
      </c>
      <c r="CG425">
        <v>102873</v>
      </c>
      <c r="CH425">
        <v>0</v>
      </c>
      <c r="CI425">
        <v>24580188</v>
      </c>
      <c r="CJ425">
        <v>205032683</v>
      </c>
      <c r="CK425">
        <v>0</v>
      </c>
      <c r="CL425">
        <v>77305590</v>
      </c>
      <c r="CM425">
        <v>0</v>
      </c>
      <c r="CN425">
        <v>0</v>
      </c>
      <c r="CO425">
        <v>0</v>
      </c>
      <c r="CP425">
        <v>12731026</v>
      </c>
      <c r="CQ425">
        <v>939709250</v>
      </c>
      <c r="CR425">
        <v>0</v>
      </c>
      <c r="CS425">
        <v>0</v>
      </c>
      <c r="CT425">
        <v>0</v>
      </c>
      <c r="CU425">
        <v>0</v>
      </c>
      <c r="CV425">
        <v>0</v>
      </c>
      <c r="CW425">
        <v>87924689</v>
      </c>
      <c r="CX425">
        <v>26770062</v>
      </c>
      <c r="CY425">
        <v>97182435</v>
      </c>
      <c r="CZ425">
        <v>38726896</v>
      </c>
      <c r="DA425">
        <v>43942</v>
      </c>
      <c r="DB425">
        <v>0</v>
      </c>
      <c r="DC425">
        <v>7591570</v>
      </c>
      <c r="DD425">
        <v>198280981</v>
      </c>
      <c r="DE425">
        <v>12146075</v>
      </c>
      <c r="DF425">
        <v>0</v>
      </c>
      <c r="DG425">
        <v>468666650</v>
      </c>
      <c r="DH425">
        <v>42376264</v>
      </c>
      <c r="DI425">
        <v>461895300</v>
      </c>
      <c r="DJ425">
        <v>0</v>
      </c>
      <c r="DK425">
        <v>4701380</v>
      </c>
      <c r="DL425">
        <v>0</v>
      </c>
      <c r="DM425">
        <v>0</v>
      </c>
      <c r="DN425">
        <v>0</v>
      </c>
      <c r="DO425">
        <v>0</v>
      </c>
      <c r="DP425">
        <v>34369388</v>
      </c>
      <c r="DQ425">
        <v>1631491580</v>
      </c>
      <c r="DR425">
        <v>40733605</v>
      </c>
      <c r="DS425">
        <v>0</v>
      </c>
      <c r="DT425">
        <v>0</v>
      </c>
      <c r="DU425">
        <v>0</v>
      </c>
      <c r="DV425">
        <v>0</v>
      </c>
      <c r="DW425">
        <v>0</v>
      </c>
      <c r="DX425">
        <v>0</v>
      </c>
      <c r="DY425">
        <v>0</v>
      </c>
      <c r="DZ425">
        <v>0</v>
      </c>
      <c r="EA425">
        <v>0</v>
      </c>
      <c r="EB425">
        <v>0</v>
      </c>
      <c r="EC425">
        <v>0</v>
      </c>
      <c r="ED425">
        <v>0</v>
      </c>
    </row>
    <row r="426" spans="1:134" x14ac:dyDescent="0.3">
      <c r="A426">
        <v>106191216</v>
      </c>
      <c r="B426" t="s">
        <v>2012</v>
      </c>
      <c r="C426">
        <v>20174</v>
      </c>
      <c r="D426" s="1">
        <v>43009</v>
      </c>
      <c r="E426" s="1">
        <v>43100</v>
      </c>
      <c r="F426" t="s">
        <v>134</v>
      </c>
      <c r="G426" t="s">
        <v>158</v>
      </c>
      <c r="H426">
        <v>11</v>
      </c>
      <c r="I426">
        <v>925</v>
      </c>
      <c r="J426" t="s">
        <v>136</v>
      </c>
      <c r="K426" t="s">
        <v>137</v>
      </c>
      <c r="L426" t="s">
        <v>138</v>
      </c>
      <c r="M426" t="s">
        <v>2013</v>
      </c>
      <c r="N426" t="s">
        <v>2014</v>
      </c>
      <c r="O426" t="s">
        <v>223</v>
      </c>
      <c r="P426">
        <v>90089</v>
      </c>
      <c r="Q426" t="s">
        <v>975</v>
      </c>
      <c r="R426">
        <v>60</v>
      </c>
      <c r="S426">
        <v>60</v>
      </c>
      <c r="T426">
        <v>32</v>
      </c>
      <c r="U426">
        <v>103</v>
      </c>
      <c r="V426">
        <v>17</v>
      </c>
      <c r="W426">
        <v>55</v>
      </c>
      <c r="X426">
        <v>48</v>
      </c>
      <c r="Y426">
        <v>0</v>
      </c>
      <c r="Z426">
        <v>0</v>
      </c>
      <c r="AA426">
        <v>5</v>
      </c>
      <c r="AB426">
        <v>116</v>
      </c>
      <c r="AC426">
        <v>0</v>
      </c>
      <c r="AD426">
        <v>0</v>
      </c>
      <c r="AE426">
        <v>344</v>
      </c>
      <c r="AF426">
        <v>0</v>
      </c>
      <c r="AG426">
        <v>775</v>
      </c>
      <c r="AH426">
        <v>143</v>
      </c>
      <c r="AI426">
        <v>706</v>
      </c>
      <c r="AJ426">
        <v>436</v>
      </c>
      <c r="AK426">
        <v>0</v>
      </c>
      <c r="AL426">
        <v>0</v>
      </c>
      <c r="AM426">
        <v>70</v>
      </c>
      <c r="AN426">
        <v>751</v>
      </c>
      <c r="AO426">
        <v>0</v>
      </c>
      <c r="AP426">
        <v>0</v>
      </c>
      <c r="AQ426">
        <v>2881</v>
      </c>
      <c r="AR426">
        <v>0</v>
      </c>
      <c r="AS42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5762</v>
      </c>
      <c r="AT426">
        <v>10513</v>
      </c>
      <c r="AU426">
        <v>1135</v>
      </c>
      <c r="AV426">
        <v>1172</v>
      </c>
      <c r="AW426">
        <v>1166</v>
      </c>
      <c r="AX426">
        <v>0</v>
      </c>
      <c r="AY426">
        <v>0</v>
      </c>
      <c r="AZ426">
        <v>1231</v>
      </c>
      <c r="BA426">
        <v>11283</v>
      </c>
      <c r="BB426">
        <v>0</v>
      </c>
      <c r="BC426">
        <v>164</v>
      </c>
      <c r="BD426">
        <v>26664</v>
      </c>
      <c r="BE426">
        <v>8846903</v>
      </c>
      <c r="BF426">
        <v>1844548</v>
      </c>
      <c r="BG426">
        <v>8090433</v>
      </c>
      <c r="BH426">
        <v>4831501</v>
      </c>
      <c r="BI426">
        <v>0</v>
      </c>
      <c r="BJ426">
        <v>0</v>
      </c>
      <c r="BK426">
        <v>697557</v>
      </c>
      <c r="BL426">
        <v>10661486</v>
      </c>
      <c r="BM426">
        <v>0</v>
      </c>
      <c r="BN426">
        <v>0</v>
      </c>
      <c r="BO426">
        <v>34972428</v>
      </c>
      <c r="BP426">
        <v>57119250</v>
      </c>
      <c r="BQ426">
        <v>6593117</v>
      </c>
      <c r="BR426">
        <v>9311955</v>
      </c>
      <c r="BS426">
        <v>8166685</v>
      </c>
      <c r="BT426">
        <v>0</v>
      </c>
      <c r="BU426">
        <v>0</v>
      </c>
      <c r="BV426">
        <v>2295647</v>
      </c>
      <c r="BW426">
        <v>50954339</v>
      </c>
      <c r="BX426">
        <v>0</v>
      </c>
      <c r="BY426">
        <v>524854</v>
      </c>
      <c r="BZ426">
        <v>134965847</v>
      </c>
      <c r="CA426">
        <v>539544</v>
      </c>
      <c r="CB426">
        <v>55564061</v>
      </c>
      <c r="CC426">
        <v>4767901</v>
      </c>
      <c r="CD426">
        <v>15329102</v>
      </c>
      <c r="CE426">
        <v>7564013</v>
      </c>
      <c r="CF426">
        <v>0</v>
      </c>
      <c r="CG426">
        <v>0</v>
      </c>
      <c r="CH426">
        <v>0</v>
      </c>
      <c r="CI426">
        <v>1695193</v>
      </c>
      <c r="CJ426">
        <v>31233200</v>
      </c>
      <c r="CK426">
        <v>0</v>
      </c>
      <c r="CL426">
        <v>0</v>
      </c>
      <c r="CM426">
        <v>0</v>
      </c>
      <c r="CN426">
        <v>0</v>
      </c>
      <c r="CO426">
        <v>0</v>
      </c>
      <c r="CP426">
        <v>170671</v>
      </c>
      <c r="CQ426">
        <v>116863685</v>
      </c>
      <c r="CR426">
        <v>0</v>
      </c>
      <c r="CS426">
        <v>0</v>
      </c>
      <c r="CT426">
        <v>0</v>
      </c>
      <c r="CU426">
        <v>0</v>
      </c>
      <c r="CV426">
        <v>0</v>
      </c>
      <c r="CW426">
        <v>10192652</v>
      </c>
      <c r="CX426">
        <v>3642975</v>
      </c>
      <c r="CY426">
        <v>2018034</v>
      </c>
      <c r="CZ426">
        <v>5392905</v>
      </c>
      <c r="DA426">
        <v>0</v>
      </c>
      <c r="DB426">
        <v>0</v>
      </c>
      <c r="DC426">
        <v>1288509</v>
      </c>
      <c r="DD426">
        <v>30186998</v>
      </c>
      <c r="DE426">
        <v>0</v>
      </c>
      <c r="DF426">
        <v>352517</v>
      </c>
      <c r="DG426">
        <v>53074590</v>
      </c>
      <c r="DH426">
        <v>1788248</v>
      </c>
      <c r="DI426">
        <v>51079423</v>
      </c>
      <c r="DJ426">
        <v>0</v>
      </c>
      <c r="DK426">
        <v>0</v>
      </c>
      <c r="DL426">
        <v>0</v>
      </c>
      <c r="DM426">
        <v>0</v>
      </c>
      <c r="DN426">
        <v>0</v>
      </c>
      <c r="DO426">
        <v>0</v>
      </c>
      <c r="DP426">
        <v>1365451</v>
      </c>
      <c r="DQ426">
        <v>38405109</v>
      </c>
      <c r="DR426">
        <v>0</v>
      </c>
      <c r="DS426">
        <v>0</v>
      </c>
      <c r="DT426">
        <v>0</v>
      </c>
      <c r="DU426">
        <v>0</v>
      </c>
      <c r="DV426">
        <v>0</v>
      </c>
      <c r="DW426">
        <v>0</v>
      </c>
      <c r="DX426">
        <v>0</v>
      </c>
      <c r="DY426">
        <v>0</v>
      </c>
      <c r="DZ426">
        <v>0</v>
      </c>
      <c r="EA426">
        <v>0</v>
      </c>
      <c r="EB426">
        <v>0</v>
      </c>
      <c r="EC426">
        <v>0</v>
      </c>
      <c r="ED426">
        <v>0</v>
      </c>
    </row>
    <row r="427" spans="1:134" x14ac:dyDescent="0.3">
      <c r="A427">
        <v>106190818</v>
      </c>
      <c r="B427" t="s">
        <v>2015</v>
      </c>
      <c r="C427">
        <v>20174</v>
      </c>
      <c r="D427" s="1">
        <v>43009</v>
      </c>
      <c r="E427" s="1">
        <v>43100</v>
      </c>
      <c r="F427" t="s">
        <v>134</v>
      </c>
      <c r="G427" t="s">
        <v>158</v>
      </c>
      <c r="H427">
        <v>11</v>
      </c>
      <c r="I427">
        <v>937</v>
      </c>
      <c r="J427" t="s">
        <v>136</v>
      </c>
      <c r="K427" t="s">
        <v>137</v>
      </c>
      <c r="L427" t="s">
        <v>138</v>
      </c>
      <c r="M427" t="s">
        <v>2016</v>
      </c>
      <c r="N427" t="s">
        <v>2017</v>
      </c>
      <c r="O427" t="s">
        <v>161</v>
      </c>
      <c r="P427">
        <v>91208</v>
      </c>
      <c r="Q427" t="s">
        <v>2018</v>
      </c>
      <c r="R427">
        <v>158</v>
      </c>
      <c r="S427">
        <v>158</v>
      </c>
      <c r="T427">
        <v>85</v>
      </c>
      <c r="U427">
        <v>703</v>
      </c>
      <c r="V427">
        <v>218</v>
      </c>
      <c r="W427">
        <v>37</v>
      </c>
      <c r="X427">
        <v>122</v>
      </c>
      <c r="Y427">
        <v>0</v>
      </c>
      <c r="Z427">
        <v>0</v>
      </c>
      <c r="AA427">
        <v>0</v>
      </c>
      <c r="AB427">
        <v>606</v>
      </c>
      <c r="AC427">
        <v>14</v>
      </c>
      <c r="AD427">
        <v>3</v>
      </c>
      <c r="AE427">
        <v>1703</v>
      </c>
      <c r="AF427">
        <v>0</v>
      </c>
      <c r="AG427">
        <v>4003</v>
      </c>
      <c r="AH427">
        <v>1272</v>
      </c>
      <c r="AI427">
        <v>176</v>
      </c>
      <c r="AJ427">
        <v>341</v>
      </c>
      <c r="AK427">
        <v>0</v>
      </c>
      <c r="AL427">
        <v>0</v>
      </c>
      <c r="AM427">
        <v>0</v>
      </c>
      <c r="AN427">
        <v>1892</v>
      </c>
      <c r="AO427">
        <v>31</v>
      </c>
      <c r="AP427">
        <v>9</v>
      </c>
      <c r="AQ427">
        <v>7724</v>
      </c>
      <c r="AR427">
        <v>0</v>
      </c>
      <c r="AS42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15448</v>
      </c>
      <c r="AT427">
        <v>5301</v>
      </c>
      <c r="AU427">
        <v>627</v>
      </c>
      <c r="AV427">
        <v>245</v>
      </c>
      <c r="AW427">
        <v>1657</v>
      </c>
      <c r="AX427">
        <v>0</v>
      </c>
      <c r="AY427">
        <v>0</v>
      </c>
      <c r="AZ427">
        <v>0</v>
      </c>
      <c r="BA427">
        <v>7588</v>
      </c>
      <c r="BB427">
        <v>555</v>
      </c>
      <c r="BC427">
        <v>417</v>
      </c>
      <c r="BD427">
        <v>16390</v>
      </c>
      <c r="BE427">
        <v>32231431</v>
      </c>
      <c r="BF427">
        <v>7034868</v>
      </c>
      <c r="BG427">
        <v>1555408</v>
      </c>
      <c r="BH427">
        <v>5146149</v>
      </c>
      <c r="BI427">
        <v>0</v>
      </c>
      <c r="BJ427">
        <v>0</v>
      </c>
      <c r="BK427">
        <v>0</v>
      </c>
      <c r="BL427">
        <v>21522801</v>
      </c>
      <c r="BM427">
        <v>61502</v>
      </c>
      <c r="BN427">
        <v>270002</v>
      </c>
      <c r="BO427">
        <v>67822161</v>
      </c>
      <c r="BP427">
        <v>22313321</v>
      </c>
      <c r="BQ427">
        <v>4870131</v>
      </c>
      <c r="BR427">
        <v>1076785</v>
      </c>
      <c r="BS427">
        <v>3562599</v>
      </c>
      <c r="BT427">
        <v>0</v>
      </c>
      <c r="BU427">
        <v>0</v>
      </c>
      <c r="BV427">
        <v>0</v>
      </c>
      <c r="BW427">
        <v>14138389</v>
      </c>
      <c r="BX427">
        <v>42577</v>
      </c>
      <c r="BY427">
        <v>948432</v>
      </c>
      <c r="BZ427">
        <v>46952234</v>
      </c>
      <c r="CA427">
        <v>390878</v>
      </c>
      <c r="CB427">
        <v>40631642</v>
      </c>
      <c r="CC427">
        <v>8868308</v>
      </c>
      <c r="CD427">
        <v>1960781</v>
      </c>
      <c r="CE427">
        <v>6487347</v>
      </c>
      <c r="CF427">
        <v>0</v>
      </c>
      <c r="CG427">
        <v>0</v>
      </c>
      <c r="CH427">
        <v>0</v>
      </c>
      <c r="CI427">
        <v>0</v>
      </c>
      <c r="CJ427">
        <v>26745426</v>
      </c>
      <c r="CK427">
        <v>0</v>
      </c>
      <c r="CL427">
        <v>77531</v>
      </c>
      <c r="CM427">
        <v>0</v>
      </c>
      <c r="CN427">
        <v>0</v>
      </c>
      <c r="CO427">
        <v>0</v>
      </c>
      <c r="CP427">
        <v>727057</v>
      </c>
      <c r="CQ427">
        <v>85888970</v>
      </c>
      <c r="CR427">
        <v>0</v>
      </c>
      <c r="CS427">
        <v>0</v>
      </c>
      <c r="CT427">
        <v>0</v>
      </c>
      <c r="CU427">
        <v>0</v>
      </c>
      <c r="CV427">
        <v>0</v>
      </c>
      <c r="CW427">
        <v>13913110</v>
      </c>
      <c r="CX427">
        <v>3036691</v>
      </c>
      <c r="CY427">
        <v>671412</v>
      </c>
      <c r="CZ427">
        <v>2221401</v>
      </c>
      <c r="DA427">
        <v>0</v>
      </c>
      <c r="DB427">
        <v>0</v>
      </c>
      <c r="DC427">
        <v>0</v>
      </c>
      <c r="DD427">
        <v>8915763</v>
      </c>
      <c r="DE427">
        <v>26548</v>
      </c>
      <c r="DF427">
        <v>100500</v>
      </c>
      <c r="DG427">
        <v>28885425</v>
      </c>
      <c r="DH427">
        <v>310974</v>
      </c>
      <c r="DI427">
        <v>30642504</v>
      </c>
      <c r="DJ427">
        <v>0</v>
      </c>
      <c r="DK427">
        <v>-252040</v>
      </c>
      <c r="DL427">
        <v>0</v>
      </c>
      <c r="DM427">
        <v>0</v>
      </c>
      <c r="DN427">
        <v>0</v>
      </c>
      <c r="DO427">
        <v>0</v>
      </c>
      <c r="DP427">
        <v>810406</v>
      </c>
      <c r="DQ427">
        <v>30694556</v>
      </c>
      <c r="DR427">
        <v>0</v>
      </c>
      <c r="DS427">
        <v>0</v>
      </c>
      <c r="DT427">
        <v>0</v>
      </c>
      <c r="DU427">
        <v>0</v>
      </c>
      <c r="DV427">
        <v>0</v>
      </c>
      <c r="DW427">
        <v>0</v>
      </c>
      <c r="DX427">
        <v>0</v>
      </c>
      <c r="DY427">
        <v>0</v>
      </c>
      <c r="DZ427">
        <v>0</v>
      </c>
      <c r="EA427">
        <v>0</v>
      </c>
      <c r="EB427">
        <v>0</v>
      </c>
      <c r="EC427">
        <v>0</v>
      </c>
      <c r="ED427">
        <v>0</v>
      </c>
    </row>
    <row r="428" spans="1:134" x14ac:dyDescent="0.3">
      <c r="A428">
        <v>106204019</v>
      </c>
      <c r="B428" t="s">
        <v>2019</v>
      </c>
      <c r="C428">
        <v>20174</v>
      </c>
      <c r="D428" s="1">
        <v>43009</v>
      </c>
      <c r="E428" s="1">
        <v>43100</v>
      </c>
      <c r="F428" t="s">
        <v>134</v>
      </c>
      <c r="G428" t="s">
        <v>1135</v>
      </c>
      <c r="H428">
        <v>9</v>
      </c>
      <c r="I428">
        <v>601</v>
      </c>
      <c r="J428" t="s">
        <v>136</v>
      </c>
      <c r="K428" t="s">
        <v>137</v>
      </c>
      <c r="L428" t="s">
        <v>138</v>
      </c>
      <c r="M428" t="s">
        <v>2020</v>
      </c>
      <c r="N428" t="s">
        <v>2021</v>
      </c>
      <c r="O428" t="s">
        <v>1138</v>
      </c>
      <c r="P428">
        <v>93636</v>
      </c>
      <c r="Q428" t="s">
        <v>2022</v>
      </c>
      <c r="R428">
        <v>358</v>
      </c>
      <c r="S428">
        <v>358</v>
      </c>
      <c r="T428">
        <v>209</v>
      </c>
      <c r="U428">
        <v>4</v>
      </c>
      <c r="V428">
        <v>0</v>
      </c>
      <c r="W428">
        <v>1344</v>
      </c>
      <c r="X428">
        <v>942</v>
      </c>
      <c r="Y428">
        <v>0</v>
      </c>
      <c r="Z428">
        <v>0</v>
      </c>
      <c r="AA428">
        <v>53</v>
      </c>
      <c r="AB428">
        <v>672</v>
      </c>
      <c r="AC428">
        <v>6</v>
      </c>
      <c r="AD428">
        <v>5</v>
      </c>
      <c r="AE428">
        <v>3026</v>
      </c>
      <c r="AF428">
        <v>0</v>
      </c>
      <c r="AG428">
        <v>5</v>
      </c>
      <c r="AH428">
        <v>0</v>
      </c>
      <c r="AI428">
        <v>11767</v>
      </c>
      <c r="AJ428">
        <v>2676</v>
      </c>
      <c r="AK428">
        <v>0</v>
      </c>
      <c r="AL428">
        <v>0</v>
      </c>
      <c r="AM428">
        <v>267</v>
      </c>
      <c r="AN428">
        <v>3962</v>
      </c>
      <c r="AO428">
        <v>8</v>
      </c>
      <c r="AP428">
        <v>59</v>
      </c>
      <c r="AQ428">
        <v>18744</v>
      </c>
      <c r="AR428">
        <v>0</v>
      </c>
      <c r="AS42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37488</v>
      </c>
      <c r="AT428">
        <v>76</v>
      </c>
      <c r="AU428">
        <v>0</v>
      </c>
      <c r="AV428">
        <v>18922</v>
      </c>
      <c r="AW428">
        <v>50007</v>
      </c>
      <c r="AX428">
        <v>0</v>
      </c>
      <c r="AY428">
        <v>0</v>
      </c>
      <c r="AZ428">
        <v>988</v>
      </c>
      <c r="BA428">
        <v>18152</v>
      </c>
      <c r="BB428">
        <v>23</v>
      </c>
      <c r="BC428">
        <v>2501</v>
      </c>
      <c r="BD428">
        <v>90669</v>
      </c>
      <c r="BE428">
        <v>77913</v>
      </c>
      <c r="BF428">
        <v>0</v>
      </c>
      <c r="BG428">
        <v>187300926</v>
      </c>
      <c r="BH428">
        <v>30710588</v>
      </c>
      <c r="BI428">
        <v>0</v>
      </c>
      <c r="BJ428">
        <v>0</v>
      </c>
      <c r="BK428">
        <v>4265373</v>
      </c>
      <c r="BL428">
        <v>63185281</v>
      </c>
      <c r="BM428">
        <v>28667</v>
      </c>
      <c r="BN428">
        <v>831312</v>
      </c>
      <c r="BO428">
        <v>286400060</v>
      </c>
      <c r="BP428">
        <v>190427</v>
      </c>
      <c r="BQ428">
        <v>0</v>
      </c>
      <c r="BR428">
        <v>52372139</v>
      </c>
      <c r="BS428">
        <v>66849727</v>
      </c>
      <c r="BT428">
        <v>0</v>
      </c>
      <c r="BU428">
        <v>0</v>
      </c>
      <c r="BV428">
        <v>1664650</v>
      </c>
      <c r="BW428">
        <v>37356085</v>
      </c>
      <c r="BX428">
        <v>30321</v>
      </c>
      <c r="BY428">
        <v>1451584</v>
      </c>
      <c r="BZ428">
        <v>159914933</v>
      </c>
      <c r="CA428">
        <v>1922870</v>
      </c>
      <c r="CB428">
        <v>168422</v>
      </c>
      <c r="CC428">
        <v>0</v>
      </c>
      <c r="CD428">
        <v>197382892</v>
      </c>
      <c r="CE428">
        <v>74336825</v>
      </c>
      <c r="CF428">
        <v>-1861672</v>
      </c>
      <c r="CG428">
        <v>0</v>
      </c>
      <c r="CH428">
        <v>0</v>
      </c>
      <c r="CI428">
        <v>4057627</v>
      </c>
      <c r="CJ428">
        <v>51682385</v>
      </c>
      <c r="CK428">
        <v>0</v>
      </c>
      <c r="CL428">
        <v>58989</v>
      </c>
      <c r="CM428">
        <v>0</v>
      </c>
      <c r="CN428">
        <v>0</v>
      </c>
      <c r="CO428">
        <v>0</v>
      </c>
      <c r="CP428">
        <v>28706</v>
      </c>
      <c r="CQ428">
        <v>327777044</v>
      </c>
      <c r="CR428">
        <v>0</v>
      </c>
      <c r="CS428">
        <v>0</v>
      </c>
      <c r="CT428">
        <v>0</v>
      </c>
      <c r="CU428">
        <v>0</v>
      </c>
      <c r="CV428">
        <v>0</v>
      </c>
      <c r="CW428">
        <v>99918</v>
      </c>
      <c r="CX428">
        <v>0</v>
      </c>
      <c r="CY428">
        <v>44151842</v>
      </c>
      <c r="CZ428">
        <v>23223490</v>
      </c>
      <c r="DA428">
        <v>0</v>
      </c>
      <c r="DB428">
        <v>0</v>
      </c>
      <c r="DC428">
        <v>1844655</v>
      </c>
      <c r="DD428">
        <v>48333591</v>
      </c>
      <c r="DE428">
        <v>0</v>
      </c>
      <c r="DF428">
        <v>884453</v>
      </c>
      <c r="DG428">
        <v>118537949</v>
      </c>
      <c r="DH428">
        <v>6635262</v>
      </c>
      <c r="DI428">
        <v>134544887</v>
      </c>
      <c r="DJ428">
        <v>0</v>
      </c>
      <c r="DK428">
        <v>11544833</v>
      </c>
      <c r="DL428">
        <v>0</v>
      </c>
      <c r="DM428">
        <v>0</v>
      </c>
      <c r="DN428">
        <v>0</v>
      </c>
      <c r="DO428">
        <v>0</v>
      </c>
      <c r="DP428">
        <v>10331063</v>
      </c>
      <c r="DQ428">
        <v>264406643</v>
      </c>
      <c r="DR428">
        <v>0</v>
      </c>
      <c r="DS428">
        <v>0</v>
      </c>
      <c r="DT428">
        <v>0</v>
      </c>
      <c r="DU428">
        <v>0</v>
      </c>
      <c r="DV428">
        <v>0</v>
      </c>
      <c r="DW428">
        <v>0</v>
      </c>
      <c r="DX428">
        <v>0</v>
      </c>
      <c r="DY428">
        <v>0</v>
      </c>
      <c r="DZ428">
        <v>0</v>
      </c>
      <c r="EA428">
        <v>0</v>
      </c>
      <c r="EB428">
        <v>0</v>
      </c>
      <c r="EC428">
        <v>0</v>
      </c>
      <c r="ED428">
        <v>0</v>
      </c>
    </row>
    <row r="429" spans="1:134" x14ac:dyDescent="0.3">
      <c r="A429">
        <v>106190812</v>
      </c>
      <c r="B429" t="s">
        <v>2023</v>
      </c>
      <c r="C429">
        <v>20174</v>
      </c>
      <c r="D429" s="1">
        <v>43009</v>
      </c>
      <c r="E429" s="1">
        <v>43100</v>
      </c>
      <c r="F429" t="s">
        <v>134</v>
      </c>
      <c r="G429" t="s">
        <v>158</v>
      </c>
      <c r="H429">
        <v>11</v>
      </c>
      <c r="I429">
        <v>905</v>
      </c>
      <c r="J429" t="s">
        <v>136</v>
      </c>
      <c r="K429" t="s">
        <v>137</v>
      </c>
      <c r="L429" t="s">
        <v>138</v>
      </c>
      <c r="M429" t="s">
        <v>2024</v>
      </c>
      <c r="N429" t="s">
        <v>2025</v>
      </c>
      <c r="O429" t="s">
        <v>2026</v>
      </c>
      <c r="P429">
        <v>91405</v>
      </c>
      <c r="Q429" t="s">
        <v>2027</v>
      </c>
      <c r="R429">
        <v>350</v>
      </c>
      <c r="S429">
        <v>348</v>
      </c>
      <c r="T429">
        <v>201</v>
      </c>
      <c r="U429">
        <v>615</v>
      </c>
      <c r="V429">
        <v>180</v>
      </c>
      <c r="W429">
        <v>666</v>
      </c>
      <c r="X429">
        <v>1525</v>
      </c>
      <c r="Y429">
        <v>0</v>
      </c>
      <c r="Z429">
        <v>0</v>
      </c>
      <c r="AA429">
        <v>35</v>
      </c>
      <c r="AB429">
        <v>294</v>
      </c>
      <c r="AC429">
        <v>8</v>
      </c>
      <c r="AD429">
        <v>11</v>
      </c>
      <c r="AE429">
        <v>3334</v>
      </c>
      <c r="AF429">
        <v>0</v>
      </c>
      <c r="AG429">
        <v>4288</v>
      </c>
      <c r="AH429">
        <v>907</v>
      </c>
      <c r="AI429">
        <v>3337</v>
      </c>
      <c r="AJ429">
        <v>7888</v>
      </c>
      <c r="AK429">
        <v>0</v>
      </c>
      <c r="AL429">
        <v>0</v>
      </c>
      <c r="AM429">
        <v>70</v>
      </c>
      <c r="AN429">
        <v>1212</v>
      </c>
      <c r="AO429">
        <v>36</v>
      </c>
      <c r="AP429">
        <v>21</v>
      </c>
      <c r="AQ429">
        <v>17759</v>
      </c>
      <c r="AR429">
        <v>0</v>
      </c>
      <c r="AS42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35518</v>
      </c>
      <c r="AT429">
        <v>2335</v>
      </c>
      <c r="AU429">
        <v>651</v>
      </c>
      <c r="AV429">
        <v>5071</v>
      </c>
      <c r="AW429">
        <v>14941</v>
      </c>
      <c r="AX429">
        <v>0</v>
      </c>
      <c r="AY429">
        <v>0</v>
      </c>
      <c r="AZ429">
        <v>222</v>
      </c>
      <c r="BA429">
        <v>2454</v>
      </c>
      <c r="BB429">
        <v>41</v>
      </c>
      <c r="BC429">
        <v>2553</v>
      </c>
      <c r="BD429">
        <v>28268</v>
      </c>
      <c r="BE429">
        <v>38998141</v>
      </c>
      <c r="BF429">
        <v>9423239</v>
      </c>
      <c r="BG429">
        <v>27817383</v>
      </c>
      <c r="BH429">
        <v>67627416</v>
      </c>
      <c r="BI429">
        <v>0</v>
      </c>
      <c r="BJ429">
        <v>0</v>
      </c>
      <c r="BK429">
        <v>1769008</v>
      </c>
      <c r="BL429">
        <v>16347147</v>
      </c>
      <c r="BM429">
        <v>481154</v>
      </c>
      <c r="BN429">
        <v>253002</v>
      </c>
      <c r="BO429">
        <v>162716490</v>
      </c>
      <c r="BP429">
        <v>7960244</v>
      </c>
      <c r="BQ429">
        <v>2850976</v>
      </c>
      <c r="BR429">
        <v>7957093</v>
      </c>
      <c r="BS429">
        <v>33114440</v>
      </c>
      <c r="BT429">
        <v>0</v>
      </c>
      <c r="BU429">
        <v>0</v>
      </c>
      <c r="BV429">
        <v>992248</v>
      </c>
      <c r="BW429">
        <v>7567319</v>
      </c>
      <c r="BX429">
        <v>130196</v>
      </c>
      <c r="BY429">
        <v>2200744</v>
      </c>
      <c r="BZ429">
        <v>62773260</v>
      </c>
      <c r="CA429">
        <v>38365</v>
      </c>
      <c r="CB429">
        <v>32586061</v>
      </c>
      <c r="CC429">
        <v>8641687</v>
      </c>
      <c r="CD429">
        <v>34510274</v>
      </c>
      <c r="CE429">
        <v>52698074</v>
      </c>
      <c r="CF429">
        <v>-5535777</v>
      </c>
      <c r="CG429">
        <v>0</v>
      </c>
      <c r="CH429">
        <v>0</v>
      </c>
      <c r="CI429">
        <v>1759599</v>
      </c>
      <c r="CJ429">
        <v>17738640</v>
      </c>
      <c r="CK429">
        <v>0</v>
      </c>
      <c r="CL429">
        <v>611350</v>
      </c>
      <c r="CM429">
        <v>0</v>
      </c>
      <c r="CN429">
        <v>0</v>
      </c>
      <c r="CO429">
        <v>0</v>
      </c>
      <c r="CP429">
        <v>1447662</v>
      </c>
      <c r="CQ429">
        <v>144495935</v>
      </c>
      <c r="CR429">
        <v>0</v>
      </c>
      <c r="CS429">
        <v>21333190</v>
      </c>
      <c r="CT429">
        <v>0</v>
      </c>
      <c r="CU429">
        <v>0</v>
      </c>
      <c r="CV429">
        <v>21333190</v>
      </c>
      <c r="CW429">
        <v>14300038</v>
      </c>
      <c r="CX429">
        <v>3616065</v>
      </c>
      <c r="CY429">
        <v>6680163</v>
      </c>
      <c r="CZ429">
        <v>69338441</v>
      </c>
      <c r="DA429">
        <v>0</v>
      </c>
      <c r="DB429">
        <v>0</v>
      </c>
      <c r="DC429">
        <v>942542</v>
      </c>
      <c r="DD429">
        <v>6915662</v>
      </c>
      <c r="DE429">
        <v>0</v>
      </c>
      <c r="DF429">
        <v>534094</v>
      </c>
      <c r="DG429">
        <v>102327005</v>
      </c>
      <c r="DH429">
        <v>3103343</v>
      </c>
      <c r="DI429">
        <v>88497053</v>
      </c>
      <c r="DJ429">
        <v>0</v>
      </c>
      <c r="DK429">
        <v>7165177</v>
      </c>
      <c r="DL429">
        <v>0</v>
      </c>
      <c r="DM429">
        <v>0</v>
      </c>
      <c r="DN429">
        <v>0</v>
      </c>
      <c r="DO429">
        <v>0</v>
      </c>
      <c r="DP429">
        <v>2770700</v>
      </c>
      <c r="DQ429">
        <v>97721412</v>
      </c>
      <c r="DR429">
        <v>0</v>
      </c>
      <c r="DS429">
        <v>0</v>
      </c>
      <c r="DT429">
        <v>0</v>
      </c>
      <c r="DU429">
        <v>0</v>
      </c>
      <c r="DV429">
        <v>0</v>
      </c>
      <c r="DW429">
        <v>0</v>
      </c>
      <c r="DX429">
        <v>0</v>
      </c>
      <c r="DY429">
        <v>0</v>
      </c>
      <c r="DZ429">
        <v>0</v>
      </c>
      <c r="EA429">
        <v>0</v>
      </c>
      <c r="EB429">
        <v>0</v>
      </c>
      <c r="EC429">
        <v>0</v>
      </c>
      <c r="ED429">
        <v>0</v>
      </c>
    </row>
    <row r="430" spans="1:134" x14ac:dyDescent="0.3">
      <c r="A430">
        <v>106014050</v>
      </c>
      <c r="B430" t="s">
        <v>2028</v>
      </c>
      <c r="C430">
        <v>20174</v>
      </c>
      <c r="D430" s="1">
        <v>43009</v>
      </c>
      <c r="E430" s="1">
        <v>43100</v>
      </c>
      <c r="F430" t="s">
        <v>134</v>
      </c>
      <c r="G430" t="s">
        <v>233</v>
      </c>
      <c r="H430">
        <v>5</v>
      </c>
      <c r="I430">
        <v>419</v>
      </c>
      <c r="J430" t="s">
        <v>136</v>
      </c>
      <c r="K430" t="s">
        <v>137</v>
      </c>
      <c r="L430" t="s">
        <v>138</v>
      </c>
      <c r="M430" t="s">
        <v>2029</v>
      </c>
      <c r="N430" t="s">
        <v>2030</v>
      </c>
      <c r="O430" t="s">
        <v>2031</v>
      </c>
      <c r="P430">
        <v>94588</v>
      </c>
      <c r="Q430" t="s">
        <v>2032</v>
      </c>
      <c r="R430">
        <v>242</v>
      </c>
      <c r="S430">
        <v>110</v>
      </c>
      <c r="T430">
        <v>110</v>
      </c>
      <c r="U430">
        <v>643</v>
      </c>
      <c r="V430">
        <v>103</v>
      </c>
      <c r="W430">
        <v>99</v>
      </c>
      <c r="X430">
        <v>171</v>
      </c>
      <c r="Y430">
        <v>0</v>
      </c>
      <c r="Z430">
        <v>0</v>
      </c>
      <c r="AA430">
        <v>53</v>
      </c>
      <c r="AB430">
        <v>696</v>
      </c>
      <c r="AC430">
        <v>2</v>
      </c>
      <c r="AD430">
        <v>21</v>
      </c>
      <c r="AE430">
        <v>1788</v>
      </c>
      <c r="AF430">
        <v>120</v>
      </c>
      <c r="AG430">
        <v>3761</v>
      </c>
      <c r="AH430">
        <v>448</v>
      </c>
      <c r="AI430">
        <v>403</v>
      </c>
      <c r="AJ430">
        <v>705</v>
      </c>
      <c r="AK430">
        <v>0</v>
      </c>
      <c r="AL430">
        <v>0</v>
      </c>
      <c r="AM430">
        <v>231</v>
      </c>
      <c r="AN430">
        <v>2253</v>
      </c>
      <c r="AO430">
        <v>4</v>
      </c>
      <c r="AP430">
        <v>111</v>
      </c>
      <c r="AQ430">
        <v>7916</v>
      </c>
      <c r="AR430">
        <v>1745</v>
      </c>
      <c r="AS43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17577</v>
      </c>
      <c r="AT430">
        <v>12867</v>
      </c>
      <c r="AU430">
        <v>1595</v>
      </c>
      <c r="AV430">
        <v>1027</v>
      </c>
      <c r="AW430">
        <v>4022</v>
      </c>
      <c r="AX430">
        <v>0</v>
      </c>
      <c r="AY430">
        <v>0</v>
      </c>
      <c r="AZ430">
        <v>5598</v>
      </c>
      <c r="BA430">
        <v>24636</v>
      </c>
      <c r="BB430">
        <v>289</v>
      </c>
      <c r="BC430">
        <v>2421</v>
      </c>
      <c r="BD430">
        <v>52455</v>
      </c>
      <c r="BE430">
        <v>68329175</v>
      </c>
      <c r="BF430">
        <v>9655487</v>
      </c>
      <c r="BG430">
        <v>9340044</v>
      </c>
      <c r="BH430">
        <v>13981573</v>
      </c>
      <c r="BI430">
        <v>0</v>
      </c>
      <c r="BJ430">
        <v>0</v>
      </c>
      <c r="BK430">
        <v>6534987</v>
      </c>
      <c r="BL430">
        <v>54325609</v>
      </c>
      <c r="BM430">
        <v>89133</v>
      </c>
      <c r="BN430">
        <v>1937520</v>
      </c>
      <c r="BO430">
        <v>164193528</v>
      </c>
      <c r="BP430">
        <v>41938229</v>
      </c>
      <c r="BQ430">
        <v>5726964</v>
      </c>
      <c r="BR430">
        <v>4284808</v>
      </c>
      <c r="BS430">
        <v>14048700</v>
      </c>
      <c r="BT430">
        <v>0</v>
      </c>
      <c r="BU430">
        <v>0</v>
      </c>
      <c r="BV430">
        <v>3733344</v>
      </c>
      <c r="BW430">
        <v>64899151</v>
      </c>
      <c r="BX430">
        <v>838142</v>
      </c>
      <c r="BY430">
        <v>15852234</v>
      </c>
      <c r="BZ430">
        <v>151321572</v>
      </c>
      <c r="CA430">
        <v>5653486</v>
      </c>
      <c r="CB430">
        <v>92686059</v>
      </c>
      <c r="CC430">
        <v>13080578</v>
      </c>
      <c r="CD430">
        <v>11574274</v>
      </c>
      <c r="CE430">
        <v>25595371</v>
      </c>
      <c r="CF430">
        <v>0</v>
      </c>
      <c r="CG430">
        <v>0</v>
      </c>
      <c r="CH430">
        <v>0</v>
      </c>
      <c r="CI430">
        <v>8097947</v>
      </c>
      <c r="CJ430">
        <v>72667536</v>
      </c>
      <c r="CK430">
        <v>0</v>
      </c>
      <c r="CL430">
        <v>927277</v>
      </c>
      <c r="CM430">
        <v>0</v>
      </c>
      <c r="CN430">
        <v>0</v>
      </c>
      <c r="CO430">
        <v>0</v>
      </c>
      <c r="CP430">
        <v>20410596</v>
      </c>
      <c r="CQ430">
        <v>250693124</v>
      </c>
      <c r="CR430">
        <v>0</v>
      </c>
      <c r="CS430">
        <v>0</v>
      </c>
      <c r="CT430">
        <v>0</v>
      </c>
      <c r="CU430">
        <v>0</v>
      </c>
      <c r="CV430">
        <v>0</v>
      </c>
      <c r="CW430">
        <v>15316653</v>
      </c>
      <c r="CX430">
        <v>2005364</v>
      </c>
      <c r="CY430">
        <v>1786438</v>
      </c>
      <c r="CZ430">
        <v>2121257</v>
      </c>
      <c r="DA430">
        <v>0</v>
      </c>
      <c r="DB430">
        <v>0</v>
      </c>
      <c r="DC430">
        <v>1890812</v>
      </c>
      <c r="DD430">
        <v>40560087</v>
      </c>
      <c r="DE430">
        <v>0</v>
      </c>
      <c r="DF430">
        <v>1141365</v>
      </c>
      <c r="DG430">
        <v>64821976</v>
      </c>
      <c r="DH430">
        <v>1948845</v>
      </c>
      <c r="DI430">
        <v>72722927</v>
      </c>
      <c r="DJ430">
        <v>2380749</v>
      </c>
      <c r="DK430">
        <v>129724</v>
      </c>
      <c r="DL430">
        <v>0</v>
      </c>
      <c r="DM430">
        <v>0</v>
      </c>
      <c r="DN430">
        <v>0</v>
      </c>
      <c r="DO430">
        <v>0</v>
      </c>
      <c r="DP430">
        <v>2666940</v>
      </c>
      <c r="DQ430">
        <v>132867231</v>
      </c>
      <c r="DR430">
        <v>0</v>
      </c>
      <c r="DS430">
        <v>0</v>
      </c>
      <c r="DT430">
        <v>0</v>
      </c>
      <c r="DU430">
        <v>0</v>
      </c>
      <c r="DV430">
        <v>0</v>
      </c>
      <c r="DW430">
        <v>0</v>
      </c>
      <c r="DX430">
        <v>0</v>
      </c>
      <c r="DY430">
        <v>0</v>
      </c>
      <c r="DZ430">
        <v>0</v>
      </c>
      <c r="EA430">
        <v>0</v>
      </c>
      <c r="EB430">
        <v>1656396</v>
      </c>
      <c r="EC430">
        <v>0</v>
      </c>
      <c r="ED430">
        <v>0</v>
      </c>
    </row>
    <row r="431" spans="1:134" x14ac:dyDescent="0.3">
      <c r="A431">
        <v>106560481</v>
      </c>
      <c r="B431" t="s">
        <v>2033</v>
      </c>
      <c r="C431">
        <v>20174</v>
      </c>
      <c r="D431" s="1">
        <v>43009</v>
      </c>
      <c r="E431" s="1">
        <v>43100</v>
      </c>
      <c r="F431" t="s">
        <v>134</v>
      </c>
      <c r="G431" t="s">
        <v>187</v>
      </c>
      <c r="H431">
        <v>10</v>
      </c>
      <c r="I431">
        <v>809</v>
      </c>
      <c r="J431" t="s">
        <v>276</v>
      </c>
      <c r="K431" t="s">
        <v>137</v>
      </c>
      <c r="L431" t="s">
        <v>138</v>
      </c>
      <c r="M431" t="s">
        <v>2034</v>
      </c>
      <c r="N431" t="s">
        <v>2035</v>
      </c>
      <c r="O431" t="s">
        <v>313</v>
      </c>
      <c r="P431">
        <v>93003</v>
      </c>
      <c r="Q431" t="s">
        <v>2036</v>
      </c>
      <c r="R431">
        <v>272</v>
      </c>
      <c r="S431">
        <v>259</v>
      </c>
      <c r="T431">
        <v>127</v>
      </c>
      <c r="U431">
        <v>456</v>
      </c>
      <c r="V431">
        <v>67</v>
      </c>
      <c r="W431">
        <v>626</v>
      </c>
      <c r="X431">
        <v>576</v>
      </c>
      <c r="Y431">
        <v>0</v>
      </c>
      <c r="Z431">
        <v>0</v>
      </c>
      <c r="AA431">
        <v>297</v>
      </c>
      <c r="AB431">
        <v>403</v>
      </c>
      <c r="AC431">
        <v>0</v>
      </c>
      <c r="AD431">
        <v>67</v>
      </c>
      <c r="AE431">
        <v>2492</v>
      </c>
      <c r="AF431">
        <v>0</v>
      </c>
      <c r="AG431">
        <v>1985</v>
      </c>
      <c r="AH431">
        <v>262</v>
      </c>
      <c r="AI431">
        <v>1700</v>
      </c>
      <c r="AJ431">
        <v>2836</v>
      </c>
      <c r="AK431">
        <v>0</v>
      </c>
      <c r="AL431">
        <v>0</v>
      </c>
      <c r="AM431">
        <v>2023</v>
      </c>
      <c r="AN431">
        <v>1538</v>
      </c>
      <c r="AO431">
        <v>0</v>
      </c>
      <c r="AP431">
        <v>277</v>
      </c>
      <c r="AQ431">
        <v>10621</v>
      </c>
      <c r="AR431">
        <v>0</v>
      </c>
      <c r="AS43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21242</v>
      </c>
      <c r="AT431">
        <v>5512</v>
      </c>
      <c r="AU431">
        <v>648</v>
      </c>
      <c r="AV431">
        <v>4251</v>
      </c>
      <c r="AW431">
        <v>18067</v>
      </c>
      <c r="AX431">
        <v>0</v>
      </c>
      <c r="AY431">
        <v>0</v>
      </c>
      <c r="AZ431">
        <v>13448</v>
      </c>
      <c r="BA431">
        <v>8130</v>
      </c>
      <c r="BB431">
        <v>0</v>
      </c>
      <c r="BC431">
        <v>8391</v>
      </c>
      <c r="BD431">
        <v>58447</v>
      </c>
      <c r="BE431">
        <v>37261806</v>
      </c>
      <c r="BF431">
        <v>5759964</v>
      </c>
      <c r="BG431">
        <v>35284567</v>
      </c>
      <c r="BH431">
        <v>58458262</v>
      </c>
      <c r="BI431">
        <v>0</v>
      </c>
      <c r="BJ431">
        <v>0</v>
      </c>
      <c r="BK431">
        <v>21465969</v>
      </c>
      <c r="BL431">
        <v>33576803</v>
      </c>
      <c r="BM431">
        <v>0</v>
      </c>
      <c r="BN431">
        <v>4510829</v>
      </c>
      <c r="BO431">
        <v>196318200</v>
      </c>
      <c r="BP431">
        <v>23516177</v>
      </c>
      <c r="BQ431">
        <v>2903262</v>
      </c>
      <c r="BR431">
        <v>15474379</v>
      </c>
      <c r="BS431">
        <v>61988452</v>
      </c>
      <c r="BT431">
        <v>0</v>
      </c>
      <c r="BU431">
        <v>0</v>
      </c>
      <c r="BV431">
        <v>9375212</v>
      </c>
      <c r="BW431">
        <v>30885518</v>
      </c>
      <c r="BX431">
        <v>0</v>
      </c>
      <c r="BY431">
        <v>6980119</v>
      </c>
      <c r="BZ431">
        <v>151123119</v>
      </c>
      <c r="CA431">
        <v>13095255</v>
      </c>
      <c r="CB431">
        <v>53283033</v>
      </c>
      <c r="CC431">
        <v>6726292</v>
      </c>
      <c r="CD431">
        <v>49940526</v>
      </c>
      <c r="CE431">
        <v>118208270</v>
      </c>
      <c r="CF431">
        <v>-11240356</v>
      </c>
      <c r="CG431">
        <v>0</v>
      </c>
      <c r="CH431">
        <v>0</v>
      </c>
      <c r="CI431">
        <v>3770634</v>
      </c>
      <c r="CJ431">
        <v>46593085</v>
      </c>
      <c r="CK431">
        <v>0</v>
      </c>
      <c r="CL431">
        <v>0</v>
      </c>
      <c r="CM431">
        <v>0</v>
      </c>
      <c r="CN431">
        <v>0</v>
      </c>
      <c r="CO431">
        <v>0</v>
      </c>
      <c r="CP431">
        <v>9382915</v>
      </c>
      <c r="CQ431">
        <v>289759654</v>
      </c>
      <c r="CR431">
        <v>0</v>
      </c>
      <c r="CS431">
        <v>3620743</v>
      </c>
      <c r="CT431">
        <v>0</v>
      </c>
      <c r="CU431">
        <v>1523034</v>
      </c>
      <c r="CV431">
        <v>5143777</v>
      </c>
      <c r="CW431">
        <v>7494950</v>
      </c>
      <c r="CX431">
        <v>1936934</v>
      </c>
      <c r="CY431">
        <v>818420</v>
      </c>
      <c r="CZ431">
        <v>2238444</v>
      </c>
      <c r="DA431">
        <v>0</v>
      </c>
      <c r="DB431">
        <v>0</v>
      </c>
      <c r="DC431">
        <v>27070547</v>
      </c>
      <c r="DD431">
        <v>17869236</v>
      </c>
      <c r="DE431">
        <v>0</v>
      </c>
      <c r="DF431">
        <v>5396911</v>
      </c>
      <c r="DG431">
        <v>62825442</v>
      </c>
      <c r="DH431">
        <v>12116798</v>
      </c>
      <c r="DI431">
        <v>98278448</v>
      </c>
      <c r="DJ431">
        <v>0</v>
      </c>
      <c r="DK431">
        <v>13564397</v>
      </c>
      <c r="DL431">
        <v>0</v>
      </c>
      <c r="DM431">
        <v>0</v>
      </c>
      <c r="DN431">
        <v>0</v>
      </c>
      <c r="DO431">
        <v>0</v>
      </c>
      <c r="DP431">
        <v>1456012</v>
      </c>
      <c r="DQ431">
        <v>427462887</v>
      </c>
      <c r="DR431">
        <v>0</v>
      </c>
      <c r="DS431">
        <v>0</v>
      </c>
      <c r="DT431">
        <v>0</v>
      </c>
      <c r="DU431">
        <v>0</v>
      </c>
      <c r="DV431">
        <v>0</v>
      </c>
      <c r="DW431">
        <v>0</v>
      </c>
      <c r="DX431">
        <v>0</v>
      </c>
      <c r="DY431">
        <v>0</v>
      </c>
      <c r="DZ431">
        <v>0</v>
      </c>
      <c r="EA431">
        <v>0</v>
      </c>
      <c r="EB431">
        <v>0</v>
      </c>
      <c r="EC431">
        <v>0</v>
      </c>
      <c r="ED431">
        <v>0</v>
      </c>
    </row>
    <row r="432" spans="1:134" x14ac:dyDescent="0.3">
      <c r="A432">
        <v>106454012</v>
      </c>
      <c r="B432" t="s">
        <v>2037</v>
      </c>
      <c r="C432">
        <v>20174</v>
      </c>
      <c r="D432" s="1">
        <v>43009</v>
      </c>
      <c r="E432" s="1">
        <v>43100</v>
      </c>
      <c r="F432" t="s">
        <v>134</v>
      </c>
      <c r="G432" t="s">
        <v>1182</v>
      </c>
      <c r="H432">
        <v>1</v>
      </c>
      <c r="I432">
        <v>209</v>
      </c>
      <c r="J432" t="s">
        <v>255</v>
      </c>
      <c r="K432" t="s">
        <v>137</v>
      </c>
      <c r="L432" t="s">
        <v>138</v>
      </c>
      <c r="M432" t="s">
        <v>2038</v>
      </c>
      <c r="N432" t="s">
        <v>2039</v>
      </c>
      <c r="O432" t="s">
        <v>1231</v>
      </c>
      <c r="P432">
        <v>96001</v>
      </c>
      <c r="Q432" t="s">
        <v>2040</v>
      </c>
      <c r="R432">
        <v>88</v>
      </c>
      <c r="S432">
        <v>88</v>
      </c>
      <c r="T432">
        <v>74</v>
      </c>
      <c r="U432">
        <v>206</v>
      </c>
      <c r="V432">
        <v>2</v>
      </c>
      <c r="W432">
        <v>0</v>
      </c>
      <c r="X432">
        <v>37</v>
      </c>
      <c r="Y432">
        <v>0</v>
      </c>
      <c r="Z432">
        <v>0</v>
      </c>
      <c r="AA432">
        <v>0</v>
      </c>
      <c r="AB432">
        <v>24</v>
      </c>
      <c r="AC432">
        <v>0</v>
      </c>
      <c r="AD432">
        <v>0</v>
      </c>
      <c r="AE432">
        <v>269</v>
      </c>
      <c r="AF432">
        <v>0</v>
      </c>
      <c r="AG432">
        <v>4247</v>
      </c>
      <c r="AH432">
        <v>20</v>
      </c>
      <c r="AI432">
        <v>92</v>
      </c>
      <c r="AJ432">
        <v>1532</v>
      </c>
      <c r="AK432">
        <v>0</v>
      </c>
      <c r="AL432">
        <v>0</v>
      </c>
      <c r="AM432">
        <v>0</v>
      </c>
      <c r="AN432">
        <v>818</v>
      </c>
      <c r="AO432">
        <v>0</v>
      </c>
      <c r="AP432">
        <v>0</v>
      </c>
      <c r="AQ432">
        <v>6709</v>
      </c>
      <c r="AR432">
        <v>0</v>
      </c>
      <c r="AS43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13418</v>
      </c>
      <c r="AT432">
        <v>684</v>
      </c>
      <c r="AU432">
        <v>0</v>
      </c>
      <c r="AV432">
        <v>0</v>
      </c>
      <c r="AW432">
        <v>1</v>
      </c>
      <c r="AX432">
        <v>0</v>
      </c>
      <c r="AY432">
        <v>0</v>
      </c>
      <c r="AZ432">
        <v>1</v>
      </c>
      <c r="BA432">
        <v>136</v>
      </c>
      <c r="BB432">
        <v>0</v>
      </c>
      <c r="BC432">
        <v>0</v>
      </c>
      <c r="BD432">
        <v>822</v>
      </c>
      <c r="BE432">
        <v>33481983</v>
      </c>
      <c r="BF432">
        <v>133602</v>
      </c>
      <c r="BG432">
        <v>450615</v>
      </c>
      <c r="BH432">
        <v>13878519</v>
      </c>
      <c r="BI432">
        <v>0</v>
      </c>
      <c r="BJ432">
        <v>0</v>
      </c>
      <c r="BK432">
        <v>0</v>
      </c>
      <c r="BL432">
        <v>9730517</v>
      </c>
      <c r="BM432">
        <v>0</v>
      </c>
      <c r="BN432">
        <v>0</v>
      </c>
      <c r="BO432">
        <v>57675236</v>
      </c>
      <c r="BP432">
        <v>517381</v>
      </c>
      <c r="BQ432">
        <v>0</v>
      </c>
      <c r="BR432">
        <v>0</v>
      </c>
      <c r="BS432">
        <v>2045</v>
      </c>
      <c r="BT432">
        <v>0</v>
      </c>
      <c r="BU432">
        <v>0</v>
      </c>
      <c r="BV432">
        <v>165</v>
      </c>
      <c r="BW432">
        <v>76116</v>
      </c>
      <c r="BX432">
        <v>0</v>
      </c>
      <c r="BY432">
        <v>0</v>
      </c>
      <c r="BZ432">
        <v>595707</v>
      </c>
      <c r="CA432">
        <v>194444</v>
      </c>
      <c r="CB432">
        <v>28181830</v>
      </c>
      <c r="CC432">
        <v>132514</v>
      </c>
      <c r="CD432">
        <v>337765</v>
      </c>
      <c r="CE432">
        <v>10970462</v>
      </c>
      <c r="CF432">
        <v>0</v>
      </c>
      <c r="CG432">
        <v>0</v>
      </c>
      <c r="CH432">
        <v>0</v>
      </c>
      <c r="CI432">
        <v>3685</v>
      </c>
      <c r="CJ432">
        <v>8758724</v>
      </c>
      <c r="CK432">
        <v>0</v>
      </c>
      <c r="CL432">
        <v>0</v>
      </c>
      <c r="CM432">
        <v>0</v>
      </c>
      <c r="CN432">
        <v>0</v>
      </c>
      <c r="CO432">
        <v>0</v>
      </c>
      <c r="CP432">
        <v>0</v>
      </c>
      <c r="CQ432">
        <v>48579424</v>
      </c>
      <c r="CR432">
        <v>0</v>
      </c>
      <c r="CS432">
        <v>0</v>
      </c>
      <c r="CT432">
        <v>0</v>
      </c>
      <c r="CU432">
        <v>0</v>
      </c>
      <c r="CV432">
        <v>0</v>
      </c>
      <c r="CW432">
        <v>5623089</v>
      </c>
      <c r="CX432">
        <v>1088</v>
      </c>
      <c r="CY432">
        <v>112850</v>
      </c>
      <c r="CZ432">
        <v>2910102</v>
      </c>
      <c r="DA432">
        <v>0</v>
      </c>
      <c r="DB432">
        <v>0</v>
      </c>
      <c r="DC432">
        <v>-3520</v>
      </c>
      <c r="DD432">
        <v>1047910</v>
      </c>
      <c r="DE432">
        <v>0</v>
      </c>
      <c r="DF432">
        <v>0</v>
      </c>
      <c r="DG432">
        <v>9691519</v>
      </c>
      <c r="DH432">
        <v>34033</v>
      </c>
      <c r="DI432">
        <v>6840179</v>
      </c>
      <c r="DJ432">
        <v>0</v>
      </c>
      <c r="DK432">
        <v>0</v>
      </c>
      <c r="DL432">
        <v>0</v>
      </c>
      <c r="DM432">
        <v>0</v>
      </c>
      <c r="DN432">
        <v>0</v>
      </c>
      <c r="DO432">
        <v>0</v>
      </c>
      <c r="DP432">
        <v>334200</v>
      </c>
      <c r="DQ432">
        <v>7937781</v>
      </c>
      <c r="DR432">
        <v>0</v>
      </c>
      <c r="DS432">
        <v>0</v>
      </c>
      <c r="DT432">
        <v>0</v>
      </c>
      <c r="DU432">
        <v>0</v>
      </c>
      <c r="DV432">
        <v>0</v>
      </c>
      <c r="DW432">
        <v>0</v>
      </c>
      <c r="DX432">
        <v>0</v>
      </c>
      <c r="DY432">
        <v>0</v>
      </c>
      <c r="DZ432">
        <v>0</v>
      </c>
      <c r="EA432">
        <v>0</v>
      </c>
      <c r="EB432">
        <v>0</v>
      </c>
      <c r="EC432">
        <v>0</v>
      </c>
      <c r="ED432">
        <v>0</v>
      </c>
    </row>
    <row r="433" spans="1:134" x14ac:dyDescent="0.3">
      <c r="A433">
        <v>106344035</v>
      </c>
      <c r="B433" t="s">
        <v>2041</v>
      </c>
      <c r="C433">
        <v>20174</v>
      </c>
      <c r="D433" s="1">
        <v>43009</v>
      </c>
      <c r="E433" s="1">
        <v>43100</v>
      </c>
      <c r="F433" t="s">
        <v>134</v>
      </c>
      <c r="G433" t="s">
        <v>558</v>
      </c>
      <c r="H433">
        <v>2</v>
      </c>
      <c r="I433">
        <v>309</v>
      </c>
      <c r="J433" t="s">
        <v>255</v>
      </c>
      <c r="K433" t="s">
        <v>137</v>
      </c>
      <c r="L433" t="s">
        <v>138</v>
      </c>
      <c r="M433" t="s">
        <v>2042</v>
      </c>
      <c r="N433" t="s">
        <v>2043</v>
      </c>
      <c r="O433" t="s">
        <v>1223</v>
      </c>
      <c r="P433">
        <v>95630</v>
      </c>
      <c r="Q433" t="s">
        <v>2044</v>
      </c>
      <c r="R433">
        <v>58</v>
      </c>
      <c r="S433">
        <v>58</v>
      </c>
      <c r="T433">
        <v>58</v>
      </c>
      <c r="U433">
        <v>41</v>
      </c>
      <c r="V433">
        <v>4</v>
      </c>
      <c r="W433">
        <v>0</v>
      </c>
      <c r="X433">
        <v>18</v>
      </c>
      <c r="Y433">
        <v>0</v>
      </c>
      <c r="Z433">
        <v>0</v>
      </c>
      <c r="AA433">
        <v>0</v>
      </c>
      <c r="AB433">
        <v>26</v>
      </c>
      <c r="AC433">
        <v>0</v>
      </c>
      <c r="AD433">
        <v>0</v>
      </c>
      <c r="AE433">
        <v>89</v>
      </c>
      <c r="AF433">
        <v>0</v>
      </c>
      <c r="AG433">
        <v>1221</v>
      </c>
      <c r="AH433">
        <v>267</v>
      </c>
      <c r="AI433">
        <v>110</v>
      </c>
      <c r="AJ433">
        <v>1300</v>
      </c>
      <c r="AK433">
        <v>0</v>
      </c>
      <c r="AL433">
        <v>0</v>
      </c>
      <c r="AM433">
        <v>0</v>
      </c>
      <c r="AN433">
        <v>898</v>
      </c>
      <c r="AO433">
        <v>0</v>
      </c>
      <c r="AP433">
        <v>0</v>
      </c>
      <c r="AQ433">
        <v>3796</v>
      </c>
      <c r="AR433">
        <v>0</v>
      </c>
      <c r="AS43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7592</v>
      </c>
      <c r="AT433">
        <v>0</v>
      </c>
      <c r="AU433">
        <v>0</v>
      </c>
      <c r="AV433">
        <v>0</v>
      </c>
      <c r="AW433">
        <v>0</v>
      </c>
      <c r="AX433">
        <v>0</v>
      </c>
      <c r="AY433">
        <v>0</v>
      </c>
      <c r="AZ433">
        <v>0</v>
      </c>
      <c r="BA433">
        <v>0</v>
      </c>
      <c r="BB433">
        <v>0</v>
      </c>
      <c r="BC433">
        <v>0</v>
      </c>
      <c r="BD433">
        <v>0</v>
      </c>
      <c r="BE433">
        <v>10699126</v>
      </c>
      <c r="BF433">
        <v>2361045</v>
      </c>
      <c r="BG433">
        <v>707465</v>
      </c>
      <c r="BH433">
        <v>9971809</v>
      </c>
      <c r="BI433">
        <v>0</v>
      </c>
      <c r="BJ433">
        <v>0</v>
      </c>
      <c r="BK433">
        <v>0</v>
      </c>
      <c r="BL433">
        <v>7272043</v>
      </c>
      <c r="BM433">
        <v>0</v>
      </c>
      <c r="BN433">
        <v>0</v>
      </c>
      <c r="BO433">
        <v>31011488</v>
      </c>
      <c r="BP433">
        <v>0</v>
      </c>
      <c r="BQ433">
        <v>0</v>
      </c>
      <c r="BR433">
        <v>0</v>
      </c>
      <c r="BS433">
        <v>0</v>
      </c>
      <c r="BT433">
        <v>0</v>
      </c>
      <c r="BU433">
        <v>0</v>
      </c>
      <c r="BV433">
        <v>0</v>
      </c>
      <c r="BW433">
        <v>0</v>
      </c>
      <c r="BX433">
        <v>0</v>
      </c>
      <c r="BY433">
        <v>0</v>
      </c>
      <c r="BZ433">
        <v>0</v>
      </c>
      <c r="CA433">
        <v>182038</v>
      </c>
      <c r="CB433">
        <v>7669493</v>
      </c>
      <c r="CC433">
        <v>1706844</v>
      </c>
      <c r="CD433">
        <v>476263</v>
      </c>
      <c r="CE433">
        <v>6974168</v>
      </c>
      <c r="CF433">
        <v>0</v>
      </c>
      <c r="CG433">
        <v>0</v>
      </c>
      <c r="CH433">
        <v>0</v>
      </c>
      <c r="CI433">
        <v>0</v>
      </c>
      <c r="CJ433">
        <v>4317833</v>
      </c>
      <c r="CK433">
        <v>0</v>
      </c>
      <c r="CL433">
        <v>0</v>
      </c>
      <c r="CM433">
        <v>0</v>
      </c>
      <c r="CN433">
        <v>0</v>
      </c>
      <c r="CO433">
        <v>0</v>
      </c>
      <c r="CP433">
        <v>0</v>
      </c>
      <c r="CQ433">
        <v>21326639</v>
      </c>
      <c r="CR433">
        <v>0</v>
      </c>
      <c r="CS433">
        <v>0</v>
      </c>
      <c r="CT433">
        <v>0</v>
      </c>
      <c r="CU433">
        <v>0</v>
      </c>
      <c r="CV433">
        <v>0</v>
      </c>
      <c r="CW433">
        <v>2847596</v>
      </c>
      <c r="CX433">
        <v>654201</v>
      </c>
      <c r="CY433">
        <v>231201</v>
      </c>
      <c r="CZ433">
        <v>2997641</v>
      </c>
      <c r="DA433">
        <v>0</v>
      </c>
      <c r="DB433">
        <v>0</v>
      </c>
      <c r="DC433">
        <v>0</v>
      </c>
      <c r="DD433">
        <v>2954210</v>
      </c>
      <c r="DE433">
        <v>0</v>
      </c>
      <c r="DF433">
        <v>0</v>
      </c>
      <c r="DG433">
        <v>9684849</v>
      </c>
      <c r="DH433">
        <v>20296</v>
      </c>
      <c r="DI433">
        <v>6624853</v>
      </c>
      <c r="DJ433">
        <v>0</v>
      </c>
      <c r="DK433">
        <v>0</v>
      </c>
      <c r="DL433">
        <v>0</v>
      </c>
      <c r="DM433">
        <v>0</v>
      </c>
      <c r="DN433">
        <v>0</v>
      </c>
      <c r="DO433">
        <v>0</v>
      </c>
      <c r="DP433">
        <v>60983</v>
      </c>
      <c r="DQ433">
        <v>440045</v>
      </c>
      <c r="DR433">
        <v>0</v>
      </c>
      <c r="DS433">
        <v>0</v>
      </c>
      <c r="DT433">
        <v>0</v>
      </c>
      <c r="DU433">
        <v>0</v>
      </c>
      <c r="DV433">
        <v>0</v>
      </c>
      <c r="DW433">
        <v>0</v>
      </c>
      <c r="DX433">
        <v>0</v>
      </c>
      <c r="DY433">
        <v>0</v>
      </c>
      <c r="DZ433">
        <v>0</v>
      </c>
      <c r="EA433">
        <v>0</v>
      </c>
      <c r="EB433">
        <v>0</v>
      </c>
      <c r="EC433">
        <v>0</v>
      </c>
      <c r="ED433">
        <v>0</v>
      </c>
    </row>
    <row r="434" spans="1:134" x14ac:dyDescent="0.3">
      <c r="A434">
        <v>106374094</v>
      </c>
      <c r="B434" t="s">
        <v>2045</v>
      </c>
      <c r="C434">
        <v>20174</v>
      </c>
      <c r="D434" s="1">
        <v>43009</v>
      </c>
      <c r="E434" s="1">
        <v>43100</v>
      </c>
      <c r="F434" t="s">
        <v>134</v>
      </c>
      <c r="G434" t="s">
        <v>254</v>
      </c>
      <c r="H434">
        <v>14</v>
      </c>
      <c r="I434">
        <v>1418</v>
      </c>
      <c r="J434" t="s">
        <v>255</v>
      </c>
      <c r="K434" t="s">
        <v>137</v>
      </c>
      <c r="L434" t="s">
        <v>138</v>
      </c>
      <c r="M434" t="s">
        <v>2046</v>
      </c>
      <c r="N434" t="s">
        <v>2047</v>
      </c>
      <c r="O434" t="s">
        <v>308</v>
      </c>
      <c r="P434">
        <v>92103</v>
      </c>
      <c r="Q434" t="s">
        <v>2048</v>
      </c>
      <c r="R434">
        <v>110</v>
      </c>
      <c r="S434">
        <v>110</v>
      </c>
      <c r="T434">
        <v>110</v>
      </c>
      <c r="U434">
        <v>106</v>
      </c>
      <c r="V434">
        <v>6</v>
      </c>
      <c r="W434">
        <v>0</v>
      </c>
      <c r="X434">
        <v>25</v>
      </c>
      <c r="Y434">
        <v>0</v>
      </c>
      <c r="Z434">
        <v>0</v>
      </c>
      <c r="AA434">
        <v>31</v>
      </c>
      <c r="AB434">
        <v>0</v>
      </c>
      <c r="AC434">
        <v>0</v>
      </c>
      <c r="AD434">
        <v>0</v>
      </c>
      <c r="AE434">
        <v>168</v>
      </c>
      <c r="AF434">
        <v>0</v>
      </c>
      <c r="AG434">
        <v>3056</v>
      </c>
      <c r="AH434">
        <v>235</v>
      </c>
      <c r="AI434">
        <v>31</v>
      </c>
      <c r="AJ434">
        <v>1236</v>
      </c>
      <c r="AK434">
        <v>0</v>
      </c>
      <c r="AL434">
        <v>0</v>
      </c>
      <c r="AM434">
        <v>1800</v>
      </c>
      <c r="AN434">
        <v>0</v>
      </c>
      <c r="AO434">
        <v>0</v>
      </c>
      <c r="AP434">
        <v>0</v>
      </c>
      <c r="AQ434">
        <v>6358</v>
      </c>
      <c r="AR434">
        <v>0</v>
      </c>
      <c r="AS43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12716</v>
      </c>
      <c r="AT434">
        <v>277</v>
      </c>
      <c r="AU434">
        <v>36</v>
      </c>
      <c r="AV434">
        <v>0</v>
      </c>
      <c r="AW434">
        <v>204</v>
      </c>
      <c r="AX434">
        <v>0</v>
      </c>
      <c r="AY434">
        <v>0</v>
      </c>
      <c r="AZ434">
        <v>198</v>
      </c>
      <c r="BA434">
        <v>0</v>
      </c>
      <c r="BB434">
        <v>0</v>
      </c>
      <c r="BC434">
        <v>0</v>
      </c>
      <c r="BD434">
        <v>715</v>
      </c>
      <c r="BE434">
        <v>34578181</v>
      </c>
      <c r="BF434">
        <v>2687532</v>
      </c>
      <c r="BG434">
        <v>328920</v>
      </c>
      <c r="BH434">
        <v>12109023</v>
      </c>
      <c r="BI434">
        <v>0</v>
      </c>
      <c r="BJ434">
        <v>0</v>
      </c>
      <c r="BK434">
        <v>17463623</v>
      </c>
      <c r="BL434">
        <v>0</v>
      </c>
      <c r="BM434">
        <v>0</v>
      </c>
      <c r="BN434">
        <v>0</v>
      </c>
      <c r="BO434">
        <v>67167279</v>
      </c>
      <c r="BP434">
        <v>283509</v>
      </c>
      <c r="BQ434">
        <v>36530</v>
      </c>
      <c r="BR434">
        <v>0</v>
      </c>
      <c r="BS434">
        <v>208944</v>
      </c>
      <c r="BT434">
        <v>0</v>
      </c>
      <c r="BU434">
        <v>0</v>
      </c>
      <c r="BV434">
        <v>208665</v>
      </c>
      <c r="BW434">
        <v>0</v>
      </c>
      <c r="BX434">
        <v>0</v>
      </c>
      <c r="BY434">
        <v>0</v>
      </c>
      <c r="BZ434">
        <v>737648</v>
      </c>
      <c r="CA434">
        <v>131670</v>
      </c>
      <c r="CB434">
        <v>28226949</v>
      </c>
      <c r="CC434">
        <v>2372560</v>
      </c>
      <c r="CD434">
        <v>323897</v>
      </c>
      <c r="CE434">
        <v>8327754</v>
      </c>
      <c r="CF434">
        <v>0</v>
      </c>
      <c r="CG434">
        <v>0</v>
      </c>
      <c r="CH434">
        <v>0</v>
      </c>
      <c r="CI434">
        <v>14591078</v>
      </c>
      <c r="CJ434">
        <v>0</v>
      </c>
      <c r="CK434">
        <v>0</v>
      </c>
      <c r="CL434">
        <v>0</v>
      </c>
      <c r="CM434">
        <v>0</v>
      </c>
      <c r="CN434">
        <v>0</v>
      </c>
      <c r="CO434">
        <v>0</v>
      </c>
      <c r="CP434">
        <v>0</v>
      </c>
      <c r="CQ434">
        <v>53973908</v>
      </c>
      <c r="CR434">
        <v>0</v>
      </c>
      <c r="CS434">
        <v>0</v>
      </c>
      <c r="CT434">
        <v>0</v>
      </c>
      <c r="CU434">
        <v>0</v>
      </c>
      <c r="CV434">
        <v>0</v>
      </c>
      <c r="CW434">
        <v>6503071</v>
      </c>
      <c r="CX434">
        <v>351502</v>
      </c>
      <c r="CY434">
        <v>5023</v>
      </c>
      <c r="CZ434">
        <v>3990213</v>
      </c>
      <c r="DA434">
        <v>0</v>
      </c>
      <c r="DB434">
        <v>0</v>
      </c>
      <c r="DC434">
        <v>3081210</v>
      </c>
      <c r="DD434">
        <v>0</v>
      </c>
      <c r="DE434">
        <v>0</v>
      </c>
      <c r="DF434">
        <v>0</v>
      </c>
      <c r="DG434">
        <v>13931019</v>
      </c>
      <c r="DH434">
        <v>25241</v>
      </c>
      <c r="DI434">
        <v>10216206</v>
      </c>
      <c r="DJ434">
        <v>0</v>
      </c>
      <c r="DK434">
        <v>0</v>
      </c>
      <c r="DL434">
        <v>0</v>
      </c>
      <c r="DM434">
        <v>0</v>
      </c>
      <c r="DN434">
        <v>0</v>
      </c>
      <c r="DO434">
        <v>0</v>
      </c>
      <c r="DP434">
        <v>158860</v>
      </c>
      <c r="DQ434">
        <v>948474</v>
      </c>
      <c r="DR434">
        <v>0</v>
      </c>
      <c r="DS434">
        <v>0</v>
      </c>
      <c r="DT434">
        <v>0</v>
      </c>
      <c r="DU434">
        <v>0</v>
      </c>
      <c r="DV434">
        <v>0</v>
      </c>
      <c r="DW434">
        <v>0</v>
      </c>
      <c r="DX434">
        <v>0</v>
      </c>
      <c r="DY434">
        <v>0</v>
      </c>
      <c r="DZ434">
        <v>0</v>
      </c>
      <c r="EA434">
        <v>0</v>
      </c>
      <c r="EB434">
        <v>0</v>
      </c>
      <c r="EC434">
        <v>0</v>
      </c>
      <c r="ED434">
        <v>0</v>
      </c>
    </row>
    <row r="435" spans="1:134" x14ac:dyDescent="0.3">
      <c r="A435">
        <v>106361370</v>
      </c>
      <c r="B435" t="s">
        <v>2049</v>
      </c>
      <c r="C435">
        <v>20174</v>
      </c>
      <c r="D435" s="1">
        <v>43009</v>
      </c>
      <c r="E435" s="1">
        <v>43100</v>
      </c>
      <c r="F435" t="s">
        <v>134</v>
      </c>
      <c r="G435" t="s">
        <v>275</v>
      </c>
      <c r="H435">
        <v>12</v>
      </c>
      <c r="I435">
        <v>1211</v>
      </c>
      <c r="J435" t="s">
        <v>255</v>
      </c>
      <c r="K435" t="s">
        <v>137</v>
      </c>
      <c r="L435" t="s">
        <v>145</v>
      </c>
      <c r="M435" t="s">
        <v>2050</v>
      </c>
      <c r="N435" t="s">
        <v>2051</v>
      </c>
      <c r="O435" t="s">
        <v>592</v>
      </c>
      <c r="P435">
        <v>92395</v>
      </c>
      <c r="Q435" t="s">
        <v>268</v>
      </c>
      <c r="R435">
        <v>101</v>
      </c>
      <c r="S435">
        <v>101</v>
      </c>
      <c r="T435">
        <v>101</v>
      </c>
      <c r="U435">
        <v>205</v>
      </c>
      <c r="V435">
        <v>167</v>
      </c>
      <c r="W435">
        <v>122</v>
      </c>
      <c r="X435">
        <v>580</v>
      </c>
      <c r="Y435">
        <v>0</v>
      </c>
      <c r="Z435">
        <v>0</v>
      </c>
      <c r="AA435">
        <v>159</v>
      </c>
      <c r="AB435">
        <v>105</v>
      </c>
      <c r="AC435">
        <v>17</v>
      </c>
      <c r="AD435">
        <v>0</v>
      </c>
      <c r="AE435">
        <v>1355</v>
      </c>
      <c r="AF435">
        <v>0</v>
      </c>
      <c r="AG435">
        <v>1366</v>
      </c>
      <c r="AH435">
        <v>634</v>
      </c>
      <c r="AI435">
        <v>431</v>
      </c>
      <c r="AJ435">
        <v>1985</v>
      </c>
      <c r="AK435">
        <v>0</v>
      </c>
      <c r="AL435">
        <v>0</v>
      </c>
      <c r="AM435">
        <v>700</v>
      </c>
      <c r="AN435">
        <v>302</v>
      </c>
      <c r="AO435">
        <v>55</v>
      </c>
      <c r="AP435">
        <v>0</v>
      </c>
      <c r="AQ435">
        <v>5473</v>
      </c>
      <c r="AR435">
        <v>0</v>
      </c>
      <c r="AS43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10946</v>
      </c>
      <c r="AT435">
        <v>656</v>
      </c>
      <c r="AU435">
        <v>1187</v>
      </c>
      <c r="AV435">
        <v>1458</v>
      </c>
      <c r="AW435">
        <v>8690</v>
      </c>
      <c r="AX435">
        <v>0</v>
      </c>
      <c r="AY435">
        <v>0</v>
      </c>
      <c r="AZ435">
        <v>1234</v>
      </c>
      <c r="BA435">
        <v>620</v>
      </c>
      <c r="BB435">
        <v>1455</v>
      </c>
      <c r="BC435">
        <v>0</v>
      </c>
      <c r="BD435">
        <v>15300</v>
      </c>
      <c r="BE435">
        <v>12626214</v>
      </c>
      <c r="BF435">
        <v>7960287</v>
      </c>
      <c r="BG435">
        <v>4058027</v>
      </c>
      <c r="BH435">
        <v>19685220</v>
      </c>
      <c r="BI435">
        <v>0</v>
      </c>
      <c r="BJ435">
        <v>0</v>
      </c>
      <c r="BK435">
        <v>6024966</v>
      </c>
      <c r="BL435">
        <v>4220157</v>
      </c>
      <c r="BM435">
        <v>187205</v>
      </c>
      <c r="BN435">
        <v>0</v>
      </c>
      <c r="BO435">
        <v>54762076</v>
      </c>
      <c r="BP435">
        <v>2195473</v>
      </c>
      <c r="BQ435">
        <v>4810398</v>
      </c>
      <c r="BR435">
        <v>2546512</v>
      </c>
      <c r="BS435">
        <v>17710404</v>
      </c>
      <c r="BT435">
        <v>0</v>
      </c>
      <c r="BU435">
        <v>0</v>
      </c>
      <c r="BV435">
        <v>4217514</v>
      </c>
      <c r="BW435">
        <v>2505089</v>
      </c>
      <c r="BX435">
        <v>1222477</v>
      </c>
      <c r="BY435">
        <v>0</v>
      </c>
      <c r="BZ435">
        <v>35207867</v>
      </c>
      <c r="CA435">
        <v>2603262</v>
      </c>
      <c r="CB435">
        <v>11343712</v>
      </c>
      <c r="CC435">
        <v>9401692</v>
      </c>
      <c r="CD435">
        <v>3429467</v>
      </c>
      <c r="CE435">
        <v>34357228</v>
      </c>
      <c r="CF435">
        <v>-2109</v>
      </c>
      <c r="CG435">
        <v>0</v>
      </c>
      <c r="CH435">
        <v>0</v>
      </c>
      <c r="CI435">
        <v>6031371</v>
      </c>
      <c r="CJ435">
        <v>3666422</v>
      </c>
      <c r="CK435">
        <v>0</v>
      </c>
      <c r="CL435">
        <v>4557</v>
      </c>
      <c r="CM435">
        <v>0</v>
      </c>
      <c r="CN435">
        <v>0</v>
      </c>
      <c r="CO435">
        <v>0</v>
      </c>
      <c r="CP435">
        <v>0</v>
      </c>
      <c r="CQ435">
        <v>70835602</v>
      </c>
      <c r="CR435">
        <v>0</v>
      </c>
      <c r="CS435">
        <v>0</v>
      </c>
      <c r="CT435">
        <v>0</v>
      </c>
      <c r="CU435">
        <v>0</v>
      </c>
      <c r="CV435">
        <v>0</v>
      </c>
      <c r="CW435">
        <v>3477975</v>
      </c>
      <c r="CX435">
        <v>3368993</v>
      </c>
      <c r="CY435">
        <v>3177181</v>
      </c>
      <c r="CZ435">
        <v>3038395</v>
      </c>
      <c r="DA435">
        <v>0</v>
      </c>
      <c r="DB435">
        <v>0</v>
      </c>
      <c r="DC435">
        <v>4211109</v>
      </c>
      <c r="DD435">
        <v>3058824</v>
      </c>
      <c r="DE435">
        <v>0</v>
      </c>
      <c r="DF435">
        <v>-1198136</v>
      </c>
      <c r="DG435">
        <v>19134341</v>
      </c>
      <c r="DH435">
        <v>325923</v>
      </c>
      <c r="DI435">
        <v>21604921</v>
      </c>
      <c r="DJ435">
        <v>515692</v>
      </c>
      <c r="DK435">
        <v>0</v>
      </c>
      <c r="DL435">
        <v>0</v>
      </c>
      <c r="DM435">
        <v>0</v>
      </c>
      <c r="DN435">
        <v>0</v>
      </c>
      <c r="DO435">
        <v>0</v>
      </c>
      <c r="DP435">
        <v>741425</v>
      </c>
      <c r="DQ435">
        <v>13456951</v>
      </c>
      <c r="DR435">
        <v>0</v>
      </c>
      <c r="DS435">
        <v>0</v>
      </c>
      <c r="DT435">
        <v>0</v>
      </c>
      <c r="DU435">
        <v>0</v>
      </c>
      <c r="DV435">
        <v>0</v>
      </c>
      <c r="DW435">
        <v>0</v>
      </c>
      <c r="DX435">
        <v>0</v>
      </c>
      <c r="DY435">
        <v>0</v>
      </c>
      <c r="DZ435">
        <v>0</v>
      </c>
      <c r="EA435">
        <v>0</v>
      </c>
      <c r="EB435">
        <v>0</v>
      </c>
      <c r="EC435">
        <v>0</v>
      </c>
      <c r="ED435">
        <v>0</v>
      </c>
    </row>
    <row r="436" spans="1:134" x14ac:dyDescent="0.3">
      <c r="A436">
        <v>106010987</v>
      </c>
      <c r="B436" t="s">
        <v>2052</v>
      </c>
      <c r="C436">
        <v>20174</v>
      </c>
      <c r="D436" s="1">
        <v>43009</v>
      </c>
      <c r="E436" s="1">
        <v>43100</v>
      </c>
      <c r="F436" t="s">
        <v>134</v>
      </c>
      <c r="G436" t="s">
        <v>233</v>
      </c>
      <c r="H436">
        <v>5</v>
      </c>
      <c r="I436">
        <v>421</v>
      </c>
      <c r="J436" t="s">
        <v>183</v>
      </c>
      <c r="K436" t="s">
        <v>137</v>
      </c>
      <c r="L436" t="s">
        <v>138</v>
      </c>
      <c r="M436" t="s">
        <v>2053</v>
      </c>
      <c r="N436" t="s">
        <v>2054</v>
      </c>
      <c r="O436" t="s">
        <v>700</v>
      </c>
      <c r="P436">
        <v>94538</v>
      </c>
      <c r="Q436" t="s">
        <v>2055</v>
      </c>
      <c r="R436">
        <v>341</v>
      </c>
      <c r="S436">
        <v>319</v>
      </c>
      <c r="T436">
        <v>159</v>
      </c>
      <c r="U436">
        <v>1370</v>
      </c>
      <c r="V436">
        <v>173</v>
      </c>
      <c r="W436">
        <v>173</v>
      </c>
      <c r="X436">
        <v>389</v>
      </c>
      <c r="Y436">
        <v>0</v>
      </c>
      <c r="Z436">
        <v>0</v>
      </c>
      <c r="AA436">
        <v>54</v>
      </c>
      <c r="AB436">
        <v>890</v>
      </c>
      <c r="AC436">
        <v>31</v>
      </c>
      <c r="AD436">
        <v>23</v>
      </c>
      <c r="AE436">
        <v>3103</v>
      </c>
      <c r="AF436">
        <v>0</v>
      </c>
      <c r="AG436">
        <v>6884</v>
      </c>
      <c r="AH436">
        <v>941</v>
      </c>
      <c r="AI436">
        <v>989</v>
      </c>
      <c r="AJ436">
        <v>2106</v>
      </c>
      <c r="AK436">
        <v>0</v>
      </c>
      <c r="AL436">
        <v>0</v>
      </c>
      <c r="AM436">
        <v>131</v>
      </c>
      <c r="AN436">
        <v>3248</v>
      </c>
      <c r="AO436">
        <v>103</v>
      </c>
      <c r="AP436">
        <v>192</v>
      </c>
      <c r="AQ436">
        <v>14594</v>
      </c>
      <c r="AR436">
        <v>0</v>
      </c>
      <c r="AS43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29188</v>
      </c>
      <c r="AT436">
        <v>11320</v>
      </c>
      <c r="AU436">
        <v>997</v>
      </c>
      <c r="AV436">
        <v>905</v>
      </c>
      <c r="AW436">
        <v>5692</v>
      </c>
      <c r="AX436">
        <v>0</v>
      </c>
      <c r="AY436">
        <v>0</v>
      </c>
      <c r="AZ436">
        <v>861</v>
      </c>
      <c r="BA436">
        <v>12443</v>
      </c>
      <c r="BB436">
        <v>58</v>
      </c>
      <c r="BC436">
        <v>1248</v>
      </c>
      <c r="BD436">
        <v>33524</v>
      </c>
      <c r="BE436">
        <v>189005621</v>
      </c>
      <c r="BF436">
        <v>23954551</v>
      </c>
      <c r="BG436">
        <v>22081532</v>
      </c>
      <c r="BH436">
        <v>50048116</v>
      </c>
      <c r="BI436">
        <v>0</v>
      </c>
      <c r="BJ436">
        <v>0</v>
      </c>
      <c r="BK436">
        <v>7778699</v>
      </c>
      <c r="BL436">
        <v>87702316</v>
      </c>
      <c r="BM436">
        <v>1104069</v>
      </c>
      <c r="BN436">
        <v>5962177</v>
      </c>
      <c r="BO436">
        <v>387637081</v>
      </c>
      <c r="BP436">
        <v>41736112</v>
      </c>
      <c r="BQ436">
        <v>5277240</v>
      </c>
      <c r="BR436">
        <v>3517549</v>
      </c>
      <c r="BS436">
        <v>20681571</v>
      </c>
      <c r="BT436">
        <v>0</v>
      </c>
      <c r="BU436">
        <v>0</v>
      </c>
      <c r="BV436">
        <v>2297174</v>
      </c>
      <c r="BW436">
        <v>37878999</v>
      </c>
      <c r="BX436">
        <v>241003</v>
      </c>
      <c r="BY436">
        <v>4389235</v>
      </c>
      <c r="BZ436">
        <v>116018883</v>
      </c>
      <c r="CA436">
        <v>9235251</v>
      </c>
      <c r="CB436">
        <v>200378394</v>
      </c>
      <c r="CC436">
        <v>25259825</v>
      </c>
      <c r="CD436">
        <v>25114948</v>
      </c>
      <c r="CE436">
        <v>63510065</v>
      </c>
      <c r="CF436">
        <v>0</v>
      </c>
      <c r="CG436">
        <v>0</v>
      </c>
      <c r="CH436">
        <v>0</v>
      </c>
      <c r="CI436">
        <v>6837759</v>
      </c>
      <c r="CJ436">
        <v>55905067</v>
      </c>
      <c r="CK436">
        <v>0</v>
      </c>
      <c r="CL436">
        <v>1345072</v>
      </c>
      <c r="CM436">
        <v>0</v>
      </c>
      <c r="CN436">
        <v>0</v>
      </c>
      <c r="CO436">
        <v>0</v>
      </c>
      <c r="CP436">
        <v>551933</v>
      </c>
      <c r="CQ436">
        <v>388138314</v>
      </c>
      <c r="CR436">
        <v>0</v>
      </c>
      <c r="CS436">
        <v>0</v>
      </c>
      <c r="CT436">
        <v>0</v>
      </c>
      <c r="CU436">
        <v>0</v>
      </c>
      <c r="CV436">
        <v>0</v>
      </c>
      <c r="CW436">
        <v>30204478</v>
      </c>
      <c r="CX436">
        <v>3962394</v>
      </c>
      <c r="CY436">
        <v>438556</v>
      </c>
      <c r="CZ436">
        <v>7218073</v>
      </c>
      <c r="DA436">
        <v>0</v>
      </c>
      <c r="DB436">
        <v>0</v>
      </c>
      <c r="DC436">
        <v>3239580</v>
      </c>
      <c r="DD436">
        <v>68337802</v>
      </c>
      <c r="DE436">
        <v>0</v>
      </c>
      <c r="DF436">
        <v>2116767</v>
      </c>
      <c r="DG436">
        <v>115517650</v>
      </c>
      <c r="DH436">
        <v>1402566</v>
      </c>
      <c r="DI436">
        <v>110958124</v>
      </c>
      <c r="DJ436">
        <v>0</v>
      </c>
      <c r="DK436">
        <v>4202295</v>
      </c>
      <c r="DL436">
        <v>0</v>
      </c>
      <c r="DM436">
        <v>0</v>
      </c>
      <c r="DN436">
        <v>0</v>
      </c>
      <c r="DO436">
        <v>0</v>
      </c>
      <c r="DP436">
        <v>17275313</v>
      </c>
      <c r="DQ436">
        <v>689407477</v>
      </c>
      <c r="DR436">
        <v>0</v>
      </c>
      <c r="DS436">
        <v>28</v>
      </c>
      <c r="DT436">
        <v>149</v>
      </c>
      <c r="DU436">
        <v>713</v>
      </c>
      <c r="DV436">
        <v>4172440</v>
      </c>
      <c r="DW436">
        <v>1642718</v>
      </c>
      <c r="DX436">
        <v>2362361</v>
      </c>
      <c r="DY436">
        <v>122596</v>
      </c>
      <c r="DZ436">
        <v>0</v>
      </c>
      <c r="EA436">
        <v>3330201</v>
      </c>
      <c r="EB436">
        <v>0</v>
      </c>
      <c r="EC436">
        <v>0</v>
      </c>
      <c r="ED436">
        <v>0</v>
      </c>
    </row>
    <row r="437" spans="1:134" x14ac:dyDescent="0.3">
      <c r="A437">
        <v>106444013</v>
      </c>
      <c r="B437" t="s">
        <v>2056</v>
      </c>
      <c r="C437">
        <v>20174</v>
      </c>
      <c r="D437" s="1">
        <v>43009</v>
      </c>
      <c r="E437" s="1">
        <v>43100</v>
      </c>
      <c r="F437" t="s">
        <v>134</v>
      </c>
      <c r="G437" t="s">
        <v>604</v>
      </c>
      <c r="H437">
        <v>8</v>
      </c>
      <c r="I437">
        <v>711</v>
      </c>
      <c r="J437" t="s">
        <v>255</v>
      </c>
      <c r="K437" t="s">
        <v>137</v>
      </c>
      <c r="L437" t="s">
        <v>138</v>
      </c>
      <c r="M437" t="s">
        <v>2057</v>
      </c>
      <c r="N437" t="s">
        <v>2058</v>
      </c>
      <c r="O437" t="s">
        <v>2059</v>
      </c>
      <c r="P437">
        <v>95076</v>
      </c>
      <c r="Q437" t="s">
        <v>2060</v>
      </c>
      <c r="R437">
        <v>106</v>
      </c>
      <c r="S437">
        <v>106</v>
      </c>
      <c r="T437">
        <v>92</v>
      </c>
      <c r="U437">
        <v>281</v>
      </c>
      <c r="V437">
        <v>14</v>
      </c>
      <c r="W437">
        <v>140</v>
      </c>
      <c r="X437">
        <v>277</v>
      </c>
      <c r="Y437">
        <v>0</v>
      </c>
      <c r="Z437">
        <v>0</v>
      </c>
      <c r="AA437">
        <v>1</v>
      </c>
      <c r="AB437">
        <v>136</v>
      </c>
      <c r="AC437">
        <v>36</v>
      </c>
      <c r="AD437">
        <v>24</v>
      </c>
      <c r="AE437">
        <v>909</v>
      </c>
      <c r="AF437">
        <v>0</v>
      </c>
      <c r="AG437">
        <v>1420</v>
      </c>
      <c r="AH437">
        <v>63</v>
      </c>
      <c r="AI437">
        <v>663</v>
      </c>
      <c r="AJ437">
        <v>889</v>
      </c>
      <c r="AK437">
        <v>0</v>
      </c>
      <c r="AL437">
        <v>0</v>
      </c>
      <c r="AM437">
        <v>1</v>
      </c>
      <c r="AN437">
        <v>486</v>
      </c>
      <c r="AO437">
        <v>36</v>
      </c>
      <c r="AP437">
        <v>82</v>
      </c>
      <c r="AQ437">
        <v>3640</v>
      </c>
      <c r="AR437">
        <v>0</v>
      </c>
      <c r="AS43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7280</v>
      </c>
      <c r="AT437">
        <v>3946</v>
      </c>
      <c r="AU437">
        <v>91</v>
      </c>
      <c r="AV437">
        <v>1877</v>
      </c>
      <c r="AW437">
        <v>6499</v>
      </c>
      <c r="AX437">
        <v>17</v>
      </c>
      <c r="AY437">
        <v>0</v>
      </c>
      <c r="AZ437">
        <v>28</v>
      </c>
      <c r="BA437">
        <v>3763</v>
      </c>
      <c r="BB437">
        <v>36</v>
      </c>
      <c r="BC437">
        <v>998</v>
      </c>
      <c r="BD437">
        <v>17255</v>
      </c>
      <c r="BE437">
        <v>41796313</v>
      </c>
      <c r="BF437">
        <v>1679206</v>
      </c>
      <c r="BG437">
        <v>20973151</v>
      </c>
      <c r="BH437">
        <v>26484504</v>
      </c>
      <c r="BI437">
        <v>0</v>
      </c>
      <c r="BJ437">
        <v>0</v>
      </c>
      <c r="BK437">
        <v>106341</v>
      </c>
      <c r="BL437">
        <v>18825822</v>
      </c>
      <c r="BM437">
        <v>148699</v>
      </c>
      <c r="BN437">
        <v>3687743</v>
      </c>
      <c r="BO437">
        <v>113701779</v>
      </c>
      <c r="BP437">
        <v>27184042</v>
      </c>
      <c r="BQ437">
        <v>1124270</v>
      </c>
      <c r="BR437">
        <v>20964344</v>
      </c>
      <c r="BS437">
        <v>36211418</v>
      </c>
      <c r="BT437">
        <v>74706</v>
      </c>
      <c r="BU437">
        <v>0</v>
      </c>
      <c r="BV437">
        <v>271029</v>
      </c>
      <c r="BW437">
        <v>31556194</v>
      </c>
      <c r="BX437">
        <v>123485</v>
      </c>
      <c r="BY437">
        <v>7033478</v>
      </c>
      <c r="BZ437">
        <v>124542966</v>
      </c>
      <c r="CA437">
        <v>1564639</v>
      </c>
      <c r="CB437">
        <v>56767224</v>
      </c>
      <c r="CC437">
        <v>2473842</v>
      </c>
      <c r="CD437">
        <v>27763970</v>
      </c>
      <c r="CE437">
        <v>53380835</v>
      </c>
      <c r="CF437">
        <v>0</v>
      </c>
      <c r="CG437">
        <v>73997</v>
      </c>
      <c r="CH437">
        <v>0</v>
      </c>
      <c r="CI437">
        <v>181737</v>
      </c>
      <c r="CJ437">
        <v>39890425</v>
      </c>
      <c r="CK437">
        <v>0</v>
      </c>
      <c r="CL437">
        <v>272184</v>
      </c>
      <c r="CM437">
        <v>0</v>
      </c>
      <c r="CN437">
        <v>0</v>
      </c>
      <c r="CO437">
        <v>0</v>
      </c>
      <c r="CP437">
        <v>8565861</v>
      </c>
      <c r="CQ437">
        <v>190934714</v>
      </c>
      <c r="CR437">
        <v>0</v>
      </c>
      <c r="CS437">
        <v>0</v>
      </c>
      <c r="CT437">
        <v>0</v>
      </c>
      <c r="CU437">
        <v>0</v>
      </c>
      <c r="CV437">
        <v>0</v>
      </c>
      <c r="CW437">
        <v>12213131</v>
      </c>
      <c r="CX437">
        <v>329634</v>
      </c>
      <c r="CY437">
        <v>14173525</v>
      </c>
      <c r="CZ437">
        <v>9315087</v>
      </c>
      <c r="DA437">
        <v>709</v>
      </c>
      <c r="DB437">
        <v>0</v>
      </c>
      <c r="DC437">
        <v>195633</v>
      </c>
      <c r="DD437">
        <v>10491590</v>
      </c>
      <c r="DE437">
        <v>272184</v>
      </c>
      <c r="DF437">
        <v>318538</v>
      </c>
      <c r="DG437">
        <v>47310031</v>
      </c>
      <c r="DH437">
        <v>34472</v>
      </c>
      <c r="DI437">
        <v>33515196</v>
      </c>
      <c r="DJ437">
        <v>0</v>
      </c>
      <c r="DK437">
        <v>98234</v>
      </c>
      <c r="DL437">
        <v>0</v>
      </c>
      <c r="DM437">
        <v>0</v>
      </c>
      <c r="DN437">
        <v>0</v>
      </c>
      <c r="DO437">
        <v>0</v>
      </c>
      <c r="DP437">
        <v>613947</v>
      </c>
      <c r="DQ437">
        <v>37150753</v>
      </c>
      <c r="DR437">
        <v>0</v>
      </c>
      <c r="DS437">
        <v>0</v>
      </c>
      <c r="DT437">
        <v>0</v>
      </c>
      <c r="DU437">
        <v>0</v>
      </c>
      <c r="DV437">
        <v>0</v>
      </c>
      <c r="DW437">
        <v>0</v>
      </c>
      <c r="DX437">
        <v>0</v>
      </c>
      <c r="DY437">
        <v>0</v>
      </c>
      <c r="DZ437">
        <v>0</v>
      </c>
      <c r="EA437">
        <v>0</v>
      </c>
      <c r="EB437">
        <v>0</v>
      </c>
      <c r="EC437">
        <v>0</v>
      </c>
      <c r="ED437">
        <v>0</v>
      </c>
    </row>
    <row r="438" spans="1:134" x14ac:dyDescent="0.3">
      <c r="A438">
        <v>106301379</v>
      </c>
      <c r="B438" t="s">
        <v>2061</v>
      </c>
      <c r="C438">
        <v>20174</v>
      </c>
      <c r="D438" s="1">
        <v>43009</v>
      </c>
      <c r="E438" s="1">
        <v>43100</v>
      </c>
      <c r="F438" t="s">
        <v>134</v>
      </c>
      <c r="G438" t="s">
        <v>226</v>
      </c>
      <c r="H438">
        <v>13</v>
      </c>
      <c r="I438">
        <v>1012</v>
      </c>
      <c r="J438" t="s">
        <v>255</v>
      </c>
      <c r="K438" t="s">
        <v>137</v>
      </c>
      <c r="L438" t="s">
        <v>138</v>
      </c>
      <c r="M438" t="s">
        <v>1050</v>
      </c>
      <c r="N438" t="s">
        <v>2062</v>
      </c>
      <c r="O438" t="s">
        <v>230</v>
      </c>
      <c r="P438">
        <v>92804</v>
      </c>
      <c r="Q438" t="s">
        <v>1053</v>
      </c>
      <c r="R438">
        <v>219</v>
      </c>
      <c r="S438">
        <v>219</v>
      </c>
      <c r="T438">
        <v>219</v>
      </c>
      <c r="U438">
        <v>643</v>
      </c>
      <c r="V438">
        <v>223</v>
      </c>
      <c r="W438">
        <v>140</v>
      </c>
      <c r="X438">
        <v>387</v>
      </c>
      <c r="Y438">
        <v>0</v>
      </c>
      <c r="Z438">
        <v>0</v>
      </c>
      <c r="AA438">
        <v>79</v>
      </c>
      <c r="AB438">
        <v>43</v>
      </c>
      <c r="AC438">
        <v>0</v>
      </c>
      <c r="AD438">
        <v>59</v>
      </c>
      <c r="AE438">
        <v>1574</v>
      </c>
      <c r="AF438">
        <v>0</v>
      </c>
      <c r="AG438">
        <v>4718</v>
      </c>
      <c r="AH438">
        <v>1053</v>
      </c>
      <c r="AI438">
        <v>634</v>
      </c>
      <c r="AJ438">
        <v>1431</v>
      </c>
      <c r="AK438">
        <v>0</v>
      </c>
      <c r="AL438">
        <v>0</v>
      </c>
      <c r="AM438">
        <v>426</v>
      </c>
      <c r="AN438">
        <v>155</v>
      </c>
      <c r="AO438">
        <v>0</v>
      </c>
      <c r="AP438">
        <v>69</v>
      </c>
      <c r="AQ438">
        <v>8486</v>
      </c>
      <c r="AR438">
        <v>0</v>
      </c>
      <c r="AS43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16972</v>
      </c>
      <c r="AT438">
        <v>2193</v>
      </c>
      <c r="AU438">
        <v>608</v>
      </c>
      <c r="AV438">
        <v>687</v>
      </c>
      <c r="AW438">
        <v>3112</v>
      </c>
      <c r="AX438">
        <v>0</v>
      </c>
      <c r="AY438">
        <v>0</v>
      </c>
      <c r="AZ438">
        <v>672</v>
      </c>
      <c r="BA438">
        <v>658</v>
      </c>
      <c r="BB438">
        <v>0</v>
      </c>
      <c r="BC438">
        <v>641</v>
      </c>
      <c r="BD438">
        <v>8571</v>
      </c>
      <c r="BE438">
        <v>48289987</v>
      </c>
      <c r="BF438">
        <v>12954445</v>
      </c>
      <c r="BG438">
        <v>6381037</v>
      </c>
      <c r="BH438">
        <v>25135801</v>
      </c>
      <c r="BI438">
        <v>0</v>
      </c>
      <c r="BJ438">
        <v>0</v>
      </c>
      <c r="BK438">
        <v>7541341</v>
      </c>
      <c r="BL438">
        <v>2852642</v>
      </c>
      <c r="BM438">
        <v>0</v>
      </c>
      <c r="BN438">
        <v>737704</v>
      </c>
      <c r="BO438">
        <v>103892957</v>
      </c>
      <c r="BP438">
        <v>4057892</v>
      </c>
      <c r="BQ438">
        <v>3483764</v>
      </c>
      <c r="BR438">
        <v>2065071</v>
      </c>
      <c r="BS438">
        <v>9622501</v>
      </c>
      <c r="BT438">
        <v>0</v>
      </c>
      <c r="BU438">
        <v>0</v>
      </c>
      <c r="BV438">
        <v>2596110</v>
      </c>
      <c r="BW438">
        <v>1838094</v>
      </c>
      <c r="BX438">
        <v>0</v>
      </c>
      <c r="BY438">
        <v>1803035</v>
      </c>
      <c r="BZ438">
        <v>25466467</v>
      </c>
      <c r="CA438">
        <v>1781255</v>
      </c>
      <c r="CB438">
        <v>44321483</v>
      </c>
      <c r="CC438">
        <v>13626392</v>
      </c>
      <c r="CD438">
        <v>6610619</v>
      </c>
      <c r="CE438">
        <v>7125635</v>
      </c>
      <c r="CF438">
        <v>0</v>
      </c>
      <c r="CG438">
        <v>0</v>
      </c>
      <c r="CH438">
        <v>0</v>
      </c>
      <c r="CI438">
        <v>7937376</v>
      </c>
      <c r="CJ438">
        <v>4131434</v>
      </c>
      <c r="CK438">
        <v>0</v>
      </c>
      <c r="CL438">
        <v>172579</v>
      </c>
      <c r="CM438">
        <v>0</v>
      </c>
      <c r="CN438">
        <v>0</v>
      </c>
      <c r="CO438">
        <v>0</v>
      </c>
      <c r="CP438">
        <v>0</v>
      </c>
      <c r="CQ438">
        <v>85706773</v>
      </c>
      <c r="CR438">
        <v>0</v>
      </c>
      <c r="CS438">
        <v>0</v>
      </c>
      <c r="CT438">
        <v>0</v>
      </c>
      <c r="CU438">
        <v>0</v>
      </c>
      <c r="CV438">
        <v>0</v>
      </c>
      <c r="CW438">
        <v>8026396</v>
      </c>
      <c r="CX438">
        <v>2811817</v>
      </c>
      <c r="CY438">
        <v>1835488</v>
      </c>
      <c r="CZ438">
        <v>27632668</v>
      </c>
      <c r="DA438">
        <v>0</v>
      </c>
      <c r="DB438">
        <v>0</v>
      </c>
      <c r="DC438">
        <v>2200075</v>
      </c>
      <c r="DD438">
        <v>559302</v>
      </c>
      <c r="DE438">
        <v>0</v>
      </c>
      <c r="DF438">
        <v>586905</v>
      </c>
      <c r="DG438">
        <v>43652651</v>
      </c>
      <c r="DH438">
        <v>147628</v>
      </c>
      <c r="DI438">
        <v>29596996</v>
      </c>
      <c r="DJ438">
        <v>0</v>
      </c>
      <c r="DK438">
        <v>2007</v>
      </c>
      <c r="DL438">
        <v>0</v>
      </c>
      <c r="DM438">
        <v>0</v>
      </c>
      <c r="DN438">
        <v>0</v>
      </c>
      <c r="DO438">
        <v>0</v>
      </c>
      <c r="DP438">
        <v>1226204</v>
      </c>
      <c r="DQ438">
        <v>18517576</v>
      </c>
      <c r="DR438">
        <v>0</v>
      </c>
      <c r="DS438">
        <v>0</v>
      </c>
      <c r="DT438">
        <v>0</v>
      </c>
      <c r="DU438">
        <v>0</v>
      </c>
      <c r="DV438">
        <v>0</v>
      </c>
      <c r="DW438">
        <v>0</v>
      </c>
      <c r="DX438">
        <v>0</v>
      </c>
      <c r="DY438">
        <v>0</v>
      </c>
      <c r="DZ438">
        <v>0</v>
      </c>
      <c r="EA438">
        <v>0</v>
      </c>
      <c r="EB438">
        <v>0</v>
      </c>
      <c r="EC438">
        <v>0</v>
      </c>
      <c r="ED438">
        <v>0</v>
      </c>
    </row>
    <row r="439" spans="1:134" x14ac:dyDescent="0.3">
      <c r="A439">
        <v>106190857</v>
      </c>
      <c r="B439" t="s">
        <v>2063</v>
      </c>
      <c r="C439">
        <v>20174</v>
      </c>
      <c r="D439" s="1">
        <v>43009</v>
      </c>
      <c r="E439" s="1">
        <v>43100</v>
      </c>
      <c r="F439" t="s">
        <v>134</v>
      </c>
      <c r="G439" t="s">
        <v>158</v>
      </c>
      <c r="H439">
        <v>11</v>
      </c>
      <c r="I439">
        <v>915</v>
      </c>
      <c r="J439" t="s">
        <v>255</v>
      </c>
      <c r="K439" t="s">
        <v>137</v>
      </c>
      <c r="L439" t="s">
        <v>138</v>
      </c>
      <c r="M439" t="s">
        <v>2064</v>
      </c>
      <c r="N439" t="s">
        <v>2065</v>
      </c>
      <c r="O439" t="s">
        <v>462</v>
      </c>
      <c r="P439">
        <v>91790</v>
      </c>
      <c r="Q439" t="s">
        <v>2066</v>
      </c>
      <c r="R439">
        <v>46</v>
      </c>
      <c r="S439">
        <v>46</v>
      </c>
      <c r="T439">
        <v>46</v>
      </c>
      <c r="U439">
        <v>143</v>
      </c>
      <c r="V439">
        <v>0</v>
      </c>
      <c r="W439">
        <v>6</v>
      </c>
      <c r="X439">
        <v>7</v>
      </c>
      <c r="Y439">
        <v>0</v>
      </c>
      <c r="Z439">
        <v>0</v>
      </c>
      <c r="AA439">
        <v>4</v>
      </c>
      <c r="AB439">
        <v>2</v>
      </c>
      <c r="AC439">
        <v>0</v>
      </c>
      <c r="AD439">
        <v>1</v>
      </c>
      <c r="AE439">
        <v>163</v>
      </c>
      <c r="AF439">
        <v>37</v>
      </c>
      <c r="AG439">
        <v>270</v>
      </c>
      <c r="AH439">
        <v>0</v>
      </c>
      <c r="AI439">
        <v>17</v>
      </c>
      <c r="AJ439">
        <v>854</v>
      </c>
      <c r="AK439">
        <v>0</v>
      </c>
      <c r="AL439">
        <v>0</v>
      </c>
      <c r="AM439">
        <v>9</v>
      </c>
      <c r="AN439">
        <v>2</v>
      </c>
      <c r="AO439">
        <v>0</v>
      </c>
      <c r="AP439">
        <v>15</v>
      </c>
      <c r="AQ439">
        <v>1167</v>
      </c>
      <c r="AR439">
        <v>1592</v>
      </c>
      <c r="AS43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3926</v>
      </c>
      <c r="AT439">
        <v>229</v>
      </c>
      <c r="AU439">
        <v>0</v>
      </c>
      <c r="AV439">
        <v>2</v>
      </c>
      <c r="AW439">
        <v>1</v>
      </c>
      <c r="AX439">
        <v>0</v>
      </c>
      <c r="AY439">
        <v>0</v>
      </c>
      <c r="AZ439">
        <v>82</v>
      </c>
      <c r="BA439">
        <v>52</v>
      </c>
      <c r="BB439">
        <v>0</v>
      </c>
      <c r="BC439">
        <v>15</v>
      </c>
      <c r="BD439">
        <v>381</v>
      </c>
      <c r="BE439">
        <v>889783</v>
      </c>
      <c r="BF439">
        <v>0</v>
      </c>
      <c r="BG439">
        <v>8236220</v>
      </c>
      <c r="BH439">
        <v>270491</v>
      </c>
      <c r="BI439">
        <v>0</v>
      </c>
      <c r="BJ439">
        <v>0</v>
      </c>
      <c r="BK439">
        <v>123846</v>
      </c>
      <c r="BL439">
        <v>479095</v>
      </c>
      <c r="BM439">
        <v>0</v>
      </c>
      <c r="BN439">
        <v>121559</v>
      </c>
      <c r="BO439">
        <v>10120994</v>
      </c>
      <c r="BP439">
        <v>1616903</v>
      </c>
      <c r="BQ439">
        <v>0</v>
      </c>
      <c r="BR439">
        <v>20121</v>
      </c>
      <c r="BS439">
        <v>5120</v>
      </c>
      <c r="BT439">
        <v>0</v>
      </c>
      <c r="BU439">
        <v>0</v>
      </c>
      <c r="BV439">
        <v>1583412</v>
      </c>
      <c r="BW439">
        <v>110686</v>
      </c>
      <c r="BX439">
        <v>0</v>
      </c>
      <c r="BY439">
        <v>278428</v>
      </c>
      <c r="BZ439">
        <v>3614670</v>
      </c>
      <c r="CA439">
        <v>0</v>
      </c>
      <c r="CB439">
        <v>1935881</v>
      </c>
      <c r="CC439">
        <v>0</v>
      </c>
      <c r="CD439">
        <v>4671846</v>
      </c>
      <c r="CE439">
        <v>217503</v>
      </c>
      <c r="CF439">
        <v>0</v>
      </c>
      <c r="CG439">
        <v>0</v>
      </c>
      <c r="CH439">
        <v>0</v>
      </c>
      <c r="CI439">
        <v>1280281</v>
      </c>
      <c r="CJ439">
        <v>355664</v>
      </c>
      <c r="CK439">
        <v>0</v>
      </c>
      <c r="CL439">
        <v>0</v>
      </c>
      <c r="CM439">
        <v>0</v>
      </c>
      <c r="CN439">
        <v>0</v>
      </c>
      <c r="CO439">
        <v>0</v>
      </c>
      <c r="CP439">
        <v>42784</v>
      </c>
      <c r="CQ439">
        <v>8503959</v>
      </c>
      <c r="CR439">
        <v>0</v>
      </c>
      <c r="CS439">
        <v>0</v>
      </c>
      <c r="CT439">
        <v>0</v>
      </c>
      <c r="CU439">
        <v>0</v>
      </c>
      <c r="CV439">
        <v>0</v>
      </c>
      <c r="CW439">
        <v>570775</v>
      </c>
      <c r="CX439">
        <v>0</v>
      </c>
      <c r="CY439">
        <v>3584495</v>
      </c>
      <c r="CZ439">
        <v>58108</v>
      </c>
      <c r="DA439">
        <v>0</v>
      </c>
      <c r="DB439">
        <v>0</v>
      </c>
      <c r="DC439">
        <v>426977</v>
      </c>
      <c r="DD439">
        <v>620277</v>
      </c>
      <c r="DE439">
        <v>0</v>
      </c>
      <c r="DF439">
        <v>-28927</v>
      </c>
      <c r="DG439">
        <v>5231705</v>
      </c>
      <c r="DH439">
        <v>113146</v>
      </c>
      <c r="DI439">
        <v>4481052</v>
      </c>
      <c r="DJ439">
        <v>0</v>
      </c>
      <c r="DK439">
        <v>0</v>
      </c>
      <c r="DL439">
        <v>0</v>
      </c>
      <c r="DM439">
        <v>0</v>
      </c>
      <c r="DN439">
        <v>0</v>
      </c>
      <c r="DO439">
        <v>0</v>
      </c>
      <c r="DP439">
        <v>350574</v>
      </c>
      <c r="DQ439">
        <v>2834957</v>
      </c>
      <c r="DR439">
        <v>0</v>
      </c>
      <c r="DS439">
        <v>0</v>
      </c>
      <c r="DT439">
        <v>0</v>
      </c>
      <c r="DU439">
        <v>0</v>
      </c>
      <c r="DV439">
        <v>0</v>
      </c>
      <c r="DW439">
        <v>0</v>
      </c>
      <c r="DX439">
        <v>0</v>
      </c>
      <c r="DY439">
        <v>0</v>
      </c>
      <c r="DZ439">
        <v>0</v>
      </c>
      <c r="EA439">
        <v>0</v>
      </c>
      <c r="EB439">
        <v>0</v>
      </c>
      <c r="EC439">
        <v>0</v>
      </c>
      <c r="ED439">
        <v>0</v>
      </c>
    </row>
    <row r="440" spans="1:134" x14ac:dyDescent="0.3">
      <c r="A440">
        <v>106190859</v>
      </c>
      <c r="B440" t="s">
        <v>2067</v>
      </c>
      <c r="C440">
        <v>20174</v>
      </c>
      <c r="D440" s="1">
        <v>43009</v>
      </c>
      <c r="E440" s="1">
        <v>43100</v>
      </c>
      <c r="F440" t="s">
        <v>134</v>
      </c>
      <c r="G440" t="s">
        <v>158</v>
      </c>
      <c r="H440">
        <v>11</v>
      </c>
      <c r="I440">
        <v>905</v>
      </c>
      <c r="J440" t="s">
        <v>255</v>
      </c>
      <c r="K440" t="s">
        <v>137</v>
      </c>
      <c r="L440" t="s">
        <v>138</v>
      </c>
      <c r="M440" t="s">
        <v>2068</v>
      </c>
      <c r="N440" t="s">
        <v>2069</v>
      </c>
      <c r="O440" t="s">
        <v>2070</v>
      </c>
      <c r="P440">
        <v>91307</v>
      </c>
      <c r="Q440" t="s">
        <v>2071</v>
      </c>
      <c r="R440">
        <v>260</v>
      </c>
      <c r="S440">
        <v>228</v>
      </c>
      <c r="T440">
        <v>228</v>
      </c>
      <c r="U440">
        <v>1041</v>
      </c>
      <c r="V440">
        <v>213</v>
      </c>
      <c r="W440">
        <v>130</v>
      </c>
      <c r="X440">
        <v>226</v>
      </c>
      <c r="Y440">
        <v>0</v>
      </c>
      <c r="Z440">
        <v>0</v>
      </c>
      <c r="AA440">
        <v>22</v>
      </c>
      <c r="AB440">
        <v>543</v>
      </c>
      <c r="AC440">
        <v>3</v>
      </c>
      <c r="AD440">
        <v>53</v>
      </c>
      <c r="AE440">
        <v>2231</v>
      </c>
      <c r="AF440">
        <v>0</v>
      </c>
      <c r="AG440">
        <v>5356</v>
      </c>
      <c r="AH440">
        <v>929</v>
      </c>
      <c r="AI440">
        <v>814</v>
      </c>
      <c r="AJ440">
        <v>1114</v>
      </c>
      <c r="AK440">
        <v>0</v>
      </c>
      <c r="AL440">
        <v>0</v>
      </c>
      <c r="AM440">
        <v>164</v>
      </c>
      <c r="AN440">
        <v>1995</v>
      </c>
      <c r="AO440">
        <v>12</v>
      </c>
      <c r="AP440">
        <v>88</v>
      </c>
      <c r="AQ440">
        <v>10472</v>
      </c>
      <c r="AR440">
        <v>0</v>
      </c>
      <c r="AS44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20944</v>
      </c>
      <c r="AT440">
        <v>8600</v>
      </c>
      <c r="AU440">
        <v>890</v>
      </c>
      <c r="AV440">
        <v>924</v>
      </c>
      <c r="AW440">
        <v>5167</v>
      </c>
      <c r="AX440">
        <v>0</v>
      </c>
      <c r="AY440">
        <v>0</v>
      </c>
      <c r="AZ440">
        <v>427</v>
      </c>
      <c r="BA440">
        <v>5889</v>
      </c>
      <c r="BB440">
        <v>30</v>
      </c>
      <c r="BC440">
        <v>2173</v>
      </c>
      <c r="BD440">
        <v>24100</v>
      </c>
      <c r="BE440">
        <v>156299391</v>
      </c>
      <c r="BF440">
        <v>35864301</v>
      </c>
      <c r="BG440">
        <v>20958160</v>
      </c>
      <c r="BH440">
        <v>33136597</v>
      </c>
      <c r="BI440">
        <v>0</v>
      </c>
      <c r="BJ440">
        <v>0</v>
      </c>
      <c r="BK440">
        <v>6561300</v>
      </c>
      <c r="BL440">
        <v>69410934</v>
      </c>
      <c r="BM440">
        <v>445523</v>
      </c>
      <c r="BN440">
        <v>4820849</v>
      </c>
      <c r="BO440">
        <v>327497055</v>
      </c>
      <c r="BP440">
        <v>43732381</v>
      </c>
      <c r="BQ440">
        <v>11252586</v>
      </c>
      <c r="BR440">
        <v>7183611</v>
      </c>
      <c r="BS440">
        <v>35413276</v>
      </c>
      <c r="BT440">
        <v>0</v>
      </c>
      <c r="BU440">
        <v>0</v>
      </c>
      <c r="BV440">
        <v>3905029</v>
      </c>
      <c r="BW440">
        <v>47335065</v>
      </c>
      <c r="BX440">
        <v>617577</v>
      </c>
      <c r="BY440">
        <v>14112527</v>
      </c>
      <c r="BZ440">
        <v>163552052</v>
      </c>
      <c r="CA440">
        <v>3944061</v>
      </c>
      <c r="CB440">
        <v>182566176</v>
      </c>
      <c r="CC440">
        <v>42794495</v>
      </c>
      <c r="CD440">
        <v>27509343</v>
      </c>
      <c r="CE440">
        <v>66596196</v>
      </c>
      <c r="CF440">
        <v>0</v>
      </c>
      <c r="CG440">
        <v>0</v>
      </c>
      <c r="CH440">
        <v>0</v>
      </c>
      <c r="CI440">
        <v>9237034</v>
      </c>
      <c r="CJ440">
        <v>83128561</v>
      </c>
      <c r="CK440">
        <v>0</v>
      </c>
      <c r="CL440">
        <v>2816790</v>
      </c>
      <c r="CM440">
        <v>0</v>
      </c>
      <c r="CN440">
        <v>0</v>
      </c>
      <c r="CO440">
        <v>0</v>
      </c>
      <c r="CP440">
        <v>12982803</v>
      </c>
      <c r="CQ440">
        <v>431575459</v>
      </c>
      <c r="CR440">
        <v>0</v>
      </c>
      <c r="CS440">
        <v>0</v>
      </c>
      <c r="CT440">
        <v>0</v>
      </c>
      <c r="CU440">
        <v>0</v>
      </c>
      <c r="CV440">
        <v>0</v>
      </c>
      <c r="CW440">
        <v>17465596</v>
      </c>
      <c r="CX440">
        <v>4322392</v>
      </c>
      <c r="CY440">
        <v>632428</v>
      </c>
      <c r="CZ440">
        <v>1953677</v>
      </c>
      <c r="DA440">
        <v>0</v>
      </c>
      <c r="DB440">
        <v>0</v>
      </c>
      <c r="DC440">
        <v>1229295</v>
      </c>
      <c r="DD440">
        <v>33617438</v>
      </c>
      <c r="DE440">
        <v>0</v>
      </c>
      <c r="DF440">
        <v>252822</v>
      </c>
      <c r="DG440">
        <v>59473648</v>
      </c>
      <c r="DH440">
        <v>2295339</v>
      </c>
      <c r="DI440">
        <v>54712019</v>
      </c>
      <c r="DJ440">
        <v>0</v>
      </c>
      <c r="DK440">
        <v>17827</v>
      </c>
      <c r="DL440">
        <v>0</v>
      </c>
      <c r="DM440">
        <v>0</v>
      </c>
      <c r="DN440">
        <v>0</v>
      </c>
      <c r="DO440">
        <v>0</v>
      </c>
      <c r="DP440">
        <v>2263575</v>
      </c>
      <c r="DQ440">
        <v>90116110</v>
      </c>
      <c r="DR440">
        <v>0</v>
      </c>
      <c r="DS440">
        <v>0</v>
      </c>
      <c r="DT440">
        <v>0</v>
      </c>
      <c r="DU440">
        <v>0</v>
      </c>
      <c r="DV440">
        <v>0</v>
      </c>
      <c r="DW440">
        <v>0</v>
      </c>
      <c r="DX440">
        <v>0</v>
      </c>
      <c r="DY440">
        <v>0</v>
      </c>
      <c r="DZ440">
        <v>0</v>
      </c>
      <c r="EA440">
        <v>0</v>
      </c>
      <c r="EB440">
        <v>0</v>
      </c>
      <c r="EC440">
        <v>0</v>
      </c>
      <c r="ED440">
        <v>0</v>
      </c>
    </row>
    <row r="441" spans="1:134" x14ac:dyDescent="0.3">
      <c r="A441">
        <v>106190883</v>
      </c>
      <c r="B441" t="s">
        <v>2072</v>
      </c>
      <c r="C441">
        <v>20174</v>
      </c>
      <c r="D441" s="1">
        <v>43009</v>
      </c>
      <c r="E441" s="1">
        <v>43100</v>
      </c>
      <c r="F441" t="s">
        <v>134</v>
      </c>
      <c r="G441" t="s">
        <v>158</v>
      </c>
      <c r="H441">
        <v>11</v>
      </c>
      <c r="I441">
        <v>919</v>
      </c>
      <c r="J441" t="s">
        <v>255</v>
      </c>
      <c r="K441" t="s">
        <v>137</v>
      </c>
      <c r="L441" t="s">
        <v>138</v>
      </c>
      <c r="M441" t="s">
        <v>2073</v>
      </c>
      <c r="N441" t="s">
        <v>2074</v>
      </c>
      <c r="O441" t="s">
        <v>1464</v>
      </c>
      <c r="P441">
        <v>90605</v>
      </c>
      <c r="Q441" t="s">
        <v>231</v>
      </c>
      <c r="R441">
        <v>178</v>
      </c>
      <c r="S441">
        <v>178</v>
      </c>
      <c r="T441">
        <v>178</v>
      </c>
      <c r="U441">
        <v>301</v>
      </c>
      <c r="V441">
        <v>250</v>
      </c>
      <c r="W441">
        <v>245</v>
      </c>
      <c r="X441">
        <v>565</v>
      </c>
      <c r="Y441">
        <v>0</v>
      </c>
      <c r="Z441">
        <v>0</v>
      </c>
      <c r="AA441">
        <v>13</v>
      </c>
      <c r="AB441">
        <v>275</v>
      </c>
      <c r="AC441">
        <v>3</v>
      </c>
      <c r="AD441">
        <v>260</v>
      </c>
      <c r="AE441">
        <v>1912</v>
      </c>
      <c r="AF441">
        <v>0</v>
      </c>
      <c r="AG441">
        <v>1413</v>
      </c>
      <c r="AH441">
        <v>1047</v>
      </c>
      <c r="AI441">
        <v>2774</v>
      </c>
      <c r="AJ441">
        <v>1957</v>
      </c>
      <c r="AK441">
        <v>0</v>
      </c>
      <c r="AL441">
        <v>0</v>
      </c>
      <c r="AM441">
        <v>38</v>
      </c>
      <c r="AN441">
        <v>903</v>
      </c>
      <c r="AO441">
        <v>19</v>
      </c>
      <c r="AP441">
        <v>673</v>
      </c>
      <c r="AQ441">
        <v>8824</v>
      </c>
      <c r="AR441">
        <v>0</v>
      </c>
      <c r="AS44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17648</v>
      </c>
      <c r="AT441">
        <v>732</v>
      </c>
      <c r="AU441">
        <v>731</v>
      </c>
      <c r="AV441">
        <v>1966</v>
      </c>
      <c r="AW441">
        <v>4664</v>
      </c>
      <c r="AX441">
        <v>0</v>
      </c>
      <c r="AY441">
        <v>0</v>
      </c>
      <c r="AZ441">
        <v>173</v>
      </c>
      <c r="BA441">
        <v>2006</v>
      </c>
      <c r="BB441">
        <v>25</v>
      </c>
      <c r="BC441">
        <v>1235</v>
      </c>
      <c r="BD441">
        <v>11532</v>
      </c>
      <c r="BE441">
        <v>22529529</v>
      </c>
      <c r="BF441">
        <v>18647883</v>
      </c>
      <c r="BG441">
        <v>32736037</v>
      </c>
      <c r="BH441">
        <v>31134355</v>
      </c>
      <c r="BI441">
        <v>0</v>
      </c>
      <c r="BJ441">
        <v>0</v>
      </c>
      <c r="BK441">
        <v>1888415</v>
      </c>
      <c r="BL441">
        <v>15981768</v>
      </c>
      <c r="BM441">
        <v>175848</v>
      </c>
      <c r="BN441">
        <v>8853523</v>
      </c>
      <c r="BO441">
        <v>131947358</v>
      </c>
      <c r="BP441">
        <v>7490157</v>
      </c>
      <c r="BQ441">
        <v>8525264</v>
      </c>
      <c r="BR441">
        <v>6226540</v>
      </c>
      <c r="BS441">
        <v>24037724</v>
      </c>
      <c r="BT441">
        <v>0</v>
      </c>
      <c r="BU441">
        <v>0</v>
      </c>
      <c r="BV441">
        <v>2082985</v>
      </c>
      <c r="BW441">
        <v>14852472</v>
      </c>
      <c r="BX441">
        <v>124637</v>
      </c>
      <c r="BY441">
        <v>3328249</v>
      </c>
      <c r="BZ441">
        <v>66668028</v>
      </c>
      <c r="CA441">
        <v>2370373</v>
      </c>
      <c r="CB441">
        <v>25656906</v>
      </c>
      <c r="CC441">
        <v>23279752</v>
      </c>
      <c r="CD441">
        <v>35176416</v>
      </c>
      <c r="CE441">
        <v>35227091</v>
      </c>
      <c r="CF441">
        <v>-640921</v>
      </c>
      <c r="CG441">
        <v>0</v>
      </c>
      <c r="CH441">
        <v>0</v>
      </c>
      <c r="CI441">
        <v>3407922</v>
      </c>
      <c r="CJ441">
        <v>24152530</v>
      </c>
      <c r="CK441">
        <v>0</v>
      </c>
      <c r="CL441">
        <v>300485</v>
      </c>
      <c r="CM441">
        <v>0</v>
      </c>
      <c r="CN441">
        <v>0</v>
      </c>
      <c r="CO441">
        <v>0</v>
      </c>
      <c r="CP441">
        <v>7768831</v>
      </c>
      <c r="CQ441">
        <v>156699385</v>
      </c>
      <c r="CR441">
        <v>0</v>
      </c>
      <c r="CS441">
        <v>287556</v>
      </c>
      <c r="CT441">
        <v>0</v>
      </c>
      <c r="CU441">
        <v>0</v>
      </c>
      <c r="CV441">
        <v>287556</v>
      </c>
      <c r="CW441">
        <v>4362780</v>
      </c>
      <c r="CX441">
        <v>3893395</v>
      </c>
      <c r="CY441">
        <v>4427081</v>
      </c>
      <c r="CZ441">
        <v>20232545</v>
      </c>
      <c r="DA441">
        <v>0</v>
      </c>
      <c r="DB441">
        <v>0</v>
      </c>
      <c r="DC441">
        <v>563478</v>
      </c>
      <c r="DD441">
        <v>6681710</v>
      </c>
      <c r="DE441">
        <v>0</v>
      </c>
      <c r="DF441">
        <v>2042568</v>
      </c>
      <c r="DG441">
        <v>42203557</v>
      </c>
      <c r="DH441">
        <v>24084</v>
      </c>
      <c r="DI441">
        <v>29932835</v>
      </c>
      <c r="DJ441">
        <v>0</v>
      </c>
      <c r="DK441">
        <v>0</v>
      </c>
      <c r="DL441">
        <v>0</v>
      </c>
      <c r="DM441">
        <v>0</v>
      </c>
      <c r="DN441">
        <v>0</v>
      </c>
      <c r="DO441">
        <v>0</v>
      </c>
      <c r="DP441">
        <v>93947</v>
      </c>
      <c r="DQ441">
        <v>5002784</v>
      </c>
      <c r="DR441">
        <v>0</v>
      </c>
      <c r="DS441">
        <v>0</v>
      </c>
      <c r="DT441">
        <v>0</v>
      </c>
      <c r="DU441">
        <v>0</v>
      </c>
      <c r="DV441">
        <v>0</v>
      </c>
      <c r="DW441">
        <v>0</v>
      </c>
      <c r="DX441">
        <v>0</v>
      </c>
      <c r="DY441">
        <v>0</v>
      </c>
      <c r="DZ441">
        <v>0</v>
      </c>
      <c r="EA441">
        <v>0</v>
      </c>
      <c r="EB441">
        <v>0</v>
      </c>
      <c r="EC441">
        <v>0</v>
      </c>
      <c r="ED441">
        <v>0</v>
      </c>
    </row>
    <row r="442" spans="1:134" x14ac:dyDescent="0.3">
      <c r="A442">
        <v>106571086</v>
      </c>
      <c r="B442" t="s">
        <v>2075</v>
      </c>
      <c r="C442">
        <v>20174</v>
      </c>
      <c r="D442" s="1">
        <v>43009</v>
      </c>
      <c r="E442" s="1">
        <v>43100</v>
      </c>
      <c r="F442" t="s">
        <v>134</v>
      </c>
      <c r="G442" t="s">
        <v>1885</v>
      </c>
      <c r="H442">
        <v>2</v>
      </c>
      <c r="I442">
        <v>313</v>
      </c>
      <c r="J442" t="s">
        <v>136</v>
      </c>
      <c r="K442" t="s">
        <v>137</v>
      </c>
      <c r="L442" t="s">
        <v>138</v>
      </c>
      <c r="M442" t="s">
        <v>2076</v>
      </c>
      <c r="N442" t="s">
        <v>2077</v>
      </c>
      <c r="O442" t="s">
        <v>2078</v>
      </c>
      <c r="P442">
        <v>95695</v>
      </c>
      <c r="Q442" t="s">
        <v>2079</v>
      </c>
      <c r="R442">
        <v>108</v>
      </c>
      <c r="S442">
        <v>108</v>
      </c>
      <c r="T442">
        <v>108</v>
      </c>
      <c r="U442">
        <v>299</v>
      </c>
      <c r="V442">
        <v>146</v>
      </c>
      <c r="W442">
        <v>250</v>
      </c>
      <c r="X442">
        <v>236</v>
      </c>
      <c r="Y442">
        <v>1</v>
      </c>
      <c r="Z442">
        <v>0</v>
      </c>
      <c r="AA442">
        <v>19</v>
      </c>
      <c r="AB442">
        <v>290</v>
      </c>
      <c r="AC442">
        <v>11</v>
      </c>
      <c r="AD442">
        <v>4</v>
      </c>
      <c r="AE442">
        <v>1256</v>
      </c>
      <c r="AF442">
        <v>0</v>
      </c>
      <c r="AG442">
        <v>1327</v>
      </c>
      <c r="AH442">
        <v>763</v>
      </c>
      <c r="AI442">
        <v>1563</v>
      </c>
      <c r="AJ442">
        <v>634</v>
      </c>
      <c r="AK442">
        <v>2</v>
      </c>
      <c r="AL442">
        <v>0</v>
      </c>
      <c r="AM442">
        <v>40</v>
      </c>
      <c r="AN442">
        <v>952</v>
      </c>
      <c r="AO442">
        <v>29</v>
      </c>
      <c r="AP442">
        <v>8</v>
      </c>
      <c r="AQ442">
        <v>5318</v>
      </c>
      <c r="AR442">
        <v>0</v>
      </c>
      <c r="AS44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10636</v>
      </c>
      <c r="AT442">
        <v>3867</v>
      </c>
      <c r="AU442">
        <v>2131</v>
      </c>
      <c r="AV442">
        <v>3425</v>
      </c>
      <c r="AW442">
        <v>4812</v>
      </c>
      <c r="AX442">
        <v>14</v>
      </c>
      <c r="AY442">
        <v>0</v>
      </c>
      <c r="AZ442">
        <v>278</v>
      </c>
      <c r="BA442">
        <v>4900</v>
      </c>
      <c r="BB442">
        <v>292</v>
      </c>
      <c r="BC442">
        <v>649</v>
      </c>
      <c r="BD442">
        <v>20368</v>
      </c>
      <c r="BE442">
        <v>24870406</v>
      </c>
      <c r="BF442">
        <v>10972959</v>
      </c>
      <c r="BG442">
        <v>12922659</v>
      </c>
      <c r="BH442">
        <v>14077920</v>
      </c>
      <c r="BI442">
        <v>46454</v>
      </c>
      <c r="BJ442">
        <v>0</v>
      </c>
      <c r="BK442">
        <v>1324481</v>
      </c>
      <c r="BL442">
        <v>17806016</v>
      </c>
      <c r="BM442">
        <v>397793</v>
      </c>
      <c r="BN442">
        <v>167024</v>
      </c>
      <c r="BO442">
        <v>82585712</v>
      </c>
      <c r="BP442">
        <v>22801151</v>
      </c>
      <c r="BQ442">
        <v>10907878</v>
      </c>
      <c r="BR442">
        <v>3565470</v>
      </c>
      <c r="BS442">
        <v>26475046</v>
      </c>
      <c r="BT442">
        <v>66220</v>
      </c>
      <c r="BU442">
        <v>0</v>
      </c>
      <c r="BV442">
        <v>2101528</v>
      </c>
      <c r="BW442">
        <v>29719663</v>
      </c>
      <c r="BX442">
        <v>1405612</v>
      </c>
      <c r="BY442">
        <v>1050863</v>
      </c>
      <c r="BZ442">
        <v>98093431</v>
      </c>
      <c r="CA442">
        <v>1210938</v>
      </c>
      <c r="CB442">
        <v>38979103</v>
      </c>
      <c r="CC442">
        <v>19346539</v>
      </c>
      <c r="CD442">
        <v>7522479</v>
      </c>
      <c r="CE442">
        <v>31557372</v>
      </c>
      <c r="CF442">
        <v>0</v>
      </c>
      <c r="CG442">
        <v>110180</v>
      </c>
      <c r="CH442">
        <v>0</v>
      </c>
      <c r="CI442">
        <v>2491798</v>
      </c>
      <c r="CJ442">
        <v>32486309</v>
      </c>
      <c r="CK442">
        <v>0</v>
      </c>
      <c r="CL442">
        <v>2619412</v>
      </c>
      <c r="CM442">
        <v>0</v>
      </c>
      <c r="CN442">
        <v>0</v>
      </c>
      <c r="CO442">
        <v>0</v>
      </c>
      <c r="CP442">
        <v>778811</v>
      </c>
      <c r="CQ442">
        <v>137102941</v>
      </c>
      <c r="CR442">
        <v>3694810</v>
      </c>
      <c r="CS442">
        <v>3846625</v>
      </c>
      <c r="CT442">
        <v>0</v>
      </c>
      <c r="CU442">
        <v>6260251</v>
      </c>
      <c r="CV442">
        <v>13801686</v>
      </c>
      <c r="CW442">
        <v>8348052</v>
      </c>
      <c r="CX442">
        <v>6180181</v>
      </c>
      <c r="CY442">
        <v>8374371</v>
      </c>
      <c r="CZ442">
        <v>12719697</v>
      </c>
      <c r="DA442">
        <v>2494</v>
      </c>
      <c r="DB442">
        <v>0</v>
      </c>
      <c r="DC442">
        <v>902443</v>
      </c>
      <c r="DD442">
        <v>20687585</v>
      </c>
      <c r="DE442">
        <v>0</v>
      </c>
      <c r="DF442">
        <v>163065</v>
      </c>
      <c r="DG442">
        <v>57377888</v>
      </c>
      <c r="DH442">
        <v>1022218</v>
      </c>
      <c r="DI442">
        <v>49322049</v>
      </c>
      <c r="DJ442">
        <v>0</v>
      </c>
      <c r="DK442">
        <v>220976</v>
      </c>
      <c r="DL442">
        <v>0</v>
      </c>
      <c r="DM442">
        <v>0</v>
      </c>
      <c r="DN442">
        <v>0</v>
      </c>
      <c r="DO442">
        <v>0</v>
      </c>
      <c r="DP442">
        <v>660098</v>
      </c>
      <c r="DQ442">
        <v>38926970</v>
      </c>
      <c r="DR442">
        <v>0</v>
      </c>
      <c r="DS442">
        <v>0</v>
      </c>
      <c r="DT442">
        <v>0</v>
      </c>
      <c r="DU442">
        <v>0</v>
      </c>
      <c r="DV442">
        <v>0</v>
      </c>
      <c r="DW442">
        <v>0</v>
      </c>
      <c r="DX442">
        <v>0</v>
      </c>
      <c r="DY442">
        <v>0</v>
      </c>
      <c r="DZ442">
        <v>0</v>
      </c>
      <c r="EA442">
        <v>0</v>
      </c>
      <c r="EB442">
        <v>0</v>
      </c>
      <c r="EC442">
        <v>0</v>
      </c>
      <c r="ED442">
        <v>0</v>
      </c>
    </row>
    <row r="443" spans="1:134" x14ac:dyDescent="0.3">
      <c r="A443">
        <v>106380939</v>
      </c>
      <c r="B443" t="s">
        <v>2080</v>
      </c>
      <c r="C443">
        <v>20174</v>
      </c>
      <c r="D443" s="1">
        <v>43009</v>
      </c>
      <c r="E443" s="1">
        <v>43100</v>
      </c>
      <c r="F443" t="s">
        <v>134</v>
      </c>
      <c r="G443" t="s">
        <v>379</v>
      </c>
      <c r="H443">
        <v>4</v>
      </c>
      <c r="I443">
        <v>423</v>
      </c>
      <c r="J443" t="s">
        <v>276</v>
      </c>
      <c r="K443" t="s">
        <v>137</v>
      </c>
      <c r="L443" t="s">
        <v>220</v>
      </c>
      <c r="M443" t="s">
        <v>2081</v>
      </c>
      <c r="N443" t="s">
        <v>2082</v>
      </c>
      <c r="O443" t="s">
        <v>382</v>
      </c>
      <c r="P443">
        <v>94110</v>
      </c>
      <c r="Q443" t="s">
        <v>2083</v>
      </c>
      <c r="R443">
        <v>397</v>
      </c>
      <c r="S443">
        <v>324</v>
      </c>
      <c r="T443">
        <v>305</v>
      </c>
      <c r="U443">
        <v>870</v>
      </c>
      <c r="V443">
        <v>184</v>
      </c>
      <c r="W443">
        <v>1101</v>
      </c>
      <c r="X443">
        <v>1387</v>
      </c>
      <c r="Y443">
        <v>41</v>
      </c>
      <c r="Z443">
        <v>0</v>
      </c>
      <c r="AA443">
        <v>421</v>
      </c>
      <c r="AB443">
        <v>206</v>
      </c>
      <c r="AC443">
        <v>0</v>
      </c>
      <c r="AD443">
        <v>42</v>
      </c>
      <c r="AE443">
        <v>4252</v>
      </c>
      <c r="AF443">
        <v>0</v>
      </c>
      <c r="AG443">
        <v>7543</v>
      </c>
      <c r="AH443">
        <v>1003</v>
      </c>
      <c r="AI443">
        <v>6092</v>
      </c>
      <c r="AJ443">
        <v>6816</v>
      </c>
      <c r="AK443">
        <v>235</v>
      </c>
      <c r="AL443">
        <v>0</v>
      </c>
      <c r="AM443">
        <v>3512</v>
      </c>
      <c r="AN443">
        <v>924</v>
      </c>
      <c r="AO443">
        <v>0</v>
      </c>
      <c r="AP443">
        <v>184</v>
      </c>
      <c r="AQ443">
        <v>26309</v>
      </c>
      <c r="AR443">
        <v>0</v>
      </c>
      <c r="AS44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52618</v>
      </c>
      <c r="AT443">
        <v>36621</v>
      </c>
      <c r="AU443">
        <v>581</v>
      </c>
      <c r="AV443">
        <v>25664</v>
      </c>
      <c r="AW443">
        <v>61534</v>
      </c>
      <c r="AX443">
        <v>10340</v>
      </c>
      <c r="AY443">
        <v>0</v>
      </c>
      <c r="AZ443">
        <v>4401</v>
      </c>
      <c r="BA443">
        <v>14212</v>
      </c>
      <c r="BB443">
        <v>284</v>
      </c>
      <c r="BC443">
        <v>4073</v>
      </c>
      <c r="BD443">
        <v>157710</v>
      </c>
      <c r="BE443">
        <v>128830465</v>
      </c>
      <c r="BF443">
        <v>24361037</v>
      </c>
      <c r="BG443">
        <v>119323649</v>
      </c>
      <c r="BH443">
        <v>142286444</v>
      </c>
      <c r="BI443">
        <v>6107003</v>
      </c>
      <c r="BJ443">
        <v>0</v>
      </c>
      <c r="BK443">
        <v>52688052</v>
      </c>
      <c r="BL443">
        <v>31897124</v>
      </c>
      <c r="BM443">
        <v>0</v>
      </c>
      <c r="BN443">
        <v>4409360</v>
      </c>
      <c r="BO443">
        <v>509903134</v>
      </c>
      <c r="BP443">
        <v>66112492</v>
      </c>
      <c r="BQ443">
        <v>3222873</v>
      </c>
      <c r="BR443">
        <v>42080301</v>
      </c>
      <c r="BS443">
        <v>111322387</v>
      </c>
      <c r="BT443">
        <v>22327508</v>
      </c>
      <c r="BU443">
        <v>0</v>
      </c>
      <c r="BV443">
        <v>19763863</v>
      </c>
      <c r="BW443">
        <v>26284814</v>
      </c>
      <c r="BX443">
        <v>1408816</v>
      </c>
      <c r="BY443">
        <v>11826554</v>
      </c>
      <c r="BZ443">
        <v>304349608</v>
      </c>
      <c r="CA443">
        <v>21798816</v>
      </c>
      <c r="CB443">
        <v>159353724</v>
      </c>
      <c r="CC443">
        <v>21567658</v>
      </c>
      <c r="CD443">
        <v>135131378</v>
      </c>
      <c r="CE443">
        <v>234961583</v>
      </c>
      <c r="CF443">
        <v>-35145826</v>
      </c>
      <c r="CG443">
        <v>16461438</v>
      </c>
      <c r="CH443">
        <v>0</v>
      </c>
      <c r="CI443">
        <v>47427906</v>
      </c>
      <c r="CJ443">
        <v>37889753</v>
      </c>
      <c r="CK443">
        <v>0</v>
      </c>
      <c r="CL443">
        <v>1333130</v>
      </c>
      <c r="CM443">
        <v>0</v>
      </c>
      <c r="CN443">
        <v>0</v>
      </c>
      <c r="CO443">
        <v>0</v>
      </c>
      <c r="CP443">
        <v>4302696</v>
      </c>
      <c r="CQ443">
        <v>645082256</v>
      </c>
      <c r="CR443">
        <v>0</v>
      </c>
      <c r="CS443">
        <v>12377008</v>
      </c>
      <c r="CT443">
        <v>0</v>
      </c>
      <c r="CU443">
        <v>9418822</v>
      </c>
      <c r="CV443">
        <v>21795830</v>
      </c>
      <c r="CW443">
        <v>33840960</v>
      </c>
      <c r="CX443">
        <v>5720712</v>
      </c>
      <c r="CY443">
        <v>58401302</v>
      </c>
      <c r="CZ443">
        <v>29500231</v>
      </c>
      <c r="DA443">
        <v>11384912</v>
      </c>
      <c r="DB443">
        <v>0</v>
      </c>
      <c r="DC443">
        <v>23794738</v>
      </c>
      <c r="DD443">
        <v>28251493</v>
      </c>
      <c r="DE443">
        <v>71968</v>
      </c>
      <c r="DF443">
        <v>0</v>
      </c>
      <c r="DG443">
        <v>190966316</v>
      </c>
      <c r="DH443">
        <v>24743673</v>
      </c>
      <c r="DI443">
        <v>210124082</v>
      </c>
      <c r="DJ443">
        <v>0</v>
      </c>
      <c r="DK443">
        <v>24140148</v>
      </c>
      <c r="DL443">
        <v>0</v>
      </c>
      <c r="DM443">
        <v>0</v>
      </c>
      <c r="DN443">
        <v>0</v>
      </c>
      <c r="DO443">
        <v>0</v>
      </c>
      <c r="DP443">
        <v>72078</v>
      </c>
      <c r="DQ443">
        <v>159208017</v>
      </c>
      <c r="DR443">
        <v>0</v>
      </c>
      <c r="DS443">
        <v>0</v>
      </c>
      <c r="DT443">
        <v>0</v>
      </c>
      <c r="DU443">
        <v>0</v>
      </c>
      <c r="DV443">
        <v>0</v>
      </c>
      <c r="DW443">
        <v>0</v>
      </c>
      <c r="DX443">
        <v>0</v>
      </c>
      <c r="DY443">
        <v>0</v>
      </c>
      <c r="DZ443">
        <v>0</v>
      </c>
      <c r="EA443">
        <v>0</v>
      </c>
      <c r="EB443">
        <v>0</v>
      </c>
      <c r="EC443">
        <v>0</v>
      </c>
      <c r="ED443">
        <v>0</v>
      </c>
    </row>
    <row r="444" spans="1:134" x14ac:dyDescent="0.3">
      <c r="A444">
        <v>106150788</v>
      </c>
      <c r="B444" t="s">
        <v>133</v>
      </c>
      <c r="C444">
        <v>20182</v>
      </c>
      <c r="D444" s="1">
        <v>43191</v>
      </c>
      <c r="E444" s="1">
        <v>43281</v>
      </c>
      <c r="F444" t="s">
        <v>134</v>
      </c>
      <c r="G444" t="s">
        <v>135</v>
      </c>
      <c r="H444" t="s">
        <v>2084</v>
      </c>
      <c r="I444">
        <v>617</v>
      </c>
      <c r="J444" t="s">
        <v>136</v>
      </c>
      <c r="K444" t="s">
        <v>137</v>
      </c>
      <c r="L444" t="s">
        <v>138</v>
      </c>
      <c r="M444" t="s">
        <v>139</v>
      </c>
      <c r="N444" t="s">
        <v>140</v>
      </c>
      <c r="O444" t="s">
        <v>141</v>
      </c>
      <c r="P444">
        <v>93301</v>
      </c>
      <c r="Q444" t="s">
        <v>142</v>
      </c>
      <c r="R444">
        <v>254</v>
      </c>
      <c r="S444">
        <v>254</v>
      </c>
      <c r="T444">
        <v>181</v>
      </c>
      <c r="U444">
        <v>919</v>
      </c>
      <c r="V444">
        <v>793</v>
      </c>
      <c r="W444">
        <v>260</v>
      </c>
      <c r="X444">
        <v>994</v>
      </c>
      <c r="Y444">
        <v>0</v>
      </c>
      <c r="Z444">
        <v>0</v>
      </c>
      <c r="AA444">
        <v>189</v>
      </c>
      <c r="AB444">
        <v>1095</v>
      </c>
      <c r="AC444">
        <v>0</v>
      </c>
      <c r="AD444">
        <v>45</v>
      </c>
      <c r="AE444">
        <v>4295</v>
      </c>
      <c r="AF444">
        <v>0</v>
      </c>
      <c r="AG444">
        <v>4110</v>
      </c>
      <c r="AH444">
        <v>2930</v>
      </c>
      <c r="AI444">
        <v>1018</v>
      </c>
      <c r="AJ444">
        <v>3719</v>
      </c>
      <c r="AK444">
        <v>0</v>
      </c>
      <c r="AL444">
        <v>0</v>
      </c>
      <c r="AM444">
        <v>758</v>
      </c>
      <c r="AN444">
        <v>3477</v>
      </c>
      <c r="AO444">
        <v>0</v>
      </c>
      <c r="AP444">
        <v>137</v>
      </c>
      <c r="AQ444">
        <v>16149</v>
      </c>
      <c r="AR444">
        <v>0</v>
      </c>
      <c r="AS44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32298</v>
      </c>
      <c r="AT444">
        <v>10483</v>
      </c>
      <c r="AU444">
        <v>3768</v>
      </c>
      <c r="AV444">
        <v>1495</v>
      </c>
      <c r="AW444">
        <v>11898</v>
      </c>
      <c r="AX444">
        <v>0</v>
      </c>
      <c r="AY444">
        <v>0</v>
      </c>
      <c r="AZ444">
        <v>2236</v>
      </c>
      <c r="BA444">
        <v>17306</v>
      </c>
      <c r="BB444">
        <v>0</v>
      </c>
      <c r="BC444">
        <v>2376</v>
      </c>
      <c r="BD444">
        <v>49562</v>
      </c>
      <c r="BE444">
        <v>74391728</v>
      </c>
      <c r="BF444">
        <v>62199713</v>
      </c>
      <c r="BG444">
        <v>17422803</v>
      </c>
      <c r="BH444">
        <v>61002585</v>
      </c>
      <c r="BI444">
        <v>0</v>
      </c>
      <c r="BJ444">
        <v>0</v>
      </c>
      <c r="BK444">
        <v>12647905</v>
      </c>
      <c r="BL444">
        <v>65619175</v>
      </c>
      <c r="BM444">
        <v>0</v>
      </c>
      <c r="BN444">
        <v>2494991</v>
      </c>
      <c r="BO444">
        <v>295778900</v>
      </c>
      <c r="BP444">
        <v>47417129</v>
      </c>
      <c r="BQ444">
        <v>30859268</v>
      </c>
      <c r="BR444">
        <v>5525269</v>
      </c>
      <c r="BS444">
        <v>47548317</v>
      </c>
      <c r="BT444">
        <v>0</v>
      </c>
      <c r="BU444">
        <v>0</v>
      </c>
      <c r="BV444">
        <v>12622382</v>
      </c>
      <c r="BW444">
        <v>66909704</v>
      </c>
      <c r="BX444">
        <v>0</v>
      </c>
      <c r="BY444">
        <v>4372286</v>
      </c>
      <c r="BZ444">
        <v>215254355</v>
      </c>
      <c r="CA444">
        <v>1797011</v>
      </c>
      <c r="CB444">
        <v>100466974</v>
      </c>
      <c r="CC444">
        <v>73126526</v>
      </c>
      <c r="CD444">
        <v>18045198</v>
      </c>
      <c r="CE444">
        <v>89460551</v>
      </c>
      <c r="CF444">
        <v>0</v>
      </c>
      <c r="CG444">
        <v>0</v>
      </c>
      <c r="CH444">
        <v>0</v>
      </c>
      <c r="CI444">
        <v>21446199</v>
      </c>
      <c r="CJ444">
        <v>99071568</v>
      </c>
      <c r="CK444">
        <v>0</v>
      </c>
      <c r="CL444">
        <v>2060609</v>
      </c>
      <c r="CM444">
        <v>0</v>
      </c>
      <c r="CN444">
        <v>0</v>
      </c>
      <c r="CO444">
        <v>0</v>
      </c>
      <c r="CP444">
        <v>6896388</v>
      </c>
      <c r="CQ444">
        <v>412371024</v>
      </c>
      <c r="CR444">
        <v>0</v>
      </c>
      <c r="CS444">
        <v>0</v>
      </c>
      <c r="CT444">
        <v>0</v>
      </c>
      <c r="CU444">
        <v>0</v>
      </c>
      <c r="CV444">
        <v>0</v>
      </c>
      <c r="CW444">
        <v>20078454</v>
      </c>
      <c r="CX444">
        <v>19769234</v>
      </c>
      <c r="CY444">
        <v>4755431</v>
      </c>
      <c r="CZ444">
        <v>18935630</v>
      </c>
      <c r="DA444">
        <v>0</v>
      </c>
      <c r="DB444">
        <v>0</v>
      </c>
      <c r="DC444">
        <v>3820058</v>
      </c>
      <c r="DD444">
        <v>30668795</v>
      </c>
      <c r="DE444">
        <v>0</v>
      </c>
      <c r="DF444">
        <v>634629</v>
      </c>
      <c r="DG444">
        <v>98662231</v>
      </c>
      <c r="DH444">
        <v>1199242</v>
      </c>
      <c r="DI444">
        <v>96283883</v>
      </c>
      <c r="DJ444">
        <v>0</v>
      </c>
      <c r="DK444">
        <v>836779</v>
      </c>
      <c r="DL444">
        <v>0</v>
      </c>
      <c r="DM444">
        <v>0</v>
      </c>
      <c r="DN444">
        <v>0</v>
      </c>
      <c r="DO444">
        <v>0</v>
      </c>
      <c r="DP444">
        <v>2309928</v>
      </c>
      <c r="DQ444">
        <v>133111337</v>
      </c>
      <c r="DR444">
        <v>0</v>
      </c>
      <c r="DS444">
        <v>0</v>
      </c>
      <c r="DT444">
        <v>0</v>
      </c>
      <c r="DU444">
        <v>0</v>
      </c>
      <c r="DV444">
        <v>0</v>
      </c>
      <c r="DW444">
        <v>0</v>
      </c>
      <c r="DX444">
        <v>0</v>
      </c>
      <c r="DY444">
        <v>0</v>
      </c>
      <c r="DZ444">
        <v>0</v>
      </c>
      <c r="EA444">
        <v>0</v>
      </c>
      <c r="EB444">
        <v>0</v>
      </c>
      <c r="EC444">
        <v>0</v>
      </c>
      <c r="ED444">
        <v>0</v>
      </c>
    </row>
    <row r="445" spans="1:134" x14ac:dyDescent="0.3">
      <c r="A445">
        <v>106171049</v>
      </c>
      <c r="B445" t="s">
        <v>143</v>
      </c>
      <c r="C445">
        <v>20182</v>
      </c>
      <c r="D445" s="1">
        <v>43191</v>
      </c>
      <c r="E445" s="1">
        <v>43281</v>
      </c>
      <c r="F445" t="s">
        <v>134</v>
      </c>
      <c r="G445" t="s">
        <v>144</v>
      </c>
      <c r="H445" t="s">
        <v>2085</v>
      </c>
      <c r="I445">
        <v>115</v>
      </c>
      <c r="J445" t="s">
        <v>136</v>
      </c>
      <c r="K445" t="s">
        <v>137</v>
      </c>
      <c r="L445" t="s">
        <v>145</v>
      </c>
      <c r="M445" t="s">
        <v>146</v>
      </c>
      <c r="N445" t="s">
        <v>147</v>
      </c>
      <c r="O445" t="s">
        <v>148</v>
      </c>
      <c r="P445">
        <v>95422</v>
      </c>
      <c r="Q445" t="s">
        <v>149</v>
      </c>
      <c r="R445">
        <v>25</v>
      </c>
      <c r="S445">
        <v>25</v>
      </c>
      <c r="T445">
        <v>19</v>
      </c>
      <c r="U445">
        <v>183</v>
      </c>
      <c r="V445">
        <v>1</v>
      </c>
      <c r="W445">
        <v>12</v>
      </c>
      <c r="X445">
        <v>123</v>
      </c>
      <c r="Y445">
        <v>0</v>
      </c>
      <c r="Z445">
        <v>0</v>
      </c>
      <c r="AA445">
        <v>0</v>
      </c>
      <c r="AB445">
        <v>27</v>
      </c>
      <c r="AC445">
        <v>0</v>
      </c>
      <c r="AD445">
        <v>4</v>
      </c>
      <c r="AE445">
        <v>350</v>
      </c>
      <c r="AF445">
        <v>0</v>
      </c>
      <c r="AG445">
        <v>860</v>
      </c>
      <c r="AH445">
        <v>2</v>
      </c>
      <c r="AI445">
        <v>28</v>
      </c>
      <c r="AJ445">
        <v>393</v>
      </c>
      <c r="AK445">
        <v>0</v>
      </c>
      <c r="AL445">
        <v>0</v>
      </c>
      <c r="AM445">
        <v>0</v>
      </c>
      <c r="AN445">
        <v>88</v>
      </c>
      <c r="AO445">
        <v>0</v>
      </c>
      <c r="AP445">
        <v>9</v>
      </c>
      <c r="AQ445">
        <v>1380</v>
      </c>
      <c r="AR445">
        <v>0</v>
      </c>
      <c r="AS44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2760</v>
      </c>
      <c r="AT445">
        <v>20575</v>
      </c>
      <c r="AU445">
        <v>240</v>
      </c>
      <c r="AV445">
        <v>6577</v>
      </c>
      <c r="AW445">
        <v>21552</v>
      </c>
      <c r="AX445">
        <v>0</v>
      </c>
      <c r="AY445">
        <v>0</v>
      </c>
      <c r="AZ445">
        <v>5433</v>
      </c>
      <c r="BA445">
        <v>3100</v>
      </c>
      <c r="BB445">
        <v>0</v>
      </c>
      <c r="BC445">
        <v>978</v>
      </c>
      <c r="BD445">
        <v>58455</v>
      </c>
      <c r="BE445">
        <v>9463306</v>
      </c>
      <c r="BF445">
        <v>26259</v>
      </c>
      <c r="BG445">
        <v>473390</v>
      </c>
      <c r="BH445">
        <v>4590124</v>
      </c>
      <c r="BI445">
        <v>0</v>
      </c>
      <c r="BJ445">
        <v>0</v>
      </c>
      <c r="BK445">
        <v>0</v>
      </c>
      <c r="BL445">
        <v>1319301</v>
      </c>
      <c r="BM445">
        <v>0</v>
      </c>
      <c r="BN445">
        <v>7761</v>
      </c>
      <c r="BO445">
        <v>15880141</v>
      </c>
      <c r="BP445">
        <v>19268836</v>
      </c>
      <c r="BQ445">
        <v>430763</v>
      </c>
      <c r="BR445">
        <v>3967810</v>
      </c>
      <c r="BS445">
        <v>18925855</v>
      </c>
      <c r="BT445">
        <v>0</v>
      </c>
      <c r="BU445">
        <v>0</v>
      </c>
      <c r="BV445">
        <v>276695</v>
      </c>
      <c r="BW445">
        <v>6791299</v>
      </c>
      <c r="BX445">
        <v>0</v>
      </c>
      <c r="BY445">
        <v>727150</v>
      </c>
      <c r="BZ445">
        <v>50388408</v>
      </c>
      <c r="CA445">
        <v>531845</v>
      </c>
      <c r="CB445">
        <v>17258478</v>
      </c>
      <c r="CC445">
        <v>191073</v>
      </c>
      <c r="CD445">
        <v>3152462</v>
      </c>
      <c r="CE445">
        <v>13547286</v>
      </c>
      <c r="CF445">
        <v>-123678</v>
      </c>
      <c r="CG445">
        <v>0</v>
      </c>
      <c r="CH445">
        <v>0</v>
      </c>
      <c r="CI445">
        <v>-38801</v>
      </c>
      <c r="CJ445">
        <v>3614021</v>
      </c>
      <c r="CK445">
        <v>0</v>
      </c>
      <c r="CL445">
        <v>1726035</v>
      </c>
      <c r="CM445">
        <v>0</v>
      </c>
      <c r="CN445">
        <v>0</v>
      </c>
      <c r="CO445">
        <v>0</v>
      </c>
      <c r="CP445">
        <v>882751</v>
      </c>
      <c r="CQ445">
        <v>40741472</v>
      </c>
      <c r="CR445">
        <v>0</v>
      </c>
      <c r="CS445">
        <v>2758404</v>
      </c>
      <c r="CT445">
        <v>0</v>
      </c>
      <c r="CU445">
        <v>0</v>
      </c>
      <c r="CV445">
        <v>2758404</v>
      </c>
      <c r="CW445">
        <v>10380961</v>
      </c>
      <c r="CX445">
        <v>265287</v>
      </c>
      <c r="CY445">
        <v>1260777</v>
      </c>
      <c r="CZ445">
        <v>12628446</v>
      </c>
      <c r="DA445">
        <v>0</v>
      </c>
      <c r="DB445">
        <v>0</v>
      </c>
      <c r="DC445">
        <v>377782</v>
      </c>
      <c r="DD445">
        <v>4065818</v>
      </c>
      <c r="DE445">
        <v>0</v>
      </c>
      <c r="DF445">
        <v>-693590</v>
      </c>
      <c r="DG445">
        <v>28285481</v>
      </c>
      <c r="DH445">
        <v>890771</v>
      </c>
      <c r="DI445">
        <v>25838632</v>
      </c>
      <c r="DJ445">
        <v>0</v>
      </c>
      <c r="DK445">
        <v>12170</v>
      </c>
      <c r="DL445">
        <v>0</v>
      </c>
      <c r="DM445">
        <v>0</v>
      </c>
      <c r="DN445">
        <v>0</v>
      </c>
      <c r="DO445">
        <v>0</v>
      </c>
      <c r="DP445">
        <v>1389859</v>
      </c>
      <c r="DQ445">
        <v>32279989</v>
      </c>
      <c r="DR445">
        <v>0</v>
      </c>
      <c r="DS445">
        <v>0</v>
      </c>
      <c r="DT445">
        <v>0</v>
      </c>
      <c r="DU445">
        <v>0</v>
      </c>
      <c r="DV445">
        <v>0</v>
      </c>
      <c r="DW445">
        <v>0</v>
      </c>
      <c r="DX445">
        <v>0</v>
      </c>
      <c r="DY445">
        <v>0</v>
      </c>
      <c r="DZ445">
        <v>0</v>
      </c>
      <c r="EA445">
        <v>0</v>
      </c>
      <c r="EB445">
        <v>0</v>
      </c>
      <c r="EC445">
        <v>0</v>
      </c>
      <c r="ED445">
        <v>0</v>
      </c>
    </row>
    <row r="446" spans="1:134" x14ac:dyDescent="0.3">
      <c r="A446">
        <v>106040875</v>
      </c>
      <c r="B446" t="s">
        <v>150</v>
      </c>
      <c r="C446">
        <v>20182</v>
      </c>
      <c r="D446" s="1">
        <v>43191</v>
      </c>
      <c r="E446" s="1">
        <v>43281</v>
      </c>
      <c r="F446" t="s">
        <v>134</v>
      </c>
      <c r="G446" t="s">
        <v>151</v>
      </c>
      <c r="H446" t="s">
        <v>2085</v>
      </c>
      <c r="I446">
        <v>220</v>
      </c>
      <c r="J446" t="s">
        <v>152</v>
      </c>
      <c r="K446" t="s">
        <v>137</v>
      </c>
      <c r="L446" t="s">
        <v>138</v>
      </c>
      <c r="M446" t="s">
        <v>153</v>
      </c>
      <c r="N446" t="s">
        <v>154</v>
      </c>
      <c r="O446" t="s">
        <v>155</v>
      </c>
      <c r="P446">
        <v>95969</v>
      </c>
      <c r="Q446" t="s">
        <v>156</v>
      </c>
      <c r="R446">
        <v>100</v>
      </c>
      <c r="S446">
        <v>100</v>
      </c>
      <c r="T446">
        <v>44</v>
      </c>
      <c r="U446">
        <v>542</v>
      </c>
      <c r="V446">
        <v>31</v>
      </c>
      <c r="W446">
        <v>44</v>
      </c>
      <c r="X446">
        <v>236</v>
      </c>
      <c r="Y446">
        <v>0</v>
      </c>
      <c r="Z446">
        <v>0</v>
      </c>
      <c r="AA446">
        <v>3</v>
      </c>
      <c r="AB446">
        <v>153</v>
      </c>
      <c r="AC446">
        <v>0</v>
      </c>
      <c r="AD446">
        <v>13</v>
      </c>
      <c r="AE446">
        <v>1022</v>
      </c>
      <c r="AF446">
        <v>0</v>
      </c>
      <c r="AG446">
        <v>2077</v>
      </c>
      <c r="AH446">
        <v>110</v>
      </c>
      <c r="AI446">
        <v>119</v>
      </c>
      <c r="AJ446">
        <v>876</v>
      </c>
      <c r="AK446">
        <v>0</v>
      </c>
      <c r="AL446">
        <v>0</v>
      </c>
      <c r="AM446">
        <v>10</v>
      </c>
      <c r="AN446">
        <v>425</v>
      </c>
      <c r="AO446">
        <v>0</v>
      </c>
      <c r="AP446">
        <v>53</v>
      </c>
      <c r="AQ446">
        <v>3670</v>
      </c>
      <c r="AR446">
        <v>0</v>
      </c>
      <c r="AS44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7340</v>
      </c>
      <c r="AT446">
        <v>41914</v>
      </c>
      <c r="AU446">
        <v>1377</v>
      </c>
      <c r="AV446">
        <v>7218</v>
      </c>
      <c r="AW446">
        <v>26767</v>
      </c>
      <c r="AX446">
        <v>0</v>
      </c>
      <c r="AY446">
        <v>0</v>
      </c>
      <c r="AZ446">
        <v>901</v>
      </c>
      <c r="BA446">
        <v>16599</v>
      </c>
      <c r="BB446">
        <v>0</v>
      </c>
      <c r="BC446">
        <v>1477</v>
      </c>
      <c r="BD446">
        <v>96253</v>
      </c>
      <c r="BE446">
        <v>64202565</v>
      </c>
      <c r="BF446">
        <v>3564949</v>
      </c>
      <c r="BG446">
        <v>3479124</v>
      </c>
      <c r="BH446">
        <v>20558931</v>
      </c>
      <c r="BI446">
        <v>0</v>
      </c>
      <c r="BJ446">
        <v>0</v>
      </c>
      <c r="BK446">
        <v>546732</v>
      </c>
      <c r="BL446">
        <v>12746288</v>
      </c>
      <c r="BM446">
        <v>0</v>
      </c>
      <c r="BN446">
        <v>1773330</v>
      </c>
      <c r="BO446">
        <v>106871919</v>
      </c>
      <c r="BP446">
        <v>105907755</v>
      </c>
      <c r="BQ446">
        <v>4352981</v>
      </c>
      <c r="BR446">
        <v>7763420</v>
      </c>
      <c r="BS446">
        <v>56655940</v>
      </c>
      <c r="BT446">
        <v>0</v>
      </c>
      <c r="BU446">
        <v>0</v>
      </c>
      <c r="BV446">
        <v>1562237</v>
      </c>
      <c r="BW446">
        <v>43434649</v>
      </c>
      <c r="BX446">
        <v>0</v>
      </c>
      <c r="BY446">
        <v>2842527</v>
      </c>
      <c r="BZ446">
        <v>222519509</v>
      </c>
      <c r="CA446">
        <v>778927</v>
      </c>
      <c r="CB446">
        <v>151633129</v>
      </c>
      <c r="CC446">
        <v>6755070</v>
      </c>
      <c r="CD446">
        <v>6323374</v>
      </c>
      <c r="CE446">
        <v>63086284</v>
      </c>
      <c r="CF446">
        <v>-205821</v>
      </c>
      <c r="CG446">
        <v>0</v>
      </c>
      <c r="CH446">
        <v>0</v>
      </c>
      <c r="CI446">
        <v>702833</v>
      </c>
      <c r="CJ446">
        <v>41392319</v>
      </c>
      <c r="CK446">
        <v>0</v>
      </c>
      <c r="CL446">
        <v>2080666</v>
      </c>
      <c r="CM446">
        <v>0</v>
      </c>
      <c r="CN446">
        <v>0</v>
      </c>
      <c r="CO446">
        <v>0</v>
      </c>
      <c r="CP446">
        <v>4155229</v>
      </c>
      <c r="CQ446">
        <v>276702010</v>
      </c>
      <c r="CR446">
        <v>0</v>
      </c>
      <c r="CS446">
        <v>0</v>
      </c>
      <c r="CT446">
        <v>0</v>
      </c>
      <c r="CU446">
        <v>0</v>
      </c>
      <c r="CV446">
        <v>0</v>
      </c>
      <c r="CW446">
        <v>16531142</v>
      </c>
      <c r="CX446">
        <v>1181282</v>
      </c>
      <c r="CY446">
        <v>4695450</v>
      </c>
      <c r="CZ446">
        <v>14162526</v>
      </c>
      <c r="DA446">
        <v>0</v>
      </c>
      <c r="DB446">
        <v>0</v>
      </c>
      <c r="DC446">
        <v>1049431</v>
      </c>
      <c r="DD446">
        <v>13535692</v>
      </c>
      <c r="DE446">
        <v>0</v>
      </c>
      <c r="DF446">
        <v>1533895</v>
      </c>
      <c r="DG446">
        <v>52689418</v>
      </c>
      <c r="DH446">
        <v>4612136</v>
      </c>
      <c r="DI446">
        <v>56589351</v>
      </c>
      <c r="DJ446">
        <v>0</v>
      </c>
      <c r="DK446">
        <v>116291</v>
      </c>
      <c r="DL446">
        <v>0</v>
      </c>
      <c r="DM446">
        <v>0</v>
      </c>
      <c r="DN446">
        <v>0</v>
      </c>
      <c r="DO446">
        <v>0</v>
      </c>
      <c r="DP446">
        <v>880658</v>
      </c>
      <c r="DQ446">
        <v>54246478</v>
      </c>
      <c r="DR446">
        <v>0</v>
      </c>
      <c r="DS446">
        <v>0</v>
      </c>
      <c r="DT446">
        <v>0</v>
      </c>
      <c r="DU446">
        <v>0</v>
      </c>
      <c r="DV446">
        <v>0</v>
      </c>
      <c r="DW446">
        <v>0</v>
      </c>
      <c r="DX446">
        <v>0</v>
      </c>
      <c r="DY446">
        <v>0</v>
      </c>
      <c r="DZ446">
        <v>0</v>
      </c>
      <c r="EA446">
        <v>0</v>
      </c>
      <c r="EB446">
        <v>0</v>
      </c>
      <c r="EC446">
        <v>0</v>
      </c>
      <c r="ED446">
        <v>0</v>
      </c>
    </row>
    <row r="447" spans="1:134" x14ac:dyDescent="0.3">
      <c r="A447">
        <v>106190323</v>
      </c>
      <c r="B447" t="s">
        <v>157</v>
      </c>
      <c r="C447">
        <v>20182</v>
      </c>
      <c r="D447" s="1">
        <v>43191</v>
      </c>
      <c r="E447" s="1">
        <v>43281</v>
      </c>
      <c r="F447" t="s">
        <v>134</v>
      </c>
      <c r="G447" t="s">
        <v>158</v>
      </c>
      <c r="H447" t="s">
        <v>2086</v>
      </c>
      <c r="I447">
        <v>909</v>
      </c>
      <c r="J447" t="s">
        <v>152</v>
      </c>
      <c r="K447" t="s">
        <v>137</v>
      </c>
      <c r="L447" t="s">
        <v>138</v>
      </c>
      <c r="M447" t="s">
        <v>159</v>
      </c>
      <c r="N447" t="s">
        <v>160</v>
      </c>
      <c r="O447" t="s">
        <v>161</v>
      </c>
      <c r="P447">
        <v>91206</v>
      </c>
      <c r="Q447" t="s">
        <v>162</v>
      </c>
      <c r="R447">
        <v>515</v>
      </c>
      <c r="S447">
        <v>462</v>
      </c>
      <c r="T447">
        <v>278</v>
      </c>
      <c r="U447">
        <v>2121</v>
      </c>
      <c r="V447">
        <v>370</v>
      </c>
      <c r="W447">
        <v>421</v>
      </c>
      <c r="X447">
        <v>1023</v>
      </c>
      <c r="Y447">
        <v>0</v>
      </c>
      <c r="Z447">
        <v>0</v>
      </c>
      <c r="AA447">
        <v>69</v>
      </c>
      <c r="AB447">
        <v>929</v>
      </c>
      <c r="AC447">
        <v>0</v>
      </c>
      <c r="AD447">
        <v>135</v>
      </c>
      <c r="AE447">
        <v>5068</v>
      </c>
      <c r="AF447">
        <v>0</v>
      </c>
      <c r="AG447">
        <v>12532</v>
      </c>
      <c r="AH447">
        <v>1566</v>
      </c>
      <c r="AI447">
        <v>2646</v>
      </c>
      <c r="AJ447">
        <v>3911</v>
      </c>
      <c r="AK447">
        <v>0</v>
      </c>
      <c r="AL447">
        <v>0</v>
      </c>
      <c r="AM447">
        <v>295</v>
      </c>
      <c r="AN447">
        <v>3476</v>
      </c>
      <c r="AO447">
        <v>0</v>
      </c>
      <c r="AP447">
        <v>545</v>
      </c>
      <c r="AQ447">
        <v>24971</v>
      </c>
      <c r="AR447">
        <v>0</v>
      </c>
      <c r="AS44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49942</v>
      </c>
      <c r="AT447">
        <v>15223</v>
      </c>
      <c r="AU447">
        <v>2501</v>
      </c>
      <c r="AV447">
        <v>1651</v>
      </c>
      <c r="AW447">
        <v>9167</v>
      </c>
      <c r="AX447">
        <v>0</v>
      </c>
      <c r="AY447">
        <v>0</v>
      </c>
      <c r="AZ447">
        <v>2456</v>
      </c>
      <c r="BA447">
        <v>18371</v>
      </c>
      <c r="BB447">
        <v>0</v>
      </c>
      <c r="BC447">
        <v>1625</v>
      </c>
      <c r="BD447">
        <v>50994</v>
      </c>
      <c r="BE447">
        <v>209758917</v>
      </c>
      <c r="BF447">
        <v>34706785</v>
      </c>
      <c r="BG447">
        <v>36927445</v>
      </c>
      <c r="BH447">
        <v>78004169</v>
      </c>
      <c r="BI447">
        <v>0</v>
      </c>
      <c r="BJ447">
        <v>0</v>
      </c>
      <c r="BK447">
        <v>1581235</v>
      </c>
      <c r="BL447">
        <v>64124206</v>
      </c>
      <c r="BM447">
        <v>0</v>
      </c>
      <c r="BN447">
        <v>2974823</v>
      </c>
      <c r="BO447">
        <v>428077580</v>
      </c>
      <c r="BP447">
        <v>60572684</v>
      </c>
      <c r="BQ447">
        <v>17475573</v>
      </c>
      <c r="BR447">
        <v>7093467</v>
      </c>
      <c r="BS447">
        <v>47069096</v>
      </c>
      <c r="BT447">
        <v>0</v>
      </c>
      <c r="BU447">
        <v>0</v>
      </c>
      <c r="BV447">
        <v>2027881</v>
      </c>
      <c r="BW447">
        <v>57424461</v>
      </c>
      <c r="BX447">
        <v>0</v>
      </c>
      <c r="BY447">
        <v>2098307</v>
      </c>
      <c r="BZ447">
        <v>193761469</v>
      </c>
      <c r="CA447">
        <v>2023627</v>
      </c>
      <c r="CB447">
        <v>228566110</v>
      </c>
      <c r="CC447">
        <v>51848559</v>
      </c>
      <c r="CD447">
        <v>38589956</v>
      </c>
      <c r="CE447">
        <v>75510409</v>
      </c>
      <c r="CF447">
        <v>0</v>
      </c>
      <c r="CG447">
        <v>0</v>
      </c>
      <c r="CH447">
        <v>0</v>
      </c>
      <c r="CI447">
        <v>2250628</v>
      </c>
      <c r="CJ447">
        <v>88497015</v>
      </c>
      <c r="CK447">
        <v>0</v>
      </c>
      <c r="CL447">
        <v>2200510</v>
      </c>
      <c r="CM447">
        <v>0</v>
      </c>
      <c r="CN447">
        <v>0</v>
      </c>
      <c r="CO447">
        <v>0</v>
      </c>
      <c r="CP447">
        <v>13427747</v>
      </c>
      <c r="CQ447">
        <v>502914561</v>
      </c>
      <c r="CR447">
        <v>0</v>
      </c>
      <c r="CS447">
        <v>0</v>
      </c>
      <c r="CT447">
        <v>0</v>
      </c>
      <c r="CU447">
        <v>0</v>
      </c>
      <c r="CV447">
        <v>0</v>
      </c>
      <c r="CW447">
        <v>36670544</v>
      </c>
      <c r="CX447">
        <v>112991</v>
      </c>
      <c r="CY447">
        <v>5282868</v>
      </c>
      <c r="CZ447">
        <v>48989771</v>
      </c>
      <c r="DA447">
        <v>0</v>
      </c>
      <c r="DB447">
        <v>0</v>
      </c>
      <c r="DC447">
        <v>1026938</v>
      </c>
      <c r="DD447">
        <v>25845850</v>
      </c>
      <c r="DE447">
        <v>0</v>
      </c>
      <c r="DF447">
        <v>995526</v>
      </c>
      <c r="DG447">
        <v>118924488</v>
      </c>
      <c r="DH447">
        <v>3515362</v>
      </c>
      <c r="DI447">
        <v>118739123</v>
      </c>
      <c r="DJ447">
        <v>0</v>
      </c>
      <c r="DK447">
        <v>1112980</v>
      </c>
      <c r="DL447">
        <v>0</v>
      </c>
      <c r="DM447">
        <v>0</v>
      </c>
      <c r="DN447">
        <v>0</v>
      </c>
      <c r="DO447">
        <v>0</v>
      </c>
      <c r="DP447">
        <v>743500</v>
      </c>
      <c r="DQ447">
        <v>202719640</v>
      </c>
      <c r="DR447">
        <v>0</v>
      </c>
      <c r="DS447">
        <v>0</v>
      </c>
      <c r="DT447">
        <v>0</v>
      </c>
      <c r="DU447">
        <v>0</v>
      </c>
      <c r="DV447">
        <v>0</v>
      </c>
      <c r="DW447">
        <v>0</v>
      </c>
      <c r="DX447">
        <v>0</v>
      </c>
      <c r="DY447">
        <v>0</v>
      </c>
      <c r="DZ447">
        <v>0</v>
      </c>
      <c r="EA447">
        <v>0</v>
      </c>
      <c r="EB447">
        <v>0</v>
      </c>
      <c r="EC447">
        <v>0</v>
      </c>
      <c r="ED447">
        <v>0</v>
      </c>
    </row>
    <row r="448" spans="1:134" x14ac:dyDescent="0.3">
      <c r="A448">
        <v>106164029</v>
      </c>
      <c r="B448" t="s">
        <v>163</v>
      </c>
      <c r="C448">
        <v>20182</v>
      </c>
      <c r="D448" s="1">
        <v>43191</v>
      </c>
      <c r="E448" s="1">
        <v>43281</v>
      </c>
      <c r="F448" t="s">
        <v>134</v>
      </c>
      <c r="G448" t="s">
        <v>164</v>
      </c>
      <c r="H448" t="s">
        <v>2084</v>
      </c>
      <c r="I448">
        <v>615</v>
      </c>
      <c r="J448" t="s">
        <v>152</v>
      </c>
      <c r="K448" t="s">
        <v>137</v>
      </c>
      <c r="L448" t="s">
        <v>145</v>
      </c>
      <c r="M448" t="s">
        <v>165</v>
      </c>
      <c r="N448" t="s">
        <v>166</v>
      </c>
      <c r="O448" t="s">
        <v>167</v>
      </c>
      <c r="P448">
        <v>93230</v>
      </c>
      <c r="Q448" t="s">
        <v>168</v>
      </c>
      <c r="R448">
        <v>230</v>
      </c>
      <c r="S448">
        <v>230</v>
      </c>
      <c r="T448">
        <v>117</v>
      </c>
      <c r="U448">
        <v>851</v>
      </c>
      <c r="V448">
        <v>181</v>
      </c>
      <c r="W448">
        <v>223</v>
      </c>
      <c r="X448">
        <v>842</v>
      </c>
      <c r="Y448">
        <v>0</v>
      </c>
      <c r="Z448">
        <v>0</v>
      </c>
      <c r="AA448">
        <v>157</v>
      </c>
      <c r="AB448">
        <v>417</v>
      </c>
      <c r="AC448">
        <v>0</v>
      </c>
      <c r="AD448">
        <v>49</v>
      </c>
      <c r="AE448">
        <v>2720</v>
      </c>
      <c r="AF448">
        <v>0</v>
      </c>
      <c r="AG448">
        <v>4108</v>
      </c>
      <c r="AH448">
        <v>926</v>
      </c>
      <c r="AI448">
        <v>842</v>
      </c>
      <c r="AJ448">
        <v>2649</v>
      </c>
      <c r="AK448">
        <v>0</v>
      </c>
      <c r="AL448">
        <v>0</v>
      </c>
      <c r="AM448">
        <v>478</v>
      </c>
      <c r="AN448">
        <v>1219</v>
      </c>
      <c r="AO448">
        <v>0</v>
      </c>
      <c r="AP448">
        <v>146</v>
      </c>
      <c r="AQ448">
        <v>10368</v>
      </c>
      <c r="AR448">
        <v>0</v>
      </c>
      <c r="AS44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20736</v>
      </c>
      <c r="AT448">
        <v>15447</v>
      </c>
      <c r="AU448">
        <v>2344</v>
      </c>
      <c r="AV448">
        <v>3744</v>
      </c>
      <c r="AW448">
        <v>28283</v>
      </c>
      <c r="AX448">
        <v>0</v>
      </c>
      <c r="AY448">
        <v>0</v>
      </c>
      <c r="AZ448">
        <v>4788</v>
      </c>
      <c r="BA448">
        <v>16278</v>
      </c>
      <c r="BB448">
        <v>2</v>
      </c>
      <c r="BC448">
        <v>2104</v>
      </c>
      <c r="BD448">
        <v>72990</v>
      </c>
      <c r="BE448">
        <v>37625408</v>
      </c>
      <c r="BF448">
        <v>8636607</v>
      </c>
      <c r="BG448">
        <v>7423024</v>
      </c>
      <c r="BH448">
        <v>28308205</v>
      </c>
      <c r="BI448">
        <v>0</v>
      </c>
      <c r="BJ448">
        <v>0</v>
      </c>
      <c r="BK448">
        <v>4845683</v>
      </c>
      <c r="BL448">
        <v>13435988</v>
      </c>
      <c r="BM448">
        <v>0</v>
      </c>
      <c r="BN448">
        <v>1353002</v>
      </c>
      <c r="BO448">
        <v>101627917</v>
      </c>
      <c r="BP448">
        <v>36078904</v>
      </c>
      <c r="BQ448">
        <v>7117810</v>
      </c>
      <c r="BR448">
        <v>10322141</v>
      </c>
      <c r="BS448">
        <v>73343054</v>
      </c>
      <c r="BT448">
        <v>0</v>
      </c>
      <c r="BU448">
        <v>0</v>
      </c>
      <c r="BV448">
        <v>10057188</v>
      </c>
      <c r="BW448">
        <v>37438107</v>
      </c>
      <c r="BX448">
        <v>981</v>
      </c>
      <c r="BY448">
        <v>6591183</v>
      </c>
      <c r="BZ448">
        <v>180949368</v>
      </c>
      <c r="CA448">
        <v>2322619</v>
      </c>
      <c r="CB448">
        <v>59629524</v>
      </c>
      <c r="CC448">
        <v>11377180</v>
      </c>
      <c r="CD448">
        <v>12003398</v>
      </c>
      <c r="CE448">
        <v>77689556</v>
      </c>
      <c r="CF448">
        <v>-1379664</v>
      </c>
      <c r="CG448">
        <v>0</v>
      </c>
      <c r="CH448">
        <v>0</v>
      </c>
      <c r="CI448">
        <v>10451984</v>
      </c>
      <c r="CJ448">
        <v>24199421</v>
      </c>
      <c r="CK448">
        <v>0</v>
      </c>
      <c r="CL448">
        <v>2718684</v>
      </c>
      <c r="CM448">
        <v>0</v>
      </c>
      <c r="CN448">
        <v>0</v>
      </c>
      <c r="CO448">
        <v>0</v>
      </c>
      <c r="CP448">
        <v>5697530</v>
      </c>
      <c r="CQ448">
        <v>204710232</v>
      </c>
      <c r="CR448">
        <v>0</v>
      </c>
      <c r="CS448">
        <v>4161272</v>
      </c>
      <c r="CT448">
        <v>0</v>
      </c>
      <c r="CU448">
        <v>0</v>
      </c>
      <c r="CV448">
        <v>4161272</v>
      </c>
      <c r="CW448">
        <v>13822589</v>
      </c>
      <c r="CX448">
        <v>2415411</v>
      </c>
      <c r="CY448">
        <v>8158650</v>
      </c>
      <c r="CZ448">
        <v>28779472</v>
      </c>
      <c r="DA448">
        <v>0</v>
      </c>
      <c r="DB448">
        <v>0</v>
      </c>
      <c r="DC448">
        <v>3155115</v>
      </c>
      <c r="DD448">
        <v>25127577</v>
      </c>
      <c r="DE448">
        <v>242</v>
      </c>
      <c r="DF448">
        <v>569269</v>
      </c>
      <c r="DG448">
        <v>82028325</v>
      </c>
      <c r="DH448">
        <v>1159978</v>
      </c>
      <c r="DI448">
        <v>70909209</v>
      </c>
      <c r="DJ448">
        <v>0</v>
      </c>
      <c r="DK448">
        <v>-1643648</v>
      </c>
      <c r="DL448">
        <v>0</v>
      </c>
      <c r="DM448">
        <v>0</v>
      </c>
      <c r="DN448">
        <v>0</v>
      </c>
      <c r="DO448">
        <v>0</v>
      </c>
      <c r="DP448">
        <v>3381144</v>
      </c>
      <c r="DQ448">
        <v>193506639</v>
      </c>
      <c r="DR448">
        <v>0</v>
      </c>
      <c r="DS448">
        <v>0</v>
      </c>
      <c r="DT448">
        <v>0</v>
      </c>
      <c r="DU448">
        <v>0</v>
      </c>
      <c r="DV448">
        <v>0</v>
      </c>
      <c r="DW448">
        <v>0</v>
      </c>
      <c r="DX448">
        <v>0</v>
      </c>
      <c r="DY448">
        <v>0</v>
      </c>
      <c r="DZ448">
        <v>0</v>
      </c>
      <c r="EA448">
        <v>0</v>
      </c>
      <c r="EB448">
        <v>0</v>
      </c>
      <c r="EC448">
        <v>0</v>
      </c>
      <c r="ED448">
        <v>0</v>
      </c>
    </row>
    <row r="449" spans="1:134" x14ac:dyDescent="0.3">
      <c r="A449">
        <v>106234038</v>
      </c>
      <c r="B449" t="s">
        <v>169</v>
      </c>
      <c r="C449">
        <v>20182</v>
      </c>
      <c r="D449" s="1">
        <v>43191</v>
      </c>
      <c r="E449" s="1">
        <v>43281</v>
      </c>
      <c r="F449" t="s">
        <v>134</v>
      </c>
      <c r="G449" t="s">
        <v>170</v>
      </c>
      <c r="H449" t="s">
        <v>2085</v>
      </c>
      <c r="I449">
        <v>112</v>
      </c>
      <c r="J449" t="s">
        <v>136</v>
      </c>
      <c r="K449" t="s">
        <v>137</v>
      </c>
      <c r="L449" t="s">
        <v>138</v>
      </c>
      <c r="M449" t="s">
        <v>171</v>
      </c>
      <c r="N449" t="s">
        <v>172</v>
      </c>
      <c r="O449" t="s">
        <v>173</v>
      </c>
      <c r="P449">
        <v>95490</v>
      </c>
      <c r="Q449" t="s">
        <v>174</v>
      </c>
      <c r="R449">
        <v>25</v>
      </c>
      <c r="S449">
        <v>25</v>
      </c>
      <c r="T449">
        <v>23</v>
      </c>
      <c r="U449">
        <v>220</v>
      </c>
      <c r="V449">
        <v>16</v>
      </c>
      <c r="W449">
        <v>28</v>
      </c>
      <c r="X449">
        <v>94</v>
      </c>
      <c r="Y449">
        <v>0</v>
      </c>
      <c r="Z449">
        <v>0</v>
      </c>
      <c r="AA449">
        <v>6</v>
      </c>
      <c r="AB449">
        <v>48</v>
      </c>
      <c r="AC449">
        <v>0</v>
      </c>
      <c r="AD449">
        <v>8</v>
      </c>
      <c r="AE449">
        <v>420</v>
      </c>
      <c r="AF449">
        <v>0</v>
      </c>
      <c r="AG449">
        <v>892</v>
      </c>
      <c r="AH449">
        <v>68</v>
      </c>
      <c r="AI449">
        <v>139</v>
      </c>
      <c r="AJ449">
        <v>444</v>
      </c>
      <c r="AK449">
        <v>0</v>
      </c>
      <c r="AL449">
        <v>0</v>
      </c>
      <c r="AM449">
        <v>27</v>
      </c>
      <c r="AN449">
        <v>163</v>
      </c>
      <c r="AO449">
        <v>0</v>
      </c>
      <c r="AP449">
        <v>27</v>
      </c>
      <c r="AQ449">
        <v>1760</v>
      </c>
      <c r="AR449">
        <v>0</v>
      </c>
      <c r="AS44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3520</v>
      </c>
      <c r="AT449">
        <v>5335</v>
      </c>
      <c r="AU449">
        <v>490</v>
      </c>
      <c r="AV449">
        <v>274</v>
      </c>
      <c r="AW449">
        <v>3573</v>
      </c>
      <c r="AX449">
        <v>0</v>
      </c>
      <c r="AY449">
        <v>0</v>
      </c>
      <c r="AZ449">
        <v>365</v>
      </c>
      <c r="BA449">
        <v>3257</v>
      </c>
      <c r="BB449">
        <v>0</v>
      </c>
      <c r="BC449">
        <v>380</v>
      </c>
      <c r="BD449">
        <v>13674</v>
      </c>
      <c r="BE449">
        <v>13391766</v>
      </c>
      <c r="BF449">
        <v>1014942</v>
      </c>
      <c r="BG449">
        <v>2149867</v>
      </c>
      <c r="BH449">
        <v>5459305</v>
      </c>
      <c r="BI449">
        <v>0</v>
      </c>
      <c r="BJ449">
        <v>0</v>
      </c>
      <c r="BK449">
        <v>310306</v>
      </c>
      <c r="BL449">
        <v>2991361</v>
      </c>
      <c r="BM449">
        <v>0</v>
      </c>
      <c r="BN449">
        <v>449536</v>
      </c>
      <c r="BO449">
        <v>25767083</v>
      </c>
      <c r="BP449">
        <v>7369704</v>
      </c>
      <c r="BQ449">
        <v>749772</v>
      </c>
      <c r="BR449">
        <v>870889</v>
      </c>
      <c r="BS449">
        <v>6151497</v>
      </c>
      <c r="BT449">
        <v>0</v>
      </c>
      <c r="BU449">
        <v>0</v>
      </c>
      <c r="BV449">
        <v>482642</v>
      </c>
      <c r="BW449">
        <v>4275221</v>
      </c>
      <c r="BX449">
        <v>0</v>
      </c>
      <c r="BY449">
        <v>456815</v>
      </c>
      <c r="BZ449">
        <v>20356540</v>
      </c>
      <c r="CA449">
        <v>87989</v>
      </c>
      <c r="CB449">
        <v>14414165</v>
      </c>
      <c r="CC449">
        <v>1299478</v>
      </c>
      <c r="CD449">
        <v>1637352</v>
      </c>
      <c r="CE449">
        <v>5775324</v>
      </c>
      <c r="CF449">
        <v>1336</v>
      </c>
      <c r="CG449">
        <v>0</v>
      </c>
      <c r="CH449">
        <v>0</v>
      </c>
      <c r="CI449">
        <v>77699</v>
      </c>
      <c r="CJ449">
        <v>4449586</v>
      </c>
      <c r="CK449">
        <v>0</v>
      </c>
      <c r="CL449">
        <v>1221079</v>
      </c>
      <c r="CM449">
        <v>0</v>
      </c>
      <c r="CN449">
        <v>0</v>
      </c>
      <c r="CO449">
        <v>0</v>
      </c>
      <c r="CP449">
        <v>595787</v>
      </c>
      <c r="CQ449">
        <v>29559795</v>
      </c>
      <c r="CR449">
        <v>0</v>
      </c>
      <c r="CS449">
        <v>1575971</v>
      </c>
      <c r="CT449">
        <v>0</v>
      </c>
      <c r="CU449">
        <v>0</v>
      </c>
      <c r="CV449">
        <v>1575971</v>
      </c>
      <c r="CW449">
        <v>6045382</v>
      </c>
      <c r="CX449">
        <v>379881</v>
      </c>
      <c r="CY449">
        <v>1413627</v>
      </c>
      <c r="CZ449">
        <v>7423487</v>
      </c>
      <c r="DA449">
        <v>0</v>
      </c>
      <c r="DB449">
        <v>0</v>
      </c>
      <c r="DC449">
        <v>780420</v>
      </c>
      <c r="DD449">
        <v>2334239</v>
      </c>
      <c r="DE449">
        <v>0</v>
      </c>
      <c r="DF449">
        <v>-237237</v>
      </c>
      <c r="DG449">
        <v>18139799</v>
      </c>
      <c r="DH449">
        <v>605189</v>
      </c>
      <c r="DI449">
        <v>17278151</v>
      </c>
      <c r="DJ449">
        <v>0</v>
      </c>
      <c r="DK449">
        <v>449110</v>
      </c>
      <c r="DL449">
        <v>0</v>
      </c>
      <c r="DM449">
        <v>0</v>
      </c>
      <c r="DN449">
        <v>0</v>
      </c>
      <c r="DO449">
        <v>0</v>
      </c>
      <c r="DP449">
        <v>120970</v>
      </c>
      <c r="DQ449">
        <v>58737078</v>
      </c>
      <c r="DR449">
        <v>0</v>
      </c>
      <c r="DS449">
        <v>0</v>
      </c>
      <c r="DT449">
        <v>0</v>
      </c>
      <c r="DU449">
        <v>0</v>
      </c>
      <c r="DV449">
        <v>0</v>
      </c>
      <c r="DW449">
        <v>0</v>
      </c>
      <c r="DX449">
        <v>0</v>
      </c>
      <c r="DY449">
        <v>0</v>
      </c>
      <c r="DZ449">
        <v>0</v>
      </c>
      <c r="EA449">
        <v>0</v>
      </c>
      <c r="EB449">
        <v>0</v>
      </c>
      <c r="EC449">
        <v>0</v>
      </c>
      <c r="ED449">
        <v>0</v>
      </c>
    </row>
    <row r="450" spans="1:134" x14ac:dyDescent="0.3">
      <c r="A450">
        <v>106390923</v>
      </c>
      <c r="B450" t="s">
        <v>175</v>
      </c>
      <c r="C450">
        <v>20182</v>
      </c>
      <c r="D450" s="1">
        <v>43191</v>
      </c>
      <c r="E450" s="1">
        <v>43281</v>
      </c>
      <c r="F450" t="s">
        <v>134</v>
      </c>
      <c r="G450" t="s">
        <v>176</v>
      </c>
      <c r="H450" t="s">
        <v>2087</v>
      </c>
      <c r="I450">
        <v>505</v>
      </c>
      <c r="J450" t="s">
        <v>136</v>
      </c>
      <c r="K450" t="s">
        <v>137</v>
      </c>
      <c r="L450" t="s">
        <v>138</v>
      </c>
      <c r="M450" t="s">
        <v>177</v>
      </c>
      <c r="N450" t="s">
        <v>178</v>
      </c>
      <c r="O450" t="s">
        <v>179</v>
      </c>
      <c r="P450">
        <v>95240</v>
      </c>
      <c r="Q450" t="s">
        <v>180</v>
      </c>
      <c r="R450">
        <v>190</v>
      </c>
      <c r="S450">
        <v>190</v>
      </c>
      <c r="T450">
        <v>104</v>
      </c>
      <c r="U450">
        <v>1011</v>
      </c>
      <c r="V450">
        <v>201</v>
      </c>
      <c r="W450">
        <v>145</v>
      </c>
      <c r="X450">
        <v>559</v>
      </c>
      <c r="Y450">
        <v>0</v>
      </c>
      <c r="Z450">
        <v>0</v>
      </c>
      <c r="AA450">
        <v>51</v>
      </c>
      <c r="AB450">
        <v>399</v>
      </c>
      <c r="AC450">
        <v>0</v>
      </c>
      <c r="AD450">
        <v>27</v>
      </c>
      <c r="AE450">
        <v>2393</v>
      </c>
      <c r="AF450">
        <v>0</v>
      </c>
      <c r="AG450">
        <v>4288</v>
      </c>
      <c r="AH450">
        <v>884</v>
      </c>
      <c r="AI450">
        <v>633</v>
      </c>
      <c r="AJ450">
        <v>1943</v>
      </c>
      <c r="AK450">
        <v>0</v>
      </c>
      <c r="AL450">
        <v>0</v>
      </c>
      <c r="AM450">
        <v>171</v>
      </c>
      <c r="AN450">
        <v>1174</v>
      </c>
      <c r="AO450">
        <v>0</v>
      </c>
      <c r="AP450">
        <v>86</v>
      </c>
      <c r="AQ450">
        <v>9179</v>
      </c>
      <c r="AR450">
        <v>0</v>
      </c>
      <c r="AS45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18358</v>
      </c>
      <c r="AT450">
        <v>20755</v>
      </c>
      <c r="AU450">
        <v>3473</v>
      </c>
      <c r="AV450">
        <v>3436</v>
      </c>
      <c r="AW450">
        <v>25004</v>
      </c>
      <c r="AX450">
        <v>0</v>
      </c>
      <c r="AY450">
        <v>0</v>
      </c>
      <c r="AZ450">
        <v>3545</v>
      </c>
      <c r="BA450">
        <v>14214</v>
      </c>
      <c r="BB450">
        <v>50</v>
      </c>
      <c r="BC450">
        <v>1763</v>
      </c>
      <c r="BD450">
        <v>72240</v>
      </c>
      <c r="BE450">
        <v>104250814</v>
      </c>
      <c r="BF450">
        <v>20785465</v>
      </c>
      <c r="BG450">
        <v>12741083</v>
      </c>
      <c r="BH450">
        <v>42007075</v>
      </c>
      <c r="BI450">
        <v>0</v>
      </c>
      <c r="BJ450">
        <v>0</v>
      </c>
      <c r="BK450">
        <v>4059296</v>
      </c>
      <c r="BL450">
        <v>31207730</v>
      </c>
      <c r="BM450">
        <v>0</v>
      </c>
      <c r="BN450">
        <v>2151141</v>
      </c>
      <c r="BO450">
        <v>217202604</v>
      </c>
      <c r="BP450">
        <v>45086124</v>
      </c>
      <c r="BQ450">
        <v>9189751</v>
      </c>
      <c r="BR450">
        <v>11429887</v>
      </c>
      <c r="BS450">
        <v>51364908</v>
      </c>
      <c r="BT450">
        <v>0</v>
      </c>
      <c r="BU450">
        <v>0</v>
      </c>
      <c r="BV450">
        <v>10716992</v>
      </c>
      <c r="BW450">
        <v>34799362</v>
      </c>
      <c r="BX450">
        <v>16668</v>
      </c>
      <c r="BY450">
        <v>5501947</v>
      </c>
      <c r="BZ450">
        <v>168105639</v>
      </c>
      <c r="CA450">
        <v>-10687</v>
      </c>
      <c r="CB450">
        <v>131372412</v>
      </c>
      <c r="CC450">
        <v>27023536</v>
      </c>
      <c r="CD450">
        <v>20018592</v>
      </c>
      <c r="CE450">
        <v>82382129</v>
      </c>
      <c r="CF450">
        <v>0</v>
      </c>
      <c r="CG450">
        <v>0</v>
      </c>
      <c r="CH450">
        <v>0</v>
      </c>
      <c r="CI450">
        <v>7532484</v>
      </c>
      <c r="CJ450">
        <v>39025098</v>
      </c>
      <c r="CK450">
        <v>0</v>
      </c>
      <c r="CL450">
        <v>2597601</v>
      </c>
      <c r="CM450">
        <v>0</v>
      </c>
      <c r="CN450">
        <v>0</v>
      </c>
      <c r="CO450">
        <v>0</v>
      </c>
      <c r="CP450">
        <v>9016911</v>
      </c>
      <c r="CQ450">
        <v>318958076</v>
      </c>
      <c r="CR450">
        <v>0</v>
      </c>
      <c r="CS450">
        <v>732044</v>
      </c>
      <c r="CT450">
        <v>0</v>
      </c>
      <c r="CU450">
        <v>0</v>
      </c>
      <c r="CV450">
        <v>732044</v>
      </c>
      <c r="CW450">
        <v>19016643</v>
      </c>
      <c r="CX450">
        <v>3858816</v>
      </c>
      <c r="CY450">
        <v>3972046</v>
      </c>
      <c r="CZ450">
        <v>13136281</v>
      </c>
      <c r="DA450">
        <v>0</v>
      </c>
      <c r="DB450">
        <v>0</v>
      </c>
      <c r="DC450">
        <v>2806423</v>
      </c>
      <c r="DD450">
        <v>23880901</v>
      </c>
      <c r="DE450">
        <v>0</v>
      </c>
      <c r="DF450">
        <v>411101</v>
      </c>
      <c r="DG450">
        <v>67082211</v>
      </c>
      <c r="DH450">
        <v>857246</v>
      </c>
      <c r="DI450">
        <v>60492493</v>
      </c>
      <c r="DJ450">
        <v>0</v>
      </c>
      <c r="DK450">
        <v>-2364253</v>
      </c>
      <c r="DL450">
        <v>0</v>
      </c>
      <c r="DM450">
        <v>0</v>
      </c>
      <c r="DN450">
        <v>0</v>
      </c>
      <c r="DO450">
        <v>0</v>
      </c>
      <c r="DP450">
        <v>318237</v>
      </c>
      <c r="DQ450">
        <v>141239091</v>
      </c>
      <c r="DR450">
        <v>0</v>
      </c>
      <c r="DS450">
        <v>0</v>
      </c>
      <c r="DT450">
        <v>0</v>
      </c>
      <c r="DU450">
        <v>0</v>
      </c>
      <c r="DV450">
        <v>0</v>
      </c>
      <c r="DW450">
        <v>0</v>
      </c>
      <c r="DX450">
        <v>0</v>
      </c>
      <c r="DY450">
        <v>0</v>
      </c>
      <c r="DZ450">
        <v>0</v>
      </c>
      <c r="EA450">
        <v>0</v>
      </c>
      <c r="EB450">
        <v>0</v>
      </c>
      <c r="EC450">
        <v>0</v>
      </c>
      <c r="ED450">
        <v>0</v>
      </c>
    </row>
    <row r="451" spans="1:134" x14ac:dyDescent="0.3">
      <c r="A451">
        <v>106100797</v>
      </c>
      <c r="B451" t="s">
        <v>181</v>
      </c>
      <c r="C451">
        <v>20182</v>
      </c>
      <c r="D451" s="1">
        <v>43191</v>
      </c>
      <c r="E451" s="1">
        <v>43281</v>
      </c>
      <c r="F451" t="s">
        <v>134</v>
      </c>
      <c r="G451" t="s">
        <v>182</v>
      </c>
      <c r="H451" t="s">
        <v>2084</v>
      </c>
      <c r="I451">
        <v>607</v>
      </c>
      <c r="J451" t="s">
        <v>183</v>
      </c>
      <c r="K451" t="s">
        <v>137</v>
      </c>
      <c r="L451" t="s">
        <v>145</v>
      </c>
      <c r="M451" t="s">
        <v>165</v>
      </c>
      <c r="N451" t="s">
        <v>184</v>
      </c>
      <c r="O451" t="s">
        <v>185</v>
      </c>
      <c r="P451">
        <v>93654</v>
      </c>
      <c r="Q451" t="s">
        <v>168</v>
      </c>
      <c r="R451">
        <v>49</v>
      </c>
      <c r="S451">
        <v>49</v>
      </c>
      <c r="T451">
        <v>16</v>
      </c>
      <c r="U451">
        <v>42</v>
      </c>
      <c r="V451">
        <v>11</v>
      </c>
      <c r="W451">
        <v>64</v>
      </c>
      <c r="X451">
        <v>248</v>
      </c>
      <c r="Y451">
        <v>0</v>
      </c>
      <c r="Z451">
        <v>0</v>
      </c>
      <c r="AA451">
        <v>3</v>
      </c>
      <c r="AB451">
        <v>43</v>
      </c>
      <c r="AC451">
        <v>0</v>
      </c>
      <c r="AD451">
        <v>6</v>
      </c>
      <c r="AE451">
        <v>417</v>
      </c>
      <c r="AF451">
        <v>0</v>
      </c>
      <c r="AG451">
        <v>202</v>
      </c>
      <c r="AH451">
        <v>55</v>
      </c>
      <c r="AI451">
        <v>140</v>
      </c>
      <c r="AJ451">
        <v>549</v>
      </c>
      <c r="AK451">
        <v>0</v>
      </c>
      <c r="AL451">
        <v>0</v>
      </c>
      <c r="AM451">
        <v>8</v>
      </c>
      <c r="AN451">
        <v>99</v>
      </c>
      <c r="AO451">
        <v>0</v>
      </c>
      <c r="AP451">
        <v>15</v>
      </c>
      <c r="AQ451">
        <v>1068</v>
      </c>
      <c r="AR451">
        <v>0</v>
      </c>
      <c r="AS45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2136</v>
      </c>
      <c r="AT451">
        <v>20703</v>
      </c>
      <c r="AU451">
        <v>3552</v>
      </c>
      <c r="AV451">
        <v>13560</v>
      </c>
      <c r="AW451">
        <v>89530</v>
      </c>
      <c r="AX451">
        <v>0</v>
      </c>
      <c r="AY451">
        <v>0</v>
      </c>
      <c r="AZ451">
        <v>1543</v>
      </c>
      <c r="BA451">
        <v>18371</v>
      </c>
      <c r="BB451">
        <v>1469</v>
      </c>
      <c r="BC451">
        <v>5152</v>
      </c>
      <c r="BD451">
        <v>153880</v>
      </c>
      <c r="BE451">
        <v>1289267</v>
      </c>
      <c r="BF451">
        <v>383380</v>
      </c>
      <c r="BG451">
        <v>1287560</v>
      </c>
      <c r="BH451">
        <v>5159452</v>
      </c>
      <c r="BI451">
        <v>0</v>
      </c>
      <c r="BJ451">
        <v>0</v>
      </c>
      <c r="BK451">
        <v>88049</v>
      </c>
      <c r="BL451">
        <v>869810</v>
      </c>
      <c r="BM451">
        <v>0</v>
      </c>
      <c r="BN451">
        <v>115522</v>
      </c>
      <c r="BO451">
        <v>9193040</v>
      </c>
      <c r="BP451">
        <v>8584938</v>
      </c>
      <c r="BQ451">
        <v>1531354</v>
      </c>
      <c r="BR451">
        <v>6252304</v>
      </c>
      <c r="BS451">
        <v>36566619</v>
      </c>
      <c r="BT451">
        <v>0</v>
      </c>
      <c r="BU451">
        <v>0</v>
      </c>
      <c r="BV451">
        <v>1436588</v>
      </c>
      <c r="BW451">
        <v>8311779</v>
      </c>
      <c r="BX451">
        <v>240610</v>
      </c>
      <c r="BY451">
        <v>2681696</v>
      </c>
      <c r="BZ451">
        <v>65605888</v>
      </c>
      <c r="CA451">
        <v>283290</v>
      </c>
      <c r="CB451">
        <v>2601932</v>
      </c>
      <c r="CC451">
        <v>1408808</v>
      </c>
      <c r="CD451">
        <v>3201460</v>
      </c>
      <c r="CE451">
        <v>15805767</v>
      </c>
      <c r="CF451">
        <v>-909317</v>
      </c>
      <c r="CG451">
        <v>0</v>
      </c>
      <c r="CH451">
        <v>0</v>
      </c>
      <c r="CI451">
        <v>651934</v>
      </c>
      <c r="CJ451">
        <v>4123493</v>
      </c>
      <c r="CK451">
        <v>0</v>
      </c>
      <c r="CL451">
        <v>1061633</v>
      </c>
      <c r="CM451">
        <v>0</v>
      </c>
      <c r="CN451">
        <v>0</v>
      </c>
      <c r="CO451">
        <v>0</v>
      </c>
      <c r="CP451">
        <v>2667074</v>
      </c>
      <c r="CQ451">
        <v>30896074</v>
      </c>
      <c r="CR451">
        <v>0</v>
      </c>
      <c r="CS451">
        <v>0</v>
      </c>
      <c r="CT451">
        <v>0</v>
      </c>
      <c r="CU451">
        <v>512816</v>
      </c>
      <c r="CV451">
        <v>512816</v>
      </c>
      <c r="CW451">
        <v>5389305</v>
      </c>
      <c r="CX451">
        <v>411670</v>
      </c>
      <c r="CY451">
        <v>5476377</v>
      </c>
      <c r="CZ451">
        <v>26882273</v>
      </c>
      <c r="DA451">
        <v>0</v>
      </c>
      <c r="DB451">
        <v>0</v>
      </c>
      <c r="DC451">
        <v>411032</v>
      </c>
      <c r="DD451">
        <v>5277347</v>
      </c>
      <c r="DE451">
        <v>45561</v>
      </c>
      <c r="DF451">
        <v>522105</v>
      </c>
      <c r="DG451">
        <v>44415670</v>
      </c>
      <c r="DH451">
        <v>1207914</v>
      </c>
      <c r="DI451">
        <v>39836786</v>
      </c>
      <c r="DJ451">
        <v>0</v>
      </c>
      <c r="DK451">
        <v>260985</v>
      </c>
      <c r="DL451">
        <v>0</v>
      </c>
      <c r="DM451">
        <v>0</v>
      </c>
      <c r="DN451">
        <v>0</v>
      </c>
      <c r="DO451">
        <v>0</v>
      </c>
      <c r="DP451">
        <v>518007</v>
      </c>
      <c r="DQ451">
        <v>20437761</v>
      </c>
      <c r="DR451">
        <v>0</v>
      </c>
      <c r="DS451">
        <v>0</v>
      </c>
      <c r="DT451">
        <v>0</v>
      </c>
      <c r="DU451">
        <v>0</v>
      </c>
      <c r="DV451">
        <v>0</v>
      </c>
      <c r="DW451">
        <v>0</v>
      </c>
      <c r="DX451">
        <v>0</v>
      </c>
      <c r="DY451">
        <v>0</v>
      </c>
      <c r="DZ451">
        <v>0</v>
      </c>
      <c r="EA451">
        <v>0</v>
      </c>
      <c r="EB451">
        <v>0</v>
      </c>
      <c r="EC451">
        <v>0</v>
      </c>
      <c r="ED451">
        <v>0</v>
      </c>
    </row>
    <row r="452" spans="1:134" x14ac:dyDescent="0.3">
      <c r="A452">
        <v>106560525</v>
      </c>
      <c r="B452" t="s">
        <v>186</v>
      </c>
      <c r="C452">
        <v>20182</v>
      </c>
      <c r="D452" s="1">
        <v>43191</v>
      </c>
      <c r="E452" s="1">
        <v>43281</v>
      </c>
      <c r="F452" t="s">
        <v>134</v>
      </c>
      <c r="G452" t="s">
        <v>187</v>
      </c>
      <c r="H452" t="s">
        <v>2088</v>
      </c>
      <c r="I452">
        <v>813</v>
      </c>
      <c r="J452" t="s">
        <v>152</v>
      </c>
      <c r="K452" t="s">
        <v>137</v>
      </c>
      <c r="L452" t="s">
        <v>138</v>
      </c>
      <c r="M452" t="s">
        <v>188</v>
      </c>
      <c r="N452" t="s">
        <v>189</v>
      </c>
      <c r="O452" t="s">
        <v>190</v>
      </c>
      <c r="P452">
        <v>93065</v>
      </c>
      <c r="Q452" t="s">
        <v>191</v>
      </c>
      <c r="R452">
        <v>144</v>
      </c>
      <c r="S452">
        <v>85</v>
      </c>
      <c r="T452">
        <v>71</v>
      </c>
      <c r="U452">
        <v>626</v>
      </c>
      <c r="V452">
        <v>149</v>
      </c>
      <c r="W452">
        <v>57</v>
      </c>
      <c r="X452">
        <v>270</v>
      </c>
      <c r="Y452">
        <v>0</v>
      </c>
      <c r="Z452">
        <v>0</v>
      </c>
      <c r="AA452">
        <v>28</v>
      </c>
      <c r="AB452">
        <v>530</v>
      </c>
      <c r="AC452">
        <v>0</v>
      </c>
      <c r="AD452">
        <v>42</v>
      </c>
      <c r="AE452">
        <v>1702</v>
      </c>
      <c r="AF452">
        <v>0</v>
      </c>
      <c r="AG452">
        <v>2484</v>
      </c>
      <c r="AH452">
        <v>566</v>
      </c>
      <c r="AI452">
        <v>233</v>
      </c>
      <c r="AJ452">
        <v>1045</v>
      </c>
      <c r="AK452">
        <v>0</v>
      </c>
      <c r="AL452">
        <v>0</v>
      </c>
      <c r="AM452">
        <v>81</v>
      </c>
      <c r="AN452">
        <v>1562</v>
      </c>
      <c r="AO452">
        <v>0</v>
      </c>
      <c r="AP452">
        <v>105</v>
      </c>
      <c r="AQ452">
        <v>6076</v>
      </c>
      <c r="AR452">
        <v>0</v>
      </c>
      <c r="AS45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12152</v>
      </c>
      <c r="AT452">
        <v>6111</v>
      </c>
      <c r="AU452">
        <v>796</v>
      </c>
      <c r="AV452">
        <v>457</v>
      </c>
      <c r="AW452">
        <v>3378</v>
      </c>
      <c r="AX452">
        <v>0</v>
      </c>
      <c r="AY452">
        <v>0</v>
      </c>
      <c r="AZ452">
        <v>2797</v>
      </c>
      <c r="BA452">
        <v>9533</v>
      </c>
      <c r="BB452">
        <v>0</v>
      </c>
      <c r="BC452">
        <v>686</v>
      </c>
      <c r="BD452">
        <v>23758</v>
      </c>
      <c r="BE452">
        <v>41051103</v>
      </c>
      <c r="BF452">
        <v>10334036</v>
      </c>
      <c r="BG452">
        <v>4610037</v>
      </c>
      <c r="BH452">
        <v>16209354</v>
      </c>
      <c r="BI452">
        <v>0</v>
      </c>
      <c r="BJ452">
        <v>0</v>
      </c>
      <c r="BK452">
        <v>808179</v>
      </c>
      <c r="BL452">
        <v>25371902</v>
      </c>
      <c r="BM452">
        <v>0</v>
      </c>
      <c r="BN452">
        <v>994309</v>
      </c>
      <c r="BO452">
        <v>99378920</v>
      </c>
      <c r="BP452">
        <v>16294072</v>
      </c>
      <c r="BQ452">
        <v>5207024</v>
      </c>
      <c r="BR452">
        <v>2750041</v>
      </c>
      <c r="BS452">
        <v>13559107</v>
      </c>
      <c r="BT452">
        <v>0</v>
      </c>
      <c r="BU452">
        <v>0</v>
      </c>
      <c r="BV452">
        <v>481005</v>
      </c>
      <c r="BW452">
        <v>26798770</v>
      </c>
      <c r="BX452">
        <v>0</v>
      </c>
      <c r="BY452">
        <v>2309087</v>
      </c>
      <c r="BZ452">
        <v>67399106</v>
      </c>
      <c r="CA452">
        <v>934394</v>
      </c>
      <c r="CB452">
        <v>45312514</v>
      </c>
      <c r="CC452">
        <v>15761183</v>
      </c>
      <c r="CD452">
        <v>5586257</v>
      </c>
      <c r="CE452">
        <v>20653298</v>
      </c>
      <c r="CF452">
        <v>0</v>
      </c>
      <c r="CG452">
        <v>0</v>
      </c>
      <c r="CH452">
        <v>0</v>
      </c>
      <c r="CI452">
        <v>948302</v>
      </c>
      <c r="CJ452">
        <v>35433291</v>
      </c>
      <c r="CK452">
        <v>0</v>
      </c>
      <c r="CL452">
        <v>1735197</v>
      </c>
      <c r="CM452">
        <v>0</v>
      </c>
      <c r="CN452">
        <v>0</v>
      </c>
      <c r="CO452">
        <v>0</v>
      </c>
      <c r="CP452">
        <v>4018554</v>
      </c>
      <c r="CQ452">
        <v>130382990</v>
      </c>
      <c r="CR452">
        <v>0</v>
      </c>
      <c r="CS452">
        <v>0</v>
      </c>
      <c r="CT452">
        <v>0</v>
      </c>
      <c r="CU452">
        <v>0</v>
      </c>
      <c r="CV452">
        <v>0</v>
      </c>
      <c r="CW452">
        <v>11174031</v>
      </c>
      <c r="CX452">
        <v>-287268</v>
      </c>
      <c r="CY452">
        <v>1710603</v>
      </c>
      <c r="CZ452">
        <v>9112442</v>
      </c>
      <c r="DA452">
        <v>0</v>
      </c>
      <c r="DB452">
        <v>0</v>
      </c>
      <c r="DC452">
        <v>186190</v>
      </c>
      <c r="DD452">
        <v>15284036</v>
      </c>
      <c r="DE452">
        <v>0</v>
      </c>
      <c r="DF452">
        <v>-784998</v>
      </c>
      <c r="DG452">
        <v>36395036</v>
      </c>
      <c r="DH452">
        <v>417458</v>
      </c>
      <c r="DI452">
        <v>40043898</v>
      </c>
      <c r="DJ452">
        <v>0</v>
      </c>
      <c r="DK452">
        <v>104856</v>
      </c>
      <c r="DL452">
        <v>0</v>
      </c>
      <c r="DM452">
        <v>0</v>
      </c>
      <c r="DN452">
        <v>0</v>
      </c>
      <c r="DO452">
        <v>0</v>
      </c>
      <c r="DP452">
        <v>1512785</v>
      </c>
      <c r="DQ452">
        <v>128602752</v>
      </c>
      <c r="DR452">
        <v>0</v>
      </c>
      <c r="DS452">
        <v>0</v>
      </c>
      <c r="DT452">
        <v>0</v>
      </c>
      <c r="DU452">
        <v>0</v>
      </c>
      <c r="DV452">
        <v>0</v>
      </c>
      <c r="DW452">
        <v>0</v>
      </c>
      <c r="DX452">
        <v>0</v>
      </c>
      <c r="DY452">
        <v>0</v>
      </c>
      <c r="DZ452">
        <v>0</v>
      </c>
      <c r="EA452">
        <v>0</v>
      </c>
      <c r="EB452">
        <v>0</v>
      </c>
      <c r="EC452">
        <v>0</v>
      </c>
      <c r="ED452">
        <v>0</v>
      </c>
    </row>
    <row r="453" spans="1:134" x14ac:dyDescent="0.3">
      <c r="A453">
        <v>106554011</v>
      </c>
      <c r="B453" t="s">
        <v>192</v>
      </c>
      <c r="C453">
        <v>20182</v>
      </c>
      <c r="D453" s="1">
        <v>43191</v>
      </c>
      <c r="E453" s="1">
        <v>43281</v>
      </c>
      <c r="F453" t="s">
        <v>134</v>
      </c>
      <c r="G453" t="s">
        <v>193</v>
      </c>
      <c r="H453" t="s">
        <v>2087</v>
      </c>
      <c r="I453">
        <v>513</v>
      </c>
      <c r="J453" t="s">
        <v>152</v>
      </c>
      <c r="K453" t="s">
        <v>137</v>
      </c>
      <c r="L453" t="s">
        <v>145</v>
      </c>
      <c r="M453" t="s">
        <v>194</v>
      </c>
      <c r="N453" t="s">
        <v>195</v>
      </c>
      <c r="O453" t="s">
        <v>196</v>
      </c>
      <c r="P453">
        <v>95370</v>
      </c>
      <c r="Q453" t="s">
        <v>197</v>
      </c>
      <c r="R453">
        <v>152</v>
      </c>
      <c r="S453">
        <v>152</v>
      </c>
      <c r="T453">
        <v>113</v>
      </c>
      <c r="U453">
        <v>569</v>
      </c>
      <c r="V453">
        <v>37</v>
      </c>
      <c r="W453">
        <v>44</v>
      </c>
      <c r="X453">
        <v>156</v>
      </c>
      <c r="Y453">
        <v>0</v>
      </c>
      <c r="Z453">
        <v>0</v>
      </c>
      <c r="AA453">
        <v>40</v>
      </c>
      <c r="AB453">
        <v>181</v>
      </c>
      <c r="AC453">
        <v>0</v>
      </c>
      <c r="AD453">
        <v>10</v>
      </c>
      <c r="AE453">
        <v>1037</v>
      </c>
      <c r="AF453">
        <v>22</v>
      </c>
      <c r="AG453">
        <v>2554</v>
      </c>
      <c r="AH453">
        <v>223</v>
      </c>
      <c r="AI453">
        <v>5927</v>
      </c>
      <c r="AJ453">
        <v>629</v>
      </c>
      <c r="AK453">
        <v>0</v>
      </c>
      <c r="AL453">
        <v>0</v>
      </c>
      <c r="AM453">
        <v>219</v>
      </c>
      <c r="AN453">
        <v>478</v>
      </c>
      <c r="AO453">
        <v>0</v>
      </c>
      <c r="AP453">
        <v>22</v>
      </c>
      <c r="AQ453">
        <v>10052</v>
      </c>
      <c r="AR453">
        <v>5989</v>
      </c>
      <c r="AS45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26093</v>
      </c>
      <c r="AT453">
        <v>52966</v>
      </c>
      <c r="AU453">
        <v>2621</v>
      </c>
      <c r="AV453">
        <v>4554</v>
      </c>
      <c r="AW453">
        <v>17345</v>
      </c>
      <c r="AX453">
        <v>0</v>
      </c>
      <c r="AY453">
        <v>4</v>
      </c>
      <c r="AZ453">
        <v>7076</v>
      </c>
      <c r="BA453">
        <v>26260</v>
      </c>
      <c r="BB453">
        <v>1</v>
      </c>
      <c r="BC453">
        <v>2278</v>
      </c>
      <c r="BD453">
        <v>113105</v>
      </c>
      <c r="BE453">
        <v>43986022</v>
      </c>
      <c r="BF453">
        <v>2612561</v>
      </c>
      <c r="BG453">
        <v>5506640</v>
      </c>
      <c r="BH453">
        <v>11095217</v>
      </c>
      <c r="BI453">
        <v>0</v>
      </c>
      <c r="BJ453">
        <v>0</v>
      </c>
      <c r="BK453">
        <v>3344498</v>
      </c>
      <c r="BL453">
        <v>12122448</v>
      </c>
      <c r="BM453">
        <v>0</v>
      </c>
      <c r="BN453">
        <v>474525</v>
      </c>
      <c r="BO453">
        <v>79141911</v>
      </c>
      <c r="BP453">
        <v>87253452</v>
      </c>
      <c r="BQ453">
        <v>5619554</v>
      </c>
      <c r="BR453">
        <v>4033551</v>
      </c>
      <c r="BS453">
        <v>26376355</v>
      </c>
      <c r="BT453">
        <v>0</v>
      </c>
      <c r="BU453">
        <v>21343</v>
      </c>
      <c r="BV453">
        <v>8331112</v>
      </c>
      <c r="BW453">
        <v>36825385</v>
      </c>
      <c r="BX453">
        <v>209</v>
      </c>
      <c r="BY453">
        <v>2254264</v>
      </c>
      <c r="BZ453">
        <v>170715225</v>
      </c>
      <c r="CA453">
        <v>725648</v>
      </c>
      <c r="CB453">
        <v>104080115</v>
      </c>
      <c r="CC453">
        <v>6743388</v>
      </c>
      <c r="CD453">
        <v>3209741</v>
      </c>
      <c r="CE453">
        <v>29074229</v>
      </c>
      <c r="CF453">
        <v>0</v>
      </c>
      <c r="CG453">
        <v>0</v>
      </c>
      <c r="CH453">
        <v>0</v>
      </c>
      <c r="CI453">
        <v>4281711</v>
      </c>
      <c r="CJ453">
        <v>29775446</v>
      </c>
      <c r="CK453">
        <v>0</v>
      </c>
      <c r="CL453">
        <v>1338208</v>
      </c>
      <c r="CM453">
        <v>0</v>
      </c>
      <c r="CN453">
        <v>0</v>
      </c>
      <c r="CO453">
        <v>0</v>
      </c>
      <c r="CP453">
        <v>5253974</v>
      </c>
      <c r="CQ453">
        <v>184482460</v>
      </c>
      <c r="CR453">
        <v>0</v>
      </c>
      <c r="CS453">
        <v>0</v>
      </c>
      <c r="CT453">
        <v>0</v>
      </c>
      <c r="CU453">
        <v>0</v>
      </c>
      <c r="CV453">
        <v>0</v>
      </c>
      <c r="CW453">
        <v>24933813</v>
      </c>
      <c r="CX453">
        <v>1334134</v>
      </c>
      <c r="CY453">
        <v>7820093</v>
      </c>
      <c r="CZ453">
        <v>7205170</v>
      </c>
      <c r="DA453">
        <v>0</v>
      </c>
      <c r="DB453">
        <v>0</v>
      </c>
      <c r="DC453">
        <v>3123286</v>
      </c>
      <c r="DD453">
        <v>20352000</v>
      </c>
      <c r="DE453">
        <v>1609</v>
      </c>
      <c r="DF453">
        <v>604571</v>
      </c>
      <c r="DG453">
        <v>65374676</v>
      </c>
      <c r="DH453">
        <v>459789</v>
      </c>
      <c r="DI453">
        <v>59908663</v>
      </c>
      <c r="DJ453">
        <v>0</v>
      </c>
      <c r="DK453">
        <v>671628</v>
      </c>
      <c r="DL453">
        <v>0</v>
      </c>
      <c r="DM453">
        <v>0</v>
      </c>
      <c r="DN453">
        <v>0</v>
      </c>
      <c r="DO453">
        <v>0</v>
      </c>
      <c r="DP453">
        <v>5135954</v>
      </c>
      <c r="DQ453">
        <v>89327110</v>
      </c>
      <c r="DR453">
        <v>0</v>
      </c>
      <c r="DS453">
        <v>0</v>
      </c>
      <c r="DT453">
        <v>0</v>
      </c>
      <c r="DU453">
        <v>0</v>
      </c>
      <c r="DV453">
        <v>0</v>
      </c>
      <c r="DW453">
        <v>0</v>
      </c>
      <c r="DX453">
        <v>0</v>
      </c>
      <c r="DY453">
        <v>0</v>
      </c>
      <c r="DZ453">
        <v>0</v>
      </c>
      <c r="EA453">
        <v>0</v>
      </c>
      <c r="EB453">
        <v>0</v>
      </c>
      <c r="EC453">
        <v>0</v>
      </c>
      <c r="ED453">
        <v>0</v>
      </c>
    </row>
    <row r="454" spans="1:134" x14ac:dyDescent="0.3">
      <c r="A454">
        <v>106281078</v>
      </c>
      <c r="B454" t="s">
        <v>198</v>
      </c>
      <c r="C454">
        <v>20182</v>
      </c>
      <c r="D454" s="1">
        <v>43191</v>
      </c>
      <c r="E454" s="1">
        <v>43281</v>
      </c>
      <c r="F454" t="s">
        <v>134</v>
      </c>
      <c r="G454" t="s">
        <v>199</v>
      </c>
      <c r="H454" t="s">
        <v>2089</v>
      </c>
      <c r="I454">
        <v>407</v>
      </c>
      <c r="J454" t="s">
        <v>136</v>
      </c>
      <c r="K454" t="s">
        <v>137</v>
      </c>
      <c r="L454" t="s">
        <v>138</v>
      </c>
      <c r="M454" t="s">
        <v>200</v>
      </c>
      <c r="N454" t="s">
        <v>2090</v>
      </c>
      <c r="O454" t="s">
        <v>202</v>
      </c>
      <c r="P454">
        <v>94574</v>
      </c>
      <c r="Q454" t="s">
        <v>203</v>
      </c>
      <c r="R454">
        <v>151</v>
      </c>
      <c r="S454">
        <v>151</v>
      </c>
      <c r="T454">
        <v>76</v>
      </c>
      <c r="U454">
        <v>559</v>
      </c>
      <c r="V454">
        <v>33</v>
      </c>
      <c r="W454">
        <v>154</v>
      </c>
      <c r="X454">
        <v>160</v>
      </c>
      <c r="Y454">
        <v>0</v>
      </c>
      <c r="Z454">
        <v>0</v>
      </c>
      <c r="AA454">
        <v>0</v>
      </c>
      <c r="AB454">
        <v>248</v>
      </c>
      <c r="AC454">
        <v>0</v>
      </c>
      <c r="AD454">
        <v>0</v>
      </c>
      <c r="AE454">
        <v>1154</v>
      </c>
      <c r="AF454">
        <v>0</v>
      </c>
      <c r="AG454">
        <v>3113</v>
      </c>
      <c r="AH454">
        <v>305</v>
      </c>
      <c r="AI454">
        <v>1392</v>
      </c>
      <c r="AJ454">
        <v>805</v>
      </c>
      <c r="AK454">
        <v>0</v>
      </c>
      <c r="AL454">
        <v>0</v>
      </c>
      <c r="AM454">
        <v>0</v>
      </c>
      <c r="AN454">
        <v>936</v>
      </c>
      <c r="AO454">
        <v>0</v>
      </c>
      <c r="AP454">
        <v>0</v>
      </c>
      <c r="AQ454">
        <v>6551</v>
      </c>
      <c r="AR454">
        <v>0</v>
      </c>
      <c r="AS45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13102</v>
      </c>
      <c r="AT454">
        <v>8425</v>
      </c>
      <c r="AU454">
        <v>190</v>
      </c>
      <c r="AV454">
        <v>159</v>
      </c>
      <c r="AW454">
        <v>1492</v>
      </c>
      <c r="AX454">
        <v>0</v>
      </c>
      <c r="AY454">
        <v>0</v>
      </c>
      <c r="AZ454">
        <v>790</v>
      </c>
      <c r="BA454">
        <v>4971</v>
      </c>
      <c r="BB454">
        <v>0</v>
      </c>
      <c r="BC454">
        <v>206</v>
      </c>
      <c r="BD454">
        <v>16233</v>
      </c>
      <c r="BE454">
        <v>82257624</v>
      </c>
      <c r="BF454">
        <v>4057836</v>
      </c>
      <c r="BG454">
        <v>11270110</v>
      </c>
      <c r="BH454">
        <v>21736892</v>
      </c>
      <c r="BI454">
        <v>0</v>
      </c>
      <c r="BJ454">
        <v>0</v>
      </c>
      <c r="BK454">
        <v>0</v>
      </c>
      <c r="BL454">
        <v>31826938</v>
      </c>
      <c r="BM454">
        <v>0</v>
      </c>
      <c r="BN454">
        <v>0</v>
      </c>
      <c r="BO454">
        <v>151149400</v>
      </c>
      <c r="BP454">
        <v>64111120</v>
      </c>
      <c r="BQ454">
        <v>2036962</v>
      </c>
      <c r="BR454">
        <v>1315765</v>
      </c>
      <c r="BS454">
        <v>14611753</v>
      </c>
      <c r="BT454">
        <v>0</v>
      </c>
      <c r="BU454">
        <v>0</v>
      </c>
      <c r="BV454">
        <v>3312471</v>
      </c>
      <c r="BW454">
        <v>24796924</v>
      </c>
      <c r="BX454">
        <v>0</v>
      </c>
      <c r="BY454">
        <v>1490730</v>
      </c>
      <c r="BZ454">
        <v>111675725</v>
      </c>
      <c r="CA454">
        <v>304656</v>
      </c>
      <c r="CB454">
        <v>127214642</v>
      </c>
      <c r="CC454">
        <v>2193303</v>
      </c>
      <c r="CD454">
        <v>11013028</v>
      </c>
      <c r="CE454">
        <v>27739074</v>
      </c>
      <c r="CF454">
        <v>-321099</v>
      </c>
      <c r="CG454">
        <v>0</v>
      </c>
      <c r="CH454">
        <v>0</v>
      </c>
      <c r="CI454">
        <v>5259728</v>
      </c>
      <c r="CJ454">
        <v>33033850</v>
      </c>
      <c r="CK454">
        <v>0</v>
      </c>
      <c r="CL454">
        <v>1546435</v>
      </c>
      <c r="CM454">
        <v>0</v>
      </c>
      <c r="CN454">
        <v>0</v>
      </c>
      <c r="CO454">
        <v>0</v>
      </c>
      <c r="CP454">
        <v>2593686</v>
      </c>
      <c r="CQ454">
        <v>210577303</v>
      </c>
      <c r="CR454">
        <v>0</v>
      </c>
      <c r="CS454">
        <v>7723073</v>
      </c>
      <c r="CT454">
        <v>0</v>
      </c>
      <c r="CU454">
        <v>0</v>
      </c>
      <c r="CV454">
        <v>7723073</v>
      </c>
      <c r="CW454">
        <v>18926187</v>
      </c>
      <c r="CX454">
        <v>3899766</v>
      </c>
      <c r="CY454">
        <v>1647896</v>
      </c>
      <c r="CZ454">
        <v>16383986</v>
      </c>
      <c r="DA454">
        <v>0</v>
      </c>
      <c r="DB454">
        <v>0</v>
      </c>
      <c r="DC454">
        <v>2295018</v>
      </c>
      <c r="DD454">
        <v>17345569</v>
      </c>
      <c r="DE454">
        <v>0</v>
      </c>
      <c r="DF454">
        <v>-527527</v>
      </c>
      <c r="DG454">
        <v>59970895</v>
      </c>
      <c r="DH454">
        <v>1551484</v>
      </c>
      <c r="DI454">
        <v>58824587</v>
      </c>
      <c r="DJ454">
        <v>0</v>
      </c>
      <c r="DK454">
        <v>41506</v>
      </c>
      <c r="DL454">
        <v>0</v>
      </c>
      <c r="DM454">
        <v>0</v>
      </c>
      <c r="DN454">
        <v>0</v>
      </c>
      <c r="DO454">
        <v>0</v>
      </c>
      <c r="DP454">
        <v>1976332</v>
      </c>
      <c r="DQ454">
        <v>87551025</v>
      </c>
      <c r="DR454">
        <v>0</v>
      </c>
      <c r="DS454">
        <v>0</v>
      </c>
      <c r="DT454">
        <v>0</v>
      </c>
      <c r="DU454">
        <v>0</v>
      </c>
      <c r="DV454">
        <v>0</v>
      </c>
      <c r="DW454">
        <v>0</v>
      </c>
      <c r="DX454">
        <v>0</v>
      </c>
      <c r="DY454">
        <v>0</v>
      </c>
      <c r="DZ454">
        <v>0</v>
      </c>
      <c r="EA454">
        <v>0</v>
      </c>
      <c r="EB454">
        <v>0</v>
      </c>
      <c r="EC454">
        <v>0</v>
      </c>
      <c r="ED454">
        <v>0</v>
      </c>
    </row>
    <row r="455" spans="1:134" x14ac:dyDescent="0.3">
      <c r="A455">
        <v>106150808</v>
      </c>
      <c r="B455" t="s">
        <v>204</v>
      </c>
      <c r="C455">
        <v>20182</v>
      </c>
      <c r="D455" s="1">
        <v>43191</v>
      </c>
      <c r="E455" s="1">
        <v>43281</v>
      </c>
      <c r="F455" t="s">
        <v>134</v>
      </c>
      <c r="G455" t="s">
        <v>135</v>
      </c>
      <c r="H455" t="s">
        <v>2084</v>
      </c>
      <c r="I455">
        <v>623</v>
      </c>
      <c r="J455" t="s">
        <v>183</v>
      </c>
      <c r="K455" t="s">
        <v>137</v>
      </c>
      <c r="L455" t="s">
        <v>145</v>
      </c>
      <c r="M455" t="s">
        <v>205</v>
      </c>
      <c r="N455" t="s">
        <v>206</v>
      </c>
      <c r="O455" t="s">
        <v>207</v>
      </c>
      <c r="P455">
        <v>93561</v>
      </c>
      <c r="Q455" t="s">
        <v>208</v>
      </c>
      <c r="R455">
        <v>28</v>
      </c>
      <c r="S455">
        <v>24</v>
      </c>
      <c r="T455">
        <v>13</v>
      </c>
      <c r="U455">
        <v>19</v>
      </c>
      <c r="V455">
        <v>2</v>
      </c>
      <c r="W455">
        <v>0</v>
      </c>
      <c r="X455">
        <v>9</v>
      </c>
      <c r="Y455">
        <v>0</v>
      </c>
      <c r="Z455">
        <v>0</v>
      </c>
      <c r="AA455">
        <v>8</v>
      </c>
      <c r="AB455">
        <v>3</v>
      </c>
      <c r="AC455">
        <v>0</v>
      </c>
      <c r="AD455">
        <v>0</v>
      </c>
      <c r="AE455">
        <v>41</v>
      </c>
      <c r="AF455">
        <v>0</v>
      </c>
      <c r="AG455">
        <v>634</v>
      </c>
      <c r="AH455">
        <v>34</v>
      </c>
      <c r="AI455">
        <v>0</v>
      </c>
      <c r="AJ455">
        <v>38</v>
      </c>
      <c r="AK455">
        <v>0</v>
      </c>
      <c r="AL455">
        <v>0</v>
      </c>
      <c r="AM455">
        <v>82</v>
      </c>
      <c r="AN455">
        <v>7</v>
      </c>
      <c r="AO455">
        <v>0</v>
      </c>
      <c r="AP455">
        <v>0</v>
      </c>
      <c r="AQ455">
        <v>795</v>
      </c>
      <c r="AR455">
        <v>0</v>
      </c>
      <c r="AS45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1590</v>
      </c>
      <c r="AT455">
        <v>825</v>
      </c>
      <c r="AU455">
        <v>250</v>
      </c>
      <c r="AV455">
        <v>658</v>
      </c>
      <c r="AW455">
        <v>4056</v>
      </c>
      <c r="AX455">
        <v>0</v>
      </c>
      <c r="AY455">
        <v>0</v>
      </c>
      <c r="AZ455">
        <v>191</v>
      </c>
      <c r="BA455">
        <v>770</v>
      </c>
      <c r="BB455">
        <v>0</v>
      </c>
      <c r="BC455">
        <v>246</v>
      </c>
      <c r="BD455">
        <v>6996</v>
      </c>
      <c r="BE455">
        <v>506737</v>
      </c>
      <c r="BF455">
        <v>82928</v>
      </c>
      <c r="BG455">
        <v>0</v>
      </c>
      <c r="BH455">
        <v>54248</v>
      </c>
      <c r="BI455">
        <v>0</v>
      </c>
      <c r="BJ455">
        <v>0</v>
      </c>
      <c r="BK455">
        <v>54382</v>
      </c>
      <c r="BL455">
        <v>29995</v>
      </c>
      <c r="BM455">
        <v>0</v>
      </c>
      <c r="BN455">
        <v>0</v>
      </c>
      <c r="BO455">
        <v>728290</v>
      </c>
      <c r="BP455">
        <v>2261350</v>
      </c>
      <c r="BQ455">
        <v>1904750</v>
      </c>
      <c r="BR455">
        <v>2709194</v>
      </c>
      <c r="BS455">
        <v>4046434</v>
      </c>
      <c r="BT455">
        <v>0</v>
      </c>
      <c r="BU455">
        <v>0</v>
      </c>
      <c r="BV455">
        <v>2052144</v>
      </c>
      <c r="BW455">
        <v>2086974</v>
      </c>
      <c r="BX455">
        <v>0</v>
      </c>
      <c r="BY455">
        <v>629704</v>
      </c>
      <c r="BZ455">
        <v>15690550</v>
      </c>
      <c r="CA455">
        <v>126540</v>
      </c>
      <c r="CB455">
        <v>1526152</v>
      </c>
      <c r="CC455">
        <v>1541707</v>
      </c>
      <c r="CD455">
        <v>2236752</v>
      </c>
      <c r="CE455">
        <v>1915440</v>
      </c>
      <c r="CF455">
        <v>0</v>
      </c>
      <c r="CG455">
        <v>0</v>
      </c>
      <c r="CH455">
        <v>0</v>
      </c>
      <c r="CI455">
        <v>1240843</v>
      </c>
      <c r="CJ455">
        <v>809017</v>
      </c>
      <c r="CK455">
        <v>0</v>
      </c>
      <c r="CL455">
        <v>522920</v>
      </c>
      <c r="CM455">
        <v>0</v>
      </c>
      <c r="CN455">
        <v>0</v>
      </c>
      <c r="CO455">
        <v>0</v>
      </c>
      <c r="CP455">
        <v>1451191</v>
      </c>
      <c r="CQ455">
        <v>11370562</v>
      </c>
      <c r="CR455">
        <v>0</v>
      </c>
      <c r="CS455">
        <v>0</v>
      </c>
      <c r="CT455">
        <v>0</v>
      </c>
      <c r="CU455">
        <v>0</v>
      </c>
      <c r="CV455">
        <v>0</v>
      </c>
      <c r="CW455">
        <v>1241935</v>
      </c>
      <c r="CX455">
        <v>445971</v>
      </c>
      <c r="CY455">
        <v>472442</v>
      </c>
      <c r="CZ455">
        <v>449494</v>
      </c>
      <c r="DA455">
        <v>0</v>
      </c>
      <c r="DB455">
        <v>0</v>
      </c>
      <c r="DC455">
        <v>865683</v>
      </c>
      <c r="DD455">
        <v>1307952</v>
      </c>
      <c r="DE455">
        <v>0</v>
      </c>
      <c r="DF455">
        <v>264801</v>
      </c>
      <c r="DG455">
        <v>5048278</v>
      </c>
      <c r="DH455">
        <v>15875</v>
      </c>
      <c r="DI455">
        <v>6195582</v>
      </c>
      <c r="DJ455">
        <v>0</v>
      </c>
      <c r="DK455">
        <v>12340</v>
      </c>
      <c r="DL455">
        <v>0</v>
      </c>
      <c r="DM455">
        <v>0</v>
      </c>
      <c r="DN455">
        <v>0</v>
      </c>
      <c r="DO455">
        <v>0</v>
      </c>
      <c r="DP455">
        <v>660516</v>
      </c>
      <c r="DQ455">
        <v>32328823</v>
      </c>
      <c r="DR455">
        <v>0</v>
      </c>
      <c r="DS455">
        <v>0</v>
      </c>
      <c r="DT455">
        <v>0</v>
      </c>
      <c r="DU455">
        <v>0</v>
      </c>
      <c r="DV455">
        <v>0</v>
      </c>
      <c r="DW455">
        <v>0</v>
      </c>
      <c r="DX455">
        <v>0</v>
      </c>
      <c r="DY455">
        <v>0</v>
      </c>
      <c r="DZ455">
        <v>0</v>
      </c>
      <c r="EA455">
        <v>0</v>
      </c>
      <c r="EB455">
        <v>0</v>
      </c>
      <c r="EC455">
        <v>0</v>
      </c>
      <c r="ED455">
        <v>0</v>
      </c>
    </row>
    <row r="456" spans="1:134" x14ac:dyDescent="0.3">
      <c r="A456">
        <v>106231396</v>
      </c>
      <c r="B456" t="s">
        <v>209</v>
      </c>
      <c r="C456">
        <v>20182</v>
      </c>
      <c r="D456" s="1">
        <v>43191</v>
      </c>
      <c r="E456" s="1">
        <v>43281</v>
      </c>
      <c r="F456" t="s">
        <v>134</v>
      </c>
      <c r="G456" t="s">
        <v>170</v>
      </c>
      <c r="H456" t="s">
        <v>2085</v>
      </c>
      <c r="I456">
        <v>113</v>
      </c>
      <c r="J456" t="s">
        <v>152</v>
      </c>
      <c r="K456" t="s">
        <v>137</v>
      </c>
      <c r="L456" t="s">
        <v>145</v>
      </c>
      <c r="M456" t="s">
        <v>210</v>
      </c>
      <c r="N456" t="s">
        <v>211</v>
      </c>
      <c r="O456" t="s">
        <v>212</v>
      </c>
      <c r="P456">
        <v>95482</v>
      </c>
      <c r="Q456" t="s">
        <v>213</v>
      </c>
      <c r="R456">
        <v>67</v>
      </c>
      <c r="S456">
        <v>50</v>
      </c>
      <c r="T456">
        <v>35</v>
      </c>
      <c r="U456">
        <v>352</v>
      </c>
      <c r="V456">
        <v>22</v>
      </c>
      <c r="W456">
        <v>51</v>
      </c>
      <c r="X456">
        <v>295</v>
      </c>
      <c r="Y456">
        <v>0</v>
      </c>
      <c r="Z456">
        <v>0</v>
      </c>
      <c r="AA456">
        <v>20</v>
      </c>
      <c r="AB456">
        <v>142</v>
      </c>
      <c r="AC456">
        <v>0</v>
      </c>
      <c r="AD456">
        <v>7</v>
      </c>
      <c r="AE456">
        <v>889</v>
      </c>
      <c r="AF456">
        <v>0</v>
      </c>
      <c r="AG456">
        <v>1328</v>
      </c>
      <c r="AH456">
        <v>69</v>
      </c>
      <c r="AI456">
        <v>137</v>
      </c>
      <c r="AJ456">
        <v>811</v>
      </c>
      <c r="AK456">
        <v>0</v>
      </c>
      <c r="AL456">
        <v>0</v>
      </c>
      <c r="AM456">
        <v>63</v>
      </c>
      <c r="AN456">
        <v>377</v>
      </c>
      <c r="AO456">
        <v>0</v>
      </c>
      <c r="AP456">
        <v>42</v>
      </c>
      <c r="AQ456">
        <v>2827</v>
      </c>
      <c r="AR456">
        <v>0</v>
      </c>
      <c r="AS45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5654</v>
      </c>
      <c r="AT456">
        <v>24560</v>
      </c>
      <c r="AU456">
        <v>1486</v>
      </c>
      <c r="AV456">
        <v>1071</v>
      </c>
      <c r="AW456">
        <v>18949</v>
      </c>
      <c r="AX456">
        <v>0</v>
      </c>
      <c r="AY456">
        <v>0</v>
      </c>
      <c r="AZ456">
        <v>2298</v>
      </c>
      <c r="BA456">
        <v>17444</v>
      </c>
      <c r="BB456">
        <v>0</v>
      </c>
      <c r="BC456">
        <v>1438</v>
      </c>
      <c r="BD456">
        <v>67246</v>
      </c>
      <c r="BE456">
        <v>16858453</v>
      </c>
      <c r="BF456">
        <v>785149</v>
      </c>
      <c r="BG456">
        <v>1860881</v>
      </c>
      <c r="BH456">
        <v>11393800</v>
      </c>
      <c r="BI456">
        <v>0</v>
      </c>
      <c r="BJ456">
        <v>0</v>
      </c>
      <c r="BK456">
        <v>810335</v>
      </c>
      <c r="BL456">
        <v>5750393</v>
      </c>
      <c r="BM456">
        <v>0</v>
      </c>
      <c r="BN456">
        <v>409942</v>
      </c>
      <c r="BO456">
        <v>37868953</v>
      </c>
      <c r="BP456">
        <v>38130006</v>
      </c>
      <c r="BQ456">
        <v>2230215</v>
      </c>
      <c r="BR456">
        <v>2889814</v>
      </c>
      <c r="BS456">
        <v>27100127</v>
      </c>
      <c r="BT456">
        <v>0</v>
      </c>
      <c r="BU456">
        <v>0</v>
      </c>
      <c r="BV456">
        <v>2636760</v>
      </c>
      <c r="BW456">
        <v>20282363</v>
      </c>
      <c r="BX456">
        <v>0</v>
      </c>
      <c r="BY456">
        <v>1835585</v>
      </c>
      <c r="BZ456">
        <v>95104870</v>
      </c>
      <c r="CA456">
        <v>592888</v>
      </c>
      <c r="CB456">
        <v>41305341</v>
      </c>
      <c r="CC456">
        <v>3048949</v>
      </c>
      <c r="CD456">
        <v>3707597</v>
      </c>
      <c r="CE456">
        <v>28313891</v>
      </c>
      <c r="CF456">
        <v>-108766</v>
      </c>
      <c r="CG456">
        <v>0</v>
      </c>
      <c r="CH456">
        <v>0</v>
      </c>
      <c r="CI456">
        <v>2022988</v>
      </c>
      <c r="CJ456">
        <v>13018489</v>
      </c>
      <c r="CK456">
        <v>0</v>
      </c>
      <c r="CL456">
        <v>2039398</v>
      </c>
      <c r="CM456">
        <v>0</v>
      </c>
      <c r="CN456">
        <v>0</v>
      </c>
      <c r="CO456">
        <v>0</v>
      </c>
      <c r="CP456">
        <v>2334522</v>
      </c>
      <c r="CQ456">
        <v>96275297</v>
      </c>
      <c r="CR456">
        <v>0</v>
      </c>
      <c r="CS456">
        <v>11798998</v>
      </c>
      <c r="CT456">
        <v>0</v>
      </c>
      <c r="CU456">
        <v>0</v>
      </c>
      <c r="CV456">
        <v>11798998</v>
      </c>
      <c r="CW456">
        <v>13009931</v>
      </c>
      <c r="CX456">
        <v>-87419</v>
      </c>
      <c r="CY456">
        <v>1021365</v>
      </c>
      <c r="CZ456">
        <v>21737748</v>
      </c>
      <c r="DA456">
        <v>0</v>
      </c>
      <c r="DB456">
        <v>0</v>
      </c>
      <c r="DC456">
        <v>1455108</v>
      </c>
      <c r="DD456">
        <v>12200106</v>
      </c>
      <c r="DE456">
        <v>0</v>
      </c>
      <c r="DF456">
        <v>-839315</v>
      </c>
      <c r="DG456">
        <v>48497524</v>
      </c>
      <c r="DH456">
        <v>876167</v>
      </c>
      <c r="DI456">
        <v>45122781</v>
      </c>
      <c r="DJ456">
        <v>0</v>
      </c>
      <c r="DK456">
        <v>24139</v>
      </c>
      <c r="DL456">
        <v>0</v>
      </c>
      <c r="DM456">
        <v>0</v>
      </c>
      <c r="DN456">
        <v>0</v>
      </c>
      <c r="DO456">
        <v>0</v>
      </c>
      <c r="DP456">
        <v>6010118</v>
      </c>
      <c r="DQ456">
        <v>70068731</v>
      </c>
      <c r="DR456">
        <v>0</v>
      </c>
      <c r="DS456">
        <v>0</v>
      </c>
      <c r="DT456">
        <v>0</v>
      </c>
      <c r="DU456">
        <v>0</v>
      </c>
      <c r="DV456">
        <v>0</v>
      </c>
      <c r="DW456">
        <v>0</v>
      </c>
      <c r="DX456">
        <v>0</v>
      </c>
      <c r="DY456">
        <v>0</v>
      </c>
      <c r="DZ456">
        <v>0</v>
      </c>
      <c r="EA456">
        <v>0</v>
      </c>
      <c r="EB456">
        <v>0</v>
      </c>
      <c r="EC456">
        <v>0</v>
      </c>
      <c r="ED456">
        <v>0</v>
      </c>
    </row>
    <row r="457" spans="1:134" x14ac:dyDescent="0.3">
      <c r="A457">
        <v>106481015</v>
      </c>
      <c r="B457" t="s">
        <v>214</v>
      </c>
      <c r="C457">
        <v>20182</v>
      </c>
      <c r="D457" s="1">
        <v>43191</v>
      </c>
      <c r="E457" s="1">
        <v>43281</v>
      </c>
      <c r="F457" t="s">
        <v>134</v>
      </c>
      <c r="G457" t="s">
        <v>215</v>
      </c>
      <c r="H457" t="s">
        <v>2089</v>
      </c>
      <c r="I457">
        <v>409</v>
      </c>
      <c r="J457" t="s">
        <v>136</v>
      </c>
      <c r="K457" t="s">
        <v>137</v>
      </c>
      <c r="L457" t="s">
        <v>138</v>
      </c>
      <c r="M457" t="s">
        <v>200</v>
      </c>
      <c r="N457" t="s">
        <v>216</v>
      </c>
      <c r="O457" t="s">
        <v>217</v>
      </c>
      <c r="P457">
        <v>94590</v>
      </c>
      <c r="Q457" t="s">
        <v>218</v>
      </c>
      <c r="R457">
        <v>61</v>
      </c>
      <c r="S457">
        <v>61</v>
      </c>
      <c r="T457">
        <v>61</v>
      </c>
      <c r="U457">
        <v>103</v>
      </c>
      <c r="V457">
        <v>43</v>
      </c>
      <c r="W457">
        <v>115</v>
      </c>
      <c r="X457">
        <v>0</v>
      </c>
      <c r="Y457">
        <v>0</v>
      </c>
      <c r="Z457">
        <v>0</v>
      </c>
      <c r="AA457">
        <v>22</v>
      </c>
      <c r="AB457">
        <v>218</v>
      </c>
      <c r="AC457">
        <v>0</v>
      </c>
      <c r="AD457">
        <v>0</v>
      </c>
      <c r="AE457">
        <v>501</v>
      </c>
      <c r="AF457">
        <v>0</v>
      </c>
      <c r="AG457">
        <v>1392</v>
      </c>
      <c r="AH457">
        <v>412</v>
      </c>
      <c r="AI457">
        <v>1306</v>
      </c>
      <c r="AJ457">
        <v>0</v>
      </c>
      <c r="AK457">
        <v>0</v>
      </c>
      <c r="AL457">
        <v>0</v>
      </c>
      <c r="AM457">
        <v>396</v>
      </c>
      <c r="AN457">
        <v>1749</v>
      </c>
      <c r="AO457">
        <v>0</v>
      </c>
      <c r="AP457">
        <v>0</v>
      </c>
      <c r="AQ457">
        <v>5255</v>
      </c>
      <c r="AR457">
        <v>0</v>
      </c>
      <c r="AS45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10510</v>
      </c>
      <c r="AT457">
        <v>500</v>
      </c>
      <c r="AU457">
        <v>0</v>
      </c>
      <c r="AV457">
        <v>0</v>
      </c>
      <c r="AW457">
        <v>0</v>
      </c>
      <c r="AX457">
        <v>0</v>
      </c>
      <c r="AY457">
        <v>0</v>
      </c>
      <c r="AZ457">
        <v>0</v>
      </c>
      <c r="BA457">
        <v>874</v>
      </c>
      <c r="BB457">
        <v>0</v>
      </c>
      <c r="BC457">
        <v>0</v>
      </c>
      <c r="BD457">
        <v>1374</v>
      </c>
      <c r="BE457">
        <v>5749451</v>
      </c>
      <c r="BF457">
        <v>1641130</v>
      </c>
      <c r="BG457">
        <v>4663316</v>
      </c>
      <c r="BH457">
        <v>0</v>
      </c>
      <c r="BI457">
        <v>0</v>
      </c>
      <c r="BJ457">
        <v>0</v>
      </c>
      <c r="BK457">
        <v>943098</v>
      </c>
      <c r="BL457">
        <v>7235930</v>
      </c>
      <c r="BM457">
        <v>0</v>
      </c>
      <c r="BN457">
        <v>0</v>
      </c>
      <c r="BO457">
        <v>20232925</v>
      </c>
      <c r="BP457">
        <v>1501285</v>
      </c>
      <c r="BQ457">
        <v>0</v>
      </c>
      <c r="BR457">
        <v>0</v>
      </c>
      <c r="BS457">
        <v>0</v>
      </c>
      <c r="BT457">
        <v>0</v>
      </c>
      <c r="BU457">
        <v>0</v>
      </c>
      <c r="BV457">
        <v>0</v>
      </c>
      <c r="BW457">
        <v>1668215</v>
      </c>
      <c r="BX457">
        <v>0</v>
      </c>
      <c r="BY457">
        <v>0</v>
      </c>
      <c r="BZ457">
        <v>3169500</v>
      </c>
      <c r="CA457">
        <v>-7859</v>
      </c>
      <c r="CB457">
        <v>5333171</v>
      </c>
      <c r="CC457">
        <v>103031</v>
      </c>
      <c r="CD457">
        <v>3189894</v>
      </c>
      <c r="CE457">
        <v>0</v>
      </c>
      <c r="CF457">
        <v>0</v>
      </c>
      <c r="CG457">
        <v>0</v>
      </c>
      <c r="CH457">
        <v>0</v>
      </c>
      <c r="CI457">
        <v>303024</v>
      </c>
      <c r="CJ457">
        <v>1227128</v>
      </c>
      <c r="CK457">
        <v>0</v>
      </c>
      <c r="CL457">
        <v>228700</v>
      </c>
      <c r="CM457">
        <v>0</v>
      </c>
      <c r="CN457">
        <v>0</v>
      </c>
      <c r="CO457">
        <v>0</v>
      </c>
      <c r="CP457">
        <v>59535</v>
      </c>
      <c r="CQ457">
        <v>10436624</v>
      </c>
      <c r="CR457">
        <v>0</v>
      </c>
      <c r="CS457">
        <v>0</v>
      </c>
      <c r="CT457">
        <v>0</v>
      </c>
      <c r="CU457">
        <v>0</v>
      </c>
      <c r="CV457">
        <v>0</v>
      </c>
      <c r="CW457">
        <v>1561460</v>
      </c>
      <c r="CX457">
        <v>1834128</v>
      </c>
      <c r="CY457">
        <v>1470055</v>
      </c>
      <c r="CZ457">
        <v>0</v>
      </c>
      <c r="DA457">
        <v>0</v>
      </c>
      <c r="DB457">
        <v>0</v>
      </c>
      <c r="DC457">
        <v>619326</v>
      </c>
      <c r="DD457">
        <v>7527413</v>
      </c>
      <c r="DE457">
        <v>0</v>
      </c>
      <c r="DF457">
        <v>-46581</v>
      </c>
      <c r="DG457">
        <v>12965801</v>
      </c>
      <c r="DH457">
        <v>25893</v>
      </c>
      <c r="DI457">
        <v>6407440</v>
      </c>
      <c r="DJ457">
        <v>0</v>
      </c>
      <c r="DK457">
        <v>0</v>
      </c>
      <c r="DL457">
        <v>0</v>
      </c>
      <c r="DM457">
        <v>0</v>
      </c>
      <c r="DN457">
        <v>0</v>
      </c>
      <c r="DO457">
        <v>0</v>
      </c>
      <c r="DP457">
        <v>0</v>
      </c>
      <c r="DQ457">
        <v>0</v>
      </c>
      <c r="DR457">
        <v>0</v>
      </c>
      <c r="DS457">
        <v>0</v>
      </c>
      <c r="DT457">
        <v>0</v>
      </c>
      <c r="DU457">
        <v>0</v>
      </c>
      <c r="DV457">
        <v>0</v>
      </c>
      <c r="DW457">
        <v>0</v>
      </c>
      <c r="DX457">
        <v>0</v>
      </c>
      <c r="DY457">
        <v>0</v>
      </c>
      <c r="DZ457">
        <v>0</v>
      </c>
      <c r="EA457">
        <v>0</v>
      </c>
      <c r="EB457">
        <v>0</v>
      </c>
      <c r="EC457">
        <v>0</v>
      </c>
      <c r="ED457">
        <v>0</v>
      </c>
    </row>
    <row r="458" spans="1:134" x14ac:dyDescent="0.3">
      <c r="A458">
        <v>106190878</v>
      </c>
      <c r="B458" t="s">
        <v>219</v>
      </c>
      <c r="C458">
        <v>20182</v>
      </c>
      <c r="D458" s="1">
        <v>43191</v>
      </c>
      <c r="E458" s="1">
        <v>43281</v>
      </c>
      <c r="F458" t="s">
        <v>134</v>
      </c>
      <c r="G458" t="s">
        <v>158</v>
      </c>
      <c r="H458" t="s">
        <v>2086</v>
      </c>
      <c r="I458">
        <v>925</v>
      </c>
      <c r="J458" t="s">
        <v>136</v>
      </c>
      <c r="K458" t="s">
        <v>137</v>
      </c>
      <c r="L458" t="s">
        <v>220</v>
      </c>
      <c r="M458" t="s">
        <v>221</v>
      </c>
      <c r="N458" t="s">
        <v>222</v>
      </c>
      <c r="O458" t="s">
        <v>223</v>
      </c>
      <c r="P458">
        <v>90033</v>
      </c>
      <c r="Q458" t="s">
        <v>224</v>
      </c>
      <c r="R458">
        <v>353</v>
      </c>
      <c r="S458">
        <v>353</v>
      </c>
      <c r="T458">
        <v>234</v>
      </c>
      <c r="U458">
        <v>731</v>
      </c>
      <c r="V458">
        <v>630</v>
      </c>
      <c r="W458">
        <v>1045</v>
      </c>
      <c r="X458">
        <v>1538</v>
      </c>
      <c r="Y458">
        <v>0</v>
      </c>
      <c r="Z458">
        <v>0</v>
      </c>
      <c r="AA458">
        <v>34</v>
      </c>
      <c r="AB458">
        <v>549</v>
      </c>
      <c r="AC458">
        <v>0</v>
      </c>
      <c r="AD458">
        <v>181</v>
      </c>
      <c r="AE458">
        <v>4708</v>
      </c>
      <c r="AF458">
        <v>0</v>
      </c>
      <c r="AG458">
        <v>4242</v>
      </c>
      <c r="AH458">
        <v>2605</v>
      </c>
      <c r="AI458">
        <v>4810</v>
      </c>
      <c r="AJ458">
        <v>6723</v>
      </c>
      <c r="AK458">
        <v>0</v>
      </c>
      <c r="AL458">
        <v>0</v>
      </c>
      <c r="AM458">
        <v>238</v>
      </c>
      <c r="AN458">
        <v>1761</v>
      </c>
      <c r="AO458">
        <v>0</v>
      </c>
      <c r="AP458">
        <v>532</v>
      </c>
      <c r="AQ458">
        <v>20911</v>
      </c>
      <c r="AR458">
        <v>0</v>
      </c>
      <c r="AS45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41822</v>
      </c>
      <c r="AT458">
        <v>7779</v>
      </c>
      <c r="AU458">
        <v>4635</v>
      </c>
      <c r="AV458">
        <v>4420</v>
      </c>
      <c r="AW458">
        <v>13098</v>
      </c>
      <c r="AX458">
        <v>0</v>
      </c>
      <c r="AY458">
        <v>0</v>
      </c>
      <c r="AZ458">
        <v>2321</v>
      </c>
      <c r="BA458">
        <v>7460</v>
      </c>
      <c r="BB458">
        <v>0</v>
      </c>
      <c r="BC458">
        <v>2056</v>
      </c>
      <c r="BD458">
        <v>41769</v>
      </c>
      <c r="BE458">
        <v>76401081</v>
      </c>
      <c r="BF458">
        <v>64982114</v>
      </c>
      <c r="BG458">
        <v>75807840</v>
      </c>
      <c r="BH458">
        <v>145403600</v>
      </c>
      <c r="BI458">
        <v>0</v>
      </c>
      <c r="BJ458">
        <v>0</v>
      </c>
      <c r="BK458">
        <v>1115628</v>
      </c>
      <c r="BL458">
        <v>36734229</v>
      </c>
      <c r="BM458">
        <v>0</v>
      </c>
      <c r="BN458">
        <v>9584590</v>
      </c>
      <c r="BO458">
        <v>410029082</v>
      </c>
      <c r="BP458">
        <v>23840844</v>
      </c>
      <c r="BQ458">
        <v>25742851</v>
      </c>
      <c r="BR458">
        <v>19534247</v>
      </c>
      <c r="BS458">
        <v>73240843</v>
      </c>
      <c r="BT458">
        <v>0</v>
      </c>
      <c r="BU458">
        <v>0</v>
      </c>
      <c r="BV458">
        <v>971956</v>
      </c>
      <c r="BW458">
        <v>30221090</v>
      </c>
      <c r="BX458">
        <v>0</v>
      </c>
      <c r="BY458">
        <v>5437402</v>
      </c>
      <c r="BZ458">
        <v>178989233</v>
      </c>
      <c r="CA458">
        <v>4358840</v>
      </c>
      <c r="CB458">
        <v>81450140</v>
      </c>
      <c r="CC458">
        <v>86184426</v>
      </c>
      <c r="CD458">
        <v>81454025</v>
      </c>
      <c r="CE458">
        <v>167553708</v>
      </c>
      <c r="CF458">
        <v>-7461372</v>
      </c>
      <c r="CG458">
        <v>0</v>
      </c>
      <c r="CH458">
        <v>0</v>
      </c>
      <c r="CI458">
        <v>1168405</v>
      </c>
      <c r="CJ458">
        <v>49851035</v>
      </c>
      <c r="CK458">
        <v>0</v>
      </c>
      <c r="CL458">
        <v>1786650</v>
      </c>
      <c r="CM458">
        <v>0</v>
      </c>
      <c r="CN458">
        <v>0</v>
      </c>
      <c r="CO458">
        <v>0</v>
      </c>
      <c r="CP458">
        <v>23319235</v>
      </c>
      <c r="CQ458">
        <v>489665092</v>
      </c>
      <c r="CR458">
        <v>114448</v>
      </c>
      <c r="CS458">
        <v>9726780</v>
      </c>
      <c r="CT458">
        <v>0</v>
      </c>
      <c r="CU458">
        <v>0</v>
      </c>
      <c r="CV458">
        <v>9841228</v>
      </c>
      <c r="CW458">
        <v>13791433</v>
      </c>
      <c r="CX458">
        <v>3509803</v>
      </c>
      <c r="CY458">
        <v>12911601</v>
      </c>
      <c r="CZ458">
        <v>67320133</v>
      </c>
      <c r="DA458">
        <v>0</v>
      </c>
      <c r="DB458">
        <v>0</v>
      </c>
      <c r="DC458">
        <v>482909</v>
      </c>
      <c r="DD458">
        <v>10581264</v>
      </c>
      <c r="DE458">
        <v>0</v>
      </c>
      <c r="DF458">
        <v>597308</v>
      </c>
      <c r="DG458">
        <v>109194451</v>
      </c>
      <c r="DH458">
        <v>4464148</v>
      </c>
      <c r="DI458">
        <v>109117822</v>
      </c>
      <c r="DJ458">
        <v>0</v>
      </c>
      <c r="DK458">
        <v>1711152</v>
      </c>
      <c r="DL458">
        <v>0</v>
      </c>
      <c r="DM458">
        <v>0</v>
      </c>
      <c r="DN458">
        <v>0</v>
      </c>
      <c r="DO458">
        <v>0</v>
      </c>
      <c r="DP458">
        <v>1874789</v>
      </c>
      <c r="DQ458">
        <v>153150969</v>
      </c>
      <c r="DR458">
        <v>0</v>
      </c>
      <c r="DS458">
        <v>0</v>
      </c>
      <c r="DT458">
        <v>0</v>
      </c>
      <c r="DU458">
        <v>0</v>
      </c>
      <c r="DV458">
        <v>0</v>
      </c>
      <c r="DW458">
        <v>0</v>
      </c>
      <c r="DX458">
        <v>0</v>
      </c>
      <c r="DY458">
        <v>0</v>
      </c>
      <c r="DZ458">
        <v>0</v>
      </c>
      <c r="EA458">
        <v>0</v>
      </c>
      <c r="EB458">
        <v>0</v>
      </c>
      <c r="EC458">
        <v>0</v>
      </c>
      <c r="ED458">
        <v>0</v>
      </c>
    </row>
    <row r="459" spans="1:134" x14ac:dyDescent="0.3">
      <c r="A459">
        <v>106301098</v>
      </c>
      <c r="B459" t="s">
        <v>225</v>
      </c>
      <c r="C459">
        <v>20182</v>
      </c>
      <c r="D459" s="1">
        <v>43191</v>
      </c>
      <c r="E459" s="1">
        <v>43281</v>
      </c>
      <c r="F459" t="s">
        <v>134</v>
      </c>
      <c r="G459" t="s">
        <v>226</v>
      </c>
      <c r="H459" t="s">
        <v>2091</v>
      </c>
      <c r="I459">
        <v>1012</v>
      </c>
      <c r="J459" t="s">
        <v>227</v>
      </c>
      <c r="K459" t="s">
        <v>137</v>
      </c>
      <c r="L459" t="s">
        <v>138</v>
      </c>
      <c r="M459" t="s">
        <v>228</v>
      </c>
      <c r="N459" t="s">
        <v>229</v>
      </c>
      <c r="O459" t="s">
        <v>230</v>
      </c>
      <c r="P459">
        <v>92801</v>
      </c>
      <c r="Q459" t="s">
        <v>231</v>
      </c>
      <c r="R459">
        <v>223</v>
      </c>
      <c r="S459">
        <v>223</v>
      </c>
      <c r="T459">
        <v>223</v>
      </c>
      <c r="U459">
        <v>587</v>
      </c>
      <c r="V459">
        <v>483</v>
      </c>
      <c r="W459">
        <v>264</v>
      </c>
      <c r="X459">
        <v>807</v>
      </c>
      <c r="Y459">
        <v>0</v>
      </c>
      <c r="Z459">
        <v>0</v>
      </c>
      <c r="AA459">
        <v>18</v>
      </c>
      <c r="AB459">
        <v>446</v>
      </c>
      <c r="AC459">
        <v>2</v>
      </c>
      <c r="AD459">
        <v>61</v>
      </c>
      <c r="AE459">
        <v>2668</v>
      </c>
      <c r="AF459">
        <v>0</v>
      </c>
      <c r="AG459">
        <v>3027</v>
      </c>
      <c r="AH459">
        <v>2388</v>
      </c>
      <c r="AI459">
        <v>1115</v>
      </c>
      <c r="AJ459">
        <v>3017</v>
      </c>
      <c r="AK459">
        <v>0</v>
      </c>
      <c r="AL459">
        <v>0</v>
      </c>
      <c r="AM459">
        <v>110</v>
      </c>
      <c r="AN459">
        <v>1207</v>
      </c>
      <c r="AO459">
        <v>5</v>
      </c>
      <c r="AP459">
        <v>207</v>
      </c>
      <c r="AQ459">
        <v>11076</v>
      </c>
      <c r="AR459">
        <v>0</v>
      </c>
      <c r="AS45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22152</v>
      </c>
      <c r="AT459">
        <v>1993</v>
      </c>
      <c r="AU459">
        <v>1721</v>
      </c>
      <c r="AV459">
        <v>1873</v>
      </c>
      <c r="AW459">
        <v>4577</v>
      </c>
      <c r="AX459">
        <v>0</v>
      </c>
      <c r="AY459">
        <v>0</v>
      </c>
      <c r="AZ459">
        <v>448</v>
      </c>
      <c r="BA459">
        <v>2617</v>
      </c>
      <c r="BB459">
        <v>4</v>
      </c>
      <c r="BC459">
        <v>666</v>
      </c>
      <c r="BD459">
        <v>13899</v>
      </c>
      <c r="BE459">
        <v>65597974</v>
      </c>
      <c r="BF459">
        <v>57055918</v>
      </c>
      <c r="BG459">
        <v>17929348</v>
      </c>
      <c r="BH459">
        <v>62875559</v>
      </c>
      <c r="BI459">
        <v>0</v>
      </c>
      <c r="BJ459">
        <v>0</v>
      </c>
      <c r="BK459">
        <v>2554068</v>
      </c>
      <c r="BL459">
        <v>36976939</v>
      </c>
      <c r="BM459">
        <v>122884</v>
      </c>
      <c r="BN459">
        <v>3541435</v>
      </c>
      <c r="BO459">
        <v>246654125</v>
      </c>
      <c r="BP459">
        <v>14543564</v>
      </c>
      <c r="BQ459">
        <v>26371255</v>
      </c>
      <c r="BR459">
        <v>7097705</v>
      </c>
      <c r="BS459">
        <v>33493685</v>
      </c>
      <c r="BT459">
        <v>0</v>
      </c>
      <c r="BU459">
        <v>0</v>
      </c>
      <c r="BV459">
        <v>3240726</v>
      </c>
      <c r="BW459">
        <v>21687429</v>
      </c>
      <c r="BX459">
        <v>39562</v>
      </c>
      <c r="BY459">
        <v>2787343</v>
      </c>
      <c r="BZ459">
        <v>109261269</v>
      </c>
      <c r="CA459">
        <v>3372016</v>
      </c>
      <c r="CB459">
        <v>70914046</v>
      </c>
      <c r="CC459">
        <v>72462062</v>
      </c>
      <c r="CD459">
        <v>17051391</v>
      </c>
      <c r="CE459">
        <v>75492996</v>
      </c>
      <c r="CF459">
        <v>-789354</v>
      </c>
      <c r="CG459">
        <v>0</v>
      </c>
      <c r="CH459">
        <v>0</v>
      </c>
      <c r="CI459">
        <v>4625467</v>
      </c>
      <c r="CJ459">
        <v>48119633</v>
      </c>
      <c r="CK459">
        <v>0</v>
      </c>
      <c r="CL459">
        <v>162446</v>
      </c>
      <c r="CM459">
        <v>0</v>
      </c>
      <c r="CN459">
        <v>0</v>
      </c>
      <c r="CO459">
        <v>0</v>
      </c>
      <c r="CP459">
        <v>802256</v>
      </c>
      <c r="CQ459">
        <v>292212959</v>
      </c>
      <c r="CR459">
        <v>0</v>
      </c>
      <c r="CS459">
        <v>0</v>
      </c>
      <c r="CT459">
        <v>0</v>
      </c>
      <c r="CU459">
        <v>0</v>
      </c>
      <c r="CV459">
        <v>0</v>
      </c>
      <c r="CW459">
        <v>9227492</v>
      </c>
      <c r="CX459">
        <v>10965112</v>
      </c>
      <c r="CY459">
        <v>8765016</v>
      </c>
      <c r="CZ459">
        <v>20876249</v>
      </c>
      <c r="DA459">
        <v>0</v>
      </c>
      <c r="DB459">
        <v>0</v>
      </c>
      <c r="DC459">
        <v>1169326</v>
      </c>
      <c r="DD459">
        <v>10544735</v>
      </c>
      <c r="DE459">
        <v>0</v>
      </c>
      <c r="DF459">
        <v>2154505</v>
      </c>
      <c r="DG459">
        <v>63702435</v>
      </c>
      <c r="DH459">
        <v>240413</v>
      </c>
      <c r="DI459">
        <v>56193798</v>
      </c>
      <c r="DJ459">
        <v>0</v>
      </c>
      <c r="DK459">
        <v>0</v>
      </c>
      <c r="DL459">
        <v>0</v>
      </c>
      <c r="DM459">
        <v>0</v>
      </c>
      <c r="DN459">
        <v>0</v>
      </c>
      <c r="DO459">
        <v>0</v>
      </c>
      <c r="DP459">
        <v>440290</v>
      </c>
      <c r="DQ459">
        <v>5591552</v>
      </c>
      <c r="DR459">
        <v>0</v>
      </c>
      <c r="DS459">
        <v>0</v>
      </c>
      <c r="DT459">
        <v>0</v>
      </c>
      <c r="DU459">
        <v>0</v>
      </c>
      <c r="DV459">
        <v>0</v>
      </c>
      <c r="DW459">
        <v>0</v>
      </c>
      <c r="DX459">
        <v>0</v>
      </c>
      <c r="DY459">
        <v>0</v>
      </c>
      <c r="DZ459">
        <v>0</v>
      </c>
      <c r="EA459">
        <v>0</v>
      </c>
      <c r="EB459">
        <v>0</v>
      </c>
      <c r="EC459">
        <v>0</v>
      </c>
      <c r="ED459">
        <v>0</v>
      </c>
    </row>
    <row r="460" spans="1:134" x14ac:dyDescent="0.3">
      <c r="A460">
        <v>106010735</v>
      </c>
      <c r="B460" t="s">
        <v>232</v>
      </c>
      <c r="C460">
        <v>20182</v>
      </c>
      <c r="D460" s="1">
        <v>43191</v>
      </c>
      <c r="E460" s="1">
        <v>43281</v>
      </c>
      <c r="F460" t="s">
        <v>134</v>
      </c>
      <c r="G460" t="s">
        <v>233</v>
      </c>
      <c r="H460" t="s">
        <v>2092</v>
      </c>
      <c r="I460">
        <v>417</v>
      </c>
      <c r="J460" t="s">
        <v>136</v>
      </c>
      <c r="K460" t="s">
        <v>137</v>
      </c>
      <c r="L460" t="s">
        <v>138</v>
      </c>
      <c r="M460" t="s">
        <v>234</v>
      </c>
      <c r="N460" t="s">
        <v>235</v>
      </c>
      <c r="O460" t="s">
        <v>236</v>
      </c>
      <c r="P460">
        <v>94501</v>
      </c>
      <c r="Q460" t="s">
        <v>237</v>
      </c>
      <c r="R460">
        <v>251</v>
      </c>
      <c r="S460">
        <v>217</v>
      </c>
      <c r="T460">
        <v>217</v>
      </c>
      <c r="U460">
        <v>315</v>
      </c>
      <c r="V460">
        <v>37</v>
      </c>
      <c r="W460">
        <v>72</v>
      </c>
      <c r="X460">
        <v>126</v>
      </c>
      <c r="Y460">
        <v>0</v>
      </c>
      <c r="Z460">
        <v>9</v>
      </c>
      <c r="AA460">
        <v>12</v>
      </c>
      <c r="AB460">
        <v>86</v>
      </c>
      <c r="AC460">
        <v>0</v>
      </c>
      <c r="AD460">
        <v>14</v>
      </c>
      <c r="AE460">
        <v>671</v>
      </c>
      <c r="AF460">
        <v>0</v>
      </c>
      <c r="AG460">
        <v>4426</v>
      </c>
      <c r="AH460">
        <v>344</v>
      </c>
      <c r="AI460">
        <v>10519</v>
      </c>
      <c r="AJ460">
        <v>1784</v>
      </c>
      <c r="AK460">
        <v>0</v>
      </c>
      <c r="AL460">
        <v>41</v>
      </c>
      <c r="AM460">
        <v>55</v>
      </c>
      <c r="AN460">
        <v>1213</v>
      </c>
      <c r="AO460">
        <v>0</v>
      </c>
      <c r="AP460">
        <v>655</v>
      </c>
      <c r="AQ460">
        <v>19037</v>
      </c>
      <c r="AR460">
        <v>0</v>
      </c>
      <c r="AS46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38074</v>
      </c>
      <c r="AT460">
        <v>2051</v>
      </c>
      <c r="AU460">
        <v>234</v>
      </c>
      <c r="AV460">
        <v>261</v>
      </c>
      <c r="AW460">
        <v>1839</v>
      </c>
      <c r="AX460">
        <v>0</v>
      </c>
      <c r="AY460">
        <v>79</v>
      </c>
      <c r="AZ460">
        <v>285</v>
      </c>
      <c r="BA460">
        <v>1485</v>
      </c>
      <c r="BB460">
        <v>0</v>
      </c>
      <c r="BC460">
        <v>1210</v>
      </c>
      <c r="BD460">
        <v>7444</v>
      </c>
      <c r="BE460">
        <v>32484250</v>
      </c>
      <c r="BF460">
        <v>2519604</v>
      </c>
      <c r="BG460">
        <v>16217137</v>
      </c>
      <c r="BH460">
        <v>9344490</v>
      </c>
      <c r="BI460">
        <v>0</v>
      </c>
      <c r="BJ460">
        <v>578427</v>
      </c>
      <c r="BK460">
        <v>775844</v>
      </c>
      <c r="BL460">
        <v>4468853</v>
      </c>
      <c r="BM460">
        <v>0</v>
      </c>
      <c r="BN460">
        <v>918906</v>
      </c>
      <c r="BO460">
        <v>67307511</v>
      </c>
      <c r="BP460">
        <v>13932326</v>
      </c>
      <c r="BQ460">
        <v>1672927</v>
      </c>
      <c r="BR460">
        <v>1618708</v>
      </c>
      <c r="BS460">
        <v>10883175</v>
      </c>
      <c r="BT460">
        <v>0</v>
      </c>
      <c r="BU460">
        <v>1559055</v>
      </c>
      <c r="BV460">
        <v>983767</v>
      </c>
      <c r="BW460">
        <v>5903164</v>
      </c>
      <c r="BX460">
        <v>0</v>
      </c>
      <c r="BY460">
        <v>1306067</v>
      </c>
      <c r="BZ460">
        <v>37859189</v>
      </c>
      <c r="CA460">
        <v>1669843</v>
      </c>
      <c r="CB460">
        <v>38434822</v>
      </c>
      <c r="CC460">
        <v>3331927</v>
      </c>
      <c r="CD460">
        <v>15454064</v>
      </c>
      <c r="CE460">
        <v>15798049</v>
      </c>
      <c r="CF460">
        <v>-707250</v>
      </c>
      <c r="CG460">
        <v>0</v>
      </c>
      <c r="CH460">
        <v>2137482</v>
      </c>
      <c r="CI460">
        <v>1472163</v>
      </c>
      <c r="CJ460">
        <v>7324389</v>
      </c>
      <c r="CK460">
        <v>0</v>
      </c>
      <c r="CL460">
        <v>443882</v>
      </c>
      <c r="CM460">
        <v>0</v>
      </c>
      <c r="CN460">
        <v>0</v>
      </c>
      <c r="CO460">
        <v>0</v>
      </c>
      <c r="CP460">
        <v>0</v>
      </c>
      <c r="CQ460">
        <v>85359371</v>
      </c>
      <c r="CR460">
        <v>0</v>
      </c>
      <c r="CS460">
        <v>0</v>
      </c>
      <c r="CT460">
        <v>277189</v>
      </c>
      <c r="CU460">
        <v>0</v>
      </c>
      <c r="CV460">
        <v>277189</v>
      </c>
      <c r="CW460">
        <v>7981754</v>
      </c>
      <c r="CX460">
        <v>860604</v>
      </c>
      <c r="CY460">
        <v>3089031</v>
      </c>
      <c r="CZ460">
        <v>4429616</v>
      </c>
      <c r="DA460">
        <v>0</v>
      </c>
      <c r="DB460">
        <v>277189</v>
      </c>
      <c r="DC460">
        <v>287448</v>
      </c>
      <c r="DD460">
        <v>3047628</v>
      </c>
      <c r="DE460">
        <v>0</v>
      </c>
      <c r="DF460">
        <v>111248</v>
      </c>
      <c r="DG460">
        <v>20084518</v>
      </c>
      <c r="DH460">
        <v>28676</v>
      </c>
      <c r="DI460">
        <v>25075330</v>
      </c>
      <c r="DJ460">
        <v>0</v>
      </c>
      <c r="DK460">
        <v>0</v>
      </c>
      <c r="DL460">
        <v>0</v>
      </c>
      <c r="DM460">
        <v>0</v>
      </c>
      <c r="DN460">
        <v>0</v>
      </c>
      <c r="DO460">
        <v>0</v>
      </c>
      <c r="DP460">
        <v>586821</v>
      </c>
      <c r="DQ460">
        <v>7553560</v>
      </c>
      <c r="DR460">
        <v>0</v>
      </c>
      <c r="DS460">
        <v>0</v>
      </c>
      <c r="DT460">
        <v>0</v>
      </c>
      <c r="DU460">
        <v>0</v>
      </c>
      <c r="DV460">
        <v>0</v>
      </c>
      <c r="DW460">
        <v>0</v>
      </c>
      <c r="DX460">
        <v>0</v>
      </c>
      <c r="DY460">
        <v>0</v>
      </c>
      <c r="DZ460">
        <v>0</v>
      </c>
      <c r="EA460">
        <v>0</v>
      </c>
      <c r="EB460">
        <v>0</v>
      </c>
      <c r="EC460">
        <v>0</v>
      </c>
      <c r="ED460">
        <v>0</v>
      </c>
    </row>
    <row r="461" spans="1:134" x14ac:dyDescent="0.3">
      <c r="A461">
        <v>106190017</v>
      </c>
      <c r="B461" t="s">
        <v>238</v>
      </c>
      <c r="C461">
        <v>20182</v>
      </c>
      <c r="D461" s="1">
        <v>43191</v>
      </c>
      <c r="E461" s="1">
        <v>43281</v>
      </c>
      <c r="F461" t="s">
        <v>134</v>
      </c>
      <c r="G461" t="s">
        <v>158</v>
      </c>
      <c r="H461" t="s">
        <v>2086</v>
      </c>
      <c r="I461">
        <v>913</v>
      </c>
      <c r="J461" t="s">
        <v>239</v>
      </c>
      <c r="K461" t="s">
        <v>137</v>
      </c>
      <c r="L461" t="s">
        <v>138</v>
      </c>
      <c r="M461" t="s">
        <v>240</v>
      </c>
      <c r="N461" t="s">
        <v>241</v>
      </c>
      <c r="O461" t="s">
        <v>242</v>
      </c>
      <c r="P461">
        <v>91801</v>
      </c>
      <c r="Q461" t="s">
        <v>243</v>
      </c>
      <c r="R461">
        <v>144</v>
      </c>
      <c r="S461">
        <v>144</v>
      </c>
      <c r="T461">
        <v>144</v>
      </c>
      <c r="U461">
        <v>399</v>
      </c>
      <c r="V461">
        <v>302</v>
      </c>
      <c r="W461">
        <v>30</v>
      </c>
      <c r="X461">
        <v>564</v>
      </c>
      <c r="Y461">
        <v>0</v>
      </c>
      <c r="Z461">
        <v>0</v>
      </c>
      <c r="AA461">
        <v>8</v>
      </c>
      <c r="AB461">
        <v>127</v>
      </c>
      <c r="AC461">
        <v>0</v>
      </c>
      <c r="AD461">
        <v>6</v>
      </c>
      <c r="AE461">
        <v>1436</v>
      </c>
      <c r="AF461">
        <v>1</v>
      </c>
      <c r="AG461">
        <v>2431</v>
      </c>
      <c r="AH461">
        <v>1143</v>
      </c>
      <c r="AI461">
        <v>592</v>
      </c>
      <c r="AJ461">
        <v>3716</v>
      </c>
      <c r="AK461">
        <v>0</v>
      </c>
      <c r="AL461">
        <v>0</v>
      </c>
      <c r="AM461">
        <v>50</v>
      </c>
      <c r="AN461">
        <v>387</v>
      </c>
      <c r="AO461">
        <v>0</v>
      </c>
      <c r="AP461">
        <v>35</v>
      </c>
      <c r="AQ461">
        <v>8354</v>
      </c>
      <c r="AR461">
        <v>2371</v>
      </c>
      <c r="AS46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19079</v>
      </c>
      <c r="AT461">
        <v>957</v>
      </c>
      <c r="AU461">
        <v>643</v>
      </c>
      <c r="AV461">
        <v>372</v>
      </c>
      <c r="AW461">
        <v>2483</v>
      </c>
      <c r="AX461">
        <v>0</v>
      </c>
      <c r="AY461">
        <v>0</v>
      </c>
      <c r="AZ461">
        <v>28</v>
      </c>
      <c r="BA461">
        <v>727</v>
      </c>
      <c r="BB461">
        <v>0</v>
      </c>
      <c r="BC461">
        <v>1971</v>
      </c>
      <c r="BD461">
        <v>7181</v>
      </c>
      <c r="BE461">
        <v>34516923</v>
      </c>
      <c r="BF461">
        <v>17829783</v>
      </c>
      <c r="BG461">
        <v>4850081</v>
      </c>
      <c r="BH461">
        <v>39052178</v>
      </c>
      <c r="BI461">
        <v>0</v>
      </c>
      <c r="BJ461">
        <v>0</v>
      </c>
      <c r="BK461">
        <v>635114</v>
      </c>
      <c r="BL461">
        <v>6904537</v>
      </c>
      <c r="BM461">
        <v>0</v>
      </c>
      <c r="BN461">
        <v>364968</v>
      </c>
      <c r="BO461">
        <v>104153584</v>
      </c>
      <c r="BP461">
        <v>7154862</v>
      </c>
      <c r="BQ461">
        <v>4912132</v>
      </c>
      <c r="BR461">
        <v>1512870</v>
      </c>
      <c r="BS461">
        <v>11037308</v>
      </c>
      <c r="BT461">
        <v>0</v>
      </c>
      <c r="BU461">
        <v>0</v>
      </c>
      <c r="BV461">
        <v>284267</v>
      </c>
      <c r="BW461">
        <v>5252311</v>
      </c>
      <c r="BX461">
        <v>0</v>
      </c>
      <c r="BY461">
        <v>2007754</v>
      </c>
      <c r="BZ461">
        <v>32161504</v>
      </c>
      <c r="CA461">
        <v>363260</v>
      </c>
      <c r="CB461">
        <v>34102626</v>
      </c>
      <c r="CC461">
        <v>21067291</v>
      </c>
      <c r="CD461">
        <v>5792412</v>
      </c>
      <c r="CE461">
        <v>49988120</v>
      </c>
      <c r="CF461">
        <v>0</v>
      </c>
      <c r="CG461">
        <v>0</v>
      </c>
      <c r="CH461">
        <v>0</v>
      </c>
      <c r="CI461">
        <v>796220</v>
      </c>
      <c r="CJ461">
        <v>9790516</v>
      </c>
      <c r="CK461">
        <v>0</v>
      </c>
      <c r="CL461">
        <v>0</v>
      </c>
      <c r="CM461">
        <v>0</v>
      </c>
      <c r="CN461">
        <v>0</v>
      </c>
      <c r="CO461">
        <v>0</v>
      </c>
      <c r="CP461">
        <v>1095483</v>
      </c>
      <c r="CQ461">
        <v>122995928</v>
      </c>
      <c r="CR461">
        <v>23221735</v>
      </c>
      <c r="CS461">
        <v>3360012</v>
      </c>
      <c r="CT461">
        <v>0</v>
      </c>
      <c r="CU461">
        <v>0</v>
      </c>
      <c r="CV461">
        <v>26581747</v>
      </c>
      <c r="CW461">
        <v>7569155</v>
      </c>
      <c r="CX461">
        <v>24896359</v>
      </c>
      <c r="CY461">
        <v>570540</v>
      </c>
      <c r="CZ461">
        <v>3461379</v>
      </c>
      <c r="DA461">
        <v>0</v>
      </c>
      <c r="DB461">
        <v>0</v>
      </c>
      <c r="DC461">
        <v>123161</v>
      </c>
      <c r="DD461">
        <v>2366333</v>
      </c>
      <c r="DE461">
        <v>0</v>
      </c>
      <c r="DF461">
        <v>913980</v>
      </c>
      <c r="DG461">
        <v>39900907</v>
      </c>
      <c r="DH461">
        <v>194702</v>
      </c>
      <c r="DI461">
        <v>39337266</v>
      </c>
      <c r="DJ461">
        <v>0</v>
      </c>
      <c r="DK461">
        <v>193553</v>
      </c>
      <c r="DL461">
        <v>0</v>
      </c>
      <c r="DM461">
        <v>0</v>
      </c>
      <c r="DN461">
        <v>0</v>
      </c>
      <c r="DO461">
        <v>0</v>
      </c>
      <c r="DP461">
        <v>307218</v>
      </c>
      <c r="DQ461">
        <v>10987882</v>
      </c>
      <c r="DR461">
        <v>0</v>
      </c>
      <c r="DS461">
        <v>0</v>
      </c>
      <c r="DT461">
        <v>0</v>
      </c>
      <c r="DU461">
        <v>0</v>
      </c>
      <c r="DV461">
        <v>0</v>
      </c>
      <c r="DW461">
        <v>0</v>
      </c>
      <c r="DX461">
        <v>0</v>
      </c>
      <c r="DY461">
        <v>0</v>
      </c>
      <c r="DZ461">
        <v>0</v>
      </c>
      <c r="EA461">
        <v>0</v>
      </c>
      <c r="EB461">
        <v>0</v>
      </c>
      <c r="EC461">
        <v>0</v>
      </c>
      <c r="ED461">
        <v>0</v>
      </c>
    </row>
    <row r="462" spans="1:134" x14ac:dyDescent="0.3">
      <c r="A462">
        <v>106010739</v>
      </c>
      <c r="B462" t="s">
        <v>244</v>
      </c>
      <c r="C462">
        <v>20182</v>
      </c>
      <c r="D462" s="1">
        <v>43191</v>
      </c>
      <c r="E462" s="1">
        <v>43281</v>
      </c>
      <c r="F462" t="s">
        <v>134</v>
      </c>
      <c r="G462" t="s">
        <v>233</v>
      </c>
      <c r="H462" t="s">
        <v>2092</v>
      </c>
      <c r="I462">
        <v>415</v>
      </c>
      <c r="J462" t="s">
        <v>136</v>
      </c>
      <c r="K462" t="s">
        <v>137</v>
      </c>
      <c r="L462" t="s">
        <v>138</v>
      </c>
      <c r="M462" t="s">
        <v>245</v>
      </c>
      <c r="N462" t="s">
        <v>246</v>
      </c>
      <c r="O462" t="s">
        <v>247</v>
      </c>
      <c r="P462">
        <v>94705</v>
      </c>
      <c r="Q462" t="s">
        <v>248</v>
      </c>
      <c r="R462">
        <v>397</v>
      </c>
      <c r="S462">
        <v>397</v>
      </c>
      <c r="T462">
        <v>240</v>
      </c>
      <c r="U462">
        <v>771</v>
      </c>
      <c r="V462">
        <v>229</v>
      </c>
      <c r="W462">
        <v>551</v>
      </c>
      <c r="X462">
        <v>860</v>
      </c>
      <c r="Y462">
        <v>0</v>
      </c>
      <c r="Z462">
        <v>0</v>
      </c>
      <c r="AA462">
        <v>143</v>
      </c>
      <c r="AB462">
        <v>1196</v>
      </c>
      <c r="AC462">
        <v>33</v>
      </c>
      <c r="AD462">
        <v>13</v>
      </c>
      <c r="AE462">
        <v>3796</v>
      </c>
      <c r="AF462">
        <v>0</v>
      </c>
      <c r="AG462">
        <v>4167</v>
      </c>
      <c r="AH462">
        <v>1163</v>
      </c>
      <c r="AI462">
        <v>2608</v>
      </c>
      <c r="AJ462">
        <v>2827</v>
      </c>
      <c r="AK462">
        <v>0</v>
      </c>
      <c r="AL462">
        <v>0</v>
      </c>
      <c r="AM462">
        <v>2132</v>
      </c>
      <c r="AN462">
        <v>5204</v>
      </c>
      <c r="AO462">
        <v>85</v>
      </c>
      <c r="AP462">
        <v>24</v>
      </c>
      <c r="AQ462">
        <v>18210</v>
      </c>
      <c r="AR462">
        <v>0</v>
      </c>
      <c r="AS46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36420</v>
      </c>
      <c r="AT462">
        <v>7334</v>
      </c>
      <c r="AU462">
        <v>1798</v>
      </c>
      <c r="AV462">
        <v>867</v>
      </c>
      <c r="AW462">
        <v>4148</v>
      </c>
      <c r="AX462">
        <v>3</v>
      </c>
      <c r="AY462">
        <v>0</v>
      </c>
      <c r="AZ462">
        <v>247</v>
      </c>
      <c r="BA462">
        <v>6396</v>
      </c>
      <c r="BB462">
        <v>591</v>
      </c>
      <c r="BC462">
        <v>254</v>
      </c>
      <c r="BD462">
        <v>21638</v>
      </c>
      <c r="BE462">
        <v>64052189</v>
      </c>
      <c r="BF462">
        <v>17952260</v>
      </c>
      <c r="BG462">
        <v>31493947</v>
      </c>
      <c r="BH462">
        <v>48047901</v>
      </c>
      <c r="BI462">
        <v>0</v>
      </c>
      <c r="BJ462">
        <v>0</v>
      </c>
      <c r="BK462">
        <v>27185867</v>
      </c>
      <c r="BL462">
        <v>71174048</v>
      </c>
      <c r="BM462">
        <v>1368366</v>
      </c>
      <c r="BN462">
        <v>425584</v>
      </c>
      <c r="BO462">
        <v>261700162</v>
      </c>
      <c r="BP462">
        <v>64131832</v>
      </c>
      <c r="BQ462">
        <v>16374124</v>
      </c>
      <c r="BR462">
        <v>5996543</v>
      </c>
      <c r="BS462">
        <v>35173996</v>
      </c>
      <c r="BT462">
        <v>5524</v>
      </c>
      <c r="BU462">
        <v>0</v>
      </c>
      <c r="BV462">
        <v>3768958</v>
      </c>
      <c r="BW462">
        <v>61070644</v>
      </c>
      <c r="BX462">
        <v>3031459</v>
      </c>
      <c r="BY462">
        <v>1215501</v>
      </c>
      <c r="BZ462">
        <v>190768581</v>
      </c>
      <c r="CA462">
        <v>179259</v>
      </c>
      <c r="CB462">
        <v>99894442</v>
      </c>
      <c r="CC462">
        <v>27391719</v>
      </c>
      <c r="CD462">
        <v>17226693</v>
      </c>
      <c r="CE462">
        <v>66611265</v>
      </c>
      <c r="CF462">
        <v>0</v>
      </c>
      <c r="CG462">
        <v>5524</v>
      </c>
      <c r="CH462">
        <v>0</v>
      </c>
      <c r="CI462">
        <v>25391920</v>
      </c>
      <c r="CJ462">
        <v>60029861</v>
      </c>
      <c r="CK462">
        <v>0</v>
      </c>
      <c r="CL462">
        <v>4399825</v>
      </c>
      <c r="CM462">
        <v>0</v>
      </c>
      <c r="CN462">
        <v>0</v>
      </c>
      <c r="CO462">
        <v>0</v>
      </c>
      <c r="CP462">
        <v>594710</v>
      </c>
      <c r="CQ462">
        <v>301725218</v>
      </c>
      <c r="CR462">
        <v>882162</v>
      </c>
      <c r="CS462">
        <v>0</v>
      </c>
      <c r="CT462">
        <v>0</v>
      </c>
      <c r="CU462">
        <v>5759603</v>
      </c>
      <c r="CV462">
        <v>6641765</v>
      </c>
      <c r="CW462">
        <v>28289579</v>
      </c>
      <c r="CX462">
        <v>7816827</v>
      </c>
      <c r="CY462">
        <v>20263797</v>
      </c>
      <c r="CZ462">
        <v>16610632</v>
      </c>
      <c r="DA462">
        <v>0</v>
      </c>
      <c r="DB462">
        <v>0</v>
      </c>
      <c r="DC462">
        <v>5562905</v>
      </c>
      <c r="DD462">
        <v>77974434</v>
      </c>
      <c r="DE462">
        <v>0</v>
      </c>
      <c r="DF462">
        <v>867116</v>
      </c>
      <c r="DG462">
        <v>157385290</v>
      </c>
      <c r="DH462">
        <v>583963</v>
      </c>
      <c r="DI462">
        <v>173292627</v>
      </c>
      <c r="DJ462">
        <v>0</v>
      </c>
      <c r="DK462">
        <v>5719496</v>
      </c>
      <c r="DL462">
        <v>0</v>
      </c>
      <c r="DM462">
        <v>0</v>
      </c>
      <c r="DN462">
        <v>0</v>
      </c>
      <c r="DO462">
        <v>0</v>
      </c>
      <c r="DP462">
        <v>15337881</v>
      </c>
      <c r="DQ462">
        <v>88462367</v>
      </c>
      <c r="DR462">
        <v>0</v>
      </c>
      <c r="DS462">
        <v>0</v>
      </c>
      <c r="DT462">
        <v>0</v>
      </c>
      <c r="DU462">
        <v>0</v>
      </c>
      <c r="DV462">
        <v>0</v>
      </c>
      <c r="DW462">
        <v>0</v>
      </c>
      <c r="DX462">
        <v>0</v>
      </c>
      <c r="DY462">
        <v>0</v>
      </c>
      <c r="DZ462">
        <v>0</v>
      </c>
      <c r="EA462">
        <v>0</v>
      </c>
      <c r="EB462">
        <v>0</v>
      </c>
      <c r="EC462">
        <v>0</v>
      </c>
      <c r="ED462">
        <v>0</v>
      </c>
    </row>
    <row r="463" spans="1:134" x14ac:dyDescent="0.3">
      <c r="A463">
        <v>106010937</v>
      </c>
      <c r="B463" t="s">
        <v>249</v>
      </c>
      <c r="C463">
        <v>20182</v>
      </c>
      <c r="D463" s="1">
        <v>43191</v>
      </c>
      <c r="E463" s="1">
        <v>43281</v>
      </c>
      <c r="F463" t="s">
        <v>134</v>
      </c>
      <c r="G463" t="s">
        <v>233</v>
      </c>
      <c r="H463" t="s">
        <v>2092</v>
      </c>
      <c r="I463">
        <v>417</v>
      </c>
      <c r="J463" t="s">
        <v>136</v>
      </c>
      <c r="K463" t="s">
        <v>137</v>
      </c>
      <c r="L463" t="s">
        <v>138</v>
      </c>
      <c r="M463" t="s">
        <v>250</v>
      </c>
      <c r="N463" t="s">
        <v>251</v>
      </c>
      <c r="O463" t="s">
        <v>252</v>
      </c>
      <c r="P463">
        <v>94609</v>
      </c>
      <c r="Q463" t="s">
        <v>248</v>
      </c>
      <c r="R463">
        <v>354</v>
      </c>
      <c r="S463">
        <v>354</v>
      </c>
      <c r="T463">
        <v>229</v>
      </c>
      <c r="U463">
        <v>1514</v>
      </c>
      <c r="V463">
        <v>327</v>
      </c>
      <c r="W463">
        <v>120</v>
      </c>
      <c r="X463">
        <v>637</v>
      </c>
      <c r="Y463">
        <v>0</v>
      </c>
      <c r="Z463">
        <v>0</v>
      </c>
      <c r="AA463">
        <v>58</v>
      </c>
      <c r="AB463">
        <v>464</v>
      </c>
      <c r="AC463">
        <v>89</v>
      </c>
      <c r="AD463">
        <v>18</v>
      </c>
      <c r="AE463">
        <v>3227</v>
      </c>
      <c r="AF463">
        <v>0</v>
      </c>
      <c r="AG463">
        <v>8362</v>
      </c>
      <c r="AH463">
        <v>1667</v>
      </c>
      <c r="AI463">
        <v>892</v>
      </c>
      <c r="AJ463">
        <v>3466</v>
      </c>
      <c r="AK463">
        <v>0</v>
      </c>
      <c r="AL463">
        <v>0</v>
      </c>
      <c r="AM463">
        <v>360</v>
      </c>
      <c r="AN463">
        <v>2156</v>
      </c>
      <c r="AO463">
        <v>649</v>
      </c>
      <c r="AP463">
        <v>55</v>
      </c>
      <c r="AQ463">
        <v>17607</v>
      </c>
      <c r="AR463">
        <v>0</v>
      </c>
      <c r="AS46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35214</v>
      </c>
      <c r="AT463">
        <v>3090</v>
      </c>
      <c r="AU463">
        <v>438</v>
      </c>
      <c r="AV463">
        <v>485</v>
      </c>
      <c r="AW463">
        <v>4155</v>
      </c>
      <c r="AX463">
        <v>0</v>
      </c>
      <c r="AY463">
        <v>0</v>
      </c>
      <c r="AZ463">
        <v>155</v>
      </c>
      <c r="BA463">
        <v>2351</v>
      </c>
      <c r="BB463">
        <v>407</v>
      </c>
      <c r="BC463">
        <v>286</v>
      </c>
      <c r="BD463">
        <v>11367</v>
      </c>
      <c r="BE463">
        <v>139351924</v>
      </c>
      <c r="BF463">
        <v>30001713</v>
      </c>
      <c r="BG463">
        <v>11788453</v>
      </c>
      <c r="BH463">
        <v>57340824</v>
      </c>
      <c r="BI463">
        <v>0</v>
      </c>
      <c r="BJ463">
        <v>0</v>
      </c>
      <c r="BK463">
        <v>6002930</v>
      </c>
      <c r="BL463">
        <v>42288920</v>
      </c>
      <c r="BM463">
        <v>8688302</v>
      </c>
      <c r="BN463">
        <v>1130471</v>
      </c>
      <c r="BO463">
        <v>296593537</v>
      </c>
      <c r="BP463">
        <v>41536125</v>
      </c>
      <c r="BQ463">
        <v>10761613</v>
      </c>
      <c r="BR463">
        <v>3338744</v>
      </c>
      <c r="BS463">
        <v>31698402</v>
      </c>
      <c r="BT463">
        <v>0</v>
      </c>
      <c r="BU463">
        <v>0</v>
      </c>
      <c r="BV463">
        <v>1855843</v>
      </c>
      <c r="BW463">
        <v>34587913</v>
      </c>
      <c r="BX463">
        <v>2318132</v>
      </c>
      <c r="BY463">
        <v>1556433</v>
      </c>
      <c r="BZ463">
        <v>127653205</v>
      </c>
      <c r="CA463">
        <v>675493</v>
      </c>
      <c r="CB463">
        <v>146868146</v>
      </c>
      <c r="CC463">
        <v>32712586</v>
      </c>
      <c r="CD463">
        <v>5537058</v>
      </c>
      <c r="CE463">
        <v>74193313</v>
      </c>
      <c r="CF463">
        <v>0</v>
      </c>
      <c r="CG463">
        <v>0</v>
      </c>
      <c r="CH463">
        <v>0</v>
      </c>
      <c r="CI463">
        <v>5052420</v>
      </c>
      <c r="CJ463">
        <v>35015568</v>
      </c>
      <c r="CK463">
        <v>0</v>
      </c>
      <c r="CL463">
        <v>11006434</v>
      </c>
      <c r="CM463">
        <v>0</v>
      </c>
      <c r="CN463">
        <v>0</v>
      </c>
      <c r="CO463">
        <v>0</v>
      </c>
      <c r="CP463">
        <v>2011411</v>
      </c>
      <c r="CQ463">
        <v>313072429</v>
      </c>
      <c r="CR463">
        <v>0</v>
      </c>
      <c r="CS463">
        <v>0</v>
      </c>
      <c r="CT463">
        <v>0</v>
      </c>
      <c r="CU463">
        <v>0</v>
      </c>
      <c r="CV463">
        <v>0</v>
      </c>
      <c r="CW463">
        <v>34019903</v>
      </c>
      <c r="CX463">
        <v>8050740</v>
      </c>
      <c r="CY463">
        <v>9590139</v>
      </c>
      <c r="CZ463">
        <v>14845913</v>
      </c>
      <c r="DA463">
        <v>0</v>
      </c>
      <c r="DB463">
        <v>0</v>
      </c>
      <c r="DC463">
        <v>2806353</v>
      </c>
      <c r="DD463">
        <v>41861265</v>
      </c>
      <c r="DE463">
        <v>0</v>
      </c>
      <c r="DF463">
        <v>0</v>
      </c>
      <c r="DG463">
        <v>111174313</v>
      </c>
      <c r="DH463">
        <v>20221344</v>
      </c>
      <c r="DI463">
        <v>132236721</v>
      </c>
      <c r="DJ463">
        <v>0</v>
      </c>
      <c r="DK463">
        <v>6732628</v>
      </c>
      <c r="DL463">
        <v>0</v>
      </c>
      <c r="DM463">
        <v>0</v>
      </c>
      <c r="DN463">
        <v>0</v>
      </c>
      <c r="DO463">
        <v>0</v>
      </c>
      <c r="DP463">
        <v>6693814</v>
      </c>
      <c r="DQ463">
        <v>507856849</v>
      </c>
      <c r="DR463">
        <v>0</v>
      </c>
      <c r="DS463">
        <v>0</v>
      </c>
      <c r="DT463">
        <v>0</v>
      </c>
      <c r="DU463">
        <v>0</v>
      </c>
      <c r="DV463">
        <v>0</v>
      </c>
      <c r="DW463">
        <v>0</v>
      </c>
      <c r="DX463">
        <v>0</v>
      </c>
      <c r="DY463">
        <v>0</v>
      </c>
      <c r="DZ463">
        <v>0</v>
      </c>
      <c r="EA463">
        <v>0</v>
      </c>
      <c r="EB463">
        <v>0</v>
      </c>
      <c r="EC463">
        <v>0</v>
      </c>
      <c r="ED463">
        <v>0</v>
      </c>
    </row>
    <row r="464" spans="1:134" x14ac:dyDescent="0.3">
      <c r="A464">
        <v>106370652</v>
      </c>
      <c r="B464" t="s">
        <v>2093</v>
      </c>
      <c r="C464">
        <v>20182</v>
      </c>
      <c r="D464" s="1">
        <v>43191</v>
      </c>
      <c r="E464" s="1">
        <v>43281</v>
      </c>
      <c r="F464" t="s">
        <v>134</v>
      </c>
      <c r="G464" t="s">
        <v>254</v>
      </c>
      <c r="H464" t="s">
        <v>2094</v>
      </c>
      <c r="I464">
        <v>1418</v>
      </c>
      <c r="J464" t="s">
        <v>255</v>
      </c>
      <c r="K464" t="s">
        <v>137</v>
      </c>
      <c r="L464" t="s">
        <v>138</v>
      </c>
      <c r="M464" t="s">
        <v>2095</v>
      </c>
      <c r="N464" t="s">
        <v>2096</v>
      </c>
      <c r="O464" t="s">
        <v>308</v>
      </c>
      <c r="P464">
        <v>92120</v>
      </c>
      <c r="Q464" t="s">
        <v>2097</v>
      </c>
      <c r="R464">
        <v>306</v>
      </c>
      <c r="S464">
        <v>306</v>
      </c>
      <c r="T464">
        <v>306</v>
      </c>
      <c r="U464">
        <v>431</v>
      </c>
      <c r="V464">
        <v>108</v>
      </c>
      <c r="W464">
        <v>77</v>
      </c>
      <c r="X464">
        <v>260</v>
      </c>
      <c r="Y464">
        <v>0</v>
      </c>
      <c r="Z464">
        <v>0</v>
      </c>
      <c r="AA464">
        <v>111</v>
      </c>
      <c r="AB464">
        <v>187</v>
      </c>
      <c r="AC464">
        <v>0</v>
      </c>
      <c r="AD464">
        <v>57</v>
      </c>
      <c r="AE464">
        <v>1231</v>
      </c>
      <c r="AF464">
        <v>0</v>
      </c>
      <c r="AG464">
        <v>2512</v>
      </c>
      <c r="AH464">
        <v>536</v>
      </c>
      <c r="AI464">
        <v>422</v>
      </c>
      <c r="AJ464">
        <v>1086</v>
      </c>
      <c r="AK464">
        <v>0</v>
      </c>
      <c r="AL464">
        <v>0</v>
      </c>
      <c r="AM464">
        <v>656</v>
      </c>
      <c r="AN464">
        <v>865</v>
      </c>
      <c r="AO464">
        <v>0</v>
      </c>
      <c r="AP464">
        <v>295</v>
      </c>
      <c r="AQ464">
        <v>6372</v>
      </c>
      <c r="AR464">
        <v>0</v>
      </c>
      <c r="AS46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12744</v>
      </c>
      <c r="AT464">
        <v>1278</v>
      </c>
      <c r="AU464">
        <v>424</v>
      </c>
      <c r="AV464">
        <v>551</v>
      </c>
      <c r="AW464">
        <v>2330</v>
      </c>
      <c r="AX464">
        <v>0</v>
      </c>
      <c r="AY464">
        <v>0</v>
      </c>
      <c r="AZ464">
        <v>571</v>
      </c>
      <c r="BA464">
        <v>2313</v>
      </c>
      <c r="BB464">
        <v>0</v>
      </c>
      <c r="BC464">
        <v>1475</v>
      </c>
      <c r="BD464">
        <v>8942</v>
      </c>
      <c r="BE464">
        <v>37524919</v>
      </c>
      <c r="BF464">
        <v>7926582</v>
      </c>
      <c r="BG464">
        <v>5845791</v>
      </c>
      <c r="BH464">
        <v>14680507</v>
      </c>
      <c r="BI464">
        <v>0</v>
      </c>
      <c r="BJ464">
        <v>0</v>
      </c>
      <c r="BK464">
        <v>12428244</v>
      </c>
      <c r="BL464">
        <v>19462475</v>
      </c>
      <c r="BM464">
        <v>0</v>
      </c>
      <c r="BN464">
        <v>4187197</v>
      </c>
      <c r="BO464">
        <v>102055715</v>
      </c>
      <c r="BP464">
        <v>8004029</v>
      </c>
      <c r="BQ464">
        <v>3151415</v>
      </c>
      <c r="BR464">
        <v>1899697</v>
      </c>
      <c r="BS464">
        <v>9330179</v>
      </c>
      <c r="BT464">
        <v>0</v>
      </c>
      <c r="BU464">
        <v>0</v>
      </c>
      <c r="BV464">
        <v>2419830</v>
      </c>
      <c r="BW464">
        <v>10166206</v>
      </c>
      <c r="BX464">
        <v>0</v>
      </c>
      <c r="BY464">
        <v>4007903</v>
      </c>
      <c r="BZ464">
        <v>38979259</v>
      </c>
      <c r="CA464">
        <v>2296914</v>
      </c>
      <c r="CB464">
        <v>36861507</v>
      </c>
      <c r="CC464">
        <v>10266478</v>
      </c>
      <c r="CD464">
        <v>4888815</v>
      </c>
      <c r="CE464">
        <v>18213965</v>
      </c>
      <c r="CF464">
        <v>0</v>
      </c>
      <c r="CG464">
        <v>0</v>
      </c>
      <c r="CH464">
        <v>0</v>
      </c>
      <c r="CI464">
        <v>8446590</v>
      </c>
      <c r="CJ464">
        <v>27793157</v>
      </c>
      <c r="CK464">
        <v>0</v>
      </c>
      <c r="CL464">
        <v>95081</v>
      </c>
      <c r="CM464">
        <v>0</v>
      </c>
      <c r="CN464">
        <v>0</v>
      </c>
      <c r="CO464">
        <v>0</v>
      </c>
      <c r="CP464">
        <v>115037</v>
      </c>
      <c r="CQ464">
        <v>108977544</v>
      </c>
      <c r="CR464">
        <v>0</v>
      </c>
      <c r="CS464">
        <v>0</v>
      </c>
      <c r="CT464">
        <v>0</v>
      </c>
      <c r="CU464">
        <v>0</v>
      </c>
      <c r="CV464">
        <v>0</v>
      </c>
      <c r="CW464">
        <v>8563498</v>
      </c>
      <c r="CX464">
        <v>811520</v>
      </c>
      <c r="CY464">
        <v>2856672</v>
      </c>
      <c r="CZ464">
        <v>5796721</v>
      </c>
      <c r="DA464">
        <v>0</v>
      </c>
      <c r="DB464">
        <v>0</v>
      </c>
      <c r="DC464">
        <v>6401484</v>
      </c>
      <c r="DD464">
        <v>1834282</v>
      </c>
      <c r="DE464">
        <v>0</v>
      </c>
      <c r="DF464">
        <v>5793253</v>
      </c>
      <c r="DG464">
        <v>32057430</v>
      </c>
      <c r="DH464">
        <v>181962</v>
      </c>
      <c r="DI464">
        <v>30559167</v>
      </c>
      <c r="DJ464">
        <v>0</v>
      </c>
      <c r="DK464">
        <v>271156</v>
      </c>
      <c r="DL464">
        <v>0</v>
      </c>
      <c r="DM464">
        <v>0</v>
      </c>
      <c r="DN464">
        <v>0</v>
      </c>
      <c r="DO464">
        <v>0</v>
      </c>
      <c r="DP464">
        <v>3500027</v>
      </c>
      <c r="DQ464">
        <v>70701969</v>
      </c>
      <c r="DR464">
        <v>0</v>
      </c>
      <c r="DS464">
        <v>0</v>
      </c>
      <c r="DT464">
        <v>0</v>
      </c>
      <c r="DU464">
        <v>0</v>
      </c>
      <c r="DV464">
        <v>0</v>
      </c>
      <c r="DW464">
        <v>0</v>
      </c>
      <c r="DX464">
        <v>0</v>
      </c>
      <c r="DY464">
        <v>0</v>
      </c>
      <c r="DZ464">
        <v>0</v>
      </c>
      <c r="EA464">
        <v>0</v>
      </c>
      <c r="EB464">
        <v>0</v>
      </c>
      <c r="EC464">
        <v>0</v>
      </c>
      <c r="ED464">
        <v>0</v>
      </c>
    </row>
    <row r="465" spans="1:134" x14ac:dyDescent="0.3">
      <c r="A465">
        <v>106370749</v>
      </c>
      <c r="B465" t="s">
        <v>253</v>
      </c>
      <c r="C465">
        <v>20182</v>
      </c>
      <c r="D465" s="1">
        <v>43191</v>
      </c>
      <c r="E465" s="1">
        <v>43281</v>
      </c>
      <c r="F465" t="s">
        <v>134</v>
      </c>
      <c r="G465" t="s">
        <v>254</v>
      </c>
      <c r="H465" t="s">
        <v>2094</v>
      </c>
      <c r="I465">
        <v>1422</v>
      </c>
      <c r="J465" t="s">
        <v>255</v>
      </c>
      <c r="K465" t="s">
        <v>137</v>
      </c>
      <c r="L465" t="s">
        <v>138</v>
      </c>
      <c r="M465" t="s">
        <v>256</v>
      </c>
      <c r="N465" t="s">
        <v>257</v>
      </c>
      <c r="O465" t="s">
        <v>258</v>
      </c>
      <c r="P465">
        <v>91942</v>
      </c>
      <c r="Q465" t="s">
        <v>2098</v>
      </c>
      <c r="R465">
        <v>66</v>
      </c>
      <c r="S465">
        <v>66</v>
      </c>
      <c r="T465">
        <v>66</v>
      </c>
      <c r="U465">
        <v>193</v>
      </c>
      <c r="V465">
        <v>75</v>
      </c>
      <c r="W465">
        <v>52</v>
      </c>
      <c r="X465">
        <v>0</v>
      </c>
      <c r="Y465">
        <v>0</v>
      </c>
      <c r="Z465">
        <v>0</v>
      </c>
      <c r="AA465">
        <v>0</v>
      </c>
      <c r="AB465">
        <v>342</v>
      </c>
      <c r="AC465">
        <v>0</v>
      </c>
      <c r="AD465">
        <v>4</v>
      </c>
      <c r="AE465">
        <v>666</v>
      </c>
      <c r="AF465">
        <v>0</v>
      </c>
      <c r="AG465">
        <v>2272</v>
      </c>
      <c r="AH465">
        <v>672</v>
      </c>
      <c r="AI465">
        <v>525</v>
      </c>
      <c r="AJ465">
        <v>0</v>
      </c>
      <c r="AK465">
        <v>0</v>
      </c>
      <c r="AL465">
        <v>0</v>
      </c>
      <c r="AM465">
        <v>0</v>
      </c>
      <c r="AN465">
        <v>2095</v>
      </c>
      <c r="AO465">
        <v>0</v>
      </c>
      <c r="AP465">
        <v>26</v>
      </c>
      <c r="AQ465">
        <v>5590</v>
      </c>
      <c r="AR465">
        <v>0</v>
      </c>
      <c r="AS46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11180</v>
      </c>
      <c r="AT465">
        <v>28998</v>
      </c>
      <c r="AU465">
        <v>2857</v>
      </c>
      <c r="AV465">
        <v>105</v>
      </c>
      <c r="AW465">
        <v>89</v>
      </c>
      <c r="AX465">
        <v>0</v>
      </c>
      <c r="AY465">
        <v>0</v>
      </c>
      <c r="AZ465">
        <v>0</v>
      </c>
      <c r="BA465">
        <v>3888</v>
      </c>
      <c r="BB465">
        <v>0</v>
      </c>
      <c r="BC465">
        <v>0</v>
      </c>
      <c r="BD465">
        <v>35937</v>
      </c>
      <c r="BE465">
        <v>6127021</v>
      </c>
      <c r="BF465">
        <v>912500</v>
      </c>
      <c r="BG465">
        <v>1312500</v>
      </c>
      <c r="BH465">
        <v>0</v>
      </c>
      <c r="BI465">
        <v>0</v>
      </c>
      <c r="BJ465">
        <v>0</v>
      </c>
      <c r="BK465">
        <v>0</v>
      </c>
      <c r="BL465">
        <v>6005000</v>
      </c>
      <c r="BM465">
        <v>0</v>
      </c>
      <c r="BN465">
        <v>65000</v>
      </c>
      <c r="BO465">
        <v>14422021</v>
      </c>
      <c r="BP465">
        <v>6089580</v>
      </c>
      <c r="BQ465">
        <v>552720</v>
      </c>
      <c r="BR465">
        <v>219674</v>
      </c>
      <c r="BS465">
        <v>18690</v>
      </c>
      <c r="BT465">
        <v>0</v>
      </c>
      <c r="BU465">
        <v>0</v>
      </c>
      <c r="BV465">
        <v>0</v>
      </c>
      <c r="BW465">
        <v>863730</v>
      </c>
      <c r="BX465">
        <v>0</v>
      </c>
      <c r="BY465">
        <v>0</v>
      </c>
      <c r="BZ465">
        <v>7744394</v>
      </c>
      <c r="CA465">
        <v>-100717</v>
      </c>
      <c r="CB465">
        <v>7876133</v>
      </c>
      <c r="CC465">
        <v>944638</v>
      </c>
      <c r="CD465">
        <v>987804</v>
      </c>
      <c r="CE465">
        <v>12050</v>
      </c>
      <c r="CF465">
        <v>0</v>
      </c>
      <c r="CG465">
        <v>0</v>
      </c>
      <c r="CH465">
        <v>0</v>
      </c>
      <c r="CI465">
        <v>0</v>
      </c>
      <c r="CJ465">
        <v>4470227</v>
      </c>
      <c r="CK465">
        <v>0</v>
      </c>
      <c r="CL465">
        <v>0</v>
      </c>
      <c r="CM465">
        <v>0</v>
      </c>
      <c r="CN465">
        <v>0</v>
      </c>
      <c r="CO465">
        <v>0</v>
      </c>
      <c r="CP465">
        <v>0</v>
      </c>
      <c r="CQ465">
        <v>14190135</v>
      </c>
      <c r="CR465">
        <v>0</v>
      </c>
      <c r="CS465">
        <v>0</v>
      </c>
      <c r="CT465">
        <v>0</v>
      </c>
      <c r="CU465">
        <v>0</v>
      </c>
      <c r="CV465">
        <v>0</v>
      </c>
      <c r="CW465">
        <v>4441185</v>
      </c>
      <c r="CX465">
        <v>520582</v>
      </c>
      <c r="CY465">
        <v>544370</v>
      </c>
      <c r="CZ465">
        <v>6640</v>
      </c>
      <c r="DA465">
        <v>0</v>
      </c>
      <c r="DB465">
        <v>0</v>
      </c>
      <c r="DC465">
        <v>0</v>
      </c>
      <c r="DD465">
        <v>2398503</v>
      </c>
      <c r="DE465">
        <v>0</v>
      </c>
      <c r="DF465">
        <v>65000</v>
      </c>
      <c r="DG465">
        <v>7976280</v>
      </c>
      <c r="DH465">
        <v>0</v>
      </c>
      <c r="DI465">
        <v>6973850</v>
      </c>
      <c r="DJ465">
        <v>0</v>
      </c>
      <c r="DK465">
        <v>0</v>
      </c>
      <c r="DL465">
        <v>0</v>
      </c>
      <c r="DM465">
        <v>0</v>
      </c>
      <c r="DN465">
        <v>0</v>
      </c>
      <c r="DO465">
        <v>0</v>
      </c>
      <c r="DP465">
        <v>235202</v>
      </c>
      <c r="DQ465">
        <v>1888173</v>
      </c>
      <c r="DR465">
        <v>0</v>
      </c>
      <c r="DS465">
        <v>0</v>
      </c>
      <c r="DT465">
        <v>0</v>
      </c>
      <c r="DU465">
        <v>0</v>
      </c>
      <c r="DV465">
        <v>0</v>
      </c>
      <c r="DW465">
        <v>0</v>
      </c>
      <c r="DX465">
        <v>0</v>
      </c>
      <c r="DY465">
        <v>0</v>
      </c>
      <c r="DZ465">
        <v>0</v>
      </c>
      <c r="EA465">
        <v>0</v>
      </c>
      <c r="EB465">
        <v>0</v>
      </c>
      <c r="EC465">
        <v>0</v>
      </c>
      <c r="ED465">
        <v>0</v>
      </c>
    </row>
    <row r="466" spans="1:134" x14ac:dyDescent="0.3">
      <c r="A466">
        <v>106194010</v>
      </c>
      <c r="B466" t="s">
        <v>260</v>
      </c>
      <c r="C466">
        <v>20182</v>
      </c>
      <c r="D466" s="1">
        <v>43191</v>
      </c>
      <c r="E466" s="1">
        <v>43281</v>
      </c>
      <c r="F466" t="s">
        <v>134</v>
      </c>
      <c r="G466" t="s">
        <v>158</v>
      </c>
      <c r="H466" t="s">
        <v>2086</v>
      </c>
      <c r="I466">
        <v>917</v>
      </c>
      <c r="J466" t="s">
        <v>136</v>
      </c>
      <c r="K466" t="s">
        <v>137</v>
      </c>
      <c r="L466" t="s">
        <v>138</v>
      </c>
      <c r="M466" t="s">
        <v>261</v>
      </c>
      <c r="N466" t="s">
        <v>262</v>
      </c>
      <c r="O466" t="s">
        <v>263</v>
      </c>
      <c r="P466">
        <v>91768</v>
      </c>
      <c r="Q466" t="s">
        <v>264</v>
      </c>
      <c r="R466">
        <v>173</v>
      </c>
      <c r="S466">
        <v>173</v>
      </c>
      <c r="T466">
        <v>173</v>
      </c>
      <c r="U466">
        <v>0</v>
      </c>
      <c r="V466">
        <v>0</v>
      </c>
      <c r="W466">
        <v>0</v>
      </c>
      <c r="X466">
        <v>0</v>
      </c>
      <c r="Y466">
        <v>454</v>
      </c>
      <c r="Z466">
        <v>0</v>
      </c>
      <c r="AA466">
        <v>0</v>
      </c>
      <c r="AB466">
        <v>0</v>
      </c>
      <c r="AC466">
        <v>0</v>
      </c>
      <c r="AD466">
        <v>0</v>
      </c>
      <c r="AE466">
        <v>454</v>
      </c>
      <c r="AF466">
        <v>0</v>
      </c>
      <c r="AG466">
        <v>0</v>
      </c>
      <c r="AH466">
        <v>0</v>
      </c>
      <c r="AI466">
        <v>0</v>
      </c>
      <c r="AJ466">
        <v>0</v>
      </c>
      <c r="AK466">
        <v>8729</v>
      </c>
      <c r="AL466">
        <v>0</v>
      </c>
      <c r="AM466">
        <v>0</v>
      </c>
      <c r="AN466">
        <v>0</v>
      </c>
      <c r="AO466">
        <v>0</v>
      </c>
      <c r="AP466">
        <v>0</v>
      </c>
      <c r="AQ466">
        <v>8729</v>
      </c>
      <c r="AR466">
        <v>0</v>
      </c>
      <c r="AS46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17458</v>
      </c>
      <c r="AT466">
        <v>0</v>
      </c>
      <c r="AU466">
        <v>0</v>
      </c>
      <c r="AV466">
        <v>0</v>
      </c>
      <c r="AW466">
        <v>0</v>
      </c>
      <c r="AX466">
        <v>1207</v>
      </c>
      <c r="AY466">
        <v>0</v>
      </c>
      <c r="AZ466">
        <v>0</v>
      </c>
      <c r="BA466">
        <v>0</v>
      </c>
      <c r="BB466">
        <v>0</v>
      </c>
      <c r="BC466">
        <v>0</v>
      </c>
      <c r="BD466">
        <v>1207</v>
      </c>
      <c r="BE466">
        <v>0</v>
      </c>
      <c r="BF466">
        <v>0</v>
      </c>
      <c r="BG466">
        <v>0</v>
      </c>
      <c r="BH466">
        <v>0</v>
      </c>
      <c r="BI466">
        <v>1813140</v>
      </c>
      <c r="BJ466">
        <v>0</v>
      </c>
      <c r="BK466">
        <v>0</v>
      </c>
      <c r="BL466">
        <v>0</v>
      </c>
      <c r="BM466">
        <v>0</v>
      </c>
      <c r="BN466">
        <v>0</v>
      </c>
      <c r="BO466">
        <v>1813140</v>
      </c>
      <c r="BP466">
        <v>0</v>
      </c>
      <c r="BQ466">
        <v>0</v>
      </c>
      <c r="BR466">
        <v>0</v>
      </c>
      <c r="BS466">
        <v>0</v>
      </c>
      <c r="BT466">
        <v>73355</v>
      </c>
      <c r="BU466">
        <v>0</v>
      </c>
      <c r="BV466">
        <v>0</v>
      </c>
      <c r="BW466">
        <v>0</v>
      </c>
      <c r="BX466">
        <v>0</v>
      </c>
      <c r="BY466">
        <v>0</v>
      </c>
      <c r="BZ466">
        <v>73355</v>
      </c>
      <c r="CA466">
        <v>0</v>
      </c>
      <c r="CB466">
        <v>0</v>
      </c>
      <c r="CC466">
        <v>0</v>
      </c>
      <c r="CD466">
        <v>0</v>
      </c>
      <c r="CE466">
        <v>0</v>
      </c>
      <c r="CF466">
        <v>0</v>
      </c>
      <c r="CG466">
        <v>0</v>
      </c>
      <c r="CH466">
        <v>0</v>
      </c>
      <c r="CI466">
        <v>0</v>
      </c>
      <c r="CJ466">
        <v>0</v>
      </c>
      <c r="CK466">
        <v>0</v>
      </c>
      <c r="CL466">
        <v>0</v>
      </c>
      <c r="CM466">
        <v>0</v>
      </c>
      <c r="CN466">
        <v>0</v>
      </c>
      <c r="CO466">
        <v>0</v>
      </c>
      <c r="CP466">
        <v>0</v>
      </c>
      <c r="CQ466">
        <v>0</v>
      </c>
      <c r="CR466">
        <v>0</v>
      </c>
      <c r="CS466">
        <v>0</v>
      </c>
      <c r="CT466">
        <v>0</v>
      </c>
      <c r="CU466">
        <v>0</v>
      </c>
      <c r="CV466">
        <v>0</v>
      </c>
      <c r="CW466">
        <v>0</v>
      </c>
      <c r="CX466">
        <v>0</v>
      </c>
      <c r="CY466">
        <v>0</v>
      </c>
      <c r="CZ466">
        <v>0</v>
      </c>
      <c r="DA466">
        <v>1886495</v>
      </c>
      <c r="DB466">
        <v>0</v>
      </c>
      <c r="DC466">
        <v>0</v>
      </c>
      <c r="DD466">
        <v>0</v>
      </c>
      <c r="DE466">
        <v>0</v>
      </c>
      <c r="DF466">
        <v>0</v>
      </c>
      <c r="DG466">
        <v>1886495</v>
      </c>
      <c r="DH466">
        <v>0</v>
      </c>
      <c r="DI466">
        <v>1479814</v>
      </c>
      <c r="DJ466">
        <v>67299</v>
      </c>
      <c r="DK466">
        <v>0</v>
      </c>
      <c r="DL466">
        <v>0</v>
      </c>
      <c r="DM466">
        <v>0</v>
      </c>
      <c r="DN466">
        <v>0</v>
      </c>
      <c r="DO466">
        <v>0</v>
      </c>
      <c r="DP466">
        <v>0</v>
      </c>
      <c r="DQ466">
        <v>2402836</v>
      </c>
      <c r="DR466">
        <v>0</v>
      </c>
      <c r="DS466">
        <v>0</v>
      </c>
      <c r="DT466">
        <v>0</v>
      </c>
      <c r="DU466">
        <v>0</v>
      </c>
      <c r="DV466">
        <v>0</v>
      </c>
      <c r="DW466">
        <v>0</v>
      </c>
      <c r="DX466">
        <v>0</v>
      </c>
      <c r="DY466">
        <v>0</v>
      </c>
      <c r="DZ466">
        <v>0</v>
      </c>
      <c r="EA466">
        <v>0</v>
      </c>
      <c r="EB466">
        <v>0</v>
      </c>
      <c r="EC466">
        <v>0</v>
      </c>
      <c r="ED466">
        <v>0</v>
      </c>
    </row>
    <row r="467" spans="1:134" x14ac:dyDescent="0.3">
      <c r="A467">
        <v>106301188</v>
      </c>
      <c r="B467" t="s">
        <v>265</v>
      </c>
      <c r="C467">
        <v>20182</v>
      </c>
      <c r="D467" s="1">
        <v>43191</v>
      </c>
      <c r="E467" s="1">
        <v>43281</v>
      </c>
      <c r="F467" t="s">
        <v>134</v>
      </c>
      <c r="G467" t="s">
        <v>226</v>
      </c>
      <c r="H467" t="s">
        <v>2091</v>
      </c>
      <c r="I467">
        <v>1012</v>
      </c>
      <c r="J467" t="s">
        <v>255</v>
      </c>
      <c r="K467" t="s">
        <v>137</v>
      </c>
      <c r="L467" t="s">
        <v>138</v>
      </c>
      <c r="M467" t="s">
        <v>266</v>
      </c>
      <c r="N467" t="s">
        <v>267</v>
      </c>
      <c r="O467" t="s">
        <v>230</v>
      </c>
      <c r="P467">
        <v>92805</v>
      </c>
      <c r="Q467" t="s">
        <v>2099</v>
      </c>
      <c r="R467">
        <v>188</v>
      </c>
      <c r="S467">
        <v>188</v>
      </c>
      <c r="T467">
        <v>188</v>
      </c>
      <c r="U467">
        <v>121</v>
      </c>
      <c r="V467">
        <v>153</v>
      </c>
      <c r="W467">
        <v>375</v>
      </c>
      <c r="X467">
        <v>162</v>
      </c>
      <c r="Y467">
        <v>0</v>
      </c>
      <c r="Z467">
        <v>0</v>
      </c>
      <c r="AA467">
        <v>111</v>
      </c>
      <c r="AB467">
        <v>74</v>
      </c>
      <c r="AC467">
        <v>0</v>
      </c>
      <c r="AD467">
        <v>28</v>
      </c>
      <c r="AE467">
        <v>1024</v>
      </c>
      <c r="AF467">
        <v>0</v>
      </c>
      <c r="AG467">
        <v>1542</v>
      </c>
      <c r="AH467">
        <v>1455</v>
      </c>
      <c r="AI467">
        <v>4549</v>
      </c>
      <c r="AJ467">
        <v>1060</v>
      </c>
      <c r="AK467">
        <v>0</v>
      </c>
      <c r="AL467">
        <v>0</v>
      </c>
      <c r="AM467">
        <v>1348</v>
      </c>
      <c r="AN467">
        <v>389</v>
      </c>
      <c r="AO467">
        <v>0</v>
      </c>
      <c r="AP467">
        <v>119</v>
      </c>
      <c r="AQ467">
        <v>10462</v>
      </c>
      <c r="AR467">
        <v>0</v>
      </c>
      <c r="AS46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20924</v>
      </c>
      <c r="AT467">
        <v>622</v>
      </c>
      <c r="AU467">
        <v>152</v>
      </c>
      <c r="AV467">
        <v>1534</v>
      </c>
      <c r="AW467">
        <v>1833</v>
      </c>
      <c r="AX467">
        <v>0</v>
      </c>
      <c r="AY467">
        <v>0</v>
      </c>
      <c r="AZ467">
        <v>917</v>
      </c>
      <c r="BA467">
        <v>561</v>
      </c>
      <c r="BB467">
        <v>0</v>
      </c>
      <c r="BC467">
        <v>903</v>
      </c>
      <c r="BD467">
        <v>6522</v>
      </c>
      <c r="BE467">
        <v>9755180</v>
      </c>
      <c r="BF467">
        <v>5896762</v>
      </c>
      <c r="BG467">
        <v>14213121</v>
      </c>
      <c r="BH467">
        <v>8602099</v>
      </c>
      <c r="BI467">
        <v>0</v>
      </c>
      <c r="BJ467">
        <v>0</v>
      </c>
      <c r="BK467">
        <v>4332008</v>
      </c>
      <c r="BL467">
        <v>4090611</v>
      </c>
      <c r="BM467">
        <v>0</v>
      </c>
      <c r="BN467">
        <v>967728</v>
      </c>
      <c r="BO467">
        <v>47857509</v>
      </c>
      <c r="BP467">
        <v>3325774</v>
      </c>
      <c r="BQ467">
        <v>1559563</v>
      </c>
      <c r="BR467">
        <v>3765357</v>
      </c>
      <c r="BS467">
        <v>7278729</v>
      </c>
      <c r="BT467">
        <v>0</v>
      </c>
      <c r="BU467">
        <v>0</v>
      </c>
      <c r="BV467">
        <v>2272400</v>
      </c>
      <c r="BW467">
        <v>4063991</v>
      </c>
      <c r="BX467">
        <v>0</v>
      </c>
      <c r="BY467">
        <v>2103247</v>
      </c>
      <c r="BZ467">
        <v>24369061</v>
      </c>
      <c r="CA467">
        <v>2113901</v>
      </c>
      <c r="CB467">
        <v>7867839</v>
      </c>
      <c r="CC467">
        <v>5983275</v>
      </c>
      <c r="CD467">
        <v>15732695</v>
      </c>
      <c r="CE467">
        <v>14071005</v>
      </c>
      <c r="CF467">
        <v>-907215</v>
      </c>
      <c r="CG467">
        <v>0</v>
      </c>
      <c r="CH467">
        <v>0</v>
      </c>
      <c r="CI467">
        <v>5358608</v>
      </c>
      <c r="CJ467">
        <v>2585620</v>
      </c>
      <c r="CK467">
        <v>0</v>
      </c>
      <c r="CL467">
        <v>0</v>
      </c>
      <c r="CM467">
        <v>0</v>
      </c>
      <c r="CN467">
        <v>0</v>
      </c>
      <c r="CO467">
        <v>0</v>
      </c>
      <c r="CP467">
        <v>843782</v>
      </c>
      <c r="CQ467">
        <v>53649510</v>
      </c>
      <c r="CR467">
        <v>0</v>
      </c>
      <c r="CS467">
        <v>0</v>
      </c>
      <c r="CT467">
        <v>0</v>
      </c>
      <c r="CU467">
        <v>0</v>
      </c>
      <c r="CV467">
        <v>0</v>
      </c>
      <c r="CW467">
        <v>5213115</v>
      </c>
      <c r="CX467">
        <v>1473050</v>
      </c>
      <c r="CY467">
        <v>2245783</v>
      </c>
      <c r="CZ467">
        <v>2717037</v>
      </c>
      <c r="DA467">
        <v>0</v>
      </c>
      <c r="DB467">
        <v>0</v>
      </c>
      <c r="DC467">
        <v>1245800</v>
      </c>
      <c r="DD467">
        <v>5568982</v>
      </c>
      <c r="DE467">
        <v>0</v>
      </c>
      <c r="DF467">
        <v>113293</v>
      </c>
      <c r="DG467">
        <v>18577060</v>
      </c>
      <c r="DH467">
        <v>78837</v>
      </c>
      <c r="DI467">
        <v>24369679</v>
      </c>
      <c r="DJ467">
        <v>314120</v>
      </c>
      <c r="DK467">
        <v>0</v>
      </c>
      <c r="DL467">
        <v>0</v>
      </c>
      <c r="DM467">
        <v>0</v>
      </c>
      <c r="DN467">
        <v>0</v>
      </c>
      <c r="DO467">
        <v>0</v>
      </c>
      <c r="DP467">
        <v>201859</v>
      </c>
      <c r="DQ467">
        <v>2890367</v>
      </c>
      <c r="DR467">
        <v>0</v>
      </c>
      <c r="DS467">
        <v>0</v>
      </c>
      <c r="DT467">
        <v>0</v>
      </c>
      <c r="DU467">
        <v>0</v>
      </c>
      <c r="DV467">
        <v>0</v>
      </c>
      <c r="DW467">
        <v>0</v>
      </c>
      <c r="DX467">
        <v>0</v>
      </c>
      <c r="DY467">
        <v>0</v>
      </c>
      <c r="DZ467">
        <v>0</v>
      </c>
      <c r="EA467">
        <v>0</v>
      </c>
      <c r="EB467">
        <v>0</v>
      </c>
      <c r="EC467">
        <v>0</v>
      </c>
      <c r="ED467">
        <v>0</v>
      </c>
    </row>
    <row r="468" spans="1:134" x14ac:dyDescent="0.3">
      <c r="A468">
        <v>106190034</v>
      </c>
      <c r="B468" t="s">
        <v>269</v>
      </c>
      <c r="C468">
        <v>20182</v>
      </c>
      <c r="D468" s="1">
        <v>43191</v>
      </c>
      <c r="E468" s="1">
        <v>43281</v>
      </c>
      <c r="F468" t="s">
        <v>134</v>
      </c>
      <c r="G468" t="s">
        <v>158</v>
      </c>
      <c r="H468" t="s">
        <v>2086</v>
      </c>
      <c r="I468">
        <v>901</v>
      </c>
      <c r="J468" t="s">
        <v>183</v>
      </c>
      <c r="K468" t="s">
        <v>137</v>
      </c>
      <c r="L468" t="s">
        <v>138</v>
      </c>
      <c r="M468" t="s">
        <v>270</v>
      </c>
      <c r="N468" t="s">
        <v>271</v>
      </c>
      <c r="O468" t="s">
        <v>272</v>
      </c>
      <c r="P468">
        <v>93534</v>
      </c>
      <c r="Q468" t="s">
        <v>273</v>
      </c>
      <c r="R468">
        <v>420</v>
      </c>
      <c r="S468">
        <v>393</v>
      </c>
      <c r="T468">
        <v>245</v>
      </c>
      <c r="U468">
        <v>898</v>
      </c>
      <c r="V468">
        <v>737</v>
      </c>
      <c r="W468">
        <v>674</v>
      </c>
      <c r="X468">
        <v>1509</v>
      </c>
      <c r="Y468">
        <v>0</v>
      </c>
      <c r="Z468">
        <v>0</v>
      </c>
      <c r="AA468">
        <v>1159</v>
      </c>
      <c r="AB468">
        <v>0</v>
      </c>
      <c r="AC468">
        <v>104</v>
      </c>
      <c r="AD468">
        <v>26</v>
      </c>
      <c r="AE468">
        <v>5107</v>
      </c>
      <c r="AF468">
        <v>0</v>
      </c>
      <c r="AG468">
        <v>4509</v>
      </c>
      <c r="AH468">
        <v>2847</v>
      </c>
      <c r="AI468">
        <v>2927</v>
      </c>
      <c r="AJ468">
        <v>5416</v>
      </c>
      <c r="AK468">
        <v>0</v>
      </c>
      <c r="AL468">
        <v>0</v>
      </c>
      <c r="AM468">
        <v>3976</v>
      </c>
      <c r="AN468">
        <v>0</v>
      </c>
      <c r="AO468">
        <v>389</v>
      </c>
      <c r="AP468">
        <v>163</v>
      </c>
      <c r="AQ468">
        <v>20227</v>
      </c>
      <c r="AR468">
        <v>0</v>
      </c>
      <c r="AS46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40454</v>
      </c>
      <c r="AT468">
        <v>5022</v>
      </c>
      <c r="AU468">
        <v>2911</v>
      </c>
      <c r="AV468">
        <v>4503</v>
      </c>
      <c r="AW468">
        <v>15382</v>
      </c>
      <c r="AX468">
        <v>0</v>
      </c>
      <c r="AY468">
        <v>0</v>
      </c>
      <c r="AZ468">
        <v>7776</v>
      </c>
      <c r="BA468">
        <v>0</v>
      </c>
      <c r="BB468">
        <v>5815</v>
      </c>
      <c r="BC468">
        <v>607</v>
      </c>
      <c r="BD468">
        <v>42016</v>
      </c>
      <c r="BE468">
        <v>70129459</v>
      </c>
      <c r="BF468">
        <v>50025270</v>
      </c>
      <c r="BG468">
        <v>36222820</v>
      </c>
      <c r="BH468">
        <v>76177821</v>
      </c>
      <c r="BI468">
        <v>0</v>
      </c>
      <c r="BJ468">
        <v>0</v>
      </c>
      <c r="BK468">
        <v>65029594</v>
      </c>
      <c r="BL468">
        <v>0</v>
      </c>
      <c r="BM468">
        <v>5730931</v>
      </c>
      <c r="BN468">
        <v>2322154</v>
      </c>
      <c r="BO468">
        <v>305638049</v>
      </c>
      <c r="BP468">
        <v>18800540</v>
      </c>
      <c r="BQ468">
        <v>26126701</v>
      </c>
      <c r="BR468">
        <v>12465063</v>
      </c>
      <c r="BS468">
        <v>52776606</v>
      </c>
      <c r="BT468">
        <v>0</v>
      </c>
      <c r="BU468">
        <v>0</v>
      </c>
      <c r="BV468">
        <v>40834951</v>
      </c>
      <c r="BW468">
        <v>0</v>
      </c>
      <c r="BX468">
        <v>5665347</v>
      </c>
      <c r="BY468">
        <v>2795981</v>
      </c>
      <c r="BZ468">
        <v>159465189</v>
      </c>
      <c r="CA468">
        <v>3347094</v>
      </c>
      <c r="CB468">
        <v>68646862</v>
      </c>
      <c r="CC468">
        <v>58289127</v>
      </c>
      <c r="CD468">
        <v>15260736</v>
      </c>
      <c r="CE468">
        <v>109207747</v>
      </c>
      <c r="CF468">
        <v>11745982</v>
      </c>
      <c r="CG468">
        <v>0</v>
      </c>
      <c r="CH468">
        <v>0</v>
      </c>
      <c r="CI468">
        <v>82019935</v>
      </c>
      <c r="CJ468">
        <v>0</v>
      </c>
      <c r="CK468">
        <v>0</v>
      </c>
      <c r="CL468">
        <v>637729</v>
      </c>
      <c r="CM468">
        <v>0</v>
      </c>
      <c r="CN468">
        <v>0</v>
      </c>
      <c r="CO468">
        <v>0</v>
      </c>
      <c r="CP468">
        <v>824151</v>
      </c>
      <c r="CQ468">
        <v>349979363</v>
      </c>
      <c r="CR468">
        <v>0</v>
      </c>
      <c r="CS468">
        <v>0</v>
      </c>
      <c r="CT468">
        <v>0</v>
      </c>
      <c r="CU468">
        <v>0</v>
      </c>
      <c r="CV468">
        <v>0</v>
      </c>
      <c r="CW468">
        <v>20283137</v>
      </c>
      <c r="CX468">
        <v>17862844</v>
      </c>
      <c r="CY468">
        <v>21681166</v>
      </c>
      <c r="CZ468">
        <v>19746680</v>
      </c>
      <c r="DA468">
        <v>0</v>
      </c>
      <c r="DB468">
        <v>0</v>
      </c>
      <c r="DC468">
        <v>23844610</v>
      </c>
      <c r="DD468">
        <v>0</v>
      </c>
      <c r="DE468">
        <v>7411455</v>
      </c>
      <c r="DF468">
        <v>4293983</v>
      </c>
      <c r="DG468">
        <v>115123875</v>
      </c>
      <c r="DH468">
        <v>5422052</v>
      </c>
      <c r="DI468">
        <v>104777882</v>
      </c>
      <c r="DJ468">
        <v>0</v>
      </c>
      <c r="DK468">
        <v>1492463</v>
      </c>
      <c r="DL468">
        <v>0</v>
      </c>
      <c r="DM468">
        <v>0</v>
      </c>
      <c r="DN468">
        <v>0</v>
      </c>
      <c r="DO468">
        <v>0</v>
      </c>
      <c r="DP468">
        <v>7317848</v>
      </c>
      <c r="DQ468">
        <v>183531540</v>
      </c>
      <c r="DR468">
        <v>0</v>
      </c>
      <c r="DS468">
        <v>0</v>
      </c>
      <c r="DT468">
        <v>0</v>
      </c>
      <c r="DU468">
        <v>0</v>
      </c>
      <c r="DV468">
        <v>0</v>
      </c>
      <c r="DW468">
        <v>0</v>
      </c>
      <c r="DX468">
        <v>0</v>
      </c>
      <c r="DY468">
        <v>0</v>
      </c>
      <c r="DZ468">
        <v>0</v>
      </c>
      <c r="EA468">
        <v>0</v>
      </c>
      <c r="EB468">
        <v>0</v>
      </c>
      <c r="EC468">
        <v>0</v>
      </c>
      <c r="ED468">
        <v>0</v>
      </c>
    </row>
    <row r="469" spans="1:134" x14ac:dyDescent="0.3">
      <c r="A469">
        <v>106364231</v>
      </c>
      <c r="B469" t="s">
        <v>274</v>
      </c>
      <c r="C469">
        <v>20182</v>
      </c>
      <c r="D469" s="1">
        <v>43191</v>
      </c>
      <c r="E469" s="1">
        <v>43281</v>
      </c>
      <c r="F469" t="s">
        <v>134</v>
      </c>
      <c r="G469" t="s">
        <v>275</v>
      </c>
      <c r="H469" t="s">
        <v>2100</v>
      </c>
      <c r="I469">
        <v>1209</v>
      </c>
      <c r="J469" t="s">
        <v>276</v>
      </c>
      <c r="K469" t="s">
        <v>137</v>
      </c>
      <c r="L469" t="s">
        <v>220</v>
      </c>
      <c r="M469" t="s">
        <v>277</v>
      </c>
      <c r="N469" t="s">
        <v>278</v>
      </c>
      <c r="O469" t="s">
        <v>279</v>
      </c>
      <c r="P469">
        <v>92324</v>
      </c>
      <c r="Q469" t="s">
        <v>280</v>
      </c>
      <c r="R469">
        <v>456</v>
      </c>
      <c r="S469">
        <v>436</v>
      </c>
      <c r="T469">
        <v>368</v>
      </c>
      <c r="U469">
        <v>633</v>
      </c>
      <c r="V469">
        <v>0</v>
      </c>
      <c r="W469">
        <v>2126</v>
      </c>
      <c r="X469">
        <v>2254</v>
      </c>
      <c r="Y469">
        <v>0</v>
      </c>
      <c r="Z469">
        <v>0</v>
      </c>
      <c r="AA469">
        <v>199</v>
      </c>
      <c r="AB469">
        <v>0</v>
      </c>
      <c r="AC469">
        <v>258</v>
      </c>
      <c r="AD469">
        <v>1</v>
      </c>
      <c r="AE469">
        <v>5471</v>
      </c>
      <c r="AF469">
        <v>0</v>
      </c>
      <c r="AG469">
        <v>4282</v>
      </c>
      <c r="AH469">
        <v>0</v>
      </c>
      <c r="AI469">
        <v>13511</v>
      </c>
      <c r="AJ469">
        <v>8976</v>
      </c>
      <c r="AK469">
        <v>0</v>
      </c>
      <c r="AL469">
        <v>0</v>
      </c>
      <c r="AM469">
        <v>1129</v>
      </c>
      <c r="AN469">
        <v>0</v>
      </c>
      <c r="AO469">
        <v>1183</v>
      </c>
      <c r="AP469">
        <v>2</v>
      </c>
      <c r="AQ469">
        <v>29083</v>
      </c>
      <c r="AR469">
        <v>0</v>
      </c>
      <c r="AS46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58166</v>
      </c>
      <c r="AT469">
        <v>13172</v>
      </c>
      <c r="AU469">
        <v>0</v>
      </c>
      <c r="AV469">
        <v>52952</v>
      </c>
      <c r="AW469">
        <v>11707</v>
      </c>
      <c r="AX469">
        <v>1</v>
      </c>
      <c r="AY469">
        <v>0</v>
      </c>
      <c r="AZ469">
        <v>2136</v>
      </c>
      <c r="BA469">
        <v>0</v>
      </c>
      <c r="BB469">
        <v>6141</v>
      </c>
      <c r="BC469">
        <v>177</v>
      </c>
      <c r="BD469">
        <v>86286</v>
      </c>
      <c r="BE469">
        <v>51396013</v>
      </c>
      <c r="BF469">
        <v>0</v>
      </c>
      <c r="BG469">
        <v>75852507</v>
      </c>
      <c r="BH469">
        <v>73825202</v>
      </c>
      <c r="BI469">
        <v>0</v>
      </c>
      <c r="BJ469">
        <v>0</v>
      </c>
      <c r="BK469">
        <v>17906443</v>
      </c>
      <c r="BL469">
        <v>0</v>
      </c>
      <c r="BM469">
        <v>8729134</v>
      </c>
      <c r="BN469">
        <v>14758</v>
      </c>
      <c r="BO469">
        <v>227724057</v>
      </c>
      <c r="BP469">
        <v>24002967</v>
      </c>
      <c r="BQ469">
        <v>0</v>
      </c>
      <c r="BR469">
        <v>55661920</v>
      </c>
      <c r="BS469">
        <v>40333775</v>
      </c>
      <c r="BT469">
        <v>1531</v>
      </c>
      <c r="BU469">
        <v>0</v>
      </c>
      <c r="BV469">
        <v>6627674</v>
      </c>
      <c r="BW469">
        <v>0</v>
      </c>
      <c r="BX469">
        <v>15727670</v>
      </c>
      <c r="BY469">
        <v>453312</v>
      </c>
      <c r="BZ469">
        <v>142808849</v>
      </c>
      <c r="CA469">
        <v>395621</v>
      </c>
      <c r="CB469">
        <v>51775474</v>
      </c>
      <c r="CC469">
        <v>0</v>
      </c>
      <c r="CD469">
        <v>70781976</v>
      </c>
      <c r="CE469">
        <v>110636214</v>
      </c>
      <c r="CF469">
        <v>-15136734</v>
      </c>
      <c r="CG469">
        <v>1531</v>
      </c>
      <c r="CH469">
        <v>0</v>
      </c>
      <c r="CI469">
        <v>16417097</v>
      </c>
      <c r="CJ469">
        <v>0</v>
      </c>
      <c r="CK469">
        <v>0</v>
      </c>
      <c r="CL469">
        <v>20671280</v>
      </c>
      <c r="CM469">
        <v>0</v>
      </c>
      <c r="CN469">
        <v>0</v>
      </c>
      <c r="CO469">
        <v>0</v>
      </c>
      <c r="CP469">
        <v>0</v>
      </c>
      <c r="CQ469">
        <v>255542459</v>
      </c>
      <c r="CR469">
        <v>0</v>
      </c>
      <c r="CS469">
        <v>0</v>
      </c>
      <c r="CT469">
        <v>0</v>
      </c>
      <c r="CU469">
        <v>0</v>
      </c>
      <c r="CV469">
        <v>0</v>
      </c>
      <c r="CW469">
        <v>23623506</v>
      </c>
      <c r="CX469">
        <v>0</v>
      </c>
      <c r="CY469">
        <v>75869185</v>
      </c>
      <c r="CZ469">
        <v>3522763</v>
      </c>
      <c r="DA469">
        <v>0</v>
      </c>
      <c r="DB469">
        <v>0</v>
      </c>
      <c r="DC469">
        <v>8117020</v>
      </c>
      <c r="DD469">
        <v>0</v>
      </c>
      <c r="DE469">
        <v>3785524</v>
      </c>
      <c r="DF469">
        <v>72449</v>
      </c>
      <c r="DG469">
        <v>114990447</v>
      </c>
      <c r="DH469">
        <v>25726859</v>
      </c>
      <c r="DI469">
        <v>137390540</v>
      </c>
      <c r="DJ469">
        <v>0</v>
      </c>
      <c r="DK469">
        <v>3695130</v>
      </c>
      <c r="DL469">
        <v>0</v>
      </c>
      <c r="DM469">
        <v>0</v>
      </c>
      <c r="DN469">
        <v>0</v>
      </c>
      <c r="DO469">
        <v>0</v>
      </c>
      <c r="DP469">
        <v>1416185</v>
      </c>
      <c r="DQ469">
        <v>340934101</v>
      </c>
      <c r="DR469">
        <v>0</v>
      </c>
      <c r="DS469">
        <v>0</v>
      </c>
      <c r="DT469">
        <v>0</v>
      </c>
      <c r="DU469">
        <v>0</v>
      </c>
      <c r="DV469">
        <v>0</v>
      </c>
      <c r="DW469">
        <v>0</v>
      </c>
      <c r="DX469">
        <v>0</v>
      </c>
      <c r="DY469">
        <v>0</v>
      </c>
      <c r="DZ469">
        <v>0</v>
      </c>
      <c r="EA469">
        <v>0</v>
      </c>
      <c r="EB469">
        <v>0</v>
      </c>
      <c r="EC469">
        <v>0</v>
      </c>
      <c r="ED469">
        <v>0</v>
      </c>
    </row>
    <row r="470" spans="1:134" x14ac:dyDescent="0.3">
      <c r="A470">
        <v>106400683</v>
      </c>
      <c r="B470" t="s">
        <v>281</v>
      </c>
      <c r="C470">
        <v>20182</v>
      </c>
      <c r="D470" s="1">
        <v>43191</v>
      </c>
      <c r="E470" s="1">
        <v>43281</v>
      </c>
      <c r="F470" t="s">
        <v>134</v>
      </c>
      <c r="G470" t="s">
        <v>282</v>
      </c>
      <c r="H470" t="s">
        <v>2101</v>
      </c>
      <c r="I470">
        <v>801</v>
      </c>
      <c r="J470" t="s">
        <v>283</v>
      </c>
      <c r="K470" t="s">
        <v>284</v>
      </c>
      <c r="L470" t="s">
        <v>138</v>
      </c>
      <c r="M470" t="s">
        <v>285</v>
      </c>
      <c r="N470" t="s">
        <v>286</v>
      </c>
      <c r="O470" t="s">
        <v>287</v>
      </c>
      <c r="P470">
        <v>93422</v>
      </c>
      <c r="Q470" t="s">
        <v>288</v>
      </c>
      <c r="R470">
        <v>1275</v>
      </c>
      <c r="S470">
        <v>1183</v>
      </c>
      <c r="T470">
        <v>1183</v>
      </c>
      <c r="U470">
        <v>14</v>
      </c>
      <c r="V470">
        <v>0</v>
      </c>
      <c r="W470">
        <v>0</v>
      </c>
      <c r="X470">
        <v>0</v>
      </c>
      <c r="Y470">
        <v>0</v>
      </c>
      <c r="Z470">
        <v>0</v>
      </c>
      <c r="AA470">
        <v>358</v>
      </c>
      <c r="AB470">
        <v>0</v>
      </c>
      <c r="AC470">
        <v>0</v>
      </c>
      <c r="AD470">
        <v>0</v>
      </c>
      <c r="AE470">
        <v>372</v>
      </c>
      <c r="AF470">
        <v>0</v>
      </c>
      <c r="AG470">
        <v>103813</v>
      </c>
      <c r="AH470">
        <v>0</v>
      </c>
      <c r="AI470">
        <v>0</v>
      </c>
      <c r="AJ470">
        <v>0</v>
      </c>
      <c r="AK470">
        <v>0</v>
      </c>
      <c r="AL470">
        <v>0</v>
      </c>
      <c r="AM470">
        <v>1182</v>
      </c>
      <c r="AN470">
        <v>0</v>
      </c>
      <c r="AO470">
        <v>0</v>
      </c>
      <c r="AP470">
        <v>0</v>
      </c>
      <c r="AQ470">
        <v>104995</v>
      </c>
      <c r="AR470">
        <v>0</v>
      </c>
      <c r="AS47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209990</v>
      </c>
      <c r="AT470">
        <v>0</v>
      </c>
      <c r="AU470">
        <v>0</v>
      </c>
      <c r="AV470">
        <v>0</v>
      </c>
      <c r="AW470">
        <v>0</v>
      </c>
      <c r="AX470">
        <v>0</v>
      </c>
      <c r="AY470">
        <v>0</v>
      </c>
      <c r="AZ470">
        <v>0</v>
      </c>
      <c r="BA470">
        <v>0</v>
      </c>
      <c r="BB470">
        <v>0</v>
      </c>
      <c r="BC470">
        <v>0</v>
      </c>
      <c r="BD470">
        <v>0</v>
      </c>
      <c r="BE470">
        <v>52676505</v>
      </c>
      <c r="BF470">
        <v>0</v>
      </c>
      <c r="BG470">
        <v>0</v>
      </c>
      <c r="BH470">
        <v>0</v>
      </c>
      <c r="BI470">
        <v>0</v>
      </c>
      <c r="BJ470">
        <v>0</v>
      </c>
      <c r="BK470">
        <v>599869</v>
      </c>
      <c r="BL470">
        <v>0</v>
      </c>
      <c r="BM470">
        <v>0</v>
      </c>
      <c r="BN470">
        <v>0</v>
      </c>
      <c r="BO470">
        <v>53276374</v>
      </c>
      <c r="BP470">
        <v>0</v>
      </c>
      <c r="BQ470">
        <v>0</v>
      </c>
      <c r="BR470">
        <v>0</v>
      </c>
      <c r="BS470">
        <v>0</v>
      </c>
      <c r="BT470">
        <v>0</v>
      </c>
      <c r="BU470">
        <v>0</v>
      </c>
      <c r="BV470">
        <v>0</v>
      </c>
      <c r="BW470">
        <v>0</v>
      </c>
      <c r="BX470">
        <v>0</v>
      </c>
      <c r="BY470">
        <v>0</v>
      </c>
      <c r="BZ470">
        <v>0</v>
      </c>
      <c r="CA470">
        <v>0</v>
      </c>
      <c r="CB470">
        <v>0</v>
      </c>
      <c r="CC470">
        <v>0</v>
      </c>
      <c r="CD470">
        <v>0</v>
      </c>
      <c r="CE470">
        <v>0</v>
      </c>
      <c r="CF470">
        <v>0</v>
      </c>
      <c r="CG470">
        <v>0</v>
      </c>
      <c r="CH470">
        <v>0</v>
      </c>
      <c r="CI470">
        <v>0</v>
      </c>
      <c r="CJ470">
        <v>0</v>
      </c>
      <c r="CK470">
        <v>0</v>
      </c>
      <c r="CL470">
        <v>0</v>
      </c>
      <c r="CM470">
        <v>0</v>
      </c>
      <c r="CN470">
        <v>0</v>
      </c>
      <c r="CO470">
        <v>0</v>
      </c>
      <c r="CP470">
        <v>0</v>
      </c>
      <c r="CQ470">
        <v>0</v>
      </c>
      <c r="CR470">
        <v>0</v>
      </c>
      <c r="CS470">
        <v>0</v>
      </c>
      <c r="CT470">
        <v>0</v>
      </c>
      <c r="CU470">
        <v>0</v>
      </c>
      <c r="CV470">
        <v>0</v>
      </c>
      <c r="CW470">
        <v>52676505</v>
      </c>
      <c r="CX470">
        <v>0</v>
      </c>
      <c r="CY470">
        <v>0</v>
      </c>
      <c r="CZ470">
        <v>0</v>
      </c>
      <c r="DA470">
        <v>0</v>
      </c>
      <c r="DB470">
        <v>0</v>
      </c>
      <c r="DC470">
        <v>599869</v>
      </c>
      <c r="DD470">
        <v>0</v>
      </c>
      <c r="DE470">
        <v>0</v>
      </c>
      <c r="DF470">
        <v>0</v>
      </c>
      <c r="DG470">
        <v>53276374</v>
      </c>
      <c r="DH470">
        <v>0</v>
      </c>
      <c r="DI470">
        <v>66886879</v>
      </c>
      <c r="DJ470">
        <v>0</v>
      </c>
      <c r="DK470">
        <v>13610505</v>
      </c>
      <c r="DL470">
        <v>0</v>
      </c>
      <c r="DM470">
        <v>0</v>
      </c>
      <c r="DN470">
        <v>0</v>
      </c>
      <c r="DO470">
        <v>0</v>
      </c>
      <c r="DP470">
        <v>0</v>
      </c>
      <c r="DQ470">
        <v>0</v>
      </c>
      <c r="DR470">
        <v>0</v>
      </c>
      <c r="DS470">
        <v>0</v>
      </c>
      <c r="DT470">
        <v>0</v>
      </c>
      <c r="DU470">
        <v>0</v>
      </c>
      <c r="DV470">
        <v>0</v>
      </c>
      <c r="DW470">
        <v>0</v>
      </c>
      <c r="DX470">
        <v>0</v>
      </c>
      <c r="DY470">
        <v>0</v>
      </c>
      <c r="DZ470">
        <v>0</v>
      </c>
      <c r="EA470">
        <v>0</v>
      </c>
      <c r="EB470">
        <v>0</v>
      </c>
      <c r="EC470">
        <v>0</v>
      </c>
      <c r="ED470">
        <v>0</v>
      </c>
    </row>
    <row r="471" spans="1:134" x14ac:dyDescent="0.3">
      <c r="A471">
        <v>106494048</v>
      </c>
      <c r="B471" t="s">
        <v>289</v>
      </c>
      <c r="C471">
        <v>20182</v>
      </c>
      <c r="D471" s="1">
        <v>43191</v>
      </c>
      <c r="E471" s="1">
        <v>43281</v>
      </c>
      <c r="F471" t="s">
        <v>134</v>
      </c>
      <c r="G471" t="s">
        <v>290</v>
      </c>
      <c r="H471" t="s">
        <v>2089</v>
      </c>
      <c r="I471">
        <v>401</v>
      </c>
      <c r="J471" t="s">
        <v>255</v>
      </c>
      <c r="K471" t="s">
        <v>137</v>
      </c>
      <c r="L471" t="s">
        <v>138</v>
      </c>
      <c r="M471" t="s">
        <v>291</v>
      </c>
      <c r="N471" t="s">
        <v>292</v>
      </c>
      <c r="O471" t="s">
        <v>293</v>
      </c>
      <c r="P471">
        <v>95401</v>
      </c>
      <c r="Q471" t="s">
        <v>294</v>
      </c>
      <c r="R471">
        <v>95</v>
      </c>
      <c r="S471">
        <v>95</v>
      </c>
      <c r="T471">
        <v>74</v>
      </c>
      <c r="U471">
        <v>98</v>
      </c>
      <c r="V471">
        <v>22</v>
      </c>
      <c r="W471">
        <v>243</v>
      </c>
      <c r="X471">
        <v>1</v>
      </c>
      <c r="Y471">
        <v>84</v>
      </c>
      <c r="Z471">
        <v>0</v>
      </c>
      <c r="AA471">
        <v>7</v>
      </c>
      <c r="AB471">
        <v>249</v>
      </c>
      <c r="AC471">
        <v>0</v>
      </c>
      <c r="AD471">
        <v>1</v>
      </c>
      <c r="AE471">
        <v>705</v>
      </c>
      <c r="AF471">
        <v>0</v>
      </c>
      <c r="AG471">
        <v>1451</v>
      </c>
      <c r="AH471">
        <v>149</v>
      </c>
      <c r="AI471">
        <v>2260</v>
      </c>
      <c r="AJ471">
        <v>18</v>
      </c>
      <c r="AK471">
        <v>931</v>
      </c>
      <c r="AL471">
        <v>0</v>
      </c>
      <c r="AM471">
        <v>51</v>
      </c>
      <c r="AN471">
        <v>1860</v>
      </c>
      <c r="AO471">
        <v>0</v>
      </c>
      <c r="AP471">
        <v>6</v>
      </c>
      <c r="AQ471">
        <v>6726</v>
      </c>
      <c r="AR471">
        <v>0</v>
      </c>
      <c r="AS47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13452</v>
      </c>
      <c r="AT471">
        <v>250</v>
      </c>
      <c r="AU471">
        <v>81</v>
      </c>
      <c r="AV471">
        <v>0</v>
      </c>
      <c r="AW471">
        <v>0</v>
      </c>
      <c r="AX471">
        <v>0</v>
      </c>
      <c r="AY471">
        <v>0</v>
      </c>
      <c r="AZ471">
        <v>0</v>
      </c>
      <c r="BA471">
        <v>608</v>
      </c>
      <c r="BB471">
        <v>0</v>
      </c>
      <c r="BC471">
        <v>1</v>
      </c>
      <c r="BD471">
        <v>940</v>
      </c>
      <c r="BE471">
        <v>2924675</v>
      </c>
      <c r="BF471">
        <v>366775</v>
      </c>
      <c r="BG471">
        <v>4509750</v>
      </c>
      <c r="BH471">
        <v>36000</v>
      </c>
      <c r="BI471">
        <v>1861875</v>
      </c>
      <c r="BJ471">
        <v>0</v>
      </c>
      <c r="BK471">
        <v>102150</v>
      </c>
      <c r="BL471">
        <v>3661200</v>
      </c>
      <c r="BM471">
        <v>0</v>
      </c>
      <c r="BN471">
        <v>7825</v>
      </c>
      <c r="BO471">
        <v>13470250</v>
      </c>
      <c r="BP471">
        <v>143325</v>
      </c>
      <c r="BQ471">
        <v>49525</v>
      </c>
      <c r="BR471">
        <v>0</v>
      </c>
      <c r="BS471">
        <v>0</v>
      </c>
      <c r="BT471">
        <v>0</v>
      </c>
      <c r="BU471">
        <v>0</v>
      </c>
      <c r="BV471">
        <v>0</v>
      </c>
      <c r="BW471">
        <v>344575</v>
      </c>
      <c r="BX471">
        <v>0</v>
      </c>
      <c r="BY471">
        <v>525</v>
      </c>
      <c r="BZ471">
        <v>537950</v>
      </c>
      <c r="CA471">
        <v>0</v>
      </c>
      <c r="CB471">
        <v>1384553</v>
      </c>
      <c r="CC471">
        <v>119590</v>
      </c>
      <c r="CD471">
        <v>1650343</v>
      </c>
      <c r="CE471">
        <v>14135</v>
      </c>
      <c r="CF471">
        <v>0</v>
      </c>
      <c r="CG471">
        <v>775902</v>
      </c>
      <c r="CH471">
        <v>0</v>
      </c>
      <c r="CI471">
        <v>36394</v>
      </c>
      <c r="CJ471">
        <v>995136</v>
      </c>
      <c r="CK471">
        <v>0</v>
      </c>
      <c r="CL471">
        <v>0</v>
      </c>
      <c r="CM471">
        <v>0</v>
      </c>
      <c r="CN471">
        <v>0</v>
      </c>
      <c r="CO471">
        <v>0</v>
      </c>
      <c r="CP471">
        <v>0</v>
      </c>
      <c r="CQ471">
        <v>4976053</v>
      </c>
      <c r="CR471">
        <v>0</v>
      </c>
      <c r="CS471">
        <v>0</v>
      </c>
      <c r="CT471">
        <v>0</v>
      </c>
      <c r="CU471">
        <v>0</v>
      </c>
      <c r="CV471">
        <v>0</v>
      </c>
      <c r="CW471">
        <v>1683447</v>
      </c>
      <c r="CX471">
        <v>296710</v>
      </c>
      <c r="CY471">
        <v>2859407</v>
      </c>
      <c r="CZ471">
        <v>21865</v>
      </c>
      <c r="DA471">
        <v>1085973</v>
      </c>
      <c r="DB471">
        <v>0</v>
      </c>
      <c r="DC471">
        <v>65756</v>
      </c>
      <c r="DD471">
        <v>3010639</v>
      </c>
      <c r="DE471">
        <v>0</v>
      </c>
      <c r="DF471">
        <v>8350</v>
      </c>
      <c r="DG471">
        <v>9032147</v>
      </c>
      <c r="DH471">
        <v>1044</v>
      </c>
      <c r="DI471">
        <v>8957077</v>
      </c>
      <c r="DJ471">
        <v>1533911</v>
      </c>
      <c r="DK471">
        <v>-1097</v>
      </c>
      <c r="DL471">
        <v>0</v>
      </c>
      <c r="DM471">
        <v>0</v>
      </c>
      <c r="DN471">
        <v>0</v>
      </c>
      <c r="DO471">
        <v>0</v>
      </c>
      <c r="DP471">
        <v>9283</v>
      </c>
      <c r="DQ471">
        <v>180813</v>
      </c>
      <c r="DR471">
        <v>0</v>
      </c>
      <c r="DS471">
        <v>0</v>
      </c>
      <c r="DT471">
        <v>0</v>
      </c>
      <c r="DU471">
        <v>0</v>
      </c>
      <c r="DV471">
        <v>0</v>
      </c>
      <c r="DW471">
        <v>0</v>
      </c>
      <c r="DX471">
        <v>0</v>
      </c>
      <c r="DY471">
        <v>0</v>
      </c>
      <c r="DZ471">
        <v>0</v>
      </c>
      <c r="EA471">
        <v>0</v>
      </c>
      <c r="EB471">
        <v>0</v>
      </c>
      <c r="EC471">
        <v>0</v>
      </c>
      <c r="ED471">
        <v>0</v>
      </c>
    </row>
    <row r="472" spans="1:134" x14ac:dyDescent="0.3">
      <c r="A472">
        <v>106190163</v>
      </c>
      <c r="B472" t="s">
        <v>295</v>
      </c>
      <c r="C472">
        <v>20182</v>
      </c>
      <c r="D472" s="1">
        <v>43191</v>
      </c>
      <c r="E472" s="1">
        <v>43281</v>
      </c>
      <c r="F472" t="s">
        <v>134</v>
      </c>
      <c r="G472" t="s">
        <v>158</v>
      </c>
      <c r="H472" t="s">
        <v>2086</v>
      </c>
      <c r="I472">
        <v>915</v>
      </c>
      <c r="J472" t="s">
        <v>255</v>
      </c>
      <c r="K472" t="s">
        <v>137</v>
      </c>
      <c r="L472" t="s">
        <v>138</v>
      </c>
      <c r="M472" t="s">
        <v>296</v>
      </c>
      <c r="N472" t="s">
        <v>297</v>
      </c>
      <c r="O472" t="s">
        <v>298</v>
      </c>
      <c r="P472">
        <v>91724</v>
      </c>
      <c r="Q472" t="s">
        <v>299</v>
      </c>
      <c r="R472">
        <v>134</v>
      </c>
      <c r="S472">
        <v>134</v>
      </c>
      <c r="T472">
        <v>127</v>
      </c>
      <c r="U472">
        <v>168</v>
      </c>
      <c r="V472">
        <v>120</v>
      </c>
      <c r="W472">
        <v>342</v>
      </c>
      <c r="X472">
        <v>0</v>
      </c>
      <c r="Y472">
        <v>106</v>
      </c>
      <c r="Z472">
        <v>0</v>
      </c>
      <c r="AA472">
        <v>34</v>
      </c>
      <c r="AB472">
        <v>526</v>
      </c>
      <c r="AC472">
        <v>243</v>
      </c>
      <c r="AD472">
        <v>14</v>
      </c>
      <c r="AE472">
        <v>1553</v>
      </c>
      <c r="AF472">
        <v>0</v>
      </c>
      <c r="AG472">
        <v>1897</v>
      </c>
      <c r="AH472">
        <v>1391</v>
      </c>
      <c r="AI472">
        <v>2471</v>
      </c>
      <c r="AJ472">
        <v>10</v>
      </c>
      <c r="AK472">
        <v>802</v>
      </c>
      <c r="AL472">
        <v>0</v>
      </c>
      <c r="AM472">
        <v>250</v>
      </c>
      <c r="AN472">
        <v>3513</v>
      </c>
      <c r="AO472">
        <v>1077</v>
      </c>
      <c r="AP472">
        <v>77</v>
      </c>
      <c r="AQ472">
        <v>11488</v>
      </c>
      <c r="AR472">
        <v>0</v>
      </c>
      <c r="AS47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22976</v>
      </c>
      <c r="AT472">
        <v>1263</v>
      </c>
      <c r="AU472">
        <v>372</v>
      </c>
      <c r="AV472">
        <v>0</v>
      </c>
      <c r="AW472">
        <v>0</v>
      </c>
      <c r="AX472">
        <v>0</v>
      </c>
      <c r="AY472">
        <v>0</v>
      </c>
      <c r="AZ472">
        <v>64</v>
      </c>
      <c r="BA472">
        <v>1491</v>
      </c>
      <c r="BB472">
        <v>0</v>
      </c>
      <c r="BC472">
        <v>47</v>
      </c>
      <c r="BD472">
        <v>3237</v>
      </c>
      <c r="BE472">
        <v>2857500</v>
      </c>
      <c r="BF472">
        <v>1911175</v>
      </c>
      <c r="BG472">
        <v>3752700</v>
      </c>
      <c r="BH472">
        <v>15050</v>
      </c>
      <c r="BI472">
        <v>1370425</v>
      </c>
      <c r="BJ472">
        <v>0</v>
      </c>
      <c r="BK472">
        <v>341125</v>
      </c>
      <c r="BL472">
        <v>5282500</v>
      </c>
      <c r="BM472">
        <v>1652600</v>
      </c>
      <c r="BN472">
        <v>115500</v>
      </c>
      <c r="BO472">
        <v>17298575</v>
      </c>
      <c r="BP472">
        <v>647040</v>
      </c>
      <c r="BQ472">
        <v>208960</v>
      </c>
      <c r="BR472">
        <v>0</v>
      </c>
      <c r="BS472">
        <v>0</v>
      </c>
      <c r="BT472">
        <v>0</v>
      </c>
      <c r="BU472">
        <v>0</v>
      </c>
      <c r="BV472">
        <v>37760</v>
      </c>
      <c r="BW472">
        <v>723680</v>
      </c>
      <c r="BX472">
        <v>0</v>
      </c>
      <c r="BY472">
        <v>25760</v>
      </c>
      <c r="BZ472">
        <v>1643200</v>
      </c>
      <c r="CA472">
        <v>0</v>
      </c>
      <c r="CB472">
        <v>1653873</v>
      </c>
      <c r="CC472">
        <v>879704</v>
      </c>
      <c r="CD472">
        <v>850583</v>
      </c>
      <c r="CE472">
        <v>6823</v>
      </c>
      <c r="CF472">
        <v>-76368</v>
      </c>
      <c r="CG472">
        <v>864251</v>
      </c>
      <c r="CH472">
        <v>0</v>
      </c>
      <c r="CI472">
        <v>140125</v>
      </c>
      <c r="CJ472">
        <v>2606994</v>
      </c>
      <c r="CK472">
        <v>0</v>
      </c>
      <c r="CL472">
        <v>1652600</v>
      </c>
      <c r="CM472">
        <v>0</v>
      </c>
      <c r="CN472">
        <v>0</v>
      </c>
      <c r="CO472">
        <v>0</v>
      </c>
      <c r="CP472">
        <v>70770</v>
      </c>
      <c r="CQ472">
        <v>8649355</v>
      </c>
      <c r="CR472">
        <v>0</v>
      </c>
      <c r="CS472">
        <v>0</v>
      </c>
      <c r="CT472">
        <v>0</v>
      </c>
      <c r="CU472">
        <v>0</v>
      </c>
      <c r="CV472">
        <v>0</v>
      </c>
      <c r="CW472">
        <v>1850667</v>
      </c>
      <c r="CX472">
        <v>1240431</v>
      </c>
      <c r="CY472">
        <v>2978485</v>
      </c>
      <c r="CZ472">
        <v>8227</v>
      </c>
      <c r="DA472">
        <v>506174</v>
      </c>
      <c r="DB472">
        <v>0</v>
      </c>
      <c r="DC472">
        <v>238760</v>
      </c>
      <c r="DD472">
        <v>3399186</v>
      </c>
      <c r="DE472">
        <v>0</v>
      </c>
      <c r="DF472">
        <v>70490</v>
      </c>
      <c r="DG472">
        <v>10292420</v>
      </c>
      <c r="DH472">
        <v>11302</v>
      </c>
      <c r="DI472">
        <v>9299973</v>
      </c>
      <c r="DJ472">
        <v>243770</v>
      </c>
      <c r="DK472">
        <v>348042</v>
      </c>
      <c r="DL472">
        <v>0</v>
      </c>
      <c r="DM472">
        <v>0</v>
      </c>
      <c r="DN472">
        <v>0</v>
      </c>
      <c r="DO472">
        <v>0</v>
      </c>
      <c r="DP472">
        <v>307432</v>
      </c>
      <c r="DQ472">
        <v>2144115</v>
      </c>
      <c r="DR472">
        <v>0</v>
      </c>
      <c r="DS472">
        <v>0</v>
      </c>
      <c r="DT472">
        <v>0</v>
      </c>
      <c r="DU472">
        <v>0</v>
      </c>
      <c r="DV472">
        <v>0</v>
      </c>
      <c r="DW472">
        <v>0</v>
      </c>
      <c r="DX472">
        <v>0</v>
      </c>
      <c r="DY472">
        <v>0</v>
      </c>
      <c r="DZ472">
        <v>0</v>
      </c>
      <c r="EA472">
        <v>0</v>
      </c>
      <c r="EB472">
        <v>0</v>
      </c>
      <c r="EC472">
        <v>0</v>
      </c>
      <c r="ED472">
        <v>0</v>
      </c>
    </row>
    <row r="473" spans="1:134" x14ac:dyDescent="0.3">
      <c r="A473">
        <v>106190462</v>
      </c>
      <c r="B473" t="s">
        <v>300</v>
      </c>
      <c r="C473">
        <v>20182</v>
      </c>
      <c r="D473" s="1">
        <v>43191</v>
      </c>
      <c r="E473" s="1">
        <v>43281</v>
      </c>
      <c r="F473" t="s">
        <v>134</v>
      </c>
      <c r="G473" t="s">
        <v>158</v>
      </c>
      <c r="H473" t="s">
        <v>2086</v>
      </c>
      <c r="I473">
        <v>911</v>
      </c>
      <c r="J473" t="s">
        <v>255</v>
      </c>
      <c r="K473" t="s">
        <v>137</v>
      </c>
      <c r="L473" t="s">
        <v>138</v>
      </c>
      <c r="M473" t="s">
        <v>301</v>
      </c>
      <c r="N473" t="s">
        <v>302</v>
      </c>
      <c r="O473" t="s">
        <v>303</v>
      </c>
      <c r="P473">
        <v>91107</v>
      </c>
      <c r="Q473" t="s">
        <v>304</v>
      </c>
      <c r="R473">
        <v>118</v>
      </c>
      <c r="S473">
        <v>118</v>
      </c>
      <c r="T473">
        <v>78</v>
      </c>
      <c r="U473">
        <v>218</v>
      </c>
      <c r="V473">
        <v>84</v>
      </c>
      <c r="W473">
        <v>66</v>
      </c>
      <c r="X473">
        <v>2</v>
      </c>
      <c r="Y473">
        <v>43</v>
      </c>
      <c r="Z473">
        <v>0</v>
      </c>
      <c r="AA473">
        <v>384</v>
      </c>
      <c r="AB473">
        <v>494</v>
      </c>
      <c r="AC473">
        <v>6</v>
      </c>
      <c r="AD473">
        <v>20</v>
      </c>
      <c r="AE473">
        <v>1317</v>
      </c>
      <c r="AF473">
        <v>0</v>
      </c>
      <c r="AG473">
        <v>1694</v>
      </c>
      <c r="AH473">
        <v>540</v>
      </c>
      <c r="AI473">
        <v>394</v>
      </c>
      <c r="AJ473">
        <v>7</v>
      </c>
      <c r="AK473">
        <v>136</v>
      </c>
      <c r="AL473">
        <v>0</v>
      </c>
      <c r="AM473">
        <v>1441</v>
      </c>
      <c r="AN473">
        <v>2644</v>
      </c>
      <c r="AO473">
        <v>30</v>
      </c>
      <c r="AP473">
        <v>129</v>
      </c>
      <c r="AQ473">
        <v>7015</v>
      </c>
      <c r="AR473">
        <v>0</v>
      </c>
      <c r="AS47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14030</v>
      </c>
      <c r="AT473">
        <v>600</v>
      </c>
      <c r="AU473">
        <v>78</v>
      </c>
      <c r="AV473">
        <v>0</v>
      </c>
      <c r="AW473">
        <v>0</v>
      </c>
      <c r="AX473">
        <v>0</v>
      </c>
      <c r="AY473">
        <v>0</v>
      </c>
      <c r="AZ473">
        <v>31</v>
      </c>
      <c r="BA473">
        <v>2547</v>
      </c>
      <c r="BB473">
        <v>0</v>
      </c>
      <c r="BC473">
        <v>73</v>
      </c>
      <c r="BD473">
        <v>3329</v>
      </c>
      <c r="BE473">
        <v>2600600</v>
      </c>
      <c r="BF473">
        <v>814075</v>
      </c>
      <c r="BG473">
        <v>750100</v>
      </c>
      <c r="BH473">
        <v>10525</v>
      </c>
      <c r="BI473">
        <v>199025</v>
      </c>
      <c r="BJ473">
        <v>0</v>
      </c>
      <c r="BK473">
        <v>2042875</v>
      </c>
      <c r="BL473">
        <v>3917400</v>
      </c>
      <c r="BM473">
        <v>22600</v>
      </c>
      <c r="BN473">
        <v>220875</v>
      </c>
      <c r="BO473">
        <v>10578075</v>
      </c>
      <c r="BP473">
        <v>285120</v>
      </c>
      <c r="BQ473">
        <v>36960</v>
      </c>
      <c r="BR473">
        <v>0</v>
      </c>
      <c r="BS473">
        <v>0</v>
      </c>
      <c r="BT473">
        <v>0</v>
      </c>
      <c r="BU473">
        <v>0</v>
      </c>
      <c r="BV473">
        <v>15840</v>
      </c>
      <c r="BW473">
        <v>1232800</v>
      </c>
      <c r="BX473">
        <v>0</v>
      </c>
      <c r="BY473">
        <v>29760</v>
      </c>
      <c r="BZ473">
        <v>1600480</v>
      </c>
      <c r="CA473">
        <v>0</v>
      </c>
      <c r="CB473">
        <v>1259991</v>
      </c>
      <c r="CC473">
        <v>360114</v>
      </c>
      <c r="CD473">
        <v>611502</v>
      </c>
      <c r="CE473">
        <v>3291</v>
      </c>
      <c r="CF473">
        <v>0</v>
      </c>
      <c r="CG473">
        <v>100155</v>
      </c>
      <c r="CH473">
        <v>0</v>
      </c>
      <c r="CI473">
        <v>566706</v>
      </c>
      <c r="CJ473">
        <v>1974920</v>
      </c>
      <c r="CK473">
        <v>0</v>
      </c>
      <c r="CL473">
        <v>22600</v>
      </c>
      <c r="CM473">
        <v>0</v>
      </c>
      <c r="CN473">
        <v>0</v>
      </c>
      <c r="CO473">
        <v>0</v>
      </c>
      <c r="CP473">
        <v>94694</v>
      </c>
      <c r="CQ473">
        <v>4993973</v>
      </c>
      <c r="CR473">
        <v>0</v>
      </c>
      <c r="CS473">
        <v>0</v>
      </c>
      <c r="CT473">
        <v>0</v>
      </c>
      <c r="CU473">
        <v>0</v>
      </c>
      <c r="CV473">
        <v>0</v>
      </c>
      <c r="CW473">
        <v>1625729</v>
      </c>
      <c r="CX473">
        <v>490921</v>
      </c>
      <c r="CY473">
        <v>138598</v>
      </c>
      <c r="CZ473">
        <v>7234</v>
      </c>
      <c r="DA473">
        <v>98870</v>
      </c>
      <c r="DB473">
        <v>0</v>
      </c>
      <c r="DC473">
        <v>1492009</v>
      </c>
      <c r="DD473">
        <v>3175280</v>
      </c>
      <c r="DE473">
        <v>0</v>
      </c>
      <c r="DF473">
        <v>155941</v>
      </c>
      <c r="DG473">
        <v>7184582</v>
      </c>
      <c r="DH473">
        <v>10614</v>
      </c>
      <c r="DI473">
        <v>7572622</v>
      </c>
      <c r="DJ473">
        <v>373455</v>
      </c>
      <c r="DK473">
        <v>759221</v>
      </c>
      <c r="DL473">
        <v>0</v>
      </c>
      <c r="DM473">
        <v>0</v>
      </c>
      <c r="DN473">
        <v>0</v>
      </c>
      <c r="DO473">
        <v>0</v>
      </c>
      <c r="DP473">
        <v>37559</v>
      </c>
      <c r="DQ473">
        <v>1817231</v>
      </c>
      <c r="DR473">
        <v>0</v>
      </c>
      <c r="DS473">
        <v>0</v>
      </c>
      <c r="DT473">
        <v>0</v>
      </c>
      <c r="DU473">
        <v>0</v>
      </c>
      <c r="DV473">
        <v>0</v>
      </c>
      <c r="DW473">
        <v>0</v>
      </c>
      <c r="DX473">
        <v>0</v>
      </c>
      <c r="DY473">
        <v>0</v>
      </c>
      <c r="DZ473">
        <v>0</v>
      </c>
      <c r="EA473">
        <v>0</v>
      </c>
      <c r="EB473">
        <v>0</v>
      </c>
      <c r="EC473">
        <v>0</v>
      </c>
      <c r="ED473">
        <v>0</v>
      </c>
    </row>
    <row r="474" spans="1:134" x14ac:dyDescent="0.3">
      <c r="A474">
        <v>106374024</v>
      </c>
      <c r="B474" t="s">
        <v>305</v>
      </c>
      <c r="C474">
        <v>20182</v>
      </c>
      <c r="D474" s="1">
        <v>43191</v>
      </c>
      <c r="E474" s="1">
        <v>43281</v>
      </c>
      <c r="F474" t="s">
        <v>134</v>
      </c>
      <c r="G474" t="s">
        <v>254</v>
      </c>
      <c r="H474" t="s">
        <v>2094</v>
      </c>
      <c r="I474">
        <v>1412</v>
      </c>
      <c r="J474" t="s">
        <v>255</v>
      </c>
      <c r="K474" t="s">
        <v>137</v>
      </c>
      <c r="L474" t="s">
        <v>138</v>
      </c>
      <c r="M474" t="s">
        <v>306</v>
      </c>
      <c r="N474" t="s">
        <v>307</v>
      </c>
      <c r="O474" t="s">
        <v>308</v>
      </c>
      <c r="P474">
        <v>92128</v>
      </c>
      <c r="Q474" t="s">
        <v>309</v>
      </c>
      <c r="R474">
        <v>80</v>
      </c>
      <c r="S474">
        <v>80</v>
      </c>
      <c r="T474">
        <v>76</v>
      </c>
      <c r="U474">
        <v>34</v>
      </c>
      <c r="V474">
        <v>53</v>
      </c>
      <c r="W474">
        <v>30</v>
      </c>
      <c r="X474">
        <v>0</v>
      </c>
      <c r="Y474">
        <v>9</v>
      </c>
      <c r="Z474">
        <v>0</v>
      </c>
      <c r="AA474">
        <v>151</v>
      </c>
      <c r="AB474">
        <v>346</v>
      </c>
      <c r="AC474">
        <v>2</v>
      </c>
      <c r="AD474">
        <v>3</v>
      </c>
      <c r="AE474">
        <v>628</v>
      </c>
      <c r="AF474">
        <v>0</v>
      </c>
      <c r="AG474">
        <v>648</v>
      </c>
      <c r="AH474">
        <v>683</v>
      </c>
      <c r="AI474">
        <v>275</v>
      </c>
      <c r="AJ474">
        <v>0</v>
      </c>
      <c r="AK474">
        <v>57</v>
      </c>
      <c r="AL474">
        <v>0</v>
      </c>
      <c r="AM474">
        <v>2560</v>
      </c>
      <c r="AN474">
        <v>2623</v>
      </c>
      <c r="AO474">
        <v>5</v>
      </c>
      <c r="AP474">
        <v>18</v>
      </c>
      <c r="AQ474">
        <v>6869</v>
      </c>
      <c r="AR474">
        <v>0</v>
      </c>
      <c r="AS47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13738</v>
      </c>
      <c r="AT474">
        <v>203</v>
      </c>
      <c r="AU474">
        <v>179</v>
      </c>
      <c r="AV474">
        <v>0</v>
      </c>
      <c r="AW474">
        <v>0</v>
      </c>
      <c r="AX474">
        <v>0</v>
      </c>
      <c r="AY474">
        <v>0</v>
      </c>
      <c r="AZ474">
        <v>825</v>
      </c>
      <c r="BA474">
        <v>2885</v>
      </c>
      <c r="BB474">
        <v>0</v>
      </c>
      <c r="BC474">
        <v>0</v>
      </c>
      <c r="BD474">
        <v>4092</v>
      </c>
      <c r="BE474">
        <v>1031450</v>
      </c>
      <c r="BF474">
        <v>1088700</v>
      </c>
      <c r="BG474">
        <v>441500</v>
      </c>
      <c r="BH474">
        <v>0</v>
      </c>
      <c r="BI474">
        <v>85850</v>
      </c>
      <c r="BJ474">
        <v>0</v>
      </c>
      <c r="BK474">
        <v>4058250</v>
      </c>
      <c r="BL474">
        <v>4163525</v>
      </c>
      <c r="BM474">
        <v>7550</v>
      </c>
      <c r="BN474">
        <v>28250</v>
      </c>
      <c r="BO474">
        <v>10905075</v>
      </c>
      <c r="BP474">
        <v>97440</v>
      </c>
      <c r="BQ474">
        <v>86880</v>
      </c>
      <c r="BR474">
        <v>0</v>
      </c>
      <c r="BS474">
        <v>0</v>
      </c>
      <c r="BT474">
        <v>0</v>
      </c>
      <c r="BU474">
        <v>0</v>
      </c>
      <c r="BV474">
        <v>469920</v>
      </c>
      <c r="BW474">
        <v>1539840</v>
      </c>
      <c r="BX474">
        <v>0</v>
      </c>
      <c r="BY474">
        <v>0</v>
      </c>
      <c r="BZ474">
        <v>2194080</v>
      </c>
      <c r="CA474">
        <v>0</v>
      </c>
      <c r="CB474">
        <v>588612</v>
      </c>
      <c r="CC474">
        <v>447622</v>
      </c>
      <c r="CD474">
        <v>223010</v>
      </c>
      <c r="CE474">
        <v>0</v>
      </c>
      <c r="CF474">
        <v>0</v>
      </c>
      <c r="CG474">
        <v>31775</v>
      </c>
      <c r="CH474">
        <v>0</v>
      </c>
      <c r="CI474">
        <v>1622122</v>
      </c>
      <c r="CJ474">
        <v>2542490</v>
      </c>
      <c r="CK474">
        <v>0</v>
      </c>
      <c r="CL474">
        <v>7550</v>
      </c>
      <c r="CM474">
        <v>0</v>
      </c>
      <c r="CN474">
        <v>0</v>
      </c>
      <c r="CO474">
        <v>0</v>
      </c>
      <c r="CP474">
        <v>12348</v>
      </c>
      <c r="CQ474">
        <v>5475529</v>
      </c>
      <c r="CR474">
        <v>0</v>
      </c>
      <c r="CS474">
        <v>0</v>
      </c>
      <c r="CT474">
        <v>0</v>
      </c>
      <c r="CU474">
        <v>0</v>
      </c>
      <c r="CV474">
        <v>0</v>
      </c>
      <c r="CW474">
        <v>540278</v>
      </c>
      <c r="CX474">
        <v>727958</v>
      </c>
      <c r="CY474">
        <v>218490</v>
      </c>
      <c r="CZ474">
        <v>0</v>
      </c>
      <c r="DA474">
        <v>54075</v>
      </c>
      <c r="DB474">
        <v>0</v>
      </c>
      <c r="DC474">
        <v>2906048</v>
      </c>
      <c r="DD474">
        <v>3160875</v>
      </c>
      <c r="DE474">
        <v>0</v>
      </c>
      <c r="DF474">
        <v>15902</v>
      </c>
      <c r="DG474">
        <v>7623626</v>
      </c>
      <c r="DH474">
        <v>10769</v>
      </c>
      <c r="DI474">
        <v>6567007</v>
      </c>
      <c r="DJ474">
        <v>236556</v>
      </c>
      <c r="DK474">
        <v>-1027</v>
      </c>
      <c r="DL474">
        <v>0</v>
      </c>
      <c r="DM474">
        <v>0</v>
      </c>
      <c r="DN474">
        <v>0</v>
      </c>
      <c r="DO474">
        <v>0</v>
      </c>
      <c r="DP474">
        <v>46724</v>
      </c>
      <c r="DQ474">
        <v>471762</v>
      </c>
      <c r="DR474">
        <v>0</v>
      </c>
      <c r="DS474">
        <v>0</v>
      </c>
      <c r="DT474">
        <v>0</v>
      </c>
      <c r="DU474">
        <v>0</v>
      </c>
      <c r="DV474">
        <v>0</v>
      </c>
      <c r="DW474">
        <v>0</v>
      </c>
      <c r="DX474">
        <v>0</v>
      </c>
      <c r="DY474">
        <v>0</v>
      </c>
      <c r="DZ474">
        <v>0</v>
      </c>
      <c r="EA474">
        <v>0</v>
      </c>
      <c r="EB474">
        <v>0</v>
      </c>
      <c r="EC474">
        <v>0</v>
      </c>
      <c r="ED474">
        <v>0</v>
      </c>
    </row>
    <row r="475" spans="1:134" x14ac:dyDescent="0.3">
      <c r="A475">
        <v>106560203</v>
      </c>
      <c r="B475" t="s">
        <v>310</v>
      </c>
      <c r="C475">
        <v>20182</v>
      </c>
      <c r="D475" s="1">
        <v>43191</v>
      </c>
      <c r="E475" s="1">
        <v>43281</v>
      </c>
      <c r="F475" t="s">
        <v>134</v>
      </c>
      <c r="G475" t="s">
        <v>187</v>
      </c>
      <c r="H475" t="s">
        <v>2088</v>
      </c>
      <c r="I475">
        <v>809</v>
      </c>
      <c r="J475" t="s">
        <v>255</v>
      </c>
      <c r="K475" t="s">
        <v>137</v>
      </c>
      <c r="L475" t="s">
        <v>138</v>
      </c>
      <c r="M475" t="s">
        <v>311</v>
      </c>
      <c r="N475" t="s">
        <v>312</v>
      </c>
      <c r="O475" t="s">
        <v>313</v>
      </c>
      <c r="P475">
        <v>93001</v>
      </c>
      <c r="Q475" t="s">
        <v>314</v>
      </c>
      <c r="R475">
        <v>0</v>
      </c>
      <c r="S475">
        <v>0</v>
      </c>
      <c r="T475">
        <v>0</v>
      </c>
      <c r="U475">
        <v>0</v>
      </c>
      <c r="V475">
        <v>0</v>
      </c>
      <c r="W475">
        <v>0</v>
      </c>
      <c r="X475">
        <v>0</v>
      </c>
      <c r="Y475">
        <v>0</v>
      </c>
      <c r="Z475">
        <v>0</v>
      </c>
      <c r="AA475">
        <v>0</v>
      </c>
      <c r="AB475">
        <v>0</v>
      </c>
      <c r="AC475">
        <v>0</v>
      </c>
      <c r="AD475">
        <v>0</v>
      </c>
      <c r="AE475">
        <v>0</v>
      </c>
      <c r="AF475">
        <v>0</v>
      </c>
      <c r="AG475">
        <v>0</v>
      </c>
      <c r="AH475">
        <v>0</v>
      </c>
      <c r="AI475">
        <v>0</v>
      </c>
      <c r="AJ475">
        <v>0</v>
      </c>
      <c r="AK475">
        <v>0</v>
      </c>
      <c r="AL475">
        <v>0</v>
      </c>
      <c r="AM475">
        <v>0</v>
      </c>
      <c r="AN475">
        <v>0</v>
      </c>
      <c r="AO475">
        <v>0</v>
      </c>
      <c r="AP475">
        <v>0</v>
      </c>
      <c r="AQ475">
        <v>0</v>
      </c>
      <c r="AR475">
        <v>0</v>
      </c>
      <c r="AS47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0</v>
      </c>
      <c r="AT475">
        <v>84</v>
      </c>
      <c r="AU475">
        <v>0</v>
      </c>
      <c r="AV475">
        <v>0</v>
      </c>
      <c r="AW475">
        <v>0</v>
      </c>
      <c r="AX475">
        <v>0</v>
      </c>
      <c r="AY475">
        <v>0</v>
      </c>
      <c r="AZ475">
        <v>58</v>
      </c>
      <c r="BA475">
        <v>122</v>
      </c>
      <c r="BB475">
        <v>0</v>
      </c>
      <c r="BC475">
        <v>2</v>
      </c>
      <c r="BD475">
        <v>266</v>
      </c>
      <c r="BE475">
        <v>0</v>
      </c>
      <c r="BF475">
        <v>0</v>
      </c>
      <c r="BG475">
        <v>0</v>
      </c>
      <c r="BH475">
        <v>0</v>
      </c>
      <c r="BI475">
        <v>0</v>
      </c>
      <c r="BJ475">
        <v>0</v>
      </c>
      <c r="BK475">
        <v>0</v>
      </c>
      <c r="BL475">
        <v>0</v>
      </c>
      <c r="BM475">
        <v>0</v>
      </c>
      <c r="BN475">
        <v>0</v>
      </c>
      <c r="BO475">
        <v>0</v>
      </c>
      <c r="BP475">
        <v>55040</v>
      </c>
      <c r="BQ475">
        <v>0</v>
      </c>
      <c r="BR475">
        <v>0</v>
      </c>
      <c r="BS475">
        <v>0</v>
      </c>
      <c r="BT475">
        <v>0</v>
      </c>
      <c r="BU475">
        <v>0</v>
      </c>
      <c r="BV475">
        <v>34240</v>
      </c>
      <c r="BW475">
        <v>72295</v>
      </c>
      <c r="BX475">
        <v>0</v>
      </c>
      <c r="BY475">
        <v>800</v>
      </c>
      <c r="BZ475">
        <v>162375</v>
      </c>
      <c r="CA475">
        <v>0</v>
      </c>
      <c r="CB475">
        <v>41034</v>
      </c>
      <c r="CC475">
        <v>0</v>
      </c>
      <c r="CD475">
        <v>0</v>
      </c>
      <c r="CE475">
        <v>0</v>
      </c>
      <c r="CF475">
        <v>-58103</v>
      </c>
      <c r="CG475">
        <v>0</v>
      </c>
      <c r="CH475">
        <v>0</v>
      </c>
      <c r="CI475">
        <v>20032</v>
      </c>
      <c r="CJ475">
        <v>35516</v>
      </c>
      <c r="CK475">
        <v>0</v>
      </c>
      <c r="CL475">
        <v>0</v>
      </c>
      <c r="CM475">
        <v>0</v>
      </c>
      <c r="CN475">
        <v>0</v>
      </c>
      <c r="CO475">
        <v>0</v>
      </c>
      <c r="CP475">
        <v>400</v>
      </c>
      <c r="CQ475">
        <v>38879</v>
      </c>
      <c r="CR475">
        <v>0</v>
      </c>
      <c r="CS475">
        <v>0</v>
      </c>
      <c r="CT475">
        <v>0</v>
      </c>
      <c r="CU475">
        <v>0</v>
      </c>
      <c r="CV475">
        <v>0</v>
      </c>
      <c r="CW475">
        <v>14006</v>
      </c>
      <c r="CX475">
        <v>0</v>
      </c>
      <c r="CY475">
        <v>58103</v>
      </c>
      <c r="CZ475">
        <v>0</v>
      </c>
      <c r="DA475">
        <v>0</v>
      </c>
      <c r="DB475">
        <v>0</v>
      </c>
      <c r="DC475">
        <v>14208</v>
      </c>
      <c r="DD475">
        <v>36779</v>
      </c>
      <c r="DE475">
        <v>0</v>
      </c>
      <c r="DF475">
        <v>400</v>
      </c>
      <c r="DG475">
        <v>123496</v>
      </c>
      <c r="DH475">
        <v>4495</v>
      </c>
      <c r="DI475">
        <v>195519</v>
      </c>
      <c r="DJ475">
        <v>0</v>
      </c>
      <c r="DK475">
        <v>16332</v>
      </c>
      <c r="DL475">
        <v>0</v>
      </c>
      <c r="DM475">
        <v>0</v>
      </c>
      <c r="DN475">
        <v>0</v>
      </c>
      <c r="DO475">
        <v>0</v>
      </c>
      <c r="DP475">
        <v>1033258</v>
      </c>
      <c r="DQ475">
        <v>1453028</v>
      </c>
      <c r="DR475">
        <v>0</v>
      </c>
      <c r="DS475">
        <v>0</v>
      </c>
      <c r="DT475">
        <v>0</v>
      </c>
      <c r="DU475">
        <v>0</v>
      </c>
      <c r="DV475">
        <v>0</v>
      </c>
      <c r="DW475">
        <v>0</v>
      </c>
      <c r="DX475">
        <v>0</v>
      </c>
      <c r="DY475">
        <v>0</v>
      </c>
      <c r="DZ475">
        <v>0</v>
      </c>
      <c r="EA475">
        <v>0</v>
      </c>
      <c r="EB475">
        <v>0</v>
      </c>
      <c r="EC475">
        <v>0</v>
      </c>
      <c r="ED475">
        <v>0</v>
      </c>
    </row>
    <row r="476" spans="1:134" x14ac:dyDescent="0.3">
      <c r="A476">
        <v>106154044</v>
      </c>
      <c r="B476" t="s">
        <v>315</v>
      </c>
      <c r="C476">
        <v>20182</v>
      </c>
      <c r="D476" s="1">
        <v>43191</v>
      </c>
      <c r="E476" s="1">
        <v>43281</v>
      </c>
      <c r="F476" t="s">
        <v>134</v>
      </c>
      <c r="G476" t="s">
        <v>135</v>
      </c>
      <c r="H476" t="s">
        <v>2084</v>
      </c>
      <c r="I476">
        <v>617</v>
      </c>
      <c r="J476" t="s">
        <v>136</v>
      </c>
      <c r="K476" t="s">
        <v>137</v>
      </c>
      <c r="L476" t="s">
        <v>138</v>
      </c>
      <c r="M476" t="s">
        <v>316</v>
      </c>
      <c r="N476" t="s">
        <v>317</v>
      </c>
      <c r="O476" t="s">
        <v>141</v>
      </c>
      <c r="P476">
        <v>93309</v>
      </c>
      <c r="Q476" t="s">
        <v>318</v>
      </c>
      <c r="R476">
        <v>90</v>
      </c>
      <c r="S476">
        <v>90</v>
      </c>
      <c r="T476">
        <v>60</v>
      </c>
      <c r="U476">
        <v>105</v>
      </c>
      <c r="V476">
        <v>27</v>
      </c>
      <c r="W476">
        <v>212</v>
      </c>
      <c r="X476">
        <v>0</v>
      </c>
      <c r="Y476">
        <v>192</v>
      </c>
      <c r="Z476">
        <v>0</v>
      </c>
      <c r="AA476">
        <v>12</v>
      </c>
      <c r="AB476">
        <v>185</v>
      </c>
      <c r="AC476">
        <v>1</v>
      </c>
      <c r="AD476">
        <v>0</v>
      </c>
      <c r="AE476">
        <v>734</v>
      </c>
      <c r="AF476">
        <v>0</v>
      </c>
      <c r="AG476">
        <v>955</v>
      </c>
      <c r="AH476">
        <v>177</v>
      </c>
      <c r="AI476">
        <v>1506</v>
      </c>
      <c r="AJ476">
        <v>0</v>
      </c>
      <c r="AK476">
        <v>1655</v>
      </c>
      <c r="AL476">
        <v>0</v>
      </c>
      <c r="AM476">
        <v>91</v>
      </c>
      <c r="AN476">
        <v>1029</v>
      </c>
      <c r="AO476">
        <v>4</v>
      </c>
      <c r="AP476">
        <v>4</v>
      </c>
      <c r="AQ476">
        <v>5421</v>
      </c>
      <c r="AR476">
        <v>0</v>
      </c>
      <c r="AS47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10842</v>
      </c>
      <c r="AT476">
        <v>229</v>
      </c>
      <c r="AU476">
        <v>24</v>
      </c>
      <c r="AV476">
        <v>0</v>
      </c>
      <c r="AW476">
        <v>0</v>
      </c>
      <c r="AX476">
        <v>0</v>
      </c>
      <c r="AY476">
        <v>0</v>
      </c>
      <c r="AZ476">
        <v>55</v>
      </c>
      <c r="BA476">
        <v>717</v>
      </c>
      <c r="BB476">
        <v>0</v>
      </c>
      <c r="BC476">
        <v>22</v>
      </c>
      <c r="BD476">
        <v>1047</v>
      </c>
      <c r="BE476">
        <v>1882500</v>
      </c>
      <c r="BF476">
        <v>386650</v>
      </c>
      <c r="BG476">
        <v>3021425</v>
      </c>
      <c r="BH476">
        <v>0</v>
      </c>
      <c r="BI476">
        <v>3298775</v>
      </c>
      <c r="BJ476">
        <v>0</v>
      </c>
      <c r="BK476">
        <v>182300</v>
      </c>
      <c r="BL476">
        <v>2072525</v>
      </c>
      <c r="BM476">
        <v>8025</v>
      </c>
      <c r="BN476">
        <v>8025</v>
      </c>
      <c r="BO476">
        <v>10860225</v>
      </c>
      <c r="BP476">
        <v>133000</v>
      </c>
      <c r="BQ476">
        <v>13125</v>
      </c>
      <c r="BR476">
        <v>0</v>
      </c>
      <c r="BS476">
        <v>0</v>
      </c>
      <c r="BT476">
        <v>0</v>
      </c>
      <c r="BU476">
        <v>0</v>
      </c>
      <c r="BV476">
        <v>32375</v>
      </c>
      <c r="BW476">
        <v>410200</v>
      </c>
      <c r="BX476">
        <v>0</v>
      </c>
      <c r="BY476">
        <v>9450</v>
      </c>
      <c r="BZ476">
        <v>598150</v>
      </c>
      <c r="CA476">
        <v>0</v>
      </c>
      <c r="CB476">
        <v>1074630</v>
      </c>
      <c r="CC476">
        <v>227536</v>
      </c>
      <c r="CD476">
        <v>2092671</v>
      </c>
      <c r="CE476">
        <v>0</v>
      </c>
      <c r="CF476">
        <v>0</v>
      </c>
      <c r="CG476">
        <v>2239173</v>
      </c>
      <c r="CH476">
        <v>0</v>
      </c>
      <c r="CI476">
        <v>103339</v>
      </c>
      <c r="CJ476">
        <v>1091252</v>
      </c>
      <c r="CK476">
        <v>0</v>
      </c>
      <c r="CL476">
        <v>8025</v>
      </c>
      <c r="CM476">
        <v>0</v>
      </c>
      <c r="CN476">
        <v>0</v>
      </c>
      <c r="CO476">
        <v>0</v>
      </c>
      <c r="CP476">
        <v>2765</v>
      </c>
      <c r="CQ476">
        <v>6839391</v>
      </c>
      <c r="CR476">
        <v>0</v>
      </c>
      <c r="CS476">
        <v>0</v>
      </c>
      <c r="CT476">
        <v>0</v>
      </c>
      <c r="CU476">
        <v>0</v>
      </c>
      <c r="CV476">
        <v>0</v>
      </c>
      <c r="CW476">
        <v>940870</v>
      </c>
      <c r="CX476">
        <v>172239</v>
      </c>
      <c r="CY476">
        <v>928754</v>
      </c>
      <c r="CZ476">
        <v>0</v>
      </c>
      <c r="DA476">
        <v>1059602</v>
      </c>
      <c r="DB476">
        <v>0</v>
      </c>
      <c r="DC476">
        <v>111336</v>
      </c>
      <c r="DD476">
        <v>1391473</v>
      </c>
      <c r="DE476">
        <v>0</v>
      </c>
      <c r="DF476">
        <v>14710</v>
      </c>
      <c r="DG476">
        <v>4618984</v>
      </c>
      <c r="DH476">
        <v>9658</v>
      </c>
      <c r="DI476">
        <v>5627344</v>
      </c>
      <c r="DJ476">
        <v>864592</v>
      </c>
      <c r="DK476">
        <v>-756</v>
      </c>
      <c r="DL476">
        <v>0</v>
      </c>
      <c r="DM476">
        <v>0</v>
      </c>
      <c r="DN476">
        <v>0</v>
      </c>
      <c r="DO476">
        <v>0</v>
      </c>
      <c r="DP476">
        <v>80912</v>
      </c>
      <c r="DQ476">
        <v>545414</v>
      </c>
      <c r="DR476">
        <v>0</v>
      </c>
      <c r="DS476">
        <v>0</v>
      </c>
      <c r="DT476">
        <v>0</v>
      </c>
      <c r="DU476">
        <v>0</v>
      </c>
      <c r="DV476">
        <v>0</v>
      </c>
      <c r="DW476">
        <v>0</v>
      </c>
      <c r="DX476">
        <v>0</v>
      </c>
      <c r="DY476">
        <v>0</v>
      </c>
      <c r="DZ476">
        <v>0</v>
      </c>
      <c r="EA476">
        <v>0</v>
      </c>
      <c r="EB476">
        <v>0</v>
      </c>
      <c r="EC476">
        <v>0</v>
      </c>
      <c r="ED476">
        <v>0</v>
      </c>
    </row>
    <row r="477" spans="1:134" x14ac:dyDescent="0.3">
      <c r="A477">
        <v>106154101</v>
      </c>
      <c r="B477" t="s">
        <v>319</v>
      </c>
      <c r="C477">
        <v>20182</v>
      </c>
      <c r="D477" s="1">
        <v>43191</v>
      </c>
      <c r="E477" s="1">
        <v>43281</v>
      </c>
      <c r="F477" t="s">
        <v>134</v>
      </c>
      <c r="G477" t="s">
        <v>135</v>
      </c>
      <c r="H477" t="s">
        <v>2084</v>
      </c>
      <c r="I477">
        <v>617</v>
      </c>
      <c r="J477" t="s">
        <v>255</v>
      </c>
      <c r="K477" t="s">
        <v>137</v>
      </c>
      <c r="L477" t="s">
        <v>138</v>
      </c>
      <c r="M477" t="s">
        <v>320</v>
      </c>
      <c r="N477" t="s">
        <v>321</v>
      </c>
      <c r="O477" t="s">
        <v>141</v>
      </c>
      <c r="P477">
        <v>93308</v>
      </c>
      <c r="Q477" t="s">
        <v>322</v>
      </c>
      <c r="R477">
        <v>47</v>
      </c>
      <c r="S477">
        <v>47</v>
      </c>
      <c r="T477">
        <v>47</v>
      </c>
      <c r="U477">
        <v>466</v>
      </c>
      <c r="V477">
        <v>111</v>
      </c>
      <c r="W477">
        <v>6</v>
      </c>
      <c r="X477">
        <v>81</v>
      </c>
      <c r="Y477">
        <v>0</v>
      </c>
      <c r="Z477">
        <v>0</v>
      </c>
      <c r="AA477">
        <v>91</v>
      </c>
      <c r="AB477">
        <v>0</v>
      </c>
      <c r="AC477">
        <v>0</v>
      </c>
      <c r="AD477">
        <v>10</v>
      </c>
      <c r="AE477">
        <v>765</v>
      </c>
      <c r="AF477">
        <v>0</v>
      </c>
      <c r="AG477">
        <v>1795</v>
      </c>
      <c r="AH477">
        <v>429</v>
      </c>
      <c r="AI477">
        <v>23</v>
      </c>
      <c r="AJ477">
        <v>310</v>
      </c>
      <c r="AK477">
        <v>0</v>
      </c>
      <c r="AL477">
        <v>0</v>
      </c>
      <c r="AM477">
        <v>350</v>
      </c>
      <c r="AN477">
        <v>0</v>
      </c>
      <c r="AO477">
        <v>0</v>
      </c>
      <c r="AP477">
        <v>38</v>
      </c>
      <c r="AQ477">
        <v>2945</v>
      </c>
      <c r="AR477">
        <v>0</v>
      </c>
      <c r="AS47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5890</v>
      </c>
      <c r="AT477">
        <v>1771</v>
      </c>
      <c r="AU477">
        <v>364</v>
      </c>
      <c r="AV477">
        <v>48</v>
      </c>
      <c r="AW477">
        <v>659</v>
      </c>
      <c r="AX477">
        <v>0</v>
      </c>
      <c r="AY477">
        <v>0</v>
      </c>
      <c r="AZ477">
        <v>745</v>
      </c>
      <c r="BA477">
        <v>0</v>
      </c>
      <c r="BB477">
        <v>0</v>
      </c>
      <c r="BC477">
        <v>218</v>
      </c>
      <c r="BD477">
        <v>3805</v>
      </c>
      <c r="BE477">
        <v>32894503</v>
      </c>
      <c r="BF477">
        <v>7862407</v>
      </c>
      <c r="BG477">
        <v>422662</v>
      </c>
      <c r="BH477">
        <v>5682870</v>
      </c>
      <c r="BI477">
        <v>0</v>
      </c>
      <c r="BJ477">
        <v>0</v>
      </c>
      <c r="BK477">
        <v>6418345</v>
      </c>
      <c r="BL477">
        <v>0</v>
      </c>
      <c r="BM477">
        <v>0</v>
      </c>
      <c r="BN477">
        <v>688552</v>
      </c>
      <c r="BO477">
        <v>53969339</v>
      </c>
      <c r="BP477">
        <v>25727438</v>
      </c>
      <c r="BQ477">
        <v>5282761</v>
      </c>
      <c r="BR477">
        <v>691425</v>
      </c>
      <c r="BS477">
        <v>9574156</v>
      </c>
      <c r="BT477">
        <v>0</v>
      </c>
      <c r="BU477">
        <v>0</v>
      </c>
      <c r="BV477">
        <v>10828259</v>
      </c>
      <c r="BW477">
        <v>0</v>
      </c>
      <c r="BX477">
        <v>0</v>
      </c>
      <c r="BY477">
        <v>3165467</v>
      </c>
      <c r="BZ477">
        <v>55269506</v>
      </c>
      <c r="CA477">
        <v>0</v>
      </c>
      <c r="CB477">
        <v>53344232</v>
      </c>
      <c r="CC477">
        <v>9627413</v>
      </c>
      <c r="CD477">
        <v>464089</v>
      </c>
      <c r="CE477">
        <v>14458575</v>
      </c>
      <c r="CF477">
        <v>0</v>
      </c>
      <c r="CG477">
        <v>0</v>
      </c>
      <c r="CH477">
        <v>0</v>
      </c>
      <c r="CI477">
        <v>8213145</v>
      </c>
      <c r="CJ477">
        <v>0</v>
      </c>
      <c r="CK477">
        <v>0</v>
      </c>
      <c r="CL477">
        <v>173557</v>
      </c>
      <c r="CM477">
        <v>0</v>
      </c>
      <c r="CN477">
        <v>0</v>
      </c>
      <c r="CO477">
        <v>0</v>
      </c>
      <c r="CP477">
        <v>109266</v>
      </c>
      <c r="CQ477">
        <v>86390277</v>
      </c>
      <c r="CR477">
        <v>0</v>
      </c>
      <c r="CS477">
        <v>0</v>
      </c>
      <c r="CT477">
        <v>0</v>
      </c>
      <c r="CU477">
        <v>0</v>
      </c>
      <c r="CV477">
        <v>0</v>
      </c>
      <c r="CW477">
        <v>5277709</v>
      </c>
      <c r="CX477">
        <v>3517755</v>
      </c>
      <c r="CY477">
        <v>649998</v>
      </c>
      <c r="CZ477">
        <v>798451</v>
      </c>
      <c r="DA477">
        <v>0</v>
      </c>
      <c r="DB477">
        <v>0</v>
      </c>
      <c r="DC477">
        <v>9033459</v>
      </c>
      <c r="DD477">
        <v>0</v>
      </c>
      <c r="DE477">
        <v>0</v>
      </c>
      <c r="DF477">
        <v>3571196</v>
      </c>
      <c r="DG477">
        <v>22848568</v>
      </c>
      <c r="DH477">
        <v>98508</v>
      </c>
      <c r="DI477">
        <v>15760982</v>
      </c>
      <c r="DJ477">
        <v>160900</v>
      </c>
      <c r="DK477">
        <v>829</v>
      </c>
      <c r="DL477">
        <v>0</v>
      </c>
      <c r="DM477">
        <v>0</v>
      </c>
      <c r="DN477">
        <v>0</v>
      </c>
      <c r="DO477">
        <v>0</v>
      </c>
      <c r="DP477">
        <v>0</v>
      </c>
      <c r="DQ477">
        <v>35487765</v>
      </c>
      <c r="DR477">
        <v>0</v>
      </c>
      <c r="DS477">
        <v>0</v>
      </c>
      <c r="DT477">
        <v>0</v>
      </c>
      <c r="DU477">
        <v>0</v>
      </c>
      <c r="DV477">
        <v>0</v>
      </c>
      <c r="DW477">
        <v>0</v>
      </c>
      <c r="DX477">
        <v>0</v>
      </c>
      <c r="DY477">
        <v>0</v>
      </c>
      <c r="DZ477">
        <v>0</v>
      </c>
      <c r="EA477">
        <v>0</v>
      </c>
      <c r="EB477">
        <v>0</v>
      </c>
      <c r="EC477">
        <v>0</v>
      </c>
      <c r="ED477">
        <v>0</v>
      </c>
    </row>
    <row r="478" spans="1:134" x14ac:dyDescent="0.3">
      <c r="A478">
        <v>106150722</v>
      </c>
      <c r="B478" t="s">
        <v>323</v>
      </c>
      <c r="C478">
        <v>20182</v>
      </c>
      <c r="D478" s="1">
        <v>43191</v>
      </c>
      <c r="E478" s="1">
        <v>43281</v>
      </c>
      <c r="F478" t="s">
        <v>134</v>
      </c>
      <c r="G478" t="s">
        <v>135</v>
      </c>
      <c r="H478" t="s">
        <v>2084</v>
      </c>
      <c r="I478">
        <v>617</v>
      </c>
      <c r="J478" t="s">
        <v>136</v>
      </c>
      <c r="K478" t="s">
        <v>137</v>
      </c>
      <c r="L478" t="s">
        <v>138</v>
      </c>
      <c r="M478" t="s">
        <v>324</v>
      </c>
      <c r="N478" t="s">
        <v>325</v>
      </c>
      <c r="O478" t="s">
        <v>141</v>
      </c>
      <c r="P478">
        <v>93301</v>
      </c>
      <c r="Q478" t="s">
        <v>326</v>
      </c>
      <c r="R478">
        <v>421</v>
      </c>
      <c r="S478">
        <v>398</v>
      </c>
      <c r="T478">
        <v>398</v>
      </c>
      <c r="U478">
        <v>833</v>
      </c>
      <c r="V478">
        <v>470</v>
      </c>
      <c r="W478">
        <v>409</v>
      </c>
      <c r="X478">
        <v>1313</v>
      </c>
      <c r="Y478">
        <v>0</v>
      </c>
      <c r="Z478">
        <v>0</v>
      </c>
      <c r="AA478">
        <v>57</v>
      </c>
      <c r="AB478">
        <v>660</v>
      </c>
      <c r="AC478">
        <v>9</v>
      </c>
      <c r="AD478">
        <v>12</v>
      </c>
      <c r="AE478">
        <v>3763</v>
      </c>
      <c r="AF478">
        <v>0</v>
      </c>
      <c r="AG478">
        <v>3581</v>
      </c>
      <c r="AH478">
        <v>2002</v>
      </c>
      <c r="AI478">
        <v>2812</v>
      </c>
      <c r="AJ478">
        <v>4161</v>
      </c>
      <c r="AK478">
        <v>0</v>
      </c>
      <c r="AL478">
        <v>0</v>
      </c>
      <c r="AM478">
        <v>314</v>
      </c>
      <c r="AN478">
        <v>2293</v>
      </c>
      <c r="AO478">
        <v>29</v>
      </c>
      <c r="AP478">
        <v>35</v>
      </c>
      <c r="AQ478">
        <v>15227</v>
      </c>
      <c r="AR478">
        <v>0</v>
      </c>
      <c r="AS47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30454</v>
      </c>
      <c r="AT478">
        <v>7885</v>
      </c>
      <c r="AU478">
        <v>1863</v>
      </c>
      <c r="AV478">
        <v>3225</v>
      </c>
      <c r="AW478">
        <v>16413</v>
      </c>
      <c r="AX478">
        <v>0</v>
      </c>
      <c r="AY478">
        <v>0</v>
      </c>
      <c r="AZ478">
        <v>517</v>
      </c>
      <c r="BA478">
        <v>6287</v>
      </c>
      <c r="BB478">
        <v>754</v>
      </c>
      <c r="BC478">
        <v>941</v>
      </c>
      <c r="BD478">
        <v>37885</v>
      </c>
      <c r="BE478">
        <v>90814019</v>
      </c>
      <c r="BF478">
        <v>45563841</v>
      </c>
      <c r="BG478">
        <v>44587847</v>
      </c>
      <c r="BH478">
        <v>72950888</v>
      </c>
      <c r="BI478">
        <v>0</v>
      </c>
      <c r="BJ478">
        <v>0</v>
      </c>
      <c r="BK478">
        <v>4361324</v>
      </c>
      <c r="BL478">
        <v>57351461</v>
      </c>
      <c r="BM478">
        <v>522898</v>
      </c>
      <c r="BN478">
        <v>645592</v>
      </c>
      <c r="BO478">
        <v>316797870</v>
      </c>
      <c r="BP478">
        <v>27759033</v>
      </c>
      <c r="BQ478">
        <v>21028048</v>
      </c>
      <c r="BR478">
        <v>8173948</v>
      </c>
      <c r="BS478">
        <v>57096315</v>
      </c>
      <c r="BT478">
        <v>0</v>
      </c>
      <c r="BU478">
        <v>0</v>
      </c>
      <c r="BV478">
        <v>3259691</v>
      </c>
      <c r="BW478">
        <v>36152275</v>
      </c>
      <c r="BX478">
        <v>1388511</v>
      </c>
      <c r="BY478">
        <v>1732449</v>
      </c>
      <c r="BZ478">
        <v>156590270</v>
      </c>
      <c r="CA478">
        <v>3072387</v>
      </c>
      <c r="CB478">
        <v>98627650</v>
      </c>
      <c r="CC478">
        <v>59316838</v>
      </c>
      <c r="CD478">
        <v>31138421</v>
      </c>
      <c r="CE478">
        <v>110077943</v>
      </c>
      <c r="CF478">
        <v>0</v>
      </c>
      <c r="CG478">
        <v>0</v>
      </c>
      <c r="CH478">
        <v>0</v>
      </c>
      <c r="CI478">
        <v>5637382</v>
      </c>
      <c r="CJ478">
        <v>59358120</v>
      </c>
      <c r="CK478">
        <v>0</v>
      </c>
      <c r="CL478">
        <v>2120994</v>
      </c>
      <c r="CM478">
        <v>0</v>
      </c>
      <c r="CN478">
        <v>0</v>
      </c>
      <c r="CO478">
        <v>0</v>
      </c>
      <c r="CP478">
        <v>1672864</v>
      </c>
      <c r="CQ478">
        <v>371022599</v>
      </c>
      <c r="CR478">
        <v>6002907</v>
      </c>
      <c r="CS478">
        <v>0</v>
      </c>
      <c r="CT478">
        <v>0</v>
      </c>
      <c r="CU478">
        <v>4954988</v>
      </c>
      <c r="CV478">
        <v>10957895</v>
      </c>
      <c r="CW478">
        <v>19557666</v>
      </c>
      <c r="CX478">
        <v>13065473</v>
      </c>
      <c r="CY478">
        <v>20955933</v>
      </c>
      <c r="CZ478">
        <v>19761572</v>
      </c>
      <c r="DA478">
        <v>0</v>
      </c>
      <c r="DB478">
        <v>0</v>
      </c>
      <c r="DC478">
        <v>1951823</v>
      </c>
      <c r="DD478">
        <v>37910883</v>
      </c>
      <c r="DE478">
        <v>0</v>
      </c>
      <c r="DF478">
        <v>120086</v>
      </c>
      <c r="DG478">
        <v>113323436</v>
      </c>
      <c r="DH478">
        <v>958510</v>
      </c>
      <c r="DI478">
        <v>109662859</v>
      </c>
      <c r="DJ478">
        <v>0</v>
      </c>
      <c r="DK478">
        <v>4708749</v>
      </c>
      <c r="DL478">
        <v>0</v>
      </c>
      <c r="DM478">
        <v>0</v>
      </c>
      <c r="DN478">
        <v>0</v>
      </c>
      <c r="DO478">
        <v>0</v>
      </c>
      <c r="DP478">
        <v>5261197</v>
      </c>
      <c r="DQ478">
        <v>157176102</v>
      </c>
      <c r="DR478">
        <v>0</v>
      </c>
      <c r="DS478">
        <v>0</v>
      </c>
      <c r="DT478">
        <v>0</v>
      </c>
      <c r="DU478">
        <v>0</v>
      </c>
      <c r="DV478">
        <v>0</v>
      </c>
      <c r="DW478">
        <v>0</v>
      </c>
      <c r="DX478">
        <v>0</v>
      </c>
      <c r="DY478">
        <v>0</v>
      </c>
      <c r="DZ478">
        <v>0</v>
      </c>
      <c r="EA478">
        <v>0</v>
      </c>
      <c r="EB478">
        <v>0</v>
      </c>
      <c r="EC478">
        <v>0</v>
      </c>
      <c r="ED478">
        <v>0</v>
      </c>
    </row>
    <row r="479" spans="1:134" x14ac:dyDescent="0.3">
      <c r="A479">
        <v>106364121</v>
      </c>
      <c r="B479" t="s">
        <v>327</v>
      </c>
      <c r="C479">
        <v>20182</v>
      </c>
      <c r="D479" s="1">
        <v>43191</v>
      </c>
      <c r="E479" s="1">
        <v>43281</v>
      </c>
      <c r="F479" t="s">
        <v>134</v>
      </c>
      <c r="G479" t="s">
        <v>275</v>
      </c>
      <c r="H479" t="s">
        <v>2100</v>
      </c>
      <c r="I479">
        <v>1209</v>
      </c>
      <c r="J479" t="s">
        <v>239</v>
      </c>
      <c r="K479" t="s">
        <v>137</v>
      </c>
      <c r="L479" t="s">
        <v>138</v>
      </c>
      <c r="M479" t="s">
        <v>328</v>
      </c>
      <c r="N479" t="s">
        <v>329</v>
      </c>
      <c r="O479" t="s">
        <v>330</v>
      </c>
      <c r="P479">
        <v>92411</v>
      </c>
      <c r="Q479" t="s">
        <v>331</v>
      </c>
      <c r="R479">
        <v>60</v>
      </c>
      <c r="S479">
        <v>60</v>
      </c>
      <c r="T479">
        <v>60</v>
      </c>
      <c r="U479">
        <v>66</v>
      </c>
      <c r="V479">
        <v>31</v>
      </c>
      <c r="W479">
        <v>25</v>
      </c>
      <c r="X479">
        <v>53</v>
      </c>
      <c r="Y479">
        <v>0</v>
      </c>
      <c r="Z479">
        <v>0</v>
      </c>
      <c r="AA479">
        <v>41</v>
      </c>
      <c r="AB479">
        <v>0</v>
      </c>
      <c r="AC479">
        <v>0</v>
      </c>
      <c r="AD479">
        <v>0</v>
      </c>
      <c r="AE479">
        <v>216</v>
      </c>
      <c r="AF479">
        <v>0</v>
      </c>
      <c r="AG479">
        <v>815</v>
      </c>
      <c r="AH479">
        <v>459</v>
      </c>
      <c r="AI479">
        <v>495</v>
      </c>
      <c r="AJ479">
        <v>680</v>
      </c>
      <c r="AK479">
        <v>0</v>
      </c>
      <c r="AL479">
        <v>0</v>
      </c>
      <c r="AM479">
        <v>789</v>
      </c>
      <c r="AN479">
        <v>0</v>
      </c>
      <c r="AO479">
        <v>0</v>
      </c>
      <c r="AP479">
        <v>0</v>
      </c>
      <c r="AQ479">
        <v>3238</v>
      </c>
      <c r="AR479">
        <v>0</v>
      </c>
      <c r="AS47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6476</v>
      </c>
      <c r="AT479">
        <v>442</v>
      </c>
      <c r="AU479">
        <v>131</v>
      </c>
      <c r="AV479">
        <v>1</v>
      </c>
      <c r="AW479">
        <v>892</v>
      </c>
      <c r="AX479">
        <v>0</v>
      </c>
      <c r="AY479">
        <v>0</v>
      </c>
      <c r="AZ479">
        <v>1095</v>
      </c>
      <c r="BA479">
        <v>0</v>
      </c>
      <c r="BB479">
        <v>0</v>
      </c>
      <c r="BC479">
        <v>0</v>
      </c>
      <c r="BD479">
        <v>2561</v>
      </c>
      <c r="BE479">
        <v>2397409</v>
      </c>
      <c r="BF479">
        <v>1231744</v>
      </c>
      <c r="BG479">
        <v>1150115</v>
      </c>
      <c r="BH479">
        <v>1764479</v>
      </c>
      <c r="BI479">
        <v>0</v>
      </c>
      <c r="BJ479">
        <v>0</v>
      </c>
      <c r="BK479">
        <v>1231745</v>
      </c>
      <c r="BL479">
        <v>0</v>
      </c>
      <c r="BM479">
        <v>0</v>
      </c>
      <c r="BN479">
        <v>0</v>
      </c>
      <c r="BO479">
        <v>7775492</v>
      </c>
      <c r="BP479">
        <v>173926</v>
      </c>
      <c r="BQ479">
        <v>40760</v>
      </c>
      <c r="BR479">
        <v>298</v>
      </c>
      <c r="BS479">
        <v>215325</v>
      </c>
      <c r="BT479">
        <v>0</v>
      </c>
      <c r="BU479">
        <v>0</v>
      </c>
      <c r="BV479">
        <v>353826</v>
      </c>
      <c r="BW479">
        <v>0</v>
      </c>
      <c r="BX479">
        <v>0</v>
      </c>
      <c r="BY479">
        <v>0</v>
      </c>
      <c r="BZ479">
        <v>784135</v>
      </c>
      <c r="CA479">
        <v>124934</v>
      </c>
      <c r="CB479">
        <v>723552</v>
      </c>
      <c r="CC479">
        <v>471830</v>
      </c>
      <c r="CD479">
        <v>441292</v>
      </c>
      <c r="CE479">
        <v>1016804</v>
      </c>
      <c r="CF479">
        <v>0</v>
      </c>
      <c r="CG479">
        <v>0</v>
      </c>
      <c r="CH479">
        <v>0</v>
      </c>
      <c r="CI479">
        <v>1132595</v>
      </c>
      <c r="CJ479">
        <v>0</v>
      </c>
      <c r="CK479">
        <v>0</v>
      </c>
      <c r="CL479">
        <v>0</v>
      </c>
      <c r="CM479">
        <v>0</v>
      </c>
      <c r="CN479">
        <v>0</v>
      </c>
      <c r="CO479">
        <v>0</v>
      </c>
      <c r="CP479">
        <v>0</v>
      </c>
      <c r="CQ479">
        <v>3911007</v>
      </c>
      <c r="CR479">
        <v>0</v>
      </c>
      <c r="CS479">
        <v>0</v>
      </c>
      <c r="CT479">
        <v>0</v>
      </c>
      <c r="CU479">
        <v>0</v>
      </c>
      <c r="CV479">
        <v>0</v>
      </c>
      <c r="CW479">
        <v>1722849</v>
      </c>
      <c r="CX479">
        <v>800674</v>
      </c>
      <c r="CY479">
        <v>709121</v>
      </c>
      <c r="CZ479">
        <v>963000</v>
      </c>
      <c r="DA479">
        <v>0</v>
      </c>
      <c r="DB479">
        <v>0</v>
      </c>
      <c r="DC479">
        <v>0</v>
      </c>
      <c r="DD479">
        <v>0</v>
      </c>
      <c r="DE479">
        <v>0</v>
      </c>
      <c r="DF479">
        <v>452976</v>
      </c>
      <c r="DG479">
        <v>4648620</v>
      </c>
      <c r="DH479">
        <v>62269</v>
      </c>
      <c r="DI479">
        <v>4195080</v>
      </c>
      <c r="DJ479">
        <v>0</v>
      </c>
      <c r="DK479">
        <v>0</v>
      </c>
      <c r="DL479">
        <v>0</v>
      </c>
      <c r="DM479">
        <v>0</v>
      </c>
      <c r="DN479">
        <v>0</v>
      </c>
      <c r="DO479">
        <v>0</v>
      </c>
      <c r="DP479">
        <v>24433</v>
      </c>
      <c r="DQ479">
        <v>495741</v>
      </c>
      <c r="DR479">
        <v>0</v>
      </c>
      <c r="DS479">
        <v>0</v>
      </c>
      <c r="DT479">
        <v>0</v>
      </c>
      <c r="DU479">
        <v>0</v>
      </c>
      <c r="DV479">
        <v>0</v>
      </c>
      <c r="DW479">
        <v>0</v>
      </c>
      <c r="DX479">
        <v>0</v>
      </c>
      <c r="DY479">
        <v>0</v>
      </c>
      <c r="DZ479">
        <v>0</v>
      </c>
      <c r="EA479">
        <v>0</v>
      </c>
      <c r="EB479">
        <v>0</v>
      </c>
      <c r="EC479">
        <v>0</v>
      </c>
      <c r="ED479">
        <v>0</v>
      </c>
    </row>
    <row r="480" spans="1:134" x14ac:dyDescent="0.3">
      <c r="A480">
        <v>106184008</v>
      </c>
      <c r="B480" t="s">
        <v>332</v>
      </c>
      <c r="C480">
        <v>20182</v>
      </c>
      <c r="D480" s="1">
        <v>43191</v>
      </c>
      <c r="E480" s="1">
        <v>43281</v>
      </c>
      <c r="F480" t="s">
        <v>134</v>
      </c>
      <c r="G480" t="s">
        <v>333</v>
      </c>
      <c r="H480" t="s">
        <v>2085</v>
      </c>
      <c r="I480">
        <v>213</v>
      </c>
      <c r="J480" t="s">
        <v>136</v>
      </c>
      <c r="K480" t="s">
        <v>137</v>
      </c>
      <c r="L480" t="s">
        <v>145</v>
      </c>
      <c r="M480" t="s">
        <v>2102</v>
      </c>
      <c r="N480" t="s">
        <v>335</v>
      </c>
      <c r="O480" t="s">
        <v>336</v>
      </c>
      <c r="P480">
        <v>96130</v>
      </c>
      <c r="Q480" t="s">
        <v>2103</v>
      </c>
      <c r="R480">
        <v>38</v>
      </c>
      <c r="S480">
        <v>25</v>
      </c>
      <c r="T480">
        <v>25</v>
      </c>
      <c r="U480">
        <v>70</v>
      </c>
      <c r="V480">
        <v>1</v>
      </c>
      <c r="W480">
        <v>90</v>
      </c>
      <c r="X480">
        <v>0</v>
      </c>
      <c r="Y480">
        <v>0</v>
      </c>
      <c r="Z480">
        <v>0</v>
      </c>
      <c r="AA480">
        <v>81</v>
      </c>
      <c r="AB480">
        <v>0</v>
      </c>
      <c r="AC480">
        <v>1</v>
      </c>
      <c r="AD480">
        <v>2</v>
      </c>
      <c r="AE480">
        <v>245</v>
      </c>
      <c r="AF480">
        <v>0</v>
      </c>
      <c r="AG480">
        <v>285</v>
      </c>
      <c r="AH480">
        <v>3</v>
      </c>
      <c r="AI480">
        <v>243</v>
      </c>
      <c r="AJ480">
        <v>0</v>
      </c>
      <c r="AK480">
        <v>0</v>
      </c>
      <c r="AL480">
        <v>0</v>
      </c>
      <c r="AM480">
        <v>252</v>
      </c>
      <c r="AN480">
        <v>0</v>
      </c>
      <c r="AO480">
        <v>2</v>
      </c>
      <c r="AP480">
        <v>6</v>
      </c>
      <c r="AQ480">
        <v>791</v>
      </c>
      <c r="AR480">
        <v>0</v>
      </c>
      <c r="AS48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1582</v>
      </c>
      <c r="AT480">
        <v>2756</v>
      </c>
      <c r="AU480">
        <v>17</v>
      </c>
      <c r="AV480">
        <v>2104</v>
      </c>
      <c r="AW480">
        <v>0</v>
      </c>
      <c r="AX480">
        <v>0</v>
      </c>
      <c r="AY480">
        <v>0</v>
      </c>
      <c r="AZ480">
        <v>2771</v>
      </c>
      <c r="BA480">
        <v>0</v>
      </c>
      <c r="BB480">
        <v>175</v>
      </c>
      <c r="BC480">
        <v>151</v>
      </c>
      <c r="BD480">
        <v>7974</v>
      </c>
      <c r="BE480">
        <v>1505979</v>
      </c>
      <c r="BF480">
        <v>12969</v>
      </c>
      <c r="BG480">
        <v>2070943</v>
      </c>
      <c r="BH480">
        <v>0</v>
      </c>
      <c r="BI480">
        <v>0</v>
      </c>
      <c r="BJ480">
        <v>0</v>
      </c>
      <c r="BK480">
        <v>1941111</v>
      </c>
      <c r="BL480">
        <v>0</v>
      </c>
      <c r="BM480">
        <v>20231</v>
      </c>
      <c r="BN480">
        <v>51842</v>
      </c>
      <c r="BO480">
        <v>5603075</v>
      </c>
      <c r="BP480">
        <v>5287650</v>
      </c>
      <c r="BQ480">
        <v>105719</v>
      </c>
      <c r="BR480">
        <v>4246190</v>
      </c>
      <c r="BS480">
        <v>0</v>
      </c>
      <c r="BT480">
        <v>0</v>
      </c>
      <c r="BU480">
        <v>0</v>
      </c>
      <c r="BV480">
        <v>5907583</v>
      </c>
      <c r="BW480">
        <v>0</v>
      </c>
      <c r="BX480">
        <v>176867</v>
      </c>
      <c r="BY480">
        <v>199877</v>
      </c>
      <c r="BZ480">
        <v>15923886</v>
      </c>
      <c r="CA480">
        <v>385676</v>
      </c>
      <c r="CB480">
        <v>4039947</v>
      </c>
      <c r="CC480">
        <v>56115</v>
      </c>
      <c r="CD480">
        <v>4899792</v>
      </c>
      <c r="CE480">
        <v>0</v>
      </c>
      <c r="CF480">
        <v>0</v>
      </c>
      <c r="CG480">
        <v>0</v>
      </c>
      <c r="CH480">
        <v>0</v>
      </c>
      <c r="CI480">
        <v>1951046</v>
      </c>
      <c r="CJ480">
        <v>0</v>
      </c>
      <c r="CK480">
        <v>0</v>
      </c>
      <c r="CL480">
        <v>320036</v>
      </c>
      <c r="CM480">
        <v>0</v>
      </c>
      <c r="CN480">
        <v>0</v>
      </c>
      <c r="CO480">
        <v>0</v>
      </c>
      <c r="CP480">
        <v>187054</v>
      </c>
      <c r="CQ480">
        <v>11839666</v>
      </c>
      <c r="CR480">
        <v>0</v>
      </c>
      <c r="CS480">
        <v>0</v>
      </c>
      <c r="CT480">
        <v>0</v>
      </c>
      <c r="CU480">
        <v>0</v>
      </c>
      <c r="CV480">
        <v>0</v>
      </c>
      <c r="CW480">
        <v>2641150</v>
      </c>
      <c r="CX480">
        <v>62396</v>
      </c>
      <c r="CY480">
        <v>1239278</v>
      </c>
      <c r="CZ480">
        <v>0</v>
      </c>
      <c r="DA480">
        <v>0</v>
      </c>
      <c r="DB480">
        <v>0</v>
      </c>
      <c r="DC480">
        <v>5661924</v>
      </c>
      <c r="DD480">
        <v>0</v>
      </c>
      <c r="DE480">
        <v>18900</v>
      </c>
      <c r="DF480">
        <v>63647</v>
      </c>
      <c r="DG480">
        <v>9687295</v>
      </c>
      <c r="DH480">
        <v>11131</v>
      </c>
      <c r="DI480">
        <v>8171068</v>
      </c>
      <c r="DJ480">
        <v>795184</v>
      </c>
      <c r="DK480">
        <v>0</v>
      </c>
      <c r="DL480">
        <v>0</v>
      </c>
      <c r="DM480">
        <v>0</v>
      </c>
      <c r="DN480">
        <v>0</v>
      </c>
      <c r="DO480">
        <v>0</v>
      </c>
      <c r="DP480">
        <v>761883</v>
      </c>
      <c r="DQ480">
        <v>14782077</v>
      </c>
      <c r="DR480">
        <v>0</v>
      </c>
      <c r="DS480">
        <v>0</v>
      </c>
      <c r="DT480">
        <v>0</v>
      </c>
      <c r="DU480">
        <v>0</v>
      </c>
      <c r="DV480">
        <v>0</v>
      </c>
      <c r="DW480">
        <v>0</v>
      </c>
      <c r="DX480">
        <v>0</v>
      </c>
      <c r="DY480">
        <v>0</v>
      </c>
      <c r="DZ480">
        <v>0</v>
      </c>
      <c r="EA480">
        <v>0</v>
      </c>
      <c r="EB480">
        <v>0</v>
      </c>
      <c r="EC480">
        <v>0</v>
      </c>
      <c r="ED480">
        <v>0</v>
      </c>
    </row>
    <row r="481" spans="1:134" x14ac:dyDescent="0.3">
      <c r="A481">
        <v>106190052</v>
      </c>
      <c r="B481" t="s">
        <v>338</v>
      </c>
      <c r="C481">
        <v>20182</v>
      </c>
      <c r="D481" s="1">
        <v>43191</v>
      </c>
      <c r="E481" s="1">
        <v>43281</v>
      </c>
      <c r="F481" t="s">
        <v>134</v>
      </c>
      <c r="G481" t="s">
        <v>158</v>
      </c>
      <c r="H481" t="s">
        <v>2086</v>
      </c>
      <c r="I481">
        <v>925</v>
      </c>
      <c r="J481" t="s">
        <v>136</v>
      </c>
      <c r="K481" t="s">
        <v>137</v>
      </c>
      <c r="L481" t="s">
        <v>138</v>
      </c>
      <c r="M481" t="s">
        <v>339</v>
      </c>
      <c r="N481" t="s">
        <v>340</v>
      </c>
      <c r="O481" t="s">
        <v>223</v>
      </c>
      <c r="P481">
        <v>90026</v>
      </c>
      <c r="Q481" t="s">
        <v>341</v>
      </c>
      <c r="R481">
        <v>105</v>
      </c>
      <c r="S481">
        <v>105</v>
      </c>
      <c r="T481">
        <v>105</v>
      </c>
      <c r="U481">
        <v>189</v>
      </c>
      <c r="V481">
        <v>13</v>
      </c>
      <c r="W481">
        <v>10</v>
      </c>
      <c r="X481">
        <v>9</v>
      </c>
      <c r="Y481">
        <v>0</v>
      </c>
      <c r="Z481">
        <v>0</v>
      </c>
      <c r="AA481">
        <v>4</v>
      </c>
      <c r="AB481">
        <v>9</v>
      </c>
      <c r="AC481">
        <v>0</v>
      </c>
      <c r="AD481">
        <v>0</v>
      </c>
      <c r="AE481">
        <v>234</v>
      </c>
      <c r="AF481">
        <v>0</v>
      </c>
      <c r="AG481">
        <v>5044</v>
      </c>
      <c r="AH481">
        <v>538</v>
      </c>
      <c r="AI481">
        <v>277</v>
      </c>
      <c r="AJ481">
        <v>369</v>
      </c>
      <c r="AK481">
        <v>0</v>
      </c>
      <c r="AL481">
        <v>0</v>
      </c>
      <c r="AM481">
        <v>191</v>
      </c>
      <c r="AN481">
        <v>750</v>
      </c>
      <c r="AO481">
        <v>0</v>
      </c>
      <c r="AP481">
        <v>0</v>
      </c>
      <c r="AQ481">
        <v>7169</v>
      </c>
      <c r="AR481">
        <v>0</v>
      </c>
      <c r="AS48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14338</v>
      </c>
      <c r="AT481">
        <v>0</v>
      </c>
      <c r="AU481">
        <v>0</v>
      </c>
      <c r="AV481">
        <v>0</v>
      </c>
      <c r="AW481">
        <v>0</v>
      </c>
      <c r="AX481">
        <v>0</v>
      </c>
      <c r="AY481">
        <v>0</v>
      </c>
      <c r="AZ481">
        <v>0</v>
      </c>
      <c r="BA481">
        <v>0</v>
      </c>
      <c r="BB481">
        <v>0</v>
      </c>
      <c r="BC481">
        <v>0</v>
      </c>
      <c r="BD481">
        <v>0</v>
      </c>
      <c r="BE481">
        <v>85923698</v>
      </c>
      <c r="BF481">
        <v>9840599</v>
      </c>
      <c r="BG481">
        <v>5087392</v>
      </c>
      <c r="BH481">
        <v>6745453</v>
      </c>
      <c r="BI481">
        <v>0</v>
      </c>
      <c r="BJ481">
        <v>0</v>
      </c>
      <c r="BK481">
        <v>2832147</v>
      </c>
      <c r="BL481">
        <v>11848152</v>
      </c>
      <c r="BM481">
        <v>0</v>
      </c>
      <c r="BN481">
        <v>0</v>
      </c>
      <c r="BO481">
        <v>122277441</v>
      </c>
      <c r="BP481">
        <v>0</v>
      </c>
      <c r="BQ481">
        <v>0</v>
      </c>
      <c r="BR481">
        <v>0</v>
      </c>
      <c r="BS481">
        <v>0</v>
      </c>
      <c r="BT481">
        <v>0</v>
      </c>
      <c r="BU481">
        <v>0</v>
      </c>
      <c r="BV481">
        <v>0</v>
      </c>
      <c r="BW481">
        <v>0</v>
      </c>
      <c r="BX481">
        <v>0</v>
      </c>
      <c r="BY481">
        <v>0</v>
      </c>
      <c r="BZ481">
        <v>0</v>
      </c>
      <c r="CA481">
        <v>82713</v>
      </c>
      <c r="CB481">
        <v>72685426</v>
      </c>
      <c r="CC481">
        <v>8775089</v>
      </c>
      <c r="CD481">
        <v>4623750</v>
      </c>
      <c r="CE481">
        <v>6107183</v>
      </c>
      <c r="CF481">
        <v>0</v>
      </c>
      <c r="CG481">
        <v>0</v>
      </c>
      <c r="CH481">
        <v>0</v>
      </c>
      <c r="CI481">
        <v>2211060</v>
      </c>
      <c r="CJ481">
        <v>10037415</v>
      </c>
      <c r="CK481">
        <v>0</v>
      </c>
      <c r="CL481">
        <v>1234232</v>
      </c>
      <c r="CM481">
        <v>0</v>
      </c>
      <c r="CN481">
        <v>0</v>
      </c>
      <c r="CO481">
        <v>0</v>
      </c>
      <c r="CP481">
        <v>0</v>
      </c>
      <c r="CQ481">
        <v>105756868</v>
      </c>
      <c r="CR481">
        <v>0</v>
      </c>
      <c r="CS481">
        <v>0</v>
      </c>
      <c r="CT481">
        <v>0</v>
      </c>
      <c r="CU481">
        <v>0</v>
      </c>
      <c r="CV481">
        <v>0</v>
      </c>
      <c r="CW481">
        <v>12004040</v>
      </c>
      <c r="CX481">
        <v>1065510</v>
      </c>
      <c r="CY481">
        <v>463642</v>
      </c>
      <c r="CZ481">
        <v>638270</v>
      </c>
      <c r="DA481">
        <v>0</v>
      </c>
      <c r="DB481">
        <v>0</v>
      </c>
      <c r="DC481">
        <v>538374</v>
      </c>
      <c r="DD481">
        <v>1810737</v>
      </c>
      <c r="DE481">
        <v>0</v>
      </c>
      <c r="DF481">
        <v>0</v>
      </c>
      <c r="DG481">
        <v>16520573</v>
      </c>
      <c r="DH481">
        <v>147614</v>
      </c>
      <c r="DI481">
        <v>15708389</v>
      </c>
      <c r="DJ481">
        <v>0</v>
      </c>
      <c r="DK481">
        <v>0</v>
      </c>
      <c r="DL481">
        <v>0</v>
      </c>
      <c r="DM481">
        <v>0</v>
      </c>
      <c r="DN481">
        <v>0</v>
      </c>
      <c r="DO481">
        <v>0</v>
      </c>
      <c r="DP481">
        <v>713981</v>
      </c>
      <c r="DQ481">
        <v>11142287</v>
      </c>
      <c r="DR481">
        <v>0</v>
      </c>
      <c r="DS481">
        <v>0</v>
      </c>
      <c r="DT481">
        <v>0</v>
      </c>
      <c r="DU481">
        <v>0</v>
      </c>
      <c r="DV481">
        <v>0</v>
      </c>
      <c r="DW481">
        <v>0</v>
      </c>
      <c r="DX481">
        <v>0</v>
      </c>
      <c r="DY481">
        <v>0</v>
      </c>
      <c r="DZ481">
        <v>0</v>
      </c>
      <c r="EA481">
        <v>0</v>
      </c>
      <c r="EB481">
        <v>0</v>
      </c>
      <c r="EC481">
        <v>0</v>
      </c>
      <c r="ED481">
        <v>0</v>
      </c>
    </row>
    <row r="482" spans="1:134" x14ac:dyDescent="0.3">
      <c r="A482">
        <v>106090793</v>
      </c>
      <c r="B482" t="s">
        <v>347</v>
      </c>
      <c r="C482">
        <v>20182</v>
      </c>
      <c r="D482" s="1">
        <v>43191</v>
      </c>
      <c r="E482" s="1">
        <v>43281</v>
      </c>
      <c r="F482" t="s">
        <v>134</v>
      </c>
      <c r="G482" t="s">
        <v>348</v>
      </c>
      <c r="H482" t="s">
        <v>2104</v>
      </c>
      <c r="I482">
        <v>306</v>
      </c>
      <c r="J482" t="s">
        <v>136</v>
      </c>
      <c r="K482" t="s">
        <v>137</v>
      </c>
      <c r="L482" t="s">
        <v>145</v>
      </c>
      <c r="M482" t="s">
        <v>349</v>
      </c>
      <c r="N482" t="s">
        <v>350</v>
      </c>
      <c r="O482" t="s">
        <v>351</v>
      </c>
      <c r="P482">
        <v>96150</v>
      </c>
      <c r="Q482" t="s">
        <v>352</v>
      </c>
      <c r="R482">
        <v>111</v>
      </c>
      <c r="S482">
        <v>111</v>
      </c>
      <c r="T482">
        <v>111</v>
      </c>
      <c r="U482">
        <v>181</v>
      </c>
      <c r="V482">
        <v>34</v>
      </c>
      <c r="W482">
        <v>43</v>
      </c>
      <c r="X482">
        <v>109</v>
      </c>
      <c r="Y482">
        <v>0</v>
      </c>
      <c r="Z482">
        <v>0</v>
      </c>
      <c r="AA482">
        <v>36</v>
      </c>
      <c r="AB482">
        <v>142</v>
      </c>
      <c r="AC482">
        <v>24</v>
      </c>
      <c r="AD482">
        <v>12</v>
      </c>
      <c r="AE482">
        <v>581</v>
      </c>
      <c r="AF482">
        <v>13</v>
      </c>
      <c r="AG482">
        <v>585</v>
      </c>
      <c r="AH482">
        <v>106</v>
      </c>
      <c r="AI482">
        <v>123</v>
      </c>
      <c r="AJ482">
        <v>281</v>
      </c>
      <c r="AK482">
        <v>0</v>
      </c>
      <c r="AL482">
        <v>0</v>
      </c>
      <c r="AM482">
        <v>100</v>
      </c>
      <c r="AN482">
        <v>472</v>
      </c>
      <c r="AO482">
        <v>52</v>
      </c>
      <c r="AP482">
        <v>20</v>
      </c>
      <c r="AQ482">
        <v>1739</v>
      </c>
      <c r="AR482">
        <v>3028</v>
      </c>
      <c r="AS48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6506</v>
      </c>
      <c r="AT482">
        <v>2814</v>
      </c>
      <c r="AU482">
        <v>267</v>
      </c>
      <c r="AV482">
        <v>486</v>
      </c>
      <c r="AW482">
        <v>2387</v>
      </c>
      <c r="AX482">
        <v>0</v>
      </c>
      <c r="AY482">
        <v>0</v>
      </c>
      <c r="AZ482">
        <v>769</v>
      </c>
      <c r="BA482">
        <v>2832</v>
      </c>
      <c r="BB482">
        <v>300</v>
      </c>
      <c r="BC482">
        <v>770</v>
      </c>
      <c r="BD482">
        <v>10625</v>
      </c>
      <c r="BE482">
        <v>14262976</v>
      </c>
      <c r="BF482">
        <v>2831369</v>
      </c>
      <c r="BG482">
        <v>4247886</v>
      </c>
      <c r="BH482">
        <v>6001753</v>
      </c>
      <c r="BI482">
        <v>0</v>
      </c>
      <c r="BJ482">
        <v>0</v>
      </c>
      <c r="BK482">
        <v>3360922</v>
      </c>
      <c r="BL482">
        <v>10036613</v>
      </c>
      <c r="BM482">
        <v>1376086</v>
      </c>
      <c r="BN482">
        <v>315696</v>
      </c>
      <c r="BO482">
        <v>42433301</v>
      </c>
      <c r="BP482">
        <v>17287795</v>
      </c>
      <c r="BQ482">
        <v>1951540</v>
      </c>
      <c r="BR482">
        <v>2475659</v>
      </c>
      <c r="BS482">
        <v>12897536</v>
      </c>
      <c r="BT482">
        <v>0</v>
      </c>
      <c r="BU482">
        <v>0</v>
      </c>
      <c r="BV482">
        <v>6237865</v>
      </c>
      <c r="BW482">
        <v>20879567</v>
      </c>
      <c r="BX482">
        <v>2807696</v>
      </c>
      <c r="BY482">
        <v>3182859</v>
      </c>
      <c r="BZ482">
        <v>67720517</v>
      </c>
      <c r="CA482">
        <v>2878500</v>
      </c>
      <c r="CB482">
        <v>27291417</v>
      </c>
      <c r="CC482">
        <v>4065472</v>
      </c>
      <c r="CD482">
        <v>5647779</v>
      </c>
      <c r="CE482">
        <v>16253388</v>
      </c>
      <c r="CF482">
        <v>0</v>
      </c>
      <c r="CG482">
        <v>0</v>
      </c>
      <c r="CH482">
        <v>0</v>
      </c>
      <c r="CI482">
        <v>4031491</v>
      </c>
      <c r="CJ482">
        <v>9120273</v>
      </c>
      <c r="CK482">
        <v>0</v>
      </c>
      <c r="CL482">
        <v>1326139</v>
      </c>
      <c r="CM482">
        <v>0</v>
      </c>
      <c r="CN482">
        <v>0</v>
      </c>
      <c r="CO482">
        <v>0</v>
      </c>
      <c r="CP482">
        <v>1132046</v>
      </c>
      <c r="CQ482">
        <v>71746505</v>
      </c>
      <c r="CR482">
        <v>0</v>
      </c>
      <c r="CS482">
        <v>0</v>
      </c>
      <c r="CT482">
        <v>0</v>
      </c>
      <c r="CU482">
        <v>0</v>
      </c>
      <c r="CV482">
        <v>0</v>
      </c>
      <c r="CW482">
        <v>4259354</v>
      </c>
      <c r="CX482">
        <v>717436</v>
      </c>
      <c r="CY482">
        <v>1075766</v>
      </c>
      <c r="CZ482">
        <v>2645900</v>
      </c>
      <c r="DA482">
        <v>0</v>
      </c>
      <c r="DB482">
        <v>0</v>
      </c>
      <c r="DC482">
        <v>2688796</v>
      </c>
      <c r="DD482">
        <v>21795907</v>
      </c>
      <c r="DE482">
        <v>4183782</v>
      </c>
      <c r="DF482">
        <v>1040372</v>
      </c>
      <c r="DG482">
        <v>38407313</v>
      </c>
      <c r="DH482">
        <v>7613224</v>
      </c>
      <c r="DI482">
        <v>41517928</v>
      </c>
      <c r="DJ482">
        <v>0</v>
      </c>
      <c r="DK482">
        <v>1241548</v>
      </c>
      <c r="DL482">
        <v>0</v>
      </c>
      <c r="DM482">
        <v>0</v>
      </c>
      <c r="DN482">
        <v>0</v>
      </c>
      <c r="DO482">
        <v>0</v>
      </c>
      <c r="DP482">
        <v>5080651</v>
      </c>
      <c r="DQ482">
        <v>90083007</v>
      </c>
      <c r="DR482">
        <v>0</v>
      </c>
      <c r="DS482">
        <v>0</v>
      </c>
      <c r="DT482">
        <v>0</v>
      </c>
      <c r="DU482">
        <v>0</v>
      </c>
      <c r="DV482">
        <v>0</v>
      </c>
      <c r="DW482">
        <v>0</v>
      </c>
      <c r="DX482">
        <v>0</v>
      </c>
      <c r="DY482">
        <v>0</v>
      </c>
      <c r="DZ482">
        <v>0</v>
      </c>
      <c r="EA482">
        <v>0</v>
      </c>
      <c r="EB482">
        <v>0</v>
      </c>
      <c r="EC482">
        <v>0</v>
      </c>
      <c r="ED482">
        <v>0</v>
      </c>
    </row>
    <row r="483" spans="1:134" x14ac:dyDescent="0.3">
      <c r="A483">
        <v>106361110</v>
      </c>
      <c r="B483" t="s">
        <v>353</v>
      </c>
      <c r="C483">
        <v>20182</v>
      </c>
      <c r="D483" s="1">
        <v>43191</v>
      </c>
      <c r="E483" s="1">
        <v>43281</v>
      </c>
      <c r="F483" t="s">
        <v>134</v>
      </c>
      <c r="G483" t="s">
        <v>275</v>
      </c>
      <c r="H483" t="s">
        <v>2100</v>
      </c>
      <c r="I483">
        <v>1217</v>
      </c>
      <c r="J483" t="s">
        <v>183</v>
      </c>
      <c r="K483" t="s">
        <v>137</v>
      </c>
      <c r="L483" t="s">
        <v>145</v>
      </c>
      <c r="M483" t="s">
        <v>354</v>
      </c>
      <c r="N483" t="s">
        <v>355</v>
      </c>
      <c r="O483" t="s">
        <v>356</v>
      </c>
      <c r="P483">
        <v>92315</v>
      </c>
      <c r="Q483" t="s">
        <v>357</v>
      </c>
      <c r="R483">
        <v>30</v>
      </c>
      <c r="S483">
        <v>30</v>
      </c>
      <c r="T483">
        <v>26</v>
      </c>
      <c r="U483">
        <v>11</v>
      </c>
      <c r="V483">
        <v>4</v>
      </c>
      <c r="W483">
        <v>6</v>
      </c>
      <c r="X483">
        <v>2</v>
      </c>
      <c r="Y483">
        <v>0</v>
      </c>
      <c r="Z483">
        <v>0</v>
      </c>
      <c r="AA483">
        <v>8</v>
      </c>
      <c r="AB483">
        <v>0</v>
      </c>
      <c r="AC483">
        <v>0</v>
      </c>
      <c r="AD483">
        <v>1</v>
      </c>
      <c r="AE483">
        <v>32</v>
      </c>
      <c r="AF483">
        <v>6</v>
      </c>
      <c r="AG483">
        <v>337</v>
      </c>
      <c r="AH483">
        <v>18</v>
      </c>
      <c r="AI483">
        <v>1344</v>
      </c>
      <c r="AJ483">
        <v>4</v>
      </c>
      <c r="AK483">
        <v>0</v>
      </c>
      <c r="AL483">
        <v>0</v>
      </c>
      <c r="AM483">
        <v>21</v>
      </c>
      <c r="AN483">
        <v>0</v>
      </c>
      <c r="AO483">
        <v>0</v>
      </c>
      <c r="AP483">
        <v>3</v>
      </c>
      <c r="AQ483">
        <v>1727</v>
      </c>
      <c r="AR483">
        <v>1623</v>
      </c>
      <c r="AS48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5077</v>
      </c>
      <c r="AT483">
        <v>2554</v>
      </c>
      <c r="AU483">
        <v>941</v>
      </c>
      <c r="AV483">
        <v>6747</v>
      </c>
      <c r="AW483">
        <v>343</v>
      </c>
      <c r="AX483">
        <v>0</v>
      </c>
      <c r="AY483">
        <v>0</v>
      </c>
      <c r="AZ483">
        <v>1843</v>
      </c>
      <c r="BA483">
        <v>117</v>
      </c>
      <c r="BB483">
        <v>0</v>
      </c>
      <c r="BC483">
        <v>495</v>
      </c>
      <c r="BD483">
        <v>13040</v>
      </c>
      <c r="BE483">
        <v>342136</v>
      </c>
      <c r="BF483">
        <v>64479</v>
      </c>
      <c r="BG483">
        <v>653336</v>
      </c>
      <c r="BH483">
        <v>21879</v>
      </c>
      <c r="BI483">
        <v>0</v>
      </c>
      <c r="BJ483">
        <v>0</v>
      </c>
      <c r="BK483">
        <v>81325</v>
      </c>
      <c r="BL483">
        <v>0</v>
      </c>
      <c r="BM483">
        <v>0</v>
      </c>
      <c r="BN483">
        <v>10867</v>
      </c>
      <c r="BO483">
        <v>1174022</v>
      </c>
      <c r="BP483">
        <v>2200516</v>
      </c>
      <c r="BQ483">
        <v>1514037</v>
      </c>
      <c r="BR483">
        <v>3386229</v>
      </c>
      <c r="BS483">
        <v>734757</v>
      </c>
      <c r="BT483">
        <v>0</v>
      </c>
      <c r="BU483">
        <v>0</v>
      </c>
      <c r="BV483">
        <v>2116775</v>
      </c>
      <c r="BW483">
        <v>367387</v>
      </c>
      <c r="BX483">
        <v>0</v>
      </c>
      <c r="BY483">
        <v>535404</v>
      </c>
      <c r="BZ483">
        <v>10855105</v>
      </c>
      <c r="CA483">
        <v>445078</v>
      </c>
      <c r="CB483">
        <v>1583829</v>
      </c>
      <c r="CC483">
        <v>694547</v>
      </c>
      <c r="CD483">
        <v>2179614</v>
      </c>
      <c r="CE483">
        <v>568571</v>
      </c>
      <c r="CF483">
        <v>-2014771</v>
      </c>
      <c r="CG483">
        <v>0</v>
      </c>
      <c r="CH483">
        <v>0</v>
      </c>
      <c r="CI483">
        <v>1099050</v>
      </c>
      <c r="CJ483">
        <v>161650</v>
      </c>
      <c r="CK483">
        <v>0</v>
      </c>
      <c r="CL483">
        <v>0</v>
      </c>
      <c r="CM483">
        <v>0</v>
      </c>
      <c r="CN483">
        <v>0</v>
      </c>
      <c r="CO483">
        <v>0</v>
      </c>
      <c r="CP483">
        <v>38062</v>
      </c>
      <c r="CQ483">
        <v>4755630</v>
      </c>
      <c r="CR483">
        <v>0</v>
      </c>
      <c r="CS483">
        <v>0</v>
      </c>
      <c r="CT483">
        <v>0</v>
      </c>
      <c r="CU483">
        <v>0</v>
      </c>
      <c r="CV483">
        <v>0</v>
      </c>
      <c r="CW483">
        <v>958822</v>
      </c>
      <c r="CX483">
        <v>883969</v>
      </c>
      <c r="CY483">
        <v>3874722</v>
      </c>
      <c r="CZ483">
        <v>188065</v>
      </c>
      <c r="DA483">
        <v>0</v>
      </c>
      <c r="DB483">
        <v>0</v>
      </c>
      <c r="DC483">
        <v>1099049</v>
      </c>
      <c r="DD483">
        <v>205737</v>
      </c>
      <c r="DE483">
        <v>0</v>
      </c>
      <c r="DF483">
        <v>63133</v>
      </c>
      <c r="DG483">
        <v>7273497</v>
      </c>
      <c r="DH483">
        <v>82830</v>
      </c>
      <c r="DI483">
        <v>6186444</v>
      </c>
      <c r="DJ483">
        <v>0</v>
      </c>
      <c r="DK483">
        <v>719794</v>
      </c>
      <c r="DL483">
        <v>0</v>
      </c>
      <c r="DM483">
        <v>0</v>
      </c>
      <c r="DN483">
        <v>0</v>
      </c>
      <c r="DO483">
        <v>0</v>
      </c>
      <c r="DP483">
        <v>79526</v>
      </c>
      <c r="DQ483">
        <v>8515491</v>
      </c>
      <c r="DR483">
        <v>2014771</v>
      </c>
      <c r="DS483">
        <v>0</v>
      </c>
      <c r="DT483">
        <v>0</v>
      </c>
      <c r="DU483">
        <v>0</v>
      </c>
      <c r="DV483">
        <v>0</v>
      </c>
      <c r="DW483">
        <v>0</v>
      </c>
      <c r="DX483">
        <v>0</v>
      </c>
      <c r="DY483">
        <v>0</v>
      </c>
      <c r="DZ483">
        <v>0</v>
      </c>
      <c r="EA483">
        <v>0</v>
      </c>
      <c r="EB483">
        <v>0</v>
      </c>
      <c r="EC483">
        <v>0</v>
      </c>
      <c r="ED483">
        <v>0</v>
      </c>
    </row>
    <row r="484" spans="1:134" x14ac:dyDescent="0.3">
      <c r="A484">
        <v>106190081</v>
      </c>
      <c r="B484" t="s">
        <v>358</v>
      </c>
      <c r="C484">
        <v>20182</v>
      </c>
      <c r="D484" s="1">
        <v>43191</v>
      </c>
      <c r="E484" s="1">
        <v>43281</v>
      </c>
      <c r="F484" t="s">
        <v>134</v>
      </c>
      <c r="G484" t="s">
        <v>158</v>
      </c>
      <c r="H484" t="s">
        <v>2086</v>
      </c>
      <c r="I484">
        <v>919</v>
      </c>
      <c r="J484" t="s">
        <v>136</v>
      </c>
      <c r="K484" t="s">
        <v>137</v>
      </c>
      <c r="L484" t="s">
        <v>138</v>
      </c>
      <c r="M484" t="s">
        <v>359</v>
      </c>
      <c r="N484" t="s">
        <v>360</v>
      </c>
      <c r="O484" t="s">
        <v>361</v>
      </c>
      <c r="P484">
        <v>90640</v>
      </c>
      <c r="Q484" t="s">
        <v>362</v>
      </c>
      <c r="R484">
        <v>202</v>
      </c>
      <c r="S484">
        <v>167</v>
      </c>
      <c r="T484">
        <v>120</v>
      </c>
      <c r="U484">
        <v>481</v>
      </c>
      <c r="V484">
        <v>388</v>
      </c>
      <c r="W484">
        <v>207</v>
      </c>
      <c r="X484">
        <v>1128</v>
      </c>
      <c r="Y484">
        <v>0</v>
      </c>
      <c r="Z484">
        <v>0</v>
      </c>
      <c r="AA484">
        <v>22</v>
      </c>
      <c r="AB484">
        <v>220</v>
      </c>
      <c r="AC484">
        <v>4</v>
      </c>
      <c r="AD484">
        <v>38</v>
      </c>
      <c r="AE484">
        <v>2488</v>
      </c>
      <c r="AF484">
        <v>0</v>
      </c>
      <c r="AG484">
        <v>2533</v>
      </c>
      <c r="AH484">
        <v>1359</v>
      </c>
      <c r="AI484">
        <v>776</v>
      </c>
      <c r="AJ484">
        <v>3821</v>
      </c>
      <c r="AK484">
        <v>0</v>
      </c>
      <c r="AL484">
        <v>0</v>
      </c>
      <c r="AM484">
        <v>150</v>
      </c>
      <c r="AN484">
        <v>660</v>
      </c>
      <c r="AO484">
        <v>4</v>
      </c>
      <c r="AP484">
        <v>71</v>
      </c>
      <c r="AQ484">
        <v>9374</v>
      </c>
      <c r="AR484">
        <v>0</v>
      </c>
      <c r="AS48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18748</v>
      </c>
      <c r="AT484">
        <v>1395</v>
      </c>
      <c r="AU484">
        <v>1568</v>
      </c>
      <c r="AV484">
        <v>1391</v>
      </c>
      <c r="AW484">
        <v>4012</v>
      </c>
      <c r="AX484">
        <v>0</v>
      </c>
      <c r="AY484">
        <v>0</v>
      </c>
      <c r="AZ484">
        <v>305</v>
      </c>
      <c r="BA484">
        <v>1903</v>
      </c>
      <c r="BB484">
        <v>36</v>
      </c>
      <c r="BC484">
        <v>965</v>
      </c>
      <c r="BD484">
        <v>11575</v>
      </c>
      <c r="BE484">
        <v>16616780</v>
      </c>
      <c r="BF484">
        <v>11574317</v>
      </c>
      <c r="BG484">
        <v>4222947</v>
      </c>
      <c r="BH484">
        <v>24286453</v>
      </c>
      <c r="BI484">
        <v>0</v>
      </c>
      <c r="BJ484">
        <v>0</v>
      </c>
      <c r="BK484">
        <v>603556</v>
      </c>
      <c r="BL484">
        <v>5852344</v>
      </c>
      <c r="BM484">
        <v>9044</v>
      </c>
      <c r="BN484">
        <v>559935</v>
      </c>
      <c r="BO484">
        <v>63725376</v>
      </c>
      <c r="BP484">
        <v>5803751</v>
      </c>
      <c r="BQ484">
        <v>9120053</v>
      </c>
      <c r="BR484">
        <v>2317207</v>
      </c>
      <c r="BS484">
        <v>10978586</v>
      </c>
      <c r="BT484">
        <v>0</v>
      </c>
      <c r="BU484">
        <v>0</v>
      </c>
      <c r="BV484">
        <v>477969</v>
      </c>
      <c r="BW484">
        <v>6707567</v>
      </c>
      <c r="BX484">
        <v>131642</v>
      </c>
      <c r="BY484">
        <v>1751455</v>
      </c>
      <c r="BZ484">
        <v>37288230</v>
      </c>
      <c r="CA484">
        <v>2287219</v>
      </c>
      <c r="CB484">
        <v>14897697</v>
      </c>
      <c r="CC484">
        <v>13962198</v>
      </c>
      <c r="CD484">
        <v>-2489625</v>
      </c>
      <c r="CE484">
        <v>28390964</v>
      </c>
      <c r="CF484">
        <v>-1725000</v>
      </c>
      <c r="CG484">
        <v>0</v>
      </c>
      <c r="CH484">
        <v>0</v>
      </c>
      <c r="CI484">
        <v>738180</v>
      </c>
      <c r="CJ484">
        <v>8776484</v>
      </c>
      <c r="CK484">
        <v>0</v>
      </c>
      <c r="CL484">
        <v>140686</v>
      </c>
      <c r="CM484">
        <v>0</v>
      </c>
      <c r="CN484">
        <v>0</v>
      </c>
      <c r="CO484">
        <v>0</v>
      </c>
      <c r="CP484">
        <v>619944</v>
      </c>
      <c r="CQ484">
        <v>65598747</v>
      </c>
      <c r="CR484">
        <v>287237</v>
      </c>
      <c r="CS484">
        <v>13893894</v>
      </c>
      <c r="CT484">
        <v>0</v>
      </c>
      <c r="CU484">
        <v>0</v>
      </c>
      <c r="CV484">
        <v>14181131</v>
      </c>
      <c r="CW484">
        <v>7522834</v>
      </c>
      <c r="CX484">
        <v>7019409</v>
      </c>
      <c r="CY484">
        <v>10754779</v>
      </c>
      <c r="CZ484">
        <v>20767969</v>
      </c>
      <c r="DA484">
        <v>0</v>
      </c>
      <c r="DB484">
        <v>0</v>
      </c>
      <c r="DC484">
        <v>343345</v>
      </c>
      <c r="DD484">
        <v>3783427</v>
      </c>
      <c r="DE484">
        <v>0</v>
      </c>
      <c r="DF484">
        <v>-595773</v>
      </c>
      <c r="DG484">
        <v>49595990</v>
      </c>
      <c r="DH484">
        <v>270974</v>
      </c>
      <c r="DI484">
        <v>49655679</v>
      </c>
      <c r="DJ484">
        <v>1089478</v>
      </c>
      <c r="DK484">
        <v>202187</v>
      </c>
      <c r="DL484">
        <v>0</v>
      </c>
      <c r="DM484">
        <v>0</v>
      </c>
      <c r="DN484">
        <v>0</v>
      </c>
      <c r="DO484">
        <v>0</v>
      </c>
      <c r="DP484">
        <v>4092106</v>
      </c>
      <c r="DQ484">
        <v>85010960</v>
      </c>
      <c r="DR484">
        <v>0</v>
      </c>
      <c r="DS484">
        <v>0</v>
      </c>
      <c r="DT484">
        <v>0</v>
      </c>
      <c r="DU484">
        <v>0</v>
      </c>
      <c r="DV484">
        <v>0</v>
      </c>
      <c r="DW484">
        <v>0</v>
      </c>
      <c r="DX484">
        <v>0</v>
      </c>
      <c r="DY484">
        <v>0</v>
      </c>
      <c r="DZ484">
        <v>0</v>
      </c>
      <c r="EA484">
        <v>0</v>
      </c>
      <c r="EB484">
        <v>0</v>
      </c>
      <c r="EC484">
        <v>0</v>
      </c>
      <c r="ED484">
        <v>0</v>
      </c>
    </row>
    <row r="485" spans="1:134" x14ac:dyDescent="0.3">
      <c r="A485">
        <v>106190020</v>
      </c>
      <c r="B485" t="s">
        <v>363</v>
      </c>
      <c r="C485">
        <v>20182</v>
      </c>
      <c r="D485" s="1">
        <v>43191</v>
      </c>
      <c r="E485" s="1">
        <v>43281</v>
      </c>
      <c r="F485" t="s">
        <v>134</v>
      </c>
      <c r="G485" t="s">
        <v>158</v>
      </c>
      <c r="H485" t="s">
        <v>2086</v>
      </c>
      <c r="I485">
        <v>913</v>
      </c>
      <c r="J485" t="s">
        <v>255</v>
      </c>
      <c r="K485" t="s">
        <v>137</v>
      </c>
      <c r="L485" t="s">
        <v>138</v>
      </c>
      <c r="M485" t="s">
        <v>364</v>
      </c>
      <c r="N485" t="s">
        <v>365</v>
      </c>
      <c r="O485" t="s">
        <v>366</v>
      </c>
      <c r="P485">
        <v>91770</v>
      </c>
      <c r="Q485" t="s">
        <v>367</v>
      </c>
      <c r="R485">
        <v>97</v>
      </c>
      <c r="S485">
        <v>97</v>
      </c>
      <c r="T485">
        <v>97</v>
      </c>
      <c r="U485">
        <v>95</v>
      </c>
      <c r="V485">
        <v>26</v>
      </c>
      <c r="W485">
        <v>272</v>
      </c>
      <c r="X485">
        <v>0</v>
      </c>
      <c r="Y485">
        <v>0</v>
      </c>
      <c r="Z485">
        <v>0</v>
      </c>
      <c r="AA485">
        <v>17</v>
      </c>
      <c r="AB485">
        <v>1022</v>
      </c>
      <c r="AC485">
        <v>6</v>
      </c>
      <c r="AD485">
        <v>0</v>
      </c>
      <c r="AE485">
        <v>1438</v>
      </c>
      <c r="AF485">
        <v>0</v>
      </c>
      <c r="AG485">
        <v>957</v>
      </c>
      <c r="AH485">
        <v>334</v>
      </c>
      <c r="AI485">
        <v>1583</v>
      </c>
      <c r="AJ485">
        <v>0</v>
      </c>
      <c r="AK485">
        <v>0</v>
      </c>
      <c r="AL485">
        <v>0</v>
      </c>
      <c r="AM485">
        <v>252</v>
      </c>
      <c r="AN485">
        <v>5249</v>
      </c>
      <c r="AO485">
        <v>15</v>
      </c>
      <c r="AP485">
        <v>0</v>
      </c>
      <c r="AQ485">
        <v>8390</v>
      </c>
      <c r="AR485">
        <v>0</v>
      </c>
      <c r="AS48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16780</v>
      </c>
      <c r="AT485">
        <v>3799</v>
      </c>
      <c r="AU485">
        <v>0</v>
      </c>
      <c r="AV485">
        <v>0</v>
      </c>
      <c r="AW485">
        <v>0</v>
      </c>
      <c r="AX485">
        <v>0</v>
      </c>
      <c r="AY485">
        <v>0</v>
      </c>
      <c r="AZ485">
        <v>0</v>
      </c>
      <c r="BA485">
        <v>1278</v>
      </c>
      <c r="BB485">
        <v>46</v>
      </c>
      <c r="BC485">
        <v>0</v>
      </c>
      <c r="BD485">
        <v>5123</v>
      </c>
      <c r="BE485">
        <v>1531200</v>
      </c>
      <c r="BF485">
        <v>534400</v>
      </c>
      <c r="BG485">
        <v>2531200</v>
      </c>
      <c r="BH485">
        <v>0</v>
      </c>
      <c r="BI485">
        <v>0</v>
      </c>
      <c r="BJ485">
        <v>0</v>
      </c>
      <c r="BK485">
        <v>403200</v>
      </c>
      <c r="BL485">
        <v>8400950</v>
      </c>
      <c r="BM485">
        <v>24000</v>
      </c>
      <c r="BN485">
        <v>0</v>
      </c>
      <c r="BO485">
        <v>13424950</v>
      </c>
      <c r="BP485">
        <v>1908900</v>
      </c>
      <c r="BQ485">
        <v>0</v>
      </c>
      <c r="BR485">
        <v>0</v>
      </c>
      <c r="BS485">
        <v>0</v>
      </c>
      <c r="BT485">
        <v>0</v>
      </c>
      <c r="BU485">
        <v>0</v>
      </c>
      <c r="BV485">
        <v>0</v>
      </c>
      <c r="BW485">
        <v>881792</v>
      </c>
      <c r="BX485">
        <v>30508</v>
      </c>
      <c r="BY485">
        <v>0</v>
      </c>
      <c r="BZ485">
        <v>2821200</v>
      </c>
      <c r="CA485">
        <v>242915</v>
      </c>
      <c r="CB485">
        <v>1644274</v>
      </c>
      <c r="CC485">
        <v>178678</v>
      </c>
      <c r="CD485">
        <v>1301379</v>
      </c>
      <c r="CE485">
        <v>0</v>
      </c>
      <c r="CF485">
        <v>0</v>
      </c>
      <c r="CG485">
        <v>0</v>
      </c>
      <c r="CH485">
        <v>0</v>
      </c>
      <c r="CI485">
        <v>116246</v>
      </c>
      <c r="CJ485">
        <v>3131775</v>
      </c>
      <c r="CK485">
        <v>0</v>
      </c>
      <c r="CL485">
        <v>54508</v>
      </c>
      <c r="CM485">
        <v>0</v>
      </c>
      <c r="CN485">
        <v>0</v>
      </c>
      <c r="CO485">
        <v>0</v>
      </c>
      <c r="CP485">
        <v>0</v>
      </c>
      <c r="CQ485">
        <v>6669775</v>
      </c>
      <c r="CR485">
        <v>0</v>
      </c>
      <c r="CS485">
        <v>0</v>
      </c>
      <c r="CT485">
        <v>0</v>
      </c>
      <c r="CU485">
        <v>0</v>
      </c>
      <c r="CV485">
        <v>0</v>
      </c>
      <c r="CW485">
        <v>1750709</v>
      </c>
      <c r="CX485">
        <v>346927</v>
      </c>
      <c r="CY485">
        <v>1199180</v>
      </c>
      <c r="CZ485">
        <v>0</v>
      </c>
      <c r="DA485">
        <v>0</v>
      </c>
      <c r="DB485">
        <v>0</v>
      </c>
      <c r="DC485">
        <v>279584</v>
      </c>
      <c r="DD485">
        <v>5999975</v>
      </c>
      <c r="DE485">
        <v>0</v>
      </c>
      <c r="DF485">
        <v>0</v>
      </c>
      <c r="DG485">
        <v>9576375</v>
      </c>
      <c r="DH485">
        <v>4885</v>
      </c>
      <c r="DI485">
        <v>5963064</v>
      </c>
      <c r="DJ485">
        <v>225215</v>
      </c>
      <c r="DK485">
        <v>20749</v>
      </c>
      <c r="DL485">
        <v>0</v>
      </c>
      <c r="DM485">
        <v>0</v>
      </c>
      <c r="DN485">
        <v>0</v>
      </c>
      <c r="DO485">
        <v>0</v>
      </c>
      <c r="DP485">
        <v>311335</v>
      </c>
      <c r="DQ485">
        <v>8060463</v>
      </c>
      <c r="DR485">
        <v>0</v>
      </c>
      <c r="DS485">
        <v>0</v>
      </c>
      <c r="DT485">
        <v>0</v>
      </c>
      <c r="DU485">
        <v>0</v>
      </c>
      <c r="DV485">
        <v>0</v>
      </c>
      <c r="DW485">
        <v>0</v>
      </c>
      <c r="DX485">
        <v>0</v>
      </c>
      <c r="DY485">
        <v>0</v>
      </c>
      <c r="DZ485">
        <v>0</v>
      </c>
      <c r="EA485">
        <v>0</v>
      </c>
      <c r="EB485">
        <v>0</v>
      </c>
      <c r="EC485">
        <v>0</v>
      </c>
      <c r="ED485">
        <v>0</v>
      </c>
    </row>
    <row r="486" spans="1:134" x14ac:dyDescent="0.3">
      <c r="A486">
        <v>106044006</v>
      </c>
      <c r="B486" t="s">
        <v>368</v>
      </c>
      <c r="C486">
        <v>20182</v>
      </c>
      <c r="D486" s="1">
        <v>43191</v>
      </c>
      <c r="E486" s="1">
        <v>43281</v>
      </c>
      <c r="F486" t="s">
        <v>134</v>
      </c>
      <c r="G486" t="s">
        <v>151</v>
      </c>
      <c r="H486" t="s">
        <v>2085</v>
      </c>
      <c r="I486">
        <v>219</v>
      </c>
      <c r="J486" t="s">
        <v>276</v>
      </c>
      <c r="K486" t="s">
        <v>369</v>
      </c>
      <c r="L486" t="s">
        <v>138</v>
      </c>
      <c r="M486" t="s">
        <v>370</v>
      </c>
      <c r="N486" t="s">
        <v>371</v>
      </c>
      <c r="O486" t="s">
        <v>372</v>
      </c>
      <c r="P486">
        <v>95926</v>
      </c>
      <c r="Q486" t="s">
        <v>373</v>
      </c>
      <c r="R486">
        <v>16</v>
      </c>
      <c r="S486">
        <v>16</v>
      </c>
      <c r="T486">
        <v>16</v>
      </c>
      <c r="U486">
        <v>0</v>
      </c>
      <c r="V486">
        <v>0</v>
      </c>
      <c r="W486">
        <v>0</v>
      </c>
      <c r="X486">
        <v>0</v>
      </c>
      <c r="Y486">
        <v>0</v>
      </c>
      <c r="Z486">
        <v>0</v>
      </c>
      <c r="AA486">
        <v>50</v>
      </c>
      <c r="AB486">
        <v>0</v>
      </c>
      <c r="AC486">
        <v>0</v>
      </c>
      <c r="AD486">
        <v>0</v>
      </c>
      <c r="AE486">
        <v>50</v>
      </c>
      <c r="AF486">
        <v>0</v>
      </c>
      <c r="AG486">
        <v>0</v>
      </c>
      <c r="AH486">
        <v>0</v>
      </c>
      <c r="AI486">
        <v>0</v>
      </c>
      <c r="AJ486">
        <v>0</v>
      </c>
      <c r="AK486">
        <v>0</v>
      </c>
      <c r="AL486">
        <v>0</v>
      </c>
      <c r="AM486">
        <v>1371</v>
      </c>
      <c r="AN486">
        <v>0</v>
      </c>
      <c r="AO486">
        <v>0</v>
      </c>
      <c r="AP486">
        <v>0</v>
      </c>
      <c r="AQ486">
        <v>1371</v>
      </c>
      <c r="AR486">
        <v>0</v>
      </c>
      <c r="AS48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2742</v>
      </c>
      <c r="AT486">
        <v>0</v>
      </c>
      <c r="AU486">
        <v>0</v>
      </c>
      <c r="AV486">
        <v>0</v>
      </c>
      <c r="AW486">
        <v>0</v>
      </c>
      <c r="AX486">
        <v>0</v>
      </c>
      <c r="AY486">
        <v>0</v>
      </c>
      <c r="AZ486">
        <v>0</v>
      </c>
      <c r="BA486">
        <v>0</v>
      </c>
      <c r="BB486">
        <v>0</v>
      </c>
      <c r="BC486">
        <v>0</v>
      </c>
      <c r="BD486">
        <v>0</v>
      </c>
      <c r="BE486">
        <v>0</v>
      </c>
      <c r="BF486">
        <v>0</v>
      </c>
      <c r="BG486">
        <v>0</v>
      </c>
      <c r="BH486">
        <v>0</v>
      </c>
      <c r="BI486">
        <v>0</v>
      </c>
      <c r="BJ486">
        <v>0</v>
      </c>
      <c r="BK486">
        <v>163797</v>
      </c>
      <c r="BL486">
        <v>0</v>
      </c>
      <c r="BM486">
        <v>0</v>
      </c>
      <c r="BN486">
        <v>0</v>
      </c>
      <c r="BO486">
        <v>163797</v>
      </c>
      <c r="BP486">
        <v>0</v>
      </c>
      <c r="BQ486">
        <v>0</v>
      </c>
      <c r="BR486">
        <v>0</v>
      </c>
      <c r="BS486">
        <v>0</v>
      </c>
      <c r="BT486">
        <v>0</v>
      </c>
      <c r="BU486">
        <v>0</v>
      </c>
      <c r="BV486">
        <v>0</v>
      </c>
      <c r="BW486">
        <v>0</v>
      </c>
      <c r="BX486">
        <v>0</v>
      </c>
      <c r="BY486">
        <v>0</v>
      </c>
      <c r="BZ486">
        <v>0</v>
      </c>
      <c r="CA486">
        <v>0</v>
      </c>
      <c r="CB486">
        <v>0</v>
      </c>
      <c r="CC486">
        <v>0</v>
      </c>
      <c r="CD486">
        <v>0</v>
      </c>
      <c r="CE486">
        <v>0</v>
      </c>
      <c r="CF486">
        <v>-11528</v>
      </c>
      <c r="CG486">
        <v>0</v>
      </c>
      <c r="CH486">
        <v>0</v>
      </c>
      <c r="CI486">
        <v>0</v>
      </c>
      <c r="CJ486">
        <v>0</v>
      </c>
      <c r="CK486">
        <v>0</v>
      </c>
      <c r="CL486">
        <v>0</v>
      </c>
      <c r="CM486">
        <v>0</v>
      </c>
      <c r="CN486">
        <v>0</v>
      </c>
      <c r="CO486">
        <v>0</v>
      </c>
      <c r="CP486">
        <v>0</v>
      </c>
      <c r="CQ486">
        <v>-11528</v>
      </c>
      <c r="CR486">
        <v>0</v>
      </c>
      <c r="CS486">
        <v>0</v>
      </c>
      <c r="CT486">
        <v>0</v>
      </c>
      <c r="CU486">
        <v>0</v>
      </c>
      <c r="CV486">
        <v>0</v>
      </c>
      <c r="CW486">
        <v>0</v>
      </c>
      <c r="CX486">
        <v>0</v>
      </c>
      <c r="CY486">
        <v>0</v>
      </c>
      <c r="CZ486">
        <v>0</v>
      </c>
      <c r="DA486">
        <v>0</v>
      </c>
      <c r="DB486">
        <v>0</v>
      </c>
      <c r="DC486">
        <v>175325</v>
      </c>
      <c r="DD486">
        <v>0</v>
      </c>
      <c r="DE486">
        <v>0</v>
      </c>
      <c r="DF486">
        <v>0</v>
      </c>
      <c r="DG486">
        <v>175325</v>
      </c>
      <c r="DH486">
        <v>0</v>
      </c>
      <c r="DI486">
        <v>1003722</v>
      </c>
      <c r="DJ486">
        <v>0</v>
      </c>
      <c r="DK486">
        <v>0</v>
      </c>
      <c r="DL486">
        <v>0</v>
      </c>
      <c r="DM486">
        <v>0</v>
      </c>
      <c r="DN486">
        <v>0</v>
      </c>
      <c r="DO486">
        <v>0</v>
      </c>
      <c r="DP486">
        <v>0</v>
      </c>
      <c r="DQ486">
        <v>0</v>
      </c>
      <c r="DR486">
        <v>0</v>
      </c>
      <c r="DS486">
        <v>0</v>
      </c>
      <c r="DT486">
        <v>0</v>
      </c>
      <c r="DU486">
        <v>0</v>
      </c>
      <c r="DV486">
        <v>0</v>
      </c>
      <c r="DW486">
        <v>0</v>
      </c>
      <c r="DX486">
        <v>0</v>
      </c>
      <c r="DY486">
        <v>0</v>
      </c>
      <c r="DZ486">
        <v>0</v>
      </c>
      <c r="EA486">
        <v>0</v>
      </c>
      <c r="EB486">
        <v>0</v>
      </c>
      <c r="EC486">
        <v>0</v>
      </c>
      <c r="ED486">
        <v>0</v>
      </c>
    </row>
    <row r="487" spans="1:134" x14ac:dyDescent="0.3">
      <c r="A487">
        <v>106190125</v>
      </c>
      <c r="B487" t="s">
        <v>374</v>
      </c>
      <c r="C487">
        <v>20182</v>
      </c>
      <c r="D487" s="1">
        <v>43191</v>
      </c>
      <c r="E487" s="1">
        <v>43281</v>
      </c>
      <c r="F487" t="s">
        <v>134</v>
      </c>
      <c r="G487" t="s">
        <v>158</v>
      </c>
      <c r="H487" t="s">
        <v>2086</v>
      </c>
      <c r="I487">
        <v>925</v>
      </c>
      <c r="J487" t="s">
        <v>136</v>
      </c>
      <c r="K487" t="s">
        <v>137</v>
      </c>
      <c r="L487" t="s">
        <v>220</v>
      </c>
      <c r="M487" t="s">
        <v>375</v>
      </c>
      <c r="N487" t="s">
        <v>376</v>
      </c>
      <c r="O487" t="s">
        <v>223</v>
      </c>
      <c r="P487">
        <v>90015</v>
      </c>
      <c r="Q487" t="s">
        <v>377</v>
      </c>
      <c r="R487">
        <v>318</v>
      </c>
      <c r="S487">
        <v>243</v>
      </c>
      <c r="T487">
        <v>212</v>
      </c>
      <c r="U487">
        <v>301</v>
      </c>
      <c r="V487">
        <v>390</v>
      </c>
      <c r="W487">
        <v>985</v>
      </c>
      <c r="X487">
        <v>2683</v>
      </c>
      <c r="Y487">
        <v>0</v>
      </c>
      <c r="Z487">
        <v>0</v>
      </c>
      <c r="AA487">
        <v>32</v>
      </c>
      <c r="AB487">
        <v>213</v>
      </c>
      <c r="AC487">
        <v>28</v>
      </c>
      <c r="AD487">
        <v>89</v>
      </c>
      <c r="AE487">
        <v>4721</v>
      </c>
      <c r="AF487">
        <v>0</v>
      </c>
      <c r="AG487">
        <v>1522</v>
      </c>
      <c r="AH487">
        <v>1463</v>
      </c>
      <c r="AI487">
        <v>4398</v>
      </c>
      <c r="AJ487">
        <v>9110</v>
      </c>
      <c r="AK487">
        <v>0</v>
      </c>
      <c r="AL487">
        <v>0</v>
      </c>
      <c r="AM487">
        <v>218</v>
      </c>
      <c r="AN487">
        <v>777</v>
      </c>
      <c r="AO487">
        <v>49</v>
      </c>
      <c r="AP487">
        <v>154</v>
      </c>
      <c r="AQ487">
        <v>17691</v>
      </c>
      <c r="AR487">
        <v>0</v>
      </c>
      <c r="AS48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35382</v>
      </c>
      <c r="AT487">
        <v>1120</v>
      </c>
      <c r="AU487">
        <v>1017</v>
      </c>
      <c r="AV487">
        <v>4615</v>
      </c>
      <c r="AW487">
        <v>14331</v>
      </c>
      <c r="AX487">
        <v>0</v>
      </c>
      <c r="AY487">
        <v>0</v>
      </c>
      <c r="AZ487">
        <v>342</v>
      </c>
      <c r="BA487">
        <v>1279</v>
      </c>
      <c r="BB487">
        <v>1274</v>
      </c>
      <c r="BC487">
        <v>986</v>
      </c>
      <c r="BD487">
        <v>24964</v>
      </c>
      <c r="BE487">
        <v>24724761</v>
      </c>
      <c r="BF487">
        <v>20784732</v>
      </c>
      <c r="BG487">
        <v>54400572</v>
      </c>
      <c r="BH487">
        <v>123843253</v>
      </c>
      <c r="BI487">
        <v>0</v>
      </c>
      <c r="BJ487">
        <v>0</v>
      </c>
      <c r="BK487">
        <v>1964790</v>
      </c>
      <c r="BL487">
        <v>12387478</v>
      </c>
      <c r="BM487">
        <v>223450</v>
      </c>
      <c r="BN487">
        <v>703262</v>
      </c>
      <c r="BO487">
        <v>239032298</v>
      </c>
      <c r="BP487">
        <v>8730947</v>
      </c>
      <c r="BQ487">
        <v>6622668</v>
      </c>
      <c r="BR487">
        <v>21506366</v>
      </c>
      <c r="BS487">
        <v>74545357</v>
      </c>
      <c r="BT487">
        <v>0</v>
      </c>
      <c r="BU487">
        <v>0</v>
      </c>
      <c r="BV487">
        <v>1840307</v>
      </c>
      <c r="BW487">
        <v>9079275</v>
      </c>
      <c r="BX487">
        <v>3928194</v>
      </c>
      <c r="BY487">
        <v>3038977</v>
      </c>
      <c r="BZ487">
        <v>129292091</v>
      </c>
      <c r="CA487">
        <v>5800992</v>
      </c>
      <c r="CB487">
        <v>24463590</v>
      </c>
      <c r="CC487">
        <v>19642386</v>
      </c>
      <c r="CD487">
        <v>40771795</v>
      </c>
      <c r="CE487">
        <v>172976495</v>
      </c>
      <c r="CF487">
        <v>-12858379</v>
      </c>
      <c r="CG487">
        <v>0</v>
      </c>
      <c r="CH487">
        <v>0</v>
      </c>
      <c r="CI487">
        <v>2501781</v>
      </c>
      <c r="CJ487">
        <v>10567890</v>
      </c>
      <c r="CK487">
        <v>0</v>
      </c>
      <c r="CL487">
        <v>7016260</v>
      </c>
      <c r="CM487">
        <v>0</v>
      </c>
      <c r="CN487">
        <v>0</v>
      </c>
      <c r="CO487">
        <v>0</v>
      </c>
      <c r="CP487">
        <v>1185938</v>
      </c>
      <c r="CQ487">
        <v>272068748</v>
      </c>
      <c r="CR487">
        <v>333169</v>
      </c>
      <c r="CS487">
        <v>19448645</v>
      </c>
      <c r="CT487">
        <v>0</v>
      </c>
      <c r="CU487">
        <v>0</v>
      </c>
      <c r="CV487">
        <v>19781814</v>
      </c>
      <c r="CW487">
        <v>8612212</v>
      </c>
      <c r="CX487">
        <v>7936819</v>
      </c>
      <c r="CY487">
        <v>39093358</v>
      </c>
      <c r="CZ487">
        <v>48929816</v>
      </c>
      <c r="DA487">
        <v>0</v>
      </c>
      <c r="DB487">
        <v>0</v>
      </c>
      <c r="DC487">
        <v>1250428</v>
      </c>
      <c r="DD487">
        <v>10016050</v>
      </c>
      <c r="DE487">
        <v>0</v>
      </c>
      <c r="DF487">
        <v>198772</v>
      </c>
      <c r="DG487">
        <v>116037455</v>
      </c>
      <c r="DH487">
        <v>7020384</v>
      </c>
      <c r="DI487">
        <v>112484290</v>
      </c>
      <c r="DJ487">
        <v>0</v>
      </c>
      <c r="DK487">
        <v>322827</v>
      </c>
      <c r="DL487">
        <v>0</v>
      </c>
      <c r="DM487">
        <v>0</v>
      </c>
      <c r="DN487">
        <v>0</v>
      </c>
      <c r="DO487">
        <v>0</v>
      </c>
      <c r="DP487">
        <v>1493424</v>
      </c>
      <c r="DQ487">
        <v>71094186</v>
      </c>
      <c r="DR487">
        <v>0</v>
      </c>
      <c r="DS487">
        <v>0</v>
      </c>
      <c r="DT487">
        <v>0</v>
      </c>
      <c r="DU487">
        <v>0</v>
      </c>
      <c r="DV487">
        <v>0</v>
      </c>
      <c r="DW487">
        <v>0</v>
      </c>
      <c r="DX487">
        <v>0</v>
      </c>
      <c r="DY487">
        <v>0</v>
      </c>
      <c r="DZ487">
        <v>0</v>
      </c>
      <c r="EA487">
        <v>0</v>
      </c>
      <c r="EB487">
        <v>0</v>
      </c>
      <c r="EC487">
        <v>0</v>
      </c>
      <c r="ED487">
        <v>0</v>
      </c>
    </row>
    <row r="488" spans="1:134" x14ac:dyDescent="0.3">
      <c r="A488">
        <v>106380929</v>
      </c>
      <c r="B488" t="s">
        <v>378</v>
      </c>
      <c r="C488">
        <v>20182</v>
      </c>
      <c r="D488" s="1">
        <v>43191</v>
      </c>
      <c r="E488" s="1">
        <v>43281</v>
      </c>
      <c r="F488" t="s">
        <v>134</v>
      </c>
      <c r="G488" t="s">
        <v>379</v>
      </c>
      <c r="H488" t="s">
        <v>2105</v>
      </c>
      <c r="I488">
        <v>423</v>
      </c>
      <c r="J488" t="s">
        <v>136</v>
      </c>
      <c r="K488" t="s">
        <v>137</v>
      </c>
      <c r="L488" t="s">
        <v>138</v>
      </c>
      <c r="M488" t="s">
        <v>380</v>
      </c>
      <c r="N488" t="s">
        <v>381</v>
      </c>
      <c r="O488" t="s">
        <v>382</v>
      </c>
      <c r="P488">
        <v>94115</v>
      </c>
      <c r="Q488" t="s">
        <v>383</v>
      </c>
      <c r="R488">
        <v>643</v>
      </c>
      <c r="S488">
        <v>643</v>
      </c>
      <c r="T488">
        <v>420</v>
      </c>
      <c r="U488">
        <v>1815</v>
      </c>
      <c r="V488">
        <v>652</v>
      </c>
      <c r="W488">
        <v>319</v>
      </c>
      <c r="X488">
        <v>704</v>
      </c>
      <c r="Y488">
        <v>0</v>
      </c>
      <c r="Z488">
        <v>0</v>
      </c>
      <c r="AA488">
        <v>128</v>
      </c>
      <c r="AB488">
        <v>2240</v>
      </c>
      <c r="AC488">
        <v>27</v>
      </c>
      <c r="AD488">
        <v>37</v>
      </c>
      <c r="AE488">
        <v>5922</v>
      </c>
      <c r="AF488">
        <v>0</v>
      </c>
      <c r="AG488">
        <v>11179</v>
      </c>
      <c r="AH488">
        <v>3621</v>
      </c>
      <c r="AI488">
        <v>2285</v>
      </c>
      <c r="AJ488">
        <v>4477</v>
      </c>
      <c r="AK488">
        <v>0</v>
      </c>
      <c r="AL488">
        <v>0</v>
      </c>
      <c r="AM488">
        <v>1335</v>
      </c>
      <c r="AN488">
        <v>9003</v>
      </c>
      <c r="AO488">
        <v>190</v>
      </c>
      <c r="AP488">
        <v>255</v>
      </c>
      <c r="AQ488">
        <v>32345</v>
      </c>
      <c r="AR488">
        <v>0</v>
      </c>
      <c r="AS48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64690</v>
      </c>
      <c r="AT488">
        <v>4615</v>
      </c>
      <c r="AU488">
        <v>1455</v>
      </c>
      <c r="AV488">
        <v>334</v>
      </c>
      <c r="AW488">
        <v>2949</v>
      </c>
      <c r="AX488">
        <v>0</v>
      </c>
      <c r="AY488">
        <v>0</v>
      </c>
      <c r="AZ488">
        <v>340</v>
      </c>
      <c r="BA488">
        <v>8040</v>
      </c>
      <c r="BB488">
        <v>704</v>
      </c>
      <c r="BC488">
        <v>2733</v>
      </c>
      <c r="BD488">
        <v>21170</v>
      </c>
      <c r="BE488">
        <v>192780572</v>
      </c>
      <c r="BF488">
        <v>59170267</v>
      </c>
      <c r="BG488">
        <v>31498080</v>
      </c>
      <c r="BH488">
        <v>75957447</v>
      </c>
      <c r="BI488">
        <v>0</v>
      </c>
      <c r="BJ488">
        <v>0</v>
      </c>
      <c r="BK488">
        <v>20995833</v>
      </c>
      <c r="BL488">
        <v>169238440</v>
      </c>
      <c r="BM488">
        <v>3400651</v>
      </c>
      <c r="BN488">
        <v>4913898</v>
      </c>
      <c r="BO488">
        <v>557955188</v>
      </c>
      <c r="BP488">
        <v>82491980</v>
      </c>
      <c r="BQ488">
        <v>30200502</v>
      </c>
      <c r="BR488">
        <v>2927905</v>
      </c>
      <c r="BS488">
        <v>30304804</v>
      </c>
      <c r="BT488">
        <v>0</v>
      </c>
      <c r="BU488">
        <v>0</v>
      </c>
      <c r="BV488">
        <v>5805750</v>
      </c>
      <c r="BW488">
        <v>127173522</v>
      </c>
      <c r="BX488">
        <v>4441901</v>
      </c>
      <c r="BY488">
        <v>16746676</v>
      </c>
      <c r="BZ488">
        <v>300093040</v>
      </c>
      <c r="CA488">
        <v>1000128</v>
      </c>
      <c r="CB488">
        <v>217346372</v>
      </c>
      <c r="CC488">
        <v>72659721</v>
      </c>
      <c r="CD488">
        <v>24037962</v>
      </c>
      <c r="CE488">
        <v>86468878</v>
      </c>
      <c r="CF488">
        <v>0</v>
      </c>
      <c r="CG488">
        <v>0</v>
      </c>
      <c r="CH488">
        <v>0</v>
      </c>
      <c r="CI488">
        <v>15022273</v>
      </c>
      <c r="CJ488">
        <v>128682406</v>
      </c>
      <c r="CK488">
        <v>0</v>
      </c>
      <c r="CL488">
        <v>7842552</v>
      </c>
      <c r="CM488">
        <v>0</v>
      </c>
      <c r="CN488">
        <v>0</v>
      </c>
      <c r="CO488">
        <v>0</v>
      </c>
      <c r="CP488">
        <v>16007612</v>
      </c>
      <c r="CQ488">
        <v>569067904</v>
      </c>
      <c r="CR488">
        <v>0</v>
      </c>
      <c r="CS488">
        <v>7860560</v>
      </c>
      <c r="CT488">
        <v>0</v>
      </c>
      <c r="CU488">
        <v>4772439</v>
      </c>
      <c r="CV488">
        <v>12632999</v>
      </c>
      <c r="CW488">
        <v>57926180</v>
      </c>
      <c r="CX488">
        <v>16711048</v>
      </c>
      <c r="CY488">
        <v>10388023</v>
      </c>
      <c r="CZ488">
        <v>27653933</v>
      </c>
      <c r="DA488">
        <v>0</v>
      </c>
      <c r="DB488">
        <v>0</v>
      </c>
      <c r="DC488">
        <v>11779310</v>
      </c>
      <c r="DD488">
        <v>172501995</v>
      </c>
      <c r="DE488">
        <v>0</v>
      </c>
      <c r="DF488">
        <v>4652834</v>
      </c>
      <c r="DG488">
        <v>301613323</v>
      </c>
      <c r="DH488">
        <v>6007040</v>
      </c>
      <c r="DI488">
        <v>241197878</v>
      </c>
      <c r="DJ488">
        <v>0</v>
      </c>
      <c r="DK488">
        <v>8424159</v>
      </c>
      <c r="DL488">
        <v>0</v>
      </c>
      <c r="DM488">
        <v>0</v>
      </c>
      <c r="DN488">
        <v>0</v>
      </c>
      <c r="DO488">
        <v>0</v>
      </c>
      <c r="DP488">
        <v>111104749</v>
      </c>
      <c r="DQ488">
        <v>2193831852</v>
      </c>
      <c r="DR488">
        <v>0</v>
      </c>
      <c r="DS488">
        <v>0</v>
      </c>
      <c r="DT488">
        <v>0</v>
      </c>
      <c r="DU488">
        <v>0</v>
      </c>
      <c r="DV488">
        <v>0</v>
      </c>
      <c r="DW488">
        <v>0</v>
      </c>
      <c r="DX488">
        <v>0</v>
      </c>
      <c r="DY488">
        <v>0</v>
      </c>
      <c r="DZ488">
        <v>0</v>
      </c>
      <c r="EA488">
        <v>0</v>
      </c>
      <c r="EB488">
        <v>0</v>
      </c>
      <c r="EC488">
        <v>0</v>
      </c>
      <c r="ED488">
        <v>0</v>
      </c>
    </row>
    <row r="489" spans="1:134" x14ac:dyDescent="0.3">
      <c r="A489">
        <v>106380964</v>
      </c>
      <c r="B489" t="s">
        <v>384</v>
      </c>
      <c r="C489">
        <v>20182</v>
      </c>
      <c r="D489" s="1">
        <v>43191</v>
      </c>
      <c r="E489" s="1">
        <v>43281</v>
      </c>
      <c r="F489" t="s">
        <v>134</v>
      </c>
      <c r="G489" t="s">
        <v>379</v>
      </c>
      <c r="H489" t="s">
        <v>2105</v>
      </c>
      <c r="I489">
        <v>423</v>
      </c>
      <c r="J489" t="s">
        <v>136</v>
      </c>
      <c r="K489" t="s">
        <v>137</v>
      </c>
      <c r="L489" t="s">
        <v>138</v>
      </c>
      <c r="M489" t="s">
        <v>380</v>
      </c>
      <c r="N489" t="s">
        <v>385</v>
      </c>
      <c r="O489" t="s">
        <v>382</v>
      </c>
      <c r="P489">
        <v>94110</v>
      </c>
      <c r="Q489" t="s">
        <v>386</v>
      </c>
      <c r="R489">
        <v>149</v>
      </c>
      <c r="S489">
        <v>149</v>
      </c>
      <c r="T489">
        <v>68</v>
      </c>
      <c r="U489">
        <v>205</v>
      </c>
      <c r="V489">
        <v>92</v>
      </c>
      <c r="W489">
        <v>118</v>
      </c>
      <c r="X489">
        <v>192</v>
      </c>
      <c r="Y489">
        <v>0</v>
      </c>
      <c r="Z489">
        <v>0</v>
      </c>
      <c r="AA489">
        <v>5</v>
      </c>
      <c r="AB489">
        <v>139</v>
      </c>
      <c r="AC489">
        <v>25</v>
      </c>
      <c r="AD489">
        <v>1</v>
      </c>
      <c r="AE489">
        <v>777</v>
      </c>
      <c r="AF489">
        <v>0</v>
      </c>
      <c r="AG489">
        <v>2106</v>
      </c>
      <c r="AH489">
        <v>603</v>
      </c>
      <c r="AI489">
        <v>748</v>
      </c>
      <c r="AJ489">
        <v>814</v>
      </c>
      <c r="AK489">
        <v>0</v>
      </c>
      <c r="AL489">
        <v>0</v>
      </c>
      <c r="AM489">
        <v>29</v>
      </c>
      <c r="AN489">
        <v>441</v>
      </c>
      <c r="AO489">
        <v>88</v>
      </c>
      <c r="AP489">
        <v>2</v>
      </c>
      <c r="AQ489">
        <v>4831</v>
      </c>
      <c r="AR489">
        <v>0</v>
      </c>
      <c r="AS48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9662</v>
      </c>
      <c r="AT489">
        <v>900</v>
      </c>
      <c r="AU489">
        <v>254</v>
      </c>
      <c r="AV489">
        <v>764</v>
      </c>
      <c r="AW489">
        <v>2409</v>
      </c>
      <c r="AX489">
        <v>0</v>
      </c>
      <c r="AY489">
        <v>0</v>
      </c>
      <c r="AZ489">
        <v>62</v>
      </c>
      <c r="BA489">
        <v>1193</v>
      </c>
      <c r="BB489">
        <v>362</v>
      </c>
      <c r="BC489">
        <v>163</v>
      </c>
      <c r="BD489">
        <v>6107</v>
      </c>
      <c r="BE489">
        <v>23611446</v>
      </c>
      <c r="BF489">
        <v>8455143</v>
      </c>
      <c r="BG489">
        <v>8535018</v>
      </c>
      <c r="BH489">
        <v>10883769</v>
      </c>
      <c r="BI489">
        <v>0</v>
      </c>
      <c r="BJ489">
        <v>0</v>
      </c>
      <c r="BK489">
        <v>511777</v>
      </c>
      <c r="BL489">
        <v>6710483</v>
      </c>
      <c r="BM489">
        <v>1031633</v>
      </c>
      <c r="BN489">
        <v>24805</v>
      </c>
      <c r="BO489">
        <v>59764074</v>
      </c>
      <c r="BP489">
        <v>7329123</v>
      </c>
      <c r="BQ489">
        <v>2884179</v>
      </c>
      <c r="BR489">
        <v>2655838</v>
      </c>
      <c r="BS489">
        <v>10219994</v>
      </c>
      <c r="BT489">
        <v>0</v>
      </c>
      <c r="BU489">
        <v>0</v>
      </c>
      <c r="BV489">
        <v>792387</v>
      </c>
      <c r="BW489">
        <v>8792623</v>
      </c>
      <c r="BX489">
        <v>1706723</v>
      </c>
      <c r="BY489">
        <v>743127</v>
      </c>
      <c r="BZ489">
        <v>35123994</v>
      </c>
      <c r="CA489">
        <v>1404</v>
      </c>
      <c r="CB489">
        <v>29433640</v>
      </c>
      <c r="CC489">
        <v>6691035</v>
      </c>
      <c r="CD489">
        <v>5392421</v>
      </c>
      <c r="CE489">
        <v>18325231</v>
      </c>
      <c r="CF489">
        <v>-1219669</v>
      </c>
      <c r="CG489">
        <v>0</v>
      </c>
      <c r="CH489">
        <v>0</v>
      </c>
      <c r="CI489">
        <v>950074</v>
      </c>
      <c r="CJ489">
        <v>6778939</v>
      </c>
      <c r="CK489">
        <v>0</v>
      </c>
      <c r="CL489">
        <v>2738356</v>
      </c>
      <c r="CM489">
        <v>0</v>
      </c>
      <c r="CN489">
        <v>0</v>
      </c>
      <c r="CO489">
        <v>0</v>
      </c>
      <c r="CP489">
        <v>296295</v>
      </c>
      <c r="CQ489">
        <v>69387726</v>
      </c>
      <c r="CR489">
        <v>0</v>
      </c>
      <c r="CS489">
        <v>0</v>
      </c>
      <c r="CT489">
        <v>0</v>
      </c>
      <c r="CU489">
        <v>0</v>
      </c>
      <c r="CV489">
        <v>0</v>
      </c>
      <c r="CW489">
        <v>1506929</v>
      </c>
      <c r="CX489">
        <v>4648287</v>
      </c>
      <c r="CY489">
        <v>7018104</v>
      </c>
      <c r="CZ489">
        <v>2778532</v>
      </c>
      <c r="DA489">
        <v>0</v>
      </c>
      <c r="DB489">
        <v>0</v>
      </c>
      <c r="DC489">
        <v>354090</v>
      </c>
      <c r="DD489">
        <v>8724167</v>
      </c>
      <c r="DE489">
        <v>0</v>
      </c>
      <c r="DF489">
        <v>470233</v>
      </c>
      <c r="DG489">
        <v>25500342</v>
      </c>
      <c r="DH489">
        <v>407573</v>
      </c>
      <c r="DI489">
        <v>56415363</v>
      </c>
      <c r="DJ489">
        <v>0</v>
      </c>
      <c r="DK489">
        <v>381113</v>
      </c>
      <c r="DL489">
        <v>0</v>
      </c>
      <c r="DM489">
        <v>0</v>
      </c>
      <c r="DN489">
        <v>0</v>
      </c>
      <c r="DO489">
        <v>0</v>
      </c>
      <c r="DP489">
        <v>30332598</v>
      </c>
      <c r="DQ489">
        <v>500369319</v>
      </c>
      <c r="DR489">
        <v>0</v>
      </c>
      <c r="DS489">
        <v>0</v>
      </c>
      <c r="DT489">
        <v>0</v>
      </c>
      <c r="DU489">
        <v>0</v>
      </c>
      <c r="DV489">
        <v>0</v>
      </c>
      <c r="DW489">
        <v>0</v>
      </c>
      <c r="DX489">
        <v>0</v>
      </c>
      <c r="DY489">
        <v>0</v>
      </c>
      <c r="DZ489">
        <v>0</v>
      </c>
      <c r="EA489">
        <v>0</v>
      </c>
      <c r="EB489">
        <v>0</v>
      </c>
      <c r="EC489">
        <v>0</v>
      </c>
      <c r="ED489">
        <v>0</v>
      </c>
    </row>
    <row r="490" spans="1:134" x14ac:dyDescent="0.3">
      <c r="A490">
        <v>106190155</v>
      </c>
      <c r="B490" t="s">
        <v>387</v>
      </c>
      <c r="C490">
        <v>20182</v>
      </c>
      <c r="D490" s="1">
        <v>43191</v>
      </c>
      <c r="E490" s="1">
        <v>43281</v>
      </c>
      <c r="F490" t="s">
        <v>134</v>
      </c>
      <c r="G490" t="s">
        <v>158</v>
      </c>
      <c r="H490" t="s">
        <v>2086</v>
      </c>
      <c r="I490">
        <v>927</v>
      </c>
      <c r="J490" t="s">
        <v>255</v>
      </c>
      <c r="K490" t="s">
        <v>137</v>
      </c>
      <c r="L490" t="s">
        <v>138</v>
      </c>
      <c r="M490" t="s">
        <v>388</v>
      </c>
      <c r="N490" t="s">
        <v>389</v>
      </c>
      <c r="O490" t="s">
        <v>223</v>
      </c>
      <c r="P490">
        <v>90067</v>
      </c>
      <c r="Q490" t="s">
        <v>390</v>
      </c>
      <c r="R490">
        <v>138</v>
      </c>
      <c r="S490">
        <v>138</v>
      </c>
      <c r="T490">
        <v>105</v>
      </c>
      <c r="U490">
        <v>477</v>
      </c>
      <c r="V490">
        <v>22</v>
      </c>
      <c r="W490">
        <v>0</v>
      </c>
      <c r="X490">
        <v>1</v>
      </c>
      <c r="Y490">
        <v>0</v>
      </c>
      <c r="Z490">
        <v>0</v>
      </c>
      <c r="AA490">
        <v>165</v>
      </c>
      <c r="AB490">
        <v>0</v>
      </c>
      <c r="AC490">
        <v>0</v>
      </c>
      <c r="AD490">
        <v>5</v>
      </c>
      <c r="AE490">
        <v>670</v>
      </c>
      <c r="AF490">
        <v>670</v>
      </c>
      <c r="AG490">
        <v>6209</v>
      </c>
      <c r="AH490">
        <v>386</v>
      </c>
      <c r="AI490">
        <v>0</v>
      </c>
      <c r="AJ490">
        <v>8</v>
      </c>
      <c r="AK490">
        <v>0</v>
      </c>
      <c r="AL490">
        <v>0</v>
      </c>
      <c r="AM490">
        <v>2555</v>
      </c>
      <c r="AN490">
        <v>0</v>
      </c>
      <c r="AO490">
        <v>0</v>
      </c>
      <c r="AP490">
        <v>67</v>
      </c>
      <c r="AQ490">
        <v>9225</v>
      </c>
      <c r="AR490">
        <v>9225</v>
      </c>
      <c r="AS49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27675</v>
      </c>
      <c r="AT490">
        <v>0</v>
      </c>
      <c r="AU490">
        <v>0</v>
      </c>
      <c r="AV490">
        <v>0</v>
      </c>
      <c r="AW490">
        <v>0</v>
      </c>
      <c r="AX490">
        <v>0</v>
      </c>
      <c r="AY490">
        <v>0</v>
      </c>
      <c r="AZ490">
        <v>0</v>
      </c>
      <c r="BA490">
        <v>0</v>
      </c>
      <c r="BB490">
        <v>0</v>
      </c>
      <c r="BC490">
        <v>0</v>
      </c>
      <c r="BD490">
        <v>0</v>
      </c>
      <c r="BE490">
        <v>37316790</v>
      </c>
      <c r="BF490">
        <v>2271624</v>
      </c>
      <c r="BG490">
        <v>0</v>
      </c>
      <c r="BH490">
        <v>43624</v>
      </c>
      <c r="BI490">
        <v>0</v>
      </c>
      <c r="BJ490">
        <v>0</v>
      </c>
      <c r="BK490">
        <v>15444748</v>
      </c>
      <c r="BL490">
        <v>0</v>
      </c>
      <c r="BM490">
        <v>0</v>
      </c>
      <c r="BN490">
        <v>381678</v>
      </c>
      <c r="BO490">
        <v>55458464</v>
      </c>
      <c r="BP490">
        <v>0</v>
      </c>
      <c r="BQ490">
        <v>0</v>
      </c>
      <c r="BR490">
        <v>0</v>
      </c>
      <c r="BS490">
        <v>0</v>
      </c>
      <c r="BT490">
        <v>0</v>
      </c>
      <c r="BU490">
        <v>0</v>
      </c>
      <c r="BV490">
        <v>0</v>
      </c>
      <c r="BW490">
        <v>0</v>
      </c>
      <c r="BX490">
        <v>0</v>
      </c>
      <c r="BY490">
        <v>0</v>
      </c>
      <c r="BZ490">
        <v>0</v>
      </c>
      <c r="CA490">
        <v>508667</v>
      </c>
      <c r="CB490">
        <v>25213409</v>
      </c>
      <c r="CC490">
        <v>1362223</v>
      </c>
      <c r="CD490">
        <v>0</v>
      </c>
      <c r="CE490">
        <v>19624</v>
      </c>
      <c r="CF490">
        <v>0</v>
      </c>
      <c r="CG490">
        <v>0</v>
      </c>
      <c r="CH490">
        <v>0</v>
      </c>
      <c r="CI490">
        <v>4414952</v>
      </c>
      <c r="CJ490">
        <v>0</v>
      </c>
      <c r="CK490">
        <v>0</v>
      </c>
      <c r="CL490">
        <v>0</v>
      </c>
      <c r="CM490">
        <v>0</v>
      </c>
      <c r="CN490">
        <v>0</v>
      </c>
      <c r="CO490">
        <v>0</v>
      </c>
      <c r="CP490">
        <v>201678</v>
      </c>
      <c r="CQ490">
        <v>31720553</v>
      </c>
      <c r="CR490">
        <v>0</v>
      </c>
      <c r="CS490">
        <v>0</v>
      </c>
      <c r="CT490">
        <v>0</v>
      </c>
      <c r="CU490">
        <v>0</v>
      </c>
      <c r="CV490">
        <v>0</v>
      </c>
      <c r="CW490">
        <v>11837577</v>
      </c>
      <c r="CX490">
        <v>891213</v>
      </c>
      <c r="CY490">
        <v>0</v>
      </c>
      <c r="CZ490">
        <v>23520</v>
      </c>
      <c r="DA490">
        <v>0</v>
      </c>
      <c r="DB490">
        <v>0</v>
      </c>
      <c r="DC490">
        <v>10809201</v>
      </c>
      <c r="DD490">
        <v>0</v>
      </c>
      <c r="DE490">
        <v>0</v>
      </c>
      <c r="DF490">
        <v>176400</v>
      </c>
      <c r="DG490">
        <v>23737911</v>
      </c>
      <c r="DH490">
        <v>25763</v>
      </c>
      <c r="DI490">
        <v>20905365</v>
      </c>
      <c r="DJ490">
        <v>0</v>
      </c>
      <c r="DK490">
        <v>0</v>
      </c>
      <c r="DL490">
        <v>0</v>
      </c>
      <c r="DM490">
        <v>0</v>
      </c>
      <c r="DN490">
        <v>0</v>
      </c>
      <c r="DO490">
        <v>0</v>
      </c>
      <c r="DP490">
        <v>30381</v>
      </c>
      <c r="DQ490">
        <v>7373721</v>
      </c>
      <c r="DR490">
        <v>0</v>
      </c>
      <c r="DS490">
        <v>0</v>
      </c>
      <c r="DT490">
        <v>0</v>
      </c>
      <c r="DU490">
        <v>0</v>
      </c>
      <c r="DV490">
        <v>0</v>
      </c>
      <c r="DW490">
        <v>0</v>
      </c>
      <c r="DX490">
        <v>0</v>
      </c>
      <c r="DY490">
        <v>0</v>
      </c>
      <c r="DZ490">
        <v>0</v>
      </c>
      <c r="EA490">
        <v>0</v>
      </c>
      <c r="EB490">
        <v>0</v>
      </c>
      <c r="EC490">
        <v>0</v>
      </c>
      <c r="ED490">
        <v>0</v>
      </c>
    </row>
    <row r="491" spans="1:134" x14ac:dyDescent="0.3">
      <c r="A491">
        <v>106364050</v>
      </c>
      <c r="B491" t="s">
        <v>391</v>
      </c>
      <c r="C491">
        <v>20182</v>
      </c>
      <c r="D491" s="1">
        <v>43191</v>
      </c>
      <c r="E491" s="1">
        <v>43281</v>
      </c>
      <c r="F491" t="s">
        <v>134</v>
      </c>
      <c r="G491" t="s">
        <v>275</v>
      </c>
      <c r="H491" t="s">
        <v>2100</v>
      </c>
      <c r="I491">
        <v>1207</v>
      </c>
      <c r="J491" t="s">
        <v>255</v>
      </c>
      <c r="K491" t="s">
        <v>137</v>
      </c>
      <c r="L491" t="s">
        <v>138</v>
      </c>
      <c r="M491" t="s">
        <v>392</v>
      </c>
      <c r="N491" t="s">
        <v>393</v>
      </c>
      <c r="O491" t="s">
        <v>394</v>
      </c>
      <c r="P491">
        <v>91710</v>
      </c>
      <c r="Q491" t="s">
        <v>395</v>
      </c>
      <c r="R491">
        <v>106</v>
      </c>
      <c r="S491">
        <v>106</v>
      </c>
      <c r="T491">
        <v>106</v>
      </c>
      <c r="U491">
        <v>183</v>
      </c>
      <c r="V491">
        <v>115</v>
      </c>
      <c r="W491">
        <v>0</v>
      </c>
      <c r="X491">
        <v>174</v>
      </c>
      <c r="Y491">
        <v>0</v>
      </c>
      <c r="Z491">
        <v>94</v>
      </c>
      <c r="AA491">
        <v>28</v>
      </c>
      <c r="AB491">
        <v>738</v>
      </c>
      <c r="AC491">
        <v>26</v>
      </c>
      <c r="AD491">
        <v>0</v>
      </c>
      <c r="AE491">
        <v>1358</v>
      </c>
      <c r="AF491">
        <v>0</v>
      </c>
      <c r="AG491">
        <v>2324</v>
      </c>
      <c r="AH491">
        <v>701</v>
      </c>
      <c r="AI491">
        <v>0</v>
      </c>
      <c r="AJ491">
        <v>803</v>
      </c>
      <c r="AK491">
        <v>0</v>
      </c>
      <c r="AL491">
        <v>366</v>
      </c>
      <c r="AM491">
        <v>179</v>
      </c>
      <c r="AN491">
        <v>4835</v>
      </c>
      <c r="AO491">
        <v>70</v>
      </c>
      <c r="AP491">
        <v>0</v>
      </c>
      <c r="AQ491">
        <v>9278</v>
      </c>
      <c r="AR491">
        <v>0</v>
      </c>
      <c r="AS49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18556</v>
      </c>
      <c r="AT491">
        <v>1307</v>
      </c>
      <c r="AU491">
        <v>0</v>
      </c>
      <c r="AV491">
        <v>0</v>
      </c>
      <c r="AW491">
        <v>0</v>
      </c>
      <c r="AX491">
        <v>0</v>
      </c>
      <c r="AY491">
        <v>0</v>
      </c>
      <c r="AZ491">
        <v>0</v>
      </c>
      <c r="BA491">
        <v>1844</v>
      </c>
      <c r="BB491">
        <v>0</v>
      </c>
      <c r="BC491">
        <v>0</v>
      </c>
      <c r="BD491">
        <v>3151</v>
      </c>
      <c r="BE491">
        <v>4183200</v>
      </c>
      <c r="BF491">
        <v>1261800</v>
      </c>
      <c r="BG491">
        <v>0</v>
      </c>
      <c r="BH491">
        <v>1445400</v>
      </c>
      <c r="BI491">
        <v>0</v>
      </c>
      <c r="BJ491">
        <v>658800</v>
      </c>
      <c r="BK491">
        <v>322200</v>
      </c>
      <c r="BL491">
        <v>8707982</v>
      </c>
      <c r="BM491">
        <v>126000</v>
      </c>
      <c r="BN491">
        <v>0</v>
      </c>
      <c r="BO491">
        <v>16705382</v>
      </c>
      <c r="BP491">
        <v>980040</v>
      </c>
      <c r="BQ491">
        <v>0</v>
      </c>
      <c r="BR491">
        <v>0</v>
      </c>
      <c r="BS491">
        <v>0</v>
      </c>
      <c r="BT491">
        <v>0</v>
      </c>
      <c r="BU491">
        <v>0</v>
      </c>
      <c r="BV491">
        <v>0</v>
      </c>
      <c r="BW491">
        <v>1345680</v>
      </c>
      <c r="BX491">
        <v>0</v>
      </c>
      <c r="BY491">
        <v>0</v>
      </c>
      <c r="BZ491">
        <v>2325720</v>
      </c>
      <c r="CA491">
        <v>263467</v>
      </c>
      <c r="CB491">
        <v>2727054</v>
      </c>
      <c r="CC491">
        <v>554668</v>
      </c>
      <c r="CD491">
        <v>0</v>
      </c>
      <c r="CE491">
        <v>893816</v>
      </c>
      <c r="CF491">
        <v>0</v>
      </c>
      <c r="CG491">
        <v>0</v>
      </c>
      <c r="CH491">
        <v>363786</v>
      </c>
      <c r="CI491">
        <v>63731</v>
      </c>
      <c r="CJ491">
        <v>5149829</v>
      </c>
      <c r="CK491">
        <v>0</v>
      </c>
      <c r="CL491">
        <v>126000</v>
      </c>
      <c r="CM491">
        <v>0</v>
      </c>
      <c r="CN491">
        <v>0</v>
      </c>
      <c r="CO491">
        <v>0</v>
      </c>
      <c r="CP491">
        <v>0</v>
      </c>
      <c r="CQ491">
        <v>10142351</v>
      </c>
      <c r="CR491">
        <v>0</v>
      </c>
      <c r="CS491">
        <v>0</v>
      </c>
      <c r="CT491">
        <v>0</v>
      </c>
      <c r="CU491">
        <v>0</v>
      </c>
      <c r="CV491">
        <v>0</v>
      </c>
      <c r="CW491">
        <v>2366045</v>
      </c>
      <c r="CX491">
        <v>686774</v>
      </c>
      <c r="CY491">
        <v>0</v>
      </c>
      <c r="CZ491">
        <v>535708</v>
      </c>
      <c r="DA491">
        <v>0</v>
      </c>
      <c r="DB491">
        <v>286523</v>
      </c>
      <c r="DC491">
        <v>251019</v>
      </c>
      <c r="DD491">
        <v>4762682</v>
      </c>
      <c r="DE491">
        <v>0</v>
      </c>
      <c r="DF491">
        <v>0</v>
      </c>
      <c r="DG491">
        <v>8888751</v>
      </c>
      <c r="DH491">
        <v>5653</v>
      </c>
      <c r="DI491">
        <v>4995745</v>
      </c>
      <c r="DJ491">
        <v>155740</v>
      </c>
      <c r="DK491">
        <v>7487</v>
      </c>
      <c r="DL491">
        <v>0</v>
      </c>
      <c r="DM491">
        <v>0</v>
      </c>
      <c r="DN491">
        <v>0</v>
      </c>
      <c r="DO491">
        <v>0</v>
      </c>
      <c r="DP491">
        <v>672132</v>
      </c>
      <c r="DQ491">
        <v>13781055</v>
      </c>
      <c r="DR491">
        <v>0</v>
      </c>
      <c r="DS491">
        <v>0</v>
      </c>
      <c r="DT491">
        <v>0</v>
      </c>
      <c r="DU491">
        <v>0</v>
      </c>
      <c r="DV491">
        <v>0</v>
      </c>
      <c r="DW491">
        <v>0</v>
      </c>
      <c r="DX491">
        <v>0</v>
      </c>
      <c r="DY491">
        <v>0</v>
      </c>
      <c r="DZ491">
        <v>0</v>
      </c>
      <c r="EA491">
        <v>0</v>
      </c>
      <c r="EB491">
        <v>0</v>
      </c>
      <c r="EC491">
        <v>0</v>
      </c>
      <c r="ED491">
        <v>0</v>
      </c>
    </row>
    <row r="492" spans="1:134" x14ac:dyDescent="0.3">
      <c r="A492">
        <v>106190137</v>
      </c>
      <c r="B492" t="s">
        <v>396</v>
      </c>
      <c r="C492">
        <v>20182</v>
      </c>
      <c r="D492" s="1">
        <v>43191</v>
      </c>
      <c r="E492" s="1">
        <v>43281</v>
      </c>
      <c r="F492" t="s">
        <v>134</v>
      </c>
      <c r="G492" t="s">
        <v>158</v>
      </c>
      <c r="H492" t="s">
        <v>2086</v>
      </c>
      <c r="I492">
        <v>917</v>
      </c>
      <c r="J492" t="s">
        <v>136</v>
      </c>
      <c r="K492" t="s">
        <v>137</v>
      </c>
      <c r="L492" t="s">
        <v>138</v>
      </c>
      <c r="M492" t="s">
        <v>397</v>
      </c>
      <c r="N492" t="s">
        <v>398</v>
      </c>
      <c r="O492" t="s">
        <v>263</v>
      </c>
      <c r="P492">
        <v>91767</v>
      </c>
      <c r="Q492" t="s">
        <v>399</v>
      </c>
      <c r="R492">
        <v>99</v>
      </c>
      <c r="S492">
        <v>99</v>
      </c>
      <c r="T492">
        <v>99</v>
      </c>
      <c r="U492">
        <v>341</v>
      </c>
      <c r="V492">
        <v>57</v>
      </c>
      <c r="W492">
        <v>8</v>
      </c>
      <c r="X492">
        <v>30</v>
      </c>
      <c r="Y492">
        <v>0</v>
      </c>
      <c r="Z492">
        <v>0</v>
      </c>
      <c r="AA492">
        <v>102</v>
      </c>
      <c r="AB492">
        <v>99</v>
      </c>
      <c r="AC492">
        <v>0</v>
      </c>
      <c r="AD492">
        <v>3</v>
      </c>
      <c r="AE492">
        <v>640</v>
      </c>
      <c r="AF492">
        <v>0</v>
      </c>
      <c r="AG492">
        <v>3225</v>
      </c>
      <c r="AH492">
        <v>576</v>
      </c>
      <c r="AI492">
        <v>71</v>
      </c>
      <c r="AJ492">
        <v>396</v>
      </c>
      <c r="AK492">
        <v>0</v>
      </c>
      <c r="AL492">
        <v>0</v>
      </c>
      <c r="AM492">
        <v>1165</v>
      </c>
      <c r="AN492">
        <v>972</v>
      </c>
      <c r="AO492">
        <v>0</v>
      </c>
      <c r="AP492">
        <v>30</v>
      </c>
      <c r="AQ492">
        <v>6435</v>
      </c>
      <c r="AR492">
        <v>0</v>
      </c>
      <c r="AS49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12870</v>
      </c>
      <c r="AT492">
        <v>7822</v>
      </c>
      <c r="AU492">
        <v>740</v>
      </c>
      <c r="AV492">
        <v>193</v>
      </c>
      <c r="AW492">
        <v>1268</v>
      </c>
      <c r="AX492">
        <v>0</v>
      </c>
      <c r="AY492">
        <v>0</v>
      </c>
      <c r="AZ492">
        <v>9533</v>
      </c>
      <c r="BA492">
        <v>5201</v>
      </c>
      <c r="BB492">
        <v>0</v>
      </c>
      <c r="BC492">
        <v>1999</v>
      </c>
      <c r="BD492">
        <v>26756</v>
      </c>
      <c r="BE492">
        <v>16594190</v>
      </c>
      <c r="BF492">
        <v>4392465</v>
      </c>
      <c r="BG492">
        <v>323983</v>
      </c>
      <c r="BH492">
        <v>1767873</v>
      </c>
      <c r="BI492">
        <v>0</v>
      </c>
      <c r="BJ492">
        <v>0</v>
      </c>
      <c r="BK492">
        <v>6527027</v>
      </c>
      <c r="BL492">
        <v>7057279</v>
      </c>
      <c r="BM492">
        <v>0</v>
      </c>
      <c r="BN492">
        <v>86894</v>
      </c>
      <c r="BO492">
        <v>36749711</v>
      </c>
      <c r="BP492">
        <v>3602492</v>
      </c>
      <c r="BQ492">
        <v>855531</v>
      </c>
      <c r="BR492">
        <v>46671</v>
      </c>
      <c r="BS492">
        <v>877555</v>
      </c>
      <c r="BT492">
        <v>0</v>
      </c>
      <c r="BU492">
        <v>0</v>
      </c>
      <c r="BV492">
        <v>4489330</v>
      </c>
      <c r="BW492">
        <v>2525195</v>
      </c>
      <c r="BX492">
        <v>0</v>
      </c>
      <c r="BY492">
        <v>1044948</v>
      </c>
      <c r="BZ492">
        <v>13441722</v>
      </c>
      <c r="CA492">
        <v>861069</v>
      </c>
      <c r="CB492">
        <v>14040498</v>
      </c>
      <c r="CC492">
        <v>1925064</v>
      </c>
      <c r="CD492">
        <v>292825</v>
      </c>
      <c r="CE492">
        <v>1346699</v>
      </c>
      <c r="CF492">
        <v>0</v>
      </c>
      <c r="CG492">
        <v>0</v>
      </c>
      <c r="CH492">
        <v>0</v>
      </c>
      <c r="CI492">
        <v>7027114</v>
      </c>
      <c r="CJ492">
        <v>6836098</v>
      </c>
      <c r="CK492">
        <v>0</v>
      </c>
      <c r="CL492">
        <v>0</v>
      </c>
      <c r="CM492">
        <v>0</v>
      </c>
      <c r="CN492">
        <v>0</v>
      </c>
      <c r="CO492">
        <v>0</v>
      </c>
      <c r="CP492">
        <v>316814</v>
      </c>
      <c r="CQ492">
        <v>32646181</v>
      </c>
      <c r="CR492">
        <v>0</v>
      </c>
      <c r="CS492">
        <v>0</v>
      </c>
      <c r="CT492">
        <v>0</v>
      </c>
      <c r="CU492">
        <v>0</v>
      </c>
      <c r="CV492">
        <v>0</v>
      </c>
      <c r="CW492">
        <v>5295115</v>
      </c>
      <c r="CX492">
        <v>3322932</v>
      </c>
      <c r="CY492">
        <v>77829</v>
      </c>
      <c r="CZ492">
        <v>1298729</v>
      </c>
      <c r="DA492">
        <v>0</v>
      </c>
      <c r="DB492">
        <v>0</v>
      </c>
      <c r="DC492">
        <v>3989243</v>
      </c>
      <c r="DD492">
        <v>2746376</v>
      </c>
      <c r="DE492">
        <v>0</v>
      </c>
      <c r="DF492">
        <v>815028</v>
      </c>
      <c r="DG492">
        <v>17545252</v>
      </c>
      <c r="DH492">
        <v>13103</v>
      </c>
      <c r="DI492">
        <v>18258620</v>
      </c>
      <c r="DJ492">
        <v>0</v>
      </c>
      <c r="DK492">
        <v>1395865</v>
      </c>
      <c r="DL492">
        <v>0</v>
      </c>
      <c r="DM492">
        <v>0</v>
      </c>
      <c r="DN492">
        <v>0</v>
      </c>
      <c r="DO492">
        <v>0</v>
      </c>
      <c r="DP492">
        <v>272680</v>
      </c>
      <c r="DQ492">
        <v>83568142</v>
      </c>
      <c r="DR492">
        <v>0</v>
      </c>
      <c r="DS492">
        <v>0</v>
      </c>
      <c r="DT492">
        <v>0</v>
      </c>
      <c r="DU492">
        <v>0</v>
      </c>
      <c r="DV492">
        <v>0</v>
      </c>
      <c r="DW492">
        <v>0</v>
      </c>
      <c r="DX492">
        <v>0</v>
      </c>
      <c r="DY492">
        <v>0</v>
      </c>
      <c r="DZ492">
        <v>0</v>
      </c>
      <c r="EA492">
        <v>0</v>
      </c>
      <c r="EB492">
        <v>0</v>
      </c>
      <c r="EC492">
        <v>0</v>
      </c>
      <c r="ED492">
        <v>0</v>
      </c>
    </row>
    <row r="493" spans="1:134" x14ac:dyDescent="0.3">
      <c r="A493">
        <v>106190045</v>
      </c>
      <c r="B493" t="s">
        <v>400</v>
      </c>
      <c r="C493">
        <v>20182</v>
      </c>
      <c r="D493" s="1">
        <v>43191</v>
      </c>
      <c r="E493" s="1">
        <v>43281</v>
      </c>
      <c r="F493" t="s">
        <v>134</v>
      </c>
      <c r="G493" t="s">
        <v>158</v>
      </c>
      <c r="H493" t="s">
        <v>2086</v>
      </c>
      <c r="I493">
        <v>933</v>
      </c>
      <c r="J493" t="s">
        <v>136</v>
      </c>
      <c r="K493" t="s">
        <v>137</v>
      </c>
      <c r="L493" t="s">
        <v>145</v>
      </c>
      <c r="M493" t="s">
        <v>401</v>
      </c>
      <c r="N493" t="s">
        <v>402</v>
      </c>
      <c r="O493" t="s">
        <v>403</v>
      </c>
      <c r="P493">
        <v>90704</v>
      </c>
      <c r="Q493" t="s">
        <v>404</v>
      </c>
      <c r="R493">
        <v>12</v>
      </c>
      <c r="S493">
        <v>12</v>
      </c>
      <c r="T493">
        <v>12</v>
      </c>
      <c r="U493">
        <v>5</v>
      </c>
      <c r="V493">
        <v>0</v>
      </c>
      <c r="W493">
        <v>0</v>
      </c>
      <c r="X493">
        <v>0</v>
      </c>
      <c r="Y493">
        <v>0</v>
      </c>
      <c r="Z493">
        <v>0</v>
      </c>
      <c r="AA493">
        <v>0</v>
      </c>
      <c r="AB493">
        <v>0</v>
      </c>
      <c r="AC493">
        <v>0</v>
      </c>
      <c r="AD493">
        <v>0</v>
      </c>
      <c r="AE493">
        <v>5</v>
      </c>
      <c r="AF493">
        <v>0</v>
      </c>
      <c r="AG493">
        <v>88</v>
      </c>
      <c r="AH493">
        <v>0</v>
      </c>
      <c r="AI493">
        <v>641</v>
      </c>
      <c r="AJ493">
        <v>0</v>
      </c>
      <c r="AK493">
        <v>0</v>
      </c>
      <c r="AL493">
        <v>0</v>
      </c>
      <c r="AM493">
        <v>0</v>
      </c>
      <c r="AN493">
        <v>0</v>
      </c>
      <c r="AO493">
        <v>0</v>
      </c>
      <c r="AP493">
        <v>0</v>
      </c>
      <c r="AQ493">
        <v>729</v>
      </c>
      <c r="AR493">
        <v>0</v>
      </c>
      <c r="AS49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1458</v>
      </c>
      <c r="AT493">
        <v>815</v>
      </c>
      <c r="AU493">
        <v>0</v>
      </c>
      <c r="AV493">
        <v>821</v>
      </c>
      <c r="AW493">
        <v>0</v>
      </c>
      <c r="AX493">
        <v>0</v>
      </c>
      <c r="AY493">
        <v>0</v>
      </c>
      <c r="AZ493">
        <v>1185</v>
      </c>
      <c r="BA493">
        <v>0</v>
      </c>
      <c r="BB493">
        <v>0</v>
      </c>
      <c r="BC493">
        <v>199</v>
      </c>
      <c r="BD493">
        <v>3020</v>
      </c>
      <c r="BE493">
        <v>252486</v>
      </c>
      <c r="BF493">
        <v>0</v>
      </c>
      <c r="BG493">
        <v>425418</v>
      </c>
      <c r="BH493">
        <v>0</v>
      </c>
      <c r="BI493">
        <v>0</v>
      </c>
      <c r="BJ493">
        <v>0</v>
      </c>
      <c r="BK493">
        <v>0</v>
      </c>
      <c r="BL493">
        <v>0</v>
      </c>
      <c r="BM493">
        <v>0</v>
      </c>
      <c r="BN493">
        <v>0</v>
      </c>
      <c r="BO493">
        <v>677904</v>
      </c>
      <c r="BP493">
        <v>1031721</v>
      </c>
      <c r="BQ493">
        <v>0</v>
      </c>
      <c r="BR493">
        <v>906531</v>
      </c>
      <c r="BS493">
        <v>0</v>
      </c>
      <c r="BT493">
        <v>0</v>
      </c>
      <c r="BU493">
        <v>0</v>
      </c>
      <c r="BV493">
        <v>1778522</v>
      </c>
      <c r="BW493">
        <v>0</v>
      </c>
      <c r="BX493">
        <v>0</v>
      </c>
      <c r="BY493">
        <v>287202</v>
      </c>
      <c r="BZ493">
        <v>4003976</v>
      </c>
      <c r="CA493">
        <v>328194</v>
      </c>
      <c r="CB493">
        <v>237507</v>
      </c>
      <c r="CC493">
        <v>0</v>
      </c>
      <c r="CD493">
        <v>465814</v>
      </c>
      <c r="CE493">
        <v>0</v>
      </c>
      <c r="CF493">
        <v>0</v>
      </c>
      <c r="CG493">
        <v>0</v>
      </c>
      <c r="CH493">
        <v>0</v>
      </c>
      <c r="CI493">
        <v>636333</v>
      </c>
      <c r="CJ493">
        <v>0</v>
      </c>
      <c r="CK493">
        <v>0</v>
      </c>
      <c r="CL493">
        <v>129213</v>
      </c>
      <c r="CM493">
        <v>0</v>
      </c>
      <c r="CN493">
        <v>0</v>
      </c>
      <c r="CO493">
        <v>0</v>
      </c>
      <c r="CP493">
        <v>0</v>
      </c>
      <c r="CQ493">
        <v>1797061</v>
      </c>
      <c r="CR493">
        <v>0</v>
      </c>
      <c r="CS493">
        <v>0</v>
      </c>
      <c r="CT493">
        <v>0</v>
      </c>
      <c r="CU493">
        <v>0</v>
      </c>
      <c r="CV493">
        <v>0</v>
      </c>
      <c r="CW493">
        <v>1046700</v>
      </c>
      <c r="CX493">
        <v>0</v>
      </c>
      <c r="CY493">
        <v>866135</v>
      </c>
      <c r="CZ493">
        <v>0</v>
      </c>
      <c r="DA493">
        <v>0</v>
      </c>
      <c r="DB493">
        <v>0</v>
      </c>
      <c r="DC493">
        <v>1142189</v>
      </c>
      <c r="DD493">
        <v>0</v>
      </c>
      <c r="DE493">
        <v>0</v>
      </c>
      <c r="DF493">
        <v>-170205</v>
      </c>
      <c r="DG493">
        <v>2884819</v>
      </c>
      <c r="DH493">
        <v>241928</v>
      </c>
      <c r="DI493">
        <v>2811857</v>
      </c>
      <c r="DJ493">
        <v>0</v>
      </c>
      <c r="DK493">
        <v>0</v>
      </c>
      <c r="DL493">
        <v>0</v>
      </c>
      <c r="DM493">
        <v>0</v>
      </c>
      <c r="DN493">
        <v>0</v>
      </c>
      <c r="DO493">
        <v>0</v>
      </c>
      <c r="DP493">
        <v>16025</v>
      </c>
      <c r="DQ493">
        <v>1929118</v>
      </c>
      <c r="DR493">
        <v>0</v>
      </c>
      <c r="DS493">
        <v>0</v>
      </c>
      <c r="DT493">
        <v>0</v>
      </c>
      <c r="DU493">
        <v>0</v>
      </c>
      <c r="DV493">
        <v>0</v>
      </c>
      <c r="DW493">
        <v>0</v>
      </c>
      <c r="DX493">
        <v>0</v>
      </c>
      <c r="DY493">
        <v>0</v>
      </c>
      <c r="DZ493">
        <v>0</v>
      </c>
      <c r="EA493">
        <v>0</v>
      </c>
      <c r="EB493">
        <v>0</v>
      </c>
      <c r="EC493">
        <v>0</v>
      </c>
      <c r="ED493">
        <v>0</v>
      </c>
    </row>
    <row r="494" spans="1:134" x14ac:dyDescent="0.3">
      <c r="A494">
        <v>106190555</v>
      </c>
      <c r="B494" t="s">
        <v>405</v>
      </c>
      <c r="C494">
        <v>20182</v>
      </c>
      <c r="D494" s="1">
        <v>43191</v>
      </c>
      <c r="E494" s="1">
        <v>43281</v>
      </c>
      <c r="F494" t="s">
        <v>134</v>
      </c>
      <c r="G494" t="s">
        <v>158</v>
      </c>
      <c r="H494" t="s">
        <v>2086</v>
      </c>
      <c r="I494">
        <v>925</v>
      </c>
      <c r="J494" t="s">
        <v>136</v>
      </c>
      <c r="K494" t="s">
        <v>137</v>
      </c>
      <c r="L494" t="s">
        <v>220</v>
      </c>
      <c r="M494" t="s">
        <v>406</v>
      </c>
      <c r="N494" t="s">
        <v>407</v>
      </c>
      <c r="O494" t="s">
        <v>223</v>
      </c>
      <c r="P494">
        <v>90048</v>
      </c>
      <c r="Q494" t="s">
        <v>408</v>
      </c>
      <c r="R494">
        <v>886</v>
      </c>
      <c r="S494">
        <v>885</v>
      </c>
      <c r="T494">
        <v>885</v>
      </c>
      <c r="U494">
        <v>5387</v>
      </c>
      <c r="V494">
        <v>600</v>
      </c>
      <c r="W494">
        <v>635</v>
      </c>
      <c r="X494">
        <v>742</v>
      </c>
      <c r="Y494">
        <v>0</v>
      </c>
      <c r="Z494">
        <v>0</v>
      </c>
      <c r="AA494">
        <v>264</v>
      </c>
      <c r="AB494">
        <v>4836</v>
      </c>
      <c r="AC494">
        <v>0</v>
      </c>
      <c r="AD494">
        <v>206</v>
      </c>
      <c r="AE494">
        <v>12670</v>
      </c>
      <c r="AF494">
        <v>0</v>
      </c>
      <c r="AG494">
        <v>30242</v>
      </c>
      <c r="AH494">
        <v>3773</v>
      </c>
      <c r="AI494">
        <v>3632</v>
      </c>
      <c r="AJ494">
        <v>4171</v>
      </c>
      <c r="AK494">
        <v>0</v>
      </c>
      <c r="AL494">
        <v>0</v>
      </c>
      <c r="AM494">
        <v>999</v>
      </c>
      <c r="AN494">
        <v>22368</v>
      </c>
      <c r="AO494">
        <v>0</v>
      </c>
      <c r="AP494">
        <v>644</v>
      </c>
      <c r="AQ494">
        <v>65829</v>
      </c>
      <c r="AR494">
        <v>0</v>
      </c>
      <c r="AS49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131658</v>
      </c>
      <c r="AT494">
        <v>75323</v>
      </c>
      <c r="AU494">
        <v>7947</v>
      </c>
      <c r="AV494">
        <v>6007</v>
      </c>
      <c r="AW494">
        <v>7340</v>
      </c>
      <c r="AX494">
        <v>0</v>
      </c>
      <c r="AY494">
        <v>0</v>
      </c>
      <c r="AZ494">
        <v>5042</v>
      </c>
      <c r="BA494">
        <v>99316</v>
      </c>
      <c r="BB494">
        <v>383</v>
      </c>
      <c r="BC494">
        <v>22987</v>
      </c>
      <c r="BD494">
        <v>224345</v>
      </c>
      <c r="BE494">
        <v>1225684406</v>
      </c>
      <c r="BF494">
        <v>190933754</v>
      </c>
      <c r="BG494">
        <v>136305948</v>
      </c>
      <c r="BH494">
        <v>173534240</v>
      </c>
      <c r="BI494">
        <v>0</v>
      </c>
      <c r="BJ494">
        <v>0</v>
      </c>
      <c r="BK494">
        <v>47976929</v>
      </c>
      <c r="BL494">
        <v>881093211</v>
      </c>
      <c r="BM494">
        <v>0</v>
      </c>
      <c r="BN494">
        <v>32615851</v>
      </c>
      <c r="BO494">
        <v>2688144339</v>
      </c>
      <c r="BP494">
        <v>619254483</v>
      </c>
      <c r="BQ494">
        <v>60275011</v>
      </c>
      <c r="BR494">
        <v>65509992</v>
      </c>
      <c r="BS494">
        <v>51886715</v>
      </c>
      <c r="BT494">
        <v>0</v>
      </c>
      <c r="BU494">
        <v>0</v>
      </c>
      <c r="BV494">
        <v>22418670</v>
      </c>
      <c r="BW494">
        <v>652375411</v>
      </c>
      <c r="BX494">
        <v>712691</v>
      </c>
      <c r="BY494">
        <v>44307286</v>
      </c>
      <c r="BZ494">
        <v>1516740259</v>
      </c>
      <c r="CA494">
        <v>14883731</v>
      </c>
      <c r="CB494">
        <v>1628176607</v>
      </c>
      <c r="CC494">
        <v>211291917</v>
      </c>
      <c r="CD494">
        <v>130730892</v>
      </c>
      <c r="CE494">
        <v>184185457</v>
      </c>
      <c r="CF494">
        <v>0</v>
      </c>
      <c r="CG494">
        <v>0</v>
      </c>
      <c r="CH494">
        <v>0</v>
      </c>
      <c r="CI494">
        <v>55669616</v>
      </c>
      <c r="CJ494">
        <v>1022925685</v>
      </c>
      <c r="CK494">
        <v>0</v>
      </c>
      <c r="CL494">
        <v>10005365</v>
      </c>
      <c r="CM494">
        <v>0</v>
      </c>
      <c r="CN494">
        <v>0</v>
      </c>
      <c r="CO494">
        <v>0</v>
      </c>
      <c r="CP494">
        <v>131431443</v>
      </c>
      <c r="CQ494">
        <v>3389300713</v>
      </c>
      <c r="CR494">
        <v>4445387</v>
      </c>
      <c r="CS494">
        <v>0</v>
      </c>
      <c r="CT494">
        <v>0</v>
      </c>
      <c r="CU494">
        <v>0</v>
      </c>
      <c r="CV494">
        <v>4445387</v>
      </c>
      <c r="CW494">
        <v>180702044</v>
      </c>
      <c r="CX494">
        <v>40235983</v>
      </c>
      <c r="CY494">
        <v>68407795</v>
      </c>
      <c r="CZ494">
        <v>37747976</v>
      </c>
      <c r="DA494">
        <v>0</v>
      </c>
      <c r="DB494">
        <v>0</v>
      </c>
      <c r="DC494">
        <v>12957691</v>
      </c>
      <c r="DD494">
        <v>475935483</v>
      </c>
      <c r="DE494">
        <v>6972</v>
      </c>
      <c r="DF494">
        <v>4035328</v>
      </c>
      <c r="DG494">
        <v>820029272</v>
      </c>
      <c r="DH494">
        <v>105171949</v>
      </c>
      <c r="DI494">
        <v>822709891</v>
      </c>
      <c r="DJ494">
        <v>0</v>
      </c>
      <c r="DK494">
        <v>-3804898</v>
      </c>
      <c r="DL494">
        <v>0</v>
      </c>
      <c r="DM494">
        <v>0</v>
      </c>
      <c r="DN494">
        <v>0</v>
      </c>
      <c r="DO494">
        <v>0</v>
      </c>
      <c r="DP494">
        <v>85228878</v>
      </c>
      <c r="DQ494">
        <v>2190042362</v>
      </c>
      <c r="DR494">
        <v>0</v>
      </c>
      <c r="DS494">
        <v>0</v>
      </c>
      <c r="DT494">
        <v>0</v>
      </c>
      <c r="DU494">
        <v>0</v>
      </c>
      <c r="DV494">
        <v>0</v>
      </c>
      <c r="DW494">
        <v>0</v>
      </c>
      <c r="DX494">
        <v>0</v>
      </c>
      <c r="DY494">
        <v>0</v>
      </c>
      <c r="DZ494">
        <v>0</v>
      </c>
      <c r="EA494">
        <v>0</v>
      </c>
      <c r="EB494">
        <v>58795962</v>
      </c>
      <c r="EC494">
        <v>55991441</v>
      </c>
      <c r="ED494">
        <v>0</v>
      </c>
    </row>
    <row r="495" spans="1:134" x14ac:dyDescent="0.3">
      <c r="A495">
        <v>106190148</v>
      </c>
      <c r="B495" t="s">
        <v>409</v>
      </c>
      <c r="C495">
        <v>20182</v>
      </c>
      <c r="D495" s="1">
        <v>43191</v>
      </c>
      <c r="E495" s="1">
        <v>43281</v>
      </c>
      <c r="F495" t="s">
        <v>134</v>
      </c>
      <c r="G495" t="s">
        <v>158</v>
      </c>
      <c r="H495" t="s">
        <v>2086</v>
      </c>
      <c r="I495">
        <v>929</v>
      </c>
      <c r="J495" t="s">
        <v>255</v>
      </c>
      <c r="K495" t="s">
        <v>137</v>
      </c>
      <c r="L495" t="s">
        <v>138</v>
      </c>
      <c r="M495" t="s">
        <v>410</v>
      </c>
      <c r="N495" t="s">
        <v>411</v>
      </c>
      <c r="O495" t="s">
        <v>412</v>
      </c>
      <c r="P495">
        <v>90301</v>
      </c>
      <c r="Q495" t="s">
        <v>413</v>
      </c>
      <c r="R495">
        <v>374</v>
      </c>
      <c r="S495">
        <v>374</v>
      </c>
      <c r="T495">
        <v>374</v>
      </c>
      <c r="U495">
        <v>1229</v>
      </c>
      <c r="V495">
        <v>570</v>
      </c>
      <c r="W495">
        <v>352</v>
      </c>
      <c r="X495">
        <v>1320</v>
      </c>
      <c r="Y495">
        <v>0</v>
      </c>
      <c r="Z495">
        <v>0</v>
      </c>
      <c r="AA495">
        <v>250</v>
      </c>
      <c r="AB495">
        <v>0</v>
      </c>
      <c r="AC495">
        <v>0</v>
      </c>
      <c r="AD495">
        <v>164</v>
      </c>
      <c r="AE495">
        <v>3885</v>
      </c>
      <c r="AF495">
        <v>0</v>
      </c>
      <c r="AG495">
        <v>5676</v>
      </c>
      <c r="AH495">
        <v>1944</v>
      </c>
      <c r="AI495">
        <v>2021</v>
      </c>
      <c r="AJ495">
        <v>4835</v>
      </c>
      <c r="AK495">
        <v>0</v>
      </c>
      <c r="AL495">
        <v>0</v>
      </c>
      <c r="AM495">
        <v>893</v>
      </c>
      <c r="AN495">
        <v>0</v>
      </c>
      <c r="AO495">
        <v>0</v>
      </c>
      <c r="AP495">
        <v>340</v>
      </c>
      <c r="AQ495">
        <v>15709</v>
      </c>
      <c r="AR495">
        <v>0</v>
      </c>
      <c r="AS49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31418</v>
      </c>
      <c r="AT495">
        <v>1682</v>
      </c>
      <c r="AU495">
        <v>714</v>
      </c>
      <c r="AV495">
        <v>1059</v>
      </c>
      <c r="AW495">
        <v>5295</v>
      </c>
      <c r="AX495">
        <v>0</v>
      </c>
      <c r="AY495">
        <v>0</v>
      </c>
      <c r="AZ495">
        <v>2054</v>
      </c>
      <c r="BA495">
        <v>0</v>
      </c>
      <c r="BB495">
        <v>0</v>
      </c>
      <c r="BC495">
        <v>1933</v>
      </c>
      <c r="BD495">
        <v>12737</v>
      </c>
      <c r="BE495">
        <v>85796527</v>
      </c>
      <c r="BF495">
        <v>32689555</v>
      </c>
      <c r="BG495">
        <v>28848536</v>
      </c>
      <c r="BH495">
        <v>71300432</v>
      </c>
      <c r="BI495">
        <v>0</v>
      </c>
      <c r="BJ495">
        <v>0</v>
      </c>
      <c r="BK495">
        <v>13343954</v>
      </c>
      <c r="BL495">
        <v>0</v>
      </c>
      <c r="BM495">
        <v>0</v>
      </c>
      <c r="BN495">
        <v>5067622</v>
      </c>
      <c r="BO495">
        <v>237046626</v>
      </c>
      <c r="BP495">
        <v>11691227</v>
      </c>
      <c r="BQ495">
        <v>4312491</v>
      </c>
      <c r="BR495">
        <v>4052437</v>
      </c>
      <c r="BS495">
        <v>21038508</v>
      </c>
      <c r="BT495">
        <v>0</v>
      </c>
      <c r="BU495">
        <v>0</v>
      </c>
      <c r="BV495">
        <v>7172806</v>
      </c>
      <c r="BW495">
        <v>0</v>
      </c>
      <c r="BX495">
        <v>0</v>
      </c>
      <c r="BY495">
        <v>5630892</v>
      </c>
      <c r="BZ495">
        <v>53898361</v>
      </c>
      <c r="CA495">
        <v>6847434</v>
      </c>
      <c r="CB495">
        <v>82162684</v>
      </c>
      <c r="CC495">
        <v>27804983</v>
      </c>
      <c r="CD495">
        <v>26478575</v>
      </c>
      <c r="CE495">
        <v>70395149</v>
      </c>
      <c r="CF495">
        <v>-816315</v>
      </c>
      <c r="CG495">
        <v>0</v>
      </c>
      <c r="CH495">
        <v>0</v>
      </c>
      <c r="CI495">
        <v>10534749</v>
      </c>
      <c r="CJ495">
        <v>0</v>
      </c>
      <c r="CK495">
        <v>0</v>
      </c>
      <c r="CL495">
        <v>0</v>
      </c>
      <c r="CM495">
        <v>0</v>
      </c>
      <c r="CN495">
        <v>0</v>
      </c>
      <c r="CO495">
        <v>0</v>
      </c>
      <c r="CP495">
        <v>2563744</v>
      </c>
      <c r="CQ495">
        <v>225971003</v>
      </c>
      <c r="CR495">
        <v>0</v>
      </c>
      <c r="CS495">
        <v>0</v>
      </c>
      <c r="CT495">
        <v>0</v>
      </c>
      <c r="CU495">
        <v>0</v>
      </c>
      <c r="CV495">
        <v>0</v>
      </c>
      <c r="CW495">
        <v>15325069</v>
      </c>
      <c r="CX495">
        <v>9197062</v>
      </c>
      <c r="CY495">
        <v>7238714</v>
      </c>
      <c r="CZ495">
        <v>21943791</v>
      </c>
      <c r="DA495">
        <v>0</v>
      </c>
      <c r="DB495">
        <v>0</v>
      </c>
      <c r="DC495">
        <v>9982011</v>
      </c>
      <c r="DD495">
        <v>0</v>
      </c>
      <c r="DE495">
        <v>0</v>
      </c>
      <c r="DF495">
        <v>1287337</v>
      </c>
      <c r="DG495">
        <v>64973984</v>
      </c>
      <c r="DH495">
        <v>537719</v>
      </c>
      <c r="DI495">
        <v>58712552</v>
      </c>
      <c r="DJ495">
        <v>0</v>
      </c>
      <c r="DK495">
        <v>-642659</v>
      </c>
      <c r="DL495">
        <v>0</v>
      </c>
      <c r="DM495">
        <v>0</v>
      </c>
      <c r="DN495">
        <v>0</v>
      </c>
      <c r="DO495">
        <v>0</v>
      </c>
      <c r="DP495">
        <v>2077339</v>
      </c>
      <c r="DQ495">
        <v>153985839</v>
      </c>
      <c r="DR495">
        <v>0</v>
      </c>
      <c r="DS495">
        <v>0</v>
      </c>
      <c r="DT495">
        <v>0</v>
      </c>
      <c r="DU495">
        <v>0</v>
      </c>
      <c r="DV495">
        <v>0</v>
      </c>
      <c r="DW495">
        <v>0</v>
      </c>
      <c r="DX495">
        <v>0</v>
      </c>
      <c r="DY495">
        <v>0</v>
      </c>
      <c r="DZ495">
        <v>0</v>
      </c>
      <c r="EA495">
        <v>0</v>
      </c>
      <c r="EB495">
        <v>0</v>
      </c>
      <c r="EC495">
        <v>0</v>
      </c>
      <c r="ED495">
        <v>0</v>
      </c>
    </row>
    <row r="496" spans="1:134" x14ac:dyDescent="0.3">
      <c r="A496">
        <v>106105125</v>
      </c>
      <c r="B496" t="s">
        <v>414</v>
      </c>
      <c r="C496">
        <v>20182</v>
      </c>
      <c r="D496" s="1">
        <v>43191</v>
      </c>
      <c r="E496" s="1">
        <v>43281</v>
      </c>
      <c r="F496" t="s">
        <v>134</v>
      </c>
      <c r="G496" t="s">
        <v>182</v>
      </c>
      <c r="H496" t="s">
        <v>2084</v>
      </c>
      <c r="I496">
        <v>605</v>
      </c>
      <c r="J496" t="s">
        <v>255</v>
      </c>
      <c r="K496" t="s">
        <v>369</v>
      </c>
      <c r="L496" t="s">
        <v>138</v>
      </c>
      <c r="M496" t="s">
        <v>415</v>
      </c>
      <c r="N496" t="s">
        <v>416</v>
      </c>
      <c r="O496" t="s">
        <v>417</v>
      </c>
      <c r="P496">
        <v>93702</v>
      </c>
      <c r="Q496" t="s">
        <v>418</v>
      </c>
      <c r="R496">
        <v>16</v>
      </c>
      <c r="S496">
        <v>16</v>
      </c>
      <c r="T496">
        <v>13</v>
      </c>
      <c r="U496">
        <v>0</v>
      </c>
      <c r="V496">
        <v>0</v>
      </c>
      <c r="W496">
        <v>149</v>
      </c>
      <c r="X496">
        <v>0</v>
      </c>
      <c r="Y496">
        <v>0</v>
      </c>
      <c r="Z496">
        <v>0</v>
      </c>
      <c r="AA496">
        <v>0</v>
      </c>
      <c r="AB496">
        <v>0</v>
      </c>
      <c r="AC496">
        <v>0</v>
      </c>
      <c r="AD496">
        <v>29</v>
      </c>
      <c r="AE496">
        <v>178</v>
      </c>
      <c r="AF496">
        <v>0</v>
      </c>
      <c r="AG496">
        <v>0</v>
      </c>
      <c r="AH496">
        <v>0</v>
      </c>
      <c r="AI496">
        <v>1014</v>
      </c>
      <c r="AJ496">
        <v>0</v>
      </c>
      <c r="AK496">
        <v>0</v>
      </c>
      <c r="AL496">
        <v>0</v>
      </c>
      <c r="AM496">
        <v>0</v>
      </c>
      <c r="AN496">
        <v>0</v>
      </c>
      <c r="AO496">
        <v>0</v>
      </c>
      <c r="AP496">
        <v>143</v>
      </c>
      <c r="AQ496">
        <v>1157</v>
      </c>
      <c r="AR496">
        <v>0</v>
      </c>
      <c r="AS49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2314</v>
      </c>
      <c r="AT496">
        <v>0</v>
      </c>
      <c r="AU496">
        <v>0</v>
      </c>
      <c r="AV496">
        <v>0</v>
      </c>
      <c r="AW496">
        <v>0</v>
      </c>
      <c r="AX496">
        <v>0</v>
      </c>
      <c r="AY496">
        <v>0</v>
      </c>
      <c r="AZ496">
        <v>0</v>
      </c>
      <c r="BA496">
        <v>0</v>
      </c>
      <c r="BB496">
        <v>0</v>
      </c>
      <c r="BC496">
        <v>0</v>
      </c>
      <c r="BD496">
        <v>0</v>
      </c>
      <c r="BE496">
        <v>0</v>
      </c>
      <c r="BF496">
        <v>0</v>
      </c>
      <c r="BG496">
        <v>1041709</v>
      </c>
      <c r="BH496">
        <v>0</v>
      </c>
      <c r="BI496">
        <v>0</v>
      </c>
      <c r="BJ496">
        <v>0</v>
      </c>
      <c r="BK496">
        <v>0</v>
      </c>
      <c r="BL496">
        <v>0</v>
      </c>
      <c r="BM496">
        <v>0</v>
      </c>
      <c r="BN496">
        <v>132337</v>
      </c>
      <c r="BO496">
        <v>1174046</v>
      </c>
      <c r="BP496">
        <v>0</v>
      </c>
      <c r="BQ496">
        <v>0</v>
      </c>
      <c r="BR496">
        <v>0</v>
      </c>
      <c r="BS496">
        <v>0</v>
      </c>
      <c r="BT496">
        <v>0</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0</v>
      </c>
      <c r="CP496">
        <v>0</v>
      </c>
      <c r="CQ496">
        <v>0</v>
      </c>
      <c r="CR496">
        <v>0</v>
      </c>
      <c r="CS496">
        <v>0</v>
      </c>
      <c r="CT496">
        <v>0</v>
      </c>
      <c r="CU496">
        <v>0</v>
      </c>
      <c r="CV496">
        <v>0</v>
      </c>
      <c r="CW496">
        <v>0</v>
      </c>
      <c r="CX496">
        <v>0</v>
      </c>
      <c r="CY496">
        <v>1041709</v>
      </c>
      <c r="CZ496">
        <v>0</v>
      </c>
      <c r="DA496">
        <v>0</v>
      </c>
      <c r="DB496">
        <v>0</v>
      </c>
      <c r="DC496">
        <v>0</v>
      </c>
      <c r="DD496">
        <v>0</v>
      </c>
      <c r="DE496">
        <v>0</v>
      </c>
      <c r="DF496">
        <v>132337</v>
      </c>
      <c r="DG496">
        <v>1174046</v>
      </c>
      <c r="DH496">
        <v>0</v>
      </c>
      <c r="DI496">
        <v>2506519</v>
      </c>
      <c r="DJ496">
        <v>178698</v>
      </c>
      <c r="DK496">
        <v>0</v>
      </c>
      <c r="DL496">
        <v>0</v>
      </c>
      <c r="DM496">
        <v>0</v>
      </c>
      <c r="DN496">
        <v>0</v>
      </c>
      <c r="DO496">
        <v>0</v>
      </c>
      <c r="DP496">
        <v>0</v>
      </c>
      <c r="DQ496">
        <v>0</v>
      </c>
      <c r="DR496">
        <v>0</v>
      </c>
      <c r="DS496">
        <v>0</v>
      </c>
      <c r="DT496">
        <v>0</v>
      </c>
      <c r="DU496">
        <v>0</v>
      </c>
      <c r="DV496">
        <v>0</v>
      </c>
      <c r="DW496">
        <v>0</v>
      </c>
      <c r="DX496">
        <v>0</v>
      </c>
      <c r="DY496">
        <v>0</v>
      </c>
      <c r="DZ496">
        <v>0</v>
      </c>
      <c r="EA496">
        <v>0</v>
      </c>
      <c r="EB496">
        <v>0</v>
      </c>
      <c r="EC496">
        <v>0</v>
      </c>
      <c r="ED496">
        <v>0</v>
      </c>
    </row>
    <row r="497" spans="1:134" x14ac:dyDescent="0.3">
      <c r="A497">
        <v>106500954</v>
      </c>
      <c r="B497" t="s">
        <v>419</v>
      </c>
      <c r="C497">
        <v>20182</v>
      </c>
      <c r="D497" s="1">
        <v>43191</v>
      </c>
      <c r="E497" s="1">
        <v>43281</v>
      </c>
      <c r="F497" t="s">
        <v>134</v>
      </c>
      <c r="G497" t="s">
        <v>420</v>
      </c>
      <c r="H497" t="s">
        <v>2087</v>
      </c>
      <c r="I497">
        <v>511</v>
      </c>
      <c r="J497" t="s">
        <v>255</v>
      </c>
      <c r="K497" t="s">
        <v>137</v>
      </c>
      <c r="L497" t="s">
        <v>138</v>
      </c>
      <c r="M497" t="s">
        <v>421</v>
      </c>
      <c r="N497" t="s">
        <v>422</v>
      </c>
      <c r="O497" t="s">
        <v>423</v>
      </c>
      <c r="P497">
        <v>95354</v>
      </c>
      <c r="Q497" t="s">
        <v>424</v>
      </c>
      <c r="R497">
        <v>100</v>
      </c>
      <c r="S497">
        <v>100</v>
      </c>
      <c r="T497">
        <v>100</v>
      </c>
      <c r="U497">
        <v>126</v>
      </c>
      <c r="V497">
        <v>0</v>
      </c>
      <c r="W497">
        <v>7</v>
      </c>
      <c r="X497">
        <v>0</v>
      </c>
      <c r="Y497">
        <v>0</v>
      </c>
      <c r="Z497">
        <v>0</v>
      </c>
      <c r="AA497">
        <v>102</v>
      </c>
      <c r="AB497">
        <v>0</v>
      </c>
      <c r="AC497">
        <v>0</v>
      </c>
      <c r="AD497">
        <v>0</v>
      </c>
      <c r="AE497">
        <v>235</v>
      </c>
      <c r="AF497">
        <v>0</v>
      </c>
      <c r="AG497">
        <v>2918</v>
      </c>
      <c r="AH497">
        <v>0</v>
      </c>
      <c r="AI497">
        <v>499</v>
      </c>
      <c r="AJ497">
        <v>0</v>
      </c>
      <c r="AK497">
        <v>0</v>
      </c>
      <c r="AL497">
        <v>0</v>
      </c>
      <c r="AM497">
        <v>3600</v>
      </c>
      <c r="AN497">
        <v>0</v>
      </c>
      <c r="AO497">
        <v>0</v>
      </c>
      <c r="AP497">
        <v>0</v>
      </c>
      <c r="AQ497">
        <v>7017</v>
      </c>
      <c r="AR497">
        <v>0</v>
      </c>
      <c r="AS49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14034</v>
      </c>
      <c r="AT497">
        <v>0</v>
      </c>
      <c r="AU497">
        <v>0</v>
      </c>
      <c r="AV497">
        <v>0</v>
      </c>
      <c r="AW497">
        <v>0</v>
      </c>
      <c r="AX497">
        <v>0</v>
      </c>
      <c r="AY497">
        <v>0</v>
      </c>
      <c r="AZ497">
        <v>0</v>
      </c>
      <c r="BA497">
        <v>0</v>
      </c>
      <c r="BB497">
        <v>0</v>
      </c>
      <c r="BC497">
        <v>0</v>
      </c>
      <c r="BD497">
        <v>0</v>
      </c>
      <c r="BE497">
        <v>19686831</v>
      </c>
      <c r="BF497">
        <v>0</v>
      </c>
      <c r="BG497">
        <v>3348126</v>
      </c>
      <c r="BH497">
        <v>0</v>
      </c>
      <c r="BI497">
        <v>0</v>
      </c>
      <c r="BJ497">
        <v>0</v>
      </c>
      <c r="BK497">
        <v>23519650</v>
      </c>
      <c r="BL497">
        <v>0</v>
      </c>
      <c r="BM497">
        <v>0</v>
      </c>
      <c r="BN497">
        <v>0</v>
      </c>
      <c r="BO497">
        <v>46554607</v>
      </c>
      <c r="BP497">
        <v>0</v>
      </c>
      <c r="BQ497">
        <v>0</v>
      </c>
      <c r="BR497">
        <v>0</v>
      </c>
      <c r="BS497">
        <v>0</v>
      </c>
      <c r="BT497">
        <v>0</v>
      </c>
      <c r="BU497">
        <v>0</v>
      </c>
      <c r="BV497">
        <v>0</v>
      </c>
      <c r="BW497">
        <v>0</v>
      </c>
      <c r="BX497">
        <v>0</v>
      </c>
      <c r="BY497">
        <v>0</v>
      </c>
      <c r="BZ497">
        <v>0</v>
      </c>
      <c r="CA497">
        <v>0</v>
      </c>
      <c r="CB497">
        <v>14252075</v>
      </c>
      <c r="CC497">
        <v>0</v>
      </c>
      <c r="CD497">
        <v>2423841</v>
      </c>
      <c r="CE497">
        <v>0</v>
      </c>
      <c r="CF497">
        <v>0</v>
      </c>
      <c r="CG497">
        <v>0</v>
      </c>
      <c r="CH497">
        <v>0</v>
      </c>
      <c r="CI497">
        <v>17026804</v>
      </c>
      <c r="CJ497">
        <v>0</v>
      </c>
      <c r="CK497">
        <v>0</v>
      </c>
      <c r="CL497">
        <v>0</v>
      </c>
      <c r="CM497">
        <v>0</v>
      </c>
      <c r="CN497">
        <v>0</v>
      </c>
      <c r="CO497">
        <v>0</v>
      </c>
      <c r="CP497">
        <v>0</v>
      </c>
      <c r="CQ497">
        <v>33702720</v>
      </c>
      <c r="CR497">
        <v>0</v>
      </c>
      <c r="CS497">
        <v>0</v>
      </c>
      <c r="CT497">
        <v>0</v>
      </c>
      <c r="CU497">
        <v>0</v>
      </c>
      <c r="CV497">
        <v>0</v>
      </c>
      <c r="CW497">
        <v>5434756</v>
      </c>
      <c r="CX497">
        <v>0</v>
      </c>
      <c r="CY497">
        <v>924285</v>
      </c>
      <c r="CZ497">
        <v>0</v>
      </c>
      <c r="DA497">
        <v>0</v>
      </c>
      <c r="DB497">
        <v>0</v>
      </c>
      <c r="DC497">
        <v>6492846</v>
      </c>
      <c r="DD497">
        <v>0</v>
      </c>
      <c r="DE497">
        <v>0</v>
      </c>
      <c r="DF497">
        <v>0</v>
      </c>
      <c r="DG497">
        <v>12851887</v>
      </c>
      <c r="DH497">
        <v>7117</v>
      </c>
      <c r="DI497">
        <v>10202207</v>
      </c>
      <c r="DJ497">
        <v>0</v>
      </c>
      <c r="DK497">
        <v>0</v>
      </c>
      <c r="DL497">
        <v>0</v>
      </c>
      <c r="DM497">
        <v>0</v>
      </c>
      <c r="DN497">
        <v>0</v>
      </c>
      <c r="DO497">
        <v>0</v>
      </c>
      <c r="DP497">
        <v>1444858</v>
      </c>
      <c r="DQ497">
        <v>1750302</v>
      </c>
      <c r="DR497">
        <v>0</v>
      </c>
      <c r="DS497">
        <v>0</v>
      </c>
      <c r="DT497">
        <v>0</v>
      </c>
      <c r="DU497">
        <v>0</v>
      </c>
      <c r="DV497">
        <v>0</v>
      </c>
      <c r="DW497">
        <v>0</v>
      </c>
      <c r="DX497">
        <v>0</v>
      </c>
      <c r="DY497">
        <v>0</v>
      </c>
      <c r="DZ497">
        <v>0</v>
      </c>
      <c r="EA497">
        <v>0</v>
      </c>
      <c r="EB497">
        <v>0</v>
      </c>
      <c r="EC497">
        <v>0</v>
      </c>
      <c r="ED497">
        <v>0</v>
      </c>
    </row>
    <row r="498" spans="1:134" x14ac:dyDescent="0.3">
      <c r="A498">
        <v>106301140</v>
      </c>
      <c r="B498" t="s">
        <v>425</v>
      </c>
      <c r="C498">
        <v>20182</v>
      </c>
      <c r="D498" s="1">
        <v>43191</v>
      </c>
      <c r="E498" s="1">
        <v>43281</v>
      </c>
      <c r="F498" t="s">
        <v>134</v>
      </c>
      <c r="G498" t="s">
        <v>226</v>
      </c>
      <c r="H498" t="s">
        <v>2091</v>
      </c>
      <c r="I498">
        <v>1015</v>
      </c>
      <c r="J498" t="s">
        <v>255</v>
      </c>
      <c r="K498" t="s">
        <v>137</v>
      </c>
      <c r="L498" t="s">
        <v>138</v>
      </c>
      <c r="M498" t="s">
        <v>426</v>
      </c>
      <c r="N498" t="s">
        <v>427</v>
      </c>
      <c r="O498" t="s">
        <v>428</v>
      </c>
      <c r="P498">
        <v>92869</v>
      </c>
      <c r="Q498" t="s">
        <v>2099</v>
      </c>
      <c r="R498">
        <v>114</v>
      </c>
      <c r="S498">
        <v>100</v>
      </c>
      <c r="T498">
        <v>100</v>
      </c>
      <c r="U498">
        <v>121</v>
      </c>
      <c r="V498">
        <v>45</v>
      </c>
      <c r="W498">
        <v>15</v>
      </c>
      <c r="X498">
        <v>109</v>
      </c>
      <c r="Y498">
        <v>0</v>
      </c>
      <c r="Z498">
        <v>0</v>
      </c>
      <c r="AA498">
        <v>67</v>
      </c>
      <c r="AB498">
        <v>133</v>
      </c>
      <c r="AC498">
        <v>0</v>
      </c>
      <c r="AD498">
        <v>14</v>
      </c>
      <c r="AE498">
        <v>504</v>
      </c>
      <c r="AF498">
        <v>0</v>
      </c>
      <c r="AG498">
        <v>925</v>
      </c>
      <c r="AH498">
        <v>551</v>
      </c>
      <c r="AI498">
        <v>175</v>
      </c>
      <c r="AJ498">
        <v>2048</v>
      </c>
      <c r="AK498">
        <v>0</v>
      </c>
      <c r="AL498">
        <v>0</v>
      </c>
      <c r="AM498">
        <v>215</v>
      </c>
      <c r="AN498">
        <v>805</v>
      </c>
      <c r="AO498">
        <v>0</v>
      </c>
      <c r="AP498">
        <v>32</v>
      </c>
      <c r="AQ498">
        <v>4751</v>
      </c>
      <c r="AR498">
        <v>0</v>
      </c>
      <c r="AS49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9502</v>
      </c>
      <c r="AT498">
        <v>281</v>
      </c>
      <c r="AU498">
        <v>175</v>
      </c>
      <c r="AV498">
        <v>129</v>
      </c>
      <c r="AW498">
        <v>715</v>
      </c>
      <c r="AX498">
        <v>0</v>
      </c>
      <c r="AY498">
        <v>0</v>
      </c>
      <c r="AZ498">
        <v>724</v>
      </c>
      <c r="BA498">
        <v>885</v>
      </c>
      <c r="BB498">
        <v>0</v>
      </c>
      <c r="BC498">
        <v>328</v>
      </c>
      <c r="BD498">
        <v>3237</v>
      </c>
      <c r="BE498">
        <v>7801576</v>
      </c>
      <c r="BF498">
        <v>4099011</v>
      </c>
      <c r="BG498">
        <v>1546482</v>
      </c>
      <c r="BH498">
        <v>12551895</v>
      </c>
      <c r="BI498">
        <v>0</v>
      </c>
      <c r="BJ498">
        <v>0</v>
      </c>
      <c r="BK498">
        <v>1550315</v>
      </c>
      <c r="BL498">
        <v>7537102</v>
      </c>
      <c r="BM498">
        <v>0</v>
      </c>
      <c r="BN498">
        <v>646918</v>
      </c>
      <c r="BO498">
        <v>35733299</v>
      </c>
      <c r="BP498">
        <v>1099826</v>
      </c>
      <c r="BQ498">
        <v>955533</v>
      </c>
      <c r="BR498">
        <v>589891</v>
      </c>
      <c r="BS498">
        <v>2905921</v>
      </c>
      <c r="BT498">
        <v>0</v>
      </c>
      <c r="BU498">
        <v>0</v>
      </c>
      <c r="BV498">
        <v>1609599</v>
      </c>
      <c r="BW498">
        <v>4405325</v>
      </c>
      <c r="BX498">
        <v>0</v>
      </c>
      <c r="BY498">
        <v>741191</v>
      </c>
      <c r="BZ498">
        <v>12307286</v>
      </c>
      <c r="CA498">
        <v>1084554</v>
      </c>
      <c r="CB498">
        <v>6577356</v>
      </c>
      <c r="CC498">
        <v>3421973</v>
      </c>
      <c r="CD498">
        <v>1818603</v>
      </c>
      <c r="CE498">
        <v>14834784</v>
      </c>
      <c r="CF498">
        <v>0</v>
      </c>
      <c r="CG498">
        <v>0</v>
      </c>
      <c r="CH498">
        <v>0</v>
      </c>
      <c r="CI498">
        <v>3026922</v>
      </c>
      <c r="CJ498">
        <v>7423091</v>
      </c>
      <c r="CK498">
        <v>0</v>
      </c>
      <c r="CL498">
        <v>0</v>
      </c>
      <c r="CM498">
        <v>0</v>
      </c>
      <c r="CN498">
        <v>0</v>
      </c>
      <c r="CO498">
        <v>0</v>
      </c>
      <c r="CP498">
        <v>233430</v>
      </c>
      <c r="CQ498">
        <v>38420713</v>
      </c>
      <c r="CR498">
        <v>0</v>
      </c>
      <c r="CS498">
        <v>0</v>
      </c>
      <c r="CT498">
        <v>0</v>
      </c>
      <c r="CU498">
        <v>0</v>
      </c>
      <c r="CV498">
        <v>0</v>
      </c>
      <c r="CW498">
        <v>2324046</v>
      </c>
      <c r="CX498">
        <v>1632571</v>
      </c>
      <c r="CY498">
        <v>317770</v>
      </c>
      <c r="CZ498">
        <v>623032</v>
      </c>
      <c r="DA498">
        <v>0</v>
      </c>
      <c r="DB498">
        <v>0</v>
      </c>
      <c r="DC498">
        <v>132992</v>
      </c>
      <c r="DD498">
        <v>4519335</v>
      </c>
      <c r="DE498">
        <v>0</v>
      </c>
      <c r="DF498">
        <v>70126</v>
      </c>
      <c r="DG498">
        <v>9619872</v>
      </c>
      <c r="DH498">
        <v>93472</v>
      </c>
      <c r="DI498">
        <v>13328217</v>
      </c>
      <c r="DJ498">
        <v>157175</v>
      </c>
      <c r="DK498">
        <v>0</v>
      </c>
      <c r="DL498">
        <v>0</v>
      </c>
      <c r="DM498">
        <v>0</v>
      </c>
      <c r="DN498">
        <v>0</v>
      </c>
      <c r="DO498">
        <v>0</v>
      </c>
      <c r="DP498">
        <v>38521</v>
      </c>
      <c r="DQ498">
        <v>2430504</v>
      </c>
      <c r="DR498">
        <v>0</v>
      </c>
      <c r="DS498">
        <v>0</v>
      </c>
      <c r="DT498">
        <v>0</v>
      </c>
      <c r="DU498">
        <v>0</v>
      </c>
      <c r="DV498">
        <v>0</v>
      </c>
      <c r="DW498">
        <v>0</v>
      </c>
      <c r="DX498">
        <v>0</v>
      </c>
      <c r="DY498">
        <v>0</v>
      </c>
      <c r="DZ498">
        <v>0</v>
      </c>
      <c r="EA498">
        <v>0</v>
      </c>
      <c r="EB498">
        <v>0</v>
      </c>
      <c r="EC498">
        <v>0</v>
      </c>
      <c r="ED498">
        <v>0</v>
      </c>
    </row>
    <row r="499" spans="1:134" x14ac:dyDescent="0.3">
      <c r="A499">
        <v>106190170</v>
      </c>
      <c r="B499" t="s">
        <v>438</v>
      </c>
      <c r="C499">
        <v>20182</v>
      </c>
      <c r="D499" s="1">
        <v>43191</v>
      </c>
      <c r="E499" s="1">
        <v>43281</v>
      </c>
      <c r="F499" t="s">
        <v>134</v>
      </c>
      <c r="G499" t="s">
        <v>158</v>
      </c>
      <c r="H499" t="s">
        <v>2086</v>
      </c>
      <c r="I499">
        <v>925</v>
      </c>
      <c r="J499" t="s">
        <v>136</v>
      </c>
      <c r="K499" t="s">
        <v>137</v>
      </c>
      <c r="L499" t="s">
        <v>220</v>
      </c>
      <c r="M499" t="s">
        <v>439</v>
      </c>
      <c r="N499" t="s">
        <v>440</v>
      </c>
      <c r="O499" t="s">
        <v>223</v>
      </c>
      <c r="P499">
        <v>90027</v>
      </c>
      <c r="Q499" t="s">
        <v>441</v>
      </c>
      <c r="R499">
        <v>495</v>
      </c>
      <c r="S499">
        <v>374</v>
      </c>
      <c r="T499">
        <v>374</v>
      </c>
      <c r="U499">
        <v>7</v>
      </c>
      <c r="V499">
        <v>0</v>
      </c>
      <c r="W499">
        <v>2050</v>
      </c>
      <c r="X499">
        <v>988</v>
      </c>
      <c r="Y499">
        <v>0</v>
      </c>
      <c r="Z499">
        <v>0</v>
      </c>
      <c r="AA499">
        <v>46</v>
      </c>
      <c r="AB499">
        <v>1182</v>
      </c>
      <c r="AC499">
        <v>1</v>
      </c>
      <c r="AD499">
        <v>15</v>
      </c>
      <c r="AE499">
        <v>4289</v>
      </c>
      <c r="AF499">
        <v>0</v>
      </c>
      <c r="AG499">
        <v>52</v>
      </c>
      <c r="AH499">
        <v>0</v>
      </c>
      <c r="AI499">
        <v>17589</v>
      </c>
      <c r="AJ499">
        <v>2728</v>
      </c>
      <c r="AK499">
        <v>0</v>
      </c>
      <c r="AL499">
        <v>0</v>
      </c>
      <c r="AM499">
        <v>894</v>
      </c>
      <c r="AN499">
        <v>7489</v>
      </c>
      <c r="AO499">
        <v>3</v>
      </c>
      <c r="AP499">
        <v>180</v>
      </c>
      <c r="AQ499">
        <v>28935</v>
      </c>
      <c r="AR499">
        <v>0</v>
      </c>
      <c r="AS49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57870</v>
      </c>
      <c r="AT499">
        <v>479</v>
      </c>
      <c r="AU499">
        <v>0</v>
      </c>
      <c r="AV499">
        <v>42006</v>
      </c>
      <c r="AW499">
        <v>32005</v>
      </c>
      <c r="AX499">
        <v>0</v>
      </c>
      <c r="AY499">
        <v>0</v>
      </c>
      <c r="AZ499">
        <v>3839</v>
      </c>
      <c r="BA499">
        <v>24784</v>
      </c>
      <c r="BB499">
        <v>81</v>
      </c>
      <c r="BC499">
        <v>2485</v>
      </c>
      <c r="BD499">
        <v>105679</v>
      </c>
      <c r="BE499">
        <v>1347743</v>
      </c>
      <c r="BF499">
        <v>0</v>
      </c>
      <c r="BG499">
        <v>309152262</v>
      </c>
      <c r="BH499">
        <v>39626372</v>
      </c>
      <c r="BI499">
        <v>0</v>
      </c>
      <c r="BJ499">
        <v>0</v>
      </c>
      <c r="BK499">
        <v>14106013</v>
      </c>
      <c r="BL499">
        <v>156047711</v>
      </c>
      <c r="BM499">
        <v>13137</v>
      </c>
      <c r="BN499">
        <v>943225</v>
      </c>
      <c r="BO499">
        <v>521236463</v>
      </c>
      <c r="BP499">
        <v>1023801</v>
      </c>
      <c r="BQ499">
        <v>0</v>
      </c>
      <c r="BR499">
        <v>76762765</v>
      </c>
      <c r="BS499">
        <v>47362687</v>
      </c>
      <c r="BT499">
        <v>0</v>
      </c>
      <c r="BU499">
        <v>0</v>
      </c>
      <c r="BV499">
        <v>7645604</v>
      </c>
      <c r="BW499">
        <v>51717750</v>
      </c>
      <c r="BX499">
        <v>11773</v>
      </c>
      <c r="BY499">
        <v>1928374</v>
      </c>
      <c r="BZ499">
        <v>186452754</v>
      </c>
      <c r="CA499">
        <v>-4826004</v>
      </c>
      <c r="CB499">
        <v>2640567</v>
      </c>
      <c r="CC499">
        <v>0</v>
      </c>
      <c r="CD499">
        <v>226765759</v>
      </c>
      <c r="CE499">
        <v>79660743</v>
      </c>
      <c r="CF499">
        <v>-3413694</v>
      </c>
      <c r="CG499">
        <v>0</v>
      </c>
      <c r="CH499">
        <v>0</v>
      </c>
      <c r="CI499">
        <v>3845703</v>
      </c>
      <c r="CJ499">
        <v>131558443</v>
      </c>
      <c r="CK499">
        <v>0</v>
      </c>
      <c r="CL499">
        <v>24910</v>
      </c>
      <c r="CM499">
        <v>-3420905</v>
      </c>
      <c r="CN499">
        <v>0</v>
      </c>
      <c r="CO499">
        <v>0</v>
      </c>
      <c r="CP499">
        <v>4572555</v>
      </c>
      <c r="CQ499">
        <v>437408077</v>
      </c>
      <c r="CR499">
        <v>0</v>
      </c>
      <c r="CS499">
        <v>0</v>
      </c>
      <c r="CT499">
        <v>0</v>
      </c>
      <c r="CU499">
        <v>0</v>
      </c>
      <c r="CV499">
        <v>0</v>
      </c>
      <c r="CW499">
        <v>-256545</v>
      </c>
      <c r="CX499">
        <v>0</v>
      </c>
      <c r="CY499">
        <v>165425329</v>
      </c>
      <c r="CZ499">
        <v>7695207</v>
      </c>
      <c r="DA499">
        <v>0</v>
      </c>
      <c r="DB499">
        <v>0</v>
      </c>
      <c r="DC499">
        <v>18036518</v>
      </c>
      <c r="DD499">
        <v>77651827</v>
      </c>
      <c r="DE499">
        <v>0</v>
      </c>
      <c r="DF499">
        <v>1728804</v>
      </c>
      <c r="DG499">
        <v>270281140</v>
      </c>
      <c r="DH499">
        <v>50000097</v>
      </c>
      <c r="DI499">
        <v>302248977</v>
      </c>
      <c r="DJ499">
        <v>0</v>
      </c>
      <c r="DK499">
        <v>-977695</v>
      </c>
      <c r="DL499">
        <v>0</v>
      </c>
      <c r="DM499">
        <v>0</v>
      </c>
      <c r="DN499">
        <v>0</v>
      </c>
      <c r="DO499">
        <v>0</v>
      </c>
      <c r="DP499">
        <v>14924067</v>
      </c>
      <c r="DQ499">
        <v>872116736</v>
      </c>
      <c r="DR499">
        <v>0</v>
      </c>
      <c r="DS499">
        <v>0</v>
      </c>
      <c r="DT499">
        <v>0</v>
      </c>
      <c r="DU499">
        <v>0</v>
      </c>
      <c r="DV499">
        <v>0</v>
      </c>
      <c r="DW499">
        <v>0</v>
      </c>
      <c r="DX499">
        <v>0</v>
      </c>
      <c r="DY499">
        <v>0</v>
      </c>
      <c r="DZ499">
        <v>0</v>
      </c>
      <c r="EA499">
        <v>0</v>
      </c>
      <c r="EB499">
        <v>0</v>
      </c>
      <c r="EC499">
        <v>0</v>
      </c>
      <c r="ED499">
        <v>0</v>
      </c>
    </row>
    <row r="500" spans="1:134" x14ac:dyDescent="0.3">
      <c r="A500">
        <v>106304113</v>
      </c>
      <c r="B500" t="s">
        <v>433</v>
      </c>
      <c r="C500">
        <v>20182</v>
      </c>
      <c r="D500" s="1">
        <v>43191</v>
      </c>
      <c r="E500" s="1">
        <v>43281</v>
      </c>
      <c r="F500" t="s">
        <v>134</v>
      </c>
      <c r="G500" t="s">
        <v>226</v>
      </c>
      <c r="H500" t="s">
        <v>2091</v>
      </c>
      <c r="I500">
        <v>1017</v>
      </c>
      <c r="J500" t="s">
        <v>136</v>
      </c>
      <c r="K500" t="s">
        <v>137</v>
      </c>
      <c r="L500" t="s">
        <v>138</v>
      </c>
      <c r="M500" t="s">
        <v>434</v>
      </c>
      <c r="N500" t="s">
        <v>2106</v>
      </c>
      <c r="O500" t="s">
        <v>436</v>
      </c>
      <c r="P500">
        <v>92691</v>
      </c>
      <c r="Q500" t="s">
        <v>437</v>
      </c>
      <c r="R500">
        <v>54</v>
      </c>
      <c r="S500">
        <v>54</v>
      </c>
      <c r="T500">
        <v>18</v>
      </c>
      <c r="U500">
        <v>0</v>
      </c>
      <c r="V500">
        <v>0</v>
      </c>
      <c r="W500">
        <v>76</v>
      </c>
      <c r="X500">
        <v>115</v>
      </c>
      <c r="Y500">
        <v>0</v>
      </c>
      <c r="Z500">
        <v>0</v>
      </c>
      <c r="AA500">
        <v>18</v>
      </c>
      <c r="AB500">
        <v>243</v>
      </c>
      <c r="AC500">
        <v>0</v>
      </c>
      <c r="AD500">
        <v>3</v>
      </c>
      <c r="AE500">
        <v>455</v>
      </c>
      <c r="AF500">
        <v>0</v>
      </c>
      <c r="AG500">
        <v>0</v>
      </c>
      <c r="AH500">
        <v>0</v>
      </c>
      <c r="AI500">
        <v>433</v>
      </c>
      <c r="AJ500">
        <v>290</v>
      </c>
      <c r="AK500">
        <v>0</v>
      </c>
      <c r="AL500">
        <v>0</v>
      </c>
      <c r="AM500">
        <v>44</v>
      </c>
      <c r="AN500">
        <v>833</v>
      </c>
      <c r="AO500">
        <v>0</v>
      </c>
      <c r="AP500">
        <v>5</v>
      </c>
      <c r="AQ500">
        <v>1605</v>
      </c>
      <c r="AR500">
        <v>0</v>
      </c>
      <c r="AS50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3210</v>
      </c>
      <c r="AT500">
        <v>0</v>
      </c>
      <c r="AU500">
        <v>0</v>
      </c>
      <c r="AV500">
        <v>235</v>
      </c>
      <c r="AW500">
        <v>1957</v>
      </c>
      <c r="AX500">
        <v>0</v>
      </c>
      <c r="AY500">
        <v>0</v>
      </c>
      <c r="AZ500">
        <v>185</v>
      </c>
      <c r="BA500">
        <v>2789</v>
      </c>
      <c r="BB500">
        <v>0</v>
      </c>
      <c r="BC500">
        <v>36</v>
      </c>
      <c r="BD500">
        <v>5202</v>
      </c>
      <c r="BE500">
        <v>0</v>
      </c>
      <c r="BF500">
        <v>0</v>
      </c>
      <c r="BG500">
        <v>7234174</v>
      </c>
      <c r="BH500">
        <v>5047642</v>
      </c>
      <c r="BI500">
        <v>0</v>
      </c>
      <c r="BJ500">
        <v>0</v>
      </c>
      <c r="BK500">
        <v>480506</v>
      </c>
      <c r="BL500">
        <v>16583893</v>
      </c>
      <c r="BM500">
        <v>0</v>
      </c>
      <c r="BN500">
        <v>95582</v>
      </c>
      <c r="BO500">
        <v>29441797</v>
      </c>
      <c r="BP500">
        <v>0</v>
      </c>
      <c r="BQ500">
        <v>0</v>
      </c>
      <c r="BR500">
        <v>977367</v>
      </c>
      <c r="BS500">
        <v>8389553</v>
      </c>
      <c r="BT500">
        <v>0</v>
      </c>
      <c r="BU500">
        <v>0</v>
      </c>
      <c r="BV500">
        <v>644998</v>
      </c>
      <c r="BW500">
        <v>12573290</v>
      </c>
      <c r="BX500">
        <v>0</v>
      </c>
      <c r="BY500">
        <v>313472</v>
      </c>
      <c r="BZ500">
        <v>22898680</v>
      </c>
      <c r="CA500">
        <v>1249884</v>
      </c>
      <c r="CB500">
        <v>0</v>
      </c>
      <c r="CC500">
        <v>0</v>
      </c>
      <c r="CD500">
        <v>3183970</v>
      </c>
      <c r="CE500">
        <v>11909582</v>
      </c>
      <c r="CF500">
        <v>-144364</v>
      </c>
      <c r="CG500">
        <v>0</v>
      </c>
      <c r="CH500">
        <v>0</v>
      </c>
      <c r="CI500">
        <v>769531</v>
      </c>
      <c r="CJ500">
        <v>20144051</v>
      </c>
      <c r="CK500">
        <v>0</v>
      </c>
      <c r="CL500">
        <v>20304</v>
      </c>
      <c r="CM500">
        <v>0</v>
      </c>
      <c r="CN500">
        <v>0</v>
      </c>
      <c r="CO500">
        <v>0</v>
      </c>
      <c r="CP500">
        <v>77545</v>
      </c>
      <c r="CQ500">
        <v>37210503</v>
      </c>
      <c r="CR500">
        <v>0</v>
      </c>
      <c r="CS500">
        <v>0</v>
      </c>
      <c r="CT500">
        <v>0</v>
      </c>
      <c r="CU500">
        <v>0</v>
      </c>
      <c r="CV500">
        <v>0</v>
      </c>
      <c r="CW500">
        <v>0</v>
      </c>
      <c r="CX500">
        <v>0</v>
      </c>
      <c r="CY500">
        <v>5082329</v>
      </c>
      <c r="CZ500">
        <v>1617219</v>
      </c>
      <c r="DA500">
        <v>0</v>
      </c>
      <c r="DB500">
        <v>0</v>
      </c>
      <c r="DC500">
        <v>355973</v>
      </c>
      <c r="DD500">
        <v>8068442</v>
      </c>
      <c r="DE500">
        <v>0</v>
      </c>
      <c r="DF500">
        <v>6011</v>
      </c>
      <c r="DG500">
        <v>15129974</v>
      </c>
      <c r="DH500">
        <v>112636</v>
      </c>
      <c r="DI500">
        <v>13164084</v>
      </c>
      <c r="DJ500">
        <v>0</v>
      </c>
      <c r="DK500">
        <v>-17172</v>
      </c>
      <c r="DL500">
        <v>0</v>
      </c>
      <c r="DM500">
        <v>0</v>
      </c>
      <c r="DN500">
        <v>0</v>
      </c>
      <c r="DO500">
        <v>0</v>
      </c>
      <c r="DP500">
        <v>218594</v>
      </c>
      <c r="DQ500">
        <v>7582564</v>
      </c>
      <c r="DR500">
        <v>0</v>
      </c>
      <c r="DS500">
        <v>0</v>
      </c>
      <c r="DT500">
        <v>0</v>
      </c>
      <c r="DU500">
        <v>0</v>
      </c>
      <c r="DV500">
        <v>0</v>
      </c>
      <c r="DW500">
        <v>0</v>
      </c>
      <c r="DX500">
        <v>0</v>
      </c>
      <c r="DY500">
        <v>0</v>
      </c>
      <c r="DZ500">
        <v>0</v>
      </c>
      <c r="EA500">
        <v>0</v>
      </c>
      <c r="EB500">
        <v>0</v>
      </c>
      <c r="EC500">
        <v>4094038</v>
      </c>
      <c r="ED500">
        <v>0</v>
      </c>
    </row>
    <row r="501" spans="1:134" x14ac:dyDescent="0.3">
      <c r="A501">
        <v>106300032</v>
      </c>
      <c r="B501" t="s">
        <v>442</v>
      </c>
      <c r="C501">
        <v>20182</v>
      </c>
      <c r="D501" s="1">
        <v>43191</v>
      </c>
      <c r="E501" s="1">
        <v>43281</v>
      </c>
      <c r="F501" t="s">
        <v>134</v>
      </c>
      <c r="G501" t="s">
        <v>226</v>
      </c>
      <c r="H501" t="s">
        <v>2091</v>
      </c>
      <c r="I501">
        <v>1015</v>
      </c>
      <c r="J501" t="s">
        <v>136</v>
      </c>
      <c r="K501" t="s">
        <v>137</v>
      </c>
      <c r="L501" t="s">
        <v>138</v>
      </c>
      <c r="M501" t="s">
        <v>434</v>
      </c>
      <c r="N501" t="s">
        <v>443</v>
      </c>
      <c r="O501" t="s">
        <v>428</v>
      </c>
      <c r="P501">
        <v>92868</v>
      </c>
      <c r="Q501" t="s">
        <v>444</v>
      </c>
      <c r="R501">
        <v>334</v>
      </c>
      <c r="S501">
        <v>334</v>
      </c>
      <c r="T501">
        <v>334</v>
      </c>
      <c r="U501">
        <v>13</v>
      </c>
      <c r="V501">
        <v>0</v>
      </c>
      <c r="W501">
        <v>1126</v>
      </c>
      <c r="X501">
        <v>605</v>
      </c>
      <c r="Y501">
        <v>0</v>
      </c>
      <c r="Z501">
        <v>0</v>
      </c>
      <c r="AA501">
        <v>28</v>
      </c>
      <c r="AB501">
        <v>1155</v>
      </c>
      <c r="AC501">
        <v>0</v>
      </c>
      <c r="AD501">
        <v>35</v>
      </c>
      <c r="AE501">
        <v>2962</v>
      </c>
      <c r="AF501">
        <v>0</v>
      </c>
      <c r="AG501">
        <v>121</v>
      </c>
      <c r="AH501">
        <v>0</v>
      </c>
      <c r="AI501">
        <v>8148</v>
      </c>
      <c r="AJ501">
        <v>1704</v>
      </c>
      <c r="AK501">
        <v>0</v>
      </c>
      <c r="AL501">
        <v>0</v>
      </c>
      <c r="AM501">
        <v>136</v>
      </c>
      <c r="AN501">
        <v>5635</v>
      </c>
      <c r="AO501">
        <v>0</v>
      </c>
      <c r="AP501">
        <v>166</v>
      </c>
      <c r="AQ501">
        <v>15910</v>
      </c>
      <c r="AR501">
        <v>0</v>
      </c>
      <c r="AS50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31820</v>
      </c>
      <c r="AT501">
        <v>48</v>
      </c>
      <c r="AU501">
        <v>0</v>
      </c>
      <c r="AV501">
        <v>11260</v>
      </c>
      <c r="AW501">
        <v>22852</v>
      </c>
      <c r="AX501">
        <v>0</v>
      </c>
      <c r="AY501">
        <v>0</v>
      </c>
      <c r="AZ501">
        <v>347</v>
      </c>
      <c r="BA501">
        <v>13179</v>
      </c>
      <c r="BB501">
        <v>1</v>
      </c>
      <c r="BC501">
        <v>409</v>
      </c>
      <c r="BD501">
        <v>48096</v>
      </c>
      <c r="BE501">
        <v>2353993</v>
      </c>
      <c r="BF501">
        <v>0</v>
      </c>
      <c r="BG501">
        <v>174564750</v>
      </c>
      <c r="BH501">
        <v>39449308</v>
      </c>
      <c r="BI501">
        <v>0</v>
      </c>
      <c r="BJ501">
        <v>0</v>
      </c>
      <c r="BK501">
        <v>3924986</v>
      </c>
      <c r="BL501">
        <v>135399924</v>
      </c>
      <c r="BM501">
        <v>0</v>
      </c>
      <c r="BN501">
        <v>1202745</v>
      </c>
      <c r="BO501">
        <v>356895706</v>
      </c>
      <c r="BP501">
        <v>138456</v>
      </c>
      <c r="BQ501">
        <v>0</v>
      </c>
      <c r="BR501">
        <v>59168846</v>
      </c>
      <c r="BS501">
        <v>66431182</v>
      </c>
      <c r="BT501">
        <v>0</v>
      </c>
      <c r="BU501">
        <v>0</v>
      </c>
      <c r="BV501">
        <v>1328593</v>
      </c>
      <c r="BW501">
        <v>73911821</v>
      </c>
      <c r="BX501">
        <v>1048</v>
      </c>
      <c r="BY501">
        <v>612946</v>
      </c>
      <c r="BZ501">
        <v>201592892</v>
      </c>
      <c r="CA501">
        <v>6025388</v>
      </c>
      <c r="CB501">
        <v>1032683</v>
      </c>
      <c r="CC501">
        <v>0</v>
      </c>
      <c r="CD501">
        <v>205979891</v>
      </c>
      <c r="CE501">
        <v>93308160</v>
      </c>
      <c r="CF501">
        <v>-4589352</v>
      </c>
      <c r="CG501">
        <v>0</v>
      </c>
      <c r="CH501">
        <v>0</v>
      </c>
      <c r="CI501">
        <v>3048882</v>
      </c>
      <c r="CJ501">
        <v>121472780</v>
      </c>
      <c r="CK501">
        <v>0</v>
      </c>
      <c r="CL501">
        <v>1048</v>
      </c>
      <c r="CM501">
        <v>0</v>
      </c>
      <c r="CN501">
        <v>0</v>
      </c>
      <c r="CO501">
        <v>0</v>
      </c>
      <c r="CP501">
        <v>1815690</v>
      </c>
      <c r="CQ501">
        <v>428095170</v>
      </c>
      <c r="CR501">
        <v>0</v>
      </c>
      <c r="CS501">
        <v>7229394</v>
      </c>
      <c r="CT501">
        <v>0</v>
      </c>
      <c r="CU501">
        <v>0</v>
      </c>
      <c r="CV501">
        <v>7229394</v>
      </c>
      <c r="CW501">
        <v>1459765</v>
      </c>
      <c r="CX501">
        <v>0</v>
      </c>
      <c r="CY501">
        <v>30912248</v>
      </c>
      <c r="CZ501">
        <v>21232533</v>
      </c>
      <c r="DA501">
        <v>0</v>
      </c>
      <c r="DB501">
        <v>0</v>
      </c>
      <c r="DC501">
        <v>2204697</v>
      </c>
      <c r="DD501">
        <v>81813579</v>
      </c>
      <c r="DE501">
        <v>0</v>
      </c>
      <c r="DF501">
        <v>0</v>
      </c>
      <c r="DG501">
        <v>137622822</v>
      </c>
      <c r="DH501">
        <v>16432385</v>
      </c>
      <c r="DI501">
        <v>141901310</v>
      </c>
      <c r="DJ501">
        <v>0</v>
      </c>
      <c r="DK501">
        <v>-77542</v>
      </c>
      <c r="DL501">
        <v>0</v>
      </c>
      <c r="DM501">
        <v>0</v>
      </c>
      <c r="DN501">
        <v>0</v>
      </c>
      <c r="DO501">
        <v>0</v>
      </c>
      <c r="DP501">
        <v>9237922</v>
      </c>
      <c r="DQ501">
        <v>620791370</v>
      </c>
      <c r="DR501">
        <v>0</v>
      </c>
      <c r="DS501">
        <v>0</v>
      </c>
      <c r="DT501">
        <v>0</v>
      </c>
      <c r="DU501">
        <v>0</v>
      </c>
      <c r="DV501">
        <v>0</v>
      </c>
      <c r="DW501">
        <v>0</v>
      </c>
      <c r="DX501">
        <v>0</v>
      </c>
      <c r="DY501">
        <v>0</v>
      </c>
      <c r="DZ501">
        <v>0</v>
      </c>
      <c r="EA501">
        <v>0</v>
      </c>
      <c r="EB501">
        <v>0</v>
      </c>
      <c r="EC501">
        <v>0</v>
      </c>
      <c r="ED501">
        <v>0</v>
      </c>
    </row>
    <row r="502" spans="1:134" x14ac:dyDescent="0.3">
      <c r="A502">
        <v>106010776</v>
      </c>
      <c r="B502" t="s">
        <v>429</v>
      </c>
      <c r="C502">
        <v>20182</v>
      </c>
      <c r="D502" s="1">
        <v>43191</v>
      </c>
      <c r="E502" s="1">
        <v>43281</v>
      </c>
      <c r="F502" t="s">
        <v>134</v>
      </c>
      <c r="G502" t="s">
        <v>233</v>
      </c>
      <c r="H502" t="s">
        <v>2092</v>
      </c>
      <c r="I502">
        <v>417</v>
      </c>
      <c r="J502" t="s">
        <v>136</v>
      </c>
      <c r="K502" t="s">
        <v>137</v>
      </c>
      <c r="L502" t="s">
        <v>138</v>
      </c>
      <c r="M502" t="s">
        <v>430</v>
      </c>
      <c r="N502" t="s">
        <v>431</v>
      </c>
      <c r="O502" t="s">
        <v>252</v>
      </c>
      <c r="P502">
        <v>94609</v>
      </c>
      <c r="Q502" t="s">
        <v>432</v>
      </c>
      <c r="R502">
        <v>190</v>
      </c>
      <c r="S502">
        <v>190</v>
      </c>
      <c r="T502">
        <v>190</v>
      </c>
      <c r="U502">
        <v>10</v>
      </c>
      <c r="V502">
        <v>0</v>
      </c>
      <c r="W502">
        <v>861</v>
      </c>
      <c r="X502">
        <v>699</v>
      </c>
      <c r="Y502">
        <v>0</v>
      </c>
      <c r="Z502">
        <v>0</v>
      </c>
      <c r="AA502">
        <v>0</v>
      </c>
      <c r="AB502">
        <v>609</v>
      </c>
      <c r="AC502">
        <v>0</v>
      </c>
      <c r="AD502">
        <v>48</v>
      </c>
      <c r="AE502">
        <v>2227</v>
      </c>
      <c r="AF502">
        <v>0</v>
      </c>
      <c r="AG502">
        <v>34</v>
      </c>
      <c r="AH502">
        <v>0</v>
      </c>
      <c r="AI502">
        <v>6508</v>
      </c>
      <c r="AJ502">
        <v>1505</v>
      </c>
      <c r="AK502">
        <v>0</v>
      </c>
      <c r="AL502">
        <v>0</v>
      </c>
      <c r="AM502">
        <v>0</v>
      </c>
      <c r="AN502">
        <v>3151</v>
      </c>
      <c r="AO502">
        <v>0</v>
      </c>
      <c r="AP502">
        <v>109</v>
      </c>
      <c r="AQ502">
        <v>11307</v>
      </c>
      <c r="AR502">
        <v>0</v>
      </c>
      <c r="AS50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22614</v>
      </c>
      <c r="AT502">
        <v>264</v>
      </c>
      <c r="AU502">
        <v>0</v>
      </c>
      <c r="AV502">
        <v>15098</v>
      </c>
      <c r="AW502">
        <v>30587</v>
      </c>
      <c r="AX502">
        <v>0</v>
      </c>
      <c r="AY502">
        <v>0</v>
      </c>
      <c r="AZ502">
        <v>0</v>
      </c>
      <c r="BA502">
        <v>20170</v>
      </c>
      <c r="BB502">
        <v>0</v>
      </c>
      <c r="BC502">
        <v>2073</v>
      </c>
      <c r="BD502">
        <v>68192</v>
      </c>
      <c r="BE502">
        <v>442291</v>
      </c>
      <c r="BF502">
        <v>0</v>
      </c>
      <c r="BG502">
        <v>128918342</v>
      </c>
      <c r="BH502">
        <v>25858628</v>
      </c>
      <c r="BI502">
        <v>0</v>
      </c>
      <c r="BJ502">
        <v>0</v>
      </c>
      <c r="BK502">
        <v>0</v>
      </c>
      <c r="BL502">
        <v>65443080</v>
      </c>
      <c r="BM502">
        <v>0</v>
      </c>
      <c r="BN502">
        <v>975855</v>
      </c>
      <c r="BO502">
        <v>221638196</v>
      </c>
      <c r="BP502">
        <v>2015167</v>
      </c>
      <c r="BQ502">
        <v>0</v>
      </c>
      <c r="BR502">
        <v>37844469</v>
      </c>
      <c r="BS502">
        <v>58662271</v>
      </c>
      <c r="BT502">
        <v>0</v>
      </c>
      <c r="BU502">
        <v>0</v>
      </c>
      <c r="BV502">
        <v>0</v>
      </c>
      <c r="BW502">
        <v>58545331</v>
      </c>
      <c r="BX502">
        <v>0</v>
      </c>
      <c r="BY502">
        <v>1912132</v>
      </c>
      <c r="BZ502">
        <v>158979370</v>
      </c>
      <c r="CA502">
        <v>1139870</v>
      </c>
      <c r="CB502">
        <v>1886508</v>
      </c>
      <c r="CC502">
        <v>0</v>
      </c>
      <c r="CD502">
        <v>122920186</v>
      </c>
      <c r="CE502">
        <v>72738532</v>
      </c>
      <c r="CF502">
        <v>-9126654</v>
      </c>
      <c r="CG502">
        <v>0</v>
      </c>
      <c r="CH502">
        <v>0</v>
      </c>
      <c r="CI502">
        <v>0</v>
      </c>
      <c r="CJ502">
        <v>69813760</v>
      </c>
      <c r="CK502">
        <v>0</v>
      </c>
      <c r="CL502">
        <v>-52216</v>
      </c>
      <c r="CM502">
        <v>0</v>
      </c>
      <c r="CN502">
        <v>0</v>
      </c>
      <c r="CO502">
        <v>0</v>
      </c>
      <c r="CP502">
        <v>0</v>
      </c>
      <c r="CQ502">
        <v>259319986</v>
      </c>
      <c r="CR502">
        <v>0</v>
      </c>
      <c r="CS502">
        <v>0</v>
      </c>
      <c r="CT502">
        <v>0</v>
      </c>
      <c r="CU502">
        <v>0</v>
      </c>
      <c r="CV502">
        <v>0</v>
      </c>
      <c r="CW502">
        <v>570950</v>
      </c>
      <c r="CX502">
        <v>0</v>
      </c>
      <c r="CY502">
        <v>52969279</v>
      </c>
      <c r="CZ502">
        <v>11782367</v>
      </c>
      <c r="DA502">
        <v>0</v>
      </c>
      <c r="DB502">
        <v>0</v>
      </c>
      <c r="DC502">
        <v>0</v>
      </c>
      <c r="DD502">
        <v>54174651</v>
      </c>
      <c r="DE502">
        <v>0</v>
      </c>
      <c r="DF502">
        <v>1800333</v>
      </c>
      <c r="DG502">
        <v>121297580</v>
      </c>
      <c r="DH502">
        <v>20745279</v>
      </c>
      <c r="DI502">
        <v>154151009</v>
      </c>
      <c r="DJ502">
        <v>0</v>
      </c>
      <c r="DK502">
        <v>2381925</v>
      </c>
      <c r="DL502">
        <v>0</v>
      </c>
      <c r="DM502">
        <v>0</v>
      </c>
      <c r="DN502">
        <v>0</v>
      </c>
      <c r="DO502">
        <v>0</v>
      </c>
      <c r="DP502">
        <v>12418344</v>
      </c>
      <c r="DQ502">
        <v>325396000</v>
      </c>
      <c r="DR502">
        <v>0</v>
      </c>
      <c r="DS502">
        <v>0</v>
      </c>
      <c r="DT502">
        <v>0</v>
      </c>
      <c r="DU502">
        <v>0</v>
      </c>
      <c r="DV502">
        <v>0</v>
      </c>
      <c r="DW502">
        <v>0</v>
      </c>
      <c r="DX502">
        <v>0</v>
      </c>
      <c r="DY502">
        <v>0</v>
      </c>
      <c r="DZ502">
        <v>0</v>
      </c>
      <c r="EA502">
        <v>0</v>
      </c>
      <c r="EB502">
        <v>0</v>
      </c>
      <c r="EC502">
        <v>0</v>
      </c>
      <c r="ED502">
        <v>0</v>
      </c>
    </row>
    <row r="503" spans="1:134" x14ac:dyDescent="0.3">
      <c r="A503">
        <v>106434051</v>
      </c>
      <c r="B503" t="s">
        <v>445</v>
      </c>
      <c r="C503">
        <v>20182</v>
      </c>
      <c r="D503" s="1">
        <v>43191</v>
      </c>
      <c r="E503" s="1">
        <v>43281</v>
      </c>
      <c r="F503" t="s">
        <v>134</v>
      </c>
      <c r="G503" t="s">
        <v>446</v>
      </c>
      <c r="H503" t="s">
        <v>2107</v>
      </c>
      <c r="I503">
        <v>431</v>
      </c>
      <c r="J503" t="s">
        <v>255</v>
      </c>
      <c r="K503" t="s">
        <v>137</v>
      </c>
      <c r="L503" t="s">
        <v>138</v>
      </c>
      <c r="M503" t="s">
        <v>447</v>
      </c>
      <c r="N503" t="s">
        <v>448</v>
      </c>
      <c r="O503" t="s">
        <v>449</v>
      </c>
      <c r="P503">
        <v>95008</v>
      </c>
      <c r="Q503" t="s">
        <v>450</v>
      </c>
      <c r="R503">
        <v>29</v>
      </c>
      <c r="S503">
        <v>27</v>
      </c>
      <c r="T503">
        <v>26</v>
      </c>
      <c r="U503">
        <v>0</v>
      </c>
      <c r="V503">
        <v>0</v>
      </c>
      <c r="W503">
        <v>5</v>
      </c>
      <c r="X503">
        <v>0</v>
      </c>
      <c r="Y503">
        <v>0</v>
      </c>
      <c r="Z503">
        <v>0</v>
      </c>
      <c r="AA503">
        <v>0</v>
      </c>
      <c r="AB503">
        <v>1</v>
      </c>
      <c r="AC503">
        <v>0</v>
      </c>
      <c r="AD503">
        <v>0</v>
      </c>
      <c r="AE503">
        <v>6</v>
      </c>
      <c r="AF503">
        <v>0</v>
      </c>
      <c r="AG503">
        <v>0</v>
      </c>
      <c r="AH503">
        <v>0</v>
      </c>
      <c r="AI503">
        <v>1922</v>
      </c>
      <c r="AJ503">
        <v>364</v>
      </c>
      <c r="AK503">
        <v>0</v>
      </c>
      <c r="AL503">
        <v>0</v>
      </c>
      <c r="AM503">
        <v>0</v>
      </c>
      <c r="AN503">
        <v>35</v>
      </c>
      <c r="AO503">
        <v>0</v>
      </c>
      <c r="AP503">
        <v>0</v>
      </c>
      <c r="AQ503">
        <v>2321</v>
      </c>
      <c r="AR503">
        <v>0</v>
      </c>
      <c r="AS50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4642</v>
      </c>
      <c r="AT503">
        <v>0</v>
      </c>
      <c r="AU503">
        <v>0</v>
      </c>
      <c r="AV503">
        <v>0</v>
      </c>
      <c r="AW503">
        <v>0</v>
      </c>
      <c r="AX503">
        <v>0</v>
      </c>
      <c r="AY503">
        <v>0</v>
      </c>
      <c r="AZ503">
        <v>0</v>
      </c>
      <c r="BA503">
        <v>0</v>
      </c>
      <c r="BB503">
        <v>0</v>
      </c>
      <c r="BC503">
        <v>0</v>
      </c>
      <c r="BD503">
        <v>0</v>
      </c>
      <c r="BE503">
        <v>0</v>
      </c>
      <c r="BF503">
        <v>0</v>
      </c>
      <c r="BG503">
        <v>3854873</v>
      </c>
      <c r="BH503">
        <v>682722</v>
      </c>
      <c r="BI503">
        <v>0</v>
      </c>
      <c r="BJ503">
        <v>0</v>
      </c>
      <c r="BK503">
        <v>0</v>
      </c>
      <c r="BL503">
        <v>66500</v>
      </c>
      <c r="BM503">
        <v>0</v>
      </c>
      <c r="BN503">
        <v>0</v>
      </c>
      <c r="BO503">
        <v>4604095</v>
      </c>
      <c r="BP503">
        <v>0</v>
      </c>
      <c r="BQ503">
        <v>0</v>
      </c>
      <c r="BR503">
        <v>0</v>
      </c>
      <c r="BS503">
        <v>0</v>
      </c>
      <c r="BT503">
        <v>0</v>
      </c>
      <c r="BU503">
        <v>0</v>
      </c>
      <c r="BV503">
        <v>0</v>
      </c>
      <c r="BW503">
        <v>0</v>
      </c>
      <c r="BX503">
        <v>0</v>
      </c>
      <c r="BY503">
        <v>0</v>
      </c>
      <c r="BZ503">
        <v>0</v>
      </c>
      <c r="CA503">
        <v>0</v>
      </c>
      <c r="CB503">
        <v>0</v>
      </c>
      <c r="CC503">
        <v>0</v>
      </c>
      <c r="CD503">
        <v>1746210</v>
      </c>
      <c r="CE503">
        <v>270165</v>
      </c>
      <c r="CF503">
        <v>0</v>
      </c>
      <c r="CG503">
        <v>0</v>
      </c>
      <c r="CH503">
        <v>0</v>
      </c>
      <c r="CI503">
        <v>0</v>
      </c>
      <c r="CJ503">
        <v>25585</v>
      </c>
      <c r="CK503">
        <v>0</v>
      </c>
      <c r="CL503">
        <v>0</v>
      </c>
      <c r="CM503">
        <v>0</v>
      </c>
      <c r="CN503">
        <v>0</v>
      </c>
      <c r="CO503">
        <v>0</v>
      </c>
      <c r="CP503">
        <v>0</v>
      </c>
      <c r="CQ503">
        <v>2041960</v>
      </c>
      <c r="CR503">
        <v>0</v>
      </c>
      <c r="CS503">
        <v>0</v>
      </c>
      <c r="CT503">
        <v>0</v>
      </c>
      <c r="CU503">
        <v>0</v>
      </c>
      <c r="CV503">
        <v>0</v>
      </c>
      <c r="CW503">
        <v>0</v>
      </c>
      <c r="CX503">
        <v>0</v>
      </c>
      <c r="CY503">
        <v>2108663</v>
      </c>
      <c r="CZ503">
        <v>412557</v>
      </c>
      <c r="DA503">
        <v>0</v>
      </c>
      <c r="DB503">
        <v>0</v>
      </c>
      <c r="DC503">
        <v>0</v>
      </c>
      <c r="DD503">
        <v>40915</v>
      </c>
      <c r="DE503">
        <v>0</v>
      </c>
      <c r="DF503">
        <v>0</v>
      </c>
      <c r="DG503">
        <v>2562135</v>
      </c>
      <c r="DH503">
        <v>0</v>
      </c>
      <c r="DI503">
        <v>2462981</v>
      </c>
      <c r="DJ503">
        <v>0</v>
      </c>
      <c r="DK503">
        <v>0</v>
      </c>
      <c r="DL503">
        <v>0</v>
      </c>
      <c r="DM503">
        <v>0</v>
      </c>
      <c r="DN503">
        <v>0</v>
      </c>
      <c r="DO503">
        <v>0</v>
      </c>
      <c r="DP503">
        <v>0</v>
      </c>
      <c r="DQ503">
        <v>596310</v>
      </c>
      <c r="DR503">
        <v>0</v>
      </c>
      <c r="DS503">
        <v>0</v>
      </c>
      <c r="DT503">
        <v>0</v>
      </c>
      <c r="DU503">
        <v>0</v>
      </c>
      <c r="DV503">
        <v>0</v>
      </c>
      <c r="DW503">
        <v>0</v>
      </c>
      <c r="DX503">
        <v>0</v>
      </c>
      <c r="DY503">
        <v>0</v>
      </c>
      <c r="DZ503">
        <v>0</v>
      </c>
      <c r="EA503">
        <v>0</v>
      </c>
      <c r="EB503">
        <v>0</v>
      </c>
      <c r="EC503">
        <v>0</v>
      </c>
      <c r="ED503">
        <v>0</v>
      </c>
    </row>
    <row r="504" spans="1:134" x14ac:dyDescent="0.3">
      <c r="A504">
        <v>106382715</v>
      </c>
      <c r="B504" t="s">
        <v>451</v>
      </c>
      <c r="C504">
        <v>20182</v>
      </c>
      <c r="D504" s="1">
        <v>43191</v>
      </c>
      <c r="E504" s="1">
        <v>43281</v>
      </c>
      <c r="F504" t="s">
        <v>134</v>
      </c>
      <c r="G504" t="s">
        <v>379</v>
      </c>
      <c r="H504" t="s">
        <v>2105</v>
      </c>
      <c r="I504">
        <v>423</v>
      </c>
      <c r="J504" t="s">
        <v>136</v>
      </c>
      <c r="K504" t="s">
        <v>137</v>
      </c>
      <c r="L504" t="s">
        <v>138</v>
      </c>
      <c r="M504" t="s">
        <v>452</v>
      </c>
      <c r="N504" t="s">
        <v>453</v>
      </c>
      <c r="O504" t="s">
        <v>382</v>
      </c>
      <c r="P504">
        <v>94133</v>
      </c>
      <c r="Q504" t="s">
        <v>454</v>
      </c>
      <c r="R504">
        <v>65</v>
      </c>
      <c r="S504">
        <v>60</v>
      </c>
      <c r="T504">
        <v>14</v>
      </c>
      <c r="U504">
        <v>120</v>
      </c>
      <c r="V504">
        <v>116</v>
      </c>
      <c r="W504">
        <v>3</v>
      </c>
      <c r="X504">
        <v>13</v>
      </c>
      <c r="Y504">
        <v>0</v>
      </c>
      <c r="Z504">
        <v>0</v>
      </c>
      <c r="AA504">
        <v>20</v>
      </c>
      <c r="AB504">
        <v>1</v>
      </c>
      <c r="AC504">
        <v>0</v>
      </c>
      <c r="AD504">
        <v>1</v>
      </c>
      <c r="AE504">
        <v>274</v>
      </c>
      <c r="AF504">
        <v>0</v>
      </c>
      <c r="AG504">
        <v>542</v>
      </c>
      <c r="AH504">
        <v>499</v>
      </c>
      <c r="AI504">
        <v>13</v>
      </c>
      <c r="AJ504">
        <v>29</v>
      </c>
      <c r="AK504">
        <v>0</v>
      </c>
      <c r="AL504">
        <v>0</v>
      </c>
      <c r="AM504">
        <v>57</v>
      </c>
      <c r="AN504">
        <v>2</v>
      </c>
      <c r="AO504">
        <v>0</v>
      </c>
      <c r="AP504">
        <v>19</v>
      </c>
      <c r="AQ504">
        <v>1161</v>
      </c>
      <c r="AR504">
        <v>0</v>
      </c>
      <c r="AS50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2322</v>
      </c>
      <c r="AT504">
        <v>5518</v>
      </c>
      <c r="AU504">
        <v>4069</v>
      </c>
      <c r="AV504">
        <v>401</v>
      </c>
      <c r="AW504">
        <v>2568</v>
      </c>
      <c r="AX504">
        <v>0</v>
      </c>
      <c r="AY504">
        <v>0</v>
      </c>
      <c r="AZ504">
        <v>4151</v>
      </c>
      <c r="BA504">
        <v>399</v>
      </c>
      <c r="BB504">
        <v>11</v>
      </c>
      <c r="BC504">
        <v>169</v>
      </c>
      <c r="BD504">
        <v>17286</v>
      </c>
      <c r="BE504">
        <v>5227291</v>
      </c>
      <c r="BF504">
        <v>5897707</v>
      </c>
      <c r="BG504">
        <v>75407</v>
      </c>
      <c r="BH504">
        <v>1103688</v>
      </c>
      <c r="BI504">
        <v>0</v>
      </c>
      <c r="BJ504">
        <v>0</v>
      </c>
      <c r="BK504">
        <v>767570</v>
      </c>
      <c r="BL504">
        <v>75867</v>
      </c>
      <c r="BM504">
        <v>0</v>
      </c>
      <c r="BN504">
        <v>17114</v>
      </c>
      <c r="BO504">
        <v>13164644</v>
      </c>
      <c r="BP504">
        <v>9112790</v>
      </c>
      <c r="BQ504">
        <v>8446173</v>
      </c>
      <c r="BR504">
        <v>75826</v>
      </c>
      <c r="BS504">
        <v>3337067</v>
      </c>
      <c r="BT504">
        <v>0</v>
      </c>
      <c r="BU504">
        <v>0</v>
      </c>
      <c r="BV504">
        <v>6278626</v>
      </c>
      <c r="BW504">
        <v>109768</v>
      </c>
      <c r="BX504">
        <v>36359</v>
      </c>
      <c r="BY504">
        <v>241468</v>
      </c>
      <c r="BZ504">
        <v>27638077</v>
      </c>
      <c r="CA504">
        <v>101874</v>
      </c>
      <c r="CB504">
        <v>16082191</v>
      </c>
      <c r="CC504">
        <v>14343880</v>
      </c>
      <c r="CD504">
        <v>225268</v>
      </c>
      <c r="CE504">
        <v>4440755</v>
      </c>
      <c r="CF504">
        <v>0</v>
      </c>
      <c r="CG504">
        <v>0</v>
      </c>
      <c r="CH504">
        <v>0</v>
      </c>
      <c r="CI504">
        <v>-3729834</v>
      </c>
      <c r="CJ504">
        <v>185635</v>
      </c>
      <c r="CK504">
        <v>0</v>
      </c>
      <c r="CL504">
        <v>60525</v>
      </c>
      <c r="CM504">
        <v>0</v>
      </c>
      <c r="CN504">
        <v>0</v>
      </c>
      <c r="CO504">
        <v>0</v>
      </c>
      <c r="CP504">
        <v>524659</v>
      </c>
      <c r="CQ504">
        <v>32234953</v>
      </c>
      <c r="CR504">
        <v>5379472</v>
      </c>
      <c r="CS504">
        <v>3068809</v>
      </c>
      <c r="CT504">
        <v>0</v>
      </c>
      <c r="CU504">
        <v>694598</v>
      </c>
      <c r="CV504">
        <v>9142879</v>
      </c>
      <c r="CW504">
        <v>-1742109</v>
      </c>
      <c r="CX504">
        <v>5379472</v>
      </c>
      <c r="CY504">
        <v>-74035</v>
      </c>
      <c r="CZ504">
        <v>3068809</v>
      </c>
      <c r="DA504">
        <v>0</v>
      </c>
      <c r="DB504">
        <v>0</v>
      </c>
      <c r="DC504">
        <v>10776030</v>
      </c>
      <c r="DD504">
        <v>694598</v>
      </c>
      <c r="DE504">
        <v>-24166</v>
      </c>
      <c r="DF504">
        <v>-367952</v>
      </c>
      <c r="DG504">
        <v>17710647</v>
      </c>
      <c r="DH504">
        <v>5778532</v>
      </c>
      <c r="DI504">
        <v>28942496</v>
      </c>
      <c r="DJ504">
        <v>1514299</v>
      </c>
      <c r="DK504">
        <v>-4702</v>
      </c>
      <c r="DL504">
        <v>0</v>
      </c>
      <c r="DM504">
        <v>0</v>
      </c>
      <c r="DN504">
        <v>0</v>
      </c>
      <c r="DO504">
        <v>0</v>
      </c>
      <c r="DP504">
        <v>2798458</v>
      </c>
      <c r="DQ504">
        <v>249260301</v>
      </c>
      <c r="DR504">
        <v>0</v>
      </c>
      <c r="DS504">
        <v>0</v>
      </c>
      <c r="DT504">
        <v>0</v>
      </c>
      <c r="DU504">
        <v>0</v>
      </c>
      <c r="DV504">
        <v>0</v>
      </c>
      <c r="DW504">
        <v>0</v>
      </c>
      <c r="DX504">
        <v>0</v>
      </c>
      <c r="DY504">
        <v>0</v>
      </c>
      <c r="DZ504">
        <v>0</v>
      </c>
      <c r="EA504">
        <v>0</v>
      </c>
      <c r="EB504">
        <v>0</v>
      </c>
      <c r="EC504">
        <v>0</v>
      </c>
      <c r="ED504">
        <v>0</v>
      </c>
    </row>
    <row r="505" spans="1:134" x14ac:dyDescent="0.3">
      <c r="A505">
        <v>106361144</v>
      </c>
      <c r="B505" t="s">
        <v>455</v>
      </c>
      <c r="C505">
        <v>20182</v>
      </c>
      <c r="D505" s="1">
        <v>43191</v>
      </c>
      <c r="E505" s="1">
        <v>43281</v>
      </c>
      <c r="F505" t="s">
        <v>134</v>
      </c>
      <c r="G505" t="s">
        <v>275</v>
      </c>
      <c r="H505" t="s">
        <v>2100</v>
      </c>
      <c r="I505">
        <v>1207</v>
      </c>
      <c r="J505" t="s">
        <v>255</v>
      </c>
      <c r="K505" t="s">
        <v>137</v>
      </c>
      <c r="L505" t="s">
        <v>138</v>
      </c>
      <c r="M505" t="s">
        <v>456</v>
      </c>
      <c r="N505" t="s">
        <v>457</v>
      </c>
      <c r="O505" t="s">
        <v>394</v>
      </c>
      <c r="P505">
        <v>91710</v>
      </c>
      <c r="Q505" t="s">
        <v>458</v>
      </c>
      <c r="R505">
        <v>112</v>
      </c>
      <c r="S505">
        <v>112</v>
      </c>
      <c r="T505">
        <v>112</v>
      </c>
      <c r="U505">
        <v>215</v>
      </c>
      <c r="V505">
        <v>256</v>
      </c>
      <c r="W505">
        <v>143</v>
      </c>
      <c r="X505">
        <v>382</v>
      </c>
      <c r="Y505">
        <v>0</v>
      </c>
      <c r="Z505">
        <v>0</v>
      </c>
      <c r="AA505">
        <v>205</v>
      </c>
      <c r="AB505">
        <v>24</v>
      </c>
      <c r="AC505">
        <v>0</v>
      </c>
      <c r="AD505">
        <v>24</v>
      </c>
      <c r="AE505">
        <v>1249</v>
      </c>
      <c r="AF505">
        <v>0</v>
      </c>
      <c r="AG505">
        <v>717</v>
      </c>
      <c r="AH505">
        <v>799</v>
      </c>
      <c r="AI505">
        <v>449</v>
      </c>
      <c r="AJ505">
        <v>951</v>
      </c>
      <c r="AK505">
        <v>0</v>
      </c>
      <c r="AL505">
        <v>0</v>
      </c>
      <c r="AM505">
        <v>488</v>
      </c>
      <c r="AN505">
        <v>70</v>
      </c>
      <c r="AO505">
        <v>0</v>
      </c>
      <c r="AP505">
        <v>20</v>
      </c>
      <c r="AQ505">
        <v>3494</v>
      </c>
      <c r="AR505">
        <v>0</v>
      </c>
      <c r="AS50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6988</v>
      </c>
      <c r="AT505">
        <v>485</v>
      </c>
      <c r="AU505">
        <v>518</v>
      </c>
      <c r="AV505">
        <v>1393</v>
      </c>
      <c r="AW505">
        <v>4780</v>
      </c>
      <c r="AX505">
        <v>0</v>
      </c>
      <c r="AY505">
        <v>0</v>
      </c>
      <c r="AZ505">
        <v>2124</v>
      </c>
      <c r="BA505">
        <v>117</v>
      </c>
      <c r="BB505">
        <v>0</v>
      </c>
      <c r="BC505">
        <v>1036</v>
      </c>
      <c r="BD505">
        <v>10453</v>
      </c>
      <c r="BE505">
        <v>11142397</v>
      </c>
      <c r="BF505">
        <v>12168303</v>
      </c>
      <c r="BG505">
        <v>6107258</v>
      </c>
      <c r="BH505">
        <v>14653350</v>
      </c>
      <c r="BI505">
        <v>0</v>
      </c>
      <c r="BJ505">
        <v>0</v>
      </c>
      <c r="BK505">
        <v>8037397</v>
      </c>
      <c r="BL505">
        <v>1050038</v>
      </c>
      <c r="BM505">
        <v>0</v>
      </c>
      <c r="BN505">
        <v>496197</v>
      </c>
      <c r="BO505">
        <v>53654940</v>
      </c>
      <c r="BP505">
        <v>2666728</v>
      </c>
      <c r="BQ505">
        <v>4665555</v>
      </c>
      <c r="BR505">
        <v>5025690</v>
      </c>
      <c r="BS505">
        <v>15813349</v>
      </c>
      <c r="BT505">
        <v>0</v>
      </c>
      <c r="BU505">
        <v>0</v>
      </c>
      <c r="BV505">
        <v>8997995</v>
      </c>
      <c r="BW505">
        <v>885571</v>
      </c>
      <c r="BX505">
        <v>0</v>
      </c>
      <c r="BY505">
        <v>2721380</v>
      </c>
      <c r="BZ505">
        <v>40776268</v>
      </c>
      <c r="CA505">
        <v>2775817</v>
      </c>
      <c r="CB505">
        <v>9670042</v>
      </c>
      <c r="CC505">
        <v>12832079</v>
      </c>
      <c r="CD505">
        <v>8148864</v>
      </c>
      <c r="CE505">
        <v>25433582</v>
      </c>
      <c r="CF505">
        <v>0</v>
      </c>
      <c r="CG505">
        <v>0</v>
      </c>
      <c r="CH505">
        <v>0</v>
      </c>
      <c r="CI505">
        <v>10945457</v>
      </c>
      <c r="CJ505">
        <v>1518365</v>
      </c>
      <c r="CK505">
        <v>0</v>
      </c>
      <c r="CL505">
        <v>195353</v>
      </c>
      <c r="CM505">
        <v>0</v>
      </c>
      <c r="CN505">
        <v>0</v>
      </c>
      <c r="CO505">
        <v>0</v>
      </c>
      <c r="CP505">
        <v>183706</v>
      </c>
      <c r="CQ505">
        <v>71703265</v>
      </c>
      <c r="CR505">
        <v>582922</v>
      </c>
      <c r="CS505">
        <v>0</v>
      </c>
      <c r="CT505">
        <v>0</v>
      </c>
      <c r="CU505">
        <v>0</v>
      </c>
      <c r="CV505">
        <v>582922</v>
      </c>
      <c r="CW505">
        <v>4139083</v>
      </c>
      <c r="CX505">
        <v>4584701</v>
      </c>
      <c r="CY505">
        <v>2984084</v>
      </c>
      <c r="CZ505">
        <v>5033117</v>
      </c>
      <c r="DA505">
        <v>0</v>
      </c>
      <c r="DB505">
        <v>0</v>
      </c>
      <c r="DC505">
        <v>6089935</v>
      </c>
      <c r="DD505">
        <v>417244</v>
      </c>
      <c r="DE505">
        <v>0</v>
      </c>
      <c r="DF505">
        <v>62701</v>
      </c>
      <c r="DG505">
        <v>23310865</v>
      </c>
      <c r="DH505">
        <v>317258</v>
      </c>
      <c r="DI505">
        <v>20606429</v>
      </c>
      <c r="DJ505">
        <v>0</v>
      </c>
      <c r="DK505">
        <v>-17304</v>
      </c>
      <c r="DL505">
        <v>0</v>
      </c>
      <c r="DM505">
        <v>0</v>
      </c>
      <c r="DN505">
        <v>0</v>
      </c>
      <c r="DO505">
        <v>0</v>
      </c>
      <c r="DP505">
        <v>240655</v>
      </c>
      <c r="DQ505">
        <v>47530744</v>
      </c>
      <c r="DR505">
        <v>0</v>
      </c>
      <c r="DS505">
        <v>5</v>
      </c>
      <c r="DT505">
        <v>17</v>
      </c>
      <c r="DU505">
        <v>34</v>
      </c>
      <c r="DV505">
        <v>260589</v>
      </c>
      <c r="DW505">
        <v>135080</v>
      </c>
      <c r="DX505">
        <v>298602</v>
      </c>
      <c r="DY505">
        <v>0</v>
      </c>
      <c r="DZ505">
        <v>0</v>
      </c>
      <c r="EA505">
        <v>97067</v>
      </c>
      <c r="EB505">
        <v>1450376</v>
      </c>
      <c r="EC505">
        <v>1162457</v>
      </c>
      <c r="ED505">
        <v>1846629</v>
      </c>
    </row>
    <row r="506" spans="1:134" x14ac:dyDescent="0.3">
      <c r="A506">
        <v>106190636</v>
      </c>
      <c r="B506" t="s">
        <v>459</v>
      </c>
      <c r="C506">
        <v>20182</v>
      </c>
      <c r="D506" s="1">
        <v>43191</v>
      </c>
      <c r="E506" s="1">
        <v>43281</v>
      </c>
      <c r="F506" t="s">
        <v>134</v>
      </c>
      <c r="G506" t="s">
        <v>158</v>
      </c>
      <c r="H506" t="s">
        <v>2086</v>
      </c>
      <c r="I506">
        <v>915</v>
      </c>
      <c r="J506" t="s">
        <v>136</v>
      </c>
      <c r="K506" t="s">
        <v>137</v>
      </c>
      <c r="L506" t="s">
        <v>138</v>
      </c>
      <c r="M506" t="s">
        <v>460</v>
      </c>
      <c r="N506" t="s">
        <v>461</v>
      </c>
      <c r="O506" t="s">
        <v>462</v>
      </c>
      <c r="P506">
        <v>91790</v>
      </c>
      <c r="Q506" t="s">
        <v>463</v>
      </c>
      <c r="R506">
        <v>516</v>
      </c>
      <c r="S506">
        <v>516</v>
      </c>
      <c r="T506">
        <v>315</v>
      </c>
      <c r="U506">
        <v>1250</v>
      </c>
      <c r="V506">
        <v>1023</v>
      </c>
      <c r="W506">
        <v>994</v>
      </c>
      <c r="X506">
        <v>1498</v>
      </c>
      <c r="Y506">
        <v>0</v>
      </c>
      <c r="Z506">
        <v>0</v>
      </c>
      <c r="AA506">
        <v>28</v>
      </c>
      <c r="AB506">
        <v>864</v>
      </c>
      <c r="AC506">
        <v>30</v>
      </c>
      <c r="AD506">
        <v>207</v>
      </c>
      <c r="AE506">
        <v>5894</v>
      </c>
      <c r="AF506">
        <v>0</v>
      </c>
      <c r="AG506">
        <v>7825</v>
      </c>
      <c r="AH506">
        <v>4065</v>
      </c>
      <c r="AI506">
        <v>4750</v>
      </c>
      <c r="AJ506">
        <v>6161</v>
      </c>
      <c r="AK506">
        <v>0</v>
      </c>
      <c r="AL506">
        <v>0</v>
      </c>
      <c r="AM506">
        <v>102</v>
      </c>
      <c r="AN506">
        <v>3219</v>
      </c>
      <c r="AO506">
        <v>68</v>
      </c>
      <c r="AP506">
        <v>460</v>
      </c>
      <c r="AQ506">
        <v>26650</v>
      </c>
      <c r="AR506">
        <v>0</v>
      </c>
      <c r="AS50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53300</v>
      </c>
      <c r="AT506">
        <v>8497</v>
      </c>
      <c r="AU506">
        <v>6364</v>
      </c>
      <c r="AV506">
        <v>3913</v>
      </c>
      <c r="AW506">
        <v>16332</v>
      </c>
      <c r="AX506">
        <v>0</v>
      </c>
      <c r="AY506">
        <v>0</v>
      </c>
      <c r="AZ506">
        <v>566</v>
      </c>
      <c r="BA506">
        <v>10132</v>
      </c>
      <c r="BB506">
        <v>2325</v>
      </c>
      <c r="BC506">
        <v>1173</v>
      </c>
      <c r="BD506">
        <v>49302</v>
      </c>
      <c r="BE506">
        <v>57122426</v>
      </c>
      <c r="BF506">
        <v>45152760</v>
      </c>
      <c r="BG506">
        <v>30485136</v>
      </c>
      <c r="BH506">
        <v>47473553</v>
      </c>
      <c r="BI506">
        <v>0</v>
      </c>
      <c r="BJ506">
        <v>0</v>
      </c>
      <c r="BK506">
        <v>1017643</v>
      </c>
      <c r="BL506">
        <v>28500191</v>
      </c>
      <c r="BM506">
        <v>664349</v>
      </c>
      <c r="BN506">
        <v>2914304</v>
      </c>
      <c r="BO506">
        <v>213330362</v>
      </c>
      <c r="BP506">
        <v>19110973</v>
      </c>
      <c r="BQ506">
        <v>19325835</v>
      </c>
      <c r="BR506">
        <v>7701787</v>
      </c>
      <c r="BS506">
        <v>35794410</v>
      </c>
      <c r="BT506">
        <v>0</v>
      </c>
      <c r="BU506">
        <v>0</v>
      </c>
      <c r="BV506">
        <v>1209240</v>
      </c>
      <c r="BW506">
        <v>24610714</v>
      </c>
      <c r="BX506">
        <v>155990</v>
      </c>
      <c r="BY506">
        <v>4552858</v>
      </c>
      <c r="BZ506">
        <v>112461807</v>
      </c>
      <c r="CA506">
        <v>2276141</v>
      </c>
      <c r="CB506">
        <v>54891461</v>
      </c>
      <c r="CC506">
        <v>44502603</v>
      </c>
      <c r="CD506">
        <v>17489424</v>
      </c>
      <c r="CE506">
        <v>59881574</v>
      </c>
      <c r="CF506">
        <v>-2230563</v>
      </c>
      <c r="CG506">
        <v>0</v>
      </c>
      <c r="CH506">
        <v>0</v>
      </c>
      <c r="CI506">
        <v>1327603</v>
      </c>
      <c r="CJ506">
        <v>29066185</v>
      </c>
      <c r="CK506">
        <v>0</v>
      </c>
      <c r="CL506">
        <v>820339</v>
      </c>
      <c r="CM506">
        <v>0</v>
      </c>
      <c r="CN506">
        <v>0</v>
      </c>
      <c r="CO506">
        <v>0</v>
      </c>
      <c r="CP506">
        <v>5111081</v>
      </c>
      <c r="CQ506">
        <v>213135848</v>
      </c>
      <c r="CR506">
        <v>0</v>
      </c>
      <c r="CS506">
        <v>4010000</v>
      </c>
      <c r="CT506">
        <v>0</v>
      </c>
      <c r="CU506">
        <v>0</v>
      </c>
      <c r="CV506">
        <v>4010000</v>
      </c>
      <c r="CW506">
        <v>21341938</v>
      </c>
      <c r="CX506">
        <v>19975992</v>
      </c>
      <c r="CY506">
        <v>22928062</v>
      </c>
      <c r="CZ506">
        <v>27396389</v>
      </c>
      <c r="DA506">
        <v>0</v>
      </c>
      <c r="DB506">
        <v>0</v>
      </c>
      <c r="DC506">
        <v>899280</v>
      </c>
      <c r="DD506">
        <v>24044720</v>
      </c>
      <c r="DE506">
        <v>0</v>
      </c>
      <c r="DF506">
        <v>79940</v>
      </c>
      <c r="DG506">
        <v>116666321</v>
      </c>
      <c r="DH506">
        <v>2219393</v>
      </c>
      <c r="DI506">
        <v>113967041</v>
      </c>
      <c r="DJ506">
        <v>2264260</v>
      </c>
      <c r="DK506">
        <v>3378175</v>
      </c>
      <c r="DL506">
        <v>0</v>
      </c>
      <c r="DM506">
        <v>0</v>
      </c>
      <c r="DN506">
        <v>2686700</v>
      </c>
      <c r="DO506">
        <v>1323300</v>
      </c>
      <c r="DP506">
        <v>2491424</v>
      </c>
      <c r="DQ506">
        <v>122538483</v>
      </c>
      <c r="DR506">
        <v>0</v>
      </c>
      <c r="DS506">
        <v>0</v>
      </c>
      <c r="DT506">
        <v>0</v>
      </c>
      <c r="DU506">
        <v>0</v>
      </c>
      <c r="DV506">
        <v>0</v>
      </c>
      <c r="DW506">
        <v>0</v>
      </c>
      <c r="DX506">
        <v>0</v>
      </c>
      <c r="DY506">
        <v>0</v>
      </c>
      <c r="DZ506">
        <v>0</v>
      </c>
      <c r="EA506">
        <v>0</v>
      </c>
      <c r="EB506">
        <v>0</v>
      </c>
      <c r="EC506">
        <v>0</v>
      </c>
      <c r="ED506">
        <v>0</v>
      </c>
    </row>
    <row r="507" spans="1:134" x14ac:dyDescent="0.3">
      <c r="A507">
        <v>106190176</v>
      </c>
      <c r="B507" t="s">
        <v>464</v>
      </c>
      <c r="C507">
        <v>20182</v>
      </c>
      <c r="D507" s="1">
        <v>43191</v>
      </c>
      <c r="E507" s="1">
        <v>43281</v>
      </c>
      <c r="F507" t="s">
        <v>134</v>
      </c>
      <c r="G507" t="s">
        <v>158</v>
      </c>
      <c r="H507" t="s">
        <v>2086</v>
      </c>
      <c r="I507">
        <v>913</v>
      </c>
      <c r="J507" t="s">
        <v>136</v>
      </c>
      <c r="K507" t="s">
        <v>137</v>
      </c>
      <c r="L507" t="s">
        <v>138</v>
      </c>
      <c r="M507" t="s">
        <v>465</v>
      </c>
      <c r="N507" t="s">
        <v>466</v>
      </c>
      <c r="O507" t="s">
        <v>467</v>
      </c>
      <c r="P507">
        <v>91010</v>
      </c>
      <c r="Q507" t="s">
        <v>468</v>
      </c>
      <c r="R507">
        <v>217</v>
      </c>
      <c r="S507">
        <v>215</v>
      </c>
      <c r="T507">
        <v>215</v>
      </c>
      <c r="U507">
        <v>597</v>
      </c>
      <c r="V507">
        <v>40</v>
      </c>
      <c r="W507">
        <v>164</v>
      </c>
      <c r="X507">
        <v>108</v>
      </c>
      <c r="Y507">
        <v>0</v>
      </c>
      <c r="Z507">
        <v>0</v>
      </c>
      <c r="AA507">
        <v>758</v>
      </c>
      <c r="AB507">
        <v>6</v>
      </c>
      <c r="AC507">
        <v>0</v>
      </c>
      <c r="AD507">
        <v>2</v>
      </c>
      <c r="AE507">
        <v>1675</v>
      </c>
      <c r="AF507">
        <v>0</v>
      </c>
      <c r="AG507">
        <v>5466</v>
      </c>
      <c r="AH507">
        <v>393</v>
      </c>
      <c r="AI507">
        <v>2466</v>
      </c>
      <c r="AJ507">
        <v>1050</v>
      </c>
      <c r="AK507">
        <v>0</v>
      </c>
      <c r="AL507">
        <v>0</v>
      </c>
      <c r="AM507">
        <v>8763</v>
      </c>
      <c r="AN507">
        <v>411</v>
      </c>
      <c r="AO507">
        <v>0</v>
      </c>
      <c r="AP507">
        <v>55</v>
      </c>
      <c r="AQ507">
        <v>18604</v>
      </c>
      <c r="AR507">
        <v>0</v>
      </c>
      <c r="AS50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37208</v>
      </c>
      <c r="AT507">
        <v>15102</v>
      </c>
      <c r="AU507">
        <v>642</v>
      </c>
      <c r="AV507">
        <v>2083</v>
      </c>
      <c r="AW507">
        <v>2205</v>
      </c>
      <c r="AX507">
        <v>0</v>
      </c>
      <c r="AY507">
        <v>0</v>
      </c>
      <c r="AZ507">
        <v>15868</v>
      </c>
      <c r="BA507">
        <v>505</v>
      </c>
      <c r="BB507">
        <v>0</v>
      </c>
      <c r="BC507">
        <v>453</v>
      </c>
      <c r="BD507">
        <v>36858</v>
      </c>
      <c r="BE507">
        <v>123945572</v>
      </c>
      <c r="BF507">
        <v>13555873</v>
      </c>
      <c r="BG507">
        <v>68434631</v>
      </c>
      <c r="BH507">
        <v>24136781</v>
      </c>
      <c r="BI507">
        <v>0</v>
      </c>
      <c r="BJ507">
        <v>0</v>
      </c>
      <c r="BK507">
        <v>193994256</v>
      </c>
      <c r="BL507">
        <v>28210428</v>
      </c>
      <c r="BM507">
        <v>0</v>
      </c>
      <c r="BN507">
        <v>703792</v>
      </c>
      <c r="BO507">
        <v>452981333</v>
      </c>
      <c r="BP507">
        <v>209159860</v>
      </c>
      <c r="BQ507">
        <v>12205299</v>
      </c>
      <c r="BR507">
        <v>35441027</v>
      </c>
      <c r="BS507">
        <v>28931660</v>
      </c>
      <c r="BT507">
        <v>0</v>
      </c>
      <c r="BU507">
        <v>0</v>
      </c>
      <c r="BV507">
        <v>205435678</v>
      </c>
      <c r="BW507">
        <v>35353941</v>
      </c>
      <c r="BX507">
        <v>0</v>
      </c>
      <c r="BY507">
        <v>17159637</v>
      </c>
      <c r="BZ507">
        <v>543687102</v>
      </c>
      <c r="CA507">
        <v>17558862</v>
      </c>
      <c r="CB507">
        <v>282394131</v>
      </c>
      <c r="CC507">
        <v>17025068</v>
      </c>
      <c r="CD507">
        <v>70191610</v>
      </c>
      <c r="CE507">
        <v>27285235</v>
      </c>
      <c r="CF507">
        <v>0</v>
      </c>
      <c r="CG507">
        <v>0</v>
      </c>
      <c r="CH507">
        <v>0</v>
      </c>
      <c r="CI507">
        <v>292290320</v>
      </c>
      <c r="CJ507">
        <v>47299980</v>
      </c>
      <c r="CK507">
        <v>0</v>
      </c>
      <c r="CL507">
        <v>66669</v>
      </c>
      <c r="CM507">
        <v>0</v>
      </c>
      <c r="CN507">
        <v>0</v>
      </c>
      <c r="CO507">
        <v>0</v>
      </c>
      <c r="CP507">
        <v>0</v>
      </c>
      <c r="CQ507">
        <v>754111875</v>
      </c>
      <c r="CR507">
        <v>0</v>
      </c>
      <c r="CS507">
        <v>0</v>
      </c>
      <c r="CT507">
        <v>0</v>
      </c>
      <c r="CU507">
        <v>0</v>
      </c>
      <c r="CV507">
        <v>0</v>
      </c>
      <c r="CW507">
        <v>50711299</v>
      </c>
      <c r="CX507">
        <v>8736104</v>
      </c>
      <c r="CY507">
        <v>33684048</v>
      </c>
      <c r="CZ507">
        <v>25783206</v>
      </c>
      <c r="DA507">
        <v>0</v>
      </c>
      <c r="DB507">
        <v>0</v>
      </c>
      <c r="DC507">
        <v>107139614</v>
      </c>
      <c r="DD507">
        <v>10704197</v>
      </c>
      <c r="DE507">
        <v>0</v>
      </c>
      <c r="DF507">
        <v>5798092</v>
      </c>
      <c r="DG507">
        <v>242556560</v>
      </c>
      <c r="DH507">
        <v>9675748</v>
      </c>
      <c r="DI507">
        <v>321586294</v>
      </c>
      <c r="DJ507">
        <v>0</v>
      </c>
      <c r="DK507">
        <v>8071931</v>
      </c>
      <c r="DL507">
        <v>0</v>
      </c>
      <c r="DM507">
        <v>0</v>
      </c>
      <c r="DN507">
        <v>0</v>
      </c>
      <c r="DO507">
        <v>0</v>
      </c>
      <c r="DP507">
        <v>15355624</v>
      </c>
      <c r="DQ507">
        <v>473602102</v>
      </c>
      <c r="DR507">
        <v>0</v>
      </c>
      <c r="DS507">
        <v>0</v>
      </c>
      <c r="DT507">
        <v>0</v>
      </c>
      <c r="DU507">
        <v>0</v>
      </c>
      <c r="DV507">
        <v>0</v>
      </c>
      <c r="DW507">
        <v>0</v>
      </c>
      <c r="DX507">
        <v>0</v>
      </c>
      <c r="DY507">
        <v>0</v>
      </c>
      <c r="DZ507">
        <v>0</v>
      </c>
      <c r="EA507">
        <v>0</v>
      </c>
      <c r="EB507">
        <v>0</v>
      </c>
      <c r="EC507">
        <v>0</v>
      </c>
      <c r="ED507">
        <v>0</v>
      </c>
    </row>
    <row r="508" spans="1:134" x14ac:dyDescent="0.3">
      <c r="A508">
        <v>106100005</v>
      </c>
      <c r="B508" t="s">
        <v>469</v>
      </c>
      <c r="C508">
        <v>20182</v>
      </c>
      <c r="D508" s="1">
        <v>43191</v>
      </c>
      <c r="E508" s="1">
        <v>43281</v>
      </c>
      <c r="F508" t="s">
        <v>134</v>
      </c>
      <c r="G508" t="s">
        <v>182</v>
      </c>
      <c r="H508" t="s">
        <v>2084</v>
      </c>
      <c r="I508">
        <v>605</v>
      </c>
      <c r="J508" t="s">
        <v>136</v>
      </c>
      <c r="K508" t="s">
        <v>137</v>
      </c>
      <c r="L508" t="s">
        <v>138</v>
      </c>
      <c r="M508" t="s">
        <v>470</v>
      </c>
      <c r="N508" t="s">
        <v>471</v>
      </c>
      <c r="O508" t="s">
        <v>472</v>
      </c>
      <c r="P508">
        <v>93611</v>
      </c>
      <c r="Q508" t="s">
        <v>2108</v>
      </c>
      <c r="R508">
        <v>208</v>
      </c>
      <c r="S508">
        <v>208</v>
      </c>
      <c r="T508">
        <v>185</v>
      </c>
      <c r="U508">
        <v>1039</v>
      </c>
      <c r="V508">
        <v>325</v>
      </c>
      <c r="W508">
        <v>147</v>
      </c>
      <c r="X508">
        <v>847</v>
      </c>
      <c r="Y508">
        <v>0</v>
      </c>
      <c r="Z508">
        <v>0</v>
      </c>
      <c r="AA508">
        <v>22</v>
      </c>
      <c r="AB508">
        <v>1319</v>
      </c>
      <c r="AC508">
        <v>12</v>
      </c>
      <c r="AD508">
        <v>22</v>
      </c>
      <c r="AE508">
        <v>3733</v>
      </c>
      <c r="AF508">
        <v>0</v>
      </c>
      <c r="AG508">
        <v>5925</v>
      </c>
      <c r="AH508">
        <v>1854</v>
      </c>
      <c r="AI508">
        <v>759</v>
      </c>
      <c r="AJ508">
        <v>3387</v>
      </c>
      <c r="AK508">
        <v>0</v>
      </c>
      <c r="AL508">
        <v>0</v>
      </c>
      <c r="AM508">
        <v>75</v>
      </c>
      <c r="AN508">
        <v>4568</v>
      </c>
      <c r="AO508">
        <v>14</v>
      </c>
      <c r="AP508">
        <v>24</v>
      </c>
      <c r="AQ508">
        <v>16606</v>
      </c>
      <c r="AR508">
        <v>0</v>
      </c>
      <c r="AS50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33212</v>
      </c>
      <c r="AT508">
        <v>8775</v>
      </c>
      <c r="AU508">
        <v>2746</v>
      </c>
      <c r="AV508">
        <v>1124</v>
      </c>
      <c r="AW508">
        <v>5016</v>
      </c>
      <c r="AX508">
        <v>0</v>
      </c>
      <c r="AY508">
        <v>0</v>
      </c>
      <c r="AZ508">
        <v>111</v>
      </c>
      <c r="BA508">
        <v>6688</v>
      </c>
      <c r="BB508">
        <v>98</v>
      </c>
      <c r="BC508">
        <v>36</v>
      </c>
      <c r="BD508">
        <v>24594</v>
      </c>
      <c r="BE508">
        <v>80220523</v>
      </c>
      <c r="BF508">
        <v>23962577</v>
      </c>
      <c r="BG508">
        <v>8513663</v>
      </c>
      <c r="BH508">
        <v>40642740</v>
      </c>
      <c r="BI508">
        <v>0</v>
      </c>
      <c r="BJ508">
        <v>0</v>
      </c>
      <c r="BK508">
        <v>1312123</v>
      </c>
      <c r="BL508">
        <v>62336245</v>
      </c>
      <c r="BM508">
        <v>251882</v>
      </c>
      <c r="BN508">
        <v>410965</v>
      </c>
      <c r="BO508">
        <v>217650718</v>
      </c>
      <c r="BP508">
        <v>38797839</v>
      </c>
      <c r="BQ508">
        <v>13274114</v>
      </c>
      <c r="BR508">
        <v>3764270</v>
      </c>
      <c r="BS508">
        <v>33054471</v>
      </c>
      <c r="BT508">
        <v>0</v>
      </c>
      <c r="BU508">
        <v>0</v>
      </c>
      <c r="BV508">
        <v>5965550</v>
      </c>
      <c r="BW508">
        <v>74317012</v>
      </c>
      <c r="BX508">
        <v>1955775</v>
      </c>
      <c r="BY508">
        <v>3632154</v>
      </c>
      <c r="BZ508">
        <v>174761185</v>
      </c>
      <c r="CA508">
        <v>7943029</v>
      </c>
      <c r="CB508">
        <v>94418008</v>
      </c>
      <c r="CC508">
        <v>31773146</v>
      </c>
      <c r="CD508">
        <v>11069605</v>
      </c>
      <c r="CE508">
        <v>65903338</v>
      </c>
      <c r="CF508">
        <v>0</v>
      </c>
      <c r="CG508">
        <v>0</v>
      </c>
      <c r="CH508">
        <v>0</v>
      </c>
      <c r="CI508">
        <v>4630431</v>
      </c>
      <c r="CJ508">
        <v>87162408</v>
      </c>
      <c r="CK508">
        <v>0</v>
      </c>
      <c r="CL508">
        <v>761993</v>
      </c>
      <c r="CM508">
        <v>0</v>
      </c>
      <c r="CN508">
        <v>0</v>
      </c>
      <c r="CO508">
        <v>0</v>
      </c>
      <c r="CP508">
        <v>0</v>
      </c>
      <c r="CQ508">
        <v>303661958</v>
      </c>
      <c r="CR508">
        <v>0</v>
      </c>
      <c r="CS508">
        <v>0</v>
      </c>
      <c r="CT508">
        <v>0</v>
      </c>
      <c r="CU508">
        <v>91522</v>
      </c>
      <c r="CV508">
        <v>91522</v>
      </c>
      <c r="CW508">
        <v>22192782</v>
      </c>
      <c r="CX508">
        <v>4710300</v>
      </c>
      <c r="CY508">
        <v>959963</v>
      </c>
      <c r="CZ508">
        <v>6303083</v>
      </c>
      <c r="DA508">
        <v>0</v>
      </c>
      <c r="DB508">
        <v>0</v>
      </c>
      <c r="DC508">
        <v>2489076</v>
      </c>
      <c r="DD508">
        <v>46829020</v>
      </c>
      <c r="DE508">
        <v>2035752</v>
      </c>
      <c r="DF508">
        <v>3321491</v>
      </c>
      <c r="DG508">
        <v>88841467</v>
      </c>
      <c r="DH508">
        <v>841263</v>
      </c>
      <c r="DI508">
        <v>78500391</v>
      </c>
      <c r="DJ508">
        <v>3721385</v>
      </c>
      <c r="DK508">
        <v>-2971530</v>
      </c>
      <c r="DL508">
        <v>0</v>
      </c>
      <c r="DM508">
        <v>0</v>
      </c>
      <c r="DN508">
        <v>0</v>
      </c>
      <c r="DO508">
        <v>0</v>
      </c>
      <c r="DP508">
        <v>18238617</v>
      </c>
      <c r="DQ508">
        <v>426726969</v>
      </c>
      <c r="DR508">
        <v>0</v>
      </c>
      <c r="DS508">
        <v>0</v>
      </c>
      <c r="DT508">
        <v>0</v>
      </c>
      <c r="DU508">
        <v>0</v>
      </c>
      <c r="DV508">
        <v>0</v>
      </c>
      <c r="DW508">
        <v>0</v>
      </c>
      <c r="DX508">
        <v>0</v>
      </c>
      <c r="DY508">
        <v>0</v>
      </c>
      <c r="DZ508">
        <v>0</v>
      </c>
      <c r="EA508">
        <v>0</v>
      </c>
      <c r="EB508">
        <v>0</v>
      </c>
      <c r="EC508">
        <v>0</v>
      </c>
      <c r="ED508">
        <v>0</v>
      </c>
    </row>
    <row r="509" spans="1:134" x14ac:dyDescent="0.3">
      <c r="A509">
        <v>106100697</v>
      </c>
      <c r="B509" t="s">
        <v>474</v>
      </c>
      <c r="C509">
        <v>20182</v>
      </c>
      <c r="D509" s="1">
        <v>43191</v>
      </c>
      <c r="E509" s="1">
        <v>43281</v>
      </c>
      <c r="F509" t="s">
        <v>134</v>
      </c>
      <c r="G509" t="s">
        <v>182</v>
      </c>
      <c r="H509" t="s">
        <v>2084</v>
      </c>
      <c r="I509">
        <v>609</v>
      </c>
      <c r="J509" t="s">
        <v>183</v>
      </c>
      <c r="K509" t="s">
        <v>137</v>
      </c>
      <c r="L509" t="s">
        <v>145</v>
      </c>
      <c r="M509" t="s">
        <v>475</v>
      </c>
      <c r="N509" t="s">
        <v>476</v>
      </c>
      <c r="O509" t="s">
        <v>477</v>
      </c>
      <c r="P509">
        <v>93210</v>
      </c>
      <c r="Q509" t="s">
        <v>478</v>
      </c>
      <c r="R509">
        <v>123</v>
      </c>
      <c r="S509">
        <v>50</v>
      </c>
      <c r="T509">
        <v>50</v>
      </c>
      <c r="U509">
        <v>3</v>
      </c>
      <c r="V509">
        <v>1</v>
      </c>
      <c r="W509">
        <v>59</v>
      </c>
      <c r="X509">
        <v>1</v>
      </c>
      <c r="Y509">
        <v>0</v>
      </c>
      <c r="Z509">
        <v>0</v>
      </c>
      <c r="AA509">
        <v>0</v>
      </c>
      <c r="AB509">
        <v>3</v>
      </c>
      <c r="AC509">
        <v>0</v>
      </c>
      <c r="AD509">
        <v>0</v>
      </c>
      <c r="AE509">
        <v>67</v>
      </c>
      <c r="AF509">
        <v>59</v>
      </c>
      <c r="AG509">
        <v>106</v>
      </c>
      <c r="AH509">
        <v>1</v>
      </c>
      <c r="AI509">
        <v>4355</v>
      </c>
      <c r="AJ509">
        <v>36</v>
      </c>
      <c r="AK509">
        <v>0</v>
      </c>
      <c r="AL509">
        <v>0</v>
      </c>
      <c r="AM509">
        <v>0</v>
      </c>
      <c r="AN509">
        <v>7</v>
      </c>
      <c r="AO509">
        <v>0</v>
      </c>
      <c r="AP509">
        <v>0</v>
      </c>
      <c r="AQ509">
        <v>4505</v>
      </c>
      <c r="AR509">
        <v>4483</v>
      </c>
      <c r="AS50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13493</v>
      </c>
      <c r="AT509">
        <v>371</v>
      </c>
      <c r="AU509">
        <v>54</v>
      </c>
      <c r="AV509">
        <v>138</v>
      </c>
      <c r="AW509">
        <v>749</v>
      </c>
      <c r="AX509">
        <v>0</v>
      </c>
      <c r="AY509">
        <v>0</v>
      </c>
      <c r="AZ509">
        <v>95</v>
      </c>
      <c r="BA509">
        <v>979</v>
      </c>
      <c r="BB509">
        <v>0</v>
      </c>
      <c r="BC509">
        <v>126</v>
      </c>
      <c r="BD509">
        <v>2512</v>
      </c>
      <c r="BE509">
        <v>58851</v>
      </c>
      <c r="BF509">
        <v>5132</v>
      </c>
      <c r="BG509">
        <v>2355186</v>
      </c>
      <c r="BH509">
        <v>19282</v>
      </c>
      <c r="BI509">
        <v>0</v>
      </c>
      <c r="BJ509">
        <v>0</v>
      </c>
      <c r="BK509">
        <v>0</v>
      </c>
      <c r="BL509">
        <v>25142</v>
      </c>
      <c r="BM509">
        <v>0</v>
      </c>
      <c r="BN509">
        <v>0</v>
      </c>
      <c r="BO509">
        <v>2463593</v>
      </c>
      <c r="BP509">
        <v>218263</v>
      </c>
      <c r="BQ509">
        <v>27054</v>
      </c>
      <c r="BR509">
        <v>123757</v>
      </c>
      <c r="BS509">
        <v>618598</v>
      </c>
      <c r="BT509">
        <v>0</v>
      </c>
      <c r="BU509">
        <v>0</v>
      </c>
      <c r="BV509">
        <v>85182</v>
      </c>
      <c r="BW509">
        <v>459189</v>
      </c>
      <c r="BX509">
        <v>0</v>
      </c>
      <c r="BY509">
        <v>89853</v>
      </c>
      <c r="BZ509">
        <v>1621896</v>
      </c>
      <c r="CA509">
        <v>140628</v>
      </c>
      <c r="CB509">
        <v>252984</v>
      </c>
      <c r="CC509">
        <v>15449</v>
      </c>
      <c r="CD509">
        <v>343865</v>
      </c>
      <c r="CE509">
        <v>516682</v>
      </c>
      <c r="CF509">
        <v>-24862</v>
      </c>
      <c r="CG509">
        <v>0</v>
      </c>
      <c r="CH509">
        <v>0</v>
      </c>
      <c r="CI509">
        <v>49406</v>
      </c>
      <c r="CJ509">
        <v>1453432</v>
      </c>
      <c r="CK509">
        <v>0</v>
      </c>
      <c r="CL509">
        <v>0</v>
      </c>
      <c r="CM509">
        <v>0</v>
      </c>
      <c r="CN509">
        <v>0</v>
      </c>
      <c r="CO509">
        <v>0</v>
      </c>
      <c r="CP509">
        <v>0</v>
      </c>
      <c r="CQ509">
        <v>2747584</v>
      </c>
      <c r="CR509">
        <v>0</v>
      </c>
      <c r="CS509">
        <v>0</v>
      </c>
      <c r="CT509">
        <v>0</v>
      </c>
      <c r="CU509">
        <v>0</v>
      </c>
      <c r="CV509">
        <v>0</v>
      </c>
      <c r="CW509">
        <v>24130</v>
      </c>
      <c r="CX509">
        <v>16737</v>
      </c>
      <c r="CY509">
        <v>2159940</v>
      </c>
      <c r="CZ509">
        <v>121198</v>
      </c>
      <c r="DA509">
        <v>0</v>
      </c>
      <c r="DB509">
        <v>0</v>
      </c>
      <c r="DC509">
        <v>35776</v>
      </c>
      <c r="DD509">
        <v>-969101</v>
      </c>
      <c r="DE509">
        <v>0</v>
      </c>
      <c r="DF509">
        <v>-50775</v>
      </c>
      <c r="DG509">
        <v>1337905</v>
      </c>
      <c r="DH509">
        <v>-442713</v>
      </c>
      <c r="DI509">
        <v>4326167</v>
      </c>
      <c r="DJ509">
        <v>0</v>
      </c>
      <c r="DK509">
        <v>293899</v>
      </c>
      <c r="DL509">
        <v>0</v>
      </c>
      <c r="DM509">
        <v>0</v>
      </c>
      <c r="DN509">
        <v>0</v>
      </c>
      <c r="DO509">
        <v>0</v>
      </c>
      <c r="DP509">
        <v>0</v>
      </c>
      <c r="DQ509">
        <v>7055704</v>
      </c>
      <c r="DR509">
        <v>0</v>
      </c>
      <c r="DS509">
        <v>0</v>
      </c>
      <c r="DT509">
        <v>0</v>
      </c>
      <c r="DU509">
        <v>0</v>
      </c>
      <c r="DV509">
        <v>0</v>
      </c>
      <c r="DW509">
        <v>0</v>
      </c>
      <c r="DX509">
        <v>0</v>
      </c>
      <c r="DY509">
        <v>0</v>
      </c>
      <c r="DZ509">
        <v>0</v>
      </c>
      <c r="EA509">
        <v>0</v>
      </c>
      <c r="EB509">
        <v>0</v>
      </c>
      <c r="EC509">
        <v>0</v>
      </c>
      <c r="ED509">
        <v>0</v>
      </c>
    </row>
    <row r="510" spans="1:134" x14ac:dyDescent="0.3">
      <c r="A510">
        <v>106105051</v>
      </c>
      <c r="B510" t="s">
        <v>479</v>
      </c>
      <c r="C510">
        <v>20182</v>
      </c>
      <c r="D510" s="1">
        <v>43191</v>
      </c>
      <c r="E510" s="1">
        <v>43281</v>
      </c>
      <c r="F510" t="s">
        <v>134</v>
      </c>
      <c r="G510" t="s">
        <v>182</v>
      </c>
      <c r="H510" t="s">
        <v>2084</v>
      </c>
      <c r="I510">
        <v>609</v>
      </c>
      <c r="J510" t="s">
        <v>283</v>
      </c>
      <c r="K510" t="s">
        <v>284</v>
      </c>
      <c r="L510" t="s">
        <v>138</v>
      </c>
      <c r="M510" t="s">
        <v>480</v>
      </c>
      <c r="N510" t="s">
        <v>481</v>
      </c>
      <c r="O510" t="s">
        <v>2109</v>
      </c>
      <c r="P510">
        <v>93210</v>
      </c>
      <c r="Q510" t="s">
        <v>482</v>
      </c>
      <c r="R510">
        <v>1500</v>
      </c>
      <c r="S510">
        <v>1340</v>
      </c>
      <c r="T510">
        <v>1340</v>
      </c>
      <c r="U510">
        <v>48</v>
      </c>
      <c r="V510">
        <v>0</v>
      </c>
      <c r="W510">
        <v>0</v>
      </c>
      <c r="X510">
        <v>0</v>
      </c>
      <c r="Y510">
        <v>0</v>
      </c>
      <c r="Z510">
        <v>0</v>
      </c>
      <c r="AA510">
        <v>0</v>
      </c>
      <c r="AB510">
        <v>0</v>
      </c>
      <c r="AC510">
        <v>0</v>
      </c>
      <c r="AD510">
        <v>0</v>
      </c>
      <c r="AE510">
        <v>48</v>
      </c>
      <c r="AF510">
        <v>0</v>
      </c>
      <c r="AG510">
        <v>114241</v>
      </c>
      <c r="AH510">
        <v>0</v>
      </c>
      <c r="AI510">
        <v>0</v>
      </c>
      <c r="AJ510">
        <v>0</v>
      </c>
      <c r="AK510">
        <v>0</v>
      </c>
      <c r="AL510">
        <v>0</v>
      </c>
      <c r="AM510">
        <v>0</v>
      </c>
      <c r="AN510">
        <v>0</v>
      </c>
      <c r="AO510">
        <v>0</v>
      </c>
      <c r="AP510">
        <v>0</v>
      </c>
      <c r="AQ510">
        <v>114241</v>
      </c>
      <c r="AR510">
        <v>0</v>
      </c>
      <c r="AS51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228482</v>
      </c>
      <c r="AT510">
        <v>0</v>
      </c>
      <c r="AU510">
        <v>0</v>
      </c>
      <c r="AV510">
        <v>0</v>
      </c>
      <c r="AW510">
        <v>0</v>
      </c>
      <c r="AX510">
        <v>0</v>
      </c>
      <c r="AY510">
        <v>0</v>
      </c>
      <c r="AZ510">
        <v>0</v>
      </c>
      <c r="BA510">
        <v>0</v>
      </c>
      <c r="BB510">
        <v>0</v>
      </c>
      <c r="BC510">
        <v>0</v>
      </c>
      <c r="BD510">
        <v>0</v>
      </c>
      <c r="BE510">
        <v>70050643</v>
      </c>
      <c r="BF510">
        <v>0</v>
      </c>
      <c r="BG510">
        <v>0</v>
      </c>
      <c r="BH510">
        <v>0</v>
      </c>
      <c r="BI510">
        <v>0</v>
      </c>
      <c r="BJ510">
        <v>0</v>
      </c>
      <c r="BK510">
        <v>0</v>
      </c>
      <c r="BL510">
        <v>0</v>
      </c>
      <c r="BM510">
        <v>0</v>
      </c>
      <c r="BN510">
        <v>0</v>
      </c>
      <c r="BO510">
        <v>70050643</v>
      </c>
      <c r="BP510">
        <v>0</v>
      </c>
      <c r="BQ510">
        <v>0</v>
      </c>
      <c r="BR510">
        <v>0</v>
      </c>
      <c r="BS510">
        <v>0</v>
      </c>
      <c r="BT510">
        <v>0</v>
      </c>
      <c r="BU510">
        <v>0</v>
      </c>
      <c r="BV510">
        <v>0</v>
      </c>
      <c r="BW510">
        <v>0</v>
      </c>
      <c r="BX510">
        <v>0</v>
      </c>
      <c r="BY510">
        <v>0</v>
      </c>
      <c r="BZ510">
        <v>0</v>
      </c>
      <c r="CA510">
        <v>0</v>
      </c>
      <c r="CB510">
        <v>0</v>
      </c>
      <c r="CC510">
        <v>0</v>
      </c>
      <c r="CD510">
        <v>0</v>
      </c>
      <c r="CE510">
        <v>0</v>
      </c>
      <c r="CF510">
        <v>0</v>
      </c>
      <c r="CG510">
        <v>0</v>
      </c>
      <c r="CH510">
        <v>0</v>
      </c>
      <c r="CI510">
        <v>0</v>
      </c>
      <c r="CJ510">
        <v>0</v>
      </c>
      <c r="CK510">
        <v>0</v>
      </c>
      <c r="CL510">
        <v>0</v>
      </c>
      <c r="CM510">
        <v>0</v>
      </c>
      <c r="CN510">
        <v>0</v>
      </c>
      <c r="CO510">
        <v>0</v>
      </c>
      <c r="CP510">
        <v>0</v>
      </c>
      <c r="CQ510">
        <v>0</v>
      </c>
      <c r="CR510">
        <v>0</v>
      </c>
      <c r="CS510">
        <v>0</v>
      </c>
      <c r="CT510">
        <v>0</v>
      </c>
      <c r="CU510">
        <v>0</v>
      </c>
      <c r="CV510">
        <v>0</v>
      </c>
      <c r="CW510">
        <v>70050643</v>
      </c>
      <c r="CX510">
        <v>0</v>
      </c>
      <c r="CY510">
        <v>0</v>
      </c>
      <c r="CZ510">
        <v>0</v>
      </c>
      <c r="DA510">
        <v>0</v>
      </c>
      <c r="DB510">
        <v>0</v>
      </c>
      <c r="DC510">
        <v>0</v>
      </c>
      <c r="DD510">
        <v>0</v>
      </c>
      <c r="DE510">
        <v>0</v>
      </c>
      <c r="DF510">
        <v>0</v>
      </c>
      <c r="DG510">
        <v>70050643</v>
      </c>
      <c r="DH510">
        <v>0</v>
      </c>
      <c r="DI510">
        <v>70844619</v>
      </c>
      <c r="DJ510">
        <v>0</v>
      </c>
      <c r="DK510">
        <v>793976</v>
      </c>
      <c r="DL510">
        <v>0</v>
      </c>
      <c r="DM510">
        <v>0</v>
      </c>
      <c r="DN510">
        <v>0</v>
      </c>
      <c r="DO510">
        <v>0</v>
      </c>
      <c r="DP510">
        <v>0</v>
      </c>
      <c r="DQ510">
        <v>0</v>
      </c>
      <c r="DR510">
        <v>0</v>
      </c>
      <c r="DS510">
        <v>0</v>
      </c>
      <c r="DT510">
        <v>0</v>
      </c>
      <c r="DU510">
        <v>0</v>
      </c>
      <c r="DV510">
        <v>0</v>
      </c>
      <c r="DW510">
        <v>0</v>
      </c>
      <c r="DX510">
        <v>0</v>
      </c>
      <c r="DY510">
        <v>0</v>
      </c>
      <c r="DZ510">
        <v>0</v>
      </c>
      <c r="EA510">
        <v>0</v>
      </c>
      <c r="EB510">
        <v>0</v>
      </c>
      <c r="EC510">
        <v>0</v>
      </c>
      <c r="ED510">
        <v>0</v>
      </c>
    </row>
    <row r="511" spans="1:134" x14ac:dyDescent="0.3">
      <c r="A511">
        <v>106190766</v>
      </c>
      <c r="B511" t="s">
        <v>483</v>
      </c>
      <c r="C511">
        <v>20182</v>
      </c>
      <c r="D511" s="1">
        <v>43191</v>
      </c>
      <c r="E511" s="1">
        <v>43281</v>
      </c>
      <c r="F511" t="s">
        <v>134</v>
      </c>
      <c r="G511" t="s">
        <v>158</v>
      </c>
      <c r="H511" t="s">
        <v>2086</v>
      </c>
      <c r="I511">
        <v>921</v>
      </c>
      <c r="J511" t="s">
        <v>239</v>
      </c>
      <c r="K511" t="s">
        <v>137</v>
      </c>
      <c r="L511" t="s">
        <v>138</v>
      </c>
      <c r="M511" t="s">
        <v>484</v>
      </c>
      <c r="N511" t="s">
        <v>2110</v>
      </c>
      <c r="O511" t="s">
        <v>486</v>
      </c>
      <c r="P511">
        <v>90650</v>
      </c>
      <c r="Q511" t="s">
        <v>487</v>
      </c>
      <c r="R511">
        <v>117</v>
      </c>
      <c r="S511">
        <v>105</v>
      </c>
      <c r="T511">
        <v>105</v>
      </c>
      <c r="U511">
        <v>190</v>
      </c>
      <c r="V511">
        <v>70</v>
      </c>
      <c r="W511">
        <v>64</v>
      </c>
      <c r="X511">
        <v>140</v>
      </c>
      <c r="Y511">
        <v>0</v>
      </c>
      <c r="Z511">
        <v>0</v>
      </c>
      <c r="AA511">
        <v>23</v>
      </c>
      <c r="AB511">
        <v>20</v>
      </c>
      <c r="AC511">
        <v>16</v>
      </c>
      <c r="AD511">
        <v>8</v>
      </c>
      <c r="AE511">
        <v>531</v>
      </c>
      <c r="AF511">
        <v>0</v>
      </c>
      <c r="AG511">
        <v>907</v>
      </c>
      <c r="AH511">
        <v>327</v>
      </c>
      <c r="AI511">
        <v>299</v>
      </c>
      <c r="AJ511">
        <v>687</v>
      </c>
      <c r="AK511">
        <v>0</v>
      </c>
      <c r="AL511">
        <v>0</v>
      </c>
      <c r="AM511">
        <v>77</v>
      </c>
      <c r="AN511">
        <v>50</v>
      </c>
      <c r="AO511">
        <v>54</v>
      </c>
      <c r="AP511">
        <v>9</v>
      </c>
      <c r="AQ511">
        <v>2410</v>
      </c>
      <c r="AR511">
        <v>0</v>
      </c>
      <c r="AS51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4820</v>
      </c>
      <c r="AT511">
        <v>433</v>
      </c>
      <c r="AU511">
        <v>242</v>
      </c>
      <c r="AV511">
        <v>455</v>
      </c>
      <c r="AW511">
        <v>1792</v>
      </c>
      <c r="AX511">
        <v>0</v>
      </c>
      <c r="AY511">
        <v>0</v>
      </c>
      <c r="AZ511">
        <v>220</v>
      </c>
      <c r="BA511">
        <v>198</v>
      </c>
      <c r="BB511">
        <v>176</v>
      </c>
      <c r="BC511">
        <v>349</v>
      </c>
      <c r="BD511">
        <v>3865</v>
      </c>
      <c r="BE511">
        <v>14011316</v>
      </c>
      <c r="BF511">
        <v>5999130</v>
      </c>
      <c r="BG511">
        <v>4371655</v>
      </c>
      <c r="BH511">
        <v>10542075</v>
      </c>
      <c r="BI511">
        <v>0</v>
      </c>
      <c r="BJ511">
        <v>0</v>
      </c>
      <c r="BK511">
        <v>1066342</v>
      </c>
      <c r="BL511">
        <v>838827</v>
      </c>
      <c r="BM511">
        <v>746226</v>
      </c>
      <c r="BN511">
        <v>247401</v>
      </c>
      <c r="BO511">
        <v>37822972</v>
      </c>
      <c r="BP511">
        <v>2664921</v>
      </c>
      <c r="BQ511">
        <v>2002478</v>
      </c>
      <c r="BR511">
        <v>2180481</v>
      </c>
      <c r="BS511">
        <v>8025974</v>
      </c>
      <c r="BT511">
        <v>0</v>
      </c>
      <c r="BU511">
        <v>0</v>
      </c>
      <c r="BV511">
        <v>1518221</v>
      </c>
      <c r="BW511">
        <v>1461536</v>
      </c>
      <c r="BX511">
        <v>523726</v>
      </c>
      <c r="BY511">
        <v>657788</v>
      </c>
      <c r="BZ511">
        <v>19035125</v>
      </c>
      <c r="CA511">
        <v>1042127</v>
      </c>
      <c r="CB511">
        <v>13271528</v>
      </c>
      <c r="CC511">
        <v>7073257</v>
      </c>
      <c r="CD511">
        <v>6304206</v>
      </c>
      <c r="CE511">
        <v>16987006</v>
      </c>
      <c r="CF511">
        <v>-211229</v>
      </c>
      <c r="CG511">
        <v>0</v>
      </c>
      <c r="CH511">
        <v>0</v>
      </c>
      <c r="CI511">
        <v>2112876</v>
      </c>
      <c r="CJ511">
        <v>1885638</v>
      </c>
      <c r="CK511">
        <v>0</v>
      </c>
      <c r="CL511">
        <v>119972</v>
      </c>
      <c r="CM511">
        <v>0</v>
      </c>
      <c r="CN511">
        <v>0</v>
      </c>
      <c r="CO511">
        <v>0</v>
      </c>
      <c r="CP511">
        <v>956600</v>
      </c>
      <c r="CQ511">
        <v>49541981</v>
      </c>
      <c r="CR511">
        <v>0</v>
      </c>
      <c r="CS511">
        <v>0</v>
      </c>
      <c r="CT511">
        <v>0</v>
      </c>
      <c r="CU511">
        <v>0</v>
      </c>
      <c r="CV511">
        <v>0</v>
      </c>
      <c r="CW511">
        <v>3404709</v>
      </c>
      <c r="CX511">
        <v>928351</v>
      </c>
      <c r="CY511">
        <v>459158</v>
      </c>
      <c r="CZ511">
        <v>1581043</v>
      </c>
      <c r="DA511">
        <v>0</v>
      </c>
      <c r="DB511">
        <v>0</v>
      </c>
      <c r="DC511">
        <v>471687</v>
      </c>
      <c r="DD511">
        <v>414725</v>
      </c>
      <c r="DE511">
        <v>1149980</v>
      </c>
      <c r="DF511">
        <v>-1093537</v>
      </c>
      <c r="DG511">
        <v>7316116</v>
      </c>
      <c r="DH511">
        <v>0</v>
      </c>
      <c r="DI511">
        <v>9027087</v>
      </c>
      <c r="DJ511">
        <v>0</v>
      </c>
      <c r="DK511">
        <v>-35861</v>
      </c>
      <c r="DL511">
        <v>0</v>
      </c>
      <c r="DM511">
        <v>0</v>
      </c>
      <c r="DN511">
        <v>0</v>
      </c>
      <c r="DO511">
        <v>0</v>
      </c>
      <c r="DP511">
        <v>56621</v>
      </c>
      <c r="DQ511">
        <v>11927968</v>
      </c>
      <c r="DR511">
        <v>0</v>
      </c>
      <c r="DS511">
        <v>0</v>
      </c>
      <c r="DT511">
        <v>0</v>
      </c>
      <c r="DU511">
        <v>0</v>
      </c>
      <c r="DV511">
        <v>0</v>
      </c>
      <c r="DW511">
        <v>0</v>
      </c>
      <c r="DX511">
        <v>0</v>
      </c>
      <c r="DY511">
        <v>0</v>
      </c>
      <c r="DZ511">
        <v>0</v>
      </c>
      <c r="EA511">
        <v>0</v>
      </c>
      <c r="EB511">
        <v>0</v>
      </c>
      <c r="EC511">
        <v>0</v>
      </c>
      <c r="ED511">
        <v>0</v>
      </c>
    </row>
    <row r="512" spans="1:134" x14ac:dyDescent="0.3">
      <c r="A512">
        <v>106190184</v>
      </c>
      <c r="B512" t="s">
        <v>488</v>
      </c>
      <c r="C512">
        <v>20182</v>
      </c>
      <c r="D512" s="1">
        <v>43191</v>
      </c>
      <c r="E512" s="1">
        <v>43281</v>
      </c>
      <c r="F512" t="s">
        <v>134</v>
      </c>
      <c r="G512" t="s">
        <v>158</v>
      </c>
      <c r="H512" t="s">
        <v>2086</v>
      </c>
      <c r="I512">
        <v>921</v>
      </c>
      <c r="J512" t="s">
        <v>255</v>
      </c>
      <c r="K512" t="s">
        <v>137</v>
      </c>
      <c r="L512" t="s">
        <v>138</v>
      </c>
      <c r="M512" t="s">
        <v>489</v>
      </c>
      <c r="N512" t="s">
        <v>490</v>
      </c>
      <c r="O512" t="s">
        <v>491</v>
      </c>
      <c r="P512">
        <v>90703</v>
      </c>
      <c r="Q512" t="s">
        <v>492</v>
      </c>
      <c r="R512">
        <v>187</v>
      </c>
      <c r="S512">
        <v>187</v>
      </c>
      <c r="T512">
        <v>187</v>
      </c>
      <c r="U512">
        <v>317</v>
      </c>
      <c r="V512">
        <v>0</v>
      </c>
      <c r="W512">
        <v>131</v>
      </c>
      <c r="X512">
        <v>0</v>
      </c>
      <c r="Y512">
        <v>49</v>
      </c>
      <c r="Z512">
        <v>0</v>
      </c>
      <c r="AA512">
        <v>0</v>
      </c>
      <c r="AB512">
        <v>772</v>
      </c>
      <c r="AC512">
        <v>2</v>
      </c>
      <c r="AD512">
        <v>141</v>
      </c>
      <c r="AE512">
        <v>1412</v>
      </c>
      <c r="AF512">
        <v>0</v>
      </c>
      <c r="AG512">
        <v>4258</v>
      </c>
      <c r="AH512">
        <v>0</v>
      </c>
      <c r="AI512">
        <v>790</v>
      </c>
      <c r="AJ512">
        <v>0</v>
      </c>
      <c r="AK512">
        <v>245</v>
      </c>
      <c r="AL512">
        <v>0</v>
      </c>
      <c r="AM512">
        <v>0</v>
      </c>
      <c r="AN512">
        <v>10262</v>
      </c>
      <c r="AO512">
        <v>11</v>
      </c>
      <c r="AP512">
        <v>511</v>
      </c>
      <c r="AQ512">
        <v>16077</v>
      </c>
      <c r="AR512">
        <v>0</v>
      </c>
      <c r="AS51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32154</v>
      </c>
      <c r="AT512">
        <v>11625</v>
      </c>
      <c r="AU512">
        <v>0</v>
      </c>
      <c r="AV512">
        <v>0</v>
      </c>
      <c r="AW512">
        <v>0</v>
      </c>
      <c r="AX512">
        <v>0</v>
      </c>
      <c r="AY512">
        <v>0</v>
      </c>
      <c r="AZ512">
        <v>0</v>
      </c>
      <c r="BA512">
        <v>3358</v>
      </c>
      <c r="BB512">
        <v>0</v>
      </c>
      <c r="BC512">
        <v>24</v>
      </c>
      <c r="BD512">
        <v>15007</v>
      </c>
      <c r="BE512">
        <v>8352003</v>
      </c>
      <c r="BF512">
        <v>0</v>
      </c>
      <c r="BG512">
        <v>1780946</v>
      </c>
      <c r="BH512">
        <v>0</v>
      </c>
      <c r="BI512">
        <v>461786</v>
      </c>
      <c r="BJ512">
        <v>0</v>
      </c>
      <c r="BK512">
        <v>0</v>
      </c>
      <c r="BL512">
        <v>24026429</v>
      </c>
      <c r="BM512">
        <v>20421</v>
      </c>
      <c r="BN512">
        <v>904803</v>
      </c>
      <c r="BO512">
        <v>35546388</v>
      </c>
      <c r="BP512">
        <v>5047820</v>
      </c>
      <c r="BQ512">
        <v>0</v>
      </c>
      <c r="BR512">
        <v>0</v>
      </c>
      <c r="BS512">
        <v>0</v>
      </c>
      <c r="BT512">
        <v>0</v>
      </c>
      <c r="BU512">
        <v>0</v>
      </c>
      <c r="BV512">
        <v>0</v>
      </c>
      <c r="BW512">
        <v>1675882</v>
      </c>
      <c r="BX512">
        <v>0</v>
      </c>
      <c r="BY512">
        <v>31791</v>
      </c>
      <c r="BZ512">
        <v>6755493</v>
      </c>
      <c r="CA512">
        <v>797431</v>
      </c>
      <c r="CB512">
        <v>7053415</v>
      </c>
      <c r="CC512">
        <v>0</v>
      </c>
      <c r="CD512">
        <v>1103605</v>
      </c>
      <c r="CE512">
        <v>0</v>
      </c>
      <c r="CF512">
        <v>0</v>
      </c>
      <c r="CG512">
        <v>306488</v>
      </c>
      <c r="CH512">
        <v>0</v>
      </c>
      <c r="CI512">
        <v>0</v>
      </c>
      <c r="CJ512">
        <v>13012668</v>
      </c>
      <c r="CK512">
        <v>0</v>
      </c>
      <c r="CL512">
        <v>947649</v>
      </c>
      <c r="CM512">
        <v>0</v>
      </c>
      <c r="CN512">
        <v>0</v>
      </c>
      <c r="CO512">
        <v>0</v>
      </c>
      <c r="CP512">
        <v>0</v>
      </c>
      <c r="CQ512">
        <v>23221256</v>
      </c>
      <c r="CR512">
        <v>0</v>
      </c>
      <c r="CS512">
        <v>0</v>
      </c>
      <c r="CT512">
        <v>0</v>
      </c>
      <c r="CU512">
        <v>0</v>
      </c>
      <c r="CV512">
        <v>0</v>
      </c>
      <c r="CW512">
        <v>6346408</v>
      </c>
      <c r="CX512">
        <v>0</v>
      </c>
      <c r="CY512">
        <v>677341</v>
      </c>
      <c r="CZ512">
        <v>0</v>
      </c>
      <c r="DA512">
        <v>155298</v>
      </c>
      <c r="DB512">
        <v>0</v>
      </c>
      <c r="DC512">
        <v>0</v>
      </c>
      <c r="DD512">
        <v>11892212</v>
      </c>
      <c r="DE512">
        <v>0</v>
      </c>
      <c r="DF512">
        <v>9366</v>
      </c>
      <c r="DG512">
        <v>19080625</v>
      </c>
      <c r="DH512">
        <v>934</v>
      </c>
      <c r="DI512">
        <v>15875465</v>
      </c>
      <c r="DJ512">
        <v>0</v>
      </c>
      <c r="DK512">
        <v>2857</v>
      </c>
      <c r="DL512">
        <v>0</v>
      </c>
      <c r="DM512">
        <v>0</v>
      </c>
      <c r="DN512">
        <v>0</v>
      </c>
      <c r="DO512">
        <v>0</v>
      </c>
      <c r="DP512">
        <v>165371</v>
      </c>
      <c r="DQ512">
        <v>7284273</v>
      </c>
      <c r="DR512">
        <v>0</v>
      </c>
      <c r="DS512">
        <v>0</v>
      </c>
      <c r="DT512">
        <v>0</v>
      </c>
      <c r="DU512">
        <v>0</v>
      </c>
      <c r="DV512">
        <v>0</v>
      </c>
      <c r="DW512">
        <v>0</v>
      </c>
      <c r="DX512">
        <v>0</v>
      </c>
      <c r="DY512">
        <v>0</v>
      </c>
      <c r="DZ512">
        <v>0</v>
      </c>
      <c r="EA512">
        <v>0</v>
      </c>
      <c r="EB512">
        <v>0</v>
      </c>
      <c r="EC512">
        <v>0</v>
      </c>
      <c r="ED512">
        <v>0</v>
      </c>
    </row>
    <row r="513" spans="1:134" x14ac:dyDescent="0.3">
      <c r="A513">
        <v>106301155</v>
      </c>
      <c r="B513" t="s">
        <v>493</v>
      </c>
      <c r="C513">
        <v>20182</v>
      </c>
      <c r="D513" s="1">
        <v>43191</v>
      </c>
      <c r="E513" s="1">
        <v>43281</v>
      </c>
      <c r="F513" t="s">
        <v>134</v>
      </c>
      <c r="G513" t="s">
        <v>226</v>
      </c>
      <c r="H513" t="s">
        <v>2091</v>
      </c>
      <c r="I513">
        <v>1016</v>
      </c>
      <c r="J513" t="s">
        <v>255</v>
      </c>
      <c r="K513" t="s">
        <v>137</v>
      </c>
      <c r="L513" t="s">
        <v>138</v>
      </c>
      <c r="M513" t="s">
        <v>494</v>
      </c>
      <c r="N513" t="s">
        <v>495</v>
      </c>
      <c r="O513" t="s">
        <v>496</v>
      </c>
      <c r="P513">
        <v>92627</v>
      </c>
      <c r="Q513" t="s">
        <v>497</v>
      </c>
      <c r="R513">
        <v>122</v>
      </c>
      <c r="S513">
        <v>122</v>
      </c>
      <c r="T513">
        <v>112</v>
      </c>
      <c r="U513">
        <v>34</v>
      </c>
      <c r="V513">
        <v>30</v>
      </c>
      <c r="W513">
        <v>639</v>
      </c>
      <c r="X513">
        <v>3</v>
      </c>
      <c r="Y513">
        <v>44</v>
      </c>
      <c r="Z513">
        <v>0</v>
      </c>
      <c r="AA513">
        <v>2</v>
      </c>
      <c r="AB513">
        <v>239</v>
      </c>
      <c r="AC513">
        <v>0</v>
      </c>
      <c r="AD513">
        <v>8</v>
      </c>
      <c r="AE513">
        <v>999</v>
      </c>
      <c r="AF513">
        <v>0</v>
      </c>
      <c r="AG513">
        <v>316</v>
      </c>
      <c r="AH513">
        <v>108</v>
      </c>
      <c r="AI513">
        <v>8398</v>
      </c>
      <c r="AJ513">
        <v>10</v>
      </c>
      <c r="AK513">
        <v>406</v>
      </c>
      <c r="AL513">
        <v>0</v>
      </c>
      <c r="AM513">
        <v>8</v>
      </c>
      <c r="AN513">
        <v>881</v>
      </c>
      <c r="AO513">
        <v>0</v>
      </c>
      <c r="AP513">
        <v>23</v>
      </c>
      <c r="AQ513">
        <v>10150</v>
      </c>
      <c r="AR513">
        <v>0</v>
      </c>
      <c r="AS51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20300</v>
      </c>
      <c r="AT513">
        <v>2849</v>
      </c>
      <c r="AU513">
        <v>247</v>
      </c>
      <c r="AV513">
        <v>0</v>
      </c>
      <c r="AW513">
        <v>53</v>
      </c>
      <c r="AX513">
        <v>0</v>
      </c>
      <c r="AY513">
        <v>0</v>
      </c>
      <c r="AZ513">
        <v>8</v>
      </c>
      <c r="BA513">
        <v>1264</v>
      </c>
      <c r="BB513">
        <v>0</v>
      </c>
      <c r="BC513">
        <v>9</v>
      </c>
      <c r="BD513">
        <v>4430</v>
      </c>
      <c r="BE513">
        <v>755272</v>
      </c>
      <c r="BF513">
        <v>139049</v>
      </c>
      <c r="BG513">
        <v>19190919</v>
      </c>
      <c r="BH513">
        <v>23890</v>
      </c>
      <c r="BI513">
        <v>873653</v>
      </c>
      <c r="BJ513">
        <v>0</v>
      </c>
      <c r="BK513">
        <v>22429</v>
      </c>
      <c r="BL513">
        <v>2205292</v>
      </c>
      <c r="BM513">
        <v>0</v>
      </c>
      <c r="BN513">
        <v>54083</v>
      </c>
      <c r="BO513">
        <v>23264587</v>
      </c>
      <c r="BP513">
        <v>1135971</v>
      </c>
      <c r="BQ513">
        <v>146749</v>
      </c>
      <c r="BR513">
        <v>0</v>
      </c>
      <c r="BS513">
        <v>22108</v>
      </c>
      <c r="BT513">
        <v>0</v>
      </c>
      <c r="BU513">
        <v>0</v>
      </c>
      <c r="BV513">
        <v>45017</v>
      </c>
      <c r="BW513">
        <v>1011319</v>
      </c>
      <c r="BX513">
        <v>0</v>
      </c>
      <c r="BY513">
        <v>5865</v>
      </c>
      <c r="BZ513">
        <v>2367029</v>
      </c>
      <c r="CA513">
        <v>68556</v>
      </c>
      <c r="CB513">
        <v>948309</v>
      </c>
      <c r="CC513">
        <v>149095</v>
      </c>
      <c r="CD513">
        <v>4927103</v>
      </c>
      <c r="CE513">
        <v>-10109838</v>
      </c>
      <c r="CF513">
        <v>-4103889</v>
      </c>
      <c r="CG513">
        <v>573822</v>
      </c>
      <c r="CH513">
        <v>0</v>
      </c>
      <c r="CI513">
        <v>35685</v>
      </c>
      <c r="CJ513">
        <v>1820034</v>
      </c>
      <c r="CK513">
        <v>0</v>
      </c>
      <c r="CL513">
        <v>766</v>
      </c>
      <c r="CM513">
        <v>0</v>
      </c>
      <c r="CN513">
        <v>0</v>
      </c>
      <c r="CO513">
        <v>0</v>
      </c>
      <c r="CP513">
        <v>49665</v>
      </c>
      <c r="CQ513">
        <v>-5640692</v>
      </c>
      <c r="CR513">
        <v>0</v>
      </c>
      <c r="CS513">
        <v>0</v>
      </c>
      <c r="CT513">
        <v>0</v>
      </c>
      <c r="CU513">
        <v>0</v>
      </c>
      <c r="CV513">
        <v>0</v>
      </c>
      <c r="CW513">
        <v>880875</v>
      </c>
      <c r="CX513">
        <v>136393</v>
      </c>
      <c r="CY513">
        <v>18368210</v>
      </c>
      <c r="CZ513">
        <v>10155836</v>
      </c>
      <c r="DA513">
        <v>299831</v>
      </c>
      <c r="DB513">
        <v>0</v>
      </c>
      <c r="DC513">
        <v>31536</v>
      </c>
      <c r="DD513">
        <v>1378907</v>
      </c>
      <c r="DE513">
        <v>0</v>
      </c>
      <c r="DF513">
        <v>20720</v>
      </c>
      <c r="DG513">
        <v>31272308</v>
      </c>
      <c r="DH513">
        <v>253760</v>
      </c>
      <c r="DI513">
        <v>23456389</v>
      </c>
      <c r="DJ513">
        <v>437045</v>
      </c>
      <c r="DK513">
        <v>0</v>
      </c>
      <c r="DL513">
        <v>0</v>
      </c>
      <c r="DM513">
        <v>0</v>
      </c>
      <c r="DN513">
        <v>0</v>
      </c>
      <c r="DO513">
        <v>0</v>
      </c>
      <c r="DP513">
        <v>61274</v>
      </c>
      <c r="DQ513">
        <v>3145802</v>
      </c>
      <c r="DR513">
        <v>0</v>
      </c>
      <c r="DS513">
        <v>0</v>
      </c>
      <c r="DT513">
        <v>0</v>
      </c>
      <c r="DU513">
        <v>0</v>
      </c>
      <c r="DV513">
        <v>0</v>
      </c>
      <c r="DW513">
        <v>0</v>
      </c>
      <c r="DX513">
        <v>0</v>
      </c>
      <c r="DY513">
        <v>0</v>
      </c>
      <c r="DZ513">
        <v>0</v>
      </c>
      <c r="EA513">
        <v>0</v>
      </c>
      <c r="EB513">
        <v>11140315</v>
      </c>
      <c r="EC513">
        <v>8699982</v>
      </c>
      <c r="ED513">
        <v>10130742</v>
      </c>
    </row>
    <row r="514" spans="1:134" x14ac:dyDescent="0.3">
      <c r="A514">
        <v>106190587</v>
      </c>
      <c r="B514" t="s">
        <v>498</v>
      </c>
      <c r="C514">
        <v>20182</v>
      </c>
      <c r="D514" s="1">
        <v>43191</v>
      </c>
      <c r="E514" s="1">
        <v>43281</v>
      </c>
      <c r="F514" t="s">
        <v>134</v>
      </c>
      <c r="G514" t="s">
        <v>158</v>
      </c>
      <c r="H514" t="s">
        <v>2086</v>
      </c>
      <c r="I514">
        <v>933</v>
      </c>
      <c r="J514" t="s">
        <v>255</v>
      </c>
      <c r="K514" t="s">
        <v>137</v>
      </c>
      <c r="L514" t="s">
        <v>138</v>
      </c>
      <c r="M514" t="s">
        <v>499</v>
      </c>
      <c r="N514" t="s">
        <v>500</v>
      </c>
      <c r="O514" t="s">
        <v>501</v>
      </c>
      <c r="P514">
        <v>90806</v>
      </c>
      <c r="Q514" t="s">
        <v>502</v>
      </c>
      <c r="R514">
        <v>221</v>
      </c>
      <c r="S514">
        <v>221</v>
      </c>
      <c r="T514">
        <v>221</v>
      </c>
      <c r="U514">
        <v>358</v>
      </c>
      <c r="V514">
        <v>130</v>
      </c>
      <c r="W514">
        <v>1406</v>
      </c>
      <c r="X514">
        <v>220</v>
      </c>
      <c r="Y514">
        <v>0</v>
      </c>
      <c r="Z514">
        <v>0</v>
      </c>
      <c r="AA514">
        <v>53</v>
      </c>
      <c r="AB514">
        <v>0</v>
      </c>
      <c r="AC514">
        <v>17</v>
      </c>
      <c r="AD514">
        <v>19</v>
      </c>
      <c r="AE514">
        <v>2203</v>
      </c>
      <c r="AF514">
        <v>0</v>
      </c>
      <c r="AG514">
        <v>1776</v>
      </c>
      <c r="AH514">
        <v>738</v>
      </c>
      <c r="AI514">
        <v>11629</v>
      </c>
      <c r="AJ514">
        <v>766</v>
      </c>
      <c r="AK514">
        <v>0</v>
      </c>
      <c r="AL514">
        <v>0</v>
      </c>
      <c r="AM514">
        <v>256</v>
      </c>
      <c r="AN514">
        <v>0</v>
      </c>
      <c r="AO514">
        <v>109</v>
      </c>
      <c r="AP514">
        <v>104</v>
      </c>
      <c r="AQ514">
        <v>15378</v>
      </c>
      <c r="AR514">
        <v>0</v>
      </c>
      <c r="AS51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30756</v>
      </c>
      <c r="AT514">
        <v>669</v>
      </c>
      <c r="AU514">
        <v>239</v>
      </c>
      <c r="AV514">
        <v>299</v>
      </c>
      <c r="AW514">
        <v>1177</v>
      </c>
      <c r="AX514">
        <v>0</v>
      </c>
      <c r="AY514">
        <v>0</v>
      </c>
      <c r="AZ514">
        <v>316</v>
      </c>
      <c r="BA514">
        <v>0</v>
      </c>
      <c r="BB514">
        <v>51</v>
      </c>
      <c r="BC514">
        <v>468</v>
      </c>
      <c r="BD514">
        <v>3219</v>
      </c>
      <c r="BE514">
        <v>9829560</v>
      </c>
      <c r="BF514">
        <v>4630742</v>
      </c>
      <c r="BG514">
        <v>28171733</v>
      </c>
      <c r="BH514">
        <v>6319286</v>
      </c>
      <c r="BI514">
        <v>0</v>
      </c>
      <c r="BJ514">
        <v>0</v>
      </c>
      <c r="BK514">
        <v>1719926</v>
      </c>
      <c r="BL514">
        <v>0</v>
      </c>
      <c r="BM514">
        <v>236527</v>
      </c>
      <c r="BN514">
        <v>284535</v>
      </c>
      <c r="BO514">
        <v>51192309</v>
      </c>
      <c r="BP514">
        <v>4216311</v>
      </c>
      <c r="BQ514">
        <v>659175</v>
      </c>
      <c r="BR514">
        <v>924378</v>
      </c>
      <c r="BS514">
        <v>4123336</v>
      </c>
      <c r="BT514">
        <v>0</v>
      </c>
      <c r="BU514">
        <v>0</v>
      </c>
      <c r="BV514">
        <v>1048476</v>
      </c>
      <c r="BW514">
        <v>0</v>
      </c>
      <c r="BX514">
        <v>151094</v>
      </c>
      <c r="BY514">
        <v>1467216</v>
      </c>
      <c r="BZ514">
        <v>12589986</v>
      </c>
      <c r="CA514">
        <v>1385316</v>
      </c>
      <c r="CB514">
        <v>12180207</v>
      </c>
      <c r="CC514">
        <v>4033097</v>
      </c>
      <c r="CD514">
        <v>17927620</v>
      </c>
      <c r="CE514">
        <v>9173886</v>
      </c>
      <c r="CF514">
        <v>-2220000</v>
      </c>
      <c r="CG514">
        <v>0</v>
      </c>
      <c r="CH514">
        <v>0</v>
      </c>
      <c r="CI514">
        <v>1737993</v>
      </c>
      <c r="CJ514">
        <v>0</v>
      </c>
      <c r="CK514">
        <v>0</v>
      </c>
      <c r="CL514">
        <v>367526</v>
      </c>
      <c r="CM514">
        <v>0</v>
      </c>
      <c r="CN514">
        <v>0</v>
      </c>
      <c r="CO514">
        <v>0</v>
      </c>
      <c r="CP514">
        <v>0</v>
      </c>
      <c r="CQ514">
        <v>44585645</v>
      </c>
      <c r="CR514">
        <v>0</v>
      </c>
      <c r="CS514">
        <v>0</v>
      </c>
      <c r="CT514">
        <v>0</v>
      </c>
      <c r="CU514">
        <v>0</v>
      </c>
      <c r="CV514">
        <v>0</v>
      </c>
      <c r="CW514">
        <v>1865664</v>
      </c>
      <c r="CX514">
        <v>1256820</v>
      </c>
      <c r="CY514">
        <v>13388491</v>
      </c>
      <c r="CZ514">
        <v>1268736</v>
      </c>
      <c r="DA514">
        <v>0</v>
      </c>
      <c r="DB514">
        <v>0</v>
      </c>
      <c r="DC514">
        <v>1030409</v>
      </c>
      <c r="DD514">
        <v>0</v>
      </c>
      <c r="DE514">
        <v>20095</v>
      </c>
      <c r="DF514">
        <v>366435</v>
      </c>
      <c r="DG514">
        <v>19196650</v>
      </c>
      <c r="DH514">
        <v>172620</v>
      </c>
      <c r="DI514">
        <v>21662947</v>
      </c>
      <c r="DJ514">
        <v>0</v>
      </c>
      <c r="DK514">
        <v>0</v>
      </c>
      <c r="DL514">
        <v>0</v>
      </c>
      <c r="DM514">
        <v>0</v>
      </c>
      <c r="DN514">
        <v>0</v>
      </c>
      <c r="DO514">
        <v>0</v>
      </c>
      <c r="DP514">
        <v>424565</v>
      </c>
      <c r="DQ514">
        <v>7877224</v>
      </c>
      <c r="DR514">
        <v>0</v>
      </c>
      <c r="DS514">
        <v>0</v>
      </c>
      <c r="DT514">
        <v>0</v>
      </c>
      <c r="DU514">
        <v>0</v>
      </c>
      <c r="DV514">
        <v>0</v>
      </c>
      <c r="DW514">
        <v>0</v>
      </c>
      <c r="DX514">
        <v>0</v>
      </c>
      <c r="DY514">
        <v>0</v>
      </c>
      <c r="DZ514">
        <v>0</v>
      </c>
      <c r="EA514">
        <v>0</v>
      </c>
      <c r="EB514">
        <v>0</v>
      </c>
      <c r="EC514">
        <v>0</v>
      </c>
      <c r="ED514">
        <v>0</v>
      </c>
    </row>
    <row r="515" spans="1:134" x14ac:dyDescent="0.3">
      <c r="A515">
        <v>106361458</v>
      </c>
      <c r="B515" t="s">
        <v>503</v>
      </c>
      <c r="C515">
        <v>20182</v>
      </c>
      <c r="D515" s="1">
        <v>43191</v>
      </c>
      <c r="E515" s="1">
        <v>43281</v>
      </c>
      <c r="F515" t="s">
        <v>134</v>
      </c>
      <c r="G515" t="s">
        <v>275</v>
      </c>
      <c r="H515" t="s">
        <v>2100</v>
      </c>
      <c r="I515">
        <v>1215</v>
      </c>
      <c r="J515" t="s">
        <v>255</v>
      </c>
      <c r="K515" t="s">
        <v>137</v>
      </c>
      <c r="L515" t="s">
        <v>145</v>
      </c>
      <c r="M515" t="s">
        <v>504</v>
      </c>
      <c r="N515" t="s">
        <v>505</v>
      </c>
      <c r="O515" t="s">
        <v>506</v>
      </c>
      <c r="P515">
        <v>92363</v>
      </c>
      <c r="Q515" t="s">
        <v>507</v>
      </c>
      <c r="R515">
        <v>25</v>
      </c>
      <c r="S515">
        <v>25</v>
      </c>
      <c r="T515">
        <v>10</v>
      </c>
      <c r="U515">
        <v>57</v>
      </c>
      <c r="V515">
        <v>0</v>
      </c>
      <c r="W515">
        <v>64</v>
      </c>
      <c r="X515">
        <v>0</v>
      </c>
      <c r="Y515">
        <v>0</v>
      </c>
      <c r="Z515">
        <v>0</v>
      </c>
      <c r="AA515">
        <v>18</v>
      </c>
      <c r="AB515">
        <v>0</v>
      </c>
      <c r="AC515">
        <v>0</v>
      </c>
      <c r="AD515">
        <v>3</v>
      </c>
      <c r="AE515">
        <v>142</v>
      </c>
      <c r="AF515">
        <v>0</v>
      </c>
      <c r="AG515">
        <v>152</v>
      </c>
      <c r="AH515">
        <v>0</v>
      </c>
      <c r="AI515">
        <v>170</v>
      </c>
      <c r="AJ515">
        <v>0</v>
      </c>
      <c r="AK515">
        <v>0</v>
      </c>
      <c r="AL515">
        <v>0</v>
      </c>
      <c r="AM515">
        <v>39</v>
      </c>
      <c r="AN515">
        <v>0</v>
      </c>
      <c r="AO515">
        <v>0</v>
      </c>
      <c r="AP515">
        <v>4</v>
      </c>
      <c r="AQ515">
        <v>365</v>
      </c>
      <c r="AR515">
        <v>0</v>
      </c>
      <c r="AS51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730</v>
      </c>
      <c r="AT515">
        <v>801</v>
      </c>
      <c r="AU515">
        <v>0</v>
      </c>
      <c r="AV515">
        <v>1071</v>
      </c>
      <c r="AW515">
        <v>0</v>
      </c>
      <c r="AX515">
        <v>0</v>
      </c>
      <c r="AY515">
        <v>0</v>
      </c>
      <c r="AZ515">
        <v>362</v>
      </c>
      <c r="BA515">
        <v>0</v>
      </c>
      <c r="BB515">
        <v>0</v>
      </c>
      <c r="BC515">
        <v>180</v>
      </c>
      <c r="BD515">
        <v>2414</v>
      </c>
      <c r="BE515">
        <v>732788</v>
      </c>
      <c r="BF515">
        <v>0</v>
      </c>
      <c r="BG515">
        <v>906564</v>
      </c>
      <c r="BH515">
        <v>0</v>
      </c>
      <c r="BI515">
        <v>0</v>
      </c>
      <c r="BJ515">
        <v>0</v>
      </c>
      <c r="BK515">
        <v>425040</v>
      </c>
      <c r="BL515">
        <v>0</v>
      </c>
      <c r="BM515">
        <v>0</v>
      </c>
      <c r="BN515">
        <v>44487</v>
      </c>
      <c r="BO515">
        <v>2108879</v>
      </c>
      <c r="BP515">
        <v>2499906</v>
      </c>
      <c r="BQ515">
        <v>0</v>
      </c>
      <c r="BR515">
        <v>3075431</v>
      </c>
      <c r="BS515">
        <v>0</v>
      </c>
      <c r="BT515">
        <v>0</v>
      </c>
      <c r="BU515">
        <v>0</v>
      </c>
      <c r="BV515">
        <v>877888</v>
      </c>
      <c r="BW515">
        <v>0</v>
      </c>
      <c r="BX515">
        <v>0</v>
      </c>
      <c r="BY515">
        <v>416937</v>
      </c>
      <c r="BZ515">
        <v>6870162</v>
      </c>
      <c r="CA515">
        <v>481320</v>
      </c>
      <c r="CB515">
        <v>2258726</v>
      </c>
      <c r="CC515">
        <v>0</v>
      </c>
      <c r="CD515">
        <v>2337882</v>
      </c>
      <c r="CE515">
        <v>0</v>
      </c>
      <c r="CF515">
        <v>0</v>
      </c>
      <c r="CG515">
        <v>0</v>
      </c>
      <c r="CH515">
        <v>0</v>
      </c>
      <c r="CI515">
        <v>707915</v>
      </c>
      <c r="CJ515">
        <v>0</v>
      </c>
      <c r="CK515">
        <v>0</v>
      </c>
      <c r="CL515">
        <v>92996</v>
      </c>
      <c r="CM515">
        <v>0</v>
      </c>
      <c r="CN515">
        <v>0</v>
      </c>
      <c r="CO515">
        <v>0</v>
      </c>
      <c r="CP515">
        <v>415282</v>
      </c>
      <c r="CQ515">
        <v>6294121</v>
      </c>
      <c r="CR515">
        <v>0</v>
      </c>
      <c r="CS515">
        <v>0</v>
      </c>
      <c r="CT515">
        <v>0</v>
      </c>
      <c r="CU515">
        <v>0</v>
      </c>
      <c r="CV515">
        <v>0</v>
      </c>
      <c r="CW515">
        <v>925968</v>
      </c>
      <c r="CX515">
        <v>0</v>
      </c>
      <c r="CY515">
        <v>1115796</v>
      </c>
      <c r="CZ515">
        <v>0</v>
      </c>
      <c r="DA515">
        <v>0</v>
      </c>
      <c r="DB515">
        <v>0</v>
      </c>
      <c r="DC515">
        <v>595014</v>
      </c>
      <c r="DD515">
        <v>0</v>
      </c>
      <c r="DE515">
        <v>0</v>
      </c>
      <c r="DF515">
        <v>48142</v>
      </c>
      <c r="DG515">
        <v>2684920</v>
      </c>
      <c r="DH515">
        <v>134362</v>
      </c>
      <c r="DI515">
        <v>2602513</v>
      </c>
      <c r="DJ515">
        <v>0</v>
      </c>
      <c r="DK515">
        <v>0</v>
      </c>
      <c r="DL515">
        <v>0</v>
      </c>
      <c r="DM515">
        <v>0</v>
      </c>
      <c r="DN515">
        <v>0</v>
      </c>
      <c r="DO515">
        <v>0</v>
      </c>
      <c r="DP515">
        <v>532448</v>
      </c>
      <c r="DQ515">
        <v>4003279</v>
      </c>
      <c r="DR515">
        <v>0</v>
      </c>
      <c r="DS515">
        <v>0</v>
      </c>
      <c r="DT515">
        <v>0</v>
      </c>
      <c r="DU515">
        <v>0</v>
      </c>
      <c r="DV515">
        <v>0</v>
      </c>
      <c r="DW515">
        <v>0</v>
      </c>
      <c r="DX515">
        <v>0</v>
      </c>
      <c r="DY515">
        <v>0</v>
      </c>
      <c r="DZ515">
        <v>0</v>
      </c>
      <c r="EA515">
        <v>0</v>
      </c>
      <c r="EB515">
        <v>0</v>
      </c>
      <c r="EC515">
        <v>0</v>
      </c>
      <c r="ED515">
        <v>0</v>
      </c>
    </row>
    <row r="516" spans="1:134" x14ac:dyDescent="0.3">
      <c r="A516">
        <v>106060870</v>
      </c>
      <c r="B516" t="s">
        <v>2111</v>
      </c>
      <c r="C516">
        <v>20182</v>
      </c>
      <c r="D516" s="1">
        <v>43191</v>
      </c>
      <c r="E516" s="1">
        <v>43281</v>
      </c>
      <c r="F516" t="s">
        <v>134</v>
      </c>
      <c r="G516" t="s">
        <v>509</v>
      </c>
      <c r="H516" t="s">
        <v>2085</v>
      </c>
      <c r="I516">
        <v>225</v>
      </c>
      <c r="J516" t="s">
        <v>136</v>
      </c>
      <c r="K516" t="s">
        <v>137</v>
      </c>
      <c r="L516" t="s">
        <v>145</v>
      </c>
      <c r="M516" t="s">
        <v>510</v>
      </c>
      <c r="N516" t="s">
        <v>511</v>
      </c>
      <c r="O516" t="s">
        <v>512</v>
      </c>
      <c r="P516">
        <v>95932</v>
      </c>
      <c r="Q516" t="s">
        <v>513</v>
      </c>
      <c r="R516">
        <v>48</v>
      </c>
      <c r="S516">
        <v>48</v>
      </c>
      <c r="T516">
        <v>48</v>
      </c>
      <c r="U516">
        <v>104</v>
      </c>
      <c r="V516">
        <v>0</v>
      </c>
      <c r="W516">
        <v>52</v>
      </c>
      <c r="X516">
        <v>0</v>
      </c>
      <c r="Y516">
        <v>0</v>
      </c>
      <c r="Z516">
        <v>0</v>
      </c>
      <c r="AA516">
        <v>31</v>
      </c>
      <c r="AB516">
        <v>0</v>
      </c>
      <c r="AC516">
        <v>0</v>
      </c>
      <c r="AD516">
        <v>6</v>
      </c>
      <c r="AE516">
        <v>193</v>
      </c>
      <c r="AF516">
        <v>0</v>
      </c>
      <c r="AG516">
        <v>401</v>
      </c>
      <c r="AH516">
        <v>0</v>
      </c>
      <c r="AI516">
        <v>120</v>
      </c>
      <c r="AJ516">
        <v>0</v>
      </c>
      <c r="AK516">
        <v>0</v>
      </c>
      <c r="AL516">
        <v>0</v>
      </c>
      <c r="AM516">
        <v>48</v>
      </c>
      <c r="AN516">
        <v>0</v>
      </c>
      <c r="AO516">
        <v>0</v>
      </c>
      <c r="AP516">
        <v>48</v>
      </c>
      <c r="AQ516">
        <v>617</v>
      </c>
      <c r="AR516">
        <v>0</v>
      </c>
      <c r="AS51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1234</v>
      </c>
      <c r="AT516">
        <v>2568</v>
      </c>
      <c r="AU516">
        <v>0</v>
      </c>
      <c r="AV516">
        <v>2556</v>
      </c>
      <c r="AW516">
        <v>0</v>
      </c>
      <c r="AX516">
        <v>0</v>
      </c>
      <c r="AY516">
        <v>0</v>
      </c>
      <c r="AZ516">
        <v>1438</v>
      </c>
      <c r="BA516">
        <v>0</v>
      </c>
      <c r="BB516">
        <v>0</v>
      </c>
      <c r="BC516">
        <v>612</v>
      </c>
      <c r="BD516">
        <v>7174</v>
      </c>
      <c r="BE516">
        <v>2247558</v>
      </c>
      <c r="BF516">
        <v>0</v>
      </c>
      <c r="BG516">
        <v>1241703</v>
      </c>
      <c r="BH516">
        <v>0</v>
      </c>
      <c r="BI516">
        <v>0</v>
      </c>
      <c r="BJ516">
        <v>0</v>
      </c>
      <c r="BK516">
        <v>888335</v>
      </c>
      <c r="BL516">
        <v>0</v>
      </c>
      <c r="BM516">
        <v>0</v>
      </c>
      <c r="BN516">
        <v>62780</v>
      </c>
      <c r="BO516">
        <v>4440376</v>
      </c>
      <c r="BP516">
        <v>1262486</v>
      </c>
      <c r="BQ516">
        <v>0</v>
      </c>
      <c r="BR516">
        <v>1767571</v>
      </c>
      <c r="BS516">
        <v>0</v>
      </c>
      <c r="BT516">
        <v>0</v>
      </c>
      <c r="BU516">
        <v>0</v>
      </c>
      <c r="BV516">
        <v>898685</v>
      </c>
      <c r="BW516">
        <v>0</v>
      </c>
      <c r="BX516">
        <v>0</v>
      </c>
      <c r="BY516">
        <v>259267</v>
      </c>
      <c r="BZ516">
        <v>4188009</v>
      </c>
      <c r="CA516">
        <v>112918</v>
      </c>
      <c r="CB516">
        <v>2030212</v>
      </c>
      <c r="CC516">
        <v>0</v>
      </c>
      <c r="CD516">
        <v>1642565</v>
      </c>
      <c r="CE516">
        <v>0</v>
      </c>
      <c r="CF516">
        <v>0</v>
      </c>
      <c r="CG516">
        <v>0</v>
      </c>
      <c r="CH516">
        <v>0</v>
      </c>
      <c r="CI516">
        <v>1072850</v>
      </c>
      <c r="CJ516">
        <v>0</v>
      </c>
      <c r="CK516">
        <v>0</v>
      </c>
      <c r="CL516">
        <v>0</v>
      </c>
      <c r="CM516">
        <v>0</v>
      </c>
      <c r="CN516">
        <v>0</v>
      </c>
      <c r="CO516">
        <v>0</v>
      </c>
      <c r="CP516">
        <v>0</v>
      </c>
      <c r="CQ516">
        <v>4858545</v>
      </c>
      <c r="CR516">
        <v>0</v>
      </c>
      <c r="CS516">
        <v>0</v>
      </c>
      <c r="CT516">
        <v>0</v>
      </c>
      <c r="CU516">
        <v>0</v>
      </c>
      <c r="CV516">
        <v>0</v>
      </c>
      <c r="CW516">
        <v>1479832</v>
      </c>
      <c r="CX516">
        <v>0</v>
      </c>
      <c r="CY516">
        <v>1366709</v>
      </c>
      <c r="CZ516">
        <v>0</v>
      </c>
      <c r="DA516">
        <v>0</v>
      </c>
      <c r="DB516">
        <v>0</v>
      </c>
      <c r="DC516">
        <v>714170</v>
      </c>
      <c r="DD516">
        <v>0</v>
      </c>
      <c r="DE516">
        <v>0</v>
      </c>
      <c r="DF516">
        <v>209129</v>
      </c>
      <c r="DG516">
        <v>3769840</v>
      </c>
      <c r="DH516">
        <v>72913</v>
      </c>
      <c r="DI516">
        <v>3165474</v>
      </c>
      <c r="DJ516">
        <v>0</v>
      </c>
      <c r="DK516">
        <v>0</v>
      </c>
      <c r="DL516">
        <v>0</v>
      </c>
      <c r="DM516">
        <v>0</v>
      </c>
      <c r="DN516">
        <v>0</v>
      </c>
      <c r="DO516">
        <v>0</v>
      </c>
      <c r="DP516">
        <v>0</v>
      </c>
      <c r="DQ516">
        <v>1635013</v>
      </c>
      <c r="DR516">
        <v>0</v>
      </c>
      <c r="DS516">
        <v>0</v>
      </c>
      <c r="DT516">
        <v>0</v>
      </c>
      <c r="DU516">
        <v>0</v>
      </c>
      <c r="DV516">
        <v>0</v>
      </c>
      <c r="DW516">
        <v>0</v>
      </c>
      <c r="DX516">
        <v>0</v>
      </c>
      <c r="DY516">
        <v>0</v>
      </c>
      <c r="DZ516">
        <v>0</v>
      </c>
      <c r="EA516">
        <v>0</v>
      </c>
      <c r="EB516">
        <v>0</v>
      </c>
      <c r="EC516">
        <v>0</v>
      </c>
      <c r="ED516">
        <v>0</v>
      </c>
    </row>
    <row r="517" spans="1:134" x14ac:dyDescent="0.3">
      <c r="A517">
        <v>106190197</v>
      </c>
      <c r="B517" t="s">
        <v>514</v>
      </c>
      <c r="C517">
        <v>20182</v>
      </c>
      <c r="D517" s="1">
        <v>43191</v>
      </c>
      <c r="E517" s="1">
        <v>43281</v>
      </c>
      <c r="F517" t="s">
        <v>134</v>
      </c>
      <c r="G517" t="s">
        <v>158</v>
      </c>
      <c r="H517" t="s">
        <v>2086</v>
      </c>
      <c r="I517">
        <v>923</v>
      </c>
      <c r="J517" t="s">
        <v>255</v>
      </c>
      <c r="K517" t="s">
        <v>137</v>
      </c>
      <c r="L517" t="s">
        <v>138</v>
      </c>
      <c r="M517" t="s">
        <v>515</v>
      </c>
      <c r="N517" t="s">
        <v>516</v>
      </c>
      <c r="O517" t="s">
        <v>517</v>
      </c>
      <c r="P517">
        <v>90255</v>
      </c>
      <c r="Q517" t="s">
        <v>518</v>
      </c>
      <c r="R517">
        <v>81</v>
      </c>
      <c r="S517">
        <v>81</v>
      </c>
      <c r="T517">
        <v>81</v>
      </c>
      <c r="U517">
        <v>148</v>
      </c>
      <c r="V517">
        <v>113</v>
      </c>
      <c r="W517">
        <v>220</v>
      </c>
      <c r="X517">
        <v>273</v>
      </c>
      <c r="Y517">
        <v>0</v>
      </c>
      <c r="Z517">
        <v>0</v>
      </c>
      <c r="AA517">
        <v>13</v>
      </c>
      <c r="AB517">
        <v>14</v>
      </c>
      <c r="AC517">
        <v>2</v>
      </c>
      <c r="AD517">
        <v>8</v>
      </c>
      <c r="AE517">
        <v>791</v>
      </c>
      <c r="AF517">
        <v>0</v>
      </c>
      <c r="AG517">
        <v>711</v>
      </c>
      <c r="AH517">
        <v>472</v>
      </c>
      <c r="AI517">
        <v>947</v>
      </c>
      <c r="AJ517">
        <v>1151</v>
      </c>
      <c r="AK517">
        <v>0</v>
      </c>
      <c r="AL517">
        <v>0</v>
      </c>
      <c r="AM517">
        <v>50</v>
      </c>
      <c r="AN517">
        <v>35</v>
      </c>
      <c r="AO517">
        <v>2</v>
      </c>
      <c r="AP517">
        <v>17</v>
      </c>
      <c r="AQ517">
        <v>3385</v>
      </c>
      <c r="AR517">
        <v>0</v>
      </c>
      <c r="AS51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6770</v>
      </c>
      <c r="AT517">
        <v>454</v>
      </c>
      <c r="AU517">
        <v>422</v>
      </c>
      <c r="AV517">
        <v>2867</v>
      </c>
      <c r="AW517">
        <v>5011</v>
      </c>
      <c r="AX517">
        <v>0</v>
      </c>
      <c r="AY517">
        <v>0</v>
      </c>
      <c r="AZ517">
        <v>242</v>
      </c>
      <c r="BA517">
        <v>251</v>
      </c>
      <c r="BB517">
        <v>63</v>
      </c>
      <c r="BC517">
        <v>563</v>
      </c>
      <c r="BD517">
        <v>9873</v>
      </c>
      <c r="BE517">
        <v>11938828</v>
      </c>
      <c r="BF517">
        <v>7405934</v>
      </c>
      <c r="BG517">
        <v>13683628</v>
      </c>
      <c r="BH517">
        <v>17826041</v>
      </c>
      <c r="BI517">
        <v>0</v>
      </c>
      <c r="BJ517">
        <v>0</v>
      </c>
      <c r="BK517">
        <v>765281</v>
      </c>
      <c r="BL517">
        <v>594597</v>
      </c>
      <c r="BM517">
        <v>63773</v>
      </c>
      <c r="BN517">
        <v>228833</v>
      </c>
      <c r="BO517">
        <v>52506915</v>
      </c>
      <c r="BP517">
        <v>3065879</v>
      </c>
      <c r="BQ517">
        <v>2844592</v>
      </c>
      <c r="BR517">
        <v>11831244</v>
      </c>
      <c r="BS517">
        <v>18124862</v>
      </c>
      <c r="BT517">
        <v>0</v>
      </c>
      <c r="BU517">
        <v>0</v>
      </c>
      <c r="BV517">
        <v>1307122</v>
      </c>
      <c r="BW517">
        <v>1376169</v>
      </c>
      <c r="BX517">
        <v>185101</v>
      </c>
      <c r="BY517">
        <v>1365585</v>
      </c>
      <c r="BZ517">
        <v>40100554</v>
      </c>
      <c r="CA517">
        <v>1223823</v>
      </c>
      <c r="CB517">
        <v>12606489</v>
      </c>
      <c r="CC517">
        <v>8685969</v>
      </c>
      <c r="CD517">
        <v>23239124</v>
      </c>
      <c r="CE517">
        <v>33177891</v>
      </c>
      <c r="CF517">
        <v>-717950</v>
      </c>
      <c r="CG517">
        <v>0</v>
      </c>
      <c r="CH517">
        <v>0</v>
      </c>
      <c r="CI517">
        <v>1717339</v>
      </c>
      <c r="CJ517">
        <v>1654379</v>
      </c>
      <c r="CK517">
        <v>0</v>
      </c>
      <c r="CL517">
        <v>142614</v>
      </c>
      <c r="CM517">
        <v>0</v>
      </c>
      <c r="CN517">
        <v>0</v>
      </c>
      <c r="CO517">
        <v>0</v>
      </c>
      <c r="CP517">
        <v>199048</v>
      </c>
      <c r="CQ517">
        <v>81928726</v>
      </c>
      <c r="CR517">
        <v>0</v>
      </c>
      <c r="CS517">
        <v>0</v>
      </c>
      <c r="CT517">
        <v>0</v>
      </c>
      <c r="CU517">
        <v>0</v>
      </c>
      <c r="CV517">
        <v>0</v>
      </c>
      <c r="CW517">
        <v>2398218</v>
      </c>
      <c r="CX517">
        <v>1564557</v>
      </c>
      <c r="CY517">
        <v>2993697</v>
      </c>
      <c r="CZ517">
        <v>2773012</v>
      </c>
      <c r="DA517">
        <v>0</v>
      </c>
      <c r="DB517">
        <v>0</v>
      </c>
      <c r="DC517">
        <v>355064</v>
      </c>
      <c r="DD517">
        <v>316387</v>
      </c>
      <c r="DE517">
        <v>106260</v>
      </c>
      <c r="DF517">
        <v>171548</v>
      </c>
      <c r="DG517">
        <v>10678743</v>
      </c>
      <c r="DH517">
        <v>0</v>
      </c>
      <c r="DI517">
        <v>11121577</v>
      </c>
      <c r="DJ517">
        <v>0</v>
      </c>
      <c r="DK517">
        <v>0</v>
      </c>
      <c r="DL517">
        <v>0</v>
      </c>
      <c r="DM517">
        <v>0</v>
      </c>
      <c r="DN517">
        <v>0</v>
      </c>
      <c r="DO517">
        <v>0</v>
      </c>
      <c r="DP517">
        <v>84043</v>
      </c>
      <c r="DQ517">
        <v>2355584</v>
      </c>
      <c r="DR517">
        <v>0</v>
      </c>
      <c r="DS517">
        <v>0</v>
      </c>
      <c r="DT517">
        <v>0</v>
      </c>
      <c r="DU517">
        <v>0</v>
      </c>
      <c r="DV517">
        <v>0</v>
      </c>
      <c r="DW517">
        <v>0</v>
      </c>
      <c r="DX517">
        <v>0</v>
      </c>
      <c r="DY517">
        <v>0</v>
      </c>
      <c r="DZ517">
        <v>0</v>
      </c>
      <c r="EA517">
        <v>0</v>
      </c>
      <c r="EB517">
        <v>0</v>
      </c>
      <c r="EC517">
        <v>0</v>
      </c>
      <c r="ED517">
        <v>0</v>
      </c>
    </row>
    <row r="518" spans="1:134" x14ac:dyDescent="0.3">
      <c r="A518">
        <v>106190475</v>
      </c>
      <c r="B518" t="s">
        <v>519</v>
      </c>
      <c r="C518">
        <v>20182</v>
      </c>
      <c r="D518" s="1">
        <v>43191</v>
      </c>
      <c r="E518" s="1"/>
      <c r="F518" t="s">
        <v>134</v>
      </c>
      <c r="G518" t="s">
        <v>158</v>
      </c>
      <c r="H518" t="s">
        <v>2086</v>
      </c>
      <c r="I518">
        <v>933</v>
      </c>
      <c r="J518" t="s">
        <v>136</v>
      </c>
      <c r="K518" t="s">
        <v>137</v>
      </c>
      <c r="L518" t="s">
        <v>138</v>
      </c>
      <c r="M518" t="s">
        <v>520</v>
      </c>
      <c r="N518" t="s">
        <v>521</v>
      </c>
      <c r="O518" t="s">
        <v>501</v>
      </c>
      <c r="P518">
        <v>90804</v>
      </c>
      <c r="Q518" t="s">
        <v>522</v>
      </c>
      <c r="R518">
        <v>125</v>
      </c>
      <c r="S518">
        <v>125</v>
      </c>
      <c r="T518">
        <v>36</v>
      </c>
      <c r="U518">
        <v>177</v>
      </c>
      <c r="V518">
        <v>92</v>
      </c>
      <c r="W518">
        <v>106</v>
      </c>
      <c r="X518">
        <v>330</v>
      </c>
      <c r="Y518">
        <v>0</v>
      </c>
      <c r="Z518">
        <v>0</v>
      </c>
      <c r="AA518">
        <v>6</v>
      </c>
      <c r="AB518">
        <v>101</v>
      </c>
      <c r="AC518">
        <v>24</v>
      </c>
      <c r="AD518">
        <v>5</v>
      </c>
      <c r="AE518">
        <v>841</v>
      </c>
      <c r="AF518">
        <v>0</v>
      </c>
      <c r="AG518">
        <v>689</v>
      </c>
      <c r="AH518">
        <v>359</v>
      </c>
      <c r="AI518">
        <v>463</v>
      </c>
      <c r="AJ518">
        <v>1067</v>
      </c>
      <c r="AK518">
        <v>0</v>
      </c>
      <c r="AL518">
        <v>0</v>
      </c>
      <c r="AM518">
        <v>18</v>
      </c>
      <c r="AN518">
        <v>268</v>
      </c>
      <c r="AO518">
        <v>86</v>
      </c>
      <c r="AP518">
        <v>15</v>
      </c>
      <c r="AQ518">
        <v>2965</v>
      </c>
      <c r="AR518">
        <v>0</v>
      </c>
      <c r="AS51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5930</v>
      </c>
      <c r="AT518">
        <v>329</v>
      </c>
      <c r="AU518">
        <v>301</v>
      </c>
      <c r="AV518">
        <v>375</v>
      </c>
      <c r="AW518">
        <v>2316</v>
      </c>
      <c r="AX518">
        <v>0</v>
      </c>
      <c r="AY518">
        <v>0</v>
      </c>
      <c r="AZ518">
        <v>52</v>
      </c>
      <c r="BA518">
        <v>981</v>
      </c>
      <c r="BB518">
        <v>234</v>
      </c>
      <c r="BC518">
        <v>174</v>
      </c>
      <c r="BD518">
        <v>4762</v>
      </c>
      <c r="BE518">
        <v>6043727</v>
      </c>
      <c r="BF518">
        <v>3905483</v>
      </c>
      <c r="BG518">
        <v>3494274</v>
      </c>
      <c r="BH518">
        <v>8778326</v>
      </c>
      <c r="BI518">
        <v>0</v>
      </c>
      <c r="BJ518">
        <v>0</v>
      </c>
      <c r="BK518">
        <v>195397</v>
      </c>
      <c r="BL518">
        <v>3250843</v>
      </c>
      <c r="BM518">
        <v>674917</v>
      </c>
      <c r="BN518">
        <v>82357</v>
      </c>
      <c r="BO518">
        <v>26425324</v>
      </c>
      <c r="BP518">
        <v>1334388</v>
      </c>
      <c r="BQ518">
        <v>1422342</v>
      </c>
      <c r="BR518">
        <v>1062444</v>
      </c>
      <c r="BS518">
        <v>5770873</v>
      </c>
      <c r="BT518">
        <v>0</v>
      </c>
      <c r="BU518">
        <v>0</v>
      </c>
      <c r="BV518">
        <v>179735</v>
      </c>
      <c r="BW518">
        <v>3354233</v>
      </c>
      <c r="BX518">
        <v>595886</v>
      </c>
      <c r="BY518">
        <v>1668243</v>
      </c>
      <c r="BZ518">
        <v>15388144</v>
      </c>
      <c r="CA518">
        <v>-474725</v>
      </c>
      <c r="CB518">
        <v>6274063</v>
      </c>
      <c r="CC518">
        <v>4387751</v>
      </c>
      <c r="CD518">
        <v>2112570</v>
      </c>
      <c r="CE518">
        <v>13658917</v>
      </c>
      <c r="CF518">
        <v>0</v>
      </c>
      <c r="CG518">
        <v>0</v>
      </c>
      <c r="CH518">
        <v>0</v>
      </c>
      <c r="CI518">
        <v>198044</v>
      </c>
      <c r="CJ518">
        <v>4103208</v>
      </c>
      <c r="CK518">
        <v>0</v>
      </c>
      <c r="CL518">
        <v>1298738</v>
      </c>
      <c r="CM518">
        <v>0</v>
      </c>
      <c r="CN518">
        <v>0</v>
      </c>
      <c r="CO518">
        <v>0</v>
      </c>
      <c r="CP518">
        <v>2172482</v>
      </c>
      <c r="CQ518">
        <v>33731048</v>
      </c>
      <c r="CR518">
        <v>0</v>
      </c>
      <c r="CS518">
        <v>185492</v>
      </c>
      <c r="CT518">
        <v>0</v>
      </c>
      <c r="CU518">
        <v>0</v>
      </c>
      <c r="CV518">
        <v>185492</v>
      </c>
      <c r="CW518">
        <v>1097490</v>
      </c>
      <c r="CX518">
        <v>938685</v>
      </c>
      <c r="CY518">
        <v>2443948</v>
      </c>
      <c r="CZ518">
        <v>1075667</v>
      </c>
      <c r="DA518">
        <v>0</v>
      </c>
      <c r="DB518">
        <v>0</v>
      </c>
      <c r="DC518">
        <v>175769</v>
      </c>
      <c r="DD518">
        <v>2439813</v>
      </c>
      <c r="DE518">
        <v>43696</v>
      </c>
      <c r="DF518">
        <v>52844</v>
      </c>
      <c r="DG518">
        <v>8267912</v>
      </c>
      <c r="DH518">
        <v>93142</v>
      </c>
      <c r="DI518">
        <v>17544284</v>
      </c>
      <c r="DJ518">
        <v>0</v>
      </c>
      <c r="DK518">
        <v>-19571888</v>
      </c>
      <c r="DL518">
        <v>0</v>
      </c>
      <c r="DM518">
        <v>0</v>
      </c>
      <c r="DN518">
        <v>0</v>
      </c>
      <c r="DO518">
        <v>0</v>
      </c>
      <c r="DP518">
        <v>312275</v>
      </c>
      <c r="DQ518">
        <v>413544</v>
      </c>
      <c r="DR518">
        <v>0</v>
      </c>
      <c r="DS518">
        <v>0</v>
      </c>
      <c r="DT518">
        <v>0</v>
      </c>
      <c r="DU518">
        <v>0</v>
      </c>
      <c r="DV518">
        <v>0</v>
      </c>
      <c r="DW518">
        <v>0</v>
      </c>
      <c r="DX518">
        <v>0</v>
      </c>
      <c r="DY518">
        <v>0</v>
      </c>
      <c r="DZ518">
        <v>0</v>
      </c>
      <c r="EA518">
        <v>0</v>
      </c>
      <c r="EB518">
        <v>0</v>
      </c>
      <c r="EC518">
        <v>0</v>
      </c>
      <c r="ED518">
        <v>0</v>
      </c>
    </row>
    <row r="519" spans="1:134" x14ac:dyDescent="0.3">
      <c r="A519">
        <v>106361323</v>
      </c>
      <c r="B519" t="s">
        <v>523</v>
      </c>
      <c r="C519">
        <v>20182</v>
      </c>
      <c r="D519" s="1">
        <v>43191</v>
      </c>
      <c r="E519" s="1">
        <v>43281</v>
      </c>
      <c r="F519" t="s">
        <v>134</v>
      </c>
      <c r="G519" t="s">
        <v>275</v>
      </c>
      <c r="H519" t="s">
        <v>2100</v>
      </c>
      <c r="I519">
        <v>1209</v>
      </c>
      <c r="J519" t="s">
        <v>136</v>
      </c>
      <c r="K519" t="s">
        <v>137</v>
      </c>
      <c r="L519" t="s">
        <v>138</v>
      </c>
      <c r="M519" t="s">
        <v>524</v>
      </c>
      <c r="N519" t="s">
        <v>525</v>
      </c>
      <c r="O519" t="s">
        <v>330</v>
      </c>
      <c r="P519">
        <v>92411</v>
      </c>
      <c r="Q519" t="s">
        <v>526</v>
      </c>
      <c r="R519">
        <v>347</v>
      </c>
      <c r="S519">
        <v>345</v>
      </c>
      <c r="T519">
        <v>306</v>
      </c>
      <c r="U519">
        <v>263</v>
      </c>
      <c r="V519">
        <v>284</v>
      </c>
      <c r="W519">
        <v>1535</v>
      </c>
      <c r="X519">
        <v>1036</v>
      </c>
      <c r="Y519">
        <v>0</v>
      </c>
      <c r="Z519">
        <v>0</v>
      </c>
      <c r="AA519">
        <v>18</v>
      </c>
      <c r="AB519">
        <v>156</v>
      </c>
      <c r="AC519">
        <v>12</v>
      </c>
      <c r="AD519">
        <v>34</v>
      </c>
      <c r="AE519">
        <v>3338</v>
      </c>
      <c r="AF519">
        <v>10</v>
      </c>
      <c r="AG519">
        <v>1102</v>
      </c>
      <c r="AH519">
        <v>1277</v>
      </c>
      <c r="AI519">
        <v>10142</v>
      </c>
      <c r="AJ519">
        <v>6221</v>
      </c>
      <c r="AK519">
        <v>0</v>
      </c>
      <c r="AL519">
        <v>0</v>
      </c>
      <c r="AM519">
        <v>39</v>
      </c>
      <c r="AN519">
        <v>465</v>
      </c>
      <c r="AO519">
        <v>78</v>
      </c>
      <c r="AP519">
        <v>102</v>
      </c>
      <c r="AQ519">
        <v>19426</v>
      </c>
      <c r="AR519">
        <v>7890</v>
      </c>
      <c r="AS51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46742</v>
      </c>
      <c r="AT519">
        <v>1104</v>
      </c>
      <c r="AU519">
        <v>1712</v>
      </c>
      <c r="AV519">
        <v>4813</v>
      </c>
      <c r="AW519">
        <v>9656</v>
      </c>
      <c r="AX519">
        <v>0</v>
      </c>
      <c r="AY519">
        <v>0</v>
      </c>
      <c r="AZ519">
        <v>227</v>
      </c>
      <c r="BA519">
        <v>1024</v>
      </c>
      <c r="BB519">
        <v>470</v>
      </c>
      <c r="BC519">
        <v>809</v>
      </c>
      <c r="BD519">
        <v>19815</v>
      </c>
      <c r="BE519">
        <v>12327425</v>
      </c>
      <c r="BF519">
        <v>13507427</v>
      </c>
      <c r="BG519">
        <v>100722352</v>
      </c>
      <c r="BH519">
        <v>60451266</v>
      </c>
      <c r="BI519">
        <v>0</v>
      </c>
      <c r="BJ519">
        <v>0</v>
      </c>
      <c r="BK519">
        <v>662317</v>
      </c>
      <c r="BL519">
        <v>5775701</v>
      </c>
      <c r="BM519">
        <v>765107</v>
      </c>
      <c r="BN519">
        <v>1276656</v>
      </c>
      <c r="BO519">
        <v>195488251</v>
      </c>
      <c r="BP519">
        <v>4364760</v>
      </c>
      <c r="BQ519">
        <v>6100111</v>
      </c>
      <c r="BR519">
        <v>8345403</v>
      </c>
      <c r="BS519">
        <v>41496307</v>
      </c>
      <c r="BT519">
        <v>0</v>
      </c>
      <c r="BU519">
        <v>0</v>
      </c>
      <c r="BV519">
        <v>1071154</v>
      </c>
      <c r="BW519">
        <v>5416419</v>
      </c>
      <c r="BX519">
        <v>1767680</v>
      </c>
      <c r="BY519">
        <v>3095089</v>
      </c>
      <c r="BZ519">
        <v>71656923</v>
      </c>
      <c r="CA519">
        <v>1593093</v>
      </c>
      <c r="CB519">
        <v>13909769</v>
      </c>
      <c r="CC519">
        <v>15682546</v>
      </c>
      <c r="CD519">
        <v>83671912</v>
      </c>
      <c r="CE519">
        <v>86587460</v>
      </c>
      <c r="CF519">
        <v>-3581957</v>
      </c>
      <c r="CG519">
        <v>0</v>
      </c>
      <c r="CH519">
        <v>0</v>
      </c>
      <c r="CI519">
        <v>1072594</v>
      </c>
      <c r="CJ519">
        <v>5581199</v>
      </c>
      <c r="CK519">
        <v>0</v>
      </c>
      <c r="CL519">
        <v>2532787</v>
      </c>
      <c r="CM519">
        <v>0</v>
      </c>
      <c r="CN519">
        <v>0</v>
      </c>
      <c r="CO519">
        <v>0</v>
      </c>
      <c r="CP519">
        <v>483865</v>
      </c>
      <c r="CQ519">
        <v>207533268</v>
      </c>
      <c r="CR519">
        <v>0</v>
      </c>
      <c r="CS519">
        <v>0</v>
      </c>
      <c r="CT519">
        <v>0</v>
      </c>
      <c r="CU519">
        <v>0</v>
      </c>
      <c r="CV519">
        <v>0</v>
      </c>
      <c r="CW519">
        <v>2782416</v>
      </c>
      <c r="CX519">
        <v>3924992</v>
      </c>
      <c r="CY519">
        <v>28977800</v>
      </c>
      <c r="CZ519">
        <v>15360113</v>
      </c>
      <c r="DA519">
        <v>0</v>
      </c>
      <c r="DB519">
        <v>0</v>
      </c>
      <c r="DC519">
        <v>660877</v>
      </c>
      <c r="DD519">
        <v>5610921</v>
      </c>
      <c r="DE519">
        <v>0</v>
      </c>
      <c r="DF519">
        <v>2294787</v>
      </c>
      <c r="DG519">
        <v>59611906</v>
      </c>
      <c r="DH519">
        <v>321453</v>
      </c>
      <c r="DI519">
        <v>68216931</v>
      </c>
      <c r="DJ519">
        <v>3038614</v>
      </c>
      <c r="DK519">
        <v>-22442</v>
      </c>
      <c r="DL519">
        <v>0</v>
      </c>
      <c r="DM519">
        <v>0</v>
      </c>
      <c r="DN519">
        <v>0</v>
      </c>
      <c r="DO519">
        <v>0</v>
      </c>
      <c r="DP519">
        <v>1042318</v>
      </c>
      <c r="DQ519">
        <v>39180560</v>
      </c>
      <c r="DR519">
        <v>0</v>
      </c>
      <c r="DS519">
        <v>0</v>
      </c>
      <c r="DT519">
        <v>0</v>
      </c>
      <c r="DU519">
        <v>0</v>
      </c>
      <c r="DV519">
        <v>0</v>
      </c>
      <c r="DW519">
        <v>0</v>
      </c>
      <c r="DX519">
        <v>0</v>
      </c>
      <c r="DY519">
        <v>0</v>
      </c>
      <c r="DZ519">
        <v>0</v>
      </c>
      <c r="EA519">
        <v>0</v>
      </c>
      <c r="EB519">
        <v>0</v>
      </c>
      <c r="EC519">
        <v>0</v>
      </c>
      <c r="ED519">
        <v>0</v>
      </c>
    </row>
    <row r="520" spans="1:134" x14ac:dyDescent="0.3">
      <c r="A520">
        <v>106270744</v>
      </c>
      <c r="B520" t="s">
        <v>527</v>
      </c>
      <c r="C520">
        <v>20182</v>
      </c>
      <c r="D520" s="1">
        <v>43191</v>
      </c>
      <c r="E520" s="1">
        <v>43281</v>
      </c>
      <c r="F520" t="s">
        <v>134</v>
      </c>
      <c r="G520" t="s">
        <v>528</v>
      </c>
      <c r="H520" t="s">
        <v>2101</v>
      </c>
      <c r="I520">
        <v>707</v>
      </c>
      <c r="J520" t="s">
        <v>136</v>
      </c>
      <c r="K520" t="s">
        <v>137</v>
      </c>
      <c r="L520" t="s">
        <v>138</v>
      </c>
      <c r="M520" t="s">
        <v>529</v>
      </c>
      <c r="N520" t="s">
        <v>530</v>
      </c>
      <c r="O520" t="s">
        <v>531</v>
      </c>
      <c r="P520">
        <v>93940</v>
      </c>
      <c r="Q520" t="s">
        <v>532</v>
      </c>
      <c r="R520">
        <v>258</v>
      </c>
      <c r="S520">
        <v>220</v>
      </c>
      <c r="T520">
        <v>220</v>
      </c>
      <c r="U520">
        <v>1469</v>
      </c>
      <c r="V520">
        <v>113</v>
      </c>
      <c r="W520">
        <v>492</v>
      </c>
      <c r="X520">
        <v>0</v>
      </c>
      <c r="Y520">
        <v>0</v>
      </c>
      <c r="Z520">
        <v>0</v>
      </c>
      <c r="AA520">
        <v>185</v>
      </c>
      <c r="AB520">
        <v>781</v>
      </c>
      <c r="AC520">
        <v>5</v>
      </c>
      <c r="AD520">
        <v>62</v>
      </c>
      <c r="AE520">
        <v>3107</v>
      </c>
      <c r="AF520">
        <v>0</v>
      </c>
      <c r="AG520">
        <v>8136</v>
      </c>
      <c r="AH520">
        <v>586</v>
      </c>
      <c r="AI520">
        <v>2354</v>
      </c>
      <c r="AJ520">
        <v>0</v>
      </c>
      <c r="AK520">
        <v>0</v>
      </c>
      <c r="AL520">
        <v>0</v>
      </c>
      <c r="AM520">
        <v>520</v>
      </c>
      <c r="AN520">
        <v>3677</v>
      </c>
      <c r="AO520">
        <v>18</v>
      </c>
      <c r="AP520">
        <v>313</v>
      </c>
      <c r="AQ520">
        <v>15604</v>
      </c>
      <c r="AR520">
        <v>0</v>
      </c>
      <c r="AS52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31208</v>
      </c>
      <c r="AT520">
        <v>38977</v>
      </c>
      <c r="AU520">
        <v>3519</v>
      </c>
      <c r="AV520">
        <v>12163</v>
      </c>
      <c r="AW520">
        <v>0</v>
      </c>
      <c r="AX520">
        <v>0</v>
      </c>
      <c r="AY520">
        <v>0</v>
      </c>
      <c r="AZ520">
        <v>4293</v>
      </c>
      <c r="BA520">
        <v>25950</v>
      </c>
      <c r="BB520">
        <v>829</v>
      </c>
      <c r="BC520">
        <v>1167</v>
      </c>
      <c r="BD520">
        <v>86898</v>
      </c>
      <c r="BE520">
        <v>163524893</v>
      </c>
      <c r="BF520">
        <v>12577311</v>
      </c>
      <c r="BG520">
        <v>39568263</v>
      </c>
      <c r="BH520">
        <v>0</v>
      </c>
      <c r="BI520">
        <v>0</v>
      </c>
      <c r="BJ520">
        <v>0</v>
      </c>
      <c r="BK520">
        <v>11794068</v>
      </c>
      <c r="BL520">
        <v>66306628</v>
      </c>
      <c r="BM520">
        <v>903419</v>
      </c>
      <c r="BN520">
        <v>6026388</v>
      </c>
      <c r="BO520">
        <v>300700970</v>
      </c>
      <c r="BP520">
        <v>71103328</v>
      </c>
      <c r="BQ520">
        <v>5258993</v>
      </c>
      <c r="BR520">
        <v>24318927</v>
      </c>
      <c r="BS520">
        <v>0</v>
      </c>
      <c r="BT520">
        <v>0</v>
      </c>
      <c r="BU520">
        <v>0</v>
      </c>
      <c r="BV520">
        <v>6963971</v>
      </c>
      <c r="BW520">
        <v>40933004</v>
      </c>
      <c r="BX520">
        <v>892230</v>
      </c>
      <c r="BY520">
        <v>4114381</v>
      </c>
      <c r="BZ520">
        <v>153584834</v>
      </c>
      <c r="CA520">
        <v>3946045</v>
      </c>
      <c r="CB520">
        <v>201315342</v>
      </c>
      <c r="CC520">
        <v>12902905</v>
      </c>
      <c r="CD520">
        <v>58422046</v>
      </c>
      <c r="CE520">
        <v>0</v>
      </c>
      <c r="CF520">
        <v>0</v>
      </c>
      <c r="CG520">
        <v>0</v>
      </c>
      <c r="CH520">
        <v>0</v>
      </c>
      <c r="CI520">
        <v>15814585</v>
      </c>
      <c r="CJ520">
        <v>16123389</v>
      </c>
      <c r="CK520">
        <v>0</v>
      </c>
      <c r="CL520">
        <v>3802035</v>
      </c>
      <c r="CM520">
        <v>0</v>
      </c>
      <c r="CN520">
        <v>0</v>
      </c>
      <c r="CO520">
        <v>0</v>
      </c>
      <c r="CP520">
        <v>4810452</v>
      </c>
      <c r="CQ520">
        <v>317136799</v>
      </c>
      <c r="CR520">
        <v>1086088</v>
      </c>
      <c r="CS520">
        <v>0</v>
      </c>
      <c r="CT520">
        <v>0</v>
      </c>
      <c r="CU520">
        <v>0</v>
      </c>
      <c r="CV520">
        <v>1086088</v>
      </c>
      <c r="CW520">
        <v>33277365</v>
      </c>
      <c r="CX520">
        <v>6019487</v>
      </c>
      <c r="CY520">
        <v>5441468</v>
      </c>
      <c r="CZ520">
        <v>0</v>
      </c>
      <c r="DA520">
        <v>0</v>
      </c>
      <c r="DB520">
        <v>0</v>
      </c>
      <c r="DC520">
        <v>1933259</v>
      </c>
      <c r="DD520">
        <v>86952950</v>
      </c>
      <c r="DE520">
        <v>0</v>
      </c>
      <c r="DF520">
        <v>4610564</v>
      </c>
      <c r="DG520">
        <v>138235093</v>
      </c>
      <c r="DH520">
        <v>7085716</v>
      </c>
      <c r="DI520">
        <v>126896594</v>
      </c>
      <c r="DJ520">
        <v>0</v>
      </c>
      <c r="DK520">
        <v>886330</v>
      </c>
      <c r="DL520">
        <v>0</v>
      </c>
      <c r="DM520">
        <v>0</v>
      </c>
      <c r="DN520">
        <v>0</v>
      </c>
      <c r="DO520">
        <v>0</v>
      </c>
      <c r="DP520">
        <v>7942080</v>
      </c>
      <c r="DQ520">
        <v>254781854</v>
      </c>
      <c r="DR520">
        <v>0</v>
      </c>
      <c r="DS520">
        <v>0</v>
      </c>
      <c r="DT520">
        <v>0</v>
      </c>
      <c r="DU520">
        <v>0</v>
      </c>
      <c r="DV520">
        <v>0</v>
      </c>
      <c r="DW520">
        <v>0</v>
      </c>
      <c r="DX520">
        <v>0</v>
      </c>
      <c r="DY520">
        <v>0</v>
      </c>
      <c r="DZ520">
        <v>0</v>
      </c>
      <c r="EA520">
        <v>0</v>
      </c>
      <c r="EB520">
        <v>0</v>
      </c>
      <c r="EC520">
        <v>0</v>
      </c>
      <c r="ED520">
        <v>0</v>
      </c>
    </row>
    <row r="521" spans="1:134" x14ac:dyDescent="0.3">
      <c r="A521">
        <v>106560473</v>
      </c>
      <c r="B521" t="s">
        <v>533</v>
      </c>
      <c r="C521">
        <v>20182</v>
      </c>
      <c r="D521" s="1">
        <v>43191</v>
      </c>
      <c r="E521" s="1">
        <v>43281</v>
      </c>
      <c r="F521" t="s">
        <v>134</v>
      </c>
      <c r="G521" t="s">
        <v>187</v>
      </c>
      <c r="H521" t="s">
        <v>2088</v>
      </c>
      <c r="I521">
        <v>809</v>
      </c>
      <c r="J521" t="s">
        <v>136</v>
      </c>
      <c r="K521" t="s">
        <v>137</v>
      </c>
      <c r="L521" t="s">
        <v>138</v>
      </c>
      <c r="M521" t="s">
        <v>534</v>
      </c>
      <c r="N521" t="s">
        <v>535</v>
      </c>
      <c r="O521" t="s">
        <v>313</v>
      </c>
      <c r="P521">
        <v>93003</v>
      </c>
      <c r="Q521" t="s">
        <v>536</v>
      </c>
      <c r="R521">
        <v>242</v>
      </c>
      <c r="S521">
        <v>242</v>
      </c>
      <c r="T521">
        <v>122</v>
      </c>
      <c r="U521">
        <v>700</v>
      </c>
      <c r="V521">
        <v>594</v>
      </c>
      <c r="W521">
        <v>160</v>
      </c>
      <c r="X521">
        <v>370</v>
      </c>
      <c r="Y521">
        <v>0</v>
      </c>
      <c r="Z521">
        <v>0</v>
      </c>
      <c r="AA521">
        <v>66</v>
      </c>
      <c r="AB521">
        <v>938</v>
      </c>
      <c r="AC521">
        <v>8</v>
      </c>
      <c r="AD521">
        <v>13</v>
      </c>
      <c r="AE521">
        <v>2849</v>
      </c>
      <c r="AF521">
        <v>0</v>
      </c>
      <c r="AG521">
        <v>3049</v>
      </c>
      <c r="AH521">
        <v>2420</v>
      </c>
      <c r="AI521">
        <v>677</v>
      </c>
      <c r="AJ521">
        <v>1390</v>
      </c>
      <c r="AK521">
        <v>0</v>
      </c>
      <c r="AL521">
        <v>0</v>
      </c>
      <c r="AM521">
        <v>241</v>
      </c>
      <c r="AN521">
        <v>3146</v>
      </c>
      <c r="AO521">
        <v>15</v>
      </c>
      <c r="AP521">
        <v>100</v>
      </c>
      <c r="AQ521">
        <v>11038</v>
      </c>
      <c r="AR521">
        <v>0</v>
      </c>
      <c r="AS52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22076</v>
      </c>
      <c r="AT521">
        <v>20940</v>
      </c>
      <c r="AU521">
        <v>6821</v>
      </c>
      <c r="AV521">
        <v>6633</v>
      </c>
      <c r="AW521">
        <v>31659</v>
      </c>
      <c r="AX521">
        <v>0</v>
      </c>
      <c r="AY521">
        <v>0</v>
      </c>
      <c r="AZ521">
        <v>7253</v>
      </c>
      <c r="BA521">
        <v>33636</v>
      </c>
      <c r="BB521">
        <v>449</v>
      </c>
      <c r="BC521">
        <v>1172</v>
      </c>
      <c r="BD521">
        <v>108563</v>
      </c>
      <c r="BE521">
        <v>47040286</v>
      </c>
      <c r="BF521">
        <v>41207307</v>
      </c>
      <c r="BG521">
        <v>8495109</v>
      </c>
      <c r="BH521">
        <v>17684812</v>
      </c>
      <c r="BI521">
        <v>0</v>
      </c>
      <c r="BJ521">
        <v>0</v>
      </c>
      <c r="BK521">
        <v>4321002</v>
      </c>
      <c r="BL521">
        <v>48728667</v>
      </c>
      <c r="BM521">
        <v>10867</v>
      </c>
      <c r="BN521">
        <v>781193</v>
      </c>
      <c r="BO521">
        <v>168269243</v>
      </c>
      <c r="BP521">
        <v>44936890</v>
      </c>
      <c r="BQ521">
        <v>28578805</v>
      </c>
      <c r="BR521">
        <v>4544297</v>
      </c>
      <c r="BS521">
        <v>33957666</v>
      </c>
      <c r="BT521">
        <v>0</v>
      </c>
      <c r="BU521">
        <v>0</v>
      </c>
      <c r="BV521">
        <v>6443139</v>
      </c>
      <c r="BW521">
        <v>68258758</v>
      </c>
      <c r="BX521">
        <v>686804</v>
      </c>
      <c r="BY521">
        <v>1468111</v>
      </c>
      <c r="BZ521">
        <v>188874470</v>
      </c>
      <c r="CA521">
        <v>758326</v>
      </c>
      <c r="CB521">
        <v>70524988</v>
      </c>
      <c r="CC521">
        <v>53935787</v>
      </c>
      <c r="CD521">
        <v>1105436</v>
      </c>
      <c r="CE521">
        <v>44437526</v>
      </c>
      <c r="CF521">
        <v>0</v>
      </c>
      <c r="CG521">
        <v>0</v>
      </c>
      <c r="CH521">
        <v>0</v>
      </c>
      <c r="CI521">
        <v>9149167</v>
      </c>
      <c r="CJ521">
        <v>77097460</v>
      </c>
      <c r="CK521">
        <v>0</v>
      </c>
      <c r="CL521">
        <v>697671</v>
      </c>
      <c r="CM521">
        <v>0</v>
      </c>
      <c r="CN521">
        <v>0</v>
      </c>
      <c r="CO521">
        <v>0</v>
      </c>
      <c r="CP521">
        <v>1721397</v>
      </c>
      <c r="CQ521">
        <v>259427758</v>
      </c>
      <c r="CR521">
        <v>0</v>
      </c>
      <c r="CS521">
        <v>1090466</v>
      </c>
      <c r="CT521">
        <v>0</v>
      </c>
      <c r="CU521">
        <v>0</v>
      </c>
      <c r="CV521">
        <v>1090466</v>
      </c>
      <c r="CW521">
        <v>21308406</v>
      </c>
      <c r="CX521">
        <v>15774815</v>
      </c>
      <c r="CY521">
        <v>11902434</v>
      </c>
      <c r="CZ521">
        <v>8184179</v>
      </c>
      <c r="DA521">
        <v>0</v>
      </c>
      <c r="DB521">
        <v>0</v>
      </c>
      <c r="DC521">
        <v>1568141</v>
      </c>
      <c r="DD521">
        <v>39233948</v>
      </c>
      <c r="DE521">
        <v>0</v>
      </c>
      <c r="DF521">
        <v>834498</v>
      </c>
      <c r="DG521">
        <v>98806421</v>
      </c>
      <c r="DH521">
        <v>1575063</v>
      </c>
      <c r="DI521">
        <v>93450836</v>
      </c>
      <c r="DJ521">
        <v>0</v>
      </c>
      <c r="DK521">
        <v>950226</v>
      </c>
      <c r="DL521">
        <v>0</v>
      </c>
      <c r="DM521">
        <v>0</v>
      </c>
      <c r="DN521">
        <v>0</v>
      </c>
      <c r="DO521">
        <v>0</v>
      </c>
      <c r="DP521">
        <v>13619884</v>
      </c>
      <c r="DQ521">
        <v>520097681</v>
      </c>
      <c r="DR521">
        <v>0</v>
      </c>
      <c r="DS521">
        <v>0</v>
      </c>
      <c r="DT521">
        <v>0</v>
      </c>
      <c r="DU521">
        <v>0</v>
      </c>
      <c r="DV521">
        <v>0</v>
      </c>
      <c r="DW521">
        <v>0</v>
      </c>
      <c r="DX521">
        <v>0</v>
      </c>
      <c r="DY521">
        <v>0</v>
      </c>
      <c r="DZ521">
        <v>0</v>
      </c>
      <c r="EA521">
        <v>0</v>
      </c>
      <c r="EB521">
        <v>0</v>
      </c>
      <c r="EC521">
        <v>0</v>
      </c>
      <c r="ED521">
        <v>0</v>
      </c>
    </row>
    <row r="522" spans="1:134" x14ac:dyDescent="0.3">
      <c r="A522">
        <v>106100717</v>
      </c>
      <c r="B522" t="s">
        <v>537</v>
      </c>
      <c r="C522">
        <v>20182</v>
      </c>
      <c r="D522" s="1">
        <v>43191</v>
      </c>
      <c r="E522" s="1">
        <v>43281</v>
      </c>
      <c r="F522" t="s">
        <v>134</v>
      </c>
      <c r="G522" t="s">
        <v>182</v>
      </c>
      <c r="H522" t="s">
        <v>2084</v>
      </c>
      <c r="I522">
        <v>605</v>
      </c>
      <c r="J522" t="s">
        <v>136</v>
      </c>
      <c r="K522" t="s">
        <v>137</v>
      </c>
      <c r="L522" t="s">
        <v>220</v>
      </c>
      <c r="M522" t="s">
        <v>538</v>
      </c>
      <c r="N522" t="s">
        <v>539</v>
      </c>
      <c r="O522" t="s">
        <v>417</v>
      </c>
      <c r="P522">
        <v>93721</v>
      </c>
      <c r="Q522" t="s">
        <v>540</v>
      </c>
      <c r="R522">
        <v>909</v>
      </c>
      <c r="S522">
        <v>909</v>
      </c>
      <c r="T522">
        <v>732</v>
      </c>
      <c r="U522">
        <v>2423</v>
      </c>
      <c r="V522">
        <v>692</v>
      </c>
      <c r="W522">
        <v>1746</v>
      </c>
      <c r="X522">
        <v>3289</v>
      </c>
      <c r="Y522">
        <v>0</v>
      </c>
      <c r="Z522">
        <v>0</v>
      </c>
      <c r="AA522">
        <v>118</v>
      </c>
      <c r="AB522">
        <v>1421</v>
      </c>
      <c r="AC522">
        <v>195</v>
      </c>
      <c r="AD522">
        <v>0</v>
      </c>
      <c r="AE522">
        <v>9884</v>
      </c>
      <c r="AF522">
        <v>73</v>
      </c>
      <c r="AG522">
        <v>17975</v>
      </c>
      <c r="AH522">
        <v>5012</v>
      </c>
      <c r="AI522">
        <v>17118</v>
      </c>
      <c r="AJ522">
        <v>17721</v>
      </c>
      <c r="AK522">
        <v>0</v>
      </c>
      <c r="AL522">
        <v>0</v>
      </c>
      <c r="AM522">
        <v>664</v>
      </c>
      <c r="AN522">
        <v>7765</v>
      </c>
      <c r="AO522">
        <v>232</v>
      </c>
      <c r="AP522">
        <v>0</v>
      </c>
      <c r="AQ522">
        <v>66487</v>
      </c>
      <c r="AR522">
        <v>9198</v>
      </c>
      <c r="AS52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142172</v>
      </c>
      <c r="AT522">
        <v>19772</v>
      </c>
      <c r="AU522">
        <v>8888</v>
      </c>
      <c r="AV522">
        <v>15725</v>
      </c>
      <c r="AW522">
        <v>62693</v>
      </c>
      <c r="AX522">
        <v>0</v>
      </c>
      <c r="AY522">
        <v>0</v>
      </c>
      <c r="AZ522">
        <v>2216</v>
      </c>
      <c r="BA522">
        <v>13987</v>
      </c>
      <c r="BB522">
        <v>7396</v>
      </c>
      <c r="BC522">
        <v>0</v>
      </c>
      <c r="BD522">
        <v>130677</v>
      </c>
      <c r="BE522">
        <v>234631510</v>
      </c>
      <c r="BF522">
        <v>69827609</v>
      </c>
      <c r="BG522">
        <v>154084643</v>
      </c>
      <c r="BH522">
        <v>220207068</v>
      </c>
      <c r="BI522">
        <v>0</v>
      </c>
      <c r="BJ522">
        <v>0</v>
      </c>
      <c r="BK522">
        <v>15780086</v>
      </c>
      <c r="BL522">
        <v>126030607</v>
      </c>
      <c r="BM522">
        <v>2050300</v>
      </c>
      <c r="BN522">
        <v>0</v>
      </c>
      <c r="BO522">
        <v>822611823</v>
      </c>
      <c r="BP522">
        <v>109174221</v>
      </c>
      <c r="BQ522">
        <v>26193914</v>
      </c>
      <c r="BR522">
        <v>21128127</v>
      </c>
      <c r="BS522">
        <v>116329288</v>
      </c>
      <c r="BT522">
        <v>0</v>
      </c>
      <c r="BU522">
        <v>0</v>
      </c>
      <c r="BV522">
        <v>4087307</v>
      </c>
      <c r="BW522">
        <v>84356984</v>
      </c>
      <c r="BX522">
        <v>9225545</v>
      </c>
      <c r="BY522">
        <v>0</v>
      </c>
      <c r="BZ522">
        <v>370495386</v>
      </c>
      <c r="CA522">
        <v>14801571</v>
      </c>
      <c r="CB522">
        <v>254768389</v>
      </c>
      <c r="CC522">
        <v>78897552</v>
      </c>
      <c r="CD522">
        <v>138163424</v>
      </c>
      <c r="CE522">
        <v>293939340</v>
      </c>
      <c r="CF522">
        <v>-16647461</v>
      </c>
      <c r="CG522">
        <v>0</v>
      </c>
      <c r="CH522">
        <v>0</v>
      </c>
      <c r="CI522">
        <v>7682680</v>
      </c>
      <c r="CJ522">
        <v>127523931</v>
      </c>
      <c r="CK522">
        <v>0</v>
      </c>
      <c r="CL522">
        <v>5382348</v>
      </c>
      <c r="CM522">
        <v>0</v>
      </c>
      <c r="CN522">
        <v>0</v>
      </c>
      <c r="CO522">
        <v>0</v>
      </c>
      <c r="CP522">
        <v>0</v>
      </c>
      <c r="CQ522">
        <v>904511774</v>
      </c>
      <c r="CR522">
        <v>0</v>
      </c>
      <c r="CS522">
        <v>0</v>
      </c>
      <c r="CT522">
        <v>0</v>
      </c>
      <c r="CU522">
        <v>143072</v>
      </c>
      <c r="CV522">
        <v>143072</v>
      </c>
      <c r="CW522">
        <v>87020276</v>
      </c>
      <c r="CX522">
        <v>16560624</v>
      </c>
      <c r="CY522">
        <v>53696807</v>
      </c>
      <c r="CZ522">
        <v>42597016</v>
      </c>
      <c r="DA522">
        <v>0</v>
      </c>
      <c r="DB522">
        <v>0</v>
      </c>
      <c r="DC522">
        <v>11583551</v>
      </c>
      <c r="DD522">
        <v>76640666</v>
      </c>
      <c r="DE522">
        <v>639567</v>
      </c>
      <c r="DF522">
        <v>0</v>
      </c>
      <c r="DG522">
        <v>288738507</v>
      </c>
      <c r="DH522">
        <v>7860265</v>
      </c>
      <c r="DI522">
        <v>289749767</v>
      </c>
      <c r="DJ522">
        <v>31453718</v>
      </c>
      <c r="DK522">
        <v>-9060526</v>
      </c>
      <c r="DL522">
        <v>0</v>
      </c>
      <c r="DM522">
        <v>0</v>
      </c>
      <c r="DN522">
        <v>0</v>
      </c>
      <c r="DO522">
        <v>0</v>
      </c>
      <c r="DP522">
        <v>15180112</v>
      </c>
      <c r="DQ522">
        <v>428162104</v>
      </c>
      <c r="DR522">
        <v>0</v>
      </c>
      <c r="DS522">
        <v>0</v>
      </c>
      <c r="DT522">
        <v>0</v>
      </c>
      <c r="DU522">
        <v>0</v>
      </c>
      <c r="DV522">
        <v>0</v>
      </c>
      <c r="DW522">
        <v>0</v>
      </c>
      <c r="DX522">
        <v>0</v>
      </c>
      <c r="DY522">
        <v>0</v>
      </c>
      <c r="DZ522">
        <v>0</v>
      </c>
      <c r="EA522">
        <v>0</v>
      </c>
      <c r="EB522">
        <v>0</v>
      </c>
      <c r="EC522">
        <v>0</v>
      </c>
      <c r="ED522">
        <v>0</v>
      </c>
    </row>
    <row r="523" spans="1:134" x14ac:dyDescent="0.3">
      <c r="A523">
        <v>106070924</v>
      </c>
      <c r="B523" t="s">
        <v>541</v>
      </c>
      <c r="C523">
        <v>20182</v>
      </c>
      <c r="D523" s="1">
        <v>43191</v>
      </c>
      <c r="E523" s="1">
        <v>43281</v>
      </c>
      <c r="F523" t="s">
        <v>134</v>
      </c>
      <c r="G523" t="s">
        <v>542</v>
      </c>
      <c r="H523" t="s">
        <v>2092</v>
      </c>
      <c r="I523">
        <v>411</v>
      </c>
      <c r="J523" t="s">
        <v>276</v>
      </c>
      <c r="K523" t="s">
        <v>137</v>
      </c>
      <c r="L523" t="s">
        <v>138</v>
      </c>
      <c r="M523" t="s">
        <v>543</v>
      </c>
      <c r="N523" t="s">
        <v>544</v>
      </c>
      <c r="O523" t="s">
        <v>545</v>
      </c>
      <c r="P523">
        <v>94553</v>
      </c>
      <c r="Q523" t="s">
        <v>546</v>
      </c>
      <c r="R523">
        <v>146</v>
      </c>
      <c r="S523">
        <v>146</v>
      </c>
      <c r="T523">
        <v>122</v>
      </c>
      <c r="U523">
        <v>326</v>
      </c>
      <c r="V523">
        <v>2</v>
      </c>
      <c r="W523">
        <v>472</v>
      </c>
      <c r="X523">
        <v>717</v>
      </c>
      <c r="Y523">
        <v>29</v>
      </c>
      <c r="Z523">
        <v>0</v>
      </c>
      <c r="AA523">
        <v>104</v>
      </c>
      <c r="AB523">
        <v>30</v>
      </c>
      <c r="AC523">
        <v>0</v>
      </c>
      <c r="AD523">
        <v>2</v>
      </c>
      <c r="AE523">
        <v>1682</v>
      </c>
      <c r="AF523">
        <v>0</v>
      </c>
      <c r="AG523">
        <v>3636</v>
      </c>
      <c r="AH523">
        <v>3</v>
      </c>
      <c r="AI523">
        <v>3050</v>
      </c>
      <c r="AJ523">
        <v>3237</v>
      </c>
      <c r="AK523">
        <v>123</v>
      </c>
      <c r="AL523">
        <v>0</v>
      </c>
      <c r="AM523">
        <v>894</v>
      </c>
      <c r="AN523">
        <v>123</v>
      </c>
      <c r="AO523">
        <v>0</v>
      </c>
      <c r="AP523">
        <v>8</v>
      </c>
      <c r="AQ523">
        <v>11074</v>
      </c>
      <c r="AR523">
        <v>0</v>
      </c>
      <c r="AS52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22148</v>
      </c>
      <c r="AT523">
        <v>21826</v>
      </c>
      <c r="AU523">
        <v>1018</v>
      </c>
      <c r="AV523">
        <v>22698</v>
      </c>
      <c r="AW523">
        <v>75255</v>
      </c>
      <c r="AX523">
        <v>2080</v>
      </c>
      <c r="AY523">
        <v>0</v>
      </c>
      <c r="AZ523">
        <v>3418</v>
      </c>
      <c r="BA523">
        <v>7908</v>
      </c>
      <c r="BB523">
        <v>0</v>
      </c>
      <c r="BC523">
        <v>43</v>
      </c>
      <c r="BD523">
        <v>134246</v>
      </c>
      <c r="BE523">
        <v>26499156</v>
      </c>
      <c r="BF523">
        <v>23992</v>
      </c>
      <c r="BG523">
        <v>23385913</v>
      </c>
      <c r="BH523">
        <v>32180498</v>
      </c>
      <c r="BI523">
        <v>627433</v>
      </c>
      <c r="BJ523">
        <v>0</v>
      </c>
      <c r="BK523">
        <v>5999532</v>
      </c>
      <c r="BL523">
        <v>1827775</v>
      </c>
      <c r="BM523">
        <v>0</v>
      </c>
      <c r="BN523">
        <v>121938</v>
      </c>
      <c r="BO523">
        <v>90666237</v>
      </c>
      <c r="BP523">
        <v>20281882</v>
      </c>
      <c r="BQ523">
        <v>817680</v>
      </c>
      <c r="BR523">
        <v>15933328</v>
      </c>
      <c r="BS523">
        <v>57589508</v>
      </c>
      <c r="BT523">
        <v>3270024</v>
      </c>
      <c r="BU523">
        <v>0</v>
      </c>
      <c r="BV523">
        <v>4416482</v>
      </c>
      <c r="BW523">
        <v>8584311</v>
      </c>
      <c r="BX523">
        <v>0</v>
      </c>
      <c r="BY523">
        <v>144276</v>
      </c>
      <c r="BZ523">
        <v>111037491</v>
      </c>
      <c r="CA523">
        <v>301</v>
      </c>
      <c r="CB523">
        <v>31699908</v>
      </c>
      <c r="CC523">
        <v>264955</v>
      </c>
      <c r="CD523">
        <v>-43131646</v>
      </c>
      <c r="CE523">
        <v>58506855</v>
      </c>
      <c r="CF523">
        <v>-19945448</v>
      </c>
      <c r="CG523">
        <v>2481109</v>
      </c>
      <c r="CH523">
        <v>0</v>
      </c>
      <c r="CI523">
        <v>7318582</v>
      </c>
      <c r="CJ523">
        <v>10785764</v>
      </c>
      <c r="CK523">
        <v>0</v>
      </c>
      <c r="CL523">
        <v>0</v>
      </c>
      <c r="CM523">
        <v>0</v>
      </c>
      <c r="CN523">
        <v>0</v>
      </c>
      <c r="CO523">
        <v>0</v>
      </c>
      <c r="CP523">
        <v>0</v>
      </c>
      <c r="CQ523">
        <v>47980380</v>
      </c>
      <c r="CR523">
        <v>0</v>
      </c>
      <c r="CS523">
        <v>0</v>
      </c>
      <c r="CT523">
        <v>0</v>
      </c>
      <c r="CU523">
        <v>0</v>
      </c>
      <c r="CV523">
        <v>0</v>
      </c>
      <c r="CW523">
        <v>15081130</v>
      </c>
      <c r="CX523">
        <v>576717</v>
      </c>
      <c r="CY523">
        <v>102396335</v>
      </c>
      <c r="CZ523">
        <v>31263151</v>
      </c>
      <c r="DA523">
        <v>1416348</v>
      </c>
      <c r="DB523">
        <v>0</v>
      </c>
      <c r="DC523">
        <v>3097432</v>
      </c>
      <c r="DD523">
        <v>-373678</v>
      </c>
      <c r="DE523">
        <v>0</v>
      </c>
      <c r="DF523">
        <v>265913</v>
      </c>
      <c r="DG523">
        <v>153723348</v>
      </c>
      <c r="DH523">
        <v>19237521</v>
      </c>
      <c r="DI523">
        <v>148909750</v>
      </c>
      <c r="DJ523">
        <v>33055869</v>
      </c>
      <c r="DK523">
        <v>-3216359</v>
      </c>
      <c r="DL523">
        <v>0</v>
      </c>
      <c r="DM523">
        <v>0</v>
      </c>
      <c r="DN523">
        <v>0</v>
      </c>
      <c r="DO523">
        <v>0</v>
      </c>
      <c r="DP523">
        <v>2365377</v>
      </c>
      <c r="DQ523">
        <v>142204113</v>
      </c>
      <c r="DR523">
        <v>0</v>
      </c>
      <c r="DS523">
        <v>0</v>
      </c>
      <c r="DT523">
        <v>0</v>
      </c>
      <c r="DU523">
        <v>0</v>
      </c>
      <c r="DV523">
        <v>0</v>
      </c>
      <c r="DW523">
        <v>0</v>
      </c>
      <c r="DX523">
        <v>0</v>
      </c>
      <c r="DY523">
        <v>0</v>
      </c>
      <c r="DZ523">
        <v>0</v>
      </c>
      <c r="EA523">
        <v>0</v>
      </c>
      <c r="EB523">
        <v>0</v>
      </c>
      <c r="EC523">
        <v>0</v>
      </c>
      <c r="ED523">
        <v>0</v>
      </c>
    </row>
    <row r="524" spans="1:134" x14ac:dyDescent="0.3">
      <c r="A524">
        <v>106331152</v>
      </c>
      <c r="B524" t="s">
        <v>547</v>
      </c>
      <c r="C524">
        <v>20182</v>
      </c>
      <c r="D524" s="1">
        <v>43191</v>
      </c>
      <c r="E524" s="1">
        <v>43281</v>
      </c>
      <c r="F524" t="s">
        <v>134</v>
      </c>
      <c r="G524" t="s">
        <v>548</v>
      </c>
      <c r="H524" t="s">
        <v>2100</v>
      </c>
      <c r="I524">
        <v>1111</v>
      </c>
      <c r="J524" t="s">
        <v>136</v>
      </c>
      <c r="K524" t="s">
        <v>137</v>
      </c>
      <c r="L524" t="s">
        <v>138</v>
      </c>
      <c r="M524" t="s">
        <v>549</v>
      </c>
      <c r="N524" t="s">
        <v>550</v>
      </c>
      <c r="O524" t="s">
        <v>551</v>
      </c>
      <c r="P524">
        <v>92882</v>
      </c>
      <c r="Q524" t="s">
        <v>552</v>
      </c>
      <c r="R524">
        <v>238</v>
      </c>
      <c r="S524">
        <v>238</v>
      </c>
      <c r="T524">
        <v>142</v>
      </c>
      <c r="U524">
        <v>609</v>
      </c>
      <c r="V524">
        <v>442</v>
      </c>
      <c r="W524">
        <v>341</v>
      </c>
      <c r="X524">
        <v>561</v>
      </c>
      <c r="Y524">
        <v>0</v>
      </c>
      <c r="Z524">
        <v>0</v>
      </c>
      <c r="AA524">
        <v>33</v>
      </c>
      <c r="AB524">
        <v>221</v>
      </c>
      <c r="AC524">
        <v>12</v>
      </c>
      <c r="AD524">
        <v>44</v>
      </c>
      <c r="AE524">
        <v>2263</v>
      </c>
      <c r="AF524">
        <v>0</v>
      </c>
      <c r="AG524">
        <v>2188</v>
      </c>
      <c r="AH524">
        <v>2690</v>
      </c>
      <c r="AI524">
        <v>2294</v>
      </c>
      <c r="AJ524">
        <v>3896</v>
      </c>
      <c r="AK524">
        <v>0</v>
      </c>
      <c r="AL524">
        <v>0</v>
      </c>
      <c r="AM524">
        <v>130</v>
      </c>
      <c r="AN524">
        <v>1476</v>
      </c>
      <c r="AO524">
        <v>29</v>
      </c>
      <c r="AP524">
        <v>199</v>
      </c>
      <c r="AQ524">
        <v>12902</v>
      </c>
      <c r="AR524">
        <v>0</v>
      </c>
      <c r="AS52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25804</v>
      </c>
      <c r="AT524">
        <v>12881</v>
      </c>
      <c r="AU524">
        <v>6029</v>
      </c>
      <c r="AV524">
        <v>962</v>
      </c>
      <c r="AW524">
        <v>4847</v>
      </c>
      <c r="AX524">
        <v>0</v>
      </c>
      <c r="AY524">
        <v>0</v>
      </c>
      <c r="AZ524">
        <v>1140</v>
      </c>
      <c r="BA524">
        <v>3813</v>
      </c>
      <c r="BB524">
        <v>159</v>
      </c>
      <c r="BC524">
        <v>1194</v>
      </c>
      <c r="BD524">
        <v>31025</v>
      </c>
      <c r="BE524">
        <v>32545629</v>
      </c>
      <c r="BF524">
        <v>29085606</v>
      </c>
      <c r="BG524">
        <v>19408373</v>
      </c>
      <c r="BH524">
        <v>34452434</v>
      </c>
      <c r="BI524">
        <v>0</v>
      </c>
      <c r="BJ524">
        <v>0</v>
      </c>
      <c r="BK524">
        <v>2522263</v>
      </c>
      <c r="BL524">
        <v>17260177</v>
      </c>
      <c r="BM524">
        <v>393420</v>
      </c>
      <c r="BN524">
        <v>1657667</v>
      </c>
      <c r="BO524">
        <v>137325569</v>
      </c>
      <c r="BP524">
        <v>15300602</v>
      </c>
      <c r="BQ524">
        <v>17860478</v>
      </c>
      <c r="BR524">
        <v>4474002</v>
      </c>
      <c r="BS524">
        <v>28920761</v>
      </c>
      <c r="BT524">
        <v>0</v>
      </c>
      <c r="BU524">
        <v>0</v>
      </c>
      <c r="BV524">
        <v>3952787</v>
      </c>
      <c r="BW524">
        <v>22272310</v>
      </c>
      <c r="BX524">
        <v>396630</v>
      </c>
      <c r="BY524">
        <v>6278219</v>
      </c>
      <c r="BZ524">
        <v>99455789</v>
      </c>
      <c r="CA524">
        <v>3027466</v>
      </c>
      <c r="CB524">
        <v>38199122</v>
      </c>
      <c r="CC524">
        <v>44777302</v>
      </c>
      <c r="CD524">
        <v>13109050</v>
      </c>
      <c r="CE524">
        <v>53097479</v>
      </c>
      <c r="CF524">
        <v>0</v>
      </c>
      <c r="CG524">
        <v>0</v>
      </c>
      <c r="CH524">
        <v>0</v>
      </c>
      <c r="CI524">
        <v>2584699</v>
      </c>
      <c r="CJ524">
        <v>30775194</v>
      </c>
      <c r="CK524">
        <v>0</v>
      </c>
      <c r="CL524">
        <v>790050</v>
      </c>
      <c r="CM524">
        <v>0</v>
      </c>
      <c r="CN524">
        <v>0</v>
      </c>
      <c r="CO524">
        <v>0</v>
      </c>
      <c r="CP524">
        <v>4467702</v>
      </c>
      <c r="CQ524">
        <v>190828064</v>
      </c>
      <c r="CR524">
        <v>0</v>
      </c>
      <c r="CS524">
        <v>0</v>
      </c>
      <c r="CT524">
        <v>0</v>
      </c>
      <c r="CU524">
        <v>0</v>
      </c>
      <c r="CV524">
        <v>0</v>
      </c>
      <c r="CW524">
        <v>9647109</v>
      </c>
      <c r="CX524">
        <v>2168782</v>
      </c>
      <c r="CY524">
        <v>10773325</v>
      </c>
      <c r="CZ524">
        <v>10275716</v>
      </c>
      <c r="DA524">
        <v>0</v>
      </c>
      <c r="DB524">
        <v>0</v>
      </c>
      <c r="DC524">
        <v>3890351</v>
      </c>
      <c r="DD524">
        <v>8757293</v>
      </c>
      <c r="DE524">
        <v>0</v>
      </c>
      <c r="DF524">
        <v>440718</v>
      </c>
      <c r="DG524">
        <v>45953294</v>
      </c>
      <c r="DH524">
        <v>118774</v>
      </c>
      <c r="DI524">
        <v>48944334</v>
      </c>
      <c r="DJ524">
        <v>0</v>
      </c>
      <c r="DK524">
        <v>157611</v>
      </c>
      <c r="DL524">
        <v>0</v>
      </c>
      <c r="DM524">
        <v>0</v>
      </c>
      <c r="DN524">
        <v>0</v>
      </c>
      <c r="DO524">
        <v>0</v>
      </c>
      <c r="DP524">
        <v>774299</v>
      </c>
      <c r="DQ524">
        <v>93329037</v>
      </c>
      <c r="DR524">
        <v>0</v>
      </c>
      <c r="DS524">
        <v>56</v>
      </c>
      <c r="DT524">
        <v>209</v>
      </c>
      <c r="DU524">
        <v>310</v>
      </c>
      <c r="DV524">
        <v>2484021</v>
      </c>
      <c r="DW524">
        <v>2806144</v>
      </c>
      <c r="DX524">
        <v>3925296</v>
      </c>
      <c r="DY524">
        <v>0</v>
      </c>
      <c r="DZ524">
        <v>0</v>
      </c>
      <c r="EA524">
        <v>1364869</v>
      </c>
      <c r="EB524">
        <v>4301849</v>
      </c>
      <c r="EC524">
        <v>6392627</v>
      </c>
      <c r="ED524">
        <v>0</v>
      </c>
    </row>
    <row r="525" spans="1:134" x14ac:dyDescent="0.3">
      <c r="A525">
        <v>106154160</v>
      </c>
      <c r="B525" t="s">
        <v>553</v>
      </c>
      <c r="C525">
        <v>20182</v>
      </c>
      <c r="D525" s="1">
        <v>43191</v>
      </c>
      <c r="E525" s="1">
        <v>43281</v>
      </c>
      <c r="F525" t="s">
        <v>134</v>
      </c>
      <c r="G525" t="s">
        <v>135</v>
      </c>
      <c r="H525" t="s">
        <v>2084</v>
      </c>
      <c r="I525">
        <v>617</v>
      </c>
      <c r="J525" t="s">
        <v>255</v>
      </c>
      <c r="K525" t="s">
        <v>369</v>
      </c>
      <c r="L525" t="s">
        <v>138</v>
      </c>
      <c r="M525" t="s">
        <v>554</v>
      </c>
      <c r="N525" t="s">
        <v>555</v>
      </c>
      <c r="O525" t="s">
        <v>141</v>
      </c>
      <c r="P525">
        <v>93306</v>
      </c>
      <c r="Q525" t="s">
        <v>556</v>
      </c>
      <c r="R525">
        <v>16</v>
      </c>
      <c r="S525">
        <v>16</v>
      </c>
      <c r="T525">
        <v>16</v>
      </c>
      <c r="U525">
        <v>0</v>
      </c>
      <c r="V525">
        <v>0</v>
      </c>
      <c r="W525">
        <v>0</v>
      </c>
      <c r="X525">
        <v>0</v>
      </c>
      <c r="Y525">
        <v>135</v>
      </c>
      <c r="Z525">
        <v>0</v>
      </c>
      <c r="AA525">
        <v>0</v>
      </c>
      <c r="AB525">
        <v>0</v>
      </c>
      <c r="AC525">
        <v>0</v>
      </c>
      <c r="AD525">
        <v>0</v>
      </c>
      <c r="AE525">
        <v>135</v>
      </c>
      <c r="AF525">
        <v>0</v>
      </c>
      <c r="AG525">
        <v>0</v>
      </c>
      <c r="AH525">
        <v>0</v>
      </c>
      <c r="AI525">
        <v>0</v>
      </c>
      <c r="AJ525">
        <v>0</v>
      </c>
      <c r="AK525">
        <v>1163</v>
      </c>
      <c r="AL525">
        <v>0</v>
      </c>
      <c r="AM525">
        <v>0</v>
      </c>
      <c r="AN525">
        <v>0</v>
      </c>
      <c r="AO525">
        <v>0</v>
      </c>
      <c r="AP525">
        <v>0</v>
      </c>
      <c r="AQ525">
        <v>1163</v>
      </c>
      <c r="AR525">
        <v>0</v>
      </c>
      <c r="AS52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2326</v>
      </c>
      <c r="AT525">
        <v>0</v>
      </c>
      <c r="AU525">
        <v>0</v>
      </c>
      <c r="AV525">
        <v>0</v>
      </c>
      <c r="AW525">
        <v>0</v>
      </c>
      <c r="AX525">
        <v>0</v>
      </c>
      <c r="AY525">
        <v>0</v>
      </c>
      <c r="AZ525">
        <v>0</v>
      </c>
      <c r="BA525">
        <v>0</v>
      </c>
      <c r="BB525">
        <v>0</v>
      </c>
      <c r="BC525">
        <v>0</v>
      </c>
      <c r="BD525">
        <v>0</v>
      </c>
      <c r="BE525">
        <v>0</v>
      </c>
      <c r="BF525">
        <v>0</v>
      </c>
      <c r="BG525">
        <v>0</v>
      </c>
      <c r="BH525">
        <v>0</v>
      </c>
      <c r="BI525">
        <v>1039347</v>
      </c>
      <c r="BJ525">
        <v>0</v>
      </c>
      <c r="BK525">
        <v>0</v>
      </c>
      <c r="BL525">
        <v>0</v>
      </c>
      <c r="BM525">
        <v>0</v>
      </c>
      <c r="BN525">
        <v>0</v>
      </c>
      <c r="BO525">
        <v>1039347</v>
      </c>
      <c r="BP525">
        <v>0</v>
      </c>
      <c r="BQ525">
        <v>0</v>
      </c>
      <c r="BR525">
        <v>0</v>
      </c>
      <c r="BS525">
        <v>0</v>
      </c>
      <c r="BT525">
        <v>0</v>
      </c>
      <c r="BU525">
        <v>0</v>
      </c>
      <c r="BV525">
        <v>0</v>
      </c>
      <c r="BW525">
        <v>0</v>
      </c>
      <c r="BX525">
        <v>0</v>
      </c>
      <c r="BY525">
        <v>0</v>
      </c>
      <c r="BZ525">
        <v>0</v>
      </c>
      <c r="CA525">
        <v>0</v>
      </c>
      <c r="CB525">
        <v>0</v>
      </c>
      <c r="CC525">
        <v>0</v>
      </c>
      <c r="CD525">
        <v>0</v>
      </c>
      <c r="CE525">
        <v>0</v>
      </c>
      <c r="CF525">
        <v>0</v>
      </c>
      <c r="CG525">
        <v>0</v>
      </c>
      <c r="CH525">
        <v>0</v>
      </c>
      <c r="CI525">
        <v>0</v>
      </c>
      <c r="CJ525">
        <v>0</v>
      </c>
      <c r="CK525">
        <v>0</v>
      </c>
      <c r="CL525">
        <v>0</v>
      </c>
      <c r="CM525">
        <v>0</v>
      </c>
      <c r="CN525">
        <v>0</v>
      </c>
      <c r="CO525">
        <v>0</v>
      </c>
      <c r="CP525">
        <v>0</v>
      </c>
      <c r="CQ525">
        <v>0</v>
      </c>
      <c r="CR525">
        <v>0</v>
      </c>
      <c r="CS525">
        <v>0</v>
      </c>
      <c r="CT525">
        <v>0</v>
      </c>
      <c r="CU525">
        <v>0</v>
      </c>
      <c r="CV525">
        <v>0</v>
      </c>
      <c r="CW525">
        <v>0</v>
      </c>
      <c r="CX525">
        <v>0</v>
      </c>
      <c r="CY525">
        <v>0</v>
      </c>
      <c r="CZ525">
        <v>0</v>
      </c>
      <c r="DA525">
        <v>1039347</v>
      </c>
      <c r="DB525">
        <v>0</v>
      </c>
      <c r="DC525">
        <v>0</v>
      </c>
      <c r="DD525">
        <v>0</v>
      </c>
      <c r="DE525">
        <v>0</v>
      </c>
      <c r="DF525">
        <v>0</v>
      </c>
      <c r="DG525">
        <v>1039347</v>
      </c>
      <c r="DH525">
        <v>221</v>
      </c>
      <c r="DI525">
        <v>901298</v>
      </c>
      <c r="DJ525">
        <v>126150</v>
      </c>
      <c r="DK525">
        <v>0</v>
      </c>
      <c r="DL525">
        <v>0</v>
      </c>
      <c r="DM525">
        <v>0</v>
      </c>
      <c r="DN525">
        <v>0</v>
      </c>
      <c r="DO525">
        <v>0</v>
      </c>
      <c r="DP525">
        <v>0</v>
      </c>
      <c r="DQ525">
        <v>185980</v>
      </c>
      <c r="DR525">
        <v>0</v>
      </c>
      <c r="DS525">
        <v>0</v>
      </c>
      <c r="DT525">
        <v>0</v>
      </c>
      <c r="DU525">
        <v>0</v>
      </c>
      <c r="DV525">
        <v>0</v>
      </c>
      <c r="DW525">
        <v>0</v>
      </c>
      <c r="DX525">
        <v>0</v>
      </c>
      <c r="DY525">
        <v>0</v>
      </c>
      <c r="DZ525">
        <v>0</v>
      </c>
      <c r="EA525">
        <v>0</v>
      </c>
      <c r="EB525">
        <v>0</v>
      </c>
      <c r="EC525">
        <v>0</v>
      </c>
      <c r="ED525">
        <v>0</v>
      </c>
    </row>
    <row r="526" spans="1:134" x14ac:dyDescent="0.3">
      <c r="A526">
        <v>106344170</v>
      </c>
      <c r="B526" t="s">
        <v>557</v>
      </c>
      <c r="C526">
        <v>20182</v>
      </c>
      <c r="D526" s="1">
        <v>43191</v>
      </c>
      <c r="E526" s="1">
        <v>43281</v>
      </c>
      <c r="F526" t="s">
        <v>134</v>
      </c>
      <c r="G526" t="s">
        <v>558</v>
      </c>
      <c r="H526" t="s">
        <v>2104</v>
      </c>
      <c r="I526">
        <v>311</v>
      </c>
      <c r="J526" t="s">
        <v>255</v>
      </c>
      <c r="K526" t="s">
        <v>369</v>
      </c>
      <c r="L526" t="s">
        <v>138</v>
      </c>
      <c r="M526" t="s">
        <v>554</v>
      </c>
      <c r="N526" t="s">
        <v>559</v>
      </c>
      <c r="O526" t="s">
        <v>560</v>
      </c>
      <c r="P526">
        <v>95608</v>
      </c>
      <c r="Q526" t="s">
        <v>556</v>
      </c>
      <c r="R526">
        <v>16</v>
      </c>
      <c r="S526">
        <v>16</v>
      </c>
      <c r="T526">
        <v>16</v>
      </c>
      <c r="U526">
        <v>0</v>
      </c>
      <c r="V526">
        <v>0</v>
      </c>
      <c r="W526">
        <v>0</v>
      </c>
      <c r="X526">
        <v>0</v>
      </c>
      <c r="Y526">
        <v>127</v>
      </c>
      <c r="Z526">
        <v>0</v>
      </c>
      <c r="AA526">
        <v>0</v>
      </c>
      <c r="AB526">
        <v>0</v>
      </c>
      <c r="AC526">
        <v>0</v>
      </c>
      <c r="AD526">
        <v>0</v>
      </c>
      <c r="AE526">
        <v>127</v>
      </c>
      <c r="AF526">
        <v>0</v>
      </c>
      <c r="AG526">
        <v>0</v>
      </c>
      <c r="AH526">
        <v>0</v>
      </c>
      <c r="AI526">
        <v>0</v>
      </c>
      <c r="AJ526">
        <v>0</v>
      </c>
      <c r="AK526">
        <v>1453</v>
      </c>
      <c r="AL526">
        <v>0</v>
      </c>
      <c r="AM526">
        <v>0</v>
      </c>
      <c r="AN526">
        <v>0</v>
      </c>
      <c r="AO526">
        <v>0</v>
      </c>
      <c r="AP526">
        <v>0</v>
      </c>
      <c r="AQ526">
        <v>1453</v>
      </c>
      <c r="AR526">
        <v>0</v>
      </c>
      <c r="AS52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2906</v>
      </c>
      <c r="AT526">
        <v>0</v>
      </c>
      <c r="AU526">
        <v>0</v>
      </c>
      <c r="AV526">
        <v>0</v>
      </c>
      <c r="AW526">
        <v>0</v>
      </c>
      <c r="AX526">
        <v>0</v>
      </c>
      <c r="AY526">
        <v>0</v>
      </c>
      <c r="AZ526">
        <v>0</v>
      </c>
      <c r="BA526">
        <v>0</v>
      </c>
      <c r="BB526">
        <v>0</v>
      </c>
      <c r="BC526">
        <v>0</v>
      </c>
      <c r="BD526">
        <v>0</v>
      </c>
      <c r="BE526">
        <v>0</v>
      </c>
      <c r="BF526">
        <v>0</v>
      </c>
      <c r="BG526">
        <v>0</v>
      </c>
      <c r="BH526">
        <v>0</v>
      </c>
      <c r="BI526">
        <v>1178571</v>
      </c>
      <c r="BJ526">
        <v>0</v>
      </c>
      <c r="BK526">
        <v>0</v>
      </c>
      <c r="BL526">
        <v>0</v>
      </c>
      <c r="BM526">
        <v>0</v>
      </c>
      <c r="BN526">
        <v>0</v>
      </c>
      <c r="BO526">
        <v>1178571</v>
      </c>
      <c r="BP526">
        <v>0</v>
      </c>
      <c r="BQ526">
        <v>0</v>
      </c>
      <c r="BR526">
        <v>0</v>
      </c>
      <c r="BS526">
        <v>0</v>
      </c>
      <c r="BT526">
        <v>0</v>
      </c>
      <c r="BU526">
        <v>0</v>
      </c>
      <c r="BV526">
        <v>0</v>
      </c>
      <c r="BW526">
        <v>0</v>
      </c>
      <c r="BX526">
        <v>0</v>
      </c>
      <c r="BY526">
        <v>0</v>
      </c>
      <c r="BZ526">
        <v>0</v>
      </c>
      <c r="CA526">
        <v>0</v>
      </c>
      <c r="CB526">
        <v>0</v>
      </c>
      <c r="CC526">
        <v>0</v>
      </c>
      <c r="CD526">
        <v>0</v>
      </c>
      <c r="CE526">
        <v>0</v>
      </c>
      <c r="CF526">
        <v>0</v>
      </c>
      <c r="CG526">
        <v>0</v>
      </c>
      <c r="CH526">
        <v>0</v>
      </c>
      <c r="CI526">
        <v>0</v>
      </c>
      <c r="CJ526">
        <v>0</v>
      </c>
      <c r="CK526">
        <v>0</v>
      </c>
      <c r="CL526">
        <v>0</v>
      </c>
      <c r="CM526">
        <v>0</v>
      </c>
      <c r="CN526">
        <v>0</v>
      </c>
      <c r="CO526">
        <v>0</v>
      </c>
      <c r="CP526">
        <v>0</v>
      </c>
      <c r="CQ526">
        <v>0</v>
      </c>
      <c r="CR526">
        <v>0</v>
      </c>
      <c r="CS526">
        <v>0</v>
      </c>
      <c r="CT526">
        <v>0</v>
      </c>
      <c r="CU526">
        <v>0</v>
      </c>
      <c r="CV526">
        <v>0</v>
      </c>
      <c r="CW526">
        <v>0</v>
      </c>
      <c r="CX526">
        <v>0</v>
      </c>
      <c r="CY526">
        <v>0</v>
      </c>
      <c r="CZ526">
        <v>0</v>
      </c>
      <c r="DA526">
        <v>1178571</v>
      </c>
      <c r="DB526">
        <v>0</v>
      </c>
      <c r="DC526">
        <v>0</v>
      </c>
      <c r="DD526">
        <v>0</v>
      </c>
      <c r="DE526">
        <v>0</v>
      </c>
      <c r="DF526">
        <v>0</v>
      </c>
      <c r="DG526">
        <v>1178571</v>
      </c>
      <c r="DH526">
        <v>2450</v>
      </c>
      <c r="DI526">
        <v>1016053</v>
      </c>
      <c r="DJ526">
        <v>152800</v>
      </c>
      <c r="DK526">
        <v>0</v>
      </c>
      <c r="DL526">
        <v>0</v>
      </c>
      <c r="DM526">
        <v>0</v>
      </c>
      <c r="DN526">
        <v>0</v>
      </c>
      <c r="DO526">
        <v>0</v>
      </c>
      <c r="DP526">
        <v>0</v>
      </c>
      <c r="DQ526">
        <v>178979</v>
      </c>
      <c r="DR526">
        <v>0</v>
      </c>
      <c r="DS526">
        <v>0</v>
      </c>
      <c r="DT526">
        <v>0</v>
      </c>
      <c r="DU526">
        <v>0</v>
      </c>
      <c r="DV526">
        <v>0</v>
      </c>
      <c r="DW526">
        <v>0</v>
      </c>
      <c r="DX526">
        <v>0</v>
      </c>
      <c r="DY526">
        <v>0</v>
      </c>
      <c r="DZ526">
        <v>0</v>
      </c>
      <c r="EA526">
        <v>0</v>
      </c>
      <c r="EB526">
        <v>0</v>
      </c>
      <c r="EC526">
        <v>0</v>
      </c>
      <c r="ED526">
        <v>0</v>
      </c>
    </row>
    <row r="527" spans="1:134" x14ac:dyDescent="0.3">
      <c r="A527">
        <v>106344188</v>
      </c>
      <c r="B527" t="s">
        <v>561</v>
      </c>
      <c r="C527">
        <v>20182</v>
      </c>
      <c r="D527" s="1">
        <v>43191</v>
      </c>
      <c r="E527" s="1">
        <v>43281</v>
      </c>
      <c r="F527" t="s">
        <v>134</v>
      </c>
      <c r="G527" t="s">
        <v>558</v>
      </c>
      <c r="H527" t="s">
        <v>2104</v>
      </c>
      <c r="I527">
        <v>311</v>
      </c>
      <c r="J527" t="s">
        <v>255</v>
      </c>
      <c r="K527" t="s">
        <v>369</v>
      </c>
      <c r="L527" t="s">
        <v>138</v>
      </c>
      <c r="M527" t="s">
        <v>554</v>
      </c>
      <c r="N527" t="s">
        <v>562</v>
      </c>
      <c r="O527" t="s">
        <v>563</v>
      </c>
      <c r="P527">
        <v>95817</v>
      </c>
      <c r="Q527" t="s">
        <v>556</v>
      </c>
      <c r="R527">
        <v>16</v>
      </c>
      <c r="S527">
        <v>16</v>
      </c>
      <c r="T527">
        <v>16</v>
      </c>
      <c r="U527">
        <v>0</v>
      </c>
      <c r="V527">
        <v>0</v>
      </c>
      <c r="W527">
        <v>0</v>
      </c>
      <c r="X527">
        <v>0</v>
      </c>
      <c r="Y527">
        <v>119</v>
      </c>
      <c r="Z527">
        <v>0</v>
      </c>
      <c r="AA527">
        <v>0</v>
      </c>
      <c r="AB527">
        <v>0</v>
      </c>
      <c r="AC527">
        <v>0</v>
      </c>
      <c r="AD527">
        <v>0</v>
      </c>
      <c r="AE527">
        <v>119</v>
      </c>
      <c r="AF527">
        <v>0</v>
      </c>
      <c r="AG527">
        <v>0</v>
      </c>
      <c r="AH527">
        <v>0</v>
      </c>
      <c r="AI527">
        <v>0</v>
      </c>
      <c r="AJ527">
        <v>0</v>
      </c>
      <c r="AK527">
        <v>1453</v>
      </c>
      <c r="AL527">
        <v>0</v>
      </c>
      <c r="AM527">
        <v>0</v>
      </c>
      <c r="AN527">
        <v>0</v>
      </c>
      <c r="AO527">
        <v>0</v>
      </c>
      <c r="AP527">
        <v>0</v>
      </c>
      <c r="AQ527">
        <v>1453</v>
      </c>
      <c r="AR527">
        <v>0</v>
      </c>
      <c r="AS52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2906</v>
      </c>
      <c r="AT527">
        <v>0</v>
      </c>
      <c r="AU527">
        <v>0</v>
      </c>
      <c r="AV527">
        <v>0</v>
      </c>
      <c r="AW527">
        <v>0</v>
      </c>
      <c r="AX527">
        <v>0</v>
      </c>
      <c r="AY527">
        <v>0</v>
      </c>
      <c r="AZ527">
        <v>0</v>
      </c>
      <c r="BA527">
        <v>0</v>
      </c>
      <c r="BB527">
        <v>0</v>
      </c>
      <c r="BC527">
        <v>0</v>
      </c>
      <c r="BD527">
        <v>0</v>
      </c>
      <c r="BE527">
        <v>0</v>
      </c>
      <c r="BF527">
        <v>0</v>
      </c>
      <c r="BG527">
        <v>0</v>
      </c>
      <c r="BH527">
        <v>0</v>
      </c>
      <c r="BI527">
        <v>1187987</v>
      </c>
      <c r="BJ527">
        <v>0</v>
      </c>
      <c r="BK527">
        <v>0</v>
      </c>
      <c r="BL527">
        <v>0</v>
      </c>
      <c r="BM527">
        <v>0</v>
      </c>
      <c r="BN527">
        <v>0</v>
      </c>
      <c r="BO527">
        <v>1187987</v>
      </c>
      <c r="BP527">
        <v>0</v>
      </c>
      <c r="BQ527">
        <v>0</v>
      </c>
      <c r="BR527">
        <v>0</v>
      </c>
      <c r="BS527">
        <v>0</v>
      </c>
      <c r="BT527">
        <v>0</v>
      </c>
      <c r="BU527">
        <v>0</v>
      </c>
      <c r="BV527">
        <v>0</v>
      </c>
      <c r="BW527">
        <v>0</v>
      </c>
      <c r="BX527">
        <v>0</v>
      </c>
      <c r="BY527">
        <v>0</v>
      </c>
      <c r="BZ527">
        <v>0</v>
      </c>
      <c r="CA527">
        <v>0</v>
      </c>
      <c r="CB527">
        <v>0</v>
      </c>
      <c r="CC527">
        <v>0</v>
      </c>
      <c r="CD527">
        <v>0</v>
      </c>
      <c r="CE527">
        <v>0</v>
      </c>
      <c r="CF527">
        <v>0</v>
      </c>
      <c r="CG527">
        <v>0</v>
      </c>
      <c r="CH527">
        <v>0</v>
      </c>
      <c r="CI527">
        <v>0</v>
      </c>
      <c r="CJ527">
        <v>0</v>
      </c>
      <c r="CK527">
        <v>0</v>
      </c>
      <c r="CL527">
        <v>0</v>
      </c>
      <c r="CM527">
        <v>0</v>
      </c>
      <c r="CN527">
        <v>0</v>
      </c>
      <c r="CO527">
        <v>0</v>
      </c>
      <c r="CP527">
        <v>0</v>
      </c>
      <c r="CQ527">
        <v>0</v>
      </c>
      <c r="CR527">
        <v>0</v>
      </c>
      <c r="CS527">
        <v>0</v>
      </c>
      <c r="CT527">
        <v>0</v>
      </c>
      <c r="CU527">
        <v>0</v>
      </c>
      <c r="CV527">
        <v>0</v>
      </c>
      <c r="CW527">
        <v>0</v>
      </c>
      <c r="CX527">
        <v>0</v>
      </c>
      <c r="CY527">
        <v>0</v>
      </c>
      <c r="CZ527">
        <v>0</v>
      </c>
      <c r="DA527">
        <v>1187987</v>
      </c>
      <c r="DB527">
        <v>0</v>
      </c>
      <c r="DC527">
        <v>0</v>
      </c>
      <c r="DD527">
        <v>0</v>
      </c>
      <c r="DE527">
        <v>0</v>
      </c>
      <c r="DF527">
        <v>0</v>
      </c>
      <c r="DG527">
        <v>1187987</v>
      </c>
      <c r="DH527">
        <v>2445</v>
      </c>
      <c r="DI527">
        <v>1004217</v>
      </c>
      <c r="DJ527">
        <v>140800</v>
      </c>
      <c r="DK527">
        <v>0</v>
      </c>
      <c r="DL527">
        <v>0</v>
      </c>
      <c r="DM527">
        <v>0</v>
      </c>
      <c r="DN527">
        <v>0</v>
      </c>
      <c r="DO527">
        <v>0</v>
      </c>
      <c r="DP527">
        <v>0</v>
      </c>
      <c r="DQ527">
        <v>120336</v>
      </c>
      <c r="DR527">
        <v>0</v>
      </c>
      <c r="DS527">
        <v>0</v>
      </c>
      <c r="DT527">
        <v>0</v>
      </c>
      <c r="DU527">
        <v>0</v>
      </c>
      <c r="DV527">
        <v>0</v>
      </c>
      <c r="DW527">
        <v>0</v>
      </c>
      <c r="DX527">
        <v>0</v>
      </c>
      <c r="DY527">
        <v>0</v>
      </c>
      <c r="DZ527">
        <v>0</v>
      </c>
      <c r="EA527">
        <v>0</v>
      </c>
      <c r="EB527">
        <v>0</v>
      </c>
      <c r="EC527">
        <v>0</v>
      </c>
      <c r="ED527">
        <v>0</v>
      </c>
    </row>
    <row r="528" spans="1:134" x14ac:dyDescent="0.3">
      <c r="A528">
        <v>106434220</v>
      </c>
      <c r="B528" t="s">
        <v>564</v>
      </c>
      <c r="C528">
        <v>20182</v>
      </c>
      <c r="D528" s="1">
        <v>43191</v>
      </c>
      <c r="E528" s="1">
        <v>43281</v>
      </c>
      <c r="F528" t="s">
        <v>134</v>
      </c>
      <c r="G528" t="s">
        <v>446</v>
      </c>
      <c r="H528" t="s">
        <v>2107</v>
      </c>
      <c r="I528">
        <v>431</v>
      </c>
      <c r="J528" t="s">
        <v>255</v>
      </c>
      <c r="K528" t="s">
        <v>369</v>
      </c>
      <c r="L528" t="s">
        <v>138</v>
      </c>
      <c r="M528" t="s">
        <v>554</v>
      </c>
      <c r="N528" t="s">
        <v>565</v>
      </c>
      <c r="O528" t="s">
        <v>566</v>
      </c>
      <c r="P528">
        <v>95128</v>
      </c>
      <c r="Q528" t="s">
        <v>556</v>
      </c>
      <c r="R528">
        <v>16</v>
      </c>
      <c r="S528">
        <v>16</v>
      </c>
      <c r="T528">
        <v>16</v>
      </c>
      <c r="U528">
        <v>0</v>
      </c>
      <c r="V528">
        <v>0</v>
      </c>
      <c r="W528">
        <v>0</v>
      </c>
      <c r="X528">
        <v>0</v>
      </c>
      <c r="Y528">
        <v>72</v>
      </c>
      <c r="Z528">
        <v>0</v>
      </c>
      <c r="AA528">
        <v>0</v>
      </c>
      <c r="AB528">
        <v>0</v>
      </c>
      <c r="AC528">
        <v>0</v>
      </c>
      <c r="AD528">
        <v>0</v>
      </c>
      <c r="AE528">
        <v>72</v>
      </c>
      <c r="AF528">
        <v>0</v>
      </c>
      <c r="AG528">
        <v>0</v>
      </c>
      <c r="AH528">
        <v>0</v>
      </c>
      <c r="AI528">
        <v>0</v>
      </c>
      <c r="AJ528">
        <v>0</v>
      </c>
      <c r="AK528">
        <v>755</v>
      </c>
      <c r="AL528">
        <v>0</v>
      </c>
      <c r="AM528">
        <v>0</v>
      </c>
      <c r="AN528">
        <v>0</v>
      </c>
      <c r="AO528">
        <v>0</v>
      </c>
      <c r="AP528">
        <v>0</v>
      </c>
      <c r="AQ528">
        <v>755</v>
      </c>
      <c r="AR528">
        <v>0</v>
      </c>
      <c r="AS52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1510</v>
      </c>
      <c r="AT528">
        <v>0</v>
      </c>
      <c r="AU528">
        <v>0</v>
      </c>
      <c r="AV528">
        <v>0</v>
      </c>
      <c r="AW528">
        <v>0</v>
      </c>
      <c r="AX528">
        <v>0</v>
      </c>
      <c r="AY528">
        <v>0</v>
      </c>
      <c r="AZ528">
        <v>0</v>
      </c>
      <c r="BA528">
        <v>0</v>
      </c>
      <c r="BB528">
        <v>0</v>
      </c>
      <c r="BC528">
        <v>0</v>
      </c>
      <c r="BD528">
        <v>0</v>
      </c>
      <c r="BE528">
        <v>0</v>
      </c>
      <c r="BF528">
        <v>0</v>
      </c>
      <c r="BG528">
        <v>0</v>
      </c>
      <c r="BH528">
        <v>0</v>
      </c>
      <c r="BI528">
        <v>724800</v>
      </c>
      <c r="BJ528">
        <v>0</v>
      </c>
      <c r="BK528">
        <v>0</v>
      </c>
      <c r="BL528">
        <v>0</v>
      </c>
      <c r="BM528">
        <v>0</v>
      </c>
      <c r="BN528">
        <v>0</v>
      </c>
      <c r="BO528">
        <v>724800</v>
      </c>
      <c r="BP528">
        <v>0</v>
      </c>
      <c r="BQ528">
        <v>0</v>
      </c>
      <c r="BR528">
        <v>0</v>
      </c>
      <c r="BS528">
        <v>0</v>
      </c>
      <c r="BT528">
        <v>0</v>
      </c>
      <c r="BU528">
        <v>0</v>
      </c>
      <c r="BV528">
        <v>0</v>
      </c>
      <c r="BW528">
        <v>0</v>
      </c>
      <c r="BX528">
        <v>0</v>
      </c>
      <c r="BY528">
        <v>0</v>
      </c>
      <c r="BZ528">
        <v>0</v>
      </c>
      <c r="CA528">
        <v>0</v>
      </c>
      <c r="CB528">
        <v>0</v>
      </c>
      <c r="CC528">
        <v>0</v>
      </c>
      <c r="CD528">
        <v>0</v>
      </c>
      <c r="CE528">
        <v>0</v>
      </c>
      <c r="CF528">
        <v>0</v>
      </c>
      <c r="CG528">
        <v>0</v>
      </c>
      <c r="CH528">
        <v>0</v>
      </c>
      <c r="CI528">
        <v>0</v>
      </c>
      <c r="CJ528">
        <v>0</v>
      </c>
      <c r="CK528">
        <v>0</v>
      </c>
      <c r="CL528">
        <v>0</v>
      </c>
      <c r="CM528">
        <v>0</v>
      </c>
      <c r="CN528">
        <v>0</v>
      </c>
      <c r="CO528">
        <v>0</v>
      </c>
      <c r="CP528">
        <v>0</v>
      </c>
      <c r="CQ528">
        <v>0</v>
      </c>
      <c r="CR528">
        <v>0</v>
      </c>
      <c r="CS528">
        <v>0</v>
      </c>
      <c r="CT528">
        <v>0</v>
      </c>
      <c r="CU528">
        <v>0</v>
      </c>
      <c r="CV528">
        <v>0</v>
      </c>
      <c r="CW528">
        <v>0</v>
      </c>
      <c r="CX528">
        <v>0</v>
      </c>
      <c r="CY528">
        <v>0</v>
      </c>
      <c r="CZ528">
        <v>0</v>
      </c>
      <c r="DA528">
        <v>724800</v>
      </c>
      <c r="DB528">
        <v>0</v>
      </c>
      <c r="DC528">
        <v>0</v>
      </c>
      <c r="DD528">
        <v>0</v>
      </c>
      <c r="DE528">
        <v>0</v>
      </c>
      <c r="DF528">
        <v>0</v>
      </c>
      <c r="DG528">
        <v>724800</v>
      </c>
      <c r="DH528">
        <v>675110</v>
      </c>
      <c r="DI528">
        <v>1092421</v>
      </c>
      <c r="DJ528">
        <v>131610</v>
      </c>
      <c r="DK528">
        <v>0</v>
      </c>
      <c r="DL528">
        <v>0</v>
      </c>
      <c r="DM528">
        <v>0</v>
      </c>
      <c r="DN528">
        <v>0</v>
      </c>
      <c r="DO528">
        <v>0</v>
      </c>
      <c r="DP528">
        <v>0</v>
      </c>
      <c r="DQ528">
        <v>516276</v>
      </c>
      <c r="DR528">
        <v>0</v>
      </c>
      <c r="DS528">
        <v>0</v>
      </c>
      <c r="DT528">
        <v>0</v>
      </c>
      <c r="DU528">
        <v>0</v>
      </c>
      <c r="DV528">
        <v>0</v>
      </c>
      <c r="DW528">
        <v>0</v>
      </c>
      <c r="DX528">
        <v>0</v>
      </c>
      <c r="DY528">
        <v>0</v>
      </c>
      <c r="DZ528">
        <v>0</v>
      </c>
      <c r="EA528">
        <v>0</v>
      </c>
      <c r="EB528">
        <v>0</v>
      </c>
      <c r="EC528">
        <v>0</v>
      </c>
      <c r="ED528">
        <v>0</v>
      </c>
    </row>
    <row r="529" spans="1:134" x14ac:dyDescent="0.3">
      <c r="A529">
        <v>106484062</v>
      </c>
      <c r="B529" t="s">
        <v>567</v>
      </c>
      <c r="C529">
        <v>20182</v>
      </c>
      <c r="D529" s="1">
        <v>43191</v>
      </c>
      <c r="E529" s="1">
        <v>43281</v>
      </c>
      <c r="F529" t="s">
        <v>134</v>
      </c>
      <c r="G529" t="s">
        <v>215</v>
      </c>
      <c r="H529" t="s">
        <v>2089</v>
      </c>
      <c r="I529">
        <v>408</v>
      </c>
      <c r="J529" t="s">
        <v>255</v>
      </c>
      <c r="K529" t="s">
        <v>369</v>
      </c>
      <c r="L529" t="s">
        <v>138</v>
      </c>
      <c r="M529" t="s">
        <v>554</v>
      </c>
      <c r="N529" t="s">
        <v>568</v>
      </c>
      <c r="O529" t="s">
        <v>217</v>
      </c>
      <c r="P529">
        <v>94589</v>
      </c>
      <c r="Q529" t="s">
        <v>556</v>
      </c>
      <c r="R529">
        <v>16</v>
      </c>
      <c r="S529">
        <v>16</v>
      </c>
      <c r="T529">
        <v>16</v>
      </c>
      <c r="U529">
        <v>0</v>
      </c>
      <c r="V529">
        <v>0</v>
      </c>
      <c r="W529">
        <v>0</v>
      </c>
      <c r="X529">
        <v>0</v>
      </c>
      <c r="Y529">
        <v>145</v>
      </c>
      <c r="Z529">
        <v>0</v>
      </c>
      <c r="AA529">
        <v>0</v>
      </c>
      <c r="AB529">
        <v>0</v>
      </c>
      <c r="AC529">
        <v>0</v>
      </c>
      <c r="AD529">
        <v>0</v>
      </c>
      <c r="AE529">
        <v>145</v>
      </c>
      <c r="AF529">
        <v>0</v>
      </c>
      <c r="AG529">
        <v>0</v>
      </c>
      <c r="AH529">
        <v>0</v>
      </c>
      <c r="AI529">
        <v>0</v>
      </c>
      <c r="AJ529">
        <v>0</v>
      </c>
      <c r="AK529">
        <v>1114</v>
      </c>
      <c r="AL529">
        <v>0</v>
      </c>
      <c r="AM529">
        <v>0</v>
      </c>
      <c r="AN529">
        <v>0</v>
      </c>
      <c r="AO529">
        <v>0</v>
      </c>
      <c r="AP529">
        <v>0</v>
      </c>
      <c r="AQ529">
        <v>1114</v>
      </c>
      <c r="AR529">
        <v>0</v>
      </c>
      <c r="AS52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2228</v>
      </c>
      <c r="AT529">
        <v>0</v>
      </c>
      <c r="AU529">
        <v>0</v>
      </c>
      <c r="AV529">
        <v>0</v>
      </c>
      <c r="AW529">
        <v>0</v>
      </c>
      <c r="AX529">
        <v>0</v>
      </c>
      <c r="AY529">
        <v>0</v>
      </c>
      <c r="AZ529">
        <v>0</v>
      </c>
      <c r="BA529">
        <v>0</v>
      </c>
      <c r="BB529">
        <v>0</v>
      </c>
      <c r="BC529">
        <v>0</v>
      </c>
      <c r="BD529">
        <v>0</v>
      </c>
      <c r="BE529">
        <v>0</v>
      </c>
      <c r="BF529">
        <v>0</v>
      </c>
      <c r="BG529">
        <v>0</v>
      </c>
      <c r="BH529">
        <v>0</v>
      </c>
      <c r="BI529">
        <v>959222</v>
      </c>
      <c r="BJ529">
        <v>0</v>
      </c>
      <c r="BK529">
        <v>0</v>
      </c>
      <c r="BL529">
        <v>0</v>
      </c>
      <c r="BM529">
        <v>0</v>
      </c>
      <c r="BN529">
        <v>0</v>
      </c>
      <c r="BO529">
        <v>959222</v>
      </c>
      <c r="BP529">
        <v>0</v>
      </c>
      <c r="BQ529">
        <v>0</v>
      </c>
      <c r="BR529">
        <v>0</v>
      </c>
      <c r="BS529">
        <v>0</v>
      </c>
      <c r="BT529">
        <v>0</v>
      </c>
      <c r="BU529">
        <v>0</v>
      </c>
      <c r="BV529">
        <v>0</v>
      </c>
      <c r="BW529">
        <v>0</v>
      </c>
      <c r="BX529">
        <v>0</v>
      </c>
      <c r="BY529">
        <v>0</v>
      </c>
      <c r="BZ529">
        <v>0</v>
      </c>
      <c r="CA529">
        <v>0</v>
      </c>
      <c r="CB529">
        <v>0</v>
      </c>
      <c r="CC529">
        <v>0</v>
      </c>
      <c r="CD529">
        <v>0</v>
      </c>
      <c r="CE529">
        <v>0</v>
      </c>
      <c r="CF529">
        <v>0</v>
      </c>
      <c r="CG529">
        <v>0</v>
      </c>
      <c r="CH529">
        <v>0</v>
      </c>
      <c r="CI529">
        <v>0</v>
      </c>
      <c r="CJ529">
        <v>0</v>
      </c>
      <c r="CK529">
        <v>0</v>
      </c>
      <c r="CL529">
        <v>0</v>
      </c>
      <c r="CM529">
        <v>0</v>
      </c>
      <c r="CN529">
        <v>0</v>
      </c>
      <c r="CO529">
        <v>0</v>
      </c>
      <c r="CP529">
        <v>0</v>
      </c>
      <c r="CQ529">
        <v>0</v>
      </c>
      <c r="CR529">
        <v>0</v>
      </c>
      <c r="CS529">
        <v>0</v>
      </c>
      <c r="CT529">
        <v>0</v>
      </c>
      <c r="CU529">
        <v>0</v>
      </c>
      <c r="CV529">
        <v>0</v>
      </c>
      <c r="CW529">
        <v>0</v>
      </c>
      <c r="CX529">
        <v>0</v>
      </c>
      <c r="CY529">
        <v>0</v>
      </c>
      <c r="CZ529">
        <v>0</v>
      </c>
      <c r="DA529">
        <v>959222</v>
      </c>
      <c r="DB529">
        <v>0</v>
      </c>
      <c r="DC529">
        <v>0</v>
      </c>
      <c r="DD529">
        <v>0</v>
      </c>
      <c r="DE529">
        <v>0</v>
      </c>
      <c r="DF529">
        <v>0</v>
      </c>
      <c r="DG529">
        <v>959222</v>
      </c>
      <c r="DH529">
        <v>295672</v>
      </c>
      <c r="DI529">
        <v>1209411</v>
      </c>
      <c r="DJ529">
        <v>203600</v>
      </c>
      <c r="DK529">
        <v>0</v>
      </c>
      <c r="DL529">
        <v>0</v>
      </c>
      <c r="DM529">
        <v>0</v>
      </c>
      <c r="DN529">
        <v>0</v>
      </c>
      <c r="DO529">
        <v>0</v>
      </c>
      <c r="DP529">
        <v>0</v>
      </c>
      <c r="DQ529">
        <v>134087</v>
      </c>
      <c r="DR529">
        <v>0</v>
      </c>
      <c r="DS529">
        <v>0</v>
      </c>
      <c r="DT529">
        <v>0</v>
      </c>
      <c r="DU529">
        <v>0</v>
      </c>
      <c r="DV529">
        <v>0</v>
      </c>
      <c r="DW529">
        <v>0</v>
      </c>
      <c r="DX529">
        <v>0</v>
      </c>
      <c r="DY529">
        <v>0</v>
      </c>
      <c r="DZ529">
        <v>0</v>
      </c>
      <c r="EA529">
        <v>0</v>
      </c>
      <c r="EB529">
        <v>0</v>
      </c>
      <c r="EC529">
        <v>0</v>
      </c>
      <c r="ED529">
        <v>0</v>
      </c>
    </row>
    <row r="530" spans="1:134" x14ac:dyDescent="0.3">
      <c r="A530">
        <v>106390846</v>
      </c>
      <c r="B530" t="s">
        <v>569</v>
      </c>
      <c r="C530">
        <v>20182</v>
      </c>
      <c r="D530" s="1">
        <v>43191</v>
      </c>
      <c r="E530" s="1">
        <v>43281</v>
      </c>
      <c r="F530" t="s">
        <v>134</v>
      </c>
      <c r="G530" t="s">
        <v>176</v>
      </c>
      <c r="H530" t="s">
        <v>2087</v>
      </c>
      <c r="I530">
        <v>507</v>
      </c>
      <c r="J530" t="s">
        <v>136</v>
      </c>
      <c r="K530" t="s">
        <v>137</v>
      </c>
      <c r="L530" t="s">
        <v>138</v>
      </c>
      <c r="M530" t="s">
        <v>570</v>
      </c>
      <c r="N530" t="s">
        <v>2112</v>
      </c>
      <c r="O530" t="s">
        <v>572</v>
      </c>
      <c r="P530">
        <v>95203</v>
      </c>
      <c r="Q530" t="s">
        <v>573</v>
      </c>
      <c r="R530">
        <v>202</v>
      </c>
      <c r="S530">
        <v>202</v>
      </c>
      <c r="T530">
        <v>36</v>
      </c>
      <c r="U530">
        <v>320</v>
      </c>
      <c r="V530">
        <v>156</v>
      </c>
      <c r="W530">
        <v>77</v>
      </c>
      <c r="X530">
        <v>231</v>
      </c>
      <c r="Y530">
        <v>0</v>
      </c>
      <c r="Z530">
        <v>0</v>
      </c>
      <c r="AA530">
        <v>24</v>
      </c>
      <c r="AB530">
        <v>96</v>
      </c>
      <c r="AC530">
        <v>0</v>
      </c>
      <c r="AD530">
        <v>15</v>
      </c>
      <c r="AE530">
        <v>919</v>
      </c>
      <c r="AF530">
        <v>0</v>
      </c>
      <c r="AG530">
        <v>1139</v>
      </c>
      <c r="AH530">
        <v>535</v>
      </c>
      <c r="AI530">
        <v>378</v>
      </c>
      <c r="AJ530">
        <v>764</v>
      </c>
      <c r="AK530">
        <v>0</v>
      </c>
      <c r="AL530">
        <v>0</v>
      </c>
      <c r="AM530">
        <v>55</v>
      </c>
      <c r="AN530">
        <v>244</v>
      </c>
      <c r="AO530">
        <v>0</v>
      </c>
      <c r="AP530">
        <v>78</v>
      </c>
      <c r="AQ530">
        <v>3193</v>
      </c>
      <c r="AR530">
        <v>0</v>
      </c>
      <c r="AS53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6386</v>
      </c>
      <c r="AT530">
        <v>2528</v>
      </c>
      <c r="AU530">
        <v>1082</v>
      </c>
      <c r="AV530">
        <v>831</v>
      </c>
      <c r="AW530">
        <v>5632</v>
      </c>
      <c r="AX530">
        <v>0</v>
      </c>
      <c r="AY530">
        <v>0</v>
      </c>
      <c r="AZ530">
        <v>1062</v>
      </c>
      <c r="BA530">
        <v>1719</v>
      </c>
      <c r="BB530">
        <v>21</v>
      </c>
      <c r="BC530">
        <v>1159</v>
      </c>
      <c r="BD530">
        <v>14034</v>
      </c>
      <c r="BE530">
        <v>43492852</v>
      </c>
      <c r="BF530">
        <v>21212988</v>
      </c>
      <c r="BG530">
        <v>10763150</v>
      </c>
      <c r="BH530">
        <v>24039456</v>
      </c>
      <c r="BI530">
        <v>0</v>
      </c>
      <c r="BJ530">
        <v>0</v>
      </c>
      <c r="BK530">
        <v>2967977</v>
      </c>
      <c r="BL530">
        <v>12117527</v>
      </c>
      <c r="BM530">
        <v>0</v>
      </c>
      <c r="BN530">
        <v>4412111</v>
      </c>
      <c r="BO530">
        <v>119006061</v>
      </c>
      <c r="BP530">
        <v>31981619</v>
      </c>
      <c r="BQ530">
        <v>16215531</v>
      </c>
      <c r="BR530">
        <v>6650342</v>
      </c>
      <c r="BS530">
        <v>38634602</v>
      </c>
      <c r="BT530">
        <v>0</v>
      </c>
      <c r="BU530">
        <v>0</v>
      </c>
      <c r="BV530">
        <v>4990943</v>
      </c>
      <c r="BW530">
        <v>15331794</v>
      </c>
      <c r="BX530">
        <v>147505</v>
      </c>
      <c r="BY530">
        <v>7578417</v>
      </c>
      <c r="BZ530">
        <v>121530753</v>
      </c>
      <c r="CA530">
        <v>3286447</v>
      </c>
      <c r="CB530">
        <v>64877857</v>
      </c>
      <c r="CC530">
        <v>32443041</v>
      </c>
      <c r="CD530">
        <v>15583333</v>
      </c>
      <c r="CE530">
        <v>55422669</v>
      </c>
      <c r="CF530">
        <v>0</v>
      </c>
      <c r="CG530">
        <v>0</v>
      </c>
      <c r="CH530">
        <v>0</v>
      </c>
      <c r="CI530">
        <v>7116070</v>
      </c>
      <c r="CJ530">
        <v>17576630</v>
      </c>
      <c r="CK530">
        <v>0</v>
      </c>
      <c r="CL530">
        <v>147505</v>
      </c>
      <c r="CM530">
        <v>0</v>
      </c>
      <c r="CN530">
        <v>0</v>
      </c>
      <c r="CO530">
        <v>0</v>
      </c>
      <c r="CP530">
        <v>10640162</v>
      </c>
      <c r="CQ530">
        <v>207093714</v>
      </c>
      <c r="CR530">
        <v>4389283</v>
      </c>
      <c r="CS530">
        <v>0</v>
      </c>
      <c r="CT530">
        <v>0</v>
      </c>
      <c r="CU530">
        <v>0</v>
      </c>
      <c r="CV530">
        <v>4389283</v>
      </c>
      <c r="CW530">
        <v>10596614</v>
      </c>
      <c r="CX530">
        <v>9374762</v>
      </c>
      <c r="CY530">
        <v>1830158</v>
      </c>
      <c r="CZ530">
        <v>7251389</v>
      </c>
      <c r="DA530">
        <v>0</v>
      </c>
      <c r="DB530">
        <v>0</v>
      </c>
      <c r="DC530">
        <v>842850</v>
      </c>
      <c r="DD530">
        <v>6586244</v>
      </c>
      <c r="DE530">
        <v>0</v>
      </c>
      <c r="DF530">
        <v>1350366</v>
      </c>
      <c r="DG530">
        <v>37832383</v>
      </c>
      <c r="DH530">
        <v>2132658</v>
      </c>
      <c r="DI530">
        <v>41198714</v>
      </c>
      <c r="DJ530">
        <v>694630</v>
      </c>
      <c r="DK530">
        <v>340716</v>
      </c>
      <c r="DL530">
        <v>0</v>
      </c>
      <c r="DM530">
        <v>0</v>
      </c>
      <c r="DN530">
        <v>4323082</v>
      </c>
      <c r="DO530">
        <v>0</v>
      </c>
      <c r="DP530">
        <v>1708866</v>
      </c>
      <c r="DQ530">
        <v>63160446</v>
      </c>
      <c r="DR530">
        <v>0</v>
      </c>
      <c r="DS530">
        <v>0</v>
      </c>
      <c r="DT530">
        <v>0</v>
      </c>
      <c r="DU530">
        <v>0</v>
      </c>
      <c r="DV530">
        <v>0</v>
      </c>
      <c r="DW530">
        <v>0</v>
      </c>
      <c r="DX530">
        <v>0</v>
      </c>
      <c r="DY530">
        <v>0</v>
      </c>
      <c r="DZ530">
        <v>0</v>
      </c>
      <c r="EA530">
        <v>0</v>
      </c>
      <c r="EB530">
        <v>0</v>
      </c>
      <c r="EC530">
        <v>0</v>
      </c>
      <c r="ED530">
        <v>0</v>
      </c>
    </row>
    <row r="531" spans="1:134" x14ac:dyDescent="0.3">
      <c r="A531">
        <v>106190232</v>
      </c>
      <c r="B531" t="s">
        <v>574</v>
      </c>
      <c r="C531">
        <v>20182</v>
      </c>
      <c r="D531" s="1">
        <v>43191</v>
      </c>
      <c r="E531" s="1">
        <v>43281</v>
      </c>
      <c r="F531" t="s">
        <v>134</v>
      </c>
      <c r="G531" t="s">
        <v>158</v>
      </c>
      <c r="H531" t="s">
        <v>2086</v>
      </c>
      <c r="I531">
        <v>931</v>
      </c>
      <c r="J531" t="s">
        <v>255</v>
      </c>
      <c r="K531" t="s">
        <v>137</v>
      </c>
      <c r="L531" t="s">
        <v>138</v>
      </c>
      <c r="M531" t="s">
        <v>575</v>
      </c>
      <c r="N531" t="s">
        <v>576</v>
      </c>
      <c r="O531" t="s">
        <v>577</v>
      </c>
      <c r="P531">
        <v>90505</v>
      </c>
      <c r="Q531" t="s">
        <v>578</v>
      </c>
      <c r="R531">
        <v>166</v>
      </c>
      <c r="S531">
        <v>166</v>
      </c>
      <c r="T531">
        <v>166</v>
      </c>
      <c r="U531">
        <v>165</v>
      </c>
      <c r="V531">
        <v>46</v>
      </c>
      <c r="W531">
        <v>616</v>
      </c>
      <c r="X531">
        <v>0</v>
      </c>
      <c r="Y531">
        <v>0</v>
      </c>
      <c r="Z531">
        <v>0</v>
      </c>
      <c r="AA531">
        <v>191</v>
      </c>
      <c r="AB531">
        <v>671</v>
      </c>
      <c r="AC531">
        <v>2</v>
      </c>
      <c r="AD531">
        <v>37</v>
      </c>
      <c r="AE531">
        <v>1728</v>
      </c>
      <c r="AF531">
        <v>0</v>
      </c>
      <c r="AG531">
        <v>2474</v>
      </c>
      <c r="AH531">
        <v>565</v>
      </c>
      <c r="AI531">
        <v>3387</v>
      </c>
      <c r="AJ531">
        <v>0</v>
      </c>
      <c r="AK531">
        <v>0</v>
      </c>
      <c r="AL531">
        <v>0</v>
      </c>
      <c r="AM531">
        <v>1244</v>
      </c>
      <c r="AN531">
        <v>3956</v>
      </c>
      <c r="AO531">
        <v>18</v>
      </c>
      <c r="AP531">
        <v>262</v>
      </c>
      <c r="AQ531">
        <v>11906</v>
      </c>
      <c r="AR531">
        <v>0</v>
      </c>
      <c r="AS53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23812</v>
      </c>
      <c r="AT531">
        <v>1860</v>
      </c>
      <c r="AU531">
        <v>110</v>
      </c>
      <c r="AV531">
        <v>0</v>
      </c>
      <c r="AW531">
        <v>0</v>
      </c>
      <c r="AX531">
        <v>0</v>
      </c>
      <c r="AY531">
        <v>0</v>
      </c>
      <c r="AZ531">
        <v>555</v>
      </c>
      <c r="BA531">
        <v>1494</v>
      </c>
      <c r="BB531">
        <v>0</v>
      </c>
      <c r="BC531">
        <v>4</v>
      </c>
      <c r="BD531">
        <v>4023</v>
      </c>
      <c r="BE531">
        <v>4675860</v>
      </c>
      <c r="BF531">
        <v>1067850</v>
      </c>
      <c r="BG531">
        <v>6401430</v>
      </c>
      <c r="BH531">
        <v>0</v>
      </c>
      <c r="BI531">
        <v>0</v>
      </c>
      <c r="BJ531">
        <v>0</v>
      </c>
      <c r="BK531">
        <v>2351160</v>
      </c>
      <c r="BL531">
        <v>7488209</v>
      </c>
      <c r="BM531">
        <v>34645</v>
      </c>
      <c r="BN531">
        <v>481950</v>
      </c>
      <c r="BO531">
        <v>22501104</v>
      </c>
      <c r="BP531">
        <v>864770</v>
      </c>
      <c r="BQ531">
        <v>50790</v>
      </c>
      <c r="BR531">
        <v>0</v>
      </c>
      <c r="BS531">
        <v>0</v>
      </c>
      <c r="BT531">
        <v>0</v>
      </c>
      <c r="BU531">
        <v>0</v>
      </c>
      <c r="BV531">
        <v>258014</v>
      </c>
      <c r="BW531">
        <v>694460</v>
      </c>
      <c r="BX531">
        <v>0</v>
      </c>
      <c r="BY531">
        <v>2073</v>
      </c>
      <c r="BZ531">
        <v>1870107</v>
      </c>
      <c r="CA531">
        <v>528448</v>
      </c>
      <c r="CB531">
        <v>2666876</v>
      </c>
      <c r="CC531">
        <v>561585</v>
      </c>
      <c r="CD531">
        <v>3750715</v>
      </c>
      <c r="CE531">
        <v>0</v>
      </c>
      <c r="CF531">
        <v>0</v>
      </c>
      <c r="CG531">
        <v>0</v>
      </c>
      <c r="CH531">
        <v>0</v>
      </c>
      <c r="CI531">
        <v>1168336</v>
      </c>
      <c r="CJ531">
        <v>4027515</v>
      </c>
      <c r="CK531">
        <v>0</v>
      </c>
      <c r="CL531">
        <v>34645</v>
      </c>
      <c r="CM531">
        <v>0</v>
      </c>
      <c r="CN531">
        <v>0</v>
      </c>
      <c r="CO531">
        <v>0</v>
      </c>
      <c r="CP531">
        <v>402378</v>
      </c>
      <c r="CQ531">
        <v>13140498</v>
      </c>
      <c r="CR531">
        <v>0</v>
      </c>
      <c r="CS531">
        <v>0</v>
      </c>
      <c r="CT531">
        <v>0</v>
      </c>
      <c r="CU531">
        <v>0</v>
      </c>
      <c r="CV531">
        <v>0</v>
      </c>
      <c r="CW531">
        <v>2345306</v>
      </c>
      <c r="CX531">
        <v>557055</v>
      </c>
      <c r="CY531">
        <v>2650715</v>
      </c>
      <c r="CZ531">
        <v>0</v>
      </c>
      <c r="DA531">
        <v>0</v>
      </c>
      <c r="DB531">
        <v>0</v>
      </c>
      <c r="DC531">
        <v>1440838</v>
      </c>
      <c r="DD531">
        <v>3752776</v>
      </c>
      <c r="DE531">
        <v>0</v>
      </c>
      <c r="DF531">
        <v>484023</v>
      </c>
      <c r="DG531">
        <v>11230713</v>
      </c>
      <c r="DH531">
        <v>11042</v>
      </c>
      <c r="DI531">
        <v>7690499</v>
      </c>
      <c r="DJ531">
        <v>224744</v>
      </c>
      <c r="DK531">
        <v>7502</v>
      </c>
      <c r="DL531">
        <v>0</v>
      </c>
      <c r="DM531">
        <v>0</v>
      </c>
      <c r="DN531">
        <v>0</v>
      </c>
      <c r="DO531">
        <v>0</v>
      </c>
      <c r="DP531">
        <v>119059</v>
      </c>
      <c r="DQ531">
        <v>2126329</v>
      </c>
      <c r="DR531">
        <v>0</v>
      </c>
      <c r="DS531">
        <v>0</v>
      </c>
      <c r="DT531">
        <v>0</v>
      </c>
      <c r="DU531">
        <v>0</v>
      </c>
      <c r="DV531">
        <v>0</v>
      </c>
      <c r="DW531">
        <v>0</v>
      </c>
      <c r="DX531">
        <v>0</v>
      </c>
      <c r="DY531">
        <v>0</v>
      </c>
      <c r="DZ531">
        <v>0</v>
      </c>
      <c r="EA531">
        <v>0</v>
      </c>
      <c r="EB531">
        <v>0</v>
      </c>
      <c r="EC531">
        <v>0</v>
      </c>
      <c r="ED531">
        <v>0</v>
      </c>
    </row>
    <row r="532" spans="1:134" x14ac:dyDescent="0.3">
      <c r="A532">
        <v>106150706</v>
      </c>
      <c r="B532" t="s">
        <v>579</v>
      </c>
      <c r="C532">
        <v>20182</v>
      </c>
      <c r="D532" s="1">
        <v>43191</v>
      </c>
      <c r="E532" s="1">
        <v>43281</v>
      </c>
      <c r="F532" t="s">
        <v>134</v>
      </c>
      <c r="G532" t="s">
        <v>135</v>
      </c>
      <c r="H532" t="s">
        <v>2084</v>
      </c>
      <c r="I532">
        <v>617</v>
      </c>
      <c r="J532" t="s">
        <v>136</v>
      </c>
      <c r="K532" t="s">
        <v>137</v>
      </c>
      <c r="L532" t="s">
        <v>138</v>
      </c>
      <c r="M532" t="s">
        <v>580</v>
      </c>
      <c r="N532" t="s">
        <v>581</v>
      </c>
      <c r="O532" t="s">
        <v>582</v>
      </c>
      <c r="P532">
        <v>93215</v>
      </c>
      <c r="Q532" t="s">
        <v>583</v>
      </c>
      <c r="R532">
        <v>156</v>
      </c>
      <c r="S532">
        <v>156</v>
      </c>
      <c r="T532">
        <v>156</v>
      </c>
      <c r="U532">
        <v>172</v>
      </c>
      <c r="V532">
        <v>30</v>
      </c>
      <c r="W532">
        <v>102</v>
      </c>
      <c r="X532">
        <v>208</v>
      </c>
      <c r="Y532">
        <v>0</v>
      </c>
      <c r="Z532">
        <v>0</v>
      </c>
      <c r="AA532">
        <v>9</v>
      </c>
      <c r="AB532">
        <v>17</v>
      </c>
      <c r="AC532">
        <v>0</v>
      </c>
      <c r="AD532">
        <v>31</v>
      </c>
      <c r="AE532">
        <v>569</v>
      </c>
      <c r="AF532">
        <v>5</v>
      </c>
      <c r="AG532">
        <v>3026</v>
      </c>
      <c r="AH532">
        <v>168</v>
      </c>
      <c r="AI532">
        <v>1713</v>
      </c>
      <c r="AJ532">
        <v>701</v>
      </c>
      <c r="AK532">
        <v>0</v>
      </c>
      <c r="AL532">
        <v>0</v>
      </c>
      <c r="AM532">
        <v>160</v>
      </c>
      <c r="AN532">
        <v>497</v>
      </c>
      <c r="AO532">
        <v>0</v>
      </c>
      <c r="AP532">
        <v>70</v>
      </c>
      <c r="AQ532">
        <v>6335</v>
      </c>
      <c r="AR532">
        <v>4476</v>
      </c>
      <c r="AS53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17146</v>
      </c>
      <c r="AT532">
        <v>3154</v>
      </c>
      <c r="AU532">
        <v>721</v>
      </c>
      <c r="AV532">
        <v>2465</v>
      </c>
      <c r="AW532">
        <v>15126</v>
      </c>
      <c r="AX532">
        <v>0</v>
      </c>
      <c r="AY532">
        <v>0</v>
      </c>
      <c r="AZ532">
        <v>2192</v>
      </c>
      <c r="BA532">
        <v>1789</v>
      </c>
      <c r="BB532">
        <v>0</v>
      </c>
      <c r="BC532">
        <v>1867</v>
      </c>
      <c r="BD532">
        <v>27314</v>
      </c>
      <c r="BE532">
        <v>5934555</v>
      </c>
      <c r="BF532">
        <v>965053</v>
      </c>
      <c r="BG532">
        <v>12057323</v>
      </c>
      <c r="BH532">
        <v>3860819</v>
      </c>
      <c r="BI532">
        <v>0</v>
      </c>
      <c r="BJ532">
        <v>0</v>
      </c>
      <c r="BK532">
        <v>694549</v>
      </c>
      <c r="BL532">
        <v>1876639</v>
      </c>
      <c r="BM532">
        <v>0</v>
      </c>
      <c r="BN532">
        <v>529385</v>
      </c>
      <c r="BO532">
        <v>25918323</v>
      </c>
      <c r="BP532">
        <v>3232747</v>
      </c>
      <c r="BQ532">
        <v>837300</v>
      </c>
      <c r="BR532">
        <v>2457831</v>
      </c>
      <c r="BS532">
        <v>10988597</v>
      </c>
      <c r="BT532">
        <v>0</v>
      </c>
      <c r="BU532">
        <v>0</v>
      </c>
      <c r="BV532">
        <v>2007988</v>
      </c>
      <c r="BW532">
        <v>1559422</v>
      </c>
      <c r="BX532">
        <v>0</v>
      </c>
      <c r="BY532">
        <v>960196</v>
      </c>
      <c r="BZ532">
        <v>22044081</v>
      </c>
      <c r="CA532">
        <v>1214350</v>
      </c>
      <c r="CB532">
        <v>5123407</v>
      </c>
      <c r="CC532">
        <v>1604326</v>
      </c>
      <c r="CD532">
        <v>7258891</v>
      </c>
      <c r="CE532">
        <v>14147728</v>
      </c>
      <c r="CF532">
        <v>-416202</v>
      </c>
      <c r="CG532">
        <v>0</v>
      </c>
      <c r="CH532">
        <v>0</v>
      </c>
      <c r="CI532">
        <v>1421601</v>
      </c>
      <c r="CJ532">
        <v>2958668</v>
      </c>
      <c r="CK532">
        <v>0</v>
      </c>
      <c r="CL532">
        <v>0</v>
      </c>
      <c r="CM532">
        <v>0</v>
      </c>
      <c r="CN532">
        <v>0</v>
      </c>
      <c r="CO532">
        <v>0</v>
      </c>
      <c r="CP532">
        <v>0</v>
      </c>
      <c r="CQ532">
        <v>33312769</v>
      </c>
      <c r="CR532">
        <v>0</v>
      </c>
      <c r="CS532">
        <v>0</v>
      </c>
      <c r="CT532">
        <v>0</v>
      </c>
      <c r="CU532">
        <v>0</v>
      </c>
      <c r="CV532">
        <v>0</v>
      </c>
      <c r="CW532">
        <v>2829545</v>
      </c>
      <c r="CX532">
        <v>198027</v>
      </c>
      <c r="CY532">
        <v>7672465</v>
      </c>
      <c r="CZ532">
        <v>701688</v>
      </c>
      <c r="DA532">
        <v>0</v>
      </c>
      <c r="DB532">
        <v>0</v>
      </c>
      <c r="DC532">
        <v>1280936</v>
      </c>
      <c r="DD532">
        <v>477393</v>
      </c>
      <c r="DE532">
        <v>0</v>
      </c>
      <c r="DF532">
        <v>1489581</v>
      </c>
      <c r="DG532">
        <v>14649635</v>
      </c>
      <c r="DH532">
        <v>411724</v>
      </c>
      <c r="DI532">
        <v>19479308</v>
      </c>
      <c r="DJ532">
        <v>0</v>
      </c>
      <c r="DK532">
        <v>0</v>
      </c>
      <c r="DL532">
        <v>0</v>
      </c>
      <c r="DM532">
        <v>0</v>
      </c>
      <c r="DN532">
        <v>0</v>
      </c>
      <c r="DO532">
        <v>0</v>
      </c>
      <c r="DP532">
        <v>587280</v>
      </c>
      <c r="DQ532">
        <v>44563815</v>
      </c>
      <c r="DR532">
        <v>0</v>
      </c>
      <c r="DS532">
        <v>0</v>
      </c>
      <c r="DT532">
        <v>0</v>
      </c>
      <c r="DU532">
        <v>0</v>
      </c>
      <c r="DV532">
        <v>0</v>
      </c>
      <c r="DW532">
        <v>0</v>
      </c>
      <c r="DX532">
        <v>0</v>
      </c>
      <c r="DY532">
        <v>0</v>
      </c>
      <c r="DZ532">
        <v>0</v>
      </c>
      <c r="EA532">
        <v>0</v>
      </c>
      <c r="EB532">
        <v>0</v>
      </c>
      <c r="EC532">
        <v>0</v>
      </c>
      <c r="ED532">
        <v>0</v>
      </c>
    </row>
    <row r="533" spans="1:134" x14ac:dyDescent="0.3">
      <c r="A533">
        <v>106331164</v>
      </c>
      <c r="B533" t="s">
        <v>584</v>
      </c>
      <c r="C533">
        <v>20182</v>
      </c>
      <c r="D533" s="1">
        <v>43191</v>
      </c>
      <c r="E533" s="1">
        <v>43281</v>
      </c>
      <c r="F533" t="s">
        <v>134</v>
      </c>
      <c r="G533" t="s">
        <v>548</v>
      </c>
      <c r="H533" t="s">
        <v>2100</v>
      </c>
      <c r="I533">
        <v>1105</v>
      </c>
      <c r="J533" t="s">
        <v>255</v>
      </c>
      <c r="K533" t="s">
        <v>137</v>
      </c>
      <c r="L533" t="s">
        <v>138</v>
      </c>
      <c r="M533" t="s">
        <v>585</v>
      </c>
      <c r="N533" t="s">
        <v>586</v>
      </c>
      <c r="O533" t="s">
        <v>587</v>
      </c>
      <c r="P533">
        <v>92262</v>
      </c>
      <c r="Q533" t="s">
        <v>588</v>
      </c>
      <c r="R533">
        <v>385</v>
      </c>
      <c r="S533">
        <v>372</v>
      </c>
      <c r="T533">
        <v>257</v>
      </c>
      <c r="U533">
        <v>851</v>
      </c>
      <c r="V533">
        <v>1118</v>
      </c>
      <c r="W533">
        <v>548</v>
      </c>
      <c r="X533">
        <v>1160</v>
      </c>
      <c r="Y533">
        <v>0</v>
      </c>
      <c r="Z533">
        <v>0</v>
      </c>
      <c r="AA533">
        <v>109</v>
      </c>
      <c r="AB533">
        <v>936</v>
      </c>
      <c r="AC533">
        <v>23</v>
      </c>
      <c r="AD533">
        <v>46</v>
      </c>
      <c r="AE533">
        <v>4791</v>
      </c>
      <c r="AF533">
        <v>0</v>
      </c>
      <c r="AG533">
        <v>4835</v>
      </c>
      <c r="AH533">
        <v>4278</v>
      </c>
      <c r="AI533">
        <v>3952</v>
      </c>
      <c r="AJ533">
        <v>4827</v>
      </c>
      <c r="AK533">
        <v>0</v>
      </c>
      <c r="AL533">
        <v>0</v>
      </c>
      <c r="AM533">
        <v>327</v>
      </c>
      <c r="AN533">
        <v>3838</v>
      </c>
      <c r="AO533">
        <v>75</v>
      </c>
      <c r="AP533">
        <v>268</v>
      </c>
      <c r="AQ533">
        <v>22400</v>
      </c>
      <c r="AR533">
        <v>0</v>
      </c>
      <c r="AS53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44800</v>
      </c>
      <c r="AT533">
        <v>7401</v>
      </c>
      <c r="AU533">
        <v>5060</v>
      </c>
      <c r="AV533">
        <v>3517</v>
      </c>
      <c r="AW533">
        <v>13385</v>
      </c>
      <c r="AX533">
        <v>0</v>
      </c>
      <c r="AY533">
        <v>0</v>
      </c>
      <c r="AZ533">
        <v>814</v>
      </c>
      <c r="BA533">
        <v>9760</v>
      </c>
      <c r="BB533">
        <v>193</v>
      </c>
      <c r="BC533">
        <v>931</v>
      </c>
      <c r="BD533">
        <v>41061</v>
      </c>
      <c r="BE533">
        <v>131734527</v>
      </c>
      <c r="BF533">
        <v>122084916</v>
      </c>
      <c r="BG533">
        <v>103370143</v>
      </c>
      <c r="BH533">
        <v>139564556</v>
      </c>
      <c r="BI533">
        <v>0</v>
      </c>
      <c r="BJ533">
        <v>0</v>
      </c>
      <c r="BK533">
        <v>3212947</v>
      </c>
      <c r="BL533">
        <v>128398206</v>
      </c>
      <c r="BM533">
        <v>2610287</v>
      </c>
      <c r="BN533">
        <v>6748736</v>
      </c>
      <c r="BO533">
        <v>637724318</v>
      </c>
      <c r="BP533">
        <v>62505688</v>
      </c>
      <c r="BQ533">
        <v>46575029</v>
      </c>
      <c r="BR533">
        <v>23023906</v>
      </c>
      <c r="BS533">
        <v>81950620</v>
      </c>
      <c r="BT533">
        <v>0</v>
      </c>
      <c r="BU533">
        <v>0</v>
      </c>
      <c r="BV533">
        <v>8689296</v>
      </c>
      <c r="BW533">
        <v>70494328</v>
      </c>
      <c r="BX533">
        <v>1554708</v>
      </c>
      <c r="BY533">
        <v>5372703</v>
      </c>
      <c r="BZ533">
        <v>300166278</v>
      </c>
      <c r="CA533">
        <v>5943908</v>
      </c>
      <c r="CB533">
        <v>172420661</v>
      </c>
      <c r="CC533">
        <v>146959322</v>
      </c>
      <c r="CD533">
        <v>81473257</v>
      </c>
      <c r="CE533">
        <v>194844674</v>
      </c>
      <c r="CF533">
        <v>0</v>
      </c>
      <c r="CG533">
        <v>0</v>
      </c>
      <c r="CH533">
        <v>0</v>
      </c>
      <c r="CI533">
        <v>9184728</v>
      </c>
      <c r="CJ533">
        <v>141315960</v>
      </c>
      <c r="CK533">
        <v>0</v>
      </c>
      <c r="CL533">
        <v>3797409</v>
      </c>
      <c r="CM533">
        <v>0</v>
      </c>
      <c r="CN533">
        <v>0</v>
      </c>
      <c r="CO533">
        <v>0</v>
      </c>
      <c r="CP533">
        <v>9542820</v>
      </c>
      <c r="CQ533">
        <v>765482739</v>
      </c>
      <c r="CR533">
        <v>0</v>
      </c>
      <c r="CS533">
        <v>0</v>
      </c>
      <c r="CT533">
        <v>0</v>
      </c>
      <c r="CU533">
        <v>0</v>
      </c>
      <c r="CV533">
        <v>0</v>
      </c>
      <c r="CW533">
        <v>21819554</v>
      </c>
      <c r="CX533">
        <v>21700623</v>
      </c>
      <c r="CY533">
        <v>44920792</v>
      </c>
      <c r="CZ533">
        <v>26670502</v>
      </c>
      <c r="DA533">
        <v>0</v>
      </c>
      <c r="DB533">
        <v>0</v>
      </c>
      <c r="DC533">
        <v>2465478</v>
      </c>
      <c r="DD533">
        <v>53980722</v>
      </c>
      <c r="DE533">
        <v>367586</v>
      </c>
      <c r="DF533">
        <v>482600</v>
      </c>
      <c r="DG533">
        <v>172407857</v>
      </c>
      <c r="DH533">
        <v>564549</v>
      </c>
      <c r="DI533">
        <v>133979248</v>
      </c>
      <c r="DJ533">
        <v>0</v>
      </c>
      <c r="DK533">
        <v>-449955</v>
      </c>
      <c r="DL533">
        <v>0</v>
      </c>
      <c r="DM533">
        <v>0</v>
      </c>
      <c r="DN533">
        <v>0</v>
      </c>
      <c r="DO533">
        <v>0</v>
      </c>
      <c r="DP533">
        <v>6072781</v>
      </c>
      <c r="DQ533">
        <v>92665848</v>
      </c>
      <c r="DR533">
        <v>0</v>
      </c>
      <c r="DS533">
        <v>0</v>
      </c>
      <c r="DT533">
        <v>0</v>
      </c>
      <c r="DU533">
        <v>0</v>
      </c>
      <c r="DV533">
        <v>0</v>
      </c>
      <c r="DW533">
        <v>0</v>
      </c>
      <c r="DX533">
        <v>0</v>
      </c>
      <c r="DY533">
        <v>0</v>
      </c>
      <c r="DZ533">
        <v>0</v>
      </c>
      <c r="EA533">
        <v>0</v>
      </c>
      <c r="EB533">
        <v>18074774</v>
      </c>
      <c r="EC533">
        <v>37125879</v>
      </c>
      <c r="ED533">
        <v>7958617</v>
      </c>
    </row>
    <row r="534" spans="1:134" x14ac:dyDescent="0.3">
      <c r="A534">
        <v>106364144</v>
      </c>
      <c r="B534" t="s">
        <v>589</v>
      </c>
      <c r="C534">
        <v>20182</v>
      </c>
      <c r="D534" s="1">
        <v>43191</v>
      </c>
      <c r="E534" s="1">
        <v>43281</v>
      </c>
      <c r="F534" t="s">
        <v>134</v>
      </c>
      <c r="G534" t="s">
        <v>275</v>
      </c>
      <c r="H534" t="s">
        <v>2100</v>
      </c>
      <c r="I534">
        <v>1211</v>
      </c>
      <c r="J534" t="s">
        <v>255</v>
      </c>
      <c r="K534" t="s">
        <v>137</v>
      </c>
      <c r="L534" t="s">
        <v>138</v>
      </c>
      <c r="M534" t="s">
        <v>590</v>
      </c>
      <c r="N534" t="s">
        <v>591</v>
      </c>
      <c r="O534" t="s">
        <v>592</v>
      </c>
      <c r="P534">
        <v>92395</v>
      </c>
      <c r="Q534" t="s">
        <v>593</v>
      </c>
      <c r="R534">
        <v>148</v>
      </c>
      <c r="S534">
        <v>148</v>
      </c>
      <c r="T534">
        <v>148</v>
      </c>
      <c r="U534">
        <v>610</v>
      </c>
      <c r="V534">
        <v>686</v>
      </c>
      <c r="W534">
        <v>154</v>
      </c>
      <c r="X534">
        <v>703</v>
      </c>
      <c r="Y534">
        <v>0</v>
      </c>
      <c r="Z534">
        <v>0</v>
      </c>
      <c r="AA534">
        <v>228</v>
      </c>
      <c r="AB534">
        <v>123</v>
      </c>
      <c r="AC534">
        <v>0</v>
      </c>
      <c r="AD534">
        <v>69</v>
      </c>
      <c r="AE534">
        <v>2573</v>
      </c>
      <c r="AF534">
        <v>0</v>
      </c>
      <c r="AG534">
        <v>2937</v>
      </c>
      <c r="AH534">
        <v>2507</v>
      </c>
      <c r="AI534">
        <v>651</v>
      </c>
      <c r="AJ534">
        <v>2672</v>
      </c>
      <c r="AK534">
        <v>0</v>
      </c>
      <c r="AL534">
        <v>0</v>
      </c>
      <c r="AM534">
        <v>830</v>
      </c>
      <c r="AN534">
        <v>339</v>
      </c>
      <c r="AO534">
        <v>0</v>
      </c>
      <c r="AP534">
        <v>102</v>
      </c>
      <c r="AQ534">
        <v>10038</v>
      </c>
      <c r="AR534">
        <v>0</v>
      </c>
      <c r="AS53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20076</v>
      </c>
      <c r="AT534">
        <v>2993</v>
      </c>
      <c r="AU534">
        <v>2267</v>
      </c>
      <c r="AV534">
        <v>1040</v>
      </c>
      <c r="AW534">
        <v>4663</v>
      </c>
      <c r="AX534">
        <v>0</v>
      </c>
      <c r="AY534">
        <v>0</v>
      </c>
      <c r="AZ534">
        <v>1903</v>
      </c>
      <c r="BA534">
        <v>1133</v>
      </c>
      <c r="BB534">
        <v>0</v>
      </c>
      <c r="BC534">
        <v>2564</v>
      </c>
      <c r="BD534">
        <v>16563</v>
      </c>
      <c r="BE534">
        <v>45126185</v>
      </c>
      <c r="BF534">
        <v>44013546</v>
      </c>
      <c r="BG534">
        <v>9032007</v>
      </c>
      <c r="BH534">
        <v>38214068</v>
      </c>
      <c r="BI534">
        <v>0</v>
      </c>
      <c r="BJ534">
        <v>0</v>
      </c>
      <c r="BK534">
        <v>13876712</v>
      </c>
      <c r="BL534">
        <v>6302879</v>
      </c>
      <c r="BM534">
        <v>0</v>
      </c>
      <c r="BN534">
        <v>1010508</v>
      </c>
      <c r="BO534">
        <v>157575905</v>
      </c>
      <c r="BP534">
        <v>14016413</v>
      </c>
      <c r="BQ534">
        <v>11973234</v>
      </c>
      <c r="BR534">
        <v>4192951</v>
      </c>
      <c r="BS534">
        <v>21444116</v>
      </c>
      <c r="BT534">
        <v>0</v>
      </c>
      <c r="BU534">
        <v>0</v>
      </c>
      <c r="BV534">
        <v>8397469</v>
      </c>
      <c r="BW534">
        <v>5731790</v>
      </c>
      <c r="BX534">
        <v>0</v>
      </c>
      <c r="BY534">
        <v>3305043</v>
      </c>
      <c r="BZ534">
        <v>69061016</v>
      </c>
      <c r="CA534">
        <v>4001598</v>
      </c>
      <c r="CB534">
        <v>49971249</v>
      </c>
      <c r="CC534">
        <v>48367099</v>
      </c>
      <c r="CD534">
        <v>9951038</v>
      </c>
      <c r="CE534">
        <v>47566075</v>
      </c>
      <c r="CF534">
        <v>-410769</v>
      </c>
      <c r="CG534">
        <v>0</v>
      </c>
      <c r="CH534">
        <v>0</v>
      </c>
      <c r="CI534">
        <v>16073127</v>
      </c>
      <c r="CJ534">
        <v>6272974</v>
      </c>
      <c r="CK534">
        <v>0</v>
      </c>
      <c r="CL534">
        <v>54260</v>
      </c>
      <c r="CM534">
        <v>0</v>
      </c>
      <c r="CN534">
        <v>0</v>
      </c>
      <c r="CO534">
        <v>0</v>
      </c>
      <c r="CP534">
        <v>112806</v>
      </c>
      <c r="CQ534">
        <v>181959457</v>
      </c>
      <c r="CR534">
        <v>2226984</v>
      </c>
      <c r="CS534">
        <v>0</v>
      </c>
      <c r="CT534">
        <v>0</v>
      </c>
      <c r="CU534">
        <v>0</v>
      </c>
      <c r="CV534">
        <v>2226984</v>
      </c>
      <c r="CW534">
        <v>9171349</v>
      </c>
      <c r="CX534">
        <v>9846665</v>
      </c>
      <c r="CY534">
        <v>3684689</v>
      </c>
      <c r="CZ534">
        <v>12092109</v>
      </c>
      <c r="DA534">
        <v>0</v>
      </c>
      <c r="DB534">
        <v>0</v>
      </c>
      <c r="DC534">
        <v>6201054</v>
      </c>
      <c r="DD534">
        <v>5761695</v>
      </c>
      <c r="DE534">
        <v>0</v>
      </c>
      <c r="DF534">
        <v>146887</v>
      </c>
      <c r="DG534">
        <v>46904448</v>
      </c>
      <c r="DH534">
        <v>276934</v>
      </c>
      <c r="DI534">
        <v>35033932</v>
      </c>
      <c r="DJ534">
        <v>0</v>
      </c>
      <c r="DK534">
        <v>-139265</v>
      </c>
      <c r="DL534">
        <v>0</v>
      </c>
      <c r="DM534">
        <v>0</v>
      </c>
      <c r="DN534">
        <v>0</v>
      </c>
      <c r="DO534">
        <v>0</v>
      </c>
      <c r="DP534">
        <v>807613</v>
      </c>
      <c r="DQ534">
        <v>76170358</v>
      </c>
      <c r="DR534">
        <v>0</v>
      </c>
      <c r="DS534">
        <v>33</v>
      </c>
      <c r="DT534">
        <v>90</v>
      </c>
      <c r="DU534">
        <v>182</v>
      </c>
      <c r="DV534">
        <v>1682433</v>
      </c>
      <c r="DW534">
        <v>1019381</v>
      </c>
      <c r="DX534">
        <v>1572217</v>
      </c>
      <c r="DY534">
        <v>0</v>
      </c>
      <c r="DZ534">
        <v>0</v>
      </c>
      <c r="EA534">
        <v>1129597</v>
      </c>
      <c r="EB534">
        <v>3091377</v>
      </c>
      <c r="EC534">
        <v>2240127</v>
      </c>
      <c r="ED534">
        <v>4135422</v>
      </c>
    </row>
    <row r="535" spans="1:134" x14ac:dyDescent="0.3">
      <c r="A535">
        <v>106392287</v>
      </c>
      <c r="B535" t="s">
        <v>594</v>
      </c>
      <c r="C535">
        <v>20182</v>
      </c>
      <c r="D535" s="1">
        <v>43191</v>
      </c>
      <c r="E535" s="1">
        <v>43281</v>
      </c>
      <c r="F535" t="s">
        <v>134</v>
      </c>
      <c r="G535" t="s">
        <v>176</v>
      </c>
      <c r="H535" t="s">
        <v>2087</v>
      </c>
      <c r="I535">
        <v>507</v>
      </c>
      <c r="J535" t="s">
        <v>255</v>
      </c>
      <c r="K535" t="s">
        <v>137</v>
      </c>
      <c r="L535" t="s">
        <v>138</v>
      </c>
      <c r="M535" t="s">
        <v>595</v>
      </c>
      <c r="N535" t="s">
        <v>596</v>
      </c>
      <c r="O535" t="s">
        <v>597</v>
      </c>
      <c r="P535">
        <v>95336</v>
      </c>
      <c r="Q535" t="s">
        <v>2113</v>
      </c>
      <c r="R535">
        <v>73</v>
      </c>
      <c r="S535">
        <v>73</v>
      </c>
      <c r="T535">
        <v>45</v>
      </c>
      <c r="U535">
        <v>305</v>
      </c>
      <c r="V535">
        <v>111</v>
      </c>
      <c r="W535">
        <v>40</v>
      </c>
      <c r="X535">
        <v>307</v>
      </c>
      <c r="Y535">
        <v>0</v>
      </c>
      <c r="Z535">
        <v>0</v>
      </c>
      <c r="AA535">
        <v>19</v>
      </c>
      <c r="AB535">
        <v>155</v>
      </c>
      <c r="AC535">
        <v>0</v>
      </c>
      <c r="AD535">
        <v>13</v>
      </c>
      <c r="AE535">
        <v>950</v>
      </c>
      <c r="AF535">
        <v>0</v>
      </c>
      <c r="AG535">
        <v>1391</v>
      </c>
      <c r="AH535">
        <v>633</v>
      </c>
      <c r="AI535">
        <v>134</v>
      </c>
      <c r="AJ535">
        <v>1052</v>
      </c>
      <c r="AK535">
        <v>0</v>
      </c>
      <c r="AL535">
        <v>0</v>
      </c>
      <c r="AM535">
        <v>113</v>
      </c>
      <c r="AN535">
        <v>464</v>
      </c>
      <c r="AO535">
        <v>0</v>
      </c>
      <c r="AP535">
        <v>40</v>
      </c>
      <c r="AQ535">
        <v>3827</v>
      </c>
      <c r="AR535">
        <v>0</v>
      </c>
      <c r="AS53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7654</v>
      </c>
      <c r="AT535">
        <v>3908</v>
      </c>
      <c r="AU535">
        <v>1167</v>
      </c>
      <c r="AV535">
        <v>611</v>
      </c>
      <c r="AW535">
        <v>5287</v>
      </c>
      <c r="AX535">
        <v>0</v>
      </c>
      <c r="AY535">
        <v>0</v>
      </c>
      <c r="AZ535">
        <v>537</v>
      </c>
      <c r="BA535">
        <v>4281</v>
      </c>
      <c r="BB535">
        <v>1</v>
      </c>
      <c r="BC535">
        <v>536</v>
      </c>
      <c r="BD535">
        <v>16328</v>
      </c>
      <c r="BE535">
        <v>37936468</v>
      </c>
      <c r="BF535">
        <v>17147192</v>
      </c>
      <c r="BG535">
        <v>3563890</v>
      </c>
      <c r="BH535">
        <v>35448868</v>
      </c>
      <c r="BI535">
        <v>0</v>
      </c>
      <c r="BJ535">
        <v>0</v>
      </c>
      <c r="BK535">
        <v>2771414</v>
      </c>
      <c r="BL535">
        <v>15757451</v>
      </c>
      <c r="BM535">
        <v>0</v>
      </c>
      <c r="BN535">
        <v>1497767</v>
      </c>
      <c r="BO535">
        <v>114123050</v>
      </c>
      <c r="BP535">
        <v>37101540</v>
      </c>
      <c r="BQ535">
        <v>15597266</v>
      </c>
      <c r="BR535">
        <v>5695580</v>
      </c>
      <c r="BS535">
        <v>50677192</v>
      </c>
      <c r="BT535">
        <v>0</v>
      </c>
      <c r="BU535">
        <v>0</v>
      </c>
      <c r="BV535">
        <v>3016383</v>
      </c>
      <c r="BW535">
        <v>37235569</v>
      </c>
      <c r="BX535">
        <v>8766</v>
      </c>
      <c r="BY535">
        <v>4793849</v>
      </c>
      <c r="BZ535">
        <v>154126145</v>
      </c>
      <c r="CA535">
        <v>2032192</v>
      </c>
      <c r="CB535">
        <v>69079620</v>
      </c>
      <c r="CC535">
        <v>38700605</v>
      </c>
      <c r="CD535">
        <v>7120618</v>
      </c>
      <c r="CE535">
        <v>78423403</v>
      </c>
      <c r="CF535">
        <v>0</v>
      </c>
      <c r="CG535">
        <v>0</v>
      </c>
      <c r="CH535">
        <v>0</v>
      </c>
      <c r="CI535">
        <v>5128859</v>
      </c>
      <c r="CJ535">
        <v>38808816</v>
      </c>
      <c r="CK535">
        <v>0</v>
      </c>
      <c r="CL535">
        <v>8766</v>
      </c>
      <c r="CM535">
        <v>0</v>
      </c>
      <c r="CN535">
        <v>0</v>
      </c>
      <c r="CO535">
        <v>0</v>
      </c>
      <c r="CP535">
        <v>5056125</v>
      </c>
      <c r="CQ535">
        <v>244359004</v>
      </c>
      <c r="CR535">
        <v>6860109</v>
      </c>
      <c r="CS535">
        <v>0</v>
      </c>
      <c r="CT535">
        <v>0</v>
      </c>
      <c r="CU535">
        <v>0</v>
      </c>
      <c r="CV535">
        <v>6860109</v>
      </c>
      <c r="CW535">
        <v>5958388</v>
      </c>
      <c r="CX535">
        <v>903962</v>
      </c>
      <c r="CY535">
        <v>2138852</v>
      </c>
      <c r="CZ535">
        <v>7702657</v>
      </c>
      <c r="DA535">
        <v>0</v>
      </c>
      <c r="DB535">
        <v>0</v>
      </c>
      <c r="DC535">
        <v>550332</v>
      </c>
      <c r="DD535">
        <v>13314377</v>
      </c>
      <c r="DE535">
        <v>0</v>
      </c>
      <c r="DF535">
        <v>181732</v>
      </c>
      <c r="DG535">
        <v>30750300</v>
      </c>
      <c r="DH535">
        <v>94577</v>
      </c>
      <c r="DI535">
        <v>29634864</v>
      </c>
      <c r="DJ535">
        <v>0</v>
      </c>
      <c r="DK535">
        <v>38895</v>
      </c>
      <c r="DL535">
        <v>0</v>
      </c>
      <c r="DM535">
        <v>0</v>
      </c>
      <c r="DN535">
        <v>0</v>
      </c>
      <c r="DO535">
        <v>0</v>
      </c>
      <c r="DP535">
        <v>1198057</v>
      </c>
      <c r="DQ535">
        <v>26020672</v>
      </c>
      <c r="DR535">
        <v>0</v>
      </c>
      <c r="DS535">
        <v>0</v>
      </c>
      <c r="DT535">
        <v>0</v>
      </c>
      <c r="DU535">
        <v>0</v>
      </c>
      <c r="DV535">
        <v>0</v>
      </c>
      <c r="DW535">
        <v>0</v>
      </c>
      <c r="DX535">
        <v>0</v>
      </c>
      <c r="DY535">
        <v>0</v>
      </c>
      <c r="DZ535">
        <v>0</v>
      </c>
      <c r="EA535">
        <v>0</v>
      </c>
      <c r="EB535">
        <v>3664140</v>
      </c>
      <c r="EC535">
        <v>2020066</v>
      </c>
      <c r="ED535">
        <v>3388901</v>
      </c>
    </row>
    <row r="536" spans="1:134" x14ac:dyDescent="0.3">
      <c r="A536">
        <v>106500852</v>
      </c>
      <c r="B536" t="s">
        <v>599</v>
      </c>
      <c r="C536">
        <v>20182</v>
      </c>
      <c r="D536" s="1">
        <v>43191</v>
      </c>
      <c r="E536" s="1">
        <v>43281</v>
      </c>
      <c r="F536" t="s">
        <v>134</v>
      </c>
      <c r="G536" t="s">
        <v>420</v>
      </c>
      <c r="H536" t="s">
        <v>2087</v>
      </c>
      <c r="I536">
        <v>511</v>
      </c>
      <c r="J536" t="s">
        <v>255</v>
      </c>
      <c r="K536" t="s">
        <v>137</v>
      </c>
      <c r="L536" t="s">
        <v>138</v>
      </c>
      <c r="M536" t="s">
        <v>600</v>
      </c>
      <c r="N536" t="s">
        <v>601</v>
      </c>
      <c r="O536" t="s">
        <v>423</v>
      </c>
      <c r="P536">
        <v>95350</v>
      </c>
      <c r="Q536" t="s">
        <v>602</v>
      </c>
      <c r="R536">
        <v>461</v>
      </c>
      <c r="S536">
        <v>461</v>
      </c>
      <c r="T536">
        <v>370</v>
      </c>
      <c r="U536">
        <v>1577</v>
      </c>
      <c r="V536">
        <v>766</v>
      </c>
      <c r="W536">
        <v>996</v>
      </c>
      <c r="X536">
        <v>2022</v>
      </c>
      <c r="Y536">
        <v>1</v>
      </c>
      <c r="Z536">
        <v>0</v>
      </c>
      <c r="AA536">
        <v>135</v>
      </c>
      <c r="AB536">
        <v>931</v>
      </c>
      <c r="AC536">
        <v>22</v>
      </c>
      <c r="AD536">
        <v>34</v>
      </c>
      <c r="AE536">
        <v>6484</v>
      </c>
      <c r="AF536">
        <v>0</v>
      </c>
      <c r="AG536">
        <v>8513</v>
      </c>
      <c r="AH536">
        <v>3405</v>
      </c>
      <c r="AI536">
        <v>6605</v>
      </c>
      <c r="AJ536">
        <v>8580</v>
      </c>
      <c r="AK536">
        <v>3</v>
      </c>
      <c r="AL536">
        <v>0</v>
      </c>
      <c r="AM536">
        <v>795</v>
      </c>
      <c r="AN536">
        <v>3824</v>
      </c>
      <c r="AO536">
        <v>64</v>
      </c>
      <c r="AP536">
        <v>142</v>
      </c>
      <c r="AQ536">
        <v>31931</v>
      </c>
      <c r="AR536">
        <v>0</v>
      </c>
      <c r="AS53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63862</v>
      </c>
      <c r="AT536">
        <v>7823</v>
      </c>
      <c r="AU536">
        <v>2826</v>
      </c>
      <c r="AV536">
        <v>2806</v>
      </c>
      <c r="AW536">
        <v>17313</v>
      </c>
      <c r="AX536">
        <v>8</v>
      </c>
      <c r="AY536">
        <v>0</v>
      </c>
      <c r="AZ536">
        <v>671</v>
      </c>
      <c r="BA536">
        <v>6146</v>
      </c>
      <c r="BB536">
        <v>64</v>
      </c>
      <c r="BC536">
        <v>1136</v>
      </c>
      <c r="BD536">
        <v>38793</v>
      </c>
      <c r="BE536">
        <v>275102968</v>
      </c>
      <c r="BF536">
        <v>125483482</v>
      </c>
      <c r="BG536">
        <v>134133720</v>
      </c>
      <c r="BH536">
        <v>285201718</v>
      </c>
      <c r="BI536">
        <v>50847</v>
      </c>
      <c r="BJ536">
        <v>0</v>
      </c>
      <c r="BK536">
        <v>23275278</v>
      </c>
      <c r="BL536">
        <v>134949584</v>
      </c>
      <c r="BM536">
        <v>2731129</v>
      </c>
      <c r="BN536">
        <v>3646035</v>
      </c>
      <c r="BO536">
        <v>984574761</v>
      </c>
      <c r="BP536">
        <v>68987424</v>
      </c>
      <c r="BQ536">
        <v>57108479</v>
      </c>
      <c r="BR536">
        <v>21781545</v>
      </c>
      <c r="BS536">
        <v>158518157</v>
      </c>
      <c r="BT536">
        <v>53035</v>
      </c>
      <c r="BU536">
        <v>0</v>
      </c>
      <c r="BV536">
        <v>8762503</v>
      </c>
      <c r="BW536">
        <v>75111983</v>
      </c>
      <c r="BX536">
        <v>1052043</v>
      </c>
      <c r="BY536">
        <v>11581719</v>
      </c>
      <c r="BZ536">
        <v>402956888</v>
      </c>
      <c r="CA536">
        <v>13603118</v>
      </c>
      <c r="CB536">
        <v>314344272</v>
      </c>
      <c r="CC536">
        <v>171333093</v>
      </c>
      <c r="CD536">
        <v>92064721</v>
      </c>
      <c r="CE536">
        <v>392360097</v>
      </c>
      <c r="CF536">
        <v>-1908410</v>
      </c>
      <c r="CG536">
        <v>99741</v>
      </c>
      <c r="CH536">
        <v>0</v>
      </c>
      <c r="CI536">
        <v>27826423</v>
      </c>
      <c r="CJ536">
        <v>150368771</v>
      </c>
      <c r="CK536">
        <v>0</v>
      </c>
      <c r="CL536">
        <v>3710691</v>
      </c>
      <c r="CM536">
        <v>0</v>
      </c>
      <c r="CN536">
        <v>0</v>
      </c>
      <c r="CO536">
        <v>0</v>
      </c>
      <c r="CP536">
        <v>8878939</v>
      </c>
      <c r="CQ536">
        <v>1172681456</v>
      </c>
      <c r="CR536">
        <v>3041662</v>
      </c>
      <c r="CS536">
        <v>0</v>
      </c>
      <c r="CT536">
        <v>0</v>
      </c>
      <c r="CU536">
        <v>0</v>
      </c>
      <c r="CV536">
        <v>3041662</v>
      </c>
      <c r="CW536">
        <v>29746120</v>
      </c>
      <c r="CX536">
        <v>14300530</v>
      </c>
      <c r="CY536">
        <v>65758954</v>
      </c>
      <c r="CZ536">
        <v>51359778</v>
      </c>
      <c r="DA536">
        <v>4141</v>
      </c>
      <c r="DB536">
        <v>0</v>
      </c>
      <c r="DC536">
        <v>2715449</v>
      </c>
      <c r="DD536">
        <v>51385894</v>
      </c>
      <c r="DE536">
        <v>72481</v>
      </c>
      <c r="DF536">
        <v>2548508</v>
      </c>
      <c r="DG536">
        <v>217891855</v>
      </c>
      <c r="DH536">
        <v>534523</v>
      </c>
      <c r="DI536">
        <v>167823472</v>
      </c>
      <c r="DJ536">
        <v>0</v>
      </c>
      <c r="DK536">
        <v>66526</v>
      </c>
      <c r="DL536">
        <v>0</v>
      </c>
      <c r="DM536">
        <v>0</v>
      </c>
      <c r="DN536">
        <v>0</v>
      </c>
      <c r="DO536">
        <v>0</v>
      </c>
      <c r="DP536">
        <v>4375666</v>
      </c>
      <c r="DQ536">
        <v>84880903</v>
      </c>
      <c r="DR536">
        <v>0</v>
      </c>
      <c r="DS536">
        <v>0</v>
      </c>
      <c r="DT536">
        <v>0</v>
      </c>
      <c r="DU536">
        <v>0</v>
      </c>
      <c r="DV536">
        <v>0</v>
      </c>
      <c r="DW536">
        <v>0</v>
      </c>
      <c r="DX536">
        <v>0</v>
      </c>
      <c r="DY536">
        <v>0</v>
      </c>
      <c r="DZ536">
        <v>0</v>
      </c>
      <c r="EA536">
        <v>0</v>
      </c>
      <c r="EB536">
        <v>32749089</v>
      </c>
      <c r="EC536">
        <v>53116838</v>
      </c>
      <c r="ED536">
        <v>20132082</v>
      </c>
    </row>
    <row r="537" spans="1:134" x14ac:dyDescent="0.3">
      <c r="A537">
        <v>106440755</v>
      </c>
      <c r="B537" t="s">
        <v>603</v>
      </c>
      <c r="C537">
        <v>20182</v>
      </c>
      <c r="D537" s="1">
        <v>43191</v>
      </c>
      <c r="E537" s="1">
        <v>43281</v>
      </c>
      <c r="F537" t="s">
        <v>134</v>
      </c>
      <c r="G537" t="s">
        <v>604</v>
      </c>
      <c r="H537" t="s">
        <v>2101</v>
      </c>
      <c r="I537">
        <v>703</v>
      </c>
      <c r="J537" t="s">
        <v>227</v>
      </c>
      <c r="K537" t="s">
        <v>137</v>
      </c>
      <c r="L537" t="s">
        <v>138</v>
      </c>
      <c r="M537" t="s">
        <v>605</v>
      </c>
      <c r="N537" t="s">
        <v>606</v>
      </c>
      <c r="O537" t="s">
        <v>607</v>
      </c>
      <c r="P537">
        <v>95065</v>
      </c>
      <c r="Q537" t="s">
        <v>608</v>
      </c>
      <c r="R537">
        <v>223</v>
      </c>
      <c r="S537">
        <v>222</v>
      </c>
      <c r="T537">
        <v>152</v>
      </c>
      <c r="U537">
        <v>1221</v>
      </c>
      <c r="V537">
        <v>103</v>
      </c>
      <c r="W537">
        <v>125</v>
      </c>
      <c r="X537">
        <v>473</v>
      </c>
      <c r="Y537">
        <v>0</v>
      </c>
      <c r="Z537">
        <v>0</v>
      </c>
      <c r="AA537">
        <v>128</v>
      </c>
      <c r="AB537">
        <v>476</v>
      </c>
      <c r="AC537">
        <v>1</v>
      </c>
      <c r="AD537">
        <v>84</v>
      </c>
      <c r="AE537">
        <v>2611</v>
      </c>
      <c r="AF537">
        <v>0</v>
      </c>
      <c r="AG537">
        <v>6317</v>
      </c>
      <c r="AH537">
        <v>483</v>
      </c>
      <c r="AI537">
        <v>755</v>
      </c>
      <c r="AJ537">
        <v>2392</v>
      </c>
      <c r="AK537">
        <v>0</v>
      </c>
      <c r="AL537">
        <v>0</v>
      </c>
      <c r="AM537">
        <v>530</v>
      </c>
      <c r="AN537">
        <v>1800</v>
      </c>
      <c r="AO537">
        <v>4</v>
      </c>
      <c r="AP537">
        <v>258</v>
      </c>
      <c r="AQ537">
        <v>12539</v>
      </c>
      <c r="AR537">
        <v>0</v>
      </c>
      <c r="AS53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25078</v>
      </c>
      <c r="AT537">
        <v>17279</v>
      </c>
      <c r="AU537">
        <v>1320</v>
      </c>
      <c r="AV537">
        <v>1592</v>
      </c>
      <c r="AW537">
        <v>7402</v>
      </c>
      <c r="AX537">
        <v>0</v>
      </c>
      <c r="AY537">
        <v>0</v>
      </c>
      <c r="AZ537">
        <v>2408</v>
      </c>
      <c r="BA537">
        <v>10668</v>
      </c>
      <c r="BB537">
        <v>238</v>
      </c>
      <c r="BC537">
        <v>531</v>
      </c>
      <c r="BD537">
        <v>41438</v>
      </c>
      <c r="BE537">
        <v>157468088</v>
      </c>
      <c r="BF537">
        <v>13068424</v>
      </c>
      <c r="BG537">
        <v>23547145</v>
      </c>
      <c r="BH537">
        <v>49797323</v>
      </c>
      <c r="BI537">
        <v>0</v>
      </c>
      <c r="BJ537">
        <v>0</v>
      </c>
      <c r="BK537">
        <v>15910021</v>
      </c>
      <c r="BL537">
        <v>55920217</v>
      </c>
      <c r="BM537">
        <v>141449</v>
      </c>
      <c r="BN537">
        <v>1182790</v>
      </c>
      <c r="BO537">
        <v>317035457</v>
      </c>
      <c r="BP537">
        <v>59347459</v>
      </c>
      <c r="BQ537">
        <v>4532127</v>
      </c>
      <c r="BR537">
        <v>5467669</v>
      </c>
      <c r="BS537">
        <v>25423694</v>
      </c>
      <c r="BT537">
        <v>0</v>
      </c>
      <c r="BU537">
        <v>0</v>
      </c>
      <c r="BV537">
        <v>8270131</v>
      </c>
      <c r="BW537">
        <v>36641045</v>
      </c>
      <c r="BX537">
        <v>816621</v>
      </c>
      <c r="BY537">
        <v>1822642</v>
      </c>
      <c r="BZ537">
        <v>142321388</v>
      </c>
      <c r="CA537">
        <v>2905214</v>
      </c>
      <c r="CB537">
        <v>184377780</v>
      </c>
      <c r="CC537">
        <v>14790827</v>
      </c>
      <c r="CD537">
        <v>26061629</v>
      </c>
      <c r="CE537">
        <v>63629099</v>
      </c>
      <c r="CF537">
        <v>0</v>
      </c>
      <c r="CG537">
        <v>0</v>
      </c>
      <c r="CH537">
        <v>0</v>
      </c>
      <c r="CI537">
        <v>10786001</v>
      </c>
      <c r="CJ537">
        <v>45638788</v>
      </c>
      <c r="CK537">
        <v>0</v>
      </c>
      <c r="CL537">
        <v>2537776</v>
      </c>
      <c r="CM537">
        <v>0</v>
      </c>
      <c r="CN537">
        <v>0</v>
      </c>
      <c r="CO537">
        <v>0</v>
      </c>
      <c r="CP537">
        <v>1576389</v>
      </c>
      <c r="CQ537">
        <v>352303503</v>
      </c>
      <c r="CR537">
        <v>0</v>
      </c>
      <c r="CS537">
        <v>0</v>
      </c>
      <c r="CT537">
        <v>0</v>
      </c>
      <c r="CU537">
        <v>0</v>
      </c>
      <c r="CV537">
        <v>0</v>
      </c>
      <c r="CW537">
        <v>31273590</v>
      </c>
      <c r="CX537">
        <v>2738801</v>
      </c>
      <c r="CY537">
        <v>2765031</v>
      </c>
      <c r="CZ537">
        <v>11470935</v>
      </c>
      <c r="DA537">
        <v>0</v>
      </c>
      <c r="DB537">
        <v>0</v>
      </c>
      <c r="DC537">
        <v>12889265</v>
      </c>
      <c r="DD537">
        <v>45639611</v>
      </c>
      <c r="DE537">
        <v>0</v>
      </c>
      <c r="DF537">
        <v>276109</v>
      </c>
      <c r="DG537">
        <v>107053342</v>
      </c>
      <c r="DH537">
        <v>1940866</v>
      </c>
      <c r="DI537">
        <v>99354566</v>
      </c>
      <c r="DJ537">
        <v>0</v>
      </c>
      <c r="DK537">
        <v>6401512</v>
      </c>
      <c r="DL537">
        <v>0</v>
      </c>
      <c r="DM537">
        <v>0</v>
      </c>
      <c r="DN537">
        <v>0</v>
      </c>
      <c r="DO537">
        <v>0</v>
      </c>
      <c r="DP537">
        <v>9287478</v>
      </c>
      <c r="DQ537">
        <v>67400625</v>
      </c>
      <c r="DR537">
        <v>0</v>
      </c>
      <c r="DS537">
        <v>0</v>
      </c>
      <c r="DT537">
        <v>0</v>
      </c>
      <c r="DU537">
        <v>0</v>
      </c>
      <c r="DV537">
        <v>0</v>
      </c>
      <c r="DW537">
        <v>0</v>
      </c>
      <c r="DX537">
        <v>0</v>
      </c>
      <c r="DY537">
        <v>0</v>
      </c>
      <c r="DZ537">
        <v>0</v>
      </c>
      <c r="EA537">
        <v>0</v>
      </c>
      <c r="EB537">
        <v>0</v>
      </c>
      <c r="EC537">
        <v>0</v>
      </c>
      <c r="ED537">
        <v>0</v>
      </c>
    </row>
    <row r="538" spans="1:134" x14ac:dyDescent="0.3">
      <c r="A538">
        <v>106190243</v>
      </c>
      <c r="B538" t="s">
        <v>609</v>
      </c>
      <c r="C538">
        <v>20182</v>
      </c>
      <c r="D538" s="1">
        <v>43191</v>
      </c>
      <c r="E538" s="1">
        <v>43281</v>
      </c>
      <c r="F538" t="s">
        <v>134</v>
      </c>
      <c r="G538" t="s">
        <v>158</v>
      </c>
      <c r="H538" t="s">
        <v>2086</v>
      </c>
      <c r="I538">
        <v>921</v>
      </c>
      <c r="J538" t="s">
        <v>136</v>
      </c>
      <c r="K538" t="s">
        <v>137</v>
      </c>
      <c r="L538" t="s">
        <v>138</v>
      </c>
      <c r="M538" t="s">
        <v>610</v>
      </c>
      <c r="N538" t="s">
        <v>611</v>
      </c>
      <c r="O538" t="s">
        <v>612</v>
      </c>
      <c r="P538">
        <v>90241</v>
      </c>
      <c r="Q538" t="s">
        <v>613</v>
      </c>
      <c r="R538">
        <v>199</v>
      </c>
      <c r="S538">
        <v>181</v>
      </c>
      <c r="T538">
        <v>79</v>
      </c>
      <c r="U538">
        <v>473</v>
      </c>
      <c r="V538">
        <v>553</v>
      </c>
      <c r="W538">
        <v>162</v>
      </c>
      <c r="X538">
        <v>372</v>
      </c>
      <c r="Y538">
        <v>0</v>
      </c>
      <c r="Z538">
        <v>0</v>
      </c>
      <c r="AA538">
        <v>4</v>
      </c>
      <c r="AB538">
        <v>385</v>
      </c>
      <c r="AC538">
        <v>14</v>
      </c>
      <c r="AD538">
        <v>40</v>
      </c>
      <c r="AE538">
        <v>2003</v>
      </c>
      <c r="AF538">
        <v>0</v>
      </c>
      <c r="AG538">
        <v>2061</v>
      </c>
      <c r="AH538">
        <v>1992</v>
      </c>
      <c r="AI538">
        <v>595</v>
      </c>
      <c r="AJ538">
        <v>1149</v>
      </c>
      <c r="AK538">
        <v>0</v>
      </c>
      <c r="AL538">
        <v>0</v>
      </c>
      <c r="AM538">
        <v>10</v>
      </c>
      <c r="AN538">
        <v>1135</v>
      </c>
      <c r="AO538">
        <v>46</v>
      </c>
      <c r="AP538">
        <v>98</v>
      </c>
      <c r="AQ538">
        <v>7086</v>
      </c>
      <c r="AR538">
        <v>0</v>
      </c>
      <c r="AS53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14172</v>
      </c>
      <c r="AT538">
        <v>2741</v>
      </c>
      <c r="AU538">
        <v>2847</v>
      </c>
      <c r="AV538">
        <v>1290</v>
      </c>
      <c r="AW538">
        <v>6020</v>
      </c>
      <c r="AX538">
        <v>0</v>
      </c>
      <c r="AY538">
        <v>0</v>
      </c>
      <c r="AZ538">
        <v>477</v>
      </c>
      <c r="BA538">
        <v>5155</v>
      </c>
      <c r="BB538">
        <v>84</v>
      </c>
      <c r="BC538">
        <v>835</v>
      </c>
      <c r="BD538">
        <v>19449</v>
      </c>
      <c r="BE538">
        <v>31023059</v>
      </c>
      <c r="BF538">
        <v>42147247</v>
      </c>
      <c r="BG538">
        <v>13014160</v>
      </c>
      <c r="BH538">
        <v>20616404</v>
      </c>
      <c r="BI538">
        <v>0</v>
      </c>
      <c r="BJ538">
        <v>0</v>
      </c>
      <c r="BK538">
        <v>176051</v>
      </c>
      <c r="BL538">
        <v>20316141</v>
      </c>
      <c r="BM538">
        <v>285691</v>
      </c>
      <c r="BN538">
        <v>2854797</v>
      </c>
      <c r="BO538">
        <v>130433550</v>
      </c>
      <c r="BP538">
        <v>13656618</v>
      </c>
      <c r="BQ538">
        <v>22855425</v>
      </c>
      <c r="BR538">
        <v>8207804</v>
      </c>
      <c r="BS538">
        <v>32584245</v>
      </c>
      <c r="BT538">
        <v>0</v>
      </c>
      <c r="BU538">
        <v>0</v>
      </c>
      <c r="BV538">
        <v>1595016</v>
      </c>
      <c r="BW538">
        <v>27901391</v>
      </c>
      <c r="BX538">
        <v>272546</v>
      </c>
      <c r="BY538">
        <v>5625864</v>
      </c>
      <c r="BZ538">
        <v>112698909</v>
      </c>
      <c r="CA538">
        <v>892363</v>
      </c>
      <c r="CB538">
        <v>40111656</v>
      </c>
      <c r="CC538">
        <v>57127492</v>
      </c>
      <c r="CD538">
        <v>16815221</v>
      </c>
      <c r="CE538">
        <v>47639156</v>
      </c>
      <c r="CF538">
        <v>0</v>
      </c>
      <c r="CG538">
        <v>0</v>
      </c>
      <c r="CH538">
        <v>0</v>
      </c>
      <c r="CI538">
        <v>1485518</v>
      </c>
      <c r="CJ538">
        <v>37435809</v>
      </c>
      <c r="CK538">
        <v>0</v>
      </c>
      <c r="CL538">
        <v>558237</v>
      </c>
      <c r="CM538">
        <v>0</v>
      </c>
      <c r="CN538">
        <v>0</v>
      </c>
      <c r="CO538">
        <v>0</v>
      </c>
      <c r="CP538">
        <v>3636625</v>
      </c>
      <c r="CQ538">
        <v>205702077</v>
      </c>
      <c r="CR538">
        <v>0</v>
      </c>
      <c r="CS538">
        <v>0</v>
      </c>
      <c r="CT538">
        <v>0</v>
      </c>
      <c r="CU538">
        <v>0</v>
      </c>
      <c r="CV538">
        <v>0</v>
      </c>
      <c r="CW538">
        <v>4568021</v>
      </c>
      <c r="CX538">
        <v>7875180</v>
      </c>
      <c r="CY538">
        <v>4406743</v>
      </c>
      <c r="CZ538">
        <v>5561493</v>
      </c>
      <c r="DA538">
        <v>0</v>
      </c>
      <c r="DB538">
        <v>0</v>
      </c>
      <c r="DC538">
        <v>285549</v>
      </c>
      <c r="DD538">
        <v>10781723</v>
      </c>
      <c r="DE538">
        <v>0</v>
      </c>
      <c r="DF538">
        <v>3951673</v>
      </c>
      <c r="DG538">
        <v>37430382</v>
      </c>
      <c r="DH538">
        <v>872724</v>
      </c>
      <c r="DI538">
        <v>41324928</v>
      </c>
      <c r="DJ538">
        <v>0</v>
      </c>
      <c r="DK538">
        <v>0</v>
      </c>
      <c r="DL538">
        <v>0</v>
      </c>
      <c r="DM538">
        <v>0</v>
      </c>
      <c r="DN538">
        <v>0</v>
      </c>
      <c r="DO538">
        <v>0</v>
      </c>
      <c r="DP538">
        <v>6618864</v>
      </c>
      <c r="DQ538">
        <v>115231420</v>
      </c>
      <c r="DR538">
        <v>0</v>
      </c>
      <c r="DS538">
        <v>0</v>
      </c>
      <c r="DT538">
        <v>0</v>
      </c>
      <c r="DU538">
        <v>0</v>
      </c>
      <c r="DV538">
        <v>0</v>
      </c>
      <c r="DW538">
        <v>0</v>
      </c>
      <c r="DX538">
        <v>0</v>
      </c>
      <c r="DY538">
        <v>0</v>
      </c>
      <c r="DZ538">
        <v>0</v>
      </c>
      <c r="EA538">
        <v>0</v>
      </c>
      <c r="EB538">
        <v>0</v>
      </c>
      <c r="EC538">
        <v>0</v>
      </c>
      <c r="ED538">
        <v>0</v>
      </c>
    </row>
    <row r="539" spans="1:134" x14ac:dyDescent="0.3">
      <c r="A539">
        <v>106196168</v>
      </c>
      <c r="B539" t="s">
        <v>614</v>
      </c>
      <c r="C539">
        <v>20182</v>
      </c>
      <c r="D539" s="1">
        <v>43191</v>
      </c>
      <c r="E539" s="1">
        <v>43281</v>
      </c>
      <c r="F539" t="s">
        <v>134</v>
      </c>
      <c r="G539" t="s">
        <v>158</v>
      </c>
      <c r="H539" t="s">
        <v>2086</v>
      </c>
      <c r="I539">
        <v>933</v>
      </c>
      <c r="J539" t="s">
        <v>136</v>
      </c>
      <c r="K539" t="s">
        <v>137</v>
      </c>
      <c r="L539" t="s">
        <v>220</v>
      </c>
      <c r="M539" t="s">
        <v>615</v>
      </c>
      <c r="N539" t="s">
        <v>616</v>
      </c>
      <c r="O539" t="s">
        <v>501</v>
      </c>
      <c r="P539">
        <v>90806</v>
      </c>
      <c r="Q539" t="s">
        <v>522</v>
      </c>
      <c r="R539">
        <v>357</v>
      </c>
      <c r="S539">
        <v>357</v>
      </c>
      <c r="T539">
        <v>190</v>
      </c>
      <c r="U539">
        <v>5</v>
      </c>
      <c r="V539">
        <v>0</v>
      </c>
      <c r="W539">
        <v>973</v>
      </c>
      <c r="X539">
        <v>1337</v>
      </c>
      <c r="Y539">
        <v>0</v>
      </c>
      <c r="Z539">
        <v>0</v>
      </c>
      <c r="AA539">
        <v>45</v>
      </c>
      <c r="AB539">
        <v>1108</v>
      </c>
      <c r="AC539">
        <v>7</v>
      </c>
      <c r="AD539">
        <v>42</v>
      </c>
      <c r="AE539">
        <v>3517</v>
      </c>
      <c r="AF539">
        <v>0</v>
      </c>
      <c r="AG539">
        <v>11</v>
      </c>
      <c r="AH539">
        <v>0</v>
      </c>
      <c r="AI539">
        <v>6696</v>
      </c>
      <c r="AJ539">
        <v>3736</v>
      </c>
      <c r="AK539">
        <v>0</v>
      </c>
      <c r="AL539">
        <v>0</v>
      </c>
      <c r="AM539">
        <v>402</v>
      </c>
      <c r="AN539">
        <v>4604</v>
      </c>
      <c r="AO539">
        <v>27</v>
      </c>
      <c r="AP539">
        <v>267</v>
      </c>
      <c r="AQ539">
        <v>15743</v>
      </c>
      <c r="AR539">
        <v>0</v>
      </c>
      <c r="AS53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31486</v>
      </c>
      <c r="AT539">
        <v>0</v>
      </c>
      <c r="AU539">
        <v>0</v>
      </c>
      <c r="AV539">
        <v>9375</v>
      </c>
      <c r="AW539">
        <v>9226</v>
      </c>
      <c r="AX539">
        <v>0</v>
      </c>
      <c r="AY539">
        <v>0</v>
      </c>
      <c r="AZ539">
        <v>143</v>
      </c>
      <c r="BA539">
        <v>5623</v>
      </c>
      <c r="BB539">
        <v>15</v>
      </c>
      <c r="BC539">
        <v>226</v>
      </c>
      <c r="BD539">
        <v>24608</v>
      </c>
      <c r="BE539">
        <v>189105</v>
      </c>
      <c r="BF539">
        <v>0</v>
      </c>
      <c r="BG539">
        <v>93868331</v>
      </c>
      <c r="BH539">
        <v>41175231</v>
      </c>
      <c r="BI539">
        <v>0</v>
      </c>
      <c r="BJ539">
        <v>0</v>
      </c>
      <c r="BK539">
        <v>4782420</v>
      </c>
      <c r="BL539">
        <v>54234375</v>
      </c>
      <c r="BM539">
        <v>265421</v>
      </c>
      <c r="BN539">
        <v>3709939</v>
      </c>
      <c r="BO539">
        <v>198224822</v>
      </c>
      <c r="BP539">
        <v>0</v>
      </c>
      <c r="BQ539">
        <v>0</v>
      </c>
      <c r="BR539">
        <v>13951243</v>
      </c>
      <c r="BS539">
        <v>9825703</v>
      </c>
      <c r="BT539">
        <v>0</v>
      </c>
      <c r="BU539">
        <v>0</v>
      </c>
      <c r="BV539">
        <v>483315</v>
      </c>
      <c r="BW539">
        <v>12054745</v>
      </c>
      <c r="BX539">
        <v>18122</v>
      </c>
      <c r="BY539">
        <v>623999</v>
      </c>
      <c r="BZ539">
        <v>36957127</v>
      </c>
      <c r="CA539">
        <v>553460</v>
      </c>
      <c r="CB539">
        <v>153279</v>
      </c>
      <c r="CC539">
        <v>0</v>
      </c>
      <c r="CD539">
        <v>52808543</v>
      </c>
      <c r="CE539">
        <v>41980052</v>
      </c>
      <c r="CF539">
        <v>-5951480</v>
      </c>
      <c r="CG539">
        <v>0</v>
      </c>
      <c r="CH539">
        <v>0</v>
      </c>
      <c r="CI539">
        <v>4382290</v>
      </c>
      <c r="CJ539">
        <v>26072887</v>
      </c>
      <c r="CK539">
        <v>0</v>
      </c>
      <c r="CL539">
        <v>447614</v>
      </c>
      <c r="CM539">
        <v>0</v>
      </c>
      <c r="CN539">
        <v>0</v>
      </c>
      <c r="CO539">
        <v>0</v>
      </c>
      <c r="CP539">
        <v>3664231</v>
      </c>
      <c r="CQ539">
        <v>124110876</v>
      </c>
      <c r="CR539">
        <v>0</v>
      </c>
      <c r="CS539">
        <v>1821854</v>
      </c>
      <c r="CT539">
        <v>0</v>
      </c>
      <c r="CU539">
        <v>0</v>
      </c>
      <c r="CV539">
        <v>1821854</v>
      </c>
      <c r="CW539">
        <v>35470</v>
      </c>
      <c r="CX539">
        <v>0</v>
      </c>
      <c r="CY539">
        <v>60927338</v>
      </c>
      <c r="CZ539">
        <v>10746597</v>
      </c>
      <c r="DA539">
        <v>0</v>
      </c>
      <c r="DB539">
        <v>0</v>
      </c>
      <c r="DC539">
        <v>873219</v>
      </c>
      <c r="DD539">
        <v>39934046</v>
      </c>
      <c r="DE539">
        <v>28630</v>
      </c>
      <c r="DF539">
        <v>347627</v>
      </c>
      <c r="DG539">
        <v>112892927</v>
      </c>
      <c r="DH539">
        <v>1876928</v>
      </c>
      <c r="DI539">
        <v>109712159</v>
      </c>
      <c r="DJ539">
        <v>0</v>
      </c>
      <c r="DK539">
        <v>1676458</v>
      </c>
      <c r="DL539">
        <v>0</v>
      </c>
      <c r="DM539">
        <v>0</v>
      </c>
      <c r="DN539">
        <v>0</v>
      </c>
      <c r="DO539">
        <v>0</v>
      </c>
      <c r="DP539">
        <v>10497725</v>
      </c>
      <c r="DQ539">
        <v>236871958</v>
      </c>
      <c r="DR539">
        <v>0</v>
      </c>
      <c r="DS539">
        <v>0</v>
      </c>
      <c r="DT539">
        <v>0</v>
      </c>
      <c r="DU539">
        <v>0</v>
      </c>
      <c r="DV539">
        <v>0</v>
      </c>
      <c r="DW539">
        <v>0</v>
      </c>
      <c r="DX539">
        <v>0</v>
      </c>
      <c r="DY539">
        <v>0</v>
      </c>
      <c r="DZ539">
        <v>0</v>
      </c>
      <c r="EA539">
        <v>0</v>
      </c>
      <c r="EB539">
        <v>0</v>
      </c>
      <c r="EC539">
        <v>0</v>
      </c>
      <c r="ED539">
        <v>0</v>
      </c>
    </row>
    <row r="540" spans="1:134" x14ac:dyDescent="0.3">
      <c r="A540">
        <v>106190256</v>
      </c>
      <c r="B540" t="s">
        <v>617</v>
      </c>
      <c r="C540">
        <v>20182</v>
      </c>
      <c r="D540" s="1">
        <v>43191</v>
      </c>
      <c r="E540" s="1">
        <v>43281</v>
      </c>
      <c r="F540" t="s">
        <v>134</v>
      </c>
      <c r="G540" t="s">
        <v>158</v>
      </c>
      <c r="H540" t="s">
        <v>2086</v>
      </c>
      <c r="I540">
        <v>925</v>
      </c>
      <c r="J540" t="s">
        <v>255</v>
      </c>
      <c r="K540" t="s">
        <v>137</v>
      </c>
      <c r="L540" t="s">
        <v>138</v>
      </c>
      <c r="M540" t="s">
        <v>618</v>
      </c>
      <c r="N540" t="s">
        <v>619</v>
      </c>
      <c r="O540" t="s">
        <v>223</v>
      </c>
      <c r="P540">
        <v>90023</v>
      </c>
      <c r="Q540" t="s">
        <v>518</v>
      </c>
      <c r="R540">
        <v>127</v>
      </c>
      <c r="S540">
        <v>127</v>
      </c>
      <c r="T540">
        <v>127</v>
      </c>
      <c r="U540">
        <v>117</v>
      </c>
      <c r="V540">
        <v>63</v>
      </c>
      <c r="W540">
        <v>171</v>
      </c>
      <c r="X540">
        <v>302</v>
      </c>
      <c r="Y540">
        <v>0</v>
      </c>
      <c r="Z540">
        <v>0</v>
      </c>
      <c r="AA540">
        <v>12</v>
      </c>
      <c r="AB540">
        <v>11</v>
      </c>
      <c r="AC540">
        <v>1</v>
      </c>
      <c r="AD540">
        <v>9</v>
      </c>
      <c r="AE540">
        <v>686</v>
      </c>
      <c r="AF540">
        <v>6</v>
      </c>
      <c r="AG540">
        <v>625</v>
      </c>
      <c r="AH540">
        <v>279</v>
      </c>
      <c r="AI540">
        <v>749</v>
      </c>
      <c r="AJ540">
        <v>1222</v>
      </c>
      <c r="AK540">
        <v>0</v>
      </c>
      <c r="AL540">
        <v>0</v>
      </c>
      <c r="AM540">
        <v>26</v>
      </c>
      <c r="AN540">
        <v>46</v>
      </c>
      <c r="AO540">
        <v>9</v>
      </c>
      <c r="AP540">
        <v>15</v>
      </c>
      <c r="AQ540">
        <v>2971</v>
      </c>
      <c r="AR540">
        <v>2192</v>
      </c>
      <c r="AS54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8134</v>
      </c>
      <c r="AT540">
        <v>259</v>
      </c>
      <c r="AU540">
        <v>184</v>
      </c>
      <c r="AV540">
        <v>840</v>
      </c>
      <c r="AW540">
        <v>1682</v>
      </c>
      <c r="AX540">
        <v>0</v>
      </c>
      <c r="AY540">
        <v>0</v>
      </c>
      <c r="AZ540">
        <v>97</v>
      </c>
      <c r="BA540">
        <v>128</v>
      </c>
      <c r="BB540">
        <v>346</v>
      </c>
      <c r="BC540">
        <v>365</v>
      </c>
      <c r="BD540">
        <v>3901</v>
      </c>
      <c r="BE540">
        <v>8140791</v>
      </c>
      <c r="BF540">
        <v>4491256</v>
      </c>
      <c r="BG540">
        <v>15647149</v>
      </c>
      <c r="BH540">
        <v>32384898</v>
      </c>
      <c r="BI540">
        <v>0</v>
      </c>
      <c r="BJ540">
        <v>0</v>
      </c>
      <c r="BK540">
        <v>506452</v>
      </c>
      <c r="BL540">
        <v>563863</v>
      </c>
      <c r="BM540">
        <v>80589</v>
      </c>
      <c r="BN540">
        <v>273927</v>
      </c>
      <c r="BO540">
        <v>62088925</v>
      </c>
      <c r="BP540">
        <v>1595847</v>
      </c>
      <c r="BQ540">
        <v>1490029</v>
      </c>
      <c r="BR540">
        <v>3599499</v>
      </c>
      <c r="BS540">
        <v>7686459</v>
      </c>
      <c r="BT540">
        <v>0</v>
      </c>
      <c r="BU540">
        <v>0</v>
      </c>
      <c r="BV540">
        <v>534183</v>
      </c>
      <c r="BW540">
        <v>734553</v>
      </c>
      <c r="BX540">
        <v>436356</v>
      </c>
      <c r="BY540">
        <v>902922</v>
      </c>
      <c r="BZ540">
        <v>16979848</v>
      </c>
      <c r="CA540">
        <v>827814</v>
      </c>
      <c r="CB540">
        <v>7422685</v>
      </c>
      <c r="CC540">
        <v>4970183</v>
      </c>
      <c r="CD540">
        <v>16867685</v>
      </c>
      <c r="CE540">
        <v>37230266</v>
      </c>
      <c r="CF540">
        <v>-1227622</v>
      </c>
      <c r="CG540">
        <v>0</v>
      </c>
      <c r="CH540">
        <v>0</v>
      </c>
      <c r="CI540">
        <v>886093</v>
      </c>
      <c r="CJ540">
        <v>1010936</v>
      </c>
      <c r="CK540">
        <v>0</v>
      </c>
      <c r="CL540">
        <v>516945</v>
      </c>
      <c r="CM540">
        <v>0</v>
      </c>
      <c r="CN540">
        <v>0</v>
      </c>
      <c r="CO540">
        <v>0</v>
      </c>
      <c r="CP540">
        <v>191196</v>
      </c>
      <c r="CQ540">
        <v>68696181</v>
      </c>
      <c r="CR540">
        <v>0</v>
      </c>
      <c r="CS540">
        <v>1719320</v>
      </c>
      <c r="CT540">
        <v>0</v>
      </c>
      <c r="CU540">
        <v>0</v>
      </c>
      <c r="CV540">
        <v>1719320</v>
      </c>
      <c r="CW540">
        <v>2313953</v>
      </c>
      <c r="CX540">
        <v>1011102</v>
      </c>
      <c r="CY540">
        <v>3606585</v>
      </c>
      <c r="CZ540">
        <v>4560411</v>
      </c>
      <c r="DA540">
        <v>0</v>
      </c>
      <c r="DB540">
        <v>0</v>
      </c>
      <c r="DC540">
        <v>154542</v>
      </c>
      <c r="DD540">
        <v>287480</v>
      </c>
      <c r="DE540">
        <v>0</v>
      </c>
      <c r="DF540">
        <v>157839</v>
      </c>
      <c r="DG540">
        <v>12091912</v>
      </c>
      <c r="DH540">
        <v>25699</v>
      </c>
      <c r="DI540">
        <v>12644026</v>
      </c>
      <c r="DJ540">
        <v>0</v>
      </c>
      <c r="DK540">
        <v>-36</v>
      </c>
      <c r="DL540">
        <v>0</v>
      </c>
      <c r="DM540">
        <v>0</v>
      </c>
      <c r="DN540">
        <v>0</v>
      </c>
      <c r="DO540">
        <v>0</v>
      </c>
      <c r="DP540">
        <v>727144</v>
      </c>
      <c r="DQ540">
        <v>11778576</v>
      </c>
      <c r="DR540">
        <v>0</v>
      </c>
      <c r="DS540">
        <v>0</v>
      </c>
      <c r="DT540">
        <v>0</v>
      </c>
      <c r="DU540">
        <v>0</v>
      </c>
      <c r="DV540">
        <v>0</v>
      </c>
      <c r="DW540">
        <v>0</v>
      </c>
      <c r="DX540">
        <v>0</v>
      </c>
      <c r="DY540">
        <v>0</v>
      </c>
      <c r="DZ540">
        <v>0</v>
      </c>
      <c r="EA540">
        <v>0</v>
      </c>
      <c r="EB540">
        <v>0</v>
      </c>
      <c r="EC540">
        <v>0</v>
      </c>
      <c r="ED540">
        <v>0</v>
      </c>
    </row>
    <row r="541" spans="1:134" x14ac:dyDescent="0.3">
      <c r="A541">
        <v>106320859</v>
      </c>
      <c r="B541" t="s">
        <v>620</v>
      </c>
      <c r="C541">
        <v>20182</v>
      </c>
      <c r="D541" s="1">
        <v>43191</v>
      </c>
      <c r="E541" s="1">
        <v>43281</v>
      </c>
      <c r="F541" t="s">
        <v>134</v>
      </c>
      <c r="G541" t="s">
        <v>621</v>
      </c>
      <c r="H541" t="s">
        <v>2085</v>
      </c>
      <c r="I541">
        <v>217</v>
      </c>
      <c r="J541" t="s">
        <v>183</v>
      </c>
      <c r="K541" t="s">
        <v>137</v>
      </c>
      <c r="L541" t="s">
        <v>145</v>
      </c>
      <c r="M541" t="s">
        <v>622</v>
      </c>
      <c r="N541" t="s">
        <v>623</v>
      </c>
      <c r="O541" t="s">
        <v>624</v>
      </c>
      <c r="P541">
        <v>96122</v>
      </c>
      <c r="Q541" t="s">
        <v>625</v>
      </c>
      <c r="R541">
        <v>76</v>
      </c>
      <c r="S541">
        <v>75</v>
      </c>
      <c r="T541">
        <v>57</v>
      </c>
      <c r="U541">
        <v>22</v>
      </c>
      <c r="V541">
        <v>4</v>
      </c>
      <c r="W541">
        <v>13</v>
      </c>
      <c r="X541">
        <v>0</v>
      </c>
      <c r="Y541">
        <v>0</v>
      </c>
      <c r="Z541">
        <v>0</v>
      </c>
      <c r="AA541">
        <v>7</v>
      </c>
      <c r="AB541">
        <v>0</v>
      </c>
      <c r="AC541">
        <v>0</v>
      </c>
      <c r="AD541">
        <v>2</v>
      </c>
      <c r="AE541">
        <v>48</v>
      </c>
      <c r="AF541">
        <v>14</v>
      </c>
      <c r="AG541">
        <v>158</v>
      </c>
      <c r="AH541">
        <v>11</v>
      </c>
      <c r="AI541">
        <v>4201</v>
      </c>
      <c r="AJ541">
        <v>53</v>
      </c>
      <c r="AK541">
        <v>0</v>
      </c>
      <c r="AL541">
        <v>0</v>
      </c>
      <c r="AM541">
        <v>213</v>
      </c>
      <c r="AN541">
        <v>0</v>
      </c>
      <c r="AO541">
        <v>0</v>
      </c>
      <c r="AP541">
        <v>197</v>
      </c>
      <c r="AQ541">
        <v>4833</v>
      </c>
      <c r="AR541">
        <v>4621</v>
      </c>
      <c r="AS54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14287</v>
      </c>
      <c r="AT541">
        <v>4135</v>
      </c>
      <c r="AU541">
        <v>259</v>
      </c>
      <c r="AV541">
        <v>1333</v>
      </c>
      <c r="AW541">
        <v>2078</v>
      </c>
      <c r="AX541">
        <v>5</v>
      </c>
      <c r="AY541">
        <v>59</v>
      </c>
      <c r="AZ541">
        <v>2194</v>
      </c>
      <c r="BA541">
        <v>33</v>
      </c>
      <c r="BB541">
        <v>15</v>
      </c>
      <c r="BC541">
        <v>670</v>
      </c>
      <c r="BD541">
        <v>10781</v>
      </c>
      <c r="BE541">
        <v>728507</v>
      </c>
      <c r="BF541">
        <v>77333</v>
      </c>
      <c r="BG541">
        <v>1500817</v>
      </c>
      <c r="BH541">
        <v>18570</v>
      </c>
      <c r="BI541">
        <v>0</v>
      </c>
      <c r="BJ541">
        <v>0</v>
      </c>
      <c r="BK541">
        <v>231301</v>
      </c>
      <c r="BL541">
        <v>0</v>
      </c>
      <c r="BM541">
        <v>0</v>
      </c>
      <c r="BN541">
        <v>69083</v>
      </c>
      <c r="BO541">
        <v>2625611</v>
      </c>
      <c r="BP541">
        <v>2932033</v>
      </c>
      <c r="BQ541">
        <v>209339</v>
      </c>
      <c r="BR541">
        <v>417293</v>
      </c>
      <c r="BS541">
        <v>1187551</v>
      </c>
      <c r="BT541">
        <v>3372</v>
      </c>
      <c r="BU541">
        <v>39790</v>
      </c>
      <c r="BV541">
        <v>1111337</v>
      </c>
      <c r="BW541">
        <v>63264</v>
      </c>
      <c r="BX541">
        <v>8397</v>
      </c>
      <c r="BY541">
        <v>182915</v>
      </c>
      <c r="BZ541">
        <v>6155291</v>
      </c>
      <c r="CA541">
        <v>90362</v>
      </c>
      <c r="CB541">
        <v>1603441</v>
      </c>
      <c r="CC541">
        <v>156168</v>
      </c>
      <c r="CD541">
        <v>-178831</v>
      </c>
      <c r="CE541">
        <v>-163019</v>
      </c>
      <c r="CF541">
        <v>-2416856</v>
      </c>
      <c r="CG541">
        <v>761</v>
      </c>
      <c r="CH541">
        <v>8980</v>
      </c>
      <c r="CI541">
        <v>335082</v>
      </c>
      <c r="CJ541">
        <v>13962</v>
      </c>
      <c r="CK541">
        <v>0</v>
      </c>
      <c r="CL541">
        <v>8397</v>
      </c>
      <c r="CM541">
        <v>0</v>
      </c>
      <c r="CN541">
        <v>0</v>
      </c>
      <c r="CO541">
        <v>0</v>
      </c>
      <c r="CP541">
        <v>51608</v>
      </c>
      <c r="CQ541">
        <v>-489945</v>
      </c>
      <c r="CR541">
        <v>0</v>
      </c>
      <c r="CS541">
        <v>0</v>
      </c>
      <c r="CT541">
        <v>0</v>
      </c>
      <c r="CU541">
        <v>0</v>
      </c>
      <c r="CV541">
        <v>0</v>
      </c>
      <c r="CW541">
        <v>2057100</v>
      </c>
      <c r="CX541">
        <v>130504</v>
      </c>
      <c r="CY541">
        <v>4513797</v>
      </c>
      <c r="CZ541">
        <v>1369140</v>
      </c>
      <c r="DA541">
        <v>2611</v>
      </c>
      <c r="DB541">
        <v>30810</v>
      </c>
      <c r="DC541">
        <v>1007555</v>
      </c>
      <c r="DD541">
        <v>49302</v>
      </c>
      <c r="DE541">
        <v>0</v>
      </c>
      <c r="DF541">
        <v>110028</v>
      </c>
      <c r="DG541">
        <v>9270847</v>
      </c>
      <c r="DH541">
        <v>96792</v>
      </c>
      <c r="DI541">
        <v>6369141</v>
      </c>
      <c r="DJ541">
        <v>684574</v>
      </c>
      <c r="DK541">
        <v>329870</v>
      </c>
      <c r="DL541">
        <v>0</v>
      </c>
      <c r="DM541">
        <v>0</v>
      </c>
      <c r="DN541">
        <v>0</v>
      </c>
      <c r="DO541">
        <v>0</v>
      </c>
      <c r="DP541">
        <v>370736</v>
      </c>
      <c r="DQ541">
        <v>9706182</v>
      </c>
      <c r="DR541">
        <v>0</v>
      </c>
      <c r="DS541">
        <v>0</v>
      </c>
      <c r="DT541">
        <v>0</v>
      </c>
      <c r="DU541">
        <v>0</v>
      </c>
      <c r="DV541">
        <v>0</v>
      </c>
      <c r="DW541">
        <v>0</v>
      </c>
      <c r="DX541">
        <v>0</v>
      </c>
      <c r="DY541">
        <v>0</v>
      </c>
      <c r="DZ541">
        <v>0</v>
      </c>
      <c r="EA541">
        <v>0</v>
      </c>
      <c r="EB541">
        <v>0</v>
      </c>
      <c r="EC541">
        <v>0</v>
      </c>
      <c r="ED541">
        <v>0</v>
      </c>
    </row>
    <row r="542" spans="1:134" x14ac:dyDescent="0.3">
      <c r="A542">
        <v>106014233</v>
      </c>
      <c r="B542" t="s">
        <v>626</v>
      </c>
      <c r="C542">
        <v>20182</v>
      </c>
      <c r="D542" s="1">
        <v>43191</v>
      </c>
      <c r="E542" s="1">
        <v>43281</v>
      </c>
      <c r="F542" t="s">
        <v>134</v>
      </c>
      <c r="G542" t="s">
        <v>233</v>
      </c>
      <c r="H542" t="s">
        <v>2092</v>
      </c>
      <c r="I542">
        <v>421</v>
      </c>
      <c r="J542" t="s">
        <v>136</v>
      </c>
      <c r="K542" t="s">
        <v>137</v>
      </c>
      <c r="L542" t="s">
        <v>138</v>
      </c>
      <c r="M542" t="s">
        <v>380</v>
      </c>
      <c r="N542" t="s">
        <v>627</v>
      </c>
      <c r="O542" t="s">
        <v>628</v>
      </c>
      <c r="P542">
        <v>94546</v>
      </c>
      <c r="Q542" t="s">
        <v>629</v>
      </c>
      <c r="R542">
        <v>130</v>
      </c>
      <c r="S542">
        <v>130</v>
      </c>
      <c r="T542">
        <v>115</v>
      </c>
      <c r="U542">
        <v>853</v>
      </c>
      <c r="V542">
        <v>248</v>
      </c>
      <c r="W542">
        <v>193</v>
      </c>
      <c r="X542">
        <v>407</v>
      </c>
      <c r="Y542">
        <v>0</v>
      </c>
      <c r="Z542">
        <v>0</v>
      </c>
      <c r="AA542">
        <v>71</v>
      </c>
      <c r="AB542">
        <v>512</v>
      </c>
      <c r="AC542">
        <v>11</v>
      </c>
      <c r="AD542">
        <v>32</v>
      </c>
      <c r="AE542">
        <v>2327</v>
      </c>
      <c r="AF542">
        <v>0</v>
      </c>
      <c r="AG542">
        <v>3687</v>
      </c>
      <c r="AH542">
        <v>998</v>
      </c>
      <c r="AI542">
        <v>808</v>
      </c>
      <c r="AJ542">
        <v>1782</v>
      </c>
      <c r="AK542">
        <v>0</v>
      </c>
      <c r="AL542">
        <v>0</v>
      </c>
      <c r="AM542">
        <v>352</v>
      </c>
      <c r="AN542">
        <v>1560</v>
      </c>
      <c r="AO542">
        <v>36</v>
      </c>
      <c r="AP542">
        <v>79</v>
      </c>
      <c r="AQ542">
        <v>9302</v>
      </c>
      <c r="AR542">
        <v>0</v>
      </c>
      <c r="AS54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18604</v>
      </c>
      <c r="AT542">
        <v>2308</v>
      </c>
      <c r="AU542">
        <v>559</v>
      </c>
      <c r="AV542">
        <v>613</v>
      </c>
      <c r="AW542">
        <v>3618</v>
      </c>
      <c r="AX542">
        <v>2</v>
      </c>
      <c r="AY542">
        <v>0</v>
      </c>
      <c r="AZ542">
        <v>216</v>
      </c>
      <c r="BA542">
        <v>2707</v>
      </c>
      <c r="BB542">
        <v>414</v>
      </c>
      <c r="BC542">
        <v>419</v>
      </c>
      <c r="BD542">
        <v>10856</v>
      </c>
      <c r="BE542">
        <v>74860277</v>
      </c>
      <c r="BF542">
        <v>21907894</v>
      </c>
      <c r="BG542">
        <v>16077312</v>
      </c>
      <c r="BH542">
        <v>36251694</v>
      </c>
      <c r="BI542">
        <v>0</v>
      </c>
      <c r="BJ542">
        <v>0</v>
      </c>
      <c r="BK542">
        <v>8129737</v>
      </c>
      <c r="BL542">
        <v>40157141</v>
      </c>
      <c r="BM542">
        <v>642003</v>
      </c>
      <c r="BN542">
        <v>2205129</v>
      </c>
      <c r="BO542">
        <v>200231187</v>
      </c>
      <c r="BP542">
        <v>28146478</v>
      </c>
      <c r="BQ542">
        <v>9310661</v>
      </c>
      <c r="BR542">
        <v>4211310</v>
      </c>
      <c r="BS542">
        <v>23481821</v>
      </c>
      <c r="BT542">
        <v>7694</v>
      </c>
      <c r="BU542">
        <v>0</v>
      </c>
      <c r="BV542">
        <v>2440847</v>
      </c>
      <c r="BW542">
        <v>27359971</v>
      </c>
      <c r="BX542">
        <v>2896367</v>
      </c>
      <c r="BY542">
        <v>2896788</v>
      </c>
      <c r="BZ542">
        <v>100751937</v>
      </c>
      <c r="CA542">
        <v>334973</v>
      </c>
      <c r="CB542">
        <v>86160303</v>
      </c>
      <c r="CC542">
        <v>25699920</v>
      </c>
      <c r="CD542">
        <v>12700606</v>
      </c>
      <c r="CE542">
        <v>48298216</v>
      </c>
      <c r="CF542">
        <v>0</v>
      </c>
      <c r="CG542">
        <v>2839</v>
      </c>
      <c r="CH542">
        <v>0</v>
      </c>
      <c r="CI542">
        <v>5284285</v>
      </c>
      <c r="CJ542">
        <v>28483746</v>
      </c>
      <c r="CK542">
        <v>0</v>
      </c>
      <c r="CL542">
        <v>3538370</v>
      </c>
      <c r="CM542">
        <v>0</v>
      </c>
      <c r="CN542">
        <v>0</v>
      </c>
      <c r="CO542">
        <v>0</v>
      </c>
      <c r="CP542">
        <v>3831264</v>
      </c>
      <c r="CQ542">
        <v>214334522</v>
      </c>
      <c r="CR542">
        <v>0</v>
      </c>
      <c r="CS542">
        <v>0</v>
      </c>
      <c r="CT542">
        <v>0</v>
      </c>
      <c r="CU542">
        <v>0</v>
      </c>
      <c r="CV542">
        <v>0</v>
      </c>
      <c r="CW542">
        <v>16846452</v>
      </c>
      <c r="CX542">
        <v>5518635</v>
      </c>
      <c r="CY542">
        <v>7588016</v>
      </c>
      <c r="CZ542">
        <v>11435299</v>
      </c>
      <c r="DA542">
        <v>4855</v>
      </c>
      <c r="DB542">
        <v>0</v>
      </c>
      <c r="DC542">
        <v>5286299</v>
      </c>
      <c r="DD542">
        <v>39033366</v>
      </c>
      <c r="DE542">
        <v>0</v>
      </c>
      <c r="DF542">
        <v>935680</v>
      </c>
      <c r="DG542">
        <v>86648602</v>
      </c>
      <c r="DH542">
        <v>1555099</v>
      </c>
      <c r="DI542">
        <v>81052229</v>
      </c>
      <c r="DJ542">
        <v>0</v>
      </c>
      <c r="DK542">
        <v>269756</v>
      </c>
      <c r="DL542">
        <v>0</v>
      </c>
      <c r="DM542">
        <v>0</v>
      </c>
      <c r="DN542">
        <v>0</v>
      </c>
      <c r="DO542">
        <v>0</v>
      </c>
      <c r="DP542">
        <v>456648</v>
      </c>
      <c r="DQ542">
        <v>286963367</v>
      </c>
      <c r="DR542">
        <v>0</v>
      </c>
      <c r="DS542">
        <v>0</v>
      </c>
      <c r="DT542">
        <v>0</v>
      </c>
      <c r="DU542">
        <v>0</v>
      </c>
      <c r="DV542">
        <v>0</v>
      </c>
      <c r="DW542">
        <v>0</v>
      </c>
      <c r="DX542">
        <v>0</v>
      </c>
      <c r="DY542">
        <v>0</v>
      </c>
      <c r="DZ542">
        <v>0</v>
      </c>
      <c r="EA542">
        <v>0</v>
      </c>
      <c r="EB542">
        <v>0</v>
      </c>
      <c r="EC542">
        <v>0</v>
      </c>
      <c r="ED542">
        <v>0</v>
      </c>
    </row>
    <row r="543" spans="1:134" x14ac:dyDescent="0.3">
      <c r="A543">
        <v>106331168</v>
      </c>
      <c r="B543" t="s">
        <v>630</v>
      </c>
      <c r="C543">
        <v>20182</v>
      </c>
      <c r="D543" s="1">
        <v>43191</v>
      </c>
      <c r="E543" s="1">
        <v>43281</v>
      </c>
      <c r="F543" t="s">
        <v>134</v>
      </c>
      <c r="G543" t="s">
        <v>548</v>
      </c>
      <c r="H543" t="s">
        <v>2100</v>
      </c>
      <c r="I543">
        <v>1105</v>
      </c>
      <c r="J543" t="s">
        <v>136</v>
      </c>
      <c r="K543" t="s">
        <v>137</v>
      </c>
      <c r="L543" t="s">
        <v>138</v>
      </c>
      <c r="M543" t="s">
        <v>631</v>
      </c>
      <c r="N543" t="s">
        <v>632</v>
      </c>
      <c r="O543" t="s">
        <v>633</v>
      </c>
      <c r="P543">
        <v>92270</v>
      </c>
      <c r="Q543" t="s">
        <v>634</v>
      </c>
      <c r="R543">
        <v>463</v>
      </c>
      <c r="S543">
        <v>410</v>
      </c>
      <c r="T543">
        <v>209</v>
      </c>
      <c r="U543">
        <v>2338</v>
      </c>
      <c r="V543">
        <v>1119</v>
      </c>
      <c r="W543">
        <v>174</v>
      </c>
      <c r="X543">
        <v>629</v>
      </c>
      <c r="Y543">
        <v>0</v>
      </c>
      <c r="Z543">
        <v>0</v>
      </c>
      <c r="AA543">
        <v>80</v>
      </c>
      <c r="AB543">
        <v>727</v>
      </c>
      <c r="AC543">
        <v>1</v>
      </c>
      <c r="AD543">
        <v>31</v>
      </c>
      <c r="AE543">
        <v>5099</v>
      </c>
      <c r="AF543">
        <v>0</v>
      </c>
      <c r="AG543">
        <v>9527</v>
      </c>
      <c r="AH543">
        <v>3683</v>
      </c>
      <c r="AI543">
        <v>715</v>
      </c>
      <c r="AJ543">
        <v>2207</v>
      </c>
      <c r="AK543">
        <v>0</v>
      </c>
      <c r="AL543">
        <v>0</v>
      </c>
      <c r="AM543">
        <v>247</v>
      </c>
      <c r="AN543">
        <v>2476</v>
      </c>
      <c r="AO543">
        <v>2</v>
      </c>
      <c r="AP543">
        <v>96</v>
      </c>
      <c r="AQ543">
        <v>18953</v>
      </c>
      <c r="AR543">
        <v>0</v>
      </c>
      <c r="AS54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37906</v>
      </c>
      <c r="AT543">
        <v>100578</v>
      </c>
      <c r="AU543">
        <v>10924</v>
      </c>
      <c r="AV543">
        <v>9030</v>
      </c>
      <c r="AW543">
        <v>7614</v>
      </c>
      <c r="AX543">
        <v>0</v>
      </c>
      <c r="AY543">
        <v>0</v>
      </c>
      <c r="AZ543">
        <v>10095</v>
      </c>
      <c r="BA543">
        <v>62792</v>
      </c>
      <c r="BB543">
        <v>797</v>
      </c>
      <c r="BC543">
        <v>6650</v>
      </c>
      <c r="BD543">
        <v>208480</v>
      </c>
      <c r="BE543">
        <v>247324678</v>
      </c>
      <c r="BF543">
        <v>105321654</v>
      </c>
      <c r="BG543">
        <v>17272717</v>
      </c>
      <c r="BH543">
        <v>51659894</v>
      </c>
      <c r="BI543">
        <v>0</v>
      </c>
      <c r="BJ543">
        <v>0</v>
      </c>
      <c r="BK543">
        <v>7188843</v>
      </c>
      <c r="BL543">
        <v>72677525</v>
      </c>
      <c r="BM543">
        <v>63507</v>
      </c>
      <c r="BN543">
        <v>1873812</v>
      </c>
      <c r="BO543">
        <v>503382630</v>
      </c>
      <c r="BP543">
        <v>232220907</v>
      </c>
      <c r="BQ543">
        <v>42941421</v>
      </c>
      <c r="BR543">
        <v>6962734</v>
      </c>
      <c r="BS543">
        <v>43242668</v>
      </c>
      <c r="BT543">
        <v>0</v>
      </c>
      <c r="BU543">
        <v>0</v>
      </c>
      <c r="BV543">
        <v>12218517</v>
      </c>
      <c r="BW543">
        <v>102952865</v>
      </c>
      <c r="BX543">
        <v>97532</v>
      </c>
      <c r="BY543">
        <v>5787991</v>
      </c>
      <c r="BZ543">
        <v>446424635</v>
      </c>
      <c r="CA543">
        <v>6590937</v>
      </c>
      <c r="CB543">
        <v>392507185</v>
      </c>
      <c r="CC543">
        <v>127523682</v>
      </c>
      <c r="CD543">
        <v>22152865</v>
      </c>
      <c r="CE543">
        <v>85527568</v>
      </c>
      <c r="CF543">
        <v>0</v>
      </c>
      <c r="CG543">
        <v>0</v>
      </c>
      <c r="CH543">
        <v>0</v>
      </c>
      <c r="CI543">
        <v>17114333</v>
      </c>
      <c r="CJ543">
        <v>114253408</v>
      </c>
      <c r="CK543">
        <v>0</v>
      </c>
      <c r="CL543">
        <v>161039</v>
      </c>
      <c r="CM543">
        <v>0</v>
      </c>
      <c r="CN543">
        <v>0</v>
      </c>
      <c r="CO543">
        <v>0</v>
      </c>
      <c r="CP543">
        <v>1666460</v>
      </c>
      <c r="CQ543">
        <v>767497477</v>
      </c>
      <c r="CR543">
        <v>0</v>
      </c>
      <c r="CS543">
        <v>0</v>
      </c>
      <c r="CT543">
        <v>0</v>
      </c>
      <c r="CU543">
        <v>0</v>
      </c>
      <c r="CV543">
        <v>0</v>
      </c>
      <c r="CW543">
        <v>86846063</v>
      </c>
      <c r="CX543">
        <v>20739393</v>
      </c>
      <c r="CY543">
        <v>2082586</v>
      </c>
      <c r="CZ543">
        <v>9361161</v>
      </c>
      <c r="DA543">
        <v>0</v>
      </c>
      <c r="DB543">
        <v>0</v>
      </c>
      <c r="DC543">
        <v>-621747</v>
      </c>
      <c r="DD543">
        <v>60666298</v>
      </c>
      <c r="DE543">
        <v>0</v>
      </c>
      <c r="DF543">
        <v>3236034</v>
      </c>
      <c r="DG543">
        <v>182309788</v>
      </c>
      <c r="DH543">
        <v>6338006</v>
      </c>
      <c r="DI543">
        <v>200526689</v>
      </c>
      <c r="DJ543">
        <v>0</v>
      </c>
      <c r="DK543">
        <v>6928259</v>
      </c>
      <c r="DL543">
        <v>0</v>
      </c>
      <c r="DM543">
        <v>0</v>
      </c>
      <c r="DN543">
        <v>0</v>
      </c>
      <c r="DO543">
        <v>0</v>
      </c>
      <c r="DP543">
        <v>10356786</v>
      </c>
      <c r="DQ543">
        <v>571136580</v>
      </c>
      <c r="DR543">
        <v>0</v>
      </c>
      <c r="DS543">
        <v>0</v>
      </c>
      <c r="DT543">
        <v>0</v>
      </c>
      <c r="DU543">
        <v>0</v>
      </c>
      <c r="DV543">
        <v>0</v>
      </c>
      <c r="DW543">
        <v>0</v>
      </c>
      <c r="DX543">
        <v>0</v>
      </c>
      <c r="DY543">
        <v>0</v>
      </c>
      <c r="DZ543">
        <v>0</v>
      </c>
      <c r="EA543">
        <v>0</v>
      </c>
      <c r="EB543">
        <v>0</v>
      </c>
      <c r="EC543">
        <v>0</v>
      </c>
      <c r="ED543">
        <v>0</v>
      </c>
    </row>
    <row r="544" spans="1:134" x14ac:dyDescent="0.3">
      <c r="A544">
        <v>106430763</v>
      </c>
      <c r="B544" t="s">
        <v>635</v>
      </c>
      <c r="C544">
        <v>20182</v>
      </c>
      <c r="D544" s="1">
        <v>43191</v>
      </c>
      <c r="E544" s="1">
        <v>43281</v>
      </c>
      <c r="F544" t="s">
        <v>134</v>
      </c>
      <c r="G544" t="s">
        <v>446</v>
      </c>
      <c r="H544" t="s">
        <v>2107</v>
      </c>
      <c r="I544">
        <v>429</v>
      </c>
      <c r="J544" t="s">
        <v>183</v>
      </c>
      <c r="K544" t="s">
        <v>137</v>
      </c>
      <c r="L544" t="s">
        <v>138</v>
      </c>
      <c r="M544" t="s">
        <v>636</v>
      </c>
      <c r="N544" t="s">
        <v>637</v>
      </c>
      <c r="O544" t="s">
        <v>638</v>
      </c>
      <c r="P544">
        <v>94040</v>
      </c>
      <c r="Q544" t="s">
        <v>639</v>
      </c>
      <c r="R544">
        <v>443</v>
      </c>
      <c r="S544">
        <v>443</v>
      </c>
      <c r="T544">
        <v>443</v>
      </c>
      <c r="U544">
        <v>1625</v>
      </c>
      <c r="V544">
        <v>400</v>
      </c>
      <c r="W544">
        <v>158</v>
      </c>
      <c r="X544">
        <v>320</v>
      </c>
      <c r="Y544">
        <v>0</v>
      </c>
      <c r="Z544">
        <v>0</v>
      </c>
      <c r="AA544">
        <v>105</v>
      </c>
      <c r="AB544">
        <v>3109</v>
      </c>
      <c r="AC544">
        <v>11</v>
      </c>
      <c r="AD544">
        <v>79</v>
      </c>
      <c r="AE544">
        <v>5807</v>
      </c>
      <c r="AF544">
        <v>0</v>
      </c>
      <c r="AG544">
        <v>7723</v>
      </c>
      <c r="AH544">
        <v>1906</v>
      </c>
      <c r="AI544">
        <v>631</v>
      </c>
      <c r="AJ544">
        <v>1294</v>
      </c>
      <c r="AK544">
        <v>0</v>
      </c>
      <c r="AL544">
        <v>0</v>
      </c>
      <c r="AM544">
        <v>411</v>
      </c>
      <c r="AN544">
        <v>10697</v>
      </c>
      <c r="AO544">
        <v>26</v>
      </c>
      <c r="AP544">
        <v>301</v>
      </c>
      <c r="AQ544">
        <v>22989</v>
      </c>
      <c r="AR544">
        <v>0</v>
      </c>
      <c r="AS54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45978</v>
      </c>
      <c r="AT544">
        <v>13641</v>
      </c>
      <c r="AU544">
        <v>1901</v>
      </c>
      <c r="AV544">
        <v>843</v>
      </c>
      <c r="AW544">
        <v>3074</v>
      </c>
      <c r="AX544">
        <v>0</v>
      </c>
      <c r="AY544">
        <v>0</v>
      </c>
      <c r="AZ544">
        <v>1180</v>
      </c>
      <c r="BA544">
        <v>20036</v>
      </c>
      <c r="BB544">
        <v>55</v>
      </c>
      <c r="BC544">
        <v>1332</v>
      </c>
      <c r="BD544">
        <v>42062</v>
      </c>
      <c r="BE544">
        <v>185263480</v>
      </c>
      <c r="BF544">
        <v>41995887</v>
      </c>
      <c r="BG544">
        <v>9449692</v>
      </c>
      <c r="BH544">
        <v>22883060</v>
      </c>
      <c r="BI544">
        <v>0</v>
      </c>
      <c r="BJ544">
        <v>0</v>
      </c>
      <c r="BK544">
        <v>8192111</v>
      </c>
      <c r="BL544">
        <v>170480428</v>
      </c>
      <c r="BM544">
        <v>2361367</v>
      </c>
      <c r="BN544">
        <v>322194</v>
      </c>
      <c r="BO544">
        <v>440948219</v>
      </c>
      <c r="BP544">
        <v>133950873</v>
      </c>
      <c r="BQ544">
        <v>25810792</v>
      </c>
      <c r="BR544">
        <v>6854932</v>
      </c>
      <c r="BS544">
        <v>22766065</v>
      </c>
      <c r="BT544">
        <v>0</v>
      </c>
      <c r="BU544">
        <v>0</v>
      </c>
      <c r="BV544">
        <v>5624187</v>
      </c>
      <c r="BW544">
        <v>159165404</v>
      </c>
      <c r="BX544">
        <v>3134201</v>
      </c>
      <c r="BY544">
        <v>4895482</v>
      </c>
      <c r="BZ544">
        <v>362201936</v>
      </c>
      <c r="CA544">
        <v>-2086202</v>
      </c>
      <c r="CB544">
        <v>270965861</v>
      </c>
      <c r="CC544">
        <v>59614750</v>
      </c>
      <c r="CD544">
        <v>8515689</v>
      </c>
      <c r="CE544">
        <v>37049123</v>
      </c>
      <c r="CF544">
        <v>0</v>
      </c>
      <c r="CG544">
        <v>0</v>
      </c>
      <c r="CH544">
        <v>0</v>
      </c>
      <c r="CI544">
        <v>16534032</v>
      </c>
      <c r="CJ544">
        <v>177046027</v>
      </c>
      <c r="CK544">
        <v>0</v>
      </c>
      <c r="CL544">
        <v>5456221</v>
      </c>
      <c r="CM544">
        <v>0</v>
      </c>
      <c r="CN544">
        <v>0</v>
      </c>
      <c r="CO544">
        <v>0</v>
      </c>
      <c r="CP544">
        <v>6714736</v>
      </c>
      <c r="CQ544">
        <v>579810237</v>
      </c>
      <c r="CR544">
        <v>0</v>
      </c>
      <c r="CS544">
        <v>0</v>
      </c>
      <c r="CT544">
        <v>0</v>
      </c>
      <c r="CU544">
        <v>0</v>
      </c>
      <c r="CV544">
        <v>0</v>
      </c>
      <c r="CW544">
        <v>48286098</v>
      </c>
      <c r="CX544">
        <v>8527645</v>
      </c>
      <c r="CY544">
        <v>4894953</v>
      </c>
      <c r="CZ544">
        <v>8683857</v>
      </c>
      <c r="DA544">
        <v>0</v>
      </c>
      <c r="DB544">
        <v>0</v>
      </c>
      <c r="DC544">
        <v>548822</v>
      </c>
      <c r="DD544">
        <v>152289761</v>
      </c>
      <c r="DE544">
        <v>39347</v>
      </c>
      <c r="DF544">
        <v>69435</v>
      </c>
      <c r="DG544">
        <v>223339918</v>
      </c>
      <c r="DH544">
        <v>7648312</v>
      </c>
      <c r="DI544">
        <v>199167012</v>
      </c>
      <c r="DJ544">
        <v>0</v>
      </c>
      <c r="DK544">
        <v>12056846</v>
      </c>
      <c r="DL544">
        <v>0</v>
      </c>
      <c r="DM544">
        <v>0</v>
      </c>
      <c r="DN544">
        <v>0</v>
      </c>
      <c r="DO544">
        <v>0</v>
      </c>
      <c r="DP544">
        <v>9600935</v>
      </c>
      <c r="DQ544">
        <v>609673980</v>
      </c>
      <c r="DR544">
        <v>0</v>
      </c>
      <c r="DS544">
        <v>0</v>
      </c>
      <c r="DT544">
        <v>0</v>
      </c>
      <c r="DU544">
        <v>0</v>
      </c>
      <c r="DV544">
        <v>0</v>
      </c>
      <c r="DW544">
        <v>0</v>
      </c>
      <c r="DX544">
        <v>0</v>
      </c>
      <c r="DY544">
        <v>0</v>
      </c>
      <c r="DZ544">
        <v>0</v>
      </c>
      <c r="EA544">
        <v>0</v>
      </c>
      <c r="EB544">
        <v>0</v>
      </c>
      <c r="EC544">
        <v>0</v>
      </c>
      <c r="ED544">
        <v>0</v>
      </c>
    </row>
    <row r="545" spans="1:134" x14ac:dyDescent="0.3">
      <c r="A545">
        <v>106130699</v>
      </c>
      <c r="B545" t="s">
        <v>640</v>
      </c>
      <c r="C545">
        <v>20182</v>
      </c>
      <c r="D545" s="1">
        <v>43191</v>
      </c>
      <c r="E545" s="1">
        <v>43281</v>
      </c>
      <c r="F545" t="s">
        <v>134</v>
      </c>
      <c r="G545" t="s">
        <v>641</v>
      </c>
      <c r="H545" t="s">
        <v>2094</v>
      </c>
      <c r="I545">
        <v>1424</v>
      </c>
      <c r="J545" t="s">
        <v>276</v>
      </c>
      <c r="K545" t="s">
        <v>137</v>
      </c>
      <c r="L545" t="s">
        <v>138</v>
      </c>
      <c r="M545" t="s">
        <v>642</v>
      </c>
      <c r="N545" t="s">
        <v>643</v>
      </c>
      <c r="O545" t="s">
        <v>644</v>
      </c>
      <c r="P545">
        <v>92243</v>
      </c>
      <c r="Q545" t="s">
        <v>645</v>
      </c>
      <c r="R545">
        <v>161</v>
      </c>
      <c r="S545">
        <v>161</v>
      </c>
      <c r="T545">
        <v>161</v>
      </c>
      <c r="U545">
        <v>510</v>
      </c>
      <c r="V545">
        <v>71</v>
      </c>
      <c r="W545">
        <v>118</v>
      </c>
      <c r="X545">
        <v>363</v>
      </c>
      <c r="Y545">
        <v>0</v>
      </c>
      <c r="Z545">
        <v>0</v>
      </c>
      <c r="AA545">
        <v>52</v>
      </c>
      <c r="AB545">
        <v>104</v>
      </c>
      <c r="AC545">
        <v>0</v>
      </c>
      <c r="AD545">
        <v>67</v>
      </c>
      <c r="AE545">
        <v>1285</v>
      </c>
      <c r="AF545">
        <v>0</v>
      </c>
      <c r="AG545">
        <v>2659</v>
      </c>
      <c r="AH545">
        <v>318</v>
      </c>
      <c r="AI545">
        <v>568</v>
      </c>
      <c r="AJ545">
        <v>1452</v>
      </c>
      <c r="AK545">
        <v>0</v>
      </c>
      <c r="AL545">
        <v>0</v>
      </c>
      <c r="AM545">
        <v>204</v>
      </c>
      <c r="AN545">
        <v>351</v>
      </c>
      <c r="AO545">
        <v>0</v>
      </c>
      <c r="AP545">
        <v>258</v>
      </c>
      <c r="AQ545">
        <v>5810</v>
      </c>
      <c r="AR545">
        <v>0</v>
      </c>
      <c r="AS54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11620</v>
      </c>
      <c r="AT545">
        <v>16722</v>
      </c>
      <c r="AU545">
        <v>1829</v>
      </c>
      <c r="AV545">
        <v>2627</v>
      </c>
      <c r="AW545">
        <v>31313</v>
      </c>
      <c r="AX545">
        <v>0</v>
      </c>
      <c r="AY545">
        <v>0</v>
      </c>
      <c r="AZ545">
        <v>3617</v>
      </c>
      <c r="BA545">
        <v>5455</v>
      </c>
      <c r="BB545">
        <v>28</v>
      </c>
      <c r="BC545">
        <v>771</v>
      </c>
      <c r="BD545">
        <v>62362</v>
      </c>
      <c r="BE545">
        <v>28731006</v>
      </c>
      <c r="BF545">
        <v>3760652</v>
      </c>
      <c r="BG545">
        <v>5724108</v>
      </c>
      <c r="BH545">
        <v>13945953</v>
      </c>
      <c r="BI545">
        <v>0</v>
      </c>
      <c r="BJ545">
        <v>0</v>
      </c>
      <c r="BK545">
        <v>2158358</v>
      </c>
      <c r="BL545">
        <v>3905652</v>
      </c>
      <c r="BM545">
        <v>0</v>
      </c>
      <c r="BN545">
        <v>1577000</v>
      </c>
      <c r="BO545">
        <v>59802729</v>
      </c>
      <c r="BP545">
        <v>47006921</v>
      </c>
      <c r="BQ545">
        <v>7291529</v>
      </c>
      <c r="BR545">
        <v>5150126</v>
      </c>
      <c r="BS545">
        <v>46211700</v>
      </c>
      <c r="BT545">
        <v>0</v>
      </c>
      <c r="BU545">
        <v>0</v>
      </c>
      <c r="BV545">
        <v>7870700</v>
      </c>
      <c r="BW545">
        <v>15949530</v>
      </c>
      <c r="BX545">
        <v>78500</v>
      </c>
      <c r="BY545">
        <v>3080584</v>
      </c>
      <c r="BZ545">
        <v>132639590</v>
      </c>
      <c r="CA545">
        <v>-1188169</v>
      </c>
      <c r="CB545">
        <v>58799796</v>
      </c>
      <c r="CC545">
        <v>10185785</v>
      </c>
      <c r="CD545">
        <v>1774437</v>
      </c>
      <c r="CE545">
        <v>52022842</v>
      </c>
      <c r="CF545">
        <v>-950965</v>
      </c>
      <c r="CG545">
        <v>0</v>
      </c>
      <c r="CH545">
        <v>0</v>
      </c>
      <c r="CI545">
        <v>7912841</v>
      </c>
      <c r="CJ545">
        <v>13488544</v>
      </c>
      <c r="CK545">
        <v>0</v>
      </c>
      <c r="CL545">
        <v>6839421</v>
      </c>
      <c r="CM545">
        <v>0</v>
      </c>
      <c r="CN545">
        <v>0</v>
      </c>
      <c r="CO545">
        <v>0</v>
      </c>
      <c r="CP545">
        <v>0</v>
      </c>
      <c r="CQ545">
        <v>148884532</v>
      </c>
      <c r="CR545">
        <v>0</v>
      </c>
      <c r="CS545">
        <v>0</v>
      </c>
      <c r="CT545">
        <v>0</v>
      </c>
      <c r="CU545">
        <v>0</v>
      </c>
      <c r="CV545">
        <v>0</v>
      </c>
      <c r="CW545">
        <v>14994071</v>
      </c>
      <c r="CX545">
        <v>766956</v>
      </c>
      <c r="CY545">
        <v>8897196</v>
      </c>
      <c r="CZ545">
        <v>7201145</v>
      </c>
      <c r="DA545">
        <v>0</v>
      </c>
      <c r="DB545">
        <v>0</v>
      </c>
      <c r="DC545">
        <v>1873330</v>
      </c>
      <c r="DD545">
        <v>5635912</v>
      </c>
      <c r="DE545">
        <v>69924</v>
      </c>
      <c r="DF545">
        <v>4119253</v>
      </c>
      <c r="DG545">
        <v>43557787</v>
      </c>
      <c r="DH545">
        <v>1127189</v>
      </c>
      <c r="DI545">
        <v>41472832</v>
      </c>
      <c r="DJ545">
        <v>0</v>
      </c>
      <c r="DK545">
        <v>-952496</v>
      </c>
      <c r="DL545">
        <v>0</v>
      </c>
      <c r="DM545">
        <v>0</v>
      </c>
      <c r="DN545">
        <v>0</v>
      </c>
      <c r="DO545">
        <v>0</v>
      </c>
      <c r="DP545">
        <v>9032678</v>
      </c>
      <c r="DQ545">
        <v>92632121</v>
      </c>
      <c r="DR545">
        <v>0</v>
      </c>
      <c r="DS545">
        <v>0</v>
      </c>
      <c r="DT545">
        <v>0</v>
      </c>
      <c r="DU545">
        <v>0</v>
      </c>
      <c r="DV545">
        <v>0</v>
      </c>
      <c r="DW545">
        <v>0</v>
      </c>
      <c r="DX545">
        <v>0</v>
      </c>
      <c r="DY545">
        <v>0</v>
      </c>
      <c r="DZ545">
        <v>0</v>
      </c>
      <c r="EA545">
        <v>0</v>
      </c>
      <c r="EB545">
        <v>0</v>
      </c>
      <c r="EC545">
        <v>0</v>
      </c>
      <c r="ED545">
        <v>0</v>
      </c>
    </row>
    <row r="546" spans="1:134" x14ac:dyDescent="0.3">
      <c r="A546">
        <v>106094002</v>
      </c>
      <c r="B546" t="s">
        <v>646</v>
      </c>
      <c r="C546">
        <v>20182</v>
      </c>
      <c r="D546" s="1">
        <v>43191</v>
      </c>
      <c r="E546" s="1">
        <v>43281</v>
      </c>
      <c r="F546" t="s">
        <v>134</v>
      </c>
      <c r="G546" t="s">
        <v>348</v>
      </c>
      <c r="H546" t="s">
        <v>2104</v>
      </c>
      <c r="I546">
        <v>304</v>
      </c>
      <c r="J546" t="s">
        <v>276</v>
      </c>
      <c r="K546" t="s">
        <v>369</v>
      </c>
      <c r="L546" t="s">
        <v>138</v>
      </c>
      <c r="M546" t="s">
        <v>647</v>
      </c>
      <c r="N546" t="s">
        <v>648</v>
      </c>
      <c r="O546" t="s">
        <v>649</v>
      </c>
      <c r="P546">
        <v>95667</v>
      </c>
      <c r="Q546" t="s">
        <v>650</v>
      </c>
      <c r="R546">
        <v>16</v>
      </c>
      <c r="S546">
        <v>16</v>
      </c>
      <c r="T546">
        <v>16</v>
      </c>
      <c r="U546">
        <v>0</v>
      </c>
      <c r="V546">
        <v>0</v>
      </c>
      <c r="W546">
        <v>0</v>
      </c>
      <c r="X546">
        <v>0</v>
      </c>
      <c r="Y546">
        <v>14</v>
      </c>
      <c r="Z546">
        <v>0</v>
      </c>
      <c r="AA546">
        <v>77</v>
      </c>
      <c r="AB546">
        <v>0</v>
      </c>
      <c r="AC546">
        <v>0</v>
      </c>
      <c r="AD546">
        <v>0</v>
      </c>
      <c r="AE546">
        <v>91</v>
      </c>
      <c r="AF546">
        <v>0</v>
      </c>
      <c r="AG546">
        <v>0</v>
      </c>
      <c r="AH546">
        <v>0</v>
      </c>
      <c r="AI546">
        <v>0</v>
      </c>
      <c r="AJ546">
        <v>0</v>
      </c>
      <c r="AK546">
        <v>177</v>
      </c>
      <c r="AL546">
        <v>0</v>
      </c>
      <c r="AM546">
        <v>806</v>
      </c>
      <c r="AN546">
        <v>0</v>
      </c>
      <c r="AO546">
        <v>0</v>
      </c>
      <c r="AP546">
        <v>0</v>
      </c>
      <c r="AQ546">
        <v>983</v>
      </c>
      <c r="AR546">
        <v>0</v>
      </c>
      <c r="AS54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1966</v>
      </c>
      <c r="AT546">
        <v>0</v>
      </c>
      <c r="AU546">
        <v>0</v>
      </c>
      <c r="AV546">
        <v>0</v>
      </c>
      <c r="AW546">
        <v>0</v>
      </c>
      <c r="AX546">
        <v>0</v>
      </c>
      <c r="AY546">
        <v>0</v>
      </c>
      <c r="AZ546">
        <v>0</v>
      </c>
      <c r="BA546">
        <v>0</v>
      </c>
      <c r="BB546">
        <v>0</v>
      </c>
      <c r="BC546">
        <v>0</v>
      </c>
      <c r="BD546">
        <v>0</v>
      </c>
      <c r="BE546">
        <v>0</v>
      </c>
      <c r="BF546">
        <v>0</v>
      </c>
      <c r="BG546">
        <v>0</v>
      </c>
      <c r="BH546">
        <v>0</v>
      </c>
      <c r="BI546">
        <v>147795</v>
      </c>
      <c r="BJ546">
        <v>0</v>
      </c>
      <c r="BK546">
        <v>673010</v>
      </c>
      <c r="BL546">
        <v>0</v>
      </c>
      <c r="BM546">
        <v>0</v>
      </c>
      <c r="BN546">
        <v>0</v>
      </c>
      <c r="BO546">
        <v>820805</v>
      </c>
      <c r="BP546">
        <v>0</v>
      </c>
      <c r="BQ546">
        <v>0</v>
      </c>
      <c r="BR546">
        <v>0</v>
      </c>
      <c r="BS546">
        <v>0</v>
      </c>
      <c r="BT546">
        <v>0</v>
      </c>
      <c r="BU546">
        <v>0</v>
      </c>
      <c r="BV546">
        <v>0</v>
      </c>
      <c r="BW546">
        <v>0</v>
      </c>
      <c r="BX546">
        <v>0</v>
      </c>
      <c r="BY546">
        <v>0</v>
      </c>
      <c r="BZ546">
        <v>0</v>
      </c>
      <c r="CA546">
        <v>0</v>
      </c>
      <c r="CB546">
        <v>0</v>
      </c>
      <c r="CC546">
        <v>0</v>
      </c>
      <c r="CD546">
        <v>0</v>
      </c>
      <c r="CE546">
        <v>0</v>
      </c>
      <c r="CF546">
        <v>0</v>
      </c>
      <c r="CG546">
        <v>0</v>
      </c>
      <c r="CH546">
        <v>0</v>
      </c>
      <c r="CI546">
        <v>0</v>
      </c>
      <c r="CJ546">
        <v>0</v>
      </c>
      <c r="CK546">
        <v>0</v>
      </c>
      <c r="CL546">
        <v>0</v>
      </c>
      <c r="CM546">
        <v>0</v>
      </c>
      <c r="CN546">
        <v>0</v>
      </c>
      <c r="CO546">
        <v>0</v>
      </c>
      <c r="CP546">
        <v>0</v>
      </c>
      <c r="CQ546">
        <v>0</v>
      </c>
      <c r="CR546">
        <v>0</v>
      </c>
      <c r="CS546">
        <v>0</v>
      </c>
      <c r="CT546">
        <v>0</v>
      </c>
      <c r="CU546">
        <v>0</v>
      </c>
      <c r="CV546">
        <v>0</v>
      </c>
      <c r="CW546">
        <v>0</v>
      </c>
      <c r="CX546">
        <v>0</v>
      </c>
      <c r="CY546">
        <v>0</v>
      </c>
      <c r="CZ546">
        <v>0</v>
      </c>
      <c r="DA546">
        <v>147795</v>
      </c>
      <c r="DB546">
        <v>0</v>
      </c>
      <c r="DC546">
        <v>673010</v>
      </c>
      <c r="DD546">
        <v>0</v>
      </c>
      <c r="DE546">
        <v>0</v>
      </c>
      <c r="DF546">
        <v>0</v>
      </c>
      <c r="DG546">
        <v>820805</v>
      </c>
      <c r="DH546">
        <v>0</v>
      </c>
      <c r="DI546">
        <v>867304</v>
      </c>
      <c r="DJ546">
        <v>0</v>
      </c>
      <c r="DK546">
        <v>0</v>
      </c>
      <c r="DL546">
        <v>0</v>
      </c>
      <c r="DM546">
        <v>0</v>
      </c>
      <c r="DN546">
        <v>0</v>
      </c>
      <c r="DO546">
        <v>0</v>
      </c>
      <c r="DP546">
        <v>0</v>
      </c>
      <c r="DQ546">
        <v>3006</v>
      </c>
      <c r="DR546">
        <v>0</v>
      </c>
      <c r="DS546">
        <v>0</v>
      </c>
      <c r="DT546">
        <v>0</v>
      </c>
      <c r="DU546">
        <v>0</v>
      </c>
      <c r="DV546">
        <v>0</v>
      </c>
      <c r="DW546">
        <v>0</v>
      </c>
      <c r="DX546">
        <v>0</v>
      </c>
      <c r="DY546">
        <v>0</v>
      </c>
      <c r="DZ546">
        <v>0</v>
      </c>
      <c r="EA546">
        <v>0</v>
      </c>
      <c r="EB546">
        <v>0</v>
      </c>
      <c r="EC546">
        <v>0</v>
      </c>
      <c r="ED546">
        <v>0</v>
      </c>
    </row>
    <row r="547" spans="1:134" x14ac:dyDescent="0.3">
      <c r="A547">
        <v>106500867</v>
      </c>
      <c r="B547" t="s">
        <v>651</v>
      </c>
      <c r="C547">
        <v>20182</v>
      </c>
      <c r="D547" s="1">
        <v>43191</v>
      </c>
      <c r="E547" s="1">
        <v>43281</v>
      </c>
      <c r="F547" t="s">
        <v>134</v>
      </c>
      <c r="G547" t="s">
        <v>420</v>
      </c>
      <c r="H547" t="s">
        <v>2087</v>
      </c>
      <c r="I547">
        <v>516</v>
      </c>
      <c r="J547" t="s">
        <v>136</v>
      </c>
      <c r="K547" t="s">
        <v>137</v>
      </c>
      <c r="L547" t="s">
        <v>138</v>
      </c>
      <c r="M547" t="s">
        <v>652</v>
      </c>
      <c r="N547" t="s">
        <v>653</v>
      </c>
      <c r="O547" t="s">
        <v>654</v>
      </c>
      <c r="P547">
        <v>95382</v>
      </c>
      <c r="Q547" t="s">
        <v>2114</v>
      </c>
      <c r="R547">
        <v>209</v>
      </c>
      <c r="S547">
        <v>209</v>
      </c>
      <c r="T547">
        <v>90</v>
      </c>
      <c r="U547">
        <v>746</v>
      </c>
      <c r="V547">
        <v>183</v>
      </c>
      <c r="W547">
        <v>195</v>
      </c>
      <c r="X547">
        <v>694</v>
      </c>
      <c r="Y547">
        <v>0</v>
      </c>
      <c r="Z547">
        <v>0</v>
      </c>
      <c r="AA547">
        <v>31</v>
      </c>
      <c r="AB547">
        <v>303</v>
      </c>
      <c r="AC547">
        <v>17</v>
      </c>
      <c r="AD547">
        <v>22</v>
      </c>
      <c r="AE547">
        <v>2191</v>
      </c>
      <c r="AF547">
        <v>0</v>
      </c>
      <c r="AG547">
        <v>2956</v>
      </c>
      <c r="AH547">
        <v>730</v>
      </c>
      <c r="AI547">
        <v>686</v>
      </c>
      <c r="AJ547">
        <v>2159</v>
      </c>
      <c r="AK547">
        <v>0</v>
      </c>
      <c r="AL547">
        <v>0</v>
      </c>
      <c r="AM547">
        <v>103</v>
      </c>
      <c r="AN547">
        <v>849</v>
      </c>
      <c r="AO547">
        <v>82</v>
      </c>
      <c r="AP547">
        <v>42</v>
      </c>
      <c r="AQ547">
        <v>7607</v>
      </c>
      <c r="AR547">
        <v>0</v>
      </c>
      <c r="AS54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15214</v>
      </c>
      <c r="AT547">
        <v>6258</v>
      </c>
      <c r="AU547">
        <v>1797</v>
      </c>
      <c r="AV547">
        <v>1975</v>
      </c>
      <c r="AW547">
        <v>13291</v>
      </c>
      <c r="AX547">
        <v>0</v>
      </c>
      <c r="AY547">
        <v>0</v>
      </c>
      <c r="AZ547">
        <v>377</v>
      </c>
      <c r="BA547">
        <v>6582</v>
      </c>
      <c r="BB547">
        <v>671</v>
      </c>
      <c r="BC547">
        <v>711</v>
      </c>
      <c r="BD547">
        <v>31662</v>
      </c>
      <c r="BE547">
        <v>85509126</v>
      </c>
      <c r="BF547">
        <v>19292085</v>
      </c>
      <c r="BG547">
        <v>17698378</v>
      </c>
      <c r="BH547">
        <v>56488452</v>
      </c>
      <c r="BI547">
        <v>0</v>
      </c>
      <c r="BJ547">
        <v>0</v>
      </c>
      <c r="BK547">
        <v>1916607</v>
      </c>
      <c r="BL547">
        <v>26615267</v>
      </c>
      <c r="BM547">
        <v>922193</v>
      </c>
      <c r="BN547">
        <v>1343420</v>
      </c>
      <c r="BO547">
        <v>209785528</v>
      </c>
      <c r="BP547">
        <v>71937792</v>
      </c>
      <c r="BQ547">
        <v>25127153</v>
      </c>
      <c r="BR547">
        <v>17639093</v>
      </c>
      <c r="BS547">
        <v>117355945</v>
      </c>
      <c r="BT547">
        <v>0</v>
      </c>
      <c r="BU547">
        <v>0</v>
      </c>
      <c r="BV547">
        <v>4733979</v>
      </c>
      <c r="BW547">
        <v>65676036</v>
      </c>
      <c r="BX547">
        <v>4454851</v>
      </c>
      <c r="BY547">
        <v>2970239</v>
      </c>
      <c r="BZ547">
        <v>309895088</v>
      </c>
      <c r="CA547">
        <v>2846388</v>
      </c>
      <c r="CB547">
        <v>145832636</v>
      </c>
      <c r="CC547">
        <v>40285362</v>
      </c>
      <c r="CD547">
        <v>17515089</v>
      </c>
      <c r="CE547">
        <v>156575446</v>
      </c>
      <c r="CF547">
        <v>0</v>
      </c>
      <c r="CG547">
        <v>0</v>
      </c>
      <c r="CH547">
        <v>0</v>
      </c>
      <c r="CI547">
        <v>6302387</v>
      </c>
      <c r="CJ547">
        <v>62301846</v>
      </c>
      <c r="CK547">
        <v>0</v>
      </c>
      <c r="CL547">
        <v>5257719</v>
      </c>
      <c r="CM547">
        <v>0</v>
      </c>
      <c r="CN547">
        <v>0</v>
      </c>
      <c r="CO547">
        <v>0</v>
      </c>
      <c r="CP547">
        <v>2185441</v>
      </c>
      <c r="CQ547">
        <v>439102314</v>
      </c>
      <c r="CR547">
        <v>0</v>
      </c>
      <c r="CS547">
        <v>0</v>
      </c>
      <c r="CT547">
        <v>0</v>
      </c>
      <c r="CU547">
        <v>0</v>
      </c>
      <c r="CV547">
        <v>0</v>
      </c>
      <c r="CW547">
        <v>11614282</v>
      </c>
      <c r="CX547">
        <v>4133876</v>
      </c>
      <c r="CY547">
        <v>17822382</v>
      </c>
      <c r="CZ547">
        <v>17268951</v>
      </c>
      <c r="DA547">
        <v>0</v>
      </c>
      <c r="DB547">
        <v>0</v>
      </c>
      <c r="DC547">
        <v>190156</v>
      </c>
      <c r="DD547">
        <v>28014665</v>
      </c>
      <c r="DE547">
        <v>119325</v>
      </c>
      <c r="DF547">
        <v>1414665</v>
      </c>
      <c r="DG547">
        <v>80578302</v>
      </c>
      <c r="DH547">
        <v>1600375</v>
      </c>
      <c r="DI547">
        <v>65820818</v>
      </c>
      <c r="DJ547">
        <v>0</v>
      </c>
      <c r="DK547">
        <v>165125</v>
      </c>
      <c r="DL547">
        <v>0</v>
      </c>
      <c r="DM547">
        <v>0</v>
      </c>
      <c r="DN547">
        <v>0</v>
      </c>
      <c r="DO547">
        <v>0</v>
      </c>
      <c r="DP547">
        <v>857396</v>
      </c>
      <c r="DQ547">
        <v>67199876</v>
      </c>
      <c r="DR547">
        <v>0</v>
      </c>
      <c r="DS547">
        <v>0</v>
      </c>
      <c r="DT547">
        <v>0</v>
      </c>
      <c r="DU547">
        <v>0</v>
      </c>
      <c r="DV547">
        <v>0</v>
      </c>
      <c r="DW547">
        <v>0</v>
      </c>
      <c r="DX547">
        <v>0</v>
      </c>
      <c r="DY547">
        <v>0</v>
      </c>
      <c r="DZ547">
        <v>0</v>
      </c>
      <c r="EA547">
        <v>0</v>
      </c>
      <c r="EB547">
        <v>10888385</v>
      </c>
      <c r="EC547">
        <v>16691762</v>
      </c>
      <c r="ED547">
        <v>8182740</v>
      </c>
    </row>
    <row r="548" spans="1:134" x14ac:dyDescent="0.3">
      <c r="A548">
        <v>106190280</v>
      </c>
      <c r="B548" t="s">
        <v>656</v>
      </c>
      <c r="C548">
        <v>20182</v>
      </c>
      <c r="D548" s="1">
        <v>43191</v>
      </c>
      <c r="E548" s="1">
        <v>43281</v>
      </c>
      <c r="F548" t="s">
        <v>134</v>
      </c>
      <c r="G548" t="s">
        <v>158</v>
      </c>
      <c r="H548" t="s">
        <v>2086</v>
      </c>
      <c r="I548">
        <v>905</v>
      </c>
      <c r="J548" t="s">
        <v>255</v>
      </c>
      <c r="K548" t="s">
        <v>137</v>
      </c>
      <c r="L548" t="s">
        <v>138</v>
      </c>
      <c r="M548" t="s">
        <v>657</v>
      </c>
      <c r="N548" t="s">
        <v>658</v>
      </c>
      <c r="O548" t="s">
        <v>659</v>
      </c>
      <c r="P548">
        <v>91436</v>
      </c>
      <c r="Q548" t="s">
        <v>660</v>
      </c>
      <c r="R548">
        <v>148</v>
      </c>
      <c r="S548">
        <v>148</v>
      </c>
      <c r="T548">
        <v>148</v>
      </c>
      <c r="U548">
        <v>469</v>
      </c>
      <c r="V548">
        <v>68</v>
      </c>
      <c r="W548">
        <v>24</v>
      </c>
      <c r="X548">
        <v>105</v>
      </c>
      <c r="Y548">
        <v>0</v>
      </c>
      <c r="Z548">
        <v>0</v>
      </c>
      <c r="AA548">
        <v>310</v>
      </c>
      <c r="AB548">
        <v>0</v>
      </c>
      <c r="AC548">
        <v>0</v>
      </c>
      <c r="AD548">
        <v>33</v>
      </c>
      <c r="AE548">
        <v>1009</v>
      </c>
      <c r="AF548">
        <v>0</v>
      </c>
      <c r="AG548">
        <v>3173</v>
      </c>
      <c r="AH548">
        <v>476</v>
      </c>
      <c r="AI548">
        <v>178</v>
      </c>
      <c r="AJ548">
        <v>1643</v>
      </c>
      <c r="AK548">
        <v>0</v>
      </c>
      <c r="AL548">
        <v>0</v>
      </c>
      <c r="AM548">
        <v>1562</v>
      </c>
      <c r="AN548">
        <v>0</v>
      </c>
      <c r="AO548">
        <v>0</v>
      </c>
      <c r="AP548">
        <v>145</v>
      </c>
      <c r="AQ548">
        <v>7177</v>
      </c>
      <c r="AR548">
        <v>0</v>
      </c>
      <c r="AS54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14354</v>
      </c>
      <c r="AT548">
        <v>388</v>
      </c>
      <c r="AU548">
        <v>143</v>
      </c>
      <c r="AV548">
        <v>168</v>
      </c>
      <c r="AW548">
        <v>892</v>
      </c>
      <c r="AX548">
        <v>0</v>
      </c>
      <c r="AY548">
        <v>0</v>
      </c>
      <c r="AZ548">
        <v>795</v>
      </c>
      <c r="BA548">
        <v>0</v>
      </c>
      <c r="BB548">
        <v>0</v>
      </c>
      <c r="BC548">
        <v>262</v>
      </c>
      <c r="BD548">
        <v>2648</v>
      </c>
      <c r="BE548">
        <v>24028310</v>
      </c>
      <c r="BF548">
        <v>3815023</v>
      </c>
      <c r="BG548">
        <v>1952041</v>
      </c>
      <c r="BH548">
        <v>12209127</v>
      </c>
      <c r="BI548">
        <v>0</v>
      </c>
      <c r="BJ548">
        <v>0</v>
      </c>
      <c r="BK548">
        <v>11896023</v>
      </c>
      <c r="BL548">
        <v>0</v>
      </c>
      <c r="BM548">
        <v>0</v>
      </c>
      <c r="BN548">
        <v>337873</v>
      </c>
      <c r="BO548">
        <v>54238397</v>
      </c>
      <c r="BP548">
        <v>1956265</v>
      </c>
      <c r="BQ548">
        <v>827784</v>
      </c>
      <c r="BR548">
        <v>726548</v>
      </c>
      <c r="BS548">
        <v>3362577</v>
      </c>
      <c r="BT548">
        <v>0</v>
      </c>
      <c r="BU548">
        <v>0</v>
      </c>
      <c r="BV548">
        <v>2910513</v>
      </c>
      <c r="BW548">
        <v>0</v>
      </c>
      <c r="BX548">
        <v>0</v>
      </c>
      <c r="BY548">
        <v>956848</v>
      </c>
      <c r="BZ548">
        <v>10740535</v>
      </c>
      <c r="CA548">
        <v>2334426</v>
      </c>
      <c r="CB548">
        <v>21398908</v>
      </c>
      <c r="CC548">
        <v>2793466</v>
      </c>
      <c r="CD548">
        <v>747447</v>
      </c>
      <c r="CE548">
        <v>11214695</v>
      </c>
      <c r="CF548">
        <v>0</v>
      </c>
      <c r="CG548">
        <v>0</v>
      </c>
      <c r="CH548">
        <v>0</v>
      </c>
      <c r="CI548">
        <v>12054732</v>
      </c>
      <c r="CJ548">
        <v>0</v>
      </c>
      <c r="CK548">
        <v>0</v>
      </c>
      <c r="CL548">
        <v>62385</v>
      </c>
      <c r="CM548">
        <v>0</v>
      </c>
      <c r="CN548">
        <v>0</v>
      </c>
      <c r="CO548">
        <v>0</v>
      </c>
      <c r="CP548">
        <v>29971</v>
      </c>
      <c r="CQ548">
        <v>50636030</v>
      </c>
      <c r="CR548">
        <v>0</v>
      </c>
      <c r="CS548">
        <v>0</v>
      </c>
      <c r="CT548">
        <v>0</v>
      </c>
      <c r="CU548">
        <v>0</v>
      </c>
      <c r="CV548">
        <v>0</v>
      </c>
      <c r="CW548">
        <v>4185006</v>
      </c>
      <c r="CX548">
        <v>1838300</v>
      </c>
      <c r="CY548">
        <v>1931143</v>
      </c>
      <c r="CZ548">
        <v>4356989</v>
      </c>
      <c r="DA548">
        <v>0</v>
      </c>
      <c r="DB548">
        <v>0</v>
      </c>
      <c r="DC548">
        <v>2276754</v>
      </c>
      <c r="DD548">
        <v>0</v>
      </c>
      <c r="DE548">
        <v>0</v>
      </c>
      <c r="DF548">
        <v>-245290</v>
      </c>
      <c r="DG548">
        <v>14342902</v>
      </c>
      <c r="DH548">
        <v>1838667</v>
      </c>
      <c r="DI548">
        <v>14571547</v>
      </c>
      <c r="DJ548">
        <v>0</v>
      </c>
      <c r="DK548">
        <v>0</v>
      </c>
      <c r="DL548">
        <v>0</v>
      </c>
      <c r="DM548">
        <v>0</v>
      </c>
      <c r="DN548">
        <v>0</v>
      </c>
      <c r="DO548">
        <v>0</v>
      </c>
      <c r="DP548">
        <v>92645</v>
      </c>
      <c r="DQ548">
        <v>21750480</v>
      </c>
      <c r="DR548">
        <v>0</v>
      </c>
      <c r="DS548">
        <v>0</v>
      </c>
      <c r="DT548">
        <v>0</v>
      </c>
      <c r="DU548">
        <v>0</v>
      </c>
      <c r="DV548">
        <v>0</v>
      </c>
      <c r="DW548">
        <v>0</v>
      </c>
      <c r="DX548">
        <v>0</v>
      </c>
      <c r="DY548">
        <v>0</v>
      </c>
      <c r="DZ548">
        <v>0</v>
      </c>
      <c r="EA548">
        <v>0</v>
      </c>
      <c r="EB548">
        <v>0</v>
      </c>
      <c r="EC548">
        <v>0</v>
      </c>
      <c r="ED548">
        <v>0</v>
      </c>
    </row>
    <row r="549" spans="1:134" x14ac:dyDescent="0.3">
      <c r="A549">
        <v>106040962</v>
      </c>
      <c r="B549" t="s">
        <v>661</v>
      </c>
      <c r="C549">
        <v>20182</v>
      </c>
      <c r="D549" s="1">
        <v>43191</v>
      </c>
      <c r="E549" s="1">
        <v>43281</v>
      </c>
      <c r="F549" t="s">
        <v>134</v>
      </c>
      <c r="G549" t="s">
        <v>151</v>
      </c>
      <c r="H549" t="s">
        <v>2085</v>
      </c>
      <c r="I549">
        <v>219</v>
      </c>
      <c r="J549" t="s">
        <v>136</v>
      </c>
      <c r="K549" t="s">
        <v>137</v>
      </c>
      <c r="L549" t="s">
        <v>138</v>
      </c>
      <c r="M549" t="s">
        <v>662</v>
      </c>
      <c r="N549" t="s">
        <v>663</v>
      </c>
      <c r="O549" t="s">
        <v>372</v>
      </c>
      <c r="P549">
        <v>95926</v>
      </c>
      <c r="Q549" t="s">
        <v>664</v>
      </c>
      <c r="R549">
        <v>298</v>
      </c>
      <c r="S549">
        <v>277</v>
      </c>
      <c r="T549">
        <v>226</v>
      </c>
      <c r="U549">
        <v>2453</v>
      </c>
      <c r="V549">
        <v>84</v>
      </c>
      <c r="W549">
        <v>245</v>
      </c>
      <c r="X549">
        <v>832</v>
      </c>
      <c r="Y549">
        <v>0</v>
      </c>
      <c r="Z549">
        <v>0</v>
      </c>
      <c r="AA549">
        <v>186</v>
      </c>
      <c r="AB549">
        <v>823</v>
      </c>
      <c r="AC549">
        <v>0</v>
      </c>
      <c r="AD549">
        <v>33</v>
      </c>
      <c r="AE549">
        <v>4656</v>
      </c>
      <c r="AF549">
        <v>0</v>
      </c>
      <c r="AG549">
        <v>11524</v>
      </c>
      <c r="AH549">
        <v>402</v>
      </c>
      <c r="AI549">
        <v>1266</v>
      </c>
      <c r="AJ549">
        <v>3182</v>
      </c>
      <c r="AK549">
        <v>0</v>
      </c>
      <c r="AL549">
        <v>0</v>
      </c>
      <c r="AM549">
        <v>746</v>
      </c>
      <c r="AN549">
        <v>2869</v>
      </c>
      <c r="AO549">
        <v>0</v>
      </c>
      <c r="AP549">
        <v>98</v>
      </c>
      <c r="AQ549">
        <v>20087</v>
      </c>
      <c r="AR549">
        <v>0</v>
      </c>
      <c r="AS54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40174</v>
      </c>
      <c r="AT549">
        <v>27917</v>
      </c>
      <c r="AU549">
        <v>1199</v>
      </c>
      <c r="AV549">
        <v>3467</v>
      </c>
      <c r="AW549">
        <v>18854</v>
      </c>
      <c r="AX549">
        <v>31</v>
      </c>
      <c r="AY549">
        <v>0</v>
      </c>
      <c r="AZ549">
        <v>6235</v>
      </c>
      <c r="BA549">
        <v>21151</v>
      </c>
      <c r="BB549">
        <v>0</v>
      </c>
      <c r="BC549">
        <v>4677</v>
      </c>
      <c r="BD549">
        <v>83531</v>
      </c>
      <c r="BE549">
        <v>220950855</v>
      </c>
      <c r="BF549">
        <v>7748207</v>
      </c>
      <c r="BG549">
        <v>23373345</v>
      </c>
      <c r="BH549">
        <v>62051064</v>
      </c>
      <c r="BI549">
        <v>0</v>
      </c>
      <c r="BJ549">
        <v>0</v>
      </c>
      <c r="BK549">
        <v>16425245</v>
      </c>
      <c r="BL549">
        <v>60902097</v>
      </c>
      <c r="BM549">
        <v>0</v>
      </c>
      <c r="BN549">
        <v>2445753</v>
      </c>
      <c r="BO549">
        <v>393896566</v>
      </c>
      <c r="BP549">
        <v>128044428</v>
      </c>
      <c r="BQ549">
        <v>4500543</v>
      </c>
      <c r="BR549">
        <v>12644251</v>
      </c>
      <c r="BS549">
        <v>58636705</v>
      </c>
      <c r="BT549">
        <v>336048</v>
      </c>
      <c r="BU549">
        <v>0</v>
      </c>
      <c r="BV549">
        <v>21534116</v>
      </c>
      <c r="BW549">
        <v>72721959</v>
      </c>
      <c r="BX549">
        <v>0</v>
      </c>
      <c r="BY549">
        <v>6857616</v>
      </c>
      <c r="BZ549">
        <v>305275666</v>
      </c>
      <c r="CA549">
        <v>9119683</v>
      </c>
      <c r="CB549">
        <v>296319130</v>
      </c>
      <c r="CC549">
        <v>10492999</v>
      </c>
      <c r="CD549">
        <v>-8625649</v>
      </c>
      <c r="CE549">
        <v>102641388</v>
      </c>
      <c r="CF549">
        <v>0</v>
      </c>
      <c r="CG549">
        <v>289575</v>
      </c>
      <c r="CH549">
        <v>0</v>
      </c>
      <c r="CI549">
        <v>27700529</v>
      </c>
      <c r="CJ549">
        <v>76894867</v>
      </c>
      <c r="CK549">
        <v>0</v>
      </c>
      <c r="CL549">
        <v>4196136</v>
      </c>
      <c r="CM549">
        <v>0</v>
      </c>
      <c r="CN549">
        <v>0</v>
      </c>
      <c r="CO549">
        <v>0</v>
      </c>
      <c r="CP549">
        <v>3881585</v>
      </c>
      <c r="CQ549">
        <v>522910243</v>
      </c>
      <c r="CR549">
        <v>0</v>
      </c>
      <c r="CS549">
        <v>0</v>
      </c>
      <c r="CT549">
        <v>0</v>
      </c>
      <c r="CU549">
        <v>0</v>
      </c>
      <c r="CV549">
        <v>0</v>
      </c>
      <c r="CW549">
        <v>52535848</v>
      </c>
      <c r="CX549">
        <v>1744165</v>
      </c>
      <c r="CY549">
        <v>44036465</v>
      </c>
      <c r="CZ549">
        <v>18043904</v>
      </c>
      <c r="DA549">
        <v>43293</v>
      </c>
      <c r="DB549">
        <v>0</v>
      </c>
      <c r="DC549">
        <v>9892888</v>
      </c>
      <c r="DD549">
        <v>55908341</v>
      </c>
      <c r="DE549">
        <v>0</v>
      </c>
      <c r="DF549">
        <v>-5942915</v>
      </c>
      <c r="DG549">
        <v>176261989</v>
      </c>
      <c r="DH549">
        <v>1875509</v>
      </c>
      <c r="DI549">
        <v>176973462</v>
      </c>
      <c r="DJ549">
        <v>0</v>
      </c>
      <c r="DK549">
        <v>1687520</v>
      </c>
      <c r="DL549">
        <v>0</v>
      </c>
      <c r="DM549">
        <v>0</v>
      </c>
      <c r="DN549">
        <v>0</v>
      </c>
      <c r="DO549">
        <v>0</v>
      </c>
      <c r="DP549">
        <v>19637794</v>
      </c>
      <c r="DQ549">
        <v>285078129</v>
      </c>
      <c r="DR549">
        <v>0</v>
      </c>
      <c r="DS549">
        <v>0</v>
      </c>
      <c r="DT549">
        <v>0</v>
      </c>
      <c r="DU549">
        <v>0</v>
      </c>
      <c r="DV549">
        <v>0</v>
      </c>
      <c r="DW549">
        <v>0</v>
      </c>
      <c r="DX549">
        <v>0</v>
      </c>
      <c r="DY549">
        <v>0</v>
      </c>
      <c r="DZ549">
        <v>0</v>
      </c>
      <c r="EA549">
        <v>0</v>
      </c>
      <c r="EB549">
        <v>0</v>
      </c>
      <c r="EC549">
        <v>0</v>
      </c>
      <c r="ED549">
        <v>0</v>
      </c>
    </row>
    <row r="550" spans="1:134" x14ac:dyDescent="0.3">
      <c r="A550">
        <v>106104089</v>
      </c>
      <c r="B550" t="s">
        <v>665</v>
      </c>
      <c r="C550">
        <v>20182</v>
      </c>
      <c r="D550" s="1">
        <v>43191</v>
      </c>
      <c r="E550" s="1">
        <v>43281</v>
      </c>
      <c r="F550" t="s">
        <v>134</v>
      </c>
      <c r="G550" t="s">
        <v>182</v>
      </c>
      <c r="H550" t="s">
        <v>2084</v>
      </c>
      <c r="I550">
        <v>605</v>
      </c>
      <c r="J550" t="s">
        <v>255</v>
      </c>
      <c r="K550" t="s">
        <v>369</v>
      </c>
      <c r="L550" t="s">
        <v>138</v>
      </c>
      <c r="M550" t="s">
        <v>666</v>
      </c>
      <c r="N550" t="s">
        <v>416</v>
      </c>
      <c r="O550" t="s">
        <v>417</v>
      </c>
      <c r="P550">
        <v>93702</v>
      </c>
      <c r="Q550" t="s">
        <v>667</v>
      </c>
      <c r="R550">
        <v>16</v>
      </c>
      <c r="S550">
        <v>16</v>
      </c>
      <c r="T550">
        <v>16</v>
      </c>
      <c r="U550">
        <v>0</v>
      </c>
      <c r="V550">
        <v>0</v>
      </c>
      <c r="W550">
        <v>98</v>
      </c>
      <c r="X550">
        <v>0</v>
      </c>
      <c r="Y550">
        <v>13</v>
      </c>
      <c r="Z550">
        <v>0</v>
      </c>
      <c r="AA550">
        <v>0</v>
      </c>
      <c r="AB550">
        <v>0</v>
      </c>
      <c r="AC550">
        <v>0</v>
      </c>
      <c r="AD550">
        <v>0</v>
      </c>
      <c r="AE550">
        <v>111</v>
      </c>
      <c r="AF550">
        <v>0</v>
      </c>
      <c r="AG550">
        <v>0</v>
      </c>
      <c r="AH550">
        <v>0</v>
      </c>
      <c r="AI550">
        <v>1068</v>
      </c>
      <c r="AJ550">
        <v>0</v>
      </c>
      <c r="AK550">
        <v>112</v>
      </c>
      <c r="AL550">
        <v>0</v>
      </c>
      <c r="AM550">
        <v>0</v>
      </c>
      <c r="AN550">
        <v>0</v>
      </c>
      <c r="AO550">
        <v>0</v>
      </c>
      <c r="AP550">
        <v>0</v>
      </c>
      <c r="AQ550">
        <v>1180</v>
      </c>
      <c r="AR550">
        <v>0</v>
      </c>
      <c r="AS55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2360</v>
      </c>
      <c r="AT550">
        <v>0</v>
      </c>
      <c r="AU550">
        <v>0</v>
      </c>
      <c r="AV550">
        <v>0</v>
      </c>
      <c r="AW550">
        <v>0</v>
      </c>
      <c r="AX550">
        <v>0</v>
      </c>
      <c r="AY550">
        <v>0</v>
      </c>
      <c r="AZ550">
        <v>0</v>
      </c>
      <c r="BA550">
        <v>0</v>
      </c>
      <c r="BB550">
        <v>0</v>
      </c>
      <c r="BC550">
        <v>0</v>
      </c>
      <c r="BD550">
        <v>0</v>
      </c>
      <c r="BE550">
        <v>0</v>
      </c>
      <c r="BF550">
        <v>0</v>
      </c>
      <c r="BG550">
        <v>754788</v>
      </c>
      <c r="BH550">
        <v>0</v>
      </c>
      <c r="BI550">
        <v>79154</v>
      </c>
      <c r="BJ550">
        <v>0</v>
      </c>
      <c r="BK550">
        <v>0</v>
      </c>
      <c r="BL550">
        <v>0</v>
      </c>
      <c r="BM550">
        <v>0</v>
      </c>
      <c r="BN550">
        <v>0</v>
      </c>
      <c r="BO550">
        <v>833942</v>
      </c>
      <c r="BP550">
        <v>0</v>
      </c>
      <c r="BQ550">
        <v>0</v>
      </c>
      <c r="BR550">
        <v>0</v>
      </c>
      <c r="BS550">
        <v>0</v>
      </c>
      <c r="BT550">
        <v>0</v>
      </c>
      <c r="BU550">
        <v>0</v>
      </c>
      <c r="BV550">
        <v>0</v>
      </c>
      <c r="BW550">
        <v>0</v>
      </c>
      <c r="BX550">
        <v>0</v>
      </c>
      <c r="BY550">
        <v>0</v>
      </c>
      <c r="BZ550">
        <v>0</v>
      </c>
      <c r="CA550">
        <v>0</v>
      </c>
      <c r="CB550">
        <v>0</v>
      </c>
      <c r="CC550">
        <v>0</v>
      </c>
      <c r="CD550">
        <v>103308</v>
      </c>
      <c r="CE550">
        <v>0</v>
      </c>
      <c r="CF550">
        <v>0</v>
      </c>
      <c r="CG550">
        <v>19374</v>
      </c>
      <c r="CH550">
        <v>0</v>
      </c>
      <c r="CI550">
        <v>0</v>
      </c>
      <c r="CJ550">
        <v>0</v>
      </c>
      <c r="CK550">
        <v>0</v>
      </c>
      <c r="CL550">
        <v>0</v>
      </c>
      <c r="CM550">
        <v>0</v>
      </c>
      <c r="CN550">
        <v>0</v>
      </c>
      <c r="CO550">
        <v>0</v>
      </c>
      <c r="CP550">
        <v>0</v>
      </c>
      <c r="CQ550">
        <v>122682</v>
      </c>
      <c r="CR550">
        <v>0</v>
      </c>
      <c r="CS550">
        <v>0</v>
      </c>
      <c r="CT550">
        <v>0</v>
      </c>
      <c r="CU550">
        <v>0</v>
      </c>
      <c r="CV550">
        <v>0</v>
      </c>
      <c r="CW550">
        <v>0</v>
      </c>
      <c r="CX550">
        <v>0</v>
      </c>
      <c r="CY550">
        <v>651480</v>
      </c>
      <c r="CZ550">
        <v>0</v>
      </c>
      <c r="DA550">
        <v>59780</v>
      </c>
      <c r="DB550">
        <v>0</v>
      </c>
      <c r="DC550">
        <v>0</v>
      </c>
      <c r="DD550">
        <v>0</v>
      </c>
      <c r="DE550">
        <v>0</v>
      </c>
      <c r="DF550">
        <v>0</v>
      </c>
      <c r="DG550">
        <v>711260</v>
      </c>
      <c r="DH550">
        <v>0</v>
      </c>
      <c r="DI550">
        <v>969288</v>
      </c>
      <c r="DJ550">
        <v>0</v>
      </c>
      <c r="DK550">
        <v>0</v>
      </c>
      <c r="DL550">
        <v>0</v>
      </c>
      <c r="DM550">
        <v>0</v>
      </c>
      <c r="DN550">
        <v>0</v>
      </c>
      <c r="DO550">
        <v>0</v>
      </c>
      <c r="DP550">
        <v>0</v>
      </c>
      <c r="DQ550">
        <v>0</v>
      </c>
      <c r="DR550">
        <v>0</v>
      </c>
      <c r="DS550">
        <v>0</v>
      </c>
      <c r="DT550">
        <v>0</v>
      </c>
      <c r="DU550">
        <v>0</v>
      </c>
      <c r="DV550">
        <v>0</v>
      </c>
      <c r="DW550">
        <v>0</v>
      </c>
      <c r="DX550">
        <v>0</v>
      </c>
      <c r="DY550">
        <v>0</v>
      </c>
      <c r="DZ550">
        <v>0</v>
      </c>
      <c r="EA550">
        <v>0</v>
      </c>
      <c r="EB550">
        <v>0</v>
      </c>
      <c r="EC550">
        <v>0</v>
      </c>
      <c r="ED550">
        <v>0</v>
      </c>
    </row>
    <row r="551" spans="1:134" x14ac:dyDescent="0.3">
      <c r="A551">
        <v>106197931</v>
      </c>
      <c r="B551" t="s">
        <v>2115</v>
      </c>
      <c r="C551">
        <v>20182</v>
      </c>
      <c r="D551" s="1">
        <v>43191</v>
      </c>
      <c r="E551" s="1">
        <v>43281</v>
      </c>
      <c r="F551" t="s">
        <v>134</v>
      </c>
      <c r="G551" t="s">
        <v>158</v>
      </c>
      <c r="H551" t="s">
        <v>2086</v>
      </c>
      <c r="I551">
        <v>927</v>
      </c>
      <c r="J551" t="s">
        <v>255</v>
      </c>
      <c r="K551" t="s">
        <v>369</v>
      </c>
      <c r="L551" t="s">
        <v>138</v>
      </c>
      <c r="M551" t="s">
        <v>669</v>
      </c>
      <c r="N551" t="s">
        <v>670</v>
      </c>
      <c r="O551" t="s">
        <v>671</v>
      </c>
      <c r="P551">
        <v>90232</v>
      </c>
      <c r="Q551" t="s">
        <v>667</v>
      </c>
      <c r="R551">
        <v>16</v>
      </c>
      <c r="S551">
        <v>16</v>
      </c>
      <c r="T551">
        <v>32</v>
      </c>
      <c r="U551">
        <v>0</v>
      </c>
      <c r="V551">
        <v>0</v>
      </c>
      <c r="W551">
        <v>80</v>
      </c>
      <c r="X551">
        <v>0</v>
      </c>
      <c r="Y551">
        <v>12</v>
      </c>
      <c r="Z551">
        <v>0</v>
      </c>
      <c r="AA551">
        <v>0</v>
      </c>
      <c r="AB551">
        <v>0</v>
      </c>
      <c r="AC551">
        <v>92</v>
      </c>
      <c r="AD551">
        <v>0</v>
      </c>
      <c r="AE551">
        <v>184</v>
      </c>
      <c r="AF551">
        <v>0</v>
      </c>
      <c r="AG551">
        <v>0</v>
      </c>
      <c r="AH551">
        <v>0</v>
      </c>
      <c r="AI551">
        <v>1263</v>
      </c>
      <c r="AJ551">
        <v>0</v>
      </c>
      <c r="AK551">
        <v>134</v>
      </c>
      <c r="AL551">
        <v>0</v>
      </c>
      <c r="AM551">
        <v>0</v>
      </c>
      <c r="AN551">
        <v>0</v>
      </c>
      <c r="AO551">
        <v>1397</v>
      </c>
      <c r="AP551">
        <v>0</v>
      </c>
      <c r="AQ551">
        <v>2794</v>
      </c>
      <c r="AR551">
        <v>0</v>
      </c>
      <c r="AS55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5588</v>
      </c>
      <c r="AT551">
        <v>0</v>
      </c>
      <c r="AU551">
        <v>0</v>
      </c>
      <c r="AV551">
        <v>0</v>
      </c>
      <c r="AW551">
        <v>0</v>
      </c>
      <c r="AX551">
        <v>0</v>
      </c>
      <c r="AY551">
        <v>0</v>
      </c>
      <c r="AZ551">
        <v>0</v>
      </c>
      <c r="BA551">
        <v>0</v>
      </c>
      <c r="BB551">
        <v>0</v>
      </c>
      <c r="BC551">
        <v>0</v>
      </c>
      <c r="BD551">
        <v>0</v>
      </c>
      <c r="BE551">
        <v>0</v>
      </c>
      <c r="BF551">
        <v>0</v>
      </c>
      <c r="BG551">
        <v>625097</v>
      </c>
      <c r="BH551">
        <v>0</v>
      </c>
      <c r="BI551">
        <v>66321</v>
      </c>
      <c r="BJ551">
        <v>0</v>
      </c>
      <c r="BK551">
        <v>0</v>
      </c>
      <c r="BL551">
        <v>0</v>
      </c>
      <c r="BM551">
        <v>38418</v>
      </c>
      <c r="BN551">
        <v>0</v>
      </c>
      <c r="BO551">
        <v>729836</v>
      </c>
      <c r="BP551">
        <v>0</v>
      </c>
      <c r="BQ551">
        <v>0</v>
      </c>
      <c r="BR551">
        <v>0</v>
      </c>
      <c r="BS551">
        <v>0</v>
      </c>
      <c r="BT551">
        <v>0</v>
      </c>
      <c r="BU551">
        <v>0</v>
      </c>
      <c r="BV551">
        <v>0</v>
      </c>
      <c r="BW551">
        <v>0</v>
      </c>
      <c r="BX551">
        <v>0</v>
      </c>
      <c r="BY551">
        <v>0</v>
      </c>
      <c r="BZ551">
        <v>0</v>
      </c>
      <c r="CA551">
        <v>0</v>
      </c>
      <c r="CB551">
        <v>0</v>
      </c>
      <c r="CC551">
        <v>0</v>
      </c>
      <c r="CD551">
        <v>0</v>
      </c>
      <c r="CE551">
        <v>0</v>
      </c>
      <c r="CF551">
        <v>0</v>
      </c>
      <c r="CG551">
        <v>0</v>
      </c>
      <c r="CH551">
        <v>0</v>
      </c>
      <c r="CI551">
        <v>0</v>
      </c>
      <c r="CJ551">
        <v>0</v>
      </c>
      <c r="CK551">
        <v>0</v>
      </c>
      <c r="CL551">
        <v>0</v>
      </c>
      <c r="CM551">
        <v>0</v>
      </c>
      <c r="CN551">
        <v>0</v>
      </c>
      <c r="CO551">
        <v>0</v>
      </c>
      <c r="CP551">
        <v>0</v>
      </c>
      <c r="CQ551">
        <v>0</v>
      </c>
      <c r="CR551">
        <v>0</v>
      </c>
      <c r="CS551">
        <v>0</v>
      </c>
      <c r="CT551">
        <v>0</v>
      </c>
      <c r="CU551">
        <v>0</v>
      </c>
      <c r="CV551">
        <v>0</v>
      </c>
      <c r="CW551">
        <v>0</v>
      </c>
      <c r="CX551">
        <v>0</v>
      </c>
      <c r="CY551">
        <v>625097</v>
      </c>
      <c r="CZ551">
        <v>0</v>
      </c>
      <c r="DA551">
        <v>66321</v>
      </c>
      <c r="DB551">
        <v>0</v>
      </c>
      <c r="DC551">
        <v>0</v>
      </c>
      <c r="DD551">
        <v>0</v>
      </c>
      <c r="DE551">
        <v>38418</v>
      </c>
      <c r="DF551">
        <v>0</v>
      </c>
      <c r="DG551">
        <v>729836</v>
      </c>
      <c r="DH551">
        <v>0</v>
      </c>
      <c r="DI551">
        <v>1089858</v>
      </c>
      <c r="DJ551">
        <v>0</v>
      </c>
      <c r="DK551">
        <v>0</v>
      </c>
      <c r="DL551">
        <v>0</v>
      </c>
      <c r="DM551">
        <v>0</v>
      </c>
      <c r="DN551">
        <v>0</v>
      </c>
      <c r="DO551">
        <v>0</v>
      </c>
      <c r="DP551">
        <v>0</v>
      </c>
      <c r="DQ551">
        <v>0</v>
      </c>
      <c r="DR551">
        <v>0</v>
      </c>
      <c r="DS551">
        <v>0</v>
      </c>
      <c r="DT551">
        <v>0</v>
      </c>
      <c r="DU551">
        <v>0</v>
      </c>
      <c r="DV551">
        <v>0</v>
      </c>
      <c r="DW551">
        <v>0</v>
      </c>
      <c r="DX551">
        <v>0</v>
      </c>
      <c r="DY551">
        <v>0</v>
      </c>
      <c r="DZ551">
        <v>0</v>
      </c>
      <c r="EA551">
        <v>0</v>
      </c>
      <c r="EB551">
        <v>0</v>
      </c>
      <c r="EC551">
        <v>0</v>
      </c>
      <c r="ED551">
        <v>0</v>
      </c>
    </row>
    <row r="552" spans="1:134" x14ac:dyDescent="0.3">
      <c r="A552">
        <v>106474007</v>
      </c>
      <c r="B552" t="s">
        <v>672</v>
      </c>
      <c r="C552">
        <v>20182</v>
      </c>
      <c r="D552" s="1">
        <v>43191</v>
      </c>
      <c r="E552" s="1">
        <v>43281</v>
      </c>
      <c r="F552" t="s">
        <v>134</v>
      </c>
      <c r="G552" t="s">
        <v>673</v>
      </c>
      <c r="H552" t="s">
        <v>2085</v>
      </c>
      <c r="I552">
        <v>203</v>
      </c>
      <c r="J552" t="s">
        <v>136</v>
      </c>
      <c r="K552" t="s">
        <v>137</v>
      </c>
      <c r="L552" t="s">
        <v>145</v>
      </c>
      <c r="M552" t="s">
        <v>674</v>
      </c>
      <c r="N552" t="s">
        <v>675</v>
      </c>
      <c r="O552" t="s">
        <v>676</v>
      </c>
      <c r="P552">
        <v>96097</v>
      </c>
      <c r="Q552" t="s">
        <v>677</v>
      </c>
      <c r="R552">
        <v>25</v>
      </c>
      <c r="S552">
        <v>25</v>
      </c>
      <c r="T552">
        <v>25</v>
      </c>
      <c r="U552">
        <v>135</v>
      </c>
      <c r="V552">
        <v>0</v>
      </c>
      <c r="W552">
        <v>98</v>
      </c>
      <c r="X552">
        <v>0</v>
      </c>
      <c r="Y552">
        <v>0</v>
      </c>
      <c r="Z552">
        <v>0</v>
      </c>
      <c r="AA552">
        <v>65</v>
      </c>
      <c r="AB552">
        <v>0</v>
      </c>
      <c r="AC552">
        <v>0</v>
      </c>
      <c r="AD552">
        <v>4</v>
      </c>
      <c r="AE552">
        <v>302</v>
      </c>
      <c r="AF552">
        <v>0</v>
      </c>
      <c r="AG552">
        <v>485</v>
      </c>
      <c r="AH552">
        <v>0</v>
      </c>
      <c r="AI552">
        <v>349</v>
      </c>
      <c r="AJ552">
        <v>0</v>
      </c>
      <c r="AK552">
        <v>0</v>
      </c>
      <c r="AL552">
        <v>0</v>
      </c>
      <c r="AM552">
        <v>213</v>
      </c>
      <c r="AN552">
        <v>0</v>
      </c>
      <c r="AO552">
        <v>0</v>
      </c>
      <c r="AP552">
        <v>35</v>
      </c>
      <c r="AQ552">
        <v>1082</v>
      </c>
      <c r="AR552">
        <v>0</v>
      </c>
      <c r="AS55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2164</v>
      </c>
      <c r="AT552">
        <v>14857</v>
      </c>
      <c r="AU552">
        <v>0</v>
      </c>
      <c r="AV552">
        <v>9725</v>
      </c>
      <c r="AW552">
        <v>0</v>
      </c>
      <c r="AX552">
        <v>0</v>
      </c>
      <c r="AY552">
        <v>0</v>
      </c>
      <c r="AZ552">
        <v>6285</v>
      </c>
      <c r="BA552">
        <v>0</v>
      </c>
      <c r="BB552">
        <v>1135</v>
      </c>
      <c r="BC552">
        <v>0</v>
      </c>
      <c r="BD552">
        <v>32002</v>
      </c>
      <c r="BE552">
        <v>7660637</v>
      </c>
      <c r="BF552">
        <v>0</v>
      </c>
      <c r="BG552">
        <v>4551345</v>
      </c>
      <c r="BH552">
        <v>0</v>
      </c>
      <c r="BI552">
        <v>0</v>
      </c>
      <c r="BJ552">
        <v>0</v>
      </c>
      <c r="BK552">
        <v>4635941</v>
      </c>
      <c r="BL552">
        <v>0</v>
      </c>
      <c r="BM552">
        <v>0</v>
      </c>
      <c r="BN552">
        <v>81338</v>
      </c>
      <c r="BO552">
        <v>16929261</v>
      </c>
      <c r="BP552">
        <v>13065351</v>
      </c>
      <c r="BQ552">
        <v>0</v>
      </c>
      <c r="BR552">
        <v>10171266</v>
      </c>
      <c r="BS552">
        <v>0</v>
      </c>
      <c r="BT552">
        <v>0</v>
      </c>
      <c r="BU552">
        <v>0</v>
      </c>
      <c r="BV552">
        <v>9371897</v>
      </c>
      <c r="BW552">
        <v>0</v>
      </c>
      <c r="BX552">
        <v>1021906</v>
      </c>
      <c r="BY552">
        <v>0</v>
      </c>
      <c r="BZ552">
        <v>33630420</v>
      </c>
      <c r="CA552">
        <v>1036222</v>
      </c>
      <c r="CB552">
        <v>12288080</v>
      </c>
      <c r="CC552">
        <v>0</v>
      </c>
      <c r="CD552">
        <v>11688661</v>
      </c>
      <c r="CE552">
        <v>0</v>
      </c>
      <c r="CF552">
        <v>0</v>
      </c>
      <c r="CG552">
        <v>0</v>
      </c>
      <c r="CH552">
        <v>0</v>
      </c>
      <c r="CI552">
        <v>3712802</v>
      </c>
      <c r="CJ552">
        <v>0</v>
      </c>
      <c r="CK552">
        <v>0</v>
      </c>
      <c r="CL552">
        <v>136867</v>
      </c>
      <c r="CM552">
        <v>0</v>
      </c>
      <c r="CN552">
        <v>0</v>
      </c>
      <c r="CO552">
        <v>0</v>
      </c>
      <c r="CP552">
        <v>1108295</v>
      </c>
      <c r="CQ552">
        <v>29970927</v>
      </c>
      <c r="CR552">
        <v>0</v>
      </c>
      <c r="CS552">
        <v>0</v>
      </c>
      <c r="CT552">
        <v>0</v>
      </c>
      <c r="CU552">
        <v>0</v>
      </c>
      <c r="CV552">
        <v>0</v>
      </c>
      <c r="CW552">
        <v>8437908</v>
      </c>
      <c r="CX552">
        <v>0</v>
      </c>
      <c r="CY552">
        <v>3033950</v>
      </c>
      <c r="CZ552">
        <v>0</v>
      </c>
      <c r="DA552">
        <v>0</v>
      </c>
      <c r="DB552">
        <v>0</v>
      </c>
      <c r="DC552">
        <v>9121947</v>
      </c>
      <c r="DD552">
        <v>0</v>
      </c>
      <c r="DE552">
        <v>0</v>
      </c>
      <c r="DF552">
        <v>-5051</v>
      </c>
      <c r="DG552">
        <v>20588754</v>
      </c>
      <c r="DH552">
        <v>171222</v>
      </c>
      <c r="DI552">
        <v>20293283</v>
      </c>
      <c r="DJ552">
        <v>0</v>
      </c>
      <c r="DK552">
        <v>0</v>
      </c>
      <c r="DL552">
        <v>0</v>
      </c>
      <c r="DM552">
        <v>0</v>
      </c>
      <c r="DN552">
        <v>0</v>
      </c>
      <c r="DO552">
        <v>0</v>
      </c>
      <c r="DP552">
        <v>1761721</v>
      </c>
      <c r="DQ552">
        <v>22466756</v>
      </c>
      <c r="DR552">
        <v>0</v>
      </c>
      <c r="DS552">
        <v>0</v>
      </c>
      <c r="DT552">
        <v>0</v>
      </c>
      <c r="DU552">
        <v>0</v>
      </c>
      <c r="DV552">
        <v>0</v>
      </c>
      <c r="DW552">
        <v>0</v>
      </c>
      <c r="DX552">
        <v>0</v>
      </c>
      <c r="DY552">
        <v>0</v>
      </c>
      <c r="DZ552">
        <v>0</v>
      </c>
      <c r="EA552">
        <v>0</v>
      </c>
      <c r="EB552">
        <v>0</v>
      </c>
      <c r="EC552">
        <v>0</v>
      </c>
      <c r="ED552">
        <v>0</v>
      </c>
    </row>
    <row r="553" spans="1:134" x14ac:dyDescent="0.3">
      <c r="A553">
        <v>106301781</v>
      </c>
      <c r="B553" t="s">
        <v>678</v>
      </c>
      <c r="C553">
        <v>20182</v>
      </c>
      <c r="D553" s="1">
        <v>43191</v>
      </c>
      <c r="E553" s="1">
        <v>43281</v>
      </c>
      <c r="F553" t="s">
        <v>134</v>
      </c>
      <c r="G553" t="s">
        <v>226</v>
      </c>
      <c r="H553" t="s">
        <v>2091</v>
      </c>
      <c r="I553">
        <v>1016</v>
      </c>
      <c r="J553" t="s">
        <v>283</v>
      </c>
      <c r="K553" t="s">
        <v>284</v>
      </c>
      <c r="L553" t="s">
        <v>138</v>
      </c>
      <c r="M553" t="s">
        <v>679</v>
      </c>
      <c r="N553" t="s">
        <v>680</v>
      </c>
      <c r="O553" t="s">
        <v>496</v>
      </c>
      <c r="P553">
        <v>92626</v>
      </c>
      <c r="Q553" t="s">
        <v>681</v>
      </c>
      <c r="R553">
        <v>1218</v>
      </c>
      <c r="S553">
        <v>1100</v>
      </c>
      <c r="T553">
        <v>118</v>
      </c>
      <c r="U553">
        <v>1</v>
      </c>
      <c r="V553">
        <v>0</v>
      </c>
      <c r="W553">
        <v>16</v>
      </c>
      <c r="X553">
        <v>0</v>
      </c>
      <c r="Y553">
        <v>0</v>
      </c>
      <c r="Z553">
        <v>0</v>
      </c>
      <c r="AA553">
        <v>0</v>
      </c>
      <c r="AB553">
        <v>0</v>
      </c>
      <c r="AC553">
        <v>0</v>
      </c>
      <c r="AD553">
        <v>2</v>
      </c>
      <c r="AE553">
        <v>19</v>
      </c>
      <c r="AF553">
        <v>0</v>
      </c>
      <c r="AG553">
        <v>20</v>
      </c>
      <c r="AH553">
        <v>0</v>
      </c>
      <c r="AI553">
        <v>9718</v>
      </c>
      <c r="AJ553">
        <v>0</v>
      </c>
      <c r="AK553">
        <v>0</v>
      </c>
      <c r="AL553">
        <v>0</v>
      </c>
      <c r="AM553">
        <v>0</v>
      </c>
      <c r="AN553">
        <v>0</v>
      </c>
      <c r="AO553">
        <v>0</v>
      </c>
      <c r="AP553">
        <v>958</v>
      </c>
      <c r="AQ553">
        <v>10696</v>
      </c>
      <c r="AR553">
        <v>0</v>
      </c>
      <c r="AS55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21392</v>
      </c>
      <c r="AT553">
        <v>0</v>
      </c>
      <c r="AU553">
        <v>0</v>
      </c>
      <c r="AV553">
        <v>0</v>
      </c>
      <c r="AW553">
        <v>0</v>
      </c>
      <c r="AX553">
        <v>0</v>
      </c>
      <c r="AY553">
        <v>0</v>
      </c>
      <c r="AZ553">
        <v>0</v>
      </c>
      <c r="BA553">
        <v>0</v>
      </c>
      <c r="BB553">
        <v>0</v>
      </c>
      <c r="BC553">
        <v>0</v>
      </c>
      <c r="BD553">
        <v>0</v>
      </c>
      <c r="BE553">
        <v>468498</v>
      </c>
      <c r="BF553">
        <v>0</v>
      </c>
      <c r="BG553">
        <v>15192077</v>
      </c>
      <c r="BH553">
        <v>0</v>
      </c>
      <c r="BI553">
        <v>0</v>
      </c>
      <c r="BJ553">
        <v>0</v>
      </c>
      <c r="BK553">
        <v>0</v>
      </c>
      <c r="BL553">
        <v>0</v>
      </c>
      <c r="BM553">
        <v>0</v>
      </c>
      <c r="BN553">
        <v>218297</v>
      </c>
      <c r="BO553">
        <v>15878872</v>
      </c>
      <c r="BP553">
        <v>0</v>
      </c>
      <c r="BQ553">
        <v>0</v>
      </c>
      <c r="BR553">
        <v>0</v>
      </c>
      <c r="BS553">
        <v>0</v>
      </c>
      <c r="BT553">
        <v>0</v>
      </c>
      <c r="BU553">
        <v>0</v>
      </c>
      <c r="BV553">
        <v>0</v>
      </c>
      <c r="BW553">
        <v>0</v>
      </c>
      <c r="BX553">
        <v>0</v>
      </c>
      <c r="BY553">
        <v>0</v>
      </c>
      <c r="BZ553">
        <v>0</v>
      </c>
      <c r="CA553">
        <v>0</v>
      </c>
      <c r="CB553">
        <v>113785</v>
      </c>
      <c r="CC553">
        <v>0</v>
      </c>
      <c r="CD553">
        <v>149438</v>
      </c>
      <c r="CE553">
        <v>0</v>
      </c>
      <c r="CF553">
        <v>0</v>
      </c>
      <c r="CG553">
        <v>0</v>
      </c>
      <c r="CH553">
        <v>0</v>
      </c>
      <c r="CI553">
        <v>0</v>
      </c>
      <c r="CJ553">
        <v>0</v>
      </c>
      <c r="CK553">
        <v>0</v>
      </c>
      <c r="CL553">
        <v>0</v>
      </c>
      <c r="CM553">
        <v>0</v>
      </c>
      <c r="CN553">
        <v>0</v>
      </c>
      <c r="CO553">
        <v>0</v>
      </c>
      <c r="CP553">
        <v>0</v>
      </c>
      <c r="CQ553">
        <v>263223</v>
      </c>
      <c r="CR553">
        <v>0</v>
      </c>
      <c r="CS553">
        <v>0</v>
      </c>
      <c r="CT553">
        <v>0</v>
      </c>
      <c r="CU553">
        <v>0</v>
      </c>
      <c r="CV553">
        <v>0</v>
      </c>
      <c r="CW553">
        <v>354713</v>
      </c>
      <c r="CX553">
        <v>0</v>
      </c>
      <c r="CY553">
        <v>15042639</v>
      </c>
      <c r="CZ553">
        <v>0</v>
      </c>
      <c r="DA553">
        <v>0</v>
      </c>
      <c r="DB553">
        <v>0</v>
      </c>
      <c r="DC553">
        <v>0</v>
      </c>
      <c r="DD553">
        <v>0</v>
      </c>
      <c r="DE553">
        <v>0</v>
      </c>
      <c r="DF553">
        <v>218297</v>
      </c>
      <c r="DG553">
        <v>15615649</v>
      </c>
      <c r="DH553">
        <v>0</v>
      </c>
      <c r="DI553">
        <v>22834234</v>
      </c>
      <c r="DJ553">
        <v>0</v>
      </c>
      <c r="DK553">
        <v>7218585</v>
      </c>
      <c r="DL553">
        <v>0</v>
      </c>
      <c r="DM553">
        <v>0</v>
      </c>
      <c r="DN553">
        <v>0</v>
      </c>
      <c r="DO553">
        <v>0</v>
      </c>
      <c r="DP553">
        <v>0</v>
      </c>
      <c r="DQ553">
        <v>0</v>
      </c>
      <c r="DR553">
        <v>0</v>
      </c>
      <c r="DS553">
        <v>0</v>
      </c>
      <c r="DT553">
        <v>0</v>
      </c>
      <c r="DU553">
        <v>0</v>
      </c>
      <c r="DV553">
        <v>0</v>
      </c>
      <c r="DW553">
        <v>0</v>
      </c>
      <c r="DX553">
        <v>0</v>
      </c>
      <c r="DY553">
        <v>0</v>
      </c>
      <c r="DZ553">
        <v>0</v>
      </c>
      <c r="EA553">
        <v>0</v>
      </c>
      <c r="EB553">
        <v>0</v>
      </c>
      <c r="EC553">
        <v>0</v>
      </c>
      <c r="ED553">
        <v>0</v>
      </c>
    </row>
    <row r="554" spans="1:134" x14ac:dyDescent="0.3">
      <c r="A554">
        <v>106190298</v>
      </c>
      <c r="B554" t="s">
        <v>682</v>
      </c>
      <c r="C554">
        <v>20182</v>
      </c>
      <c r="D554" s="1">
        <v>43191</v>
      </c>
      <c r="E554" s="1">
        <v>43281</v>
      </c>
      <c r="F554" t="s">
        <v>134</v>
      </c>
      <c r="G554" t="s">
        <v>158</v>
      </c>
      <c r="H554" t="s">
        <v>2086</v>
      </c>
      <c r="I554">
        <v>915</v>
      </c>
      <c r="J554" t="s">
        <v>136</v>
      </c>
      <c r="K554" t="s">
        <v>137</v>
      </c>
      <c r="L554" t="s">
        <v>138</v>
      </c>
      <c r="M554" t="s">
        <v>683</v>
      </c>
      <c r="N554" t="s">
        <v>684</v>
      </c>
      <c r="O554" t="s">
        <v>685</v>
      </c>
      <c r="P554">
        <v>91741</v>
      </c>
      <c r="Q554" t="s">
        <v>686</v>
      </c>
      <c r="R554">
        <v>105</v>
      </c>
      <c r="S554">
        <v>105</v>
      </c>
      <c r="T554">
        <v>71</v>
      </c>
      <c r="U554">
        <v>318</v>
      </c>
      <c r="V554">
        <v>360</v>
      </c>
      <c r="W554">
        <v>83</v>
      </c>
      <c r="X554">
        <v>217</v>
      </c>
      <c r="Y554">
        <v>0</v>
      </c>
      <c r="Z554">
        <v>0</v>
      </c>
      <c r="AA554">
        <v>6</v>
      </c>
      <c r="AB554">
        <v>536</v>
      </c>
      <c r="AC554">
        <v>8</v>
      </c>
      <c r="AD554">
        <v>44</v>
      </c>
      <c r="AE554">
        <v>1572</v>
      </c>
      <c r="AF554">
        <v>0</v>
      </c>
      <c r="AG554">
        <v>1514</v>
      </c>
      <c r="AH554">
        <v>1573</v>
      </c>
      <c r="AI554">
        <v>452</v>
      </c>
      <c r="AJ554">
        <v>824</v>
      </c>
      <c r="AK554">
        <v>0</v>
      </c>
      <c r="AL554">
        <v>0</v>
      </c>
      <c r="AM554">
        <v>20</v>
      </c>
      <c r="AN554">
        <v>1077</v>
      </c>
      <c r="AO554">
        <v>10</v>
      </c>
      <c r="AP554">
        <v>57</v>
      </c>
      <c r="AQ554">
        <v>5527</v>
      </c>
      <c r="AR554">
        <v>0</v>
      </c>
      <c r="AS55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11054</v>
      </c>
      <c r="AT554">
        <v>3388</v>
      </c>
      <c r="AU554">
        <v>2054</v>
      </c>
      <c r="AV554">
        <v>841</v>
      </c>
      <c r="AW554">
        <v>4373</v>
      </c>
      <c r="AX554">
        <v>0</v>
      </c>
      <c r="AY554">
        <v>0</v>
      </c>
      <c r="AZ554">
        <v>224</v>
      </c>
      <c r="BA554">
        <v>5033</v>
      </c>
      <c r="BB554">
        <v>37</v>
      </c>
      <c r="BC554">
        <v>820</v>
      </c>
      <c r="BD554">
        <v>16770</v>
      </c>
      <c r="BE554">
        <v>12568935</v>
      </c>
      <c r="BF554">
        <v>15115087</v>
      </c>
      <c r="BG554">
        <v>3235553</v>
      </c>
      <c r="BH554">
        <v>6743185</v>
      </c>
      <c r="BI554">
        <v>0</v>
      </c>
      <c r="BJ554">
        <v>0</v>
      </c>
      <c r="BK554">
        <v>193875</v>
      </c>
      <c r="BL554">
        <v>10420115</v>
      </c>
      <c r="BM554">
        <v>135623</v>
      </c>
      <c r="BN554">
        <v>543945</v>
      </c>
      <c r="BO554">
        <v>48956318</v>
      </c>
      <c r="BP554">
        <v>6501262</v>
      </c>
      <c r="BQ554">
        <v>7267176</v>
      </c>
      <c r="BR554">
        <v>2119153</v>
      </c>
      <c r="BS554">
        <v>10070533</v>
      </c>
      <c r="BT554">
        <v>0</v>
      </c>
      <c r="BU554">
        <v>0</v>
      </c>
      <c r="BV554">
        <v>390987</v>
      </c>
      <c r="BW554">
        <v>11512414</v>
      </c>
      <c r="BX554">
        <v>106850</v>
      </c>
      <c r="BY554">
        <v>1415218</v>
      </c>
      <c r="BZ554">
        <v>39383593</v>
      </c>
      <c r="CA554">
        <v>737680</v>
      </c>
      <c r="CB554">
        <v>14861999</v>
      </c>
      <c r="CC554">
        <v>15258053</v>
      </c>
      <c r="CD554">
        <v>2568535</v>
      </c>
      <c r="CE554">
        <v>15860917</v>
      </c>
      <c r="CF554">
        <v>0</v>
      </c>
      <c r="CG554">
        <v>0</v>
      </c>
      <c r="CH554">
        <v>0</v>
      </c>
      <c r="CI554">
        <v>378710</v>
      </c>
      <c r="CJ554">
        <v>12156378</v>
      </c>
      <c r="CK554">
        <v>0</v>
      </c>
      <c r="CL554">
        <v>242473</v>
      </c>
      <c r="CM554">
        <v>0</v>
      </c>
      <c r="CN554">
        <v>0</v>
      </c>
      <c r="CO554">
        <v>0</v>
      </c>
      <c r="CP554">
        <v>592033</v>
      </c>
      <c r="CQ554">
        <v>62656778</v>
      </c>
      <c r="CR554">
        <v>0</v>
      </c>
      <c r="CS554">
        <v>0</v>
      </c>
      <c r="CT554">
        <v>0</v>
      </c>
      <c r="CU554">
        <v>0</v>
      </c>
      <c r="CV554">
        <v>0</v>
      </c>
      <c r="CW554">
        <v>4208198</v>
      </c>
      <c r="CX554">
        <v>7124210</v>
      </c>
      <c r="CY554">
        <v>2786171</v>
      </c>
      <c r="CZ554">
        <v>952801</v>
      </c>
      <c r="DA554">
        <v>0</v>
      </c>
      <c r="DB554">
        <v>0</v>
      </c>
      <c r="DC554">
        <v>206152</v>
      </c>
      <c r="DD554">
        <v>9776151</v>
      </c>
      <c r="DE554">
        <v>0</v>
      </c>
      <c r="DF554">
        <v>629450</v>
      </c>
      <c r="DG554">
        <v>25683133</v>
      </c>
      <c r="DH554">
        <v>224152</v>
      </c>
      <c r="DI554">
        <v>24031291</v>
      </c>
      <c r="DJ554">
        <v>0</v>
      </c>
      <c r="DK554">
        <v>659258</v>
      </c>
      <c r="DL554">
        <v>0</v>
      </c>
      <c r="DM554">
        <v>0</v>
      </c>
      <c r="DN554">
        <v>0</v>
      </c>
      <c r="DO554">
        <v>0</v>
      </c>
      <c r="DP554">
        <v>425484</v>
      </c>
      <c r="DQ554">
        <v>33867845</v>
      </c>
      <c r="DR554">
        <v>0</v>
      </c>
      <c r="DS554">
        <v>0</v>
      </c>
      <c r="DT554">
        <v>0</v>
      </c>
      <c r="DU554">
        <v>0</v>
      </c>
      <c r="DV554">
        <v>0</v>
      </c>
      <c r="DW554">
        <v>0</v>
      </c>
      <c r="DX554">
        <v>0</v>
      </c>
      <c r="DY554">
        <v>0</v>
      </c>
      <c r="DZ554">
        <v>0</v>
      </c>
      <c r="EA554">
        <v>0</v>
      </c>
      <c r="EB554">
        <v>0</v>
      </c>
      <c r="EC554">
        <v>0</v>
      </c>
      <c r="ED554">
        <v>0</v>
      </c>
    </row>
    <row r="555" spans="1:134" x14ac:dyDescent="0.3">
      <c r="A555">
        <v>106301357</v>
      </c>
      <c r="B555" t="s">
        <v>687</v>
      </c>
      <c r="C555">
        <v>20182</v>
      </c>
      <c r="D555" s="1">
        <v>43191</v>
      </c>
      <c r="E555" s="1">
        <v>43281</v>
      </c>
      <c r="F555" t="s">
        <v>134</v>
      </c>
      <c r="G555" t="s">
        <v>226</v>
      </c>
      <c r="H555" t="s">
        <v>2091</v>
      </c>
      <c r="I555">
        <v>1015</v>
      </c>
      <c r="J555" t="s">
        <v>255</v>
      </c>
      <c r="K555" t="s">
        <v>137</v>
      </c>
      <c r="L555" t="s">
        <v>138</v>
      </c>
      <c r="M555" t="s">
        <v>688</v>
      </c>
      <c r="N555" t="s">
        <v>689</v>
      </c>
      <c r="O555" t="s">
        <v>690</v>
      </c>
      <c r="P555">
        <v>92780</v>
      </c>
      <c r="Q555" t="s">
        <v>691</v>
      </c>
      <c r="R555">
        <v>177</v>
      </c>
      <c r="S555">
        <v>177</v>
      </c>
      <c r="T555">
        <v>61</v>
      </c>
      <c r="U555">
        <v>152</v>
      </c>
      <c r="V555">
        <v>186</v>
      </c>
      <c r="W555">
        <v>34</v>
      </c>
      <c r="X555">
        <v>280</v>
      </c>
      <c r="Y555">
        <v>0</v>
      </c>
      <c r="Z555">
        <v>0</v>
      </c>
      <c r="AA555">
        <v>34</v>
      </c>
      <c r="AB555">
        <v>15</v>
      </c>
      <c r="AC555">
        <v>4</v>
      </c>
      <c r="AD555">
        <v>5</v>
      </c>
      <c r="AE555">
        <v>710</v>
      </c>
      <c r="AF555">
        <v>0</v>
      </c>
      <c r="AG555">
        <v>767</v>
      </c>
      <c r="AH555">
        <v>828</v>
      </c>
      <c r="AI555">
        <v>680</v>
      </c>
      <c r="AJ555">
        <v>2977</v>
      </c>
      <c r="AK555">
        <v>0</v>
      </c>
      <c r="AL555">
        <v>0</v>
      </c>
      <c r="AM555">
        <v>160</v>
      </c>
      <c r="AN555">
        <v>74</v>
      </c>
      <c r="AO555">
        <v>9</v>
      </c>
      <c r="AP555">
        <v>27</v>
      </c>
      <c r="AQ555">
        <v>5522</v>
      </c>
      <c r="AR555">
        <v>5522</v>
      </c>
      <c r="AS55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16566</v>
      </c>
      <c r="AT555">
        <v>95</v>
      </c>
      <c r="AU555">
        <v>339</v>
      </c>
      <c r="AV555">
        <v>91</v>
      </c>
      <c r="AW555">
        <v>565</v>
      </c>
      <c r="AX555">
        <v>0</v>
      </c>
      <c r="AY555">
        <v>0</v>
      </c>
      <c r="AZ555">
        <v>149</v>
      </c>
      <c r="BA555">
        <v>99</v>
      </c>
      <c r="BB555">
        <v>3</v>
      </c>
      <c r="BC555">
        <v>90</v>
      </c>
      <c r="BD555">
        <v>1431</v>
      </c>
      <c r="BE555">
        <v>11728856</v>
      </c>
      <c r="BF555">
        <v>14074207</v>
      </c>
      <c r="BG555">
        <v>17569445</v>
      </c>
      <c r="BH555">
        <v>31466414</v>
      </c>
      <c r="BI555">
        <v>0</v>
      </c>
      <c r="BJ555">
        <v>0</v>
      </c>
      <c r="BK555">
        <v>325035</v>
      </c>
      <c r="BL555">
        <v>2679358</v>
      </c>
      <c r="BM555">
        <v>42242</v>
      </c>
      <c r="BN555">
        <v>286991</v>
      </c>
      <c r="BO555">
        <v>78172548</v>
      </c>
      <c r="BP555">
        <v>522410</v>
      </c>
      <c r="BQ555">
        <v>4170708</v>
      </c>
      <c r="BR555">
        <v>391040</v>
      </c>
      <c r="BS555">
        <v>4172363</v>
      </c>
      <c r="BT555">
        <v>0</v>
      </c>
      <c r="BU555">
        <v>0</v>
      </c>
      <c r="BV555">
        <v>226090</v>
      </c>
      <c r="BW555">
        <v>1929621</v>
      </c>
      <c r="BX555">
        <v>20724</v>
      </c>
      <c r="BY555">
        <v>245862</v>
      </c>
      <c r="BZ555">
        <v>11678818</v>
      </c>
      <c r="CA555">
        <v>811318</v>
      </c>
      <c r="CB555">
        <v>9067663</v>
      </c>
      <c r="CC555">
        <v>13392518</v>
      </c>
      <c r="CD555">
        <v>15824650</v>
      </c>
      <c r="CE555">
        <v>32095115</v>
      </c>
      <c r="CF555">
        <v>-77347</v>
      </c>
      <c r="CG555">
        <v>0</v>
      </c>
      <c r="CH555">
        <v>0</v>
      </c>
      <c r="CI555">
        <v>354459</v>
      </c>
      <c r="CJ555">
        <v>2964295</v>
      </c>
      <c r="CK555">
        <v>0</v>
      </c>
      <c r="CL555">
        <v>0</v>
      </c>
      <c r="CM555">
        <v>0</v>
      </c>
      <c r="CN555">
        <v>0</v>
      </c>
      <c r="CO555">
        <v>0</v>
      </c>
      <c r="CP555">
        <v>583344</v>
      </c>
      <c r="CQ555">
        <v>75016015</v>
      </c>
      <c r="CR555">
        <v>22395824</v>
      </c>
      <c r="CS555">
        <v>0</v>
      </c>
      <c r="CT555">
        <v>0</v>
      </c>
      <c r="CU555">
        <v>0</v>
      </c>
      <c r="CV555">
        <v>22395824</v>
      </c>
      <c r="CW555">
        <v>3183603</v>
      </c>
      <c r="CX555">
        <v>27195536</v>
      </c>
      <c r="CY555">
        <v>2161753</v>
      </c>
      <c r="CZ555">
        <v>3576501</v>
      </c>
      <c r="DA555">
        <v>0</v>
      </c>
      <c r="DB555">
        <v>0</v>
      </c>
      <c r="DC555">
        <v>33983</v>
      </c>
      <c r="DD555">
        <v>1644684</v>
      </c>
      <c r="DE555">
        <v>62966</v>
      </c>
      <c r="DF555">
        <v>-627851</v>
      </c>
      <c r="DG555">
        <v>37231175</v>
      </c>
      <c r="DH555">
        <v>-262383</v>
      </c>
      <c r="DI555">
        <v>35160447</v>
      </c>
      <c r="DJ555">
        <v>0</v>
      </c>
      <c r="DK555">
        <v>0</v>
      </c>
      <c r="DL555">
        <v>0</v>
      </c>
      <c r="DM555">
        <v>0</v>
      </c>
      <c r="DN555">
        <v>0</v>
      </c>
      <c r="DO555">
        <v>0</v>
      </c>
      <c r="DP555">
        <v>147349</v>
      </c>
      <c r="DQ555">
        <v>26254308</v>
      </c>
      <c r="DR555">
        <v>0</v>
      </c>
      <c r="DS555">
        <v>0</v>
      </c>
      <c r="DT555">
        <v>0</v>
      </c>
      <c r="DU555">
        <v>0</v>
      </c>
      <c r="DV555">
        <v>0</v>
      </c>
      <c r="DW555">
        <v>0</v>
      </c>
      <c r="DX555">
        <v>0</v>
      </c>
      <c r="DY555">
        <v>0</v>
      </c>
      <c r="DZ555">
        <v>0</v>
      </c>
      <c r="EA555">
        <v>0</v>
      </c>
      <c r="EB555">
        <v>0</v>
      </c>
      <c r="EC555">
        <v>0</v>
      </c>
      <c r="ED555">
        <v>0</v>
      </c>
    </row>
    <row r="556" spans="1:134" x14ac:dyDescent="0.3">
      <c r="A556">
        <v>106301175</v>
      </c>
      <c r="B556" t="s">
        <v>2116</v>
      </c>
      <c r="C556">
        <v>20182</v>
      </c>
      <c r="D556" s="1">
        <v>43191</v>
      </c>
      <c r="E556" s="1">
        <v>43281</v>
      </c>
      <c r="F556" t="s">
        <v>134</v>
      </c>
      <c r="G556" t="s">
        <v>226</v>
      </c>
      <c r="H556" t="s">
        <v>2091</v>
      </c>
      <c r="I556">
        <v>1014</v>
      </c>
      <c r="J556" t="s">
        <v>255</v>
      </c>
      <c r="K556" t="s">
        <v>137</v>
      </c>
      <c r="L556" t="s">
        <v>138</v>
      </c>
      <c r="M556" t="s">
        <v>693</v>
      </c>
      <c r="N556" t="s">
        <v>694</v>
      </c>
      <c r="O556" t="s">
        <v>695</v>
      </c>
      <c r="P556">
        <v>92708</v>
      </c>
      <c r="Q556" t="s">
        <v>696</v>
      </c>
      <c r="R556">
        <v>400</v>
      </c>
      <c r="S556">
        <v>331</v>
      </c>
      <c r="T556">
        <v>252</v>
      </c>
      <c r="U556">
        <v>965</v>
      </c>
      <c r="V556">
        <v>573</v>
      </c>
      <c r="W556">
        <v>324</v>
      </c>
      <c r="X556">
        <v>1836</v>
      </c>
      <c r="Y556">
        <v>8</v>
      </c>
      <c r="Z556">
        <v>0</v>
      </c>
      <c r="AA556">
        <v>17</v>
      </c>
      <c r="AB556">
        <v>666</v>
      </c>
      <c r="AC556">
        <v>16</v>
      </c>
      <c r="AD556">
        <v>286</v>
      </c>
      <c r="AE556">
        <v>4691</v>
      </c>
      <c r="AF556">
        <v>0</v>
      </c>
      <c r="AG556">
        <v>5515</v>
      </c>
      <c r="AH556">
        <v>2970</v>
      </c>
      <c r="AI556">
        <v>1919</v>
      </c>
      <c r="AJ556">
        <v>7489</v>
      </c>
      <c r="AK556">
        <v>32</v>
      </c>
      <c r="AL556">
        <v>0</v>
      </c>
      <c r="AM556">
        <v>77</v>
      </c>
      <c r="AN556">
        <v>2630</v>
      </c>
      <c r="AO556">
        <v>46</v>
      </c>
      <c r="AP556">
        <v>777</v>
      </c>
      <c r="AQ556">
        <v>21455</v>
      </c>
      <c r="AR556">
        <v>0</v>
      </c>
      <c r="AS55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42910</v>
      </c>
      <c r="AT556">
        <v>1833</v>
      </c>
      <c r="AU556">
        <v>1589</v>
      </c>
      <c r="AV556">
        <v>943</v>
      </c>
      <c r="AW556">
        <v>7927</v>
      </c>
      <c r="AX556">
        <v>1</v>
      </c>
      <c r="AY556">
        <v>0</v>
      </c>
      <c r="AZ556">
        <v>488</v>
      </c>
      <c r="BA556">
        <v>2901</v>
      </c>
      <c r="BB556">
        <v>22</v>
      </c>
      <c r="BC556">
        <v>952</v>
      </c>
      <c r="BD556">
        <v>16656</v>
      </c>
      <c r="BE556">
        <v>116840301</v>
      </c>
      <c r="BF556">
        <v>76323074</v>
      </c>
      <c r="BG556">
        <v>30245681</v>
      </c>
      <c r="BH556">
        <v>170695258</v>
      </c>
      <c r="BI556">
        <v>1020450</v>
      </c>
      <c r="BJ556">
        <v>0</v>
      </c>
      <c r="BK556">
        <v>1631769</v>
      </c>
      <c r="BL556">
        <v>64062772</v>
      </c>
      <c r="BM556">
        <v>1101709</v>
      </c>
      <c r="BN556">
        <v>13096064</v>
      </c>
      <c r="BO556">
        <v>475017078</v>
      </c>
      <c r="BP556">
        <v>24240345</v>
      </c>
      <c r="BQ556">
        <v>25351315</v>
      </c>
      <c r="BR556">
        <v>6670598</v>
      </c>
      <c r="BS556">
        <v>94008393</v>
      </c>
      <c r="BT556">
        <v>6848</v>
      </c>
      <c r="BU556">
        <v>0</v>
      </c>
      <c r="BV556">
        <v>1502723</v>
      </c>
      <c r="BW556">
        <v>33374272</v>
      </c>
      <c r="BX556">
        <v>270636</v>
      </c>
      <c r="BY556">
        <v>6446277</v>
      </c>
      <c r="BZ556">
        <v>191871407</v>
      </c>
      <c r="CA556">
        <v>3707943</v>
      </c>
      <c r="CB556">
        <v>126090655</v>
      </c>
      <c r="CC556">
        <v>90484124</v>
      </c>
      <c r="CD556">
        <v>13512627</v>
      </c>
      <c r="CE556">
        <v>212331509</v>
      </c>
      <c r="CF556">
        <v>-5262833</v>
      </c>
      <c r="CG556">
        <v>975384</v>
      </c>
      <c r="CH556">
        <v>0</v>
      </c>
      <c r="CI556">
        <v>2432876</v>
      </c>
      <c r="CJ556">
        <v>90498852</v>
      </c>
      <c r="CK556">
        <v>0</v>
      </c>
      <c r="CL556">
        <v>1074487</v>
      </c>
      <c r="CM556">
        <v>0</v>
      </c>
      <c r="CN556">
        <v>0</v>
      </c>
      <c r="CO556">
        <v>0</v>
      </c>
      <c r="CP556">
        <v>15641802</v>
      </c>
      <c r="CQ556">
        <v>551487426</v>
      </c>
      <c r="CR556">
        <v>879157</v>
      </c>
      <c r="CS556">
        <v>5593735</v>
      </c>
      <c r="CT556">
        <v>0</v>
      </c>
      <c r="CU556">
        <v>19792833</v>
      </c>
      <c r="CV556">
        <v>26265725</v>
      </c>
      <c r="CW556">
        <v>14989991</v>
      </c>
      <c r="CX556">
        <v>12069422</v>
      </c>
      <c r="CY556">
        <v>28666485</v>
      </c>
      <c r="CZ556">
        <v>57965877</v>
      </c>
      <c r="DA556">
        <v>51913</v>
      </c>
      <c r="DB556">
        <v>0</v>
      </c>
      <c r="DC556">
        <v>647418</v>
      </c>
      <c r="DD556">
        <v>25420019</v>
      </c>
      <c r="DE556">
        <v>297858</v>
      </c>
      <c r="DF556">
        <v>1557801</v>
      </c>
      <c r="DG556">
        <v>141666784</v>
      </c>
      <c r="DH556">
        <v>426738</v>
      </c>
      <c r="DI556">
        <v>108531111</v>
      </c>
      <c r="DJ556">
        <v>0</v>
      </c>
      <c r="DK556">
        <v>-11605</v>
      </c>
      <c r="DL556">
        <v>0</v>
      </c>
      <c r="DM556">
        <v>0</v>
      </c>
      <c r="DN556">
        <v>0</v>
      </c>
      <c r="DO556">
        <v>0</v>
      </c>
      <c r="DP556">
        <v>8735402</v>
      </c>
      <c r="DQ556">
        <v>93643363</v>
      </c>
      <c r="DR556">
        <v>0</v>
      </c>
      <c r="DS556">
        <v>0</v>
      </c>
      <c r="DT556">
        <v>0</v>
      </c>
      <c r="DU556">
        <v>0</v>
      </c>
      <c r="DV556">
        <v>0</v>
      </c>
      <c r="DW556">
        <v>0</v>
      </c>
      <c r="DX556">
        <v>0</v>
      </c>
      <c r="DY556">
        <v>0</v>
      </c>
      <c r="DZ556">
        <v>0</v>
      </c>
      <c r="EA556">
        <v>0</v>
      </c>
      <c r="EB556">
        <v>22576174</v>
      </c>
      <c r="EC556">
        <v>19753914</v>
      </c>
      <c r="ED556">
        <v>32115911</v>
      </c>
    </row>
    <row r="557" spans="1:134" x14ac:dyDescent="0.3">
      <c r="A557">
        <v>106014034</v>
      </c>
      <c r="B557" t="s">
        <v>697</v>
      </c>
      <c r="C557">
        <v>20182</v>
      </c>
      <c r="D557" s="1">
        <v>43191</v>
      </c>
      <c r="E557" s="1">
        <v>43281</v>
      </c>
      <c r="F557" t="s">
        <v>134</v>
      </c>
      <c r="G557" t="s">
        <v>233</v>
      </c>
      <c r="H557" t="s">
        <v>2092</v>
      </c>
      <c r="I557">
        <v>421</v>
      </c>
      <c r="J557" t="s">
        <v>255</v>
      </c>
      <c r="K557" t="s">
        <v>137</v>
      </c>
      <c r="L557" t="s">
        <v>138</v>
      </c>
      <c r="M557" t="s">
        <v>698</v>
      </c>
      <c r="N557" t="s">
        <v>699</v>
      </c>
      <c r="O557" t="s">
        <v>700</v>
      </c>
      <c r="P557">
        <v>94538</v>
      </c>
      <c r="Q557" t="s">
        <v>701</v>
      </c>
      <c r="R557">
        <v>148</v>
      </c>
      <c r="S557">
        <v>148</v>
      </c>
      <c r="T557">
        <v>148</v>
      </c>
      <c r="U557">
        <v>159</v>
      </c>
      <c r="V557">
        <v>4</v>
      </c>
      <c r="W557">
        <v>142</v>
      </c>
      <c r="X557">
        <v>0</v>
      </c>
      <c r="Y557">
        <v>0</v>
      </c>
      <c r="Z557">
        <v>0</v>
      </c>
      <c r="AA557">
        <v>130</v>
      </c>
      <c r="AB557">
        <v>950</v>
      </c>
      <c r="AC557">
        <v>5</v>
      </c>
      <c r="AD557">
        <v>2</v>
      </c>
      <c r="AE557">
        <v>1392</v>
      </c>
      <c r="AF557">
        <v>0</v>
      </c>
      <c r="AG557">
        <v>1427</v>
      </c>
      <c r="AH557">
        <v>28</v>
      </c>
      <c r="AI557">
        <v>963</v>
      </c>
      <c r="AJ557">
        <v>0</v>
      </c>
      <c r="AK557">
        <v>0</v>
      </c>
      <c r="AL557">
        <v>0</v>
      </c>
      <c r="AM557">
        <v>886</v>
      </c>
      <c r="AN557">
        <v>5744</v>
      </c>
      <c r="AO557">
        <v>36</v>
      </c>
      <c r="AP557">
        <v>14</v>
      </c>
      <c r="AQ557">
        <v>9098</v>
      </c>
      <c r="AR557">
        <v>0</v>
      </c>
      <c r="AS55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18196</v>
      </c>
      <c r="AT557">
        <v>237</v>
      </c>
      <c r="AU557">
        <v>0</v>
      </c>
      <c r="AV557">
        <v>0</v>
      </c>
      <c r="AW557">
        <v>0</v>
      </c>
      <c r="AX557">
        <v>0</v>
      </c>
      <c r="AY557">
        <v>0</v>
      </c>
      <c r="AZ557">
        <v>643</v>
      </c>
      <c r="BA557">
        <v>1211</v>
      </c>
      <c r="BB557">
        <v>0</v>
      </c>
      <c r="BC557">
        <v>0</v>
      </c>
      <c r="BD557">
        <v>2091</v>
      </c>
      <c r="BE557">
        <v>3424800</v>
      </c>
      <c r="BF557">
        <v>67200</v>
      </c>
      <c r="BG557">
        <v>2311200</v>
      </c>
      <c r="BH557">
        <v>0</v>
      </c>
      <c r="BI557">
        <v>0</v>
      </c>
      <c r="BJ557">
        <v>0</v>
      </c>
      <c r="BK557">
        <v>2126400</v>
      </c>
      <c r="BL557">
        <v>13788620</v>
      </c>
      <c r="BM557">
        <v>85780</v>
      </c>
      <c r="BN557">
        <v>33600</v>
      </c>
      <c r="BO557">
        <v>21837600</v>
      </c>
      <c r="BP557">
        <v>132080</v>
      </c>
      <c r="BQ557">
        <v>0</v>
      </c>
      <c r="BR557">
        <v>0</v>
      </c>
      <c r="BS557">
        <v>0</v>
      </c>
      <c r="BT557">
        <v>0</v>
      </c>
      <c r="BU557">
        <v>0</v>
      </c>
      <c r="BV557">
        <v>358020</v>
      </c>
      <c r="BW557">
        <v>673660</v>
      </c>
      <c r="BX557">
        <v>0</v>
      </c>
      <c r="BY557">
        <v>0</v>
      </c>
      <c r="BZ557">
        <v>1163760</v>
      </c>
      <c r="CA557">
        <v>135729</v>
      </c>
      <c r="CB557">
        <v>1713861</v>
      </c>
      <c r="CC557">
        <v>26390</v>
      </c>
      <c r="CD557">
        <v>1096849</v>
      </c>
      <c r="CE557">
        <v>0</v>
      </c>
      <c r="CF557">
        <v>0</v>
      </c>
      <c r="CG557">
        <v>0</v>
      </c>
      <c r="CH557">
        <v>0</v>
      </c>
      <c r="CI557">
        <v>1082926</v>
      </c>
      <c r="CJ557">
        <v>6303743</v>
      </c>
      <c r="CK557">
        <v>0</v>
      </c>
      <c r="CL557">
        <v>85780</v>
      </c>
      <c r="CM557">
        <v>0</v>
      </c>
      <c r="CN557">
        <v>0</v>
      </c>
      <c r="CO557">
        <v>0</v>
      </c>
      <c r="CP557">
        <v>33600</v>
      </c>
      <c r="CQ557">
        <v>10478878</v>
      </c>
      <c r="CR557">
        <v>0</v>
      </c>
      <c r="CS557">
        <v>0</v>
      </c>
      <c r="CT557">
        <v>0</v>
      </c>
      <c r="CU557">
        <v>0</v>
      </c>
      <c r="CV557">
        <v>0</v>
      </c>
      <c r="CW557">
        <v>1707290</v>
      </c>
      <c r="CX557">
        <v>40810</v>
      </c>
      <c r="CY557">
        <v>1214351</v>
      </c>
      <c r="CZ557">
        <v>0</v>
      </c>
      <c r="DA557">
        <v>0</v>
      </c>
      <c r="DB557">
        <v>0</v>
      </c>
      <c r="DC557">
        <v>1401494</v>
      </c>
      <c r="DD557">
        <v>8158537</v>
      </c>
      <c r="DE557">
        <v>0</v>
      </c>
      <c r="DF557">
        <v>0</v>
      </c>
      <c r="DG557">
        <v>12522482</v>
      </c>
      <c r="DH557">
        <v>1271</v>
      </c>
      <c r="DI557">
        <v>8787473</v>
      </c>
      <c r="DJ557">
        <v>634049</v>
      </c>
      <c r="DK557">
        <v>6594</v>
      </c>
      <c r="DL557">
        <v>0</v>
      </c>
      <c r="DM557">
        <v>0</v>
      </c>
      <c r="DN557">
        <v>0</v>
      </c>
      <c r="DO557">
        <v>0</v>
      </c>
      <c r="DP557">
        <v>211644</v>
      </c>
      <c r="DQ557">
        <v>32608876</v>
      </c>
      <c r="DR557">
        <v>0</v>
      </c>
      <c r="DS557">
        <v>0</v>
      </c>
      <c r="DT557">
        <v>0</v>
      </c>
      <c r="DU557">
        <v>0</v>
      </c>
      <c r="DV557">
        <v>0</v>
      </c>
      <c r="DW557">
        <v>0</v>
      </c>
      <c r="DX557">
        <v>0</v>
      </c>
      <c r="DY557">
        <v>0</v>
      </c>
      <c r="DZ557">
        <v>0</v>
      </c>
      <c r="EA557">
        <v>0</v>
      </c>
      <c r="EB557">
        <v>0</v>
      </c>
      <c r="EC557">
        <v>0</v>
      </c>
      <c r="ED557">
        <v>0</v>
      </c>
    </row>
    <row r="558" spans="1:134" x14ac:dyDescent="0.3">
      <c r="A558">
        <v>106400480</v>
      </c>
      <c r="B558" t="s">
        <v>702</v>
      </c>
      <c r="C558">
        <v>20182</v>
      </c>
      <c r="D558" s="1">
        <v>43191</v>
      </c>
      <c r="E558" s="1">
        <v>43281</v>
      </c>
      <c r="F558" t="s">
        <v>134</v>
      </c>
      <c r="G558" t="s">
        <v>282</v>
      </c>
      <c r="H558" t="s">
        <v>2101</v>
      </c>
      <c r="I558">
        <v>801</v>
      </c>
      <c r="J558" t="s">
        <v>136</v>
      </c>
      <c r="K558" t="s">
        <v>137</v>
      </c>
      <c r="L558" t="s">
        <v>138</v>
      </c>
      <c r="M558" t="s">
        <v>703</v>
      </c>
      <c r="N558" t="s">
        <v>704</v>
      </c>
      <c r="O558" t="s">
        <v>705</v>
      </c>
      <c r="P558">
        <v>93401</v>
      </c>
      <c r="Q558" t="s">
        <v>706</v>
      </c>
      <c r="R558">
        <v>98</v>
      </c>
      <c r="S558">
        <v>98</v>
      </c>
      <c r="T558">
        <v>56</v>
      </c>
      <c r="U558">
        <v>655</v>
      </c>
      <c r="V558">
        <v>87</v>
      </c>
      <c r="W558">
        <v>36</v>
      </c>
      <c r="X558">
        <v>92</v>
      </c>
      <c r="Y558">
        <v>0</v>
      </c>
      <c r="Z558">
        <v>0</v>
      </c>
      <c r="AA558">
        <v>35</v>
      </c>
      <c r="AB558">
        <v>315</v>
      </c>
      <c r="AC558">
        <v>0</v>
      </c>
      <c r="AD558">
        <v>12</v>
      </c>
      <c r="AE558">
        <v>1232</v>
      </c>
      <c r="AF558">
        <v>0</v>
      </c>
      <c r="AG558">
        <v>2583</v>
      </c>
      <c r="AH558">
        <v>332</v>
      </c>
      <c r="AI558">
        <v>140</v>
      </c>
      <c r="AJ558">
        <v>458</v>
      </c>
      <c r="AK558">
        <v>0</v>
      </c>
      <c r="AL558">
        <v>0</v>
      </c>
      <c r="AM558">
        <v>111</v>
      </c>
      <c r="AN558">
        <v>922</v>
      </c>
      <c r="AO558">
        <v>0</v>
      </c>
      <c r="AP558">
        <v>42</v>
      </c>
      <c r="AQ558">
        <v>4588</v>
      </c>
      <c r="AR558">
        <v>0</v>
      </c>
      <c r="AS55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9176</v>
      </c>
      <c r="AT558">
        <v>12918</v>
      </c>
      <c r="AU558">
        <v>1195</v>
      </c>
      <c r="AV558">
        <v>525</v>
      </c>
      <c r="AW558">
        <v>2811</v>
      </c>
      <c r="AX558">
        <v>0</v>
      </c>
      <c r="AY558">
        <v>0</v>
      </c>
      <c r="AZ558">
        <v>1363</v>
      </c>
      <c r="BA558">
        <v>10034</v>
      </c>
      <c r="BB558">
        <v>0</v>
      </c>
      <c r="BC558">
        <v>2272</v>
      </c>
      <c r="BD558">
        <v>31118</v>
      </c>
      <c r="BE558">
        <v>65336366</v>
      </c>
      <c r="BF558">
        <v>8150123</v>
      </c>
      <c r="BG558">
        <v>2677071</v>
      </c>
      <c r="BH558">
        <v>7363150</v>
      </c>
      <c r="BI558">
        <v>0</v>
      </c>
      <c r="BJ558">
        <v>0</v>
      </c>
      <c r="BK558">
        <v>2756846</v>
      </c>
      <c r="BL558">
        <v>19394149</v>
      </c>
      <c r="BM558">
        <v>0</v>
      </c>
      <c r="BN558">
        <v>987610</v>
      </c>
      <c r="BO558">
        <v>106665315</v>
      </c>
      <c r="BP558">
        <v>38760801</v>
      </c>
      <c r="BQ558">
        <v>5357098</v>
      </c>
      <c r="BR558">
        <v>1600583</v>
      </c>
      <c r="BS558">
        <v>8442178</v>
      </c>
      <c r="BT558">
        <v>0</v>
      </c>
      <c r="BU558">
        <v>0</v>
      </c>
      <c r="BV558">
        <v>3887725</v>
      </c>
      <c r="BW558">
        <v>26275335</v>
      </c>
      <c r="BX558">
        <v>0</v>
      </c>
      <c r="BY558">
        <v>1313659</v>
      </c>
      <c r="BZ558">
        <v>85637379</v>
      </c>
      <c r="CA558">
        <v>1546230</v>
      </c>
      <c r="CB558">
        <v>89479223</v>
      </c>
      <c r="CC558">
        <v>12039031</v>
      </c>
      <c r="CD558">
        <v>3023301</v>
      </c>
      <c r="CE558">
        <v>14880233</v>
      </c>
      <c r="CF558">
        <v>0</v>
      </c>
      <c r="CG558">
        <v>0</v>
      </c>
      <c r="CH558">
        <v>0</v>
      </c>
      <c r="CI558">
        <v>4859605</v>
      </c>
      <c r="CJ558">
        <v>26664277</v>
      </c>
      <c r="CK558">
        <v>0</v>
      </c>
      <c r="CL558">
        <v>0</v>
      </c>
      <c r="CM558">
        <v>0</v>
      </c>
      <c r="CN558">
        <v>0</v>
      </c>
      <c r="CO558">
        <v>0</v>
      </c>
      <c r="CP558">
        <v>1618079</v>
      </c>
      <c r="CQ558">
        <v>154109979</v>
      </c>
      <c r="CR558">
        <v>0</v>
      </c>
      <c r="CS558">
        <v>1014961</v>
      </c>
      <c r="CT558">
        <v>0</v>
      </c>
      <c r="CU558">
        <v>617583</v>
      </c>
      <c r="CV558">
        <v>1632544</v>
      </c>
      <c r="CW558">
        <v>14381782</v>
      </c>
      <c r="CX558">
        <v>1449262</v>
      </c>
      <c r="CY558">
        <v>623355</v>
      </c>
      <c r="CZ558">
        <v>1934528</v>
      </c>
      <c r="DA558">
        <v>0</v>
      </c>
      <c r="DB558">
        <v>0</v>
      </c>
      <c r="DC558">
        <v>1706190</v>
      </c>
      <c r="DD558">
        <v>19490195</v>
      </c>
      <c r="DE558">
        <v>0</v>
      </c>
      <c r="DF558">
        <v>239947</v>
      </c>
      <c r="DG558">
        <v>39825259</v>
      </c>
      <c r="DH558">
        <v>1466028</v>
      </c>
      <c r="DI558">
        <v>39683565</v>
      </c>
      <c r="DJ558">
        <v>0</v>
      </c>
      <c r="DK558">
        <v>27981</v>
      </c>
      <c r="DL558">
        <v>0</v>
      </c>
      <c r="DM558">
        <v>0</v>
      </c>
      <c r="DN558">
        <v>0</v>
      </c>
      <c r="DO558">
        <v>0</v>
      </c>
      <c r="DP558">
        <v>1766235</v>
      </c>
      <c r="DQ558">
        <v>60851279</v>
      </c>
      <c r="DR558">
        <v>0</v>
      </c>
      <c r="DS558">
        <v>0</v>
      </c>
      <c r="DT558">
        <v>0</v>
      </c>
      <c r="DU558">
        <v>0</v>
      </c>
      <c r="DV558">
        <v>0</v>
      </c>
      <c r="DW558">
        <v>0</v>
      </c>
      <c r="DX558">
        <v>0</v>
      </c>
      <c r="DY558">
        <v>0</v>
      </c>
      <c r="DZ558">
        <v>0</v>
      </c>
      <c r="EA558">
        <v>0</v>
      </c>
      <c r="EB558">
        <v>0</v>
      </c>
      <c r="EC558">
        <v>0</v>
      </c>
      <c r="ED558">
        <v>0</v>
      </c>
    </row>
    <row r="559" spans="1:134" x14ac:dyDescent="0.3">
      <c r="A559">
        <v>106104047</v>
      </c>
      <c r="B559" t="s">
        <v>707</v>
      </c>
      <c r="C559">
        <v>20182</v>
      </c>
      <c r="D559" s="1">
        <v>43191</v>
      </c>
      <c r="E559" s="1">
        <v>43281</v>
      </c>
      <c r="F559" t="s">
        <v>134</v>
      </c>
      <c r="G559" t="s">
        <v>182</v>
      </c>
      <c r="H559" t="s">
        <v>2084</v>
      </c>
      <c r="I559">
        <v>605</v>
      </c>
      <c r="J559" t="s">
        <v>239</v>
      </c>
      <c r="K559" t="s">
        <v>137</v>
      </c>
      <c r="L559" t="s">
        <v>138</v>
      </c>
      <c r="M559" t="s">
        <v>708</v>
      </c>
      <c r="N559" t="s">
        <v>709</v>
      </c>
      <c r="O559" t="s">
        <v>417</v>
      </c>
      <c r="P559">
        <v>93710</v>
      </c>
      <c r="Q559" t="s">
        <v>710</v>
      </c>
      <c r="R559">
        <v>27</v>
      </c>
      <c r="S559">
        <v>27</v>
      </c>
      <c r="T559">
        <v>27</v>
      </c>
      <c r="U559">
        <v>158</v>
      </c>
      <c r="V559">
        <v>35</v>
      </c>
      <c r="W559">
        <v>0</v>
      </c>
      <c r="X559">
        <v>14</v>
      </c>
      <c r="Y559">
        <v>0</v>
      </c>
      <c r="Z559">
        <v>0</v>
      </c>
      <c r="AA559">
        <v>18</v>
      </c>
      <c r="AB559">
        <v>186</v>
      </c>
      <c r="AC559">
        <v>0</v>
      </c>
      <c r="AD559">
        <v>1</v>
      </c>
      <c r="AE559">
        <v>412</v>
      </c>
      <c r="AF559">
        <v>0</v>
      </c>
      <c r="AG559">
        <v>209</v>
      </c>
      <c r="AH559">
        <v>47</v>
      </c>
      <c r="AI559">
        <v>0</v>
      </c>
      <c r="AJ559">
        <v>16</v>
      </c>
      <c r="AK559">
        <v>0</v>
      </c>
      <c r="AL559">
        <v>0</v>
      </c>
      <c r="AM559">
        <v>23</v>
      </c>
      <c r="AN559">
        <v>223</v>
      </c>
      <c r="AO559">
        <v>0</v>
      </c>
      <c r="AP559">
        <v>1</v>
      </c>
      <c r="AQ559">
        <v>519</v>
      </c>
      <c r="AR559">
        <v>0</v>
      </c>
      <c r="AS55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1038</v>
      </c>
      <c r="AT559">
        <v>2007</v>
      </c>
      <c r="AU559">
        <v>357</v>
      </c>
      <c r="AV559">
        <v>25</v>
      </c>
      <c r="AW559">
        <v>665</v>
      </c>
      <c r="AX559">
        <v>0</v>
      </c>
      <c r="AY559">
        <v>0</v>
      </c>
      <c r="AZ559">
        <v>254</v>
      </c>
      <c r="BA559">
        <v>1664</v>
      </c>
      <c r="BB559">
        <v>0</v>
      </c>
      <c r="BC559">
        <v>39</v>
      </c>
      <c r="BD559">
        <v>5011</v>
      </c>
      <c r="BE559">
        <v>8223969</v>
      </c>
      <c r="BF559">
        <v>1736999</v>
      </c>
      <c r="BG559">
        <v>0</v>
      </c>
      <c r="BH559">
        <v>498697</v>
      </c>
      <c r="BI559">
        <v>0</v>
      </c>
      <c r="BJ559">
        <v>0</v>
      </c>
      <c r="BK559">
        <v>1244022</v>
      </c>
      <c r="BL559">
        <v>8559662</v>
      </c>
      <c r="BM559">
        <v>0</v>
      </c>
      <c r="BN559">
        <v>55082</v>
      </c>
      <c r="BO559">
        <v>20318431</v>
      </c>
      <c r="BP559">
        <v>22008567</v>
      </c>
      <c r="BQ559">
        <v>4298924</v>
      </c>
      <c r="BR559">
        <v>217183</v>
      </c>
      <c r="BS559">
        <v>7260061</v>
      </c>
      <c r="BT559">
        <v>0</v>
      </c>
      <c r="BU559">
        <v>0</v>
      </c>
      <c r="BV559">
        <v>2901553</v>
      </c>
      <c r="BW559">
        <v>21439403</v>
      </c>
      <c r="BX559">
        <v>0</v>
      </c>
      <c r="BY559">
        <v>553528</v>
      </c>
      <c r="BZ559">
        <v>58679219</v>
      </c>
      <c r="CA559">
        <v>299088</v>
      </c>
      <c r="CB559">
        <v>22715735</v>
      </c>
      <c r="CC559">
        <v>4617712</v>
      </c>
      <c r="CD559">
        <v>208021</v>
      </c>
      <c r="CE559">
        <v>7341922</v>
      </c>
      <c r="CF559">
        <v>0</v>
      </c>
      <c r="CG559">
        <v>0</v>
      </c>
      <c r="CH559">
        <v>0</v>
      </c>
      <c r="CI559">
        <v>2822799</v>
      </c>
      <c r="CJ559">
        <v>20916364</v>
      </c>
      <c r="CK559">
        <v>0</v>
      </c>
      <c r="CL559">
        <v>0</v>
      </c>
      <c r="CM559">
        <v>0</v>
      </c>
      <c r="CN559">
        <v>0</v>
      </c>
      <c r="CO559">
        <v>0</v>
      </c>
      <c r="CP559">
        <v>520847</v>
      </c>
      <c r="CQ559">
        <v>59442488</v>
      </c>
      <c r="CR559">
        <v>0</v>
      </c>
      <c r="CS559">
        <v>0</v>
      </c>
      <c r="CT559">
        <v>0</v>
      </c>
      <c r="CU559">
        <v>0</v>
      </c>
      <c r="CV559">
        <v>0</v>
      </c>
      <c r="CW559">
        <v>7217713</v>
      </c>
      <c r="CX559">
        <v>1418211</v>
      </c>
      <c r="CY559">
        <v>9162</v>
      </c>
      <c r="CZ559">
        <v>416836</v>
      </c>
      <c r="DA559">
        <v>0</v>
      </c>
      <c r="DB559">
        <v>0</v>
      </c>
      <c r="DC559">
        <v>1322776</v>
      </c>
      <c r="DD559">
        <v>9082701</v>
      </c>
      <c r="DE559">
        <v>0</v>
      </c>
      <c r="DF559">
        <v>87763</v>
      </c>
      <c r="DG559">
        <v>19555162</v>
      </c>
      <c r="DH559">
        <v>564099</v>
      </c>
      <c r="DI559">
        <v>17799961</v>
      </c>
      <c r="DJ559">
        <v>0</v>
      </c>
      <c r="DK559">
        <v>0</v>
      </c>
      <c r="DL559">
        <v>0</v>
      </c>
      <c r="DM559">
        <v>0</v>
      </c>
      <c r="DN559">
        <v>0</v>
      </c>
      <c r="DO559">
        <v>0</v>
      </c>
      <c r="DP559">
        <v>1337435</v>
      </c>
      <c r="DQ559">
        <v>14987386</v>
      </c>
      <c r="DR559">
        <v>0</v>
      </c>
      <c r="DS559">
        <v>0</v>
      </c>
      <c r="DT559">
        <v>0</v>
      </c>
      <c r="DU559">
        <v>0</v>
      </c>
      <c r="DV559">
        <v>0</v>
      </c>
      <c r="DW559">
        <v>0</v>
      </c>
      <c r="DX559">
        <v>0</v>
      </c>
      <c r="DY559">
        <v>0</v>
      </c>
      <c r="DZ559">
        <v>0</v>
      </c>
      <c r="EA559">
        <v>0</v>
      </c>
      <c r="EB559">
        <v>0</v>
      </c>
      <c r="EC559">
        <v>0</v>
      </c>
      <c r="ED559">
        <v>0</v>
      </c>
    </row>
    <row r="560" spans="1:134" x14ac:dyDescent="0.3">
      <c r="A560">
        <v>106301283</v>
      </c>
      <c r="B560" t="s">
        <v>711</v>
      </c>
      <c r="C560">
        <v>20182</v>
      </c>
      <c r="D560" s="1">
        <v>43191</v>
      </c>
      <c r="E560" s="1">
        <v>43281</v>
      </c>
      <c r="F560" t="s">
        <v>134</v>
      </c>
      <c r="G560" t="s">
        <v>226</v>
      </c>
      <c r="H560" t="s">
        <v>2091</v>
      </c>
      <c r="I560">
        <v>1012</v>
      </c>
      <c r="J560" t="s">
        <v>255</v>
      </c>
      <c r="K560" t="s">
        <v>137</v>
      </c>
      <c r="L560" t="s">
        <v>138</v>
      </c>
      <c r="M560" t="s">
        <v>712</v>
      </c>
      <c r="N560" t="s">
        <v>713</v>
      </c>
      <c r="O560" t="s">
        <v>714</v>
      </c>
      <c r="P560">
        <v>92843</v>
      </c>
      <c r="Q560" t="s">
        <v>715</v>
      </c>
      <c r="R560">
        <v>167</v>
      </c>
      <c r="S560">
        <v>167</v>
      </c>
      <c r="T560">
        <v>167</v>
      </c>
      <c r="U560">
        <v>360</v>
      </c>
      <c r="V560">
        <v>143</v>
      </c>
      <c r="W560">
        <v>123</v>
      </c>
      <c r="X560">
        <v>282</v>
      </c>
      <c r="Y560">
        <v>0</v>
      </c>
      <c r="Z560">
        <v>0</v>
      </c>
      <c r="AA560">
        <v>43</v>
      </c>
      <c r="AB560">
        <v>28</v>
      </c>
      <c r="AC560">
        <v>0</v>
      </c>
      <c r="AD560">
        <v>255</v>
      </c>
      <c r="AE560">
        <v>1234</v>
      </c>
      <c r="AF560">
        <v>0</v>
      </c>
      <c r="AG560">
        <v>1652</v>
      </c>
      <c r="AH560">
        <v>566</v>
      </c>
      <c r="AI560">
        <v>499</v>
      </c>
      <c r="AJ560">
        <v>965</v>
      </c>
      <c r="AK560">
        <v>0</v>
      </c>
      <c r="AL560">
        <v>0</v>
      </c>
      <c r="AM560">
        <v>158</v>
      </c>
      <c r="AN560">
        <v>160</v>
      </c>
      <c r="AO560">
        <v>0</v>
      </c>
      <c r="AP560">
        <v>333</v>
      </c>
      <c r="AQ560">
        <v>4333</v>
      </c>
      <c r="AR560">
        <v>0</v>
      </c>
      <c r="AS56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8666</v>
      </c>
      <c r="AT560">
        <v>424</v>
      </c>
      <c r="AU560">
        <v>443</v>
      </c>
      <c r="AV560">
        <v>1516</v>
      </c>
      <c r="AW560">
        <v>3652</v>
      </c>
      <c r="AX560">
        <v>0</v>
      </c>
      <c r="AY560">
        <v>0</v>
      </c>
      <c r="AZ560">
        <v>651</v>
      </c>
      <c r="BA560">
        <v>471</v>
      </c>
      <c r="BB560">
        <v>0</v>
      </c>
      <c r="BC560">
        <v>624</v>
      </c>
      <c r="BD560">
        <v>7781</v>
      </c>
      <c r="BE560">
        <v>21087674</v>
      </c>
      <c r="BF560">
        <v>8277360</v>
      </c>
      <c r="BG560">
        <v>6822557</v>
      </c>
      <c r="BH560">
        <v>13698110</v>
      </c>
      <c r="BI560">
        <v>0</v>
      </c>
      <c r="BJ560">
        <v>0</v>
      </c>
      <c r="BK560">
        <v>2301116</v>
      </c>
      <c r="BL560">
        <v>1776158</v>
      </c>
      <c r="BM560">
        <v>0</v>
      </c>
      <c r="BN560">
        <v>5875598</v>
      </c>
      <c r="BO560">
        <v>59838573</v>
      </c>
      <c r="BP560">
        <v>2571790</v>
      </c>
      <c r="BQ560">
        <v>2745881</v>
      </c>
      <c r="BR560">
        <v>3762712</v>
      </c>
      <c r="BS560">
        <v>11910599</v>
      </c>
      <c r="BT560">
        <v>0</v>
      </c>
      <c r="BU560">
        <v>0</v>
      </c>
      <c r="BV560">
        <v>2498600</v>
      </c>
      <c r="BW560">
        <v>1441815</v>
      </c>
      <c r="BX560">
        <v>0</v>
      </c>
      <c r="BY560">
        <v>1797535</v>
      </c>
      <c r="BZ560">
        <v>26728932</v>
      </c>
      <c r="CA560">
        <v>7333331</v>
      </c>
      <c r="CB560">
        <v>15675488</v>
      </c>
      <c r="CC560">
        <v>5280615</v>
      </c>
      <c r="CD560">
        <v>8824190</v>
      </c>
      <c r="CE560">
        <v>19555525</v>
      </c>
      <c r="CF560">
        <v>-416972</v>
      </c>
      <c r="CG560">
        <v>0</v>
      </c>
      <c r="CH560">
        <v>0</v>
      </c>
      <c r="CI560">
        <v>3379883</v>
      </c>
      <c r="CJ560">
        <v>2757070</v>
      </c>
      <c r="CK560">
        <v>0</v>
      </c>
      <c r="CL560">
        <v>80084</v>
      </c>
      <c r="CM560">
        <v>0</v>
      </c>
      <c r="CN560">
        <v>0</v>
      </c>
      <c r="CO560">
        <v>0</v>
      </c>
      <c r="CP560">
        <v>0</v>
      </c>
      <c r="CQ560">
        <v>62469214</v>
      </c>
      <c r="CR560">
        <v>0</v>
      </c>
      <c r="CS560">
        <v>0</v>
      </c>
      <c r="CT560">
        <v>0</v>
      </c>
      <c r="CU560">
        <v>0</v>
      </c>
      <c r="CV560">
        <v>0</v>
      </c>
      <c r="CW560">
        <v>7983976</v>
      </c>
      <c r="CX560">
        <v>5742626</v>
      </c>
      <c r="CY560">
        <v>2178050</v>
      </c>
      <c r="CZ560">
        <v>6053184</v>
      </c>
      <c r="DA560">
        <v>0</v>
      </c>
      <c r="DB560">
        <v>0</v>
      </c>
      <c r="DC560">
        <v>1419833</v>
      </c>
      <c r="DD560">
        <v>460902</v>
      </c>
      <c r="DE560">
        <v>0</v>
      </c>
      <c r="DF560">
        <v>259720</v>
      </c>
      <c r="DG560">
        <v>24098291</v>
      </c>
      <c r="DH560">
        <v>168702</v>
      </c>
      <c r="DI560">
        <v>21016072</v>
      </c>
      <c r="DJ560">
        <v>0</v>
      </c>
      <c r="DK560">
        <v>193479</v>
      </c>
      <c r="DL560">
        <v>0</v>
      </c>
      <c r="DM560">
        <v>0</v>
      </c>
      <c r="DN560">
        <v>0</v>
      </c>
      <c r="DO560">
        <v>0</v>
      </c>
      <c r="DP560">
        <v>139207</v>
      </c>
      <c r="DQ560">
        <v>25118979</v>
      </c>
      <c r="DR560">
        <v>0</v>
      </c>
      <c r="DS560">
        <v>0</v>
      </c>
      <c r="DT560">
        <v>0</v>
      </c>
      <c r="DU560">
        <v>0</v>
      </c>
      <c r="DV560">
        <v>0</v>
      </c>
      <c r="DW560">
        <v>0</v>
      </c>
      <c r="DX560">
        <v>0</v>
      </c>
      <c r="DY560">
        <v>0</v>
      </c>
      <c r="DZ560">
        <v>0</v>
      </c>
      <c r="EA560">
        <v>0</v>
      </c>
      <c r="EB560">
        <v>0</v>
      </c>
      <c r="EC560">
        <v>0</v>
      </c>
      <c r="ED560">
        <v>0</v>
      </c>
    </row>
    <row r="561" spans="1:134" x14ac:dyDescent="0.3">
      <c r="A561">
        <v>106190315</v>
      </c>
      <c r="B561" t="s">
        <v>716</v>
      </c>
      <c r="C561">
        <v>20182</v>
      </c>
      <c r="D561" s="1">
        <v>43191</v>
      </c>
      <c r="E561" s="1">
        <v>43281</v>
      </c>
      <c r="F561" t="s">
        <v>134</v>
      </c>
      <c r="G561" t="s">
        <v>158</v>
      </c>
      <c r="H561" t="s">
        <v>2086</v>
      </c>
      <c r="I561">
        <v>913</v>
      </c>
      <c r="J561" t="s">
        <v>255</v>
      </c>
      <c r="K561" t="s">
        <v>137</v>
      </c>
      <c r="L561" t="s">
        <v>138</v>
      </c>
      <c r="M561" t="s">
        <v>717</v>
      </c>
      <c r="N561" t="s">
        <v>718</v>
      </c>
      <c r="O561" t="s">
        <v>719</v>
      </c>
      <c r="P561">
        <v>91754</v>
      </c>
      <c r="Q561" t="s">
        <v>720</v>
      </c>
      <c r="R561">
        <v>210</v>
      </c>
      <c r="S561">
        <v>210</v>
      </c>
      <c r="T561">
        <v>210</v>
      </c>
      <c r="U561">
        <v>649</v>
      </c>
      <c r="V561">
        <v>427</v>
      </c>
      <c r="W561">
        <v>230</v>
      </c>
      <c r="X561">
        <v>665</v>
      </c>
      <c r="Y561">
        <v>0</v>
      </c>
      <c r="Z561">
        <v>0</v>
      </c>
      <c r="AA561">
        <v>22</v>
      </c>
      <c r="AB561">
        <v>268</v>
      </c>
      <c r="AC561">
        <v>42</v>
      </c>
      <c r="AD561">
        <v>171</v>
      </c>
      <c r="AE561">
        <v>2474</v>
      </c>
      <c r="AF561">
        <v>0</v>
      </c>
      <c r="AG561">
        <v>4934</v>
      </c>
      <c r="AH561">
        <v>2674</v>
      </c>
      <c r="AI561">
        <v>952</v>
      </c>
      <c r="AJ561">
        <v>3025</v>
      </c>
      <c r="AK561">
        <v>0</v>
      </c>
      <c r="AL561">
        <v>0</v>
      </c>
      <c r="AM561">
        <v>61</v>
      </c>
      <c r="AN561">
        <v>1014</v>
      </c>
      <c r="AO561">
        <v>53</v>
      </c>
      <c r="AP561">
        <v>516</v>
      </c>
      <c r="AQ561">
        <v>13229</v>
      </c>
      <c r="AR561">
        <v>0</v>
      </c>
      <c r="AS56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26458</v>
      </c>
      <c r="AT561">
        <v>2326</v>
      </c>
      <c r="AU561">
        <v>1756</v>
      </c>
      <c r="AV561">
        <v>427</v>
      </c>
      <c r="AW561">
        <v>1965</v>
      </c>
      <c r="AX561">
        <v>0</v>
      </c>
      <c r="AY561">
        <v>0</v>
      </c>
      <c r="AZ561">
        <v>142</v>
      </c>
      <c r="BA561">
        <v>724</v>
      </c>
      <c r="BB561">
        <v>38</v>
      </c>
      <c r="BC561">
        <v>244</v>
      </c>
      <c r="BD561">
        <v>7622</v>
      </c>
      <c r="BE561">
        <v>97341645</v>
      </c>
      <c r="BF561">
        <v>68108757</v>
      </c>
      <c r="BG561">
        <v>18464633</v>
      </c>
      <c r="BH561">
        <v>65166988</v>
      </c>
      <c r="BI561">
        <v>0</v>
      </c>
      <c r="BJ561">
        <v>0</v>
      </c>
      <c r="BK561">
        <v>1479764</v>
      </c>
      <c r="BL561">
        <v>24269395</v>
      </c>
      <c r="BM561">
        <v>1549110</v>
      </c>
      <c r="BN561">
        <v>13612649</v>
      </c>
      <c r="BO561">
        <v>289992941</v>
      </c>
      <c r="BP561">
        <v>23111678</v>
      </c>
      <c r="BQ561">
        <v>22880620</v>
      </c>
      <c r="BR561">
        <v>3644049</v>
      </c>
      <c r="BS561">
        <v>36696582</v>
      </c>
      <c r="BT561">
        <v>0</v>
      </c>
      <c r="BU561">
        <v>0</v>
      </c>
      <c r="BV561">
        <v>2203221</v>
      </c>
      <c r="BW561">
        <v>13204699</v>
      </c>
      <c r="BX561">
        <v>408393</v>
      </c>
      <c r="BY561">
        <v>2747486</v>
      </c>
      <c r="BZ561">
        <v>104896728</v>
      </c>
      <c r="CA561">
        <v>2579356</v>
      </c>
      <c r="CB561">
        <v>94197617</v>
      </c>
      <c r="CC561">
        <v>75814421</v>
      </c>
      <c r="CD561">
        <v>16938440</v>
      </c>
      <c r="CE561">
        <v>125968732</v>
      </c>
      <c r="CF561">
        <v>-1450579</v>
      </c>
      <c r="CG561">
        <v>0</v>
      </c>
      <c r="CH561">
        <v>0</v>
      </c>
      <c r="CI561">
        <v>3306725</v>
      </c>
      <c r="CJ561">
        <v>12308317</v>
      </c>
      <c r="CK561">
        <v>0</v>
      </c>
      <c r="CL561">
        <v>1848694</v>
      </c>
      <c r="CM561">
        <v>0</v>
      </c>
      <c r="CN561">
        <v>0</v>
      </c>
      <c r="CO561">
        <v>0</v>
      </c>
      <c r="CP561">
        <v>7030038</v>
      </c>
      <c r="CQ561">
        <v>338541761</v>
      </c>
      <c r="CR561">
        <v>2347453</v>
      </c>
      <c r="CS561">
        <v>29078055</v>
      </c>
      <c r="CT561">
        <v>0</v>
      </c>
      <c r="CU561">
        <v>4292922</v>
      </c>
      <c r="CV561">
        <v>35718430</v>
      </c>
      <c r="CW561">
        <v>26255706</v>
      </c>
      <c r="CX561">
        <v>17522408</v>
      </c>
      <c r="CY561">
        <v>6620821</v>
      </c>
      <c r="CZ561">
        <v>4972893</v>
      </c>
      <c r="DA561">
        <v>0</v>
      </c>
      <c r="DB561">
        <v>0</v>
      </c>
      <c r="DC561">
        <v>1976260</v>
      </c>
      <c r="DD561">
        <v>29458699</v>
      </c>
      <c r="DE561">
        <v>108809</v>
      </c>
      <c r="DF561">
        <v>5150742</v>
      </c>
      <c r="DG561">
        <v>92066338</v>
      </c>
      <c r="DH561">
        <v>185309</v>
      </c>
      <c r="DI561">
        <v>84969845</v>
      </c>
      <c r="DJ561">
        <v>0</v>
      </c>
      <c r="DK561">
        <v>1082323</v>
      </c>
      <c r="DL561">
        <v>0</v>
      </c>
      <c r="DM561">
        <v>0</v>
      </c>
      <c r="DN561">
        <v>0</v>
      </c>
      <c r="DO561">
        <v>0</v>
      </c>
      <c r="DP561">
        <v>1053870</v>
      </c>
      <c r="DQ561">
        <v>18263081</v>
      </c>
      <c r="DR561">
        <v>0</v>
      </c>
      <c r="DS561">
        <v>0</v>
      </c>
      <c r="DT561">
        <v>0</v>
      </c>
      <c r="DU561">
        <v>0</v>
      </c>
      <c r="DV561">
        <v>0</v>
      </c>
      <c r="DW561">
        <v>0</v>
      </c>
      <c r="DX561">
        <v>0</v>
      </c>
      <c r="DY561">
        <v>0</v>
      </c>
      <c r="DZ561">
        <v>0</v>
      </c>
      <c r="EA561">
        <v>0</v>
      </c>
      <c r="EB561">
        <v>0</v>
      </c>
      <c r="EC561">
        <v>0</v>
      </c>
      <c r="ED561">
        <v>0</v>
      </c>
    </row>
    <row r="562" spans="1:134" x14ac:dyDescent="0.3">
      <c r="A562">
        <v>106190317</v>
      </c>
      <c r="B562" t="s">
        <v>721</v>
      </c>
      <c r="C562">
        <v>20182</v>
      </c>
      <c r="D562" s="1">
        <v>43191</v>
      </c>
      <c r="E562" s="1">
        <v>43281</v>
      </c>
      <c r="F562" t="s">
        <v>134</v>
      </c>
      <c r="G562" t="s">
        <v>158</v>
      </c>
      <c r="H562" t="s">
        <v>2086</v>
      </c>
      <c r="I562">
        <v>925</v>
      </c>
      <c r="J562" t="s">
        <v>136</v>
      </c>
      <c r="K562" t="s">
        <v>137</v>
      </c>
      <c r="L562" t="s">
        <v>138</v>
      </c>
      <c r="M562" t="s">
        <v>722</v>
      </c>
      <c r="N562" t="s">
        <v>723</v>
      </c>
      <c r="O562" t="s">
        <v>223</v>
      </c>
      <c r="P562">
        <v>90026</v>
      </c>
      <c r="Q562" t="s">
        <v>724</v>
      </c>
      <c r="R562">
        <v>55</v>
      </c>
      <c r="S562">
        <v>55</v>
      </c>
      <c r="T562">
        <v>55</v>
      </c>
      <c r="U562">
        <v>0</v>
      </c>
      <c r="V562">
        <v>0</v>
      </c>
      <c r="W562">
        <v>0</v>
      </c>
      <c r="X562">
        <v>0</v>
      </c>
      <c r="Y562">
        <v>118</v>
      </c>
      <c r="Z562">
        <v>0</v>
      </c>
      <c r="AA562">
        <v>94</v>
      </c>
      <c r="AB562">
        <v>0</v>
      </c>
      <c r="AC562">
        <v>0</v>
      </c>
      <c r="AD562">
        <v>0</v>
      </c>
      <c r="AE562">
        <v>212</v>
      </c>
      <c r="AF562">
        <v>0</v>
      </c>
      <c r="AG562">
        <v>0</v>
      </c>
      <c r="AH562">
        <v>0</v>
      </c>
      <c r="AI562">
        <v>0</v>
      </c>
      <c r="AJ562">
        <v>0</v>
      </c>
      <c r="AK562">
        <v>2125</v>
      </c>
      <c r="AL562">
        <v>0</v>
      </c>
      <c r="AM562">
        <v>696</v>
      </c>
      <c r="AN562">
        <v>0</v>
      </c>
      <c r="AO562">
        <v>0</v>
      </c>
      <c r="AP562">
        <v>0</v>
      </c>
      <c r="AQ562">
        <v>2821</v>
      </c>
      <c r="AR562">
        <v>0</v>
      </c>
      <c r="AS56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5642</v>
      </c>
      <c r="AT562">
        <v>0</v>
      </c>
      <c r="AU562">
        <v>0</v>
      </c>
      <c r="AV562">
        <v>0</v>
      </c>
      <c r="AW562">
        <v>0</v>
      </c>
      <c r="AX562">
        <v>19437</v>
      </c>
      <c r="AY562">
        <v>0</v>
      </c>
      <c r="AZ562">
        <v>3317</v>
      </c>
      <c r="BA562">
        <v>0</v>
      </c>
      <c r="BB562">
        <v>0</v>
      </c>
      <c r="BC562">
        <v>0</v>
      </c>
      <c r="BD562">
        <v>22754</v>
      </c>
      <c r="BE562">
        <v>0</v>
      </c>
      <c r="BF562">
        <v>0</v>
      </c>
      <c r="BG562">
        <v>0</v>
      </c>
      <c r="BH562">
        <v>0</v>
      </c>
      <c r="BI562">
        <v>2499369</v>
      </c>
      <c r="BJ562">
        <v>0</v>
      </c>
      <c r="BK562">
        <v>1129142</v>
      </c>
      <c r="BL562">
        <v>0</v>
      </c>
      <c r="BM562">
        <v>0</v>
      </c>
      <c r="BN562">
        <v>0</v>
      </c>
      <c r="BO562">
        <v>3628511</v>
      </c>
      <c r="BP562">
        <v>0</v>
      </c>
      <c r="BQ562">
        <v>0</v>
      </c>
      <c r="BR562">
        <v>0</v>
      </c>
      <c r="BS562">
        <v>0</v>
      </c>
      <c r="BT562">
        <v>3153241</v>
      </c>
      <c r="BU562">
        <v>0</v>
      </c>
      <c r="BV562">
        <v>2193384</v>
      </c>
      <c r="BW562">
        <v>0</v>
      </c>
      <c r="BX562">
        <v>0</v>
      </c>
      <c r="BY562">
        <v>0</v>
      </c>
      <c r="BZ562">
        <v>5346625</v>
      </c>
      <c r="CA562">
        <v>0</v>
      </c>
      <c r="CB562">
        <v>0</v>
      </c>
      <c r="CC562">
        <v>0</v>
      </c>
      <c r="CD562">
        <v>0</v>
      </c>
      <c r="CE562">
        <v>0</v>
      </c>
      <c r="CF562">
        <v>-80725</v>
      </c>
      <c r="CG562">
        <v>1026255</v>
      </c>
      <c r="CH562">
        <v>0</v>
      </c>
      <c r="CI562">
        <v>627832</v>
      </c>
      <c r="CJ562">
        <v>0</v>
      </c>
      <c r="CK562">
        <v>0</v>
      </c>
      <c r="CL562">
        <v>0</v>
      </c>
      <c r="CM562">
        <v>0</v>
      </c>
      <c r="CN562">
        <v>0</v>
      </c>
      <c r="CO562">
        <v>0</v>
      </c>
      <c r="CP562">
        <v>0</v>
      </c>
      <c r="CQ562">
        <v>1573362</v>
      </c>
      <c r="CR562">
        <v>0</v>
      </c>
      <c r="CS562">
        <v>0</v>
      </c>
      <c r="CT562">
        <v>0</v>
      </c>
      <c r="CU562">
        <v>0</v>
      </c>
      <c r="CV562">
        <v>0</v>
      </c>
      <c r="CW562">
        <v>0</v>
      </c>
      <c r="CX562">
        <v>0</v>
      </c>
      <c r="CY562">
        <v>0</v>
      </c>
      <c r="CZ562">
        <v>0</v>
      </c>
      <c r="DA562">
        <v>4626355</v>
      </c>
      <c r="DB562">
        <v>0</v>
      </c>
      <c r="DC562">
        <v>2775419</v>
      </c>
      <c r="DD562">
        <v>0</v>
      </c>
      <c r="DE562">
        <v>0</v>
      </c>
      <c r="DF562">
        <v>0</v>
      </c>
      <c r="DG562">
        <v>7401774</v>
      </c>
      <c r="DH562">
        <v>1459541</v>
      </c>
      <c r="DI562">
        <v>6575137</v>
      </c>
      <c r="DJ562">
        <v>406217</v>
      </c>
      <c r="DK562">
        <v>135765</v>
      </c>
      <c r="DL562">
        <v>0</v>
      </c>
      <c r="DM562">
        <v>0</v>
      </c>
      <c r="DN562">
        <v>0</v>
      </c>
      <c r="DO562">
        <v>0</v>
      </c>
      <c r="DP562">
        <v>5792</v>
      </c>
      <c r="DQ562">
        <v>12593585</v>
      </c>
      <c r="DR562">
        <v>0</v>
      </c>
      <c r="DS562">
        <v>0</v>
      </c>
      <c r="DT562">
        <v>0</v>
      </c>
      <c r="DU562">
        <v>0</v>
      </c>
      <c r="DV562">
        <v>0</v>
      </c>
      <c r="DW562">
        <v>0</v>
      </c>
      <c r="DX562">
        <v>0</v>
      </c>
      <c r="DY562">
        <v>0</v>
      </c>
      <c r="DZ562">
        <v>0</v>
      </c>
      <c r="EA562">
        <v>0</v>
      </c>
      <c r="EB562">
        <v>0</v>
      </c>
      <c r="EC562">
        <v>0</v>
      </c>
      <c r="ED562">
        <v>0</v>
      </c>
    </row>
    <row r="563" spans="1:134" x14ac:dyDescent="0.3">
      <c r="A563">
        <v>106270777</v>
      </c>
      <c r="B563" t="s">
        <v>725</v>
      </c>
      <c r="C563">
        <v>20182</v>
      </c>
      <c r="D563" s="1">
        <v>43191</v>
      </c>
      <c r="E563" s="1">
        <v>43281</v>
      </c>
      <c r="F563" t="s">
        <v>134</v>
      </c>
      <c r="G563" t="s">
        <v>528</v>
      </c>
      <c r="H563" t="s">
        <v>2101</v>
      </c>
      <c r="I563">
        <v>709</v>
      </c>
      <c r="J563" t="s">
        <v>136</v>
      </c>
      <c r="K563" t="s">
        <v>137</v>
      </c>
      <c r="L563" t="s">
        <v>145</v>
      </c>
      <c r="M563" t="s">
        <v>726</v>
      </c>
      <c r="N563" t="s">
        <v>727</v>
      </c>
      <c r="O563" t="s">
        <v>728</v>
      </c>
      <c r="P563">
        <v>93930</v>
      </c>
      <c r="Q563" t="s">
        <v>729</v>
      </c>
      <c r="R563">
        <v>94</v>
      </c>
      <c r="S563">
        <v>94</v>
      </c>
      <c r="T563">
        <v>94</v>
      </c>
      <c r="U563">
        <v>51</v>
      </c>
      <c r="V563">
        <v>0</v>
      </c>
      <c r="W563">
        <v>61</v>
      </c>
      <c r="X563">
        <v>68</v>
      </c>
      <c r="Y563">
        <v>0</v>
      </c>
      <c r="Z563">
        <v>0</v>
      </c>
      <c r="AA563">
        <v>37</v>
      </c>
      <c r="AB563">
        <v>0</v>
      </c>
      <c r="AC563">
        <v>0</v>
      </c>
      <c r="AD563">
        <v>7</v>
      </c>
      <c r="AE563">
        <v>224</v>
      </c>
      <c r="AF563">
        <v>0</v>
      </c>
      <c r="AG563">
        <v>294</v>
      </c>
      <c r="AH563">
        <v>0</v>
      </c>
      <c r="AI563">
        <v>224</v>
      </c>
      <c r="AJ563">
        <v>3636</v>
      </c>
      <c r="AK563">
        <v>0</v>
      </c>
      <c r="AL563">
        <v>0</v>
      </c>
      <c r="AM563">
        <v>142</v>
      </c>
      <c r="AN563">
        <v>0</v>
      </c>
      <c r="AO563">
        <v>0</v>
      </c>
      <c r="AP563">
        <v>17</v>
      </c>
      <c r="AQ563">
        <v>4313</v>
      </c>
      <c r="AR563">
        <v>0</v>
      </c>
      <c r="AS56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8626</v>
      </c>
      <c r="AT563">
        <v>4283</v>
      </c>
      <c r="AU563">
        <v>0</v>
      </c>
      <c r="AV563">
        <v>2314</v>
      </c>
      <c r="AW563">
        <v>15884</v>
      </c>
      <c r="AX563">
        <v>0</v>
      </c>
      <c r="AY563">
        <v>0</v>
      </c>
      <c r="AZ563">
        <v>7093</v>
      </c>
      <c r="BA563">
        <v>0</v>
      </c>
      <c r="BB563">
        <v>0</v>
      </c>
      <c r="BC563">
        <v>965</v>
      </c>
      <c r="BD563">
        <v>30539</v>
      </c>
      <c r="BE563">
        <v>3500741</v>
      </c>
      <c r="BF563">
        <v>0</v>
      </c>
      <c r="BG563">
        <v>2620259</v>
      </c>
      <c r="BH563">
        <v>6648079</v>
      </c>
      <c r="BI563">
        <v>0</v>
      </c>
      <c r="BJ563">
        <v>0</v>
      </c>
      <c r="BK563">
        <v>2308272</v>
      </c>
      <c r="BL563">
        <v>0</v>
      </c>
      <c r="BM563">
        <v>0</v>
      </c>
      <c r="BN563">
        <v>369855</v>
      </c>
      <c r="BO563">
        <v>15447206</v>
      </c>
      <c r="BP563">
        <v>7491010</v>
      </c>
      <c r="BQ563">
        <v>0</v>
      </c>
      <c r="BR563">
        <v>3132984</v>
      </c>
      <c r="BS563">
        <v>16840501</v>
      </c>
      <c r="BT563">
        <v>0</v>
      </c>
      <c r="BU563">
        <v>0</v>
      </c>
      <c r="BV563">
        <v>8222625</v>
      </c>
      <c r="BW563">
        <v>0</v>
      </c>
      <c r="BX563">
        <v>0</v>
      </c>
      <c r="BY563">
        <v>1817983</v>
      </c>
      <c r="BZ563">
        <v>37505103</v>
      </c>
      <c r="CA563">
        <v>591368</v>
      </c>
      <c r="CB563">
        <v>9881923</v>
      </c>
      <c r="CC563">
        <v>0</v>
      </c>
      <c r="CD563">
        <v>4861011</v>
      </c>
      <c r="CE563">
        <v>17908532</v>
      </c>
      <c r="CF563">
        <v>-370893</v>
      </c>
      <c r="CG563">
        <v>0</v>
      </c>
      <c r="CH563">
        <v>0</v>
      </c>
      <c r="CI563">
        <v>4268815</v>
      </c>
      <c r="CJ563">
        <v>0</v>
      </c>
      <c r="CK563">
        <v>0</v>
      </c>
      <c r="CL563">
        <v>730959</v>
      </c>
      <c r="CM563">
        <v>0</v>
      </c>
      <c r="CN563">
        <v>0</v>
      </c>
      <c r="CO563">
        <v>0</v>
      </c>
      <c r="CP563">
        <v>29355</v>
      </c>
      <c r="CQ563">
        <v>37901070</v>
      </c>
      <c r="CR563">
        <v>0</v>
      </c>
      <c r="CS563">
        <v>0</v>
      </c>
      <c r="CT563">
        <v>0</v>
      </c>
      <c r="CU563">
        <v>0</v>
      </c>
      <c r="CV563">
        <v>0</v>
      </c>
      <c r="CW563">
        <v>1109828</v>
      </c>
      <c r="CX563">
        <v>0</v>
      </c>
      <c r="CY563">
        <v>1263125</v>
      </c>
      <c r="CZ563">
        <v>5580048</v>
      </c>
      <c r="DA563">
        <v>0</v>
      </c>
      <c r="DB563">
        <v>0</v>
      </c>
      <c r="DC563">
        <v>6262082</v>
      </c>
      <c r="DD563">
        <v>0</v>
      </c>
      <c r="DE563">
        <v>0</v>
      </c>
      <c r="DF563">
        <v>836156</v>
      </c>
      <c r="DG563">
        <v>15051239</v>
      </c>
      <c r="DH563">
        <v>1368518</v>
      </c>
      <c r="DI563">
        <v>17010071</v>
      </c>
      <c r="DJ563">
        <v>0</v>
      </c>
      <c r="DK563">
        <v>77309</v>
      </c>
      <c r="DL563">
        <v>0</v>
      </c>
      <c r="DM563">
        <v>0</v>
      </c>
      <c r="DN563">
        <v>0</v>
      </c>
      <c r="DO563">
        <v>0</v>
      </c>
      <c r="DP563">
        <v>391565</v>
      </c>
      <c r="DQ563">
        <v>19656042</v>
      </c>
      <c r="DR563">
        <v>0</v>
      </c>
      <c r="DS563">
        <v>0</v>
      </c>
      <c r="DT563">
        <v>0</v>
      </c>
      <c r="DU563">
        <v>0</v>
      </c>
      <c r="DV563">
        <v>0</v>
      </c>
      <c r="DW563">
        <v>0</v>
      </c>
      <c r="DX563">
        <v>0</v>
      </c>
      <c r="DY563">
        <v>0</v>
      </c>
      <c r="DZ563">
        <v>0</v>
      </c>
      <c r="EA563">
        <v>0</v>
      </c>
      <c r="EB563">
        <v>0</v>
      </c>
      <c r="EC563">
        <v>0</v>
      </c>
      <c r="ED563">
        <v>0</v>
      </c>
    </row>
    <row r="564" spans="1:134" x14ac:dyDescent="0.3">
      <c r="A564">
        <v>106190522</v>
      </c>
      <c r="B564" t="s">
        <v>730</v>
      </c>
      <c r="C564">
        <v>20182</v>
      </c>
      <c r="D564" s="1">
        <v>43191</v>
      </c>
      <c r="E564" s="1">
        <v>43281</v>
      </c>
      <c r="F564" t="s">
        <v>134</v>
      </c>
      <c r="G564" t="s">
        <v>158</v>
      </c>
      <c r="H564" t="s">
        <v>2086</v>
      </c>
      <c r="I564">
        <v>909</v>
      </c>
      <c r="J564" t="s">
        <v>136</v>
      </c>
      <c r="K564" t="s">
        <v>137</v>
      </c>
      <c r="L564" t="s">
        <v>138</v>
      </c>
      <c r="M564" t="s">
        <v>731</v>
      </c>
      <c r="N564" t="s">
        <v>732</v>
      </c>
      <c r="O564" t="s">
        <v>161</v>
      </c>
      <c r="P564">
        <v>91204</v>
      </c>
      <c r="Q564" t="s">
        <v>733</v>
      </c>
      <c r="R564">
        <v>334</v>
      </c>
      <c r="S564">
        <v>321</v>
      </c>
      <c r="T564">
        <v>128</v>
      </c>
      <c r="U564">
        <v>392</v>
      </c>
      <c r="V564">
        <v>212</v>
      </c>
      <c r="W564">
        <v>1036</v>
      </c>
      <c r="X564">
        <v>1642</v>
      </c>
      <c r="Y564">
        <v>0</v>
      </c>
      <c r="Z564">
        <v>0</v>
      </c>
      <c r="AA564">
        <v>10</v>
      </c>
      <c r="AB564">
        <v>466</v>
      </c>
      <c r="AC564">
        <v>0</v>
      </c>
      <c r="AD564">
        <v>46</v>
      </c>
      <c r="AE564">
        <v>3804</v>
      </c>
      <c r="AF564">
        <v>0</v>
      </c>
      <c r="AG564">
        <v>3548</v>
      </c>
      <c r="AH564">
        <v>746</v>
      </c>
      <c r="AI564">
        <v>2442</v>
      </c>
      <c r="AJ564">
        <v>2747</v>
      </c>
      <c r="AK564">
        <v>0</v>
      </c>
      <c r="AL564">
        <v>0</v>
      </c>
      <c r="AM564">
        <v>31</v>
      </c>
      <c r="AN564">
        <v>949</v>
      </c>
      <c r="AO564">
        <v>0</v>
      </c>
      <c r="AP564">
        <v>161</v>
      </c>
      <c r="AQ564">
        <v>10624</v>
      </c>
      <c r="AR564">
        <v>0</v>
      </c>
      <c r="AS56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21248</v>
      </c>
      <c r="AT564">
        <v>10729</v>
      </c>
      <c r="AU564">
        <v>1436</v>
      </c>
      <c r="AV564">
        <v>2351</v>
      </c>
      <c r="AW564">
        <v>7266</v>
      </c>
      <c r="AX564">
        <v>0</v>
      </c>
      <c r="AY564">
        <v>0</v>
      </c>
      <c r="AZ564">
        <v>568</v>
      </c>
      <c r="BA564">
        <v>6250</v>
      </c>
      <c r="BB564">
        <v>227</v>
      </c>
      <c r="BC564">
        <v>1298</v>
      </c>
      <c r="BD564">
        <v>30125</v>
      </c>
      <c r="BE564">
        <v>73848939</v>
      </c>
      <c r="BF564">
        <v>17601318</v>
      </c>
      <c r="BG564">
        <v>23121699</v>
      </c>
      <c r="BH564">
        <v>40262191</v>
      </c>
      <c r="BI564">
        <v>0</v>
      </c>
      <c r="BJ564">
        <v>0</v>
      </c>
      <c r="BK564">
        <v>485243</v>
      </c>
      <c r="BL564">
        <v>18298059</v>
      </c>
      <c r="BM564">
        <v>0</v>
      </c>
      <c r="BN564">
        <v>579528</v>
      </c>
      <c r="BO564">
        <v>174196977</v>
      </c>
      <c r="BP564">
        <v>20987124</v>
      </c>
      <c r="BQ564">
        <v>4389703</v>
      </c>
      <c r="BR564">
        <v>5463885</v>
      </c>
      <c r="BS564">
        <v>24822390</v>
      </c>
      <c r="BT564">
        <v>0</v>
      </c>
      <c r="BU564">
        <v>0</v>
      </c>
      <c r="BV564">
        <v>1071251</v>
      </c>
      <c r="BW564">
        <v>11521064</v>
      </c>
      <c r="BX564">
        <v>294950</v>
      </c>
      <c r="BY564">
        <v>1686743</v>
      </c>
      <c r="BZ564">
        <v>70237110</v>
      </c>
      <c r="CA564">
        <v>-1749756</v>
      </c>
      <c r="CB564">
        <v>77348984</v>
      </c>
      <c r="CC564">
        <v>17871836</v>
      </c>
      <c r="CD564">
        <v>16407103</v>
      </c>
      <c r="CE564">
        <v>59075999</v>
      </c>
      <c r="CF564">
        <v>-1058753</v>
      </c>
      <c r="CG564">
        <v>0</v>
      </c>
      <c r="CH564">
        <v>0</v>
      </c>
      <c r="CI564">
        <v>1244202</v>
      </c>
      <c r="CJ564">
        <v>20601534</v>
      </c>
      <c r="CK564">
        <v>0</v>
      </c>
      <c r="CL564">
        <v>850263</v>
      </c>
      <c r="CM564">
        <v>0</v>
      </c>
      <c r="CN564">
        <v>0</v>
      </c>
      <c r="CO564">
        <v>0</v>
      </c>
      <c r="CP564">
        <v>5215464</v>
      </c>
      <c r="CQ564">
        <v>195806876</v>
      </c>
      <c r="CR564">
        <v>517472</v>
      </c>
      <c r="CS564">
        <v>2120331</v>
      </c>
      <c r="CT564">
        <v>0</v>
      </c>
      <c r="CU564">
        <v>0</v>
      </c>
      <c r="CV564">
        <v>2637803</v>
      </c>
      <c r="CW564">
        <v>15110615</v>
      </c>
      <c r="CX564">
        <v>4419583</v>
      </c>
      <c r="CY564">
        <v>12044457</v>
      </c>
      <c r="CZ564">
        <v>8866513</v>
      </c>
      <c r="DA564">
        <v>0</v>
      </c>
      <c r="DB564">
        <v>0</v>
      </c>
      <c r="DC564">
        <v>403422</v>
      </c>
      <c r="DD564">
        <v>9281177</v>
      </c>
      <c r="DE564">
        <v>0</v>
      </c>
      <c r="DF564">
        <v>1139247</v>
      </c>
      <c r="DG564">
        <v>51265014</v>
      </c>
      <c r="DH564">
        <v>679955</v>
      </c>
      <c r="DI564">
        <v>58409335</v>
      </c>
      <c r="DJ564">
        <v>0</v>
      </c>
      <c r="DK564">
        <v>-137922</v>
      </c>
      <c r="DL564">
        <v>0</v>
      </c>
      <c r="DM564">
        <v>0</v>
      </c>
      <c r="DN564">
        <v>0</v>
      </c>
      <c r="DO564">
        <v>0</v>
      </c>
      <c r="DP564">
        <v>3513660</v>
      </c>
      <c r="DQ564">
        <v>51935567</v>
      </c>
      <c r="DR564">
        <v>0</v>
      </c>
      <c r="DS564">
        <v>0</v>
      </c>
      <c r="DT564">
        <v>0</v>
      </c>
      <c r="DU564">
        <v>0</v>
      </c>
      <c r="DV564">
        <v>0</v>
      </c>
      <c r="DW564">
        <v>0</v>
      </c>
      <c r="DX564">
        <v>0</v>
      </c>
      <c r="DY564">
        <v>0</v>
      </c>
      <c r="DZ564">
        <v>0</v>
      </c>
      <c r="EA564">
        <v>0</v>
      </c>
      <c r="EB564">
        <v>0</v>
      </c>
      <c r="EC564">
        <v>0</v>
      </c>
      <c r="ED564">
        <v>0</v>
      </c>
    </row>
    <row r="565" spans="1:134" x14ac:dyDescent="0.3">
      <c r="A565">
        <v>106190328</v>
      </c>
      <c r="B565" t="s">
        <v>734</v>
      </c>
      <c r="C565">
        <v>20182</v>
      </c>
      <c r="D565" s="1">
        <v>43191</v>
      </c>
      <c r="E565" s="1">
        <v>43281</v>
      </c>
      <c r="F565" t="s">
        <v>134</v>
      </c>
      <c r="G565" t="s">
        <v>158</v>
      </c>
      <c r="H565" t="s">
        <v>2086</v>
      </c>
      <c r="I565">
        <v>915</v>
      </c>
      <c r="J565" t="s">
        <v>136</v>
      </c>
      <c r="K565" t="s">
        <v>137</v>
      </c>
      <c r="L565" t="s">
        <v>138</v>
      </c>
      <c r="M565" t="s">
        <v>735</v>
      </c>
      <c r="N565" t="s">
        <v>736</v>
      </c>
      <c r="O565" t="s">
        <v>685</v>
      </c>
      <c r="P565">
        <v>91740</v>
      </c>
      <c r="Q565" t="s">
        <v>737</v>
      </c>
      <c r="R565">
        <v>128</v>
      </c>
      <c r="S565">
        <v>128</v>
      </c>
      <c r="T565">
        <v>105</v>
      </c>
      <c r="U565">
        <v>480</v>
      </c>
      <c r="V565">
        <v>42</v>
      </c>
      <c r="W565">
        <v>34</v>
      </c>
      <c r="X565">
        <v>76</v>
      </c>
      <c r="Y565">
        <v>0</v>
      </c>
      <c r="Z565">
        <v>0</v>
      </c>
      <c r="AA565">
        <v>6</v>
      </c>
      <c r="AB565">
        <v>12</v>
      </c>
      <c r="AC565">
        <v>0</v>
      </c>
      <c r="AD565">
        <v>4</v>
      </c>
      <c r="AE565">
        <v>654</v>
      </c>
      <c r="AF565">
        <v>0</v>
      </c>
      <c r="AG565">
        <v>3761</v>
      </c>
      <c r="AH565">
        <v>234</v>
      </c>
      <c r="AI565">
        <v>256</v>
      </c>
      <c r="AJ565">
        <v>346</v>
      </c>
      <c r="AK565">
        <v>0</v>
      </c>
      <c r="AL565">
        <v>0</v>
      </c>
      <c r="AM565">
        <v>24</v>
      </c>
      <c r="AN565">
        <v>23</v>
      </c>
      <c r="AO565">
        <v>0</v>
      </c>
      <c r="AP565">
        <v>7</v>
      </c>
      <c r="AQ565">
        <v>4651</v>
      </c>
      <c r="AR565">
        <v>0</v>
      </c>
      <c r="AS56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9302</v>
      </c>
      <c r="AT565">
        <v>79</v>
      </c>
      <c r="AU565">
        <v>42</v>
      </c>
      <c r="AV565">
        <v>153</v>
      </c>
      <c r="AW565">
        <v>411</v>
      </c>
      <c r="AX565">
        <v>0</v>
      </c>
      <c r="AY565">
        <v>0</v>
      </c>
      <c r="AZ565">
        <v>59</v>
      </c>
      <c r="BA565">
        <v>111</v>
      </c>
      <c r="BB565">
        <v>0</v>
      </c>
      <c r="BC565">
        <v>105</v>
      </c>
      <c r="BD565">
        <v>960</v>
      </c>
      <c r="BE565">
        <v>17819214</v>
      </c>
      <c r="BF565">
        <v>1499885</v>
      </c>
      <c r="BG565">
        <v>1824867</v>
      </c>
      <c r="BH565">
        <v>2502264</v>
      </c>
      <c r="BI565">
        <v>0</v>
      </c>
      <c r="BJ565">
        <v>0</v>
      </c>
      <c r="BK565">
        <v>21560</v>
      </c>
      <c r="BL565">
        <v>497242</v>
      </c>
      <c r="BM565">
        <v>0</v>
      </c>
      <c r="BN565">
        <v>55198</v>
      </c>
      <c r="BO565">
        <v>24220230</v>
      </c>
      <c r="BP565">
        <v>291333</v>
      </c>
      <c r="BQ565">
        <v>142211</v>
      </c>
      <c r="BR565">
        <v>354266</v>
      </c>
      <c r="BS565">
        <v>823942</v>
      </c>
      <c r="BT565">
        <v>0</v>
      </c>
      <c r="BU565">
        <v>0</v>
      </c>
      <c r="BV565">
        <v>235060</v>
      </c>
      <c r="BW565">
        <v>106376</v>
      </c>
      <c r="BX565">
        <v>0</v>
      </c>
      <c r="BY565">
        <v>184163</v>
      </c>
      <c r="BZ565">
        <v>2137351</v>
      </c>
      <c r="CA565">
        <v>234519</v>
      </c>
      <c r="CB565">
        <v>12361071</v>
      </c>
      <c r="CC565">
        <v>861570</v>
      </c>
      <c r="CD565">
        <v>1092783</v>
      </c>
      <c r="CE565">
        <v>2966488</v>
      </c>
      <c r="CF565">
        <v>0</v>
      </c>
      <c r="CG565">
        <v>0</v>
      </c>
      <c r="CH565">
        <v>0</v>
      </c>
      <c r="CI565">
        <v>184595</v>
      </c>
      <c r="CJ565">
        <v>274445</v>
      </c>
      <c r="CK565">
        <v>0</v>
      </c>
      <c r="CL565">
        <v>4842</v>
      </c>
      <c r="CM565">
        <v>0</v>
      </c>
      <c r="CN565">
        <v>0</v>
      </c>
      <c r="CO565">
        <v>0</v>
      </c>
      <c r="CP565">
        <v>0</v>
      </c>
      <c r="CQ565">
        <v>17980313</v>
      </c>
      <c r="CR565">
        <v>0</v>
      </c>
      <c r="CS565">
        <v>0</v>
      </c>
      <c r="CT565">
        <v>0</v>
      </c>
      <c r="CU565">
        <v>0</v>
      </c>
      <c r="CV565">
        <v>0</v>
      </c>
      <c r="CW565">
        <v>5749476</v>
      </c>
      <c r="CX565">
        <v>780526</v>
      </c>
      <c r="CY565">
        <v>1086350</v>
      </c>
      <c r="CZ565">
        <v>359718</v>
      </c>
      <c r="DA565">
        <v>0</v>
      </c>
      <c r="DB565">
        <v>0</v>
      </c>
      <c r="DC565">
        <v>72025</v>
      </c>
      <c r="DD565">
        <v>329173</v>
      </c>
      <c r="DE565">
        <v>0</v>
      </c>
      <c r="DF565">
        <v>0</v>
      </c>
      <c r="DG565">
        <v>8377268</v>
      </c>
      <c r="DH565">
        <v>87518</v>
      </c>
      <c r="DI565">
        <v>9302307</v>
      </c>
      <c r="DJ565">
        <v>0</v>
      </c>
      <c r="DK565">
        <v>0</v>
      </c>
      <c r="DL565">
        <v>0</v>
      </c>
      <c r="DM565">
        <v>0</v>
      </c>
      <c r="DN565">
        <v>0</v>
      </c>
      <c r="DO565">
        <v>0</v>
      </c>
      <c r="DP565">
        <v>1307461</v>
      </c>
      <c r="DQ565">
        <v>40823478</v>
      </c>
      <c r="DR565">
        <v>0</v>
      </c>
      <c r="DS565">
        <v>0</v>
      </c>
      <c r="DT565">
        <v>0</v>
      </c>
      <c r="DU565">
        <v>0</v>
      </c>
      <c r="DV565">
        <v>0</v>
      </c>
      <c r="DW565">
        <v>0</v>
      </c>
      <c r="DX565">
        <v>0</v>
      </c>
      <c r="DY565">
        <v>0</v>
      </c>
      <c r="DZ565">
        <v>0</v>
      </c>
      <c r="EA565">
        <v>0</v>
      </c>
      <c r="EB565">
        <v>0</v>
      </c>
      <c r="EC565">
        <v>0</v>
      </c>
      <c r="ED565">
        <v>0</v>
      </c>
    </row>
    <row r="566" spans="1:134" x14ac:dyDescent="0.3">
      <c r="A566">
        <v>106110889</v>
      </c>
      <c r="B566" t="s">
        <v>738</v>
      </c>
      <c r="C566">
        <v>20182</v>
      </c>
      <c r="D566" s="1">
        <v>43191</v>
      </c>
      <c r="E566" s="1">
        <v>43281</v>
      </c>
      <c r="F566" t="s">
        <v>134</v>
      </c>
      <c r="G566" t="s">
        <v>739</v>
      </c>
      <c r="H566" t="s">
        <v>2085</v>
      </c>
      <c r="I566">
        <v>223</v>
      </c>
      <c r="J566" t="s">
        <v>136</v>
      </c>
      <c r="K566" t="s">
        <v>137</v>
      </c>
      <c r="L566" t="s">
        <v>145</v>
      </c>
      <c r="M566" t="s">
        <v>740</v>
      </c>
      <c r="N566" t="s">
        <v>741</v>
      </c>
      <c r="O566" t="s">
        <v>742</v>
      </c>
      <c r="P566">
        <v>95988</v>
      </c>
      <c r="Q566" t="s">
        <v>743</v>
      </c>
      <c r="R566">
        <v>47</v>
      </c>
      <c r="S566">
        <v>25</v>
      </c>
      <c r="T566">
        <v>25</v>
      </c>
      <c r="U566">
        <v>35</v>
      </c>
      <c r="V566">
        <v>0</v>
      </c>
      <c r="W566">
        <v>8</v>
      </c>
      <c r="X566">
        <v>5</v>
      </c>
      <c r="Y566">
        <v>0</v>
      </c>
      <c r="Z566">
        <v>0</v>
      </c>
      <c r="AA566">
        <v>6</v>
      </c>
      <c r="AB566">
        <v>0</v>
      </c>
      <c r="AC566">
        <v>0</v>
      </c>
      <c r="AD566">
        <v>2</v>
      </c>
      <c r="AE566">
        <v>56</v>
      </c>
      <c r="AF566">
        <v>0</v>
      </c>
      <c r="AG566">
        <v>643</v>
      </c>
      <c r="AH566">
        <v>0</v>
      </c>
      <c r="AI566">
        <v>328</v>
      </c>
      <c r="AJ566">
        <v>115</v>
      </c>
      <c r="AK566">
        <v>0</v>
      </c>
      <c r="AL566">
        <v>0</v>
      </c>
      <c r="AM566">
        <v>59</v>
      </c>
      <c r="AN566">
        <v>0</v>
      </c>
      <c r="AO566">
        <v>0</v>
      </c>
      <c r="AP566">
        <v>28</v>
      </c>
      <c r="AQ566">
        <v>1173</v>
      </c>
      <c r="AR566">
        <v>0</v>
      </c>
      <c r="AS56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2346</v>
      </c>
      <c r="AT566">
        <v>4012</v>
      </c>
      <c r="AU566">
        <v>0</v>
      </c>
      <c r="AV566">
        <v>3861</v>
      </c>
      <c r="AW566">
        <v>0</v>
      </c>
      <c r="AX566">
        <v>0</v>
      </c>
      <c r="AY566">
        <v>0</v>
      </c>
      <c r="AZ566">
        <v>2668</v>
      </c>
      <c r="BA566">
        <v>0</v>
      </c>
      <c r="BB566">
        <v>0</v>
      </c>
      <c r="BC566">
        <v>452</v>
      </c>
      <c r="BD566">
        <v>10993</v>
      </c>
      <c r="BE566">
        <v>1408179</v>
      </c>
      <c r="BF566">
        <v>0</v>
      </c>
      <c r="BG566">
        <v>917477</v>
      </c>
      <c r="BH566">
        <v>300000</v>
      </c>
      <c r="BI566">
        <v>0</v>
      </c>
      <c r="BJ566">
        <v>0</v>
      </c>
      <c r="BK566">
        <v>40480</v>
      </c>
      <c r="BL566">
        <v>0</v>
      </c>
      <c r="BM566">
        <v>0</v>
      </c>
      <c r="BN566">
        <v>22592</v>
      </c>
      <c r="BO566">
        <v>2688728</v>
      </c>
      <c r="BP566">
        <v>2922800</v>
      </c>
      <c r="BQ566">
        <v>0</v>
      </c>
      <c r="BR566">
        <v>1682440</v>
      </c>
      <c r="BS566">
        <v>0</v>
      </c>
      <c r="BT566">
        <v>0</v>
      </c>
      <c r="BU566">
        <v>0</v>
      </c>
      <c r="BV566">
        <v>2142552</v>
      </c>
      <c r="BW566">
        <v>0</v>
      </c>
      <c r="BX566">
        <v>0</v>
      </c>
      <c r="BY566">
        <v>364035</v>
      </c>
      <c r="BZ566">
        <v>7111827</v>
      </c>
      <c r="CA566">
        <v>29393</v>
      </c>
      <c r="CB566">
        <v>1909575</v>
      </c>
      <c r="CC566">
        <v>0</v>
      </c>
      <c r="CD566">
        <v>1833669</v>
      </c>
      <c r="CE566">
        <v>0</v>
      </c>
      <c r="CF566">
        <v>0</v>
      </c>
      <c r="CG566">
        <v>0</v>
      </c>
      <c r="CH566">
        <v>0</v>
      </c>
      <c r="CI566">
        <v>447932</v>
      </c>
      <c r="CJ566">
        <v>0</v>
      </c>
      <c r="CK566">
        <v>0</v>
      </c>
      <c r="CL566">
        <v>0</v>
      </c>
      <c r="CM566">
        <v>0</v>
      </c>
      <c r="CN566">
        <v>0</v>
      </c>
      <c r="CO566">
        <v>0</v>
      </c>
      <c r="CP566">
        <v>0</v>
      </c>
      <c r="CQ566">
        <v>4220569</v>
      </c>
      <c r="CR566">
        <v>0</v>
      </c>
      <c r="CS566">
        <v>0</v>
      </c>
      <c r="CT566">
        <v>0</v>
      </c>
      <c r="CU566">
        <v>0</v>
      </c>
      <c r="CV566">
        <v>0</v>
      </c>
      <c r="CW566">
        <v>2421404</v>
      </c>
      <c r="CX566">
        <v>0</v>
      </c>
      <c r="CY566">
        <v>766248</v>
      </c>
      <c r="CZ566">
        <v>0</v>
      </c>
      <c r="DA566">
        <v>0</v>
      </c>
      <c r="DB566">
        <v>0</v>
      </c>
      <c r="DC566">
        <v>2035100</v>
      </c>
      <c r="DD566">
        <v>0</v>
      </c>
      <c r="DE566">
        <v>0</v>
      </c>
      <c r="DF566">
        <v>357234</v>
      </c>
      <c r="DG566">
        <v>5579986</v>
      </c>
      <c r="DH566">
        <v>15236</v>
      </c>
      <c r="DI566">
        <v>5362285</v>
      </c>
      <c r="DJ566">
        <v>0</v>
      </c>
      <c r="DK566">
        <v>0</v>
      </c>
      <c r="DL566">
        <v>0</v>
      </c>
      <c r="DM566">
        <v>0</v>
      </c>
      <c r="DN566">
        <v>0</v>
      </c>
      <c r="DO566">
        <v>0</v>
      </c>
      <c r="DP566">
        <v>63478</v>
      </c>
      <c r="DQ566">
        <v>3168726</v>
      </c>
      <c r="DR566">
        <v>0</v>
      </c>
      <c r="DS566">
        <v>0</v>
      </c>
      <c r="DT566">
        <v>0</v>
      </c>
      <c r="DU566">
        <v>0</v>
      </c>
      <c r="DV566">
        <v>0</v>
      </c>
      <c r="DW566">
        <v>0</v>
      </c>
      <c r="DX566">
        <v>0</v>
      </c>
      <c r="DY566">
        <v>0</v>
      </c>
      <c r="DZ566">
        <v>0</v>
      </c>
      <c r="EA566">
        <v>0</v>
      </c>
      <c r="EB566">
        <v>0</v>
      </c>
      <c r="EC566">
        <v>0</v>
      </c>
      <c r="ED566">
        <v>0</v>
      </c>
    </row>
    <row r="567" spans="1:134" x14ac:dyDescent="0.3">
      <c r="A567">
        <v>106420483</v>
      </c>
      <c r="B567" t="s">
        <v>744</v>
      </c>
      <c r="C567">
        <v>20182</v>
      </c>
      <c r="D567" s="1">
        <v>43191</v>
      </c>
      <c r="E567" s="1">
        <v>43281</v>
      </c>
      <c r="F567" t="s">
        <v>134</v>
      </c>
      <c r="G567" t="s">
        <v>745</v>
      </c>
      <c r="H567" t="s">
        <v>2088</v>
      </c>
      <c r="I567">
        <v>807</v>
      </c>
      <c r="J567" t="s">
        <v>136</v>
      </c>
      <c r="K567" t="s">
        <v>137</v>
      </c>
      <c r="L567" t="s">
        <v>138</v>
      </c>
      <c r="M567" t="s">
        <v>746</v>
      </c>
      <c r="N567" t="s">
        <v>747</v>
      </c>
      <c r="O567" t="s">
        <v>748</v>
      </c>
      <c r="P567">
        <v>93111</v>
      </c>
      <c r="Q567" t="s">
        <v>1651</v>
      </c>
      <c r="R567">
        <v>52</v>
      </c>
      <c r="S567">
        <v>28</v>
      </c>
      <c r="T567">
        <v>28</v>
      </c>
      <c r="U567">
        <v>220</v>
      </c>
      <c r="V567">
        <v>30</v>
      </c>
      <c r="W567">
        <v>5</v>
      </c>
      <c r="X567">
        <v>24</v>
      </c>
      <c r="Y567">
        <v>0</v>
      </c>
      <c r="Z567">
        <v>0</v>
      </c>
      <c r="AA567">
        <v>6</v>
      </c>
      <c r="AB567">
        <v>138</v>
      </c>
      <c r="AC567">
        <v>0</v>
      </c>
      <c r="AD567">
        <v>7</v>
      </c>
      <c r="AE567">
        <v>430</v>
      </c>
      <c r="AF567">
        <v>0</v>
      </c>
      <c r="AG567">
        <v>506</v>
      </c>
      <c r="AH567">
        <v>79</v>
      </c>
      <c r="AI567">
        <v>10</v>
      </c>
      <c r="AJ567">
        <v>60</v>
      </c>
      <c r="AK567">
        <v>0</v>
      </c>
      <c r="AL567">
        <v>0</v>
      </c>
      <c r="AM567">
        <v>11</v>
      </c>
      <c r="AN567">
        <v>232</v>
      </c>
      <c r="AO567">
        <v>0</v>
      </c>
      <c r="AP567">
        <v>10</v>
      </c>
      <c r="AQ567">
        <v>908</v>
      </c>
      <c r="AR567">
        <v>0</v>
      </c>
      <c r="AS56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1816</v>
      </c>
      <c r="AT567">
        <v>3495</v>
      </c>
      <c r="AU567">
        <v>343</v>
      </c>
      <c r="AV567">
        <v>542</v>
      </c>
      <c r="AW567">
        <v>3362</v>
      </c>
      <c r="AX567">
        <v>0</v>
      </c>
      <c r="AY567">
        <v>0</v>
      </c>
      <c r="AZ567">
        <v>596</v>
      </c>
      <c r="BA567">
        <v>4852</v>
      </c>
      <c r="BB567">
        <v>0</v>
      </c>
      <c r="BC567">
        <v>594</v>
      </c>
      <c r="BD567">
        <v>13784</v>
      </c>
      <c r="BE567">
        <v>15228109</v>
      </c>
      <c r="BF567">
        <v>2008763</v>
      </c>
      <c r="BG567">
        <v>255942</v>
      </c>
      <c r="BH567">
        <v>1718869</v>
      </c>
      <c r="BI567">
        <v>0</v>
      </c>
      <c r="BJ567">
        <v>0</v>
      </c>
      <c r="BK567">
        <v>301020</v>
      </c>
      <c r="BL567">
        <v>11729760</v>
      </c>
      <c r="BM567">
        <v>0</v>
      </c>
      <c r="BN567">
        <v>954947</v>
      </c>
      <c r="BO567">
        <v>32197410</v>
      </c>
      <c r="BP567">
        <v>10350748</v>
      </c>
      <c r="BQ567">
        <v>1414123</v>
      </c>
      <c r="BR567">
        <v>831048</v>
      </c>
      <c r="BS567">
        <v>5399502</v>
      </c>
      <c r="BT567">
        <v>0</v>
      </c>
      <c r="BU567">
        <v>0</v>
      </c>
      <c r="BV567">
        <v>960273</v>
      </c>
      <c r="BW567">
        <v>10760054</v>
      </c>
      <c r="BX567">
        <v>0</v>
      </c>
      <c r="BY567">
        <v>915463</v>
      </c>
      <c r="BZ567">
        <v>30631211</v>
      </c>
      <c r="CA567">
        <v>799564</v>
      </c>
      <c r="CB567">
        <v>20571525</v>
      </c>
      <c r="CC567">
        <v>2737563</v>
      </c>
      <c r="CD567">
        <v>996534</v>
      </c>
      <c r="CE567">
        <v>6432333</v>
      </c>
      <c r="CF567">
        <v>0</v>
      </c>
      <c r="CG567">
        <v>0</v>
      </c>
      <c r="CH567">
        <v>0</v>
      </c>
      <c r="CI567">
        <v>914109</v>
      </c>
      <c r="CJ567">
        <v>6549128</v>
      </c>
      <c r="CK567">
        <v>0</v>
      </c>
      <c r="CL567">
        <v>276772</v>
      </c>
      <c r="CM567">
        <v>0</v>
      </c>
      <c r="CN567">
        <v>0</v>
      </c>
      <c r="CO567">
        <v>0</v>
      </c>
      <c r="CP567">
        <v>841685</v>
      </c>
      <c r="CQ567">
        <v>40119213</v>
      </c>
      <c r="CR567">
        <v>0</v>
      </c>
      <c r="CS567">
        <v>0</v>
      </c>
      <c r="CT567">
        <v>0</v>
      </c>
      <c r="CU567">
        <v>0</v>
      </c>
      <c r="CV567">
        <v>0</v>
      </c>
      <c r="CW567">
        <v>5007332</v>
      </c>
      <c r="CX567">
        <v>685323</v>
      </c>
      <c r="CY567">
        <v>90456</v>
      </c>
      <c r="CZ567">
        <v>686038</v>
      </c>
      <c r="DA567">
        <v>0</v>
      </c>
      <c r="DB567">
        <v>0</v>
      </c>
      <c r="DC567">
        <v>347184</v>
      </c>
      <c r="DD567">
        <v>15141121</v>
      </c>
      <c r="DE567">
        <v>0</v>
      </c>
      <c r="DF567">
        <v>751954</v>
      </c>
      <c r="DG567">
        <v>22709408</v>
      </c>
      <c r="DH567">
        <v>172652</v>
      </c>
      <c r="DI567">
        <v>18739718</v>
      </c>
      <c r="DJ567">
        <v>745948</v>
      </c>
      <c r="DK567">
        <v>5347</v>
      </c>
      <c r="DL567">
        <v>0</v>
      </c>
      <c r="DM567">
        <v>0</v>
      </c>
      <c r="DN567">
        <v>0</v>
      </c>
      <c r="DO567">
        <v>0</v>
      </c>
      <c r="DP567">
        <v>0</v>
      </c>
      <c r="DQ567">
        <v>115131559</v>
      </c>
      <c r="DR567">
        <v>0</v>
      </c>
      <c r="DS567">
        <v>0</v>
      </c>
      <c r="DT567">
        <v>0</v>
      </c>
      <c r="DU567">
        <v>0</v>
      </c>
      <c r="DV567">
        <v>0</v>
      </c>
      <c r="DW567">
        <v>0</v>
      </c>
      <c r="DX567">
        <v>0</v>
      </c>
      <c r="DY567">
        <v>0</v>
      </c>
      <c r="DZ567">
        <v>0</v>
      </c>
      <c r="EA567">
        <v>0</v>
      </c>
      <c r="EB567">
        <v>0</v>
      </c>
      <c r="EC567">
        <v>0</v>
      </c>
      <c r="ED567">
        <v>0</v>
      </c>
    </row>
    <row r="568" spans="1:134" x14ac:dyDescent="0.3">
      <c r="A568">
        <v>106150775</v>
      </c>
      <c r="B568" t="s">
        <v>750</v>
      </c>
      <c r="C568">
        <v>20182</v>
      </c>
      <c r="D568" s="1">
        <v>43191</v>
      </c>
      <c r="E568" s="1">
        <v>43281</v>
      </c>
      <c r="F568" t="s">
        <v>134</v>
      </c>
      <c r="G568" t="s">
        <v>135</v>
      </c>
      <c r="H568" t="s">
        <v>2084</v>
      </c>
      <c r="I568">
        <v>617</v>
      </c>
      <c r="J568" t="s">
        <v>239</v>
      </c>
      <c r="K568" t="s">
        <v>137</v>
      </c>
      <c r="L568" t="s">
        <v>138</v>
      </c>
      <c r="M568" t="s">
        <v>751</v>
      </c>
      <c r="N568" t="s">
        <v>752</v>
      </c>
      <c r="O568" t="s">
        <v>141</v>
      </c>
      <c r="P568">
        <v>93308</v>
      </c>
      <c r="Q568" t="s">
        <v>753</v>
      </c>
      <c r="R568">
        <v>64</v>
      </c>
      <c r="S568">
        <v>64</v>
      </c>
      <c r="T568">
        <v>57</v>
      </c>
      <c r="U568">
        <v>170</v>
      </c>
      <c r="V568">
        <v>32</v>
      </c>
      <c r="W568">
        <v>28</v>
      </c>
      <c r="X568">
        <v>53</v>
      </c>
      <c r="Y568">
        <v>2</v>
      </c>
      <c r="Z568">
        <v>0</v>
      </c>
      <c r="AA568">
        <v>43</v>
      </c>
      <c r="AB568">
        <v>0</v>
      </c>
      <c r="AC568">
        <v>0</v>
      </c>
      <c r="AD568">
        <v>0</v>
      </c>
      <c r="AE568">
        <v>328</v>
      </c>
      <c r="AF568">
        <v>0</v>
      </c>
      <c r="AG568">
        <v>1105</v>
      </c>
      <c r="AH568">
        <v>161</v>
      </c>
      <c r="AI568">
        <v>191</v>
      </c>
      <c r="AJ568">
        <v>270</v>
      </c>
      <c r="AK568">
        <v>10</v>
      </c>
      <c r="AL568">
        <v>0</v>
      </c>
      <c r="AM568">
        <v>209</v>
      </c>
      <c r="AN568">
        <v>0</v>
      </c>
      <c r="AO568">
        <v>0</v>
      </c>
      <c r="AP568">
        <v>0</v>
      </c>
      <c r="AQ568">
        <v>1946</v>
      </c>
      <c r="AR568">
        <v>0</v>
      </c>
      <c r="AS56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3892</v>
      </c>
      <c r="AT568">
        <v>697</v>
      </c>
      <c r="AU568">
        <v>57</v>
      </c>
      <c r="AV568">
        <v>34</v>
      </c>
      <c r="AW568">
        <v>316</v>
      </c>
      <c r="AX568">
        <v>0</v>
      </c>
      <c r="AY568">
        <v>0</v>
      </c>
      <c r="AZ568">
        <v>812</v>
      </c>
      <c r="BA568">
        <v>0</v>
      </c>
      <c r="BB568">
        <v>0</v>
      </c>
      <c r="BC568">
        <v>477</v>
      </c>
      <c r="BD568">
        <v>2393</v>
      </c>
      <c r="BE568">
        <v>3643550</v>
      </c>
      <c r="BF568">
        <v>603491</v>
      </c>
      <c r="BG568">
        <v>560780</v>
      </c>
      <c r="BH568">
        <v>1158568</v>
      </c>
      <c r="BI568">
        <v>24960</v>
      </c>
      <c r="BJ568">
        <v>0</v>
      </c>
      <c r="BK568">
        <v>798222</v>
      </c>
      <c r="BL568">
        <v>0</v>
      </c>
      <c r="BM568">
        <v>0</v>
      </c>
      <c r="BN568">
        <v>0</v>
      </c>
      <c r="BO568">
        <v>6789571</v>
      </c>
      <c r="BP568">
        <v>1011549</v>
      </c>
      <c r="BQ568">
        <v>202445</v>
      </c>
      <c r="BR568">
        <v>27254</v>
      </c>
      <c r="BS568">
        <v>1488317</v>
      </c>
      <c r="BT568">
        <v>0</v>
      </c>
      <c r="BU568">
        <v>0</v>
      </c>
      <c r="BV568">
        <v>1439171</v>
      </c>
      <c r="BW568">
        <v>0</v>
      </c>
      <c r="BX568">
        <v>0</v>
      </c>
      <c r="BY568">
        <v>146117</v>
      </c>
      <c r="BZ568">
        <v>4314853</v>
      </c>
      <c r="CA568">
        <v>118384</v>
      </c>
      <c r="CB568">
        <v>1756476</v>
      </c>
      <c r="CC568">
        <v>328315</v>
      </c>
      <c r="CD568">
        <v>918393</v>
      </c>
      <c r="CE568">
        <v>-4068676</v>
      </c>
      <c r="CF568">
        <v>0</v>
      </c>
      <c r="CG568">
        <v>0</v>
      </c>
      <c r="CH568">
        <v>0</v>
      </c>
      <c r="CI568">
        <v>2141676</v>
      </c>
      <c r="CJ568">
        <v>0</v>
      </c>
      <c r="CK568">
        <v>0</v>
      </c>
      <c r="CL568">
        <v>42299</v>
      </c>
      <c r="CM568">
        <v>0</v>
      </c>
      <c r="CN568">
        <v>0</v>
      </c>
      <c r="CO568">
        <v>0</v>
      </c>
      <c r="CP568">
        <v>0</v>
      </c>
      <c r="CQ568">
        <v>1236867</v>
      </c>
      <c r="CR568">
        <v>0</v>
      </c>
      <c r="CS568">
        <v>0</v>
      </c>
      <c r="CT568">
        <v>0</v>
      </c>
      <c r="CU568">
        <v>0</v>
      </c>
      <c r="CV568">
        <v>0</v>
      </c>
      <c r="CW568">
        <v>2780239</v>
      </c>
      <c r="CX568">
        <v>477621</v>
      </c>
      <c r="CY568">
        <v>-330359</v>
      </c>
      <c r="CZ568">
        <v>6715561</v>
      </c>
      <c r="DA568">
        <v>24960</v>
      </c>
      <c r="DB568">
        <v>0</v>
      </c>
      <c r="DC568">
        <v>95717</v>
      </c>
      <c r="DD568">
        <v>0</v>
      </c>
      <c r="DE568">
        <v>0</v>
      </c>
      <c r="DF568">
        <v>103818</v>
      </c>
      <c r="DG568">
        <v>9867557</v>
      </c>
      <c r="DH568">
        <v>156405</v>
      </c>
      <c r="DI568">
        <v>9680098</v>
      </c>
      <c r="DJ568">
        <v>0</v>
      </c>
      <c r="DK568">
        <v>0</v>
      </c>
      <c r="DL568">
        <v>0</v>
      </c>
      <c r="DM568">
        <v>0</v>
      </c>
      <c r="DN568">
        <v>0</v>
      </c>
      <c r="DO568">
        <v>0</v>
      </c>
      <c r="DP568">
        <v>18095</v>
      </c>
      <c r="DQ568">
        <v>2619918</v>
      </c>
      <c r="DR568">
        <v>0</v>
      </c>
      <c r="DS568">
        <v>0</v>
      </c>
      <c r="DT568">
        <v>0</v>
      </c>
      <c r="DU568">
        <v>0</v>
      </c>
      <c r="DV568">
        <v>0</v>
      </c>
      <c r="DW568">
        <v>0</v>
      </c>
      <c r="DX568">
        <v>0</v>
      </c>
      <c r="DY568">
        <v>0</v>
      </c>
      <c r="DZ568">
        <v>0</v>
      </c>
      <c r="EA568">
        <v>0</v>
      </c>
      <c r="EB568">
        <v>5998499</v>
      </c>
      <c r="EC568">
        <v>3510180</v>
      </c>
      <c r="ED568">
        <v>0</v>
      </c>
    </row>
    <row r="569" spans="1:134" x14ac:dyDescent="0.3">
      <c r="A569">
        <v>106190392</v>
      </c>
      <c r="B569" t="s">
        <v>754</v>
      </c>
      <c r="C569">
        <v>20182</v>
      </c>
      <c r="D569" s="1">
        <v>43191</v>
      </c>
      <c r="E569" s="1">
        <v>43281</v>
      </c>
      <c r="F569" t="s">
        <v>134</v>
      </c>
      <c r="G569" t="s">
        <v>158</v>
      </c>
      <c r="H569" t="s">
        <v>2086</v>
      </c>
      <c r="I569">
        <v>925</v>
      </c>
      <c r="J569" t="s">
        <v>136</v>
      </c>
      <c r="K569" t="s">
        <v>137</v>
      </c>
      <c r="L569" t="s">
        <v>138</v>
      </c>
      <c r="M569" t="s">
        <v>755</v>
      </c>
      <c r="N569" t="s">
        <v>756</v>
      </c>
      <c r="O569" t="s">
        <v>223</v>
      </c>
      <c r="P569">
        <v>90017</v>
      </c>
      <c r="Q569" t="s">
        <v>757</v>
      </c>
      <c r="R569">
        <v>408</v>
      </c>
      <c r="S569">
        <v>313</v>
      </c>
      <c r="T569">
        <v>171</v>
      </c>
      <c r="U569">
        <v>822</v>
      </c>
      <c r="V569">
        <v>507</v>
      </c>
      <c r="W569">
        <v>606</v>
      </c>
      <c r="X569">
        <v>620</v>
      </c>
      <c r="Y569">
        <v>0</v>
      </c>
      <c r="Z569">
        <v>0</v>
      </c>
      <c r="AA569">
        <v>37</v>
      </c>
      <c r="AB569">
        <v>542</v>
      </c>
      <c r="AC569">
        <v>37</v>
      </c>
      <c r="AD569">
        <v>19</v>
      </c>
      <c r="AE569">
        <v>3190</v>
      </c>
      <c r="AF569">
        <v>0</v>
      </c>
      <c r="AG569">
        <v>4301</v>
      </c>
      <c r="AH569">
        <v>2404</v>
      </c>
      <c r="AI569">
        <v>3562</v>
      </c>
      <c r="AJ569">
        <v>2948</v>
      </c>
      <c r="AK569">
        <v>0</v>
      </c>
      <c r="AL569">
        <v>0</v>
      </c>
      <c r="AM569">
        <v>252</v>
      </c>
      <c r="AN569">
        <v>1804</v>
      </c>
      <c r="AO569">
        <v>141</v>
      </c>
      <c r="AP569">
        <v>65</v>
      </c>
      <c r="AQ569">
        <v>15477</v>
      </c>
      <c r="AR569">
        <v>0</v>
      </c>
      <c r="AS56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30954</v>
      </c>
      <c r="AT569">
        <v>4026</v>
      </c>
      <c r="AU569">
        <v>1188</v>
      </c>
      <c r="AV569">
        <v>1487</v>
      </c>
      <c r="AW569">
        <v>3729</v>
      </c>
      <c r="AX569">
        <v>0</v>
      </c>
      <c r="AY569">
        <v>0</v>
      </c>
      <c r="AZ569">
        <v>450</v>
      </c>
      <c r="BA569">
        <v>5539</v>
      </c>
      <c r="BB569">
        <v>1346</v>
      </c>
      <c r="BC569">
        <v>15</v>
      </c>
      <c r="BD569">
        <v>17780</v>
      </c>
      <c r="BE569">
        <v>96260029</v>
      </c>
      <c r="BF569">
        <v>55171211</v>
      </c>
      <c r="BG569">
        <v>48639217</v>
      </c>
      <c r="BH569">
        <v>52646679</v>
      </c>
      <c r="BI569">
        <v>0</v>
      </c>
      <c r="BJ569">
        <v>0</v>
      </c>
      <c r="BK569">
        <v>4806870</v>
      </c>
      <c r="BL569">
        <v>39405342</v>
      </c>
      <c r="BM569">
        <v>2461304</v>
      </c>
      <c r="BN569">
        <v>1717445</v>
      </c>
      <c r="BO569">
        <v>301108097</v>
      </c>
      <c r="BP569">
        <v>26923027</v>
      </c>
      <c r="BQ569">
        <v>11589142</v>
      </c>
      <c r="BR569">
        <v>9098837</v>
      </c>
      <c r="BS569">
        <v>24111183</v>
      </c>
      <c r="BT569">
        <v>0</v>
      </c>
      <c r="BU569">
        <v>0</v>
      </c>
      <c r="BV569">
        <v>2777129</v>
      </c>
      <c r="BW569">
        <v>32664626</v>
      </c>
      <c r="BX569">
        <v>4942108</v>
      </c>
      <c r="BY569">
        <v>65312</v>
      </c>
      <c r="BZ569">
        <v>112171364</v>
      </c>
      <c r="CA569">
        <v>1983742</v>
      </c>
      <c r="CB569">
        <v>102730712</v>
      </c>
      <c r="CC569">
        <v>55828655</v>
      </c>
      <c r="CD569">
        <v>23518022</v>
      </c>
      <c r="CE569">
        <v>66047936</v>
      </c>
      <c r="CF569">
        <v>0</v>
      </c>
      <c r="CG569">
        <v>0</v>
      </c>
      <c r="CH569">
        <v>0</v>
      </c>
      <c r="CI569">
        <v>5431396</v>
      </c>
      <c r="CJ569">
        <v>52420786</v>
      </c>
      <c r="CK569">
        <v>0</v>
      </c>
      <c r="CL569">
        <v>6532615</v>
      </c>
      <c r="CM569">
        <v>0</v>
      </c>
      <c r="CN569">
        <v>0</v>
      </c>
      <c r="CO569">
        <v>0</v>
      </c>
      <c r="CP569">
        <v>1539531</v>
      </c>
      <c r="CQ569">
        <v>316033395</v>
      </c>
      <c r="CR569">
        <v>725933</v>
      </c>
      <c r="CS569">
        <v>834643</v>
      </c>
      <c r="CT569">
        <v>0</v>
      </c>
      <c r="CU569">
        <v>783668</v>
      </c>
      <c r="CV569">
        <v>2344244</v>
      </c>
      <c r="CW569">
        <v>19858861</v>
      </c>
      <c r="CX569">
        <v>11335101</v>
      </c>
      <c r="CY569">
        <v>33932539</v>
      </c>
      <c r="CZ569">
        <v>11144967</v>
      </c>
      <c r="DA569">
        <v>0</v>
      </c>
      <c r="DB569">
        <v>0</v>
      </c>
      <c r="DC569">
        <v>2121249</v>
      </c>
      <c r="DD569">
        <v>20130215</v>
      </c>
      <c r="DE569">
        <v>833048</v>
      </c>
      <c r="DF569">
        <v>234330</v>
      </c>
      <c r="DG569">
        <v>99590310</v>
      </c>
      <c r="DH569">
        <v>972489</v>
      </c>
      <c r="DI569">
        <v>90639591</v>
      </c>
      <c r="DJ569">
        <v>0</v>
      </c>
      <c r="DK569">
        <v>1884137</v>
      </c>
      <c r="DL569">
        <v>0</v>
      </c>
      <c r="DM569">
        <v>0</v>
      </c>
      <c r="DN569">
        <v>0</v>
      </c>
      <c r="DO569">
        <v>0</v>
      </c>
      <c r="DP569">
        <v>6997151</v>
      </c>
      <c r="DQ569">
        <v>138399194</v>
      </c>
      <c r="DR569">
        <v>0</v>
      </c>
      <c r="DS569">
        <v>0</v>
      </c>
      <c r="DT569">
        <v>0</v>
      </c>
      <c r="DU569">
        <v>0</v>
      </c>
      <c r="DV569">
        <v>0</v>
      </c>
      <c r="DW569">
        <v>0</v>
      </c>
      <c r="DX569">
        <v>0</v>
      </c>
      <c r="DY569">
        <v>0</v>
      </c>
      <c r="DZ569">
        <v>0</v>
      </c>
      <c r="EA569">
        <v>0</v>
      </c>
      <c r="EB569">
        <v>9105396</v>
      </c>
      <c r="EC569">
        <v>26239104</v>
      </c>
      <c r="ED569">
        <v>3098796</v>
      </c>
    </row>
    <row r="570" spans="1:134" x14ac:dyDescent="0.3">
      <c r="A570">
        <v>106430779</v>
      </c>
      <c r="B570" t="s">
        <v>758</v>
      </c>
      <c r="C570">
        <v>20182</v>
      </c>
      <c r="D570" s="1">
        <v>43191</v>
      </c>
      <c r="E570" s="1">
        <v>43281</v>
      </c>
      <c r="F570" t="s">
        <v>134</v>
      </c>
      <c r="G570" t="s">
        <v>446</v>
      </c>
      <c r="H570" t="s">
        <v>2107</v>
      </c>
      <c r="I570">
        <v>431</v>
      </c>
      <c r="J570" t="s">
        <v>255</v>
      </c>
      <c r="K570" t="s">
        <v>137</v>
      </c>
      <c r="L570" t="s">
        <v>138</v>
      </c>
      <c r="M570" t="s">
        <v>759</v>
      </c>
      <c r="N570" t="s">
        <v>760</v>
      </c>
      <c r="O570" t="s">
        <v>566</v>
      </c>
      <c r="P570">
        <v>95124</v>
      </c>
      <c r="Q570" t="s">
        <v>761</v>
      </c>
      <c r="R570">
        <v>474</v>
      </c>
      <c r="S570">
        <v>335</v>
      </c>
      <c r="T570">
        <v>335</v>
      </c>
      <c r="U570">
        <v>1211</v>
      </c>
      <c r="V570">
        <v>352</v>
      </c>
      <c r="W570">
        <v>156</v>
      </c>
      <c r="X570">
        <v>289</v>
      </c>
      <c r="Y570">
        <v>0</v>
      </c>
      <c r="Z570">
        <v>0</v>
      </c>
      <c r="AA570">
        <v>78</v>
      </c>
      <c r="AB570">
        <v>2128</v>
      </c>
      <c r="AC570">
        <v>12</v>
      </c>
      <c r="AD570">
        <v>95</v>
      </c>
      <c r="AE570">
        <v>4321</v>
      </c>
      <c r="AF570">
        <v>0</v>
      </c>
      <c r="AG570">
        <v>7054</v>
      </c>
      <c r="AH570">
        <v>1710</v>
      </c>
      <c r="AI570">
        <v>1038</v>
      </c>
      <c r="AJ570">
        <v>1486</v>
      </c>
      <c r="AK570">
        <v>0</v>
      </c>
      <c r="AL570">
        <v>0</v>
      </c>
      <c r="AM570">
        <v>666</v>
      </c>
      <c r="AN570">
        <v>8640</v>
      </c>
      <c r="AO570">
        <v>34</v>
      </c>
      <c r="AP570">
        <v>290</v>
      </c>
      <c r="AQ570">
        <v>20918</v>
      </c>
      <c r="AR570">
        <v>0</v>
      </c>
      <c r="AS57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41836</v>
      </c>
      <c r="AT570">
        <v>9789</v>
      </c>
      <c r="AU570">
        <v>1827</v>
      </c>
      <c r="AV570">
        <v>510</v>
      </c>
      <c r="AW570">
        <v>3188</v>
      </c>
      <c r="AX570">
        <v>0</v>
      </c>
      <c r="AY570">
        <v>0</v>
      </c>
      <c r="AZ570">
        <v>886</v>
      </c>
      <c r="BA570">
        <v>16911</v>
      </c>
      <c r="BB570">
        <v>182</v>
      </c>
      <c r="BC570">
        <v>767</v>
      </c>
      <c r="BD570">
        <v>34060</v>
      </c>
      <c r="BE570">
        <v>275802288</v>
      </c>
      <c r="BF570">
        <v>70021332</v>
      </c>
      <c r="BG570">
        <v>22950907</v>
      </c>
      <c r="BH570">
        <v>45356210</v>
      </c>
      <c r="BI570">
        <v>0</v>
      </c>
      <c r="BJ570">
        <v>0</v>
      </c>
      <c r="BK570">
        <v>32340168</v>
      </c>
      <c r="BL570">
        <v>259365713</v>
      </c>
      <c r="BM570">
        <v>1490526</v>
      </c>
      <c r="BN570">
        <v>10488351</v>
      </c>
      <c r="BO570">
        <v>717815495</v>
      </c>
      <c r="BP570">
        <v>125723642</v>
      </c>
      <c r="BQ570">
        <v>29602098</v>
      </c>
      <c r="BR570">
        <v>5886938</v>
      </c>
      <c r="BS570">
        <v>35801323</v>
      </c>
      <c r="BT570">
        <v>0</v>
      </c>
      <c r="BU570">
        <v>0</v>
      </c>
      <c r="BV570">
        <v>9881651</v>
      </c>
      <c r="BW570">
        <v>188182840</v>
      </c>
      <c r="BX570">
        <v>1831601</v>
      </c>
      <c r="BY570">
        <v>5315492</v>
      </c>
      <c r="BZ570">
        <v>402225585</v>
      </c>
      <c r="CA570">
        <v>0</v>
      </c>
      <c r="CB570">
        <v>361322563</v>
      </c>
      <c r="CC570">
        <v>97069286</v>
      </c>
      <c r="CD570">
        <v>28729761</v>
      </c>
      <c r="CE570">
        <v>80637029</v>
      </c>
      <c r="CF570">
        <v>0</v>
      </c>
      <c r="CG570">
        <v>0</v>
      </c>
      <c r="CH570">
        <v>0</v>
      </c>
      <c r="CI570">
        <v>23507662</v>
      </c>
      <c r="CJ570">
        <v>356694185</v>
      </c>
      <c r="CK570">
        <v>0</v>
      </c>
      <c r="CL570">
        <v>1034350</v>
      </c>
      <c r="CM570">
        <v>0</v>
      </c>
      <c r="CN570">
        <v>0</v>
      </c>
      <c r="CO570">
        <v>0</v>
      </c>
      <c r="CP570">
        <v>3603724</v>
      </c>
      <c r="CQ570">
        <v>952598560</v>
      </c>
      <c r="CR570">
        <v>0</v>
      </c>
      <c r="CS570">
        <v>0</v>
      </c>
      <c r="CT570">
        <v>0</v>
      </c>
      <c r="CU570">
        <v>0</v>
      </c>
      <c r="CV570">
        <v>0</v>
      </c>
      <c r="CW570">
        <v>40203367</v>
      </c>
      <c r="CX570">
        <v>2554144</v>
      </c>
      <c r="CY570">
        <v>108084</v>
      </c>
      <c r="CZ570">
        <v>520504</v>
      </c>
      <c r="DA570">
        <v>0</v>
      </c>
      <c r="DB570">
        <v>0</v>
      </c>
      <c r="DC570">
        <v>18714157</v>
      </c>
      <c r="DD570">
        <v>90854368</v>
      </c>
      <c r="DE570">
        <v>2287777</v>
      </c>
      <c r="DF570">
        <v>12200119</v>
      </c>
      <c r="DG570">
        <v>167442520</v>
      </c>
      <c r="DH570">
        <v>272173</v>
      </c>
      <c r="DI570">
        <v>123864182</v>
      </c>
      <c r="DJ570">
        <v>2498547</v>
      </c>
      <c r="DK570">
        <v>0</v>
      </c>
      <c r="DL570">
        <v>0</v>
      </c>
      <c r="DM570">
        <v>0</v>
      </c>
      <c r="DN570">
        <v>0</v>
      </c>
      <c r="DO570">
        <v>0</v>
      </c>
      <c r="DP570">
        <v>9191668</v>
      </c>
      <c r="DQ570">
        <v>143823086</v>
      </c>
      <c r="DR570">
        <v>0</v>
      </c>
      <c r="DS570">
        <v>0</v>
      </c>
      <c r="DT570">
        <v>0</v>
      </c>
      <c r="DU570">
        <v>0</v>
      </c>
      <c r="DV570">
        <v>0</v>
      </c>
      <c r="DW570">
        <v>0</v>
      </c>
      <c r="DX570">
        <v>0</v>
      </c>
      <c r="DY570">
        <v>0</v>
      </c>
      <c r="DZ570">
        <v>0</v>
      </c>
      <c r="EA570">
        <v>0</v>
      </c>
      <c r="EB570">
        <v>0</v>
      </c>
      <c r="EC570">
        <v>0</v>
      </c>
      <c r="ED570">
        <v>0</v>
      </c>
    </row>
    <row r="571" spans="1:134" x14ac:dyDescent="0.3">
      <c r="A571">
        <v>106190352</v>
      </c>
      <c r="B571" t="s">
        <v>762</v>
      </c>
      <c r="C571">
        <v>20182</v>
      </c>
      <c r="D571" s="1">
        <v>43191</v>
      </c>
      <c r="E571" s="1">
        <v>43281</v>
      </c>
      <c r="F571" t="s">
        <v>134</v>
      </c>
      <c r="G571" t="s">
        <v>158</v>
      </c>
      <c r="H571" t="s">
        <v>2086</v>
      </c>
      <c r="I571">
        <v>913</v>
      </c>
      <c r="J571" t="s">
        <v>255</v>
      </c>
      <c r="K571" t="s">
        <v>137</v>
      </c>
      <c r="L571" t="s">
        <v>138</v>
      </c>
      <c r="M571" t="s">
        <v>763</v>
      </c>
      <c r="N571" t="s">
        <v>764</v>
      </c>
      <c r="O571" t="s">
        <v>765</v>
      </c>
      <c r="P571">
        <v>91733</v>
      </c>
      <c r="Q571" t="s">
        <v>766</v>
      </c>
      <c r="R571">
        <v>117</v>
      </c>
      <c r="S571">
        <v>117</v>
      </c>
      <c r="T571">
        <v>117</v>
      </c>
      <c r="U571">
        <v>149</v>
      </c>
      <c r="V571">
        <v>68</v>
      </c>
      <c r="W571">
        <v>214</v>
      </c>
      <c r="X571">
        <v>370</v>
      </c>
      <c r="Y571">
        <v>0</v>
      </c>
      <c r="Z571">
        <v>0</v>
      </c>
      <c r="AA571">
        <v>0</v>
      </c>
      <c r="AB571">
        <v>44</v>
      </c>
      <c r="AC571">
        <v>0</v>
      </c>
      <c r="AD571">
        <v>15</v>
      </c>
      <c r="AE571">
        <v>860</v>
      </c>
      <c r="AF571">
        <v>0</v>
      </c>
      <c r="AG571">
        <v>709</v>
      </c>
      <c r="AH571">
        <v>577</v>
      </c>
      <c r="AI571">
        <v>1331</v>
      </c>
      <c r="AJ571">
        <v>1646</v>
      </c>
      <c r="AK571">
        <v>0</v>
      </c>
      <c r="AL571">
        <v>0</v>
      </c>
      <c r="AM571">
        <v>0</v>
      </c>
      <c r="AN571">
        <v>318</v>
      </c>
      <c r="AO571">
        <v>0</v>
      </c>
      <c r="AP571">
        <v>17</v>
      </c>
      <c r="AQ571">
        <v>4598</v>
      </c>
      <c r="AR571">
        <v>0</v>
      </c>
      <c r="AS57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9196</v>
      </c>
      <c r="AT571">
        <v>211</v>
      </c>
      <c r="AU571">
        <v>155</v>
      </c>
      <c r="AV571">
        <v>989</v>
      </c>
      <c r="AW571">
        <v>2731</v>
      </c>
      <c r="AX571">
        <v>0</v>
      </c>
      <c r="AY571">
        <v>0</v>
      </c>
      <c r="AZ571">
        <v>0</v>
      </c>
      <c r="BA571">
        <v>357</v>
      </c>
      <c r="BB571">
        <v>0</v>
      </c>
      <c r="BC571">
        <v>536</v>
      </c>
      <c r="BD571">
        <v>4979</v>
      </c>
      <c r="BE571">
        <v>10814125</v>
      </c>
      <c r="BF571">
        <v>8103404</v>
      </c>
      <c r="BG571">
        <v>12165858</v>
      </c>
      <c r="BH571">
        <v>18829988</v>
      </c>
      <c r="BI571">
        <v>0</v>
      </c>
      <c r="BJ571">
        <v>0</v>
      </c>
      <c r="BK571">
        <v>0</v>
      </c>
      <c r="BL571">
        <v>3905682</v>
      </c>
      <c r="BM571">
        <v>0</v>
      </c>
      <c r="BN571">
        <v>464456</v>
      </c>
      <c r="BO571">
        <v>54283513</v>
      </c>
      <c r="BP571">
        <v>2656589</v>
      </c>
      <c r="BQ571">
        <v>2066354</v>
      </c>
      <c r="BR571">
        <v>5951170</v>
      </c>
      <c r="BS571">
        <v>12436155</v>
      </c>
      <c r="BT571">
        <v>0</v>
      </c>
      <c r="BU571">
        <v>0</v>
      </c>
      <c r="BV571">
        <v>0</v>
      </c>
      <c r="BW571">
        <v>2172873</v>
      </c>
      <c r="BX571">
        <v>0</v>
      </c>
      <c r="BY571">
        <v>2098107</v>
      </c>
      <c r="BZ571">
        <v>27381248</v>
      </c>
      <c r="CA571">
        <v>974262</v>
      </c>
      <c r="CB571">
        <v>11193322</v>
      </c>
      <c r="CC571">
        <v>8574136</v>
      </c>
      <c r="CD571">
        <v>17601499</v>
      </c>
      <c r="CE571">
        <v>28741727</v>
      </c>
      <c r="CF571">
        <v>-1266402</v>
      </c>
      <c r="CG571">
        <v>0</v>
      </c>
      <c r="CH571">
        <v>0</v>
      </c>
      <c r="CI571">
        <v>0</v>
      </c>
      <c r="CJ571">
        <v>4353596</v>
      </c>
      <c r="CK571">
        <v>0</v>
      </c>
      <c r="CL571">
        <v>0</v>
      </c>
      <c r="CM571">
        <v>0</v>
      </c>
      <c r="CN571">
        <v>0</v>
      </c>
      <c r="CO571">
        <v>0</v>
      </c>
      <c r="CP571">
        <v>432190</v>
      </c>
      <c r="CQ571">
        <v>70604330</v>
      </c>
      <c r="CR571">
        <v>0</v>
      </c>
      <c r="CS571">
        <v>2495297</v>
      </c>
      <c r="CT571">
        <v>0</v>
      </c>
      <c r="CU571">
        <v>0</v>
      </c>
      <c r="CV571">
        <v>2495297</v>
      </c>
      <c r="CW571">
        <v>2277392</v>
      </c>
      <c r="CX571">
        <v>1595622</v>
      </c>
      <c r="CY571">
        <v>1781931</v>
      </c>
      <c r="CZ571">
        <v>5019713</v>
      </c>
      <c r="DA571">
        <v>0</v>
      </c>
      <c r="DB571">
        <v>0</v>
      </c>
      <c r="DC571">
        <v>0</v>
      </c>
      <c r="DD571">
        <v>1724959</v>
      </c>
      <c r="DE571">
        <v>0</v>
      </c>
      <c r="DF571">
        <v>1156111</v>
      </c>
      <c r="DG571">
        <v>13555728</v>
      </c>
      <c r="DH571">
        <v>4293</v>
      </c>
      <c r="DI571">
        <v>17235652</v>
      </c>
      <c r="DJ571">
        <v>0</v>
      </c>
      <c r="DK571">
        <v>0</v>
      </c>
      <c r="DL571">
        <v>0</v>
      </c>
      <c r="DM571">
        <v>0</v>
      </c>
      <c r="DN571">
        <v>0</v>
      </c>
      <c r="DO571">
        <v>0</v>
      </c>
      <c r="DP571">
        <v>195997</v>
      </c>
      <c r="DQ571">
        <v>2113127</v>
      </c>
      <c r="DR571">
        <v>0</v>
      </c>
      <c r="DS571">
        <v>0</v>
      </c>
      <c r="DT571">
        <v>0</v>
      </c>
      <c r="DU571">
        <v>0</v>
      </c>
      <c r="DV571">
        <v>0</v>
      </c>
      <c r="DW571">
        <v>0</v>
      </c>
      <c r="DX571">
        <v>0</v>
      </c>
      <c r="DY571">
        <v>0</v>
      </c>
      <c r="DZ571">
        <v>0</v>
      </c>
      <c r="EA571">
        <v>0</v>
      </c>
      <c r="EB571">
        <v>0</v>
      </c>
      <c r="EC571">
        <v>0</v>
      </c>
      <c r="ED571">
        <v>0</v>
      </c>
    </row>
    <row r="572" spans="1:134" x14ac:dyDescent="0.3">
      <c r="A572">
        <v>106350784</v>
      </c>
      <c r="B572" t="s">
        <v>767</v>
      </c>
      <c r="C572">
        <v>20182</v>
      </c>
      <c r="D572" s="1">
        <v>43191</v>
      </c>
      <c r="E572" s="1">
        <v>43281</v>
      </c>
      <c r="F572" t="s">
        <v>134</v>
      </c>
      <c r="G572" t="s">
        <v>768</v>
      </c>
      <c r="H572" t="s">
        <v>2101</v>
      </c>
      <c r="I572">
        <v>701</v>
      </c>
      <c r="J572" t="s">
        <v>183</v>
      </c>
      <c r="K572" t="s">
        <v>137</v>
      </c>
      <c r="L572" t="s">
        <v>145</v>
      </c>
      <c r="M572" t="s">
        <v>769</v>
      </c>
      <c r="N572" t="s">
        <v>770</v>
      </c>
      <c r="O572" t="s">
        <v>771</v>
      </c>
      <c r="P572">
        <v>95023</v>
      </c>
      <c r="Q572" t="s">
        <v>772</v>
      </c>
      <c r="R572">
        <v>168</v>
      </c>
      <c r="S572">
        <v>162</v>
      </c>
      <c r="T572">
        <v>117</v>
      </c>
      <c r="U572">
        <v>230</v>
      </c>
      <c r="V572">
        <v>15</v>
      </c>
      <c r="W572">
        <v>151</v>
      </c>
      <c r="X572">
        <v>60</v>
      </c>
      <c r="Y572">
        <v>0</v>
      </c>
      <c r="Z572">
        <v>0</v>
      </c>
      <c r="AA572">
        <v>8</v>
      </c>
      <c r="AB572">
        <v>123</v>
      </c>
      <c r="AC572">
        <v>0</v>
      </c>
      <c r="AD572">
        <v>4</v>
      </c>
      <c r="AE572">
        <v>591</v>
      </c>
      <c r="AF572">
        <v>65</v>
      </c>
      <c r="AG572">
        <v>1669</v>
      </c>
      <c r="AH572">
        <v>89</v>
      </c>
      <c r="AI572">
        <v>7315</v>
      </c>
      <c r="AJ572">
        <v>174</v>
      </c>
      <c r="AK572">
        <v>0</v>
      </c>
      <c r="AL572">
        <v>0</v>
      </c>
      <c r="AM572">
        <v>17</v>
      </c>
      <c r="AN572">
        <v>329</v>
      </c>
      <c r="AO572">
        <v>0</v>
      </c>
      <c r="AP572">
        <v>275</v>
      </c>
      <c r="AQ572">
        <v>9868</v>
      </c>
      <c r="AR572">
        <v>8406</v>
      </c>
      <c r="AS57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28142</v>
      </c>
      <c r="AT572">
        <v>11321</v>
      </c>
      <c r="AU572">
        <v>869</v>
      </c>
      <c r="AV572">
        <v>10547</v>
      </c>
      <c r="AW572">
        <v>5581</v>
      </c>
      <c r="AX572">
        <v>0</v>
      </c>
      <c r="AY572">
        <v>2</v>
      </c>
      <c r="AZ572">
        <v>1362</v>
      </c>
      <c r="BA572">
        <v>12223</v>
      </c>
      <c r="BB572">
        <v>315</v>
      </c>
      <c r="BC572">
        <v>689</v>
      </c>
      <c r="BD572">
        <v>42909</v>
      </c>
      <c r="BE572">
        <v>10778528</v>
      </c>
      <c r="BF572">
        <v>881189</v>
      </c>
      <c r="BG572">
        <v>8882880</v>
      </c>
      <c r="BH572">
        <v>2494311</v>
      </c>
      <c r="BI572">
        <v>0</v>
      </c>
      <c r="BJ572">
        <v>0</v>
      </c>
      <c r="BK572">
        <v>642367</v>
      </c>
      <c r="BL572">
        <v>5147474</v>
      </c>
      <c r="BM572">
        <v>0</v>
      </c>
      <c r="BN572">
        <v>285825</v>
      </c>
      <c r="BO572">
        <v>29112574</v>
      </c>
      <c r="BP572">
        <v>20217755</v>
      </c>
      <c r="BQ572">
        <v>1495463</v>
      </c>
      <c r="BR572">
        <v>11878411</v>
      </c>
      <c r="BS572">
        <v>7846679</v>
      </c>
      <c r="BT572">
        <v>0</v>
      </c>
      <c r="BU572">
        <v>6731</v>
      </c>
      <c r="BV572">
        <v>2491039</v>
      </c>
      <c r="BW572">
        <v>14573262</v>
      </c>
      <c r="BX572">
        <v>147416</v>
      </c>
      <c r="BY572">
        <v>576768</v>
      </c>
      <c r="BZ572">
        <v>59233524</v>
      </c>
      <c r="CA572">
        <v>1033698</v>
      </c>
      <c r="CB572">
        <v>25371720</v>
      </c>
      <c r="CC572">
        <v>2110432</v>
      </c>
      <c r="CD572">
        <v>9256396</v>
      </c>
      <c r="CE572">
        <v>8320373</v>
      </c>
      <c r="CF572">
        <v>-305764</v>
      </c>
      <c r="CG572">
        <v>0</v>
      </c>
      <c r="CH572">
        <v>296</v>
      </c>
      <c r="CI572">
        <v>1692539</v>
      </c>
      <c r="CJ572">
        <v>10847968</v>
      </c>
      <c r="CK572">
        <v>0</v>
      </c>
      <c r="CL572">
        <v>165752</v>
      </c>
      <c r="CM572">
        <v>0</v>
      </c>
      <c r="CN572">
        <v>0</v>
      </c>
      <c r="CO572">
        <v>0</v>
      </c>
      <c r="CP572">
        <v>407300</v>
      </c>
      <c r="CQ572">
        <v>58900710</v>
      </c>
      <c r="CR572">
        <v>0</v>
      </c>
      <c r="CS572">
        <v>0</v>
      </c>
      <c r="CT572">
        <v>0</v>
      </c>
      <c r="CU572">
        <v>0</v>
      </c>
      <c r="CV572">
        <v>0</v>
      </c>
      <c r="CW572">
        <v>5624563</v>
      </c>
      <c r="CX572">
        <v>265670</v>
      </c>
      <c r="CY572">
        <v>11654135</v>
      </c>
      <c r="CZ572">
        <v>1911739</v>
      </c>
      <c r="DA572">
        <v>0</v>
      </c>
      <c r="DB572">
        <v>5875</v>
      </c>
      <c r="DC572">
        <v>1334531</v>
      </c>
      <c r="DD572">
        <v>8491556</v>
      </c>
      <c r="DE572">
        <v>-6390</v>
      </c>
      <c r="DF572">
        <v>163709</v>
      </c>
      <c r="DG572">
        <v>29445388</v>
      </c>
      <c r="DH572">
        <v>1826336</v>
      </c>
      <c r="DI572">
        <v>29547299</v>
      </c>
      <c r="DJ572">
        <v>3093667</v>
      </c>
      <c r="DK572">
        <v>1730027</v>
      </c>
      <c r="DL572">
        <v>0</v>
      </c>
      <c r="DM572">
        <v>0</v>
      </c>
      <c r="DN572">
        <v>0</v>
      </c>
      <c r="DO572">
        <v>0</v>
      </c>
      <c r="DP572">
        <v>230172</v>
      </c>
      <c r="DQ572">
        <v>65279162</v>
      </c>
      <c r="DR572">
        <v>0</v>
      </c>
      <c r="DS572">
        <v>0</v>
      </c>
      <c r="DT572">
        <v>0</v>
      </c>
      <c r="DU572">
        <v>0</v>
      </c>
      <c r="DV572">
        <v>0</v>
      </c>
      <c r="DW572">
        <v>0</v>
      </c>
      <c r="DX572">
        <v>0</v>
      </c>
      <c r="DY572">
        <v>0</v>
      </c>
      <c r="DZ572">
        <v>0</v>
      </c>
      <c r="EA572">
        <v>0</v>
      </c>
      <c r="EB572">
        <v>0</v>
      </c>
      <c r="EC572">
        <v>0</v>
      </c>
      <c r="ED572">
        <v>0</v>
      </c>
    </row>
    <row r="573" spans="1:134" x14ac:dyDescent="0.3">
      <c r="A573">
        <v>106490964</v>
      </c>
      <c r="B573" t="s">
        <v>773</v>
      </c>
      <c r="C573">
        <v>20182</v>
      </c>
      <c r="D573" s="1">
        <v>43191</v>
      </c>
      <c r="E573" s="1">
        <v>43281</v>
      </c>
      <c r="F573" t="s">
        <v>134</v>
      </c>
      <c r="G573" t="s">
        <v>290</v>
      </c>
      <c r="H573" t="s">
        <v>2089</v>
      </c>
      <c r="I573">
        <v>401</v>
      </c>
      <c r="J573" t="s">
        <v>183</v>
      </c>
      <c r="K573" t="s">
        <v>137</v>
      </c>
      <c r="L573" t="s">
        <v>145</v>
      </c>
      <c r="M573" t="s">
        <v>774</v>
      </c>
      <c r="N573" t="s">
        <v>775</v>
      </c>
      <c r="O573" t="s">
        <v>776</v>
      </c>
      <c r="P573">
        <v>95448</v>
      </c>
      <c r="Q573" t="s">
        <v>777</v>
      </c>
      <c r="R573">
        <v>42</v>
      </c>
      <c r="S573">
        <v>38</v>
      </c>
      <c r="T573">
        <v>27</v>
      </c>
      <c r="U573">
        <v>84</v>
      </c>
      <c r="V573">
        <v>3</v>
      </c>
      <c r="W573">
        <v>5</v>
      </c>
      <c r="X573">
        <v>29</v>
      </c>
      <c r="Y573">
        <v>0</v>
      </c>
      <c r="Z573">
        <v>0</v>
      </c>
      <c r="AA573">
        <v>23</v>
      </c>
      <c r="AB573">
        <v>5</v>
      </c>
      <c r="AC573">
        <v>0</v>
      </c>
      <c r="AD573">
        <v>6</v>
      </c>
      <c r="AE573">
        <v>155</v>
      </c>
      <c r="AF573">
        <v>0</v>
      </c>
      <c r="AG573">
        <v>764</v>
      </c>
      <c r="AH573">
        <v>10</v>
      </c>
      <c r="AI573">
        <v>101</v>
      </c>
      <c r="AJ573">
        <v>1048</v>
      </c>
      <c r="AK573">
        <v>0</v>
      </c>
      <c r="AL573">
        <v>0</v>
      </c>
      <c r="AM573">
        <v>57</v>
      </c>
      <c r="AN573">
        <v>12</v>
      </c>
      <c r="AO573">
        <v>0</v>
      </c>
      <c r="AP573">
        <v>12</v>
      </c>
      <c r="AQ573">
        <v>2004</v>
      </c>
      <c r="AR573">
        <v>0</v>
      </c>
      <c r="AS57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4008</v>
      </c>
      <c r="AT573">
        <v>5050</v>
      </c>
      <c r="AU573">
        <v>622</v>
      </c>
      <c r="AV573">
        <v>143</v>
      </c>
      <c r="AW573">
        <v>1723</v>
      </c>
      <c r="AX573">
        <v>0</v>
      </c>
      <c r="AY573">
        <v>0</v>
      </c>
      <c r="AZ573">
        <v>2719</v>
      </c>
      <c r="BA573">
        <v>746</v>
      </c>
      <c r="BB573">
        <v>0</v>
      </c>
      <c r="BC573">
        <v>981</v>
      </c>
      <c r="BD573">
        <v>11984</v>
      </c>
      <c r="BE573">
        <v>3931953</v>
      </c>
      <c r="BF573">
        <v>63648</v>
      </c>
      <c r="BG573">
        <v>417332</v>
      </c>
      <c r="BH573">
        <v>4721855</v>
      </c>
      <c r="BI573">
        <v>0</v>
      </c>
      <c r="BJ573">
        <v>0</v>
      </c>
      <c r="BK573">
        <v>771452</v>
      </c>
      <c r="BL573">
        <v>244820</v>
      </c>
      <c r="BM573">
        <v>0</v>
      </c>
      <c r="BN573">
        <v>153673</v>
      </c>
      <c r="BO573">
        <v>10304733</v>
      </c>
      <c r="BP573">
        <v>8112350</v>
      </c>
      <c r="BQ573">
        <v>1169963</v>
      </c>
      <c r="BR573">
        <v>316476</v>
      </c>
      <c r="BS573">
        <v>2958350</v>
      </c>
      <c r="BT573">
        <v>0</v>
      </c>
      <c r="BU573">
        <v>0</v>
      </c>
      <c r="BV573">
        <v>3493778</v>
      </c>
      <c r="BW573">
        <v>1094560</v>
      </c>
      <c r="BX573">
        <v>0</v>
      </c>
      <c r="BY573">
        <v>704815</v>
      </c>
      <c r="BZ573">
        <v>17850292</v>
      </c>
      <c r="CA573">
        <v>479751</v>
      </c>
      <c r="CB573">
        <v>5072393</v>
      </c>
      <c r="CC573">
        <v>806913</v>
      </c>
      <c r="CD573">
        <v>506481</v>
      </c>
      <c r="CE573">
        <v>4348660</v>
      </c>
      <c r="CF573">
        <v>0</v>
      </c>
      <c r="CG573">
        <v>0</v>
      </c>
      <c r="CH573">
        <v>0</v>
      </c>
      <c r="CI573">
        <v>1763291</v>
      </c>
      <c r="CJ573">
        <v>685622</v>
      </c>
      <c r="CK573">
        <v>0</v>
      </c>
      <c r="CL573">
        <v>0</v>
      </c>
      <c r="CM573">
        <v>0</v>
      </c>
      <c r="CN573">
        <v>0</v>
      </c>
      <c r="CO573">
        <v>0</v>
      </c>
      <c r="CP573">
        <v>168927</v>
      </c>
      <c r="CQ573">
        <v>13832038</v>
      </c>
      <c r="CR573">
        <v>80236</v>
      </c>
      <c r="CS573">
        <v>110018</v>
      </c>
      <c r="CT573">
        <v>0</v>
      </c>
      <c r="CU573">
        <v>67015</v>
      </c>
      <c r="CV573">
        <v>257269</v>
      </c>
      <c r="CW573">
        <v>6971910</v>
      </c>
      <c r="CX573">
        <v>506934</v>
      </c>
      <c r="CY573">
        <v>227327</v>
      </c>
      <c r="CZ573">
        <v>3441563</v>
      </c>
      <c r="DA573">
        <v>0</v>
      </c>
      <c r="DB573">
        <v>0</v>
      </c>
      <c r="DC573">
        <v>2501939</v>
      </c>
      <c r="DD573">
        <v>720773</v>
      </c>
      <c r="DE573">
        <v>0</v>
      </c>
      <c r="DF573">
        <v>209810</v>
      </c>
      <c r="DG573">
        <v>14580256</v>
      </c>
      <c r="DH573">
        <v>839653</v>
      </c>
      <c r="DI573">
        <v>13234554</v>
      </c>
      <c r="DJ573">
        <v>0</v>
      </c>
      <c r="DK573">
        <v>2619536</v>
      </c>
      <c r="DL573">
        <v>0</v>
      </c>
      <c r="DM573">
        <v>0</v>
      </c>
      <c r="DN573">
        <v>0</v>
      </c>
      <c r="DO573">
        <v>0</v>
      </c>
      <c r="DP573">
        <v>297607</v>
      </c>
      <c r="DQ573">
        <v>8765999</v>
      </c>
      <c r="DR573">
        <v>0</v>
      </c>
      <c r="DS573">
        <v>0</v>
      </c>
      <c r="DT573">
        <v>0</v>
      </c>
      <c r="DU573">
        <v>0</v>
      </c>
      <c r="DV573">
        <v>0</v>
      </c>
      <c r="DW573">
        <v>0</v>
      </c>
      <c r="DX573">
        <v>0</v>
      </c>
      <c r="DY573">
        <v>0</v>
      </c>
      <c r="DZ573">
        <v>0</v>
      </c>
      <c r="EA573">
        <v>0</v>
      </c>
      <c r="EB573">
        <v>0</v>
      </c>
      <c r="EC573">
        <v>0</v>
      </c>
      <c r="ED573">
        <v>0</v>
      </c>
    </row>
    <row r="574" spans="1:134" x14ac:dyDescent="0.3">
      <c r="A574">
        <v>106304159</v>
      </c>
      <c r="B574" t="s">
        <v>778</v>
      </c>
      <c r="C574">
        <v>20182</v>
      </c>
      <c r="D574" s="1">
        <v>43191</v>
      </c>
      <c r="E574" s="1">
        <v>43281</v>
      </c>
      <c r="F574" t="s">
        <v>134</v>
      </c>
      <c r="G574" t="s">
        <v>226</v>
      </c>
      <c r="H574" t="s">
        <v>2091</v>
      </c>
      <c r="I574">
        <v>1015</v>
      </c>
      <c r="J574" t="s">
        <v>239</v>
      </c>
      <c r="K574" t="s">
        <v>137</v>
      </c>
      <c r="L574" t="s">
        <v>138</v>
      </c>
      <c r="M574" t="s">
        <v>779</v>
      </c>
      <c r="N574" t="s">
        <v>780</v>
      </c>
      <c r="O574" t="s">
        <v>428</v>
      </c>
      <c r="P574">
        <v>92866</v>
      </c>
      <c r="Q574" t="s">
        <v>781</v>
      </c>
      <c r="R574">
        <v>27</v>
      </c>
      <c r="S574">
        <v>27</v>
      </c>
      <c r="T574">
        <v>27</v>
      </c>
      <c r="U574">
        <v>0</v>
      </c>
      <c r="V574">
        <v>0</v>
      </c>
      <c r="W574">
        <v>14</v>
      </c>
      <c r="X574">
        <v>6</v>
      </c>
      <c r="Y574">
        <v>0</v>
      </c>
      <c r="Z574">
        <v>0</v>
      </c>
      <c r="AA574">
        <v>0</v>
      </c>
      <c r="AB574">
        <v>10</v>
      </c>
      <c r="AC574">
        <v>0</v>
      </c>
      <c r="AD574">
        <v>0</v>
      </c>
      <c r="AE574">
        <v>30</v>
      </c>
      <c r="AF574">
        <v>0</v>
      </c>
      <c r="AG574">
        <v>0</v>
      </c>
      <c r="AH574">
        <v>0</v>
      </c>
      <c r="AI574">
        <v>715</v>
      </c>
      <c r="AJ574">
        <v>940</v>
      </c>
      <c r="AK574">
        <v>0</v>
      </c>
      <c r="AL574">
        <v>0</v>
      </c>
      <c r="AM574">
        <v>0</v>
      </c>
      <c r="AN574">
        <v>337</v>
      </c>
      <c r="AO574">
        <v>0</v>
      </c>
      <c r="AP574">
        <v>0</v>
      </c>
      <c r="AQ574">
        <v>1992</v>
      </c>
      <c r="AR574">
        <v>0</v>
      </c>
      <c r="AS57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3984</v>
      </c>
      <c r="AT574">
        <v>0</v>
      </c>
      <c r="AU574">
        <v>0</v>
      </c>
      <c r="AV574">
        <v>0</v>
      </c>
      <c r="AW574">
        <v>0</v>
      </c>
      <c r="AX574">
        <v>0</v>
      </c>
      <c r="AY574">
        <v>0</v>
      </c>
      <c r="AZ574">
        <v>0</v>
      </c>
      <c r="BA574">
        <v>529</v>
      </c>
      <c r="BB574">
        <v>0</v>
      </c>
      <c r="BC574">
        <v>0</v>
      </c>
      <c r="BD574">
        <v>529</v>
      </c>
      <c r="BE574">
        <v>0</v>
      </c>
      <c r="BF574">
        <v>0</v>
      </c>
      <c r="BG574">
        <v>4314879</v>
      </c>
      <c r="BH574">
        <v>5421211</v>
      </c>
      <c r="BI574">
        <v>0</v>
      </c>
      <c r="BJ574">
        <v>0</v>
      </c>
      <c r="BK574">
        <v>0</v>
      </c>
      <c r="BL574">
        <v>1697012</v>
      </c>
      <c r="BM574">
        <v>0</v>
      </c>
      <c r="BN574">
        <v>0</v>
      </c>
      <c r="BO574">
        <v>11433102</v>
      </c>
      <c r="BP574">
        <v>0</v>
      </c>
      <c r="BQ574">
        <v>0</v>
      </c>
      <c r="BR574">
        <v>0</v>
      </c>
      <c r="BS574">
        <v>0</v>
      </c>
      <c r="BT574">
        <v>0</v>
      </c>
      <c r="BU574">
        <v>0</v>
      </c>
      <c r="BV574">
        <v>0</v>
      </c>
      <c r="BW574">
        <v>250413</v>
      </c>
      <c r="BX574">
        <v>0</v>
      </c>
      <c r="BY574">
        <v>0</v>
      </c>
      <c r="BZ574">
        <v>250413</v>
      </c>
      <c r="CA574">
        <v>73659</v>
      </c>
      <c r="CB574">
        <v>0</v>
      </c>
      <c r="CC574">
        <v>0</v>
      </c>
      <c r="CD574">
        <v>3444510</v>
      </c>
      <c r="CE574">
        <v>4478311</v>
      </c>
      <c r="CF574">
        <v>0</v>
      </c>
      <c r="CG574">
        <v>0</v>
      </c>
      <c r="CH574">
        <v>0</v>
      </c>
      <c r="CI574">
        <v>0</v>
      </c>
      <c r="CJ574">
        <v>1513500</v>
      </c>
      <c r="CK574">
        <v>0</v>
      </c>
      <c r="CL574">
        <v>0</v>
      </c>
      <c r="CM574">
        <v>0</v>
      </c>
      <c r="CN574">
        <v>0</v>
      </c>
      <c r="CO574">
        <v>0</v>
      </c>
      <c r="CP574">
        <v>39132</v>
      </c>
      <c r="CQ574">
        <v>9549112</v>
      </c>
      <c r="CR574">
        <v>0</v>
      </c>
      <c r="CS574">
        <v>0</v>
      </c>
      <c r="CT574">
        <v>0</v>
      </c>
      <c r="CU574">
        <v>0</v>
      </c>
      <c r="CV574">
        <v>0</v>
      </c>
      <c r="CW574">
        <v>0</v>
      </c>
      <c r="CX574">
        <v>0</v>
      </c>
      <c r="CY574">
        <v>870368</v>
      </c>
      <c r="CZ574">
        <v>942900</v>
      </c>
      <c r="DA574">
        <v>0</v>
      </c>
      <c r="DB574">
        <v>0</v>
      </c>
      <c r="DC574">
        <v>0</v>
      </c>
      <c r="DD574">
        <v>360267</v>
      </c>
      <c r="DE574">
        <v>0</v>
      </c>
      <c r="DF574">
        <v>-39132</v>
      </c>
      <c r="DG574">
        <v>2134403</v>
      </c>
      <c r="DH574">
        <v>0</v>
      </c>
      <c r="DI574">
        <v>2449060</v>
      </c>
      <c r="DJ574">
        <v>0</v>
      </c>
      <c r="DK574">
        <v>0</v>
      </c>
      <c r="DL574">
        <v>0</v>
      </c>
      <c r="DM574">
        <v>0</v>
      </c>
      <c r="DN574">
        <v>0</v>
      </c>
      <c r="DO574">
        <v>0</v>
      </c>
      <c r="DP574">
        <v>0</v>
      </c>
      <c r="DQ574">
        <v>3040238</v>
      </c>
      <c r="DR574">
        <v>0</v>
      </c>
      <c r="DS574">
        <v>0</v>
      </c>
      <c r="DT574">
        <v>0</v>
      </c>
      <c r="DU574">
        <v>0</v>
      </c>
      <c r="DV574">
        <v>0</v>
      </c>
      <c r="DW574">
        <v>0</v>
      </c>
      <c r="DX574">
        <v>0</v>
      </c>
      <c r="DY574">
        <v>0</v>
      </c>
      <c r="DZ574">
        <v>0</v>
      </c>
      <c r="EA574">
        <v>0</v>
      </c>
      <c r="EB574">
        <v>0</v>
      </c>
      <c r="EC574">
        <v>0</v>
      </c>
      <c r="ED574">
        <v>0</v>
      </c>
    </row>
    <row r="575" spans="1:134" x14ac:dyDescent="0.3">
      <c r="A575">
        <v>106154022</v>
      </c>
      <c r="B575" t="s">
        <v>2117</v>
      </c>
      <c r="C575">
        <v>20182</v>
      </c>
      <c r="D575" s="1">
        <v>43191</v>
      </c>
      <c r="E575" s="1">
        <v>43281</v>
      </c>
      <c r="F575" t="s">
        <v>134</v>
      </c>
      <c r="G575" t="s">
        <v>135</v>
      </c>
      <c r="H575" t="s">
        <v>2084</v>
      </c>
      <c r="I575">
        <v>617</v>
      </c>
      <c r="J575" t="s">
        <v>255</v>
      </c>
      <c r="K575" t="s">
        <v>137</v>
      </c>
      <c r="L575" t="s">
        <v>138</v>
      </c>
      <c r="M575" t="s">
        <v>783</v>
      </c>
      <c r="N575" t="s">
        <v>784</v>
      </c>
      <c r="O575" t="s">
        <v>141</v>
      </c>
      <c r="P575">
        <v>93309</v>
      </c>
      <c r="Q575" t="s">
        <v>785</v>
      </c>
      <c r="R575">
        <v>86</v>
      </c>
      <c r="S575">
        <v>86</v>
      </c>
      <c r="T575">
        <v>65</v>
      </c>
      <c r="U575">
        <v>294</v>
      </c>
      <c r="V575">
        <v>24</v>
      </c>
      <c r="W575">
        <v>15</v>
      </c>
      <c r="X575">
        <v>89</v>
      </c>
      <c r="Y575">
        <v>0</v>
      </c>
      <c r="Z575">
        <v>0</v>
      </c>
      <c r="AA575">
        <v>29</v>
      </c>
      <c r="AB575">
        <v>14</v>
      </c>
      <c r="AC575">
        <v>0</v>
      </c>
      <c r="AD575">
        <v>1</v>
      </c>
      <c r="AE575">
        <v>466</v>
      </c>
      <c r="AF575">
        <v>0</v>
      </c>
      <c r="AG575">
        <v>3476</v>
      </c>
      <c r="AH575">
        <v>312</v>
      </c>
      <c r="AI575">
        <v>152</v>
      </c>
      <c r="AJ575">
        <v>806</v>
      </c>
      <c r="AK575">
        <v>0</v>
      </c>
      <c r="AL575">
        <v>0</v>
      </c>
      <c r="AM575">
        <v>343</v>
      </c>
      <c r="AN575">
        <v>118</v>
      </c>
      <c r="AO575">
        <v>0</v>
      </c>
      <c r="AP575">
        <v>21</v>
      </c>
      <c r="AQ575">
        <v>5228</v>
      </c>
      <c r="AR575">
        <v>0</v>
      </c>
      <c r="AS57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10456</v>
      </c>
      <c r="AT575">
        <v>0</v>
      </c>
      <c r="AU575">
        <v>0</v>
      </c>
      <c r="AV575">
        <v>0</v>
      </c>
      <c r="AW575">
        <v>0</v>
      </c>
      <c r="AX575">
        <v>0</v>
      </c>
      <c r="AY575">
        <v>0</v>
      </c>
      <c r="AZ575">
        <v>0</v>
      </c>
      <c r="BA575">
        <v>0</v>
      </c>
      <c r="BB575">
        <v>0</v>
      </c>
      <c r="BC575">
        <v>0</v>
      </c>
      <c r="BD575">
        <v>0</v>
      </c>
      <c r="BE575">
        <v>9205202</v>
      </c>
      <c r="BF575">
        <v>802635</v>
      </c>
      <c r="BG575">
        <v>363324</v>
      </c>
      <c r="BH575">
        <v>2005036</v>
      </c>
      <c r="BI575">
        <v>0</v>
      </c>
      <c r="BJ575">
        <v>0</v>
      </c>
      <c r="BK575">
        <v>825653</v>
      </c>
      <c r="BL575">
        <v>281336</v>
      </c>
      <c r="BM575">
        <v>0</v>
      </c>
      <c r="BN575">
        <v>52525</v>
      </c>
      <c r="BO575">
        <v>13535711</v>
      </c>
      <c r="BP575">
        <v>0</v>
      </c>
      <c r="BQ575">
        <v>0</v>
      </c>
      <c r="BR575">
        <v>0</v>
      </c>
      <c r="BS575">
        <v>0</v>
      </c>
      <c r="BT575">
        <v>0</v>
      </c>
      <c r="BU575">
        <v>0</v>
      </c>
      <c r="BV575">
        <v>0</v>
      </c>
      <c r="BW575">
        <v>0</v>
      </c>
      <c r="BX575">
        <v>0</v>
      </c>
      <c r="BY575">
        <v>0</v>
      </c>
      <c r="BZ575">
        <v>0</v>
      </c>
      <c r="CA575">
        <v>-271504</v>
      </c>
      <c r="CB575">
        <v>1757924</v>
      </c>
      <c r="CC575">
        <v>268270</v>
      </c>
      <c r="CD575">
        <v>305492</v>
      </c>
      <c r="CE575">
        <v>878276</v>
      </c>
      <c r="CF575">
        <v>0</v>
      </c>
      <c r="CG575">
        <v>0</v>
      </c>
      <c r="CH575">
        <v>0</v>
      </c>
      <c r="CI575">
        <v>430402</v>
      </c>
      <c r="CJ575">
        <v>71492</v>
      </c>
      <c r="CK575">
        <v>0</v>
      </c>
      <c r="CL575">
        <v>0</v>
      </c>
      <c r="CM575">
        <v>0</v>
      </c>
      <c r="CN575">
        <v>0</v>
      </c>
      <c r="CO575">
        <v>0</v>
      </c>
      <c r="CP575">
        <v>8596</v>
      </c>
      <c r="CQ575">
        <v>3448948</v>
      </c>
      <c r="CR575">
        <v>0</v>
      </c>
      <c r="CS575">
        <v>0</v>
      </c>
      <c r="CT575">
        <v>0</v>
      </c>
      <c r="CU575">
        <v>0</v>
      </c>
      <c r="CV575">
        <v>0</v>
      </c>
      <c r="CW575">
        <v>7718783</v>
      </c>
      <c r="CX575">
        <v>534365</v>
      </c>
      <c r="CY575">
        <v>57831</v>
      </c>
      <c r="CZ575">
        <v>1126761</v>
      </c>
      <c r="DA575">
        <v>0</v>
      </c>
      <c r="DB575">
        <v>0</v>
      </c>
      <c r="DC575">
        <v>395251</v>
      </c>
      <c r="DD575">
        <v>209843</v>
      </c>
      <c r="DE575">
        <v>0</v>
      </c>
      <c r="DF575">
        <v>43929</v>
      </c>
      <c r="DG575">
        <v>10086763</v>
      </c>
      <c r="DH575">
        <v>8248</v>
      </c>
      <c r="DI575">
        <v>7094518</v>
      </c>
      <c r="DJ575">
        <v>0</v>
      </c>
      <c r="DK575">
        <v>24198</v>
      </c>
      <c r="DL575">
        <v>0</v>
      </c>
      <c r="DM575">
        <v>0</v>
      </c>
      <c r="DN575">
        <v>0</v>
      </c>
      <c r="DO575">
        <v>0</v>
      </c>
      <c r="DP575">
        <v>71751</v>
      </c>
      <c r="DQ575">
        <v>7390960</v>
      </c>
      <c r="DR575">
        <v>0</v>
      </c>
      <c r="DS575">
        <v>0</v>
      </c>
      <c r="DT575">
        <v>0</v>
      </c>
      <c r="DU575">
        <v>0</v>
      </c>
      <c r="DV575">
        <v>0</v>
      </c>
      <c r="DW575">
        <v>0</v>
      </c>
      <c r="DX575">
        <v>0</v>
      </c>
      <c r="DY575">
        <v>0</v>
      </c>
      <c r="DZ575">
        <v>0</v>
      </c>
      <c r="EA575">
        <v>0</v>
      </c>
      <c r="EB575">
        <v>0</v>
      </c>
      <c r="EC575">
        <v>0</v>
      </c>
      <c r="ED575">
        <v>0</v>
      </c>
    </row>
    <row r="576" spans="1:134" x14ac:dyDescent="0.3">
      <c r="A576">
        <v>106504079</v>
      </c>
      <c r="B576" t="s">
        <v>2118</v>
      </c>
      <c r="C576">
        <v>20182</v>
      </c>
      <c r="D576" s="1">
        <v>43191</v>
      </c>
      <c r="E576" s="1">
        <v>43281</v>
      </c>
      <c r="F576" t="s">
        <v>134</v>
      </c>
      <c r="G576" t="s">
        <v>420</v>
      </c>
      <c r="H576" t="s">
        <v>2087</v>
      </c>
      <c r="I576">
        <v>511</v>
      </c>
      <c r="J576" t="s">
        <v>255</v>
      </c>
      <c r="K576" t="s">
        <v>137</v>
      </c>
      <c r="L576" t="s">
        <v>138</v>
      </c>
      <c r="M576" t="s">
        <v>787</v>
      </c>
      <c r="N576" t="s">
        <v>788</v>
      </c>
      <c r="O576" t="s">
        <v>423</v>
      </c>
      <c r="P576">
        <v>95355</v>
      </c>
      <c r="Q576" t="s">
        <v>2119</v>
      </c>
      <c r="R576">
        <v>50</v>
      </c>
      <c r="S576">
        <v>50</v>
      </c>
      <c r="T576">
        <v>38</v>
      </c>
      <c r="U576">
        <v>133</v>
      </c>
      <c r="V576">
        <v>1</v>
      </c>
      <c r="W576">
        <v>20</v>
      </c>
      <c r="X576">
        <v>34</v>
      </c>
      <c r="Y576">
        <v>0</v>
      </c>
      <c r="Z576">
        <v>0</v>
      </c>
      <c r="AA576">
        <v>0</v>
      </c>
      <c r="AB576">
        <v>25</v>
      </c>
      <c r="AC576">
        <v>0</v>
      </c>
      <c r="AD576">
        <v>5</v>
      </c>
      <c r="AE576">
        <v>218</v>
      </c>
      <c r="AF576">
        <v>0</v>
      </c>
      <c r="AG576">
        <v>1782</v>
      </c>
      <c r="AH576">
        <v>13</v>
      </c>
      <c r="AI576">
        <v>279</v>
      </c>
      <c r="AJ576">
        <v>424</v>
      </c>
      <c r="AK576">
        <v>0</v>
      </c>
      <c r="AL576">
        <v>0</v>
      </c>
      <c r="AM576">
        <v>0</v>
      </c>
      <c r="AN576">
        <v>295</v>
      </c>
      <c r="AO576">
        <v>0</v>
      </c>
      <c r="AP576">
        <v>45</v>
      </c>
      <c r="AQ576">
        <v>2838</v>
      </c>
      <c r="AR576">
        <v>0</v>
      </c>
      <c r="AS57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5676</v>
      </c>
      <c r="AT576">
        <v>0</v>
      </c>
      <c r="AU576">
        <v>0</v>
      </c>
      <c r="AV576">
        <v>0</v>
      </c>
      <c r="AW576">
        <v>0</v>
      </c>
      <c r="AX576">
        <v>0</v>
      </c>
      <c r="AY576">
        <v>0</v>
      </c>
      <c r="AZ576">
        <v>0</v>
      </c>
      <c r="BA576">
        <v>0</v>
      </c>
      <c r="BB576">
        <v>0</v>
      </c>
      <c r="BC576">
        <v>0</v>
      </c>
      <c r="BD576">
        <v>0</v>
      </c>
      <c r="BE576">
        <v>4775410</v>
      </c>
      <c r="BF576">
        <v>30786</v>
      </c>
      <c r="BG576">
        <v>692777</v>
      </c>
      <c r="BH576">
        <v>1118999</v>
      </c>
      <c r="BI576">
        <v>0</v>
      </c>
      <c r="BJ576">
        <v>0</v>
      </c>
      <c r="BK576">
        <v>0</v>
      </c>
      <c r="BL576">
        <v>762781</v>
      </c>
      <c r="BM576">
        <v>0</v>
      </c>
      <c r="BN576">
        <v>116285</v>
      </c>
      <c r="BO576">
        <v>7497038</v>
      </c>
      <c r="BP576">
        <v>0</v>
      </c>
      <c r="BQ576">
        <v>0</v>
      </c>
      <c r="BR576">
        <v>0</v>
      </c>
      <c r="BS576">
        <v>0</v>
      </c>
      <c r="BT576">
        <v>0</v>
      </c>
      <c r="BU576">
        <v>0</v>
      </c>
      <c r="BV576">
        <v>0</v>
      </c>
      <c r="BW576">
        <v>0</v>
      </c>
      <c r="BX576">
        <v>0</v>
      </c>
      <c r="BY576">
        <v>0</v>
      </c>
      <c r="BZ576">
        <v>0</v>
      </c>
      <c r="CA576">
        <v>75580</v>
      </c>
      <c r="CB576">
        <v>1049563</v>
      </c>
      <c r="CC576">
        <v>7659</v>
      </c>
      <c r="CD576">
        <v>354749</v>
      </c>
      <c r="CE576">
        <v>549833</v>
      </c>
      <c r="CF576">
        <v>0</v>
      </c>
      <c r="CG576">
        <v>0</v>
      </c>
      <c r="CH576">
        <v>0</v>
      </c>
      <c r="CI576">
        <v>0</v>
      </c>
      <c r="CJ576">
        <v>418894</v>
      </c>
      <c r="CK576">
        <v>0</v>
      </c>
      <c r="CL576">
        <v>0</v>
      </c>
      <c r="CM576">
        <v>0</v>
      </c>
      <c r="CN576">
        <v>0</v>
      </c>
      <c r="CO576">
        <v>0</v>
      </c>
      <c r="CP576">
        <v>41063</v>
      </c>
      <c r="CQ576">
        <v>2497341</v>
      </c>
      <c r="CR576">
        <v>0</v>
      </c>
      <c r="CS576">
        <v>0</v>
      </c>
      <c r="CT576">
        <v>0</v>
      </c>
      <c r="CU576">
        <v>0</v>
      </c>
      <c r="CV576">
        <v>0</v>
      </c>
      <c r="CW576">
        <v>3670362</v>
      </c>
      <c r="CX576">
        <v>22783</v>
      </c>
      <c r="CY576">
        <v>332994</v>
      </c>
      <c r="CZ576">
        <v>560690</v>
      </c>
      <c r="DA576">
        <v>0</v>
      </c>
      <c r="DB576">
        <v>0</v>
      </c>
      <c r="DC576">
        <v>0</v>
      </c>
      <c r="DD576">
        <v>338766</v>
      </c>
      <c r="DE576">
        <v>0</v>
      </c>
      <c r="DF576">
        <v>74102</v>
      </c>
      <c r="DG576">
        <v>4999697</v>
      </c>
      <c r="DH576">
        <v>11895</v>
      </c>
      <c r="DI576">
        <v>4363909</v>
      </c>
      <c r="DJ576">
        <v>0</v>
      </c>
      <c r="DK576">
        <v>0</v>
      </c>
      <c r="DL576">
        <v>0</v>
      </c>
      <c r="DM576">
        <v>0</v>
      </c>
      <c r="DN576">
        <v>0</v>
      </c>
      <c r="DO576">
        <v>0</v>
      </c>
      <c r="DP576">
        <v>10805</v>
      </c>
      <c r="DQ576">
        <v>2194260</v>
      </c>
      <c r="DR576">
        <v>0</v>
      </c>
      <c r="DS576">
        <v>0</v>
      </c>
      <c r="DT576">
        <v>0</v>
      </c>
      <c r="DU576">
        <v>0</v>
      </c>
      <c r="DV576">
        <v>0</v>
      </c>
      <c r="DW576">
        <v>0</v>
      </c>
      <c r="DX576">
        <v>0</v>
      </c>
      <c r="DY576">
        <v>0</v>
      </c>
      <c r="DZ576">
        <v>0</v>
      </c>
      <c r="EA576">
        <v>0</v>
      </c>
      <c r="EB576">
        <v>0</v>
      </c>
      <c r="EC576">
        <v>0</v>
      </c>
      <c r="ED576">
        <v>0</v>
      </c>
    </row>
    <row r="577" spans="1:134" x14ac:dyDescent="0.3">
      <c r="A577">
        <v>106304079</v>
      </c>
      <c r="B577" t="s">
        <v>2120</v>
      </c>
      <c r="C577">
        <v>20182</v>
      </c>
      <c r="D577" s="1">
        <v>43191</v>
      </c>
      <c r="E577" s="1">
        <v>43281</v>
      </c>
      <c r="F577" t="s">
        <v>134</v>
      </c>
      <c r="G577" t="s">
        <v>226</v>
      </c>
      <c r="H577" t="s">
        <v>2091</v>
      </c>
      <c r="I577">
        <v>1015</v>
      </c>
      <c r="J577" t="s">
        <v>239</v>
      </c>
      <c r="K577" t="s">
        <v>137</v>
      </c>
      <c r="L577" t="s">
        <v>138</v>
      </c>
      <c r="M577" t="s">
        <v>791</v>
      </c>
      <c r="N577" t="s">
        <v>792</v>
      </c>
      <c r="O577" t="s">
        <v>690</v>
      </c>
      <c r="P577">
        <v>92780</v>
      </c>
      <c r="Q577" t="s">
        <v>793</v>
      </c>
      <c r="R577">
        <v>48</v>
      </c>
      <c r="S577">
        <v>48</v>
      </c>
      <c r="T577">
        <v>40</v>
      </c>
      <c r="U577">
        <v>183</v>
      </c>
      <c r="V577">
        <v>27</v>
      </c>
      <c r="W577">
        <v>0</v>
      </c>
      <c r="X577">
        <v>23</v>
      </c>
      <c r="Y577">
        <v>0</v>
      </c>
      <c r="Z577">
        <v>0</v>
      </c>
      <c r="AA577">
        <v>20</v>
      </c>
      <c r="AB577">
        <v>65</v>
      </c>
      <c r="AC577">
        <v>0</v>
      </c>
      <c r="AD577">
        <v>0</v>
      </c>
      <c r="AE577">
        <v>318</v>
      </c>
      <c r="AF577">
        <v>0</v>
      </c>
      <c r="AG577">
        <v>2081</v>
      </c>
      <c r="AH577">
        <v>314</v>
      </c>
      <c r="AI577">
        <v>0</v>
      </c>
      <c r="AJ577">
        <v>217</v>
      </c>
      <c r="AK577">
        <v>0</v>
      </c>
      <c r="AL577">
        <v>0</v>
      </c>
      <c r="AM577">
        <v>252</v>
      </c>
      <c r="AN577">
        <v>683</v>
      </c>
      <c r="AO577">
        <v>0</v>
      </c>
      <c r="AP577">
        <v>0</v>
      </c>
      <c r="AQ577">
        <v>3547</v>
      </c>
      <c r="AR577">
        <v>0</v>
      </c>
      <c r="AS57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7094</v>
      </c>
      <c r="AT577">
        <v>0</v>
      </c>
      <c r="AU577">
        <v>0</v>
      </c>
      <c r="AV577">
        <v>0</v>
      </c>
      <c r="AW577">
        <v>0</v>
      </c>
      <c r="AX577">
        <v>0</v>
      </c>
      <c r="AY577">
        <v>0</v>
      </c>
      <c r="AZ577">
        <v>0</v>
      </c>
      <c r="BA577">
        <v>0</v>
      </c>
      <c r="BB577">
        <v>0</v>
      </c>
      <c r="BC577">
        <v>0</v>
      </c>
      <c r="BD577">
        <v>0</v>
      </c>
      <c r="BE577">
        <v>5656579</v>
      </c>
      <c r="BF577">
        <v>847820</v>
      </c>
      <c r="BG577">
        <v>0</v>
      </c>
      <c r="BH577">
        <v>596503</v>
      </c>
      <c r="BI577">
        <v>0</v>
      </c>
      <c r="BJ577">
        <v>0</v>
      </c>
      <c r="BK577">
        <v>688010</v>
      </c>
      <c r="BL577">
        <v>1875183</v>
      </c>
      <c r="BM577">
        <v>0</v>
      </c>
      <c r="BN577">
        <v>0</v>
      </c>
      <c r="BO577">
        <v>9664095</v>
      </c>
      <c r="BP577">
        <v>0</v>
      </c>
      <c r="BQ577">
        <v>0</v>
      </c>
      <c r="BR577">
        <v>0</v>
      </c>
      <c r="BS577">
        <v>0</v>
      </c>
      <c r="BT577">
        <v>0</v>
      </c>
      <c r="BU577">
        <v>0</v>
      </c>
      <c r="BV577">
        <v>0</v>
      </c>
      <c r="BW577">
        <v>0</v>
      </c>
      <c r="BX577">
        <v>0</v>
      </c>
      <c r="BY577">
        <v>0</v>
      </c>
      <c r="BZ577">
        <v>0</v>
      </c>
      <c r="CA577">
        <v>-23661</v>
      </c>
      <c r="CB577">
        <v>1527100</v>
      </c>
      <c r="CC577">
        <v>400911</v>
      </c>
      <c r="CD577">
        <v>0</v>
      </c>
      <c r="CE577">
        <v>265113</v>
      </c>
      <c r="CF577">
        <v>0</v>
      </c>
      <c r="CG577">
        <v>0</v>
      </c>
      <c r="CH577">
        <v>0</v>
      </c>
      <c r="CI577">
        <v>243215</v>
      </c>
      <c r="CJ577">
        <v>1015760</v>
      </c>
      <c r="CK577">
        <v>0</v>
      </c>
      <c r="CL577">
        <v>0</v>
      </c>
      <c r="CM577">
        <v>0</v>
      </c>
      <c r="CN577">
        <v>0</v>
      </c>
      <c r="CO577">
        <v>0</v>
      </c>
      <c r="CP577">
        <v>6289</v>
      </c>
      <c r="CQ577">
        <v>3434727</v>
      </c>
      <c r="CR577">
        <v>0</v>
      </c>
      <c r="CS577">
        <v>0</v>
      </c>
      <c r="CT577">
        <v>0</v>
      </c>
      <c r="CU577">
        <v>0</v>
      </c>
      <c r="CV577">
        <v>0</v>
      </c>
      <c r="CW577">
        <v>4138910</v>
      </c>
      <c r="CX577">
        <v>446909</v>
      </c>
      <c r="CY577">
        <v>0</v>
      </c>
      <c r="CZ577">
        <v>333790</v>
      </c>
      <c r="DA577">
        <v>0</v>
      </c>
      <c r="DB577">
        <v>0</v>
      </c>
      <c r="DC577">
        <v>447195</v>
      </c>
      <c r="DD577">
        <v>868853</v>
      </c>
      <c r="DE577">
        <v>0</v>
      </c>
      <c r="DF577">
        <v>-6289</v>
      </c>
      <c r="DG577">
        <v>6229368</v>
      </c>
      <c r="DH577">
        <v>29617</v>
      </c>
      <c r="DI577">
        <v>5362392</v>
      </c>
      <c r="DJ577">
        <v>0</v>
      </c>
      <c r="DK577">
        <v>-920</v>
      </c>
      <c r="DL577">
        <v>0</v>
      </c>
      <c r="DM577">
        <v>0</v>
      </c>
      <c r="DN577">
        <v>0</v>
      </c>
      <c r="DO577">
        <v>0</v>
      </c>
      <c r="DP577">
        <v>10054</v>
      </c>
      <c r="DQ577">
        <v>780378</v>
      </c>
      <c r="DR577">
        <v>0</v>
      </c>
      <c r="DS577">
        <v>0</v>
      </c>
      <c r="DT577">
        <v>0</v>
      </c>
      <c r="DU577">
        <v>0</v>
      </c>
      <c r="DV577">
        <v>0</v>
      </c>
      <c r="DW577">
        <v>0</v>
      </c>
      <c r="DX577">
        <v>0</v>
      </c>
      <c r="DY577">
        <v>0</v>
      </c>
      <c r="DZ577">
        <v>0</v>
      </c>
      <c r="EA577">
        <v>0</v>
      </c>
      <c r="EB577">
        <v>0</v>
      </c>
      <c r="EC577">
        <v>0</v>
      </c>
      <c r="ED577">
        <v>0</v>
      </c>
    </row>
    <row r="578" spans="1:134" x14ac:dyDescent="0.3">
      <c r="A578">
        <v>106331194</v>
      </c>
      <c r="B578" t="s">
        <v>794</v>
      </c>
      <c r="C578">
        <v>20182</v>
      </c>
      <c r="D578" s="1">
        <v>43191</v>
      </c>
      <c r="E578" s="1">
        <v>43281</v>
      </c>
      <c r="F578" t="s">
        <v>134</v>
      </c>
      <c r="G578" t="s">
        <v>548</v>
      </c>
      <c r="H578" t="s">
        <v>2100</v>
      </c>
      <c r="I578">
        <v>1109</v>
      </c>
      <c r="J578" t="s">
        <v>183</v>
      </c>
      <c r="K578" t="s">
        <v>137</v>
      </c>
      <c r="L578" t="s">
        <v>138</v>
      </c>
      <c r="M578" t="s">
        <v>795</v>
      </c>
      <c r="N578" t="s">
        <v>796</v>
      </c>
      <c r="O578" t="s">
        <v>797</v>
      </c>
      <c r="P578">
        <v>92543</v>
      </c>
      <c r="Q578" t="s">
        <v>798</v>
      </c>
      <c r="R578">
        <v>417</v>
      </c>
      <c r="S578">
        <v>417</v>
      </c>
      <c r="T578">
        <v>200</v>
      </c>
      <c r="U578">
        <v>514</v>
      </c>
      <c r="V578">
        <v>995</v>
      </c>
      <c r="W578">
        <v>76</v>
      </c>
      <c r="X578">
        <v>754</v>
      </c>
      <c r="Y578">
        <v>0</v>
      </c>
      <c r="Z578">
        <v>0</v>
      </c>
      <c r="AA578">
        <v>50</v>
      </c>
      <c r="AB578">
        <v>207</v>
      </c>
      <c r="AC578">
        <v>0</v>
      </c>
      <c r="AD578">
        <v>33</v>
      </c>
      <c r="AE578">
        <v>2629</v>
      </c>
      <c r="AF578">
        <v>0</v>
      </c>
      <c r="AG578">
        <v>2768</v>
      </c>
      <c r="AH578">
        <v>5524</v>
      </c>
      <c r="AI578">
        <v>342</v>
      </c>
      <c r="AJ578">
        <v>4248</v>
      </c>
      <c r="AK578">
        <v>0</v>
      </c>
      <c r="AL578">
        <v>0</v>
      </c>
      <c r="AM578">
        <v>241</v>
      </c>
      <c r="AN578">
        <v>1019</v>
      </c>
      <c r="AO578">
        <v>0</v>
      </c>
      <c r="AP578">
        <v>128</v>
      </c>
      <c r="AQ578">
        <v>14270</v>
      </c>
      <c r="AR578">
        <v>0</v>
      </c>
      <c r="AS57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28540</v>
      </c>
      <c r="AT578">
        <v>1730</v>
      </c>
      <c r="AU578">
        <v>2994</v>
      </c>
      <c r="AV578">
        <v>1108</v>
      </c>
      <c r="AW578">
        <v>7475</v>
      </c>
      <c r="AX578">
        <v>0</v>
      </c>
      <c r="AY578">
        <v>0</v>
      </c>
      <c r="AZ578">
        <v>364</v>
      </c>
      <c r="BA578">
        <v>1067</v>
      </c>
      <c r="BB578">
        <v>0</v>
      </c>
      <c r="BC578">
        <v>917</v>
      </c>
      <c r="BD578">
        <v>15655</v>
      </c>
      <c r="BE578">
        <v>30583723</v>
      </c>
      <c r="BF578">
        <v>49519543</v>
      </c>
      <c r="BG578">
        <v>3949932</v>
      </c>
      <c r="BH578">
        <v>45844326</v>
      </c>
      <c r="BI578">
        <v>0</v>
      </c>
      <c r="BJ578">
        <v>0</v>
      </c>
      <c r="BK578">
        <v>3287639</v>
      </c>
      <c r="BL578">
        <v>5631827</v>
      </c>
      <c r="BM578">
        <v>0</v>
      </c>
      <c r="BN578">
        <v>771012</v>
      </c>
      <c r="BO578">
        <v>139588002</v>
      </c>
      <c r="BP578">
        <v>8497873</v>
      </c>
      <c r="BQ578">
        <v>16846219</v>
      </c>
      <c r="BR578">
        <v>3003899</v>
      </c>
      <c r="BS578">
        <v>24442438</v>
      </c>
      <c r="BT578">
        <v>0</v>
      </c>
      <c r="BU578">
        <v>0</v>
      </c>
      <c r="BV578">
        <v>3152372</v>
      </c>
      <c r="BW578">
        <v>4944657</v>
      </c>
      <c r="BX578">
        <v>0</v>
      </c>
      <c r="BY578">
        <v>2160542</v>
      </c>
      <c r="BZ578">
        <v>63048000</v>
      </c>
      <c r="CA578">
        <v>2560285</v>
      </c>
      <c r="CB578">
        <v>29935548</v>
      </c>
      <c r="CC578">
        <v>51137622</v>
      </c>
      <c r="CD578">
        <v>6319218</v>
      </c>
      <c r="CE578">
        <v>58018111</v>
      </c>
      <c r="CF578">
        <v>0</v>
      </c>
      <c r="CG578">
        <v>0</v>
      </c>
      <c r="CH578">
        <v>0</v>
      </c>
      <c r="CI578">
        <v>4215201</v>
      </c>
      <c r="CJ578">
        <v>8293337</v>
      </c>
      <c r="CK578">
        <v>0</v>
      </c>
      <c r="CL578">
        <v>0</v>
      </c>
      <c r="CM578">
        <v>0</v>
      </c>
      <c r="CN578">
        <v>0</v>
      </c>
      <c r="CO578">
        <v>0</v>
      </c>
      <c r="CP578">
        <v>0</v>
      </c>
      <c r="CQ578">
        <v>160479322</v>
      </c>
      <c r="CR578">
        <v>0</v>
      </c>
      <c r="CS578">
        <v>0</v>
      </c>
      <c r="CT578">
        <v>0</v>
      </c>
      <c r="CU578">
        <v>0</v>
      </c>
      <c r="CV578">
        <v>0</v>
      </c>
      <c r="CW578">
        <v>9146048</v>
      </c>
      <c r="CX578">
        <v>15228140</v>
      </c>
      <c r="CY578">
        <v>634612</v>
      </c>
      <c r="CZ578">
        <v>12268653</v>
      </c>
      <c r="DA578">
        <v>0</v>
      </c>
      <c r="DB578">
        <v>0</v>
      </c>
      <c r="DC578">
        <v>2224810</v>
      </c>
      <c r="DD578">
        <v>2283147</v>
      </c>
      <c r="DE578">
        <v>0</v>
      </c>
      <c r="DF578">
        <v>371270</v>
      </c>
      <c r="DG578">
        <v>42156680</v>
      </c>
      <c r="DH578">
        <v>120189</v>
      </c>
      <c r="DI578">
        <v>36658725</v>
      </c>
      <c r="DJ578">
        <v>0</v>
      </c>
      <c r="DK578">
        <v>0</v>
      </c>
      <c r="DL578">
        <v>0</v>
      </c>
      <c r="DM578">
        <v>0</v>
      </c>
      <c r="DN578">
        <v>0</v>
      </c>
      <c r="DO578">
        <v>0</v>
      </c>
      <c r="DP578">
        <v>611182</v>
      </c>
      <c r="DQ578">
        <v>22401942</v>
      </c>
      <c r="DR578">
        <v>0</v>
      </c>
      <c r="DS578">
        <v>0</v>
      </c>
      <c r="DT578">
        <v>0</v>
      </c>
      <c r="DU578">
        <v>0</v>
      </c>
      <c r="DV578">
        <v>0</v>
      </c>
      <c r="DW578">
        <v>0</v>
      </c>
      <c r="DX578">
        <v>0</v>
      </c>
      <c r="DY578">
        <v>0</v>
      </c>
      <c r="DZ578">
        <v>0</v>
      </c>
      <c r="EA578">
        <v>0</v>
      </c>
      <c r="EB578">
        <v>0</v>
      </c>
      <c r="EC578">
        <v>0</v>
      </c>
      <c r="ED578">
        <v>0</v>
      </c>
    </row>
    <row r="579" spans="1:134" x14ac:dyDescent="0.3">
      <c r="A579">
        <v>106190949</v>
      </c>
      <c r="B579" t="s">
        <v>799</v>
      </c>
      <c r="C579">
        <v>20182</v>
      </c>
      <c r="D579" s="1">
        <v>43191</v>
      </c>
      <c r="E579" s="1">
        <v>43281</v>
      </c>
      <c r="F579" t="s">
        <v>134</v>
      </c>
      <c r="G579" t="s">
        <v>158</v>
      </c>
      <c r="H579" t="s">
        <v>2086</v>
      </c>
      <c r="I579">
        <v>903</v>
      </c>
      <c r="J579" t="s">
        <v>136</v>
      </c>
      <c r="K579" t="s">
        <v>137</v>
      </c>
      <c r="L579" t="s">
        <v>138</v>
      </c>
      <c r="M579" t="s">
        <v>800</v>
      </c>
      <c r="N579" t="s">
        <v>801</v>
      </c>
      <c r="O579" t="s">
        <v>802</v>
      </c>
      <c r="P579">
        <v>91355</v>
      </c>
      <c r="Q579" t="s">
        <v>803</v>
      </c>
      <c r="R579">
        <v>238</v>
      </c>
      <c r="S579">
        <v>232</v>
      </c>
      <c r="T579">
        <v>152</v>
      </c>
      <c r="U579">
        <v>835</v>
      </c>
      <c r="V579">
        <v>503</v>
      </c>
      <c r="W579">
        <v>273</v>
      </c>
      <c r="X579">
        <v>233</v>
      </c>
      <c r="Y579">
        <v>0</v>
      </c>
      <c r="Z579">
        <v>0</v>
      </c>
      <c r="AA579">
        <v>68</v>
      </c>
      <c r="AB579">
        <v>1051</v>
      </c>
      <c r="AC579">
        <v>6</v>
      </c>
      <c r="AD579">
        <v>36</v>
      </c>
      <c r="AE579">
        <v>3005</v>
      </c>
      <c r="AF579">
        <v>0</v>
      </c>
      <c r="AG579">
        <v>4950</v>
      </c>
      <c r="AH579">
        <v>2048</v>
      </c>
      <c r="AI579">
        <v>1241</v>
      </c>
      <c r="AJ579">
        <v>1011</v>
      </c>
      <c r="AK579">
        <v>0</v>
      </c>
      <c r="AL579">
        <v>0</v>
      </c>
      <c r="AM579">
        <v>202</v>
      </c>
      <c r="AN579">
        <v>3953</v>
      </c>
      <c r="AO579">
        <v>21</v>
      </c>
      <c r="AP579">
        <v>205</v>
      </c>
      <c r="AQ579">
        <v>13631</v>
      </c>
      <c r="AR579">
        <v>0</v>
      </c>
      <c r="AS57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27262</v>
      </c>
      <c r="AT579">
        <v>6414</v>
      </c>
      <c r="AU579">
        <v>2456</v>
      </c>
      <c r="AV579">
        <v>1658</v>
      </c>
      <c r="AW579">
        <v>4970</v>
      </c>
      <c r="AX579">
        <v>22</v>
      </c>
      <c r="AY579">
        <v>0</v>
      </c>
      <c r="AZ579">
        <v>978</v>
      </c>
      <c r="BA579">
        <v>12125</v>
      </c>
      <c r="BB579">
        <v>163</v>
      </c>
      <c r="BC579">
        <v>923</v>
      </c>
      <c r="BD579">
        <v>29709</v>
      </c>
      <c r="BE579">
        <v>77481405</v>
      </c>
      <c r="BF579">
        <v>39445570</v>
      </c>
      <c r="BG579">
        <v>15852894</v>
      </c>
      <c r="BH579">
        <v>19331335</v>
      </c>
      <c r="BI579">
        <v>0</v>
      </c>
      <c r="BJ579">
        <v>0</v>
      </c>
      <c r="BK579">
        <v>4037755</v>
      </c>
      <c r="BL579">
        <v>70547417</v>
      </c>
      <c r="BM579">
        <v>473012</v>
      </c>
      <c r="BN579">
        <v>2680401</v>
      </c>
      <c r="BO579">
        <v>229849789</v>
      </c>
      <c r="BP579">
        <v>37941389</v>
      </c>
      <c r="BQ579">
        <v>23232402</v>
      </c>
      <c r="BR579">
        <v>9747925</v>
      </c>
      <c r="BS579">
        <v>26564223</v>
      </c>
      <c r="BT579">
        <v>132028</v>
      </c>
      <c r="BU579">
        <v>0</v>
      </c>
      <c r="BV579">
        <v>6046935</v>
      </c>
      <c r="BW579">
        <v>72791054</v>
      </c>
      <c r="BX579">
        <v>793341</v>
      </c>
      <c r="BY579">
        <v>4495596</v>
      </c>
      <c r="BZ579">
        <v>181744893</v>
      </c>
      <c r="CA579">
        <v>6056493</v>
      </c>
      <c r="CB579">
        <v>97222921</v>
      </c>
      <c r="CC579">
        <v>52363959</v>
      </c>
      <c r="CD579">
        <v>21752733</v>
      </c>
      <c r="CE579">
        <v>42412792</v>
      </c>
      <c r="CF579">
        <v>0</v>
      </c>
      <c r="CG579">
        <v>105622</v>
      </c>
      <c r="CH579">
        <v>0</v>
      </c>
      <c r="CI579">
        <v>8317709</v>
      </c>
      <c r="CJ579">
        <v>90190597</v>
      </c>
      <c r="CK579">
        <v>0</v>
      </c>
      <c r="CL579">
        <v>1101727</v>
      </c>
      <c r="CM579">
        <v>0</v>
      </c>
      <c r="CN579">
        <v>0</v>
      </c>
      <c r="CO579">
        <v>0</v>
      </c>
      <c r="CP579">
        <v>6243117</v>
      </c>
      <c r="CQ579">
        <v>325767670</v>
      </c>
      <c r="CR579">
        <v>0</v>
      </c>
      <c r="CS579">
        <v>0</v>
      </c>
      <c r="CT579">
        <v>0</v>
      </c>
      <c r="CU579">
        <v>0</v>
      </c>
      <c r="CV579">
        <v>0</v>
      </c>
      <c r="CW579">
        <v>18199873</v>
      </c>
      <c r="CX579">
        <v>10314013</v>
      </c>
      <c r="CY579">
        <v>3848086</v>
      </c>
      <c r="CZ579">
        <v>3482766</v>
      </c>
      <c r="DA579">
        <v>26406</v>
      </c>
      <c r="DB579">
        <v>0</v>
      </c>
      <c r="DC579">
        <v>1766981</v>
      </c>
      <c r="DD579">
        <v>47091381</v>
      </c>
      <c r="DE579">
        <v>164626</v>
      </c>
      <c r="DF579">
        <v>932880</v>
      </c>
      <c r="DG579">
        <v>85827012</v>
      </c>
      <c r="DH579">
        <v>1214375</v>
      </c>
      <c r="DI579">
        <v>91411476</v>
      </c>
      <c r="DJ579">
        <v>0</v>
      </c>
      <c r="DK579">
        <v>902778</v>
      </c>
      <c r="DL579">
        <v>0</v>
      </c>
      <c r="DM579">
        <v>0</v>
      </c>
      <c r="DN579">
        <v>0</v>
      </c>
      <c r="DO579">
        <v>0</v>
      </c>
      <c r="DP579">
        <v>9432168</v>
      </c>
      <c r="DQ579">
        <v>263059667</v>
      </c>
      <c r="DR579">
        <v>0</v>
      </c>
      <c r="DS579">
        <v>0</v>
      </c>
      <c r="DT579">
        <v>0</v>
      </c>
      <c r="DU579">
        <v>0</v>
      </c>
      <c r="DV579">
        <v>0</v>
      </c>
      <c r="DW579">
        <v>0</v>
      </c>
      <c r="DX579">
        <v>0</v>
      </c>
      <c r="DY579">
        <v>0</v>
      </c>
      <c r="DZ579">
        <v>0</v>
      </c>
      <c r="EA579">
        <v>0</v>
      </c>
      <c r="EB579">
        <v>0</v>
      </c>
      <c r="EC579">
        <v>0</v>
      </c>
      <c r="ED579">
        <v>0</v>
      </c>
    </row>
    <row r="580" spans="1:134" x14ac:dyDescent="0.3">
      <c r="A580">
        <v>106344021</v>
      </c>
      <c r="B580" t="s">
        <v>804</v>
      </c>
      <c r="C580">
        <v>20182</v>
      </c>
      <c r="D580" s="1">
        <v>43191</v>
      </c>
      <c r="E580" s="1">
        <v>43281</v>
      </c>
      <c r="F580" t="s">
        <v>134</v>
      </c>
      <c r="G580" t="s">
        <v>558</v>
      </c>
      <c r="H580" t="s">
        <v>2104</v>
      </c>
      <c r="I580">
        <v>311</v>
      </c>
      <c r="J580" t="s">
        <v>255</v>
      </c>
      <c r="K580" t="s">
        <v>137</v>
      </c>
      <c r="L580" t="s">
        <v>138</v>
      </c>
      <c r="M580" t="s">
        <v>805</v>
      </c>
      <c r="N580" t="s">
        <v>2121</v>
      </c>
      <c r="O580" t="s">
        <v>563</v>
      </c>
      <c r="P580">
        <v>95841</v>
      </c>
      <c r="Q580" t="s">
        <v>807</v>
      </c>
      <c r="R580">
        <v>125</v>
      </c>
      <c r="S580">
        <v>120</v>
      </c>
      <c r="T580">
        <v>120</v>
      </c>
      <c r="U580">
        <v>195</v>
      </c>
      <c r="V580">
        <v>0</v>
      </c>
      <c r="W580">
        <v>388</v>
      </c>
      <c r="X580">
        <v>0</v>
      </c>
      <c r="Y580">
        <v>0</v>
      </c>
      <c r="Z580">
        <v>144</v>
      </c>
      <c r="AA580">
        <v>0</v>
      </c>
      <c r="AB580">
        <v>275</v>
      </c>
      <c r="AC580">
        <v>10</v>
      </c>
      <c r="AD580">
        <v>0</v>
      </c>
      <c r="AE580">
        <v>1012</v>
      </c>
      <c r="AF580">
        <v>0</v>
      </c>
      <c r="AG580">
        <v>2791</v>
      </c>
      <c r="AH580">
        <v>0</v>
      </c>
      <c r="AI580">
        <v>3890</v>
      </c>
      <c r="AJ580">
        <v>0</v>
      </c>
      <c r="AK580">
        <v>0</v>
      </c>
      <c r="AL580">
        <v>1752</v>
      </c>
      <c r="AM580">
        <v>0</v>
      </c>
      <c r="AN580">
        <v>1921</v>
      </c>
      <c r="AO580">
        <v>112</v>
      </c>
      <c r="AP580">
        <v>0</v>
      </c>
      <c r="AQ580">
        <v>10466</v>
      </c>
      <c r="AR580">
        <v>0</v>
      </c>
      <c r="AS58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20932</v>
      </c>
      <c r="AT580">
        <v>1135</v>
      </c>
      <c r="AU580">
        <v>0</v>
      </c>
      <c r="AV580">
        <v>0</v>
      </c>
      <c r="AW580">
        <v>0</v>
      </c>
      <c r="AX580">
        <v>0</v>
      </c>
      <c r="AY580">
        <v>0</v>
      </c>
      <c r="AZ580">
        <v>0</v>
      </c>
      <c r="BA580">
        <v>3221</v>
      </c>
      <c r="BB580">
        <v>0</v>
      </c>
      <c r="BC580">
        <v>24</v>
      </c>
      <c r="BD580">
        <v>4380</v>
      </c>
      <c r="BE580">
        <v>4465600</v>
      </c>
      <c r="BF580">
        <v>0</v>
      </c>
      <c r="BG580">
        <v>6224000</v>
      </c>
      <c r="BH580">
        <v>0</v>
      </c>
      <c r="BI580">
        <v>0</v>
      </c>
      <c r="BJ580">
        <v>2803200</v>
      </c>
      <c r="BK580">
        <v>0</v>
      </c>
      <c r="BL580">
        <v>3073600</v>
      </c>
      <c r="BM580">
        <v>182770</v>
      </c>
      <c r="BN580">
        <v>0</v>
      </c>
      <c r="BO580">
        <v>16749170</v>
      </c>
      <c r="BP580">
        <v>641771</v>
      </c>
      <c r="BQ580">
        <v>0</v>
      </c>
      <c r="BR580">
        <v>0</v>
      </c>
      <c r="BS580">
        <v>0</v>
      </c>
      <c r="BT580">
        <v>0</v>
      </c>
      <c r="BU580">
        <v>0</v>
      </c>
      <c r="BV580">
        <v>0</v>
      </c>
      <c r="BW580">
        <v>1834711</v>
      </c>
      <c r="BX580">
        <v>0</v>
      </c>
      <c r="BY580">
        <v>12829</v>
      </c>
      <c r="BZ580">
        <v>2489311</v>
      </c>
      <c r="CA580">
        <v>142676</v>
      </c>
      <c r="CB580">
        <v>1437407</v>
      </c>
      <c r="CC580">
        <v>0</v>
      </c>
      <c r="CD580">
        <v>2657366</v>
      </c>
      <c r="CE580">
        <v>0</v>
      </c>
      <c r="CF580">
        <v>0</v>
      </c>
      <c r="CG580">
        <v>0</v>
      </c>
      <c r="CH580">
        <v>1172258</v>
      </c>
      <c r="CI580">
        <v>0</v>
      </c>
      <c r="CJ580">
        <v>2641898</v>
      </c>
      <c r="CK580">
        <v>0</v>
      </c>
      <c r="CL580">
        <v>182770</v>
      </c>
      <c r="CM580">
        <v>0</v>
      </c>
      <c r="CN580">
        <v>0</v>
      </c>
      <c r="CO580">
        <v>0</v>
      </c>
      <c r="CP580">
        <v>6416</v>
      </c>
      <c r="CQ580">
        <v>8240791</v>
      </c>
      <c r="CR580">
        <v>0</v>
      </c>
      <c r="CS580">
        <v>0</v>
      </c>
      <c r="CT580">
        <v>0</v>
      </c>
      <c r="CU580">
        <v>0</v>
      </c>
      <c r="CV580">
        <v>0</v>
      </c>
      <c r="CW580">
        <v>3623467</v>
      </c>
      <c r="CX580">
        <v>0</v>
      </c>
      <c r="CY580">
        <v>3521213</v>
      </c>
      <c r="CZ580">
        <v>0</v>
      </c>
      <c r="DA580">
        <v>0</v>
      </c>
      <c r="DB580">
        <v>1609431</v>
      </c>
      <c r="DC580">
        <v>0</v>
      </c>
      <c r="DD580">
        <v>2237238</v>
      </c>
      <c r="DE580">
        <v>0</v>
      </c>
      <c r="DF580">
        <v>6341</v>
      </c>
      <c r="DG580">
        <v>10997690</v>
      </c>
      <c r="DH580">
        <v>3221</v>
      </c>
      <c r="DI580">
        <v>7614953</v>
      </c>
      <c r="DJ580">
        <v>954231</v>
      </c>
      <c r="DK580">
        <v>70977</v>
      </c>
      <c r="DL580">
        <v>0</v>
      </c>
      <c r="DM580">
        <v>0</v>
      </c>
      <c r="DN580">
        <v>0</v>
      </c>
      <c r="DO580">
        <v>0</v>
      </c>
      <c r="DP580">
        <v>80399</v>
      </c>
      <c r="DQ580">
        <v>15989249</v>
      </c>
      <c r="DR580">
        <v>0</v>
      </c>
      <c r="DS580">
        <v>0</v>
      </c>
      <c r="DT580">
        <v>0</v>
      </c>
      <c r="DU580">
        <v>0</v>
      </c>
      <c r="DV580">
        <v>0</v>
      </c>
      <c r="DW580">
        <v>0</v>
      </c>
      <c r="DX580">
        <v>0</v>
      </c>
      <c r="DY580">
        <v>0</v>
      </c>
      <c r="DZ580">
        <v>0</v>
      </c>
      <c r="EA580">
        <v>0</v>
      </c>
      <c r="EB580">
        <v>0</v>
      </c>
      <c r="EC580">
        <v>0</v>
      </c>
      <c r="ED580">
        <v>0</v>
      </c>
    </row>
    <row r="581" spans="1:134" x14ac:dyDescent="0.3">
      <c r="A581">
        <v>106362041</v>
      </c>
      <c r="B581" t="s">
        <v>808</v>
      </c>
      <c r="C581">
        <v>20182</v>
      </c>
      <c r="D581" s="1">
        <v>43191</v>
      </c>
      <c r="E581" s="1">
        <v>43281</v>
      </c>
      <c r="F581" t="s">
        <v>134</v>
      </c>
      <c r="G581" t="s">
        <v>275</v>
      </c>
      <c r="H581" t="s">
        <v>2100</v>
      </c>
      <c r="I581">
        <v>1214</v>
      </c>
      <c r="J581" t="s">
        <v>239</v>
      </c>
      <c r="K581" t="s">
        <v>137</v>
      </c>
      <c r="L581" t="s">
        <v>145</v>
      </c>
      <c r="M581" t="s">
        <v>809</v>
      </c>
      <c r="N581" t="s">
        <v>810</v>
      </c>
      <c r="O581" t="s">
        <v>811</v>
      </c>
      <c r="P581">
        <v>92252</v>
      </c>
      <c r="Q581" t="s">
        <v>812</v>
      </c>
      <c r="R581">
        <v>179</v>
      </c>
      <c r="S581">
        <v>179</v>
      </c>
      <c r="T581">
        <v>94</v>
      </c>
      <c r="U581">
        <v>134</v>
      </c>
      <c r="V581">
        <v>108</v>
      </c>
      <c r="W581">
        <v>169</v>
      </c>
      <c r="X581">
        <v>41</v>
      </c>
      <c r="Y581">
        <v>0</v>
      </c>
      <c r="Z581">
        <v>0</v>
      </c>
      <c r="AA581">
        <v>7</v>
      </c>
      <c r="AB581">
        <v>56</v>
      </c>
      <c r="AC581">
        <v>0</v>
      </c>
      <c r="AD581">
        <v>13</v>
      </c>
      <c r="AE581">
        <v>528</v>
      </c>
      <c r="AF581">
        <v>0</v>
      </c>
      <c r="AG581">
        <v>729</v>
      </c>
      <c r="AH581">
        <v>374</v>
      </c>
      <c r="AI581">
        <v>5913</v>
      </c>
      <c r="AJ581">
        <v>869</v>
      </c>
      <c r="AK581">
        <v>0</v>
      </c>
      <c r="AL581">
        <v>0</v>
      </c>
      <c r="AM581">
        <v>287</v>
      </c>
      <c r="AN581">
        <v>205</v>
      </c>
      <c r="AO581">
        <v>0</v>
      </c>
      <c r="AP581">
        <v>16</v>
      </c>
      <c r="AQ581">
        <v>8393</v>
      </c>
      <c r="AR581">
        <v>0</v>
      </c>
      <c r="AS58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16786</v>
      </c>
      <c r="AT581">
        <v>3092</v>
      </c>
      <c r="AU581">
        <v>1604</v>
      </c>
      <c r="AV581">
        <v>5398</v>
      </c>
      <c r="AW581">
        <v>1219</v>
      </c>
      <c r="AX581">
        <v>0</v>
      </c>
      <c r="AY581">
        <v>0</v>
      </c>
      <c r="AZ581">
        <v>472</v>
      </c>
      <c r="BA581">
        <v>2381</v>
      </c>
      <c r="BB581">
        <v>0</v>
      </c>
      <c r="BC581">
        <v>519</v>
      </c>
      <c r="BD581">
        <v>14685</v>
      </c>
      <c r="BE581">
        <v>5996528</v>
      </c>
      <c r="BF581">
        <v>3553805</v>
      </c>
      <c r="BG581">
        <v>11312370</v>
      </c>
      <c r="BH581">
        <v>2816478</v>
      </c>
      <c r="BI581">
        <v>0</v>
      </c>
      <c r="BJ581">
        <v>0</v>
      </c>
      <c r="BK581">
        <v>548313</v>
      </c>
      <c r="BL581">
        <v>2357001</v>
      </c>
      <c r="BM581">
        <v>0</v>
      </c>
      <c r="BN581">
        <v>281734</v>
      </c>
      <c r="BO581">
        <v>26866229</v>
      </c>
      <c r="BP581">
        <v>9296312</v>
      </c>
      <c r="BQ581">
        <v>6620079</v>
      </c>
      <c r="BR581">
        <v>16186870</v>
      </c>
      <c r="BS581">
        <v>4478266</v>
      </c>
      <c r="BT581">
        <v>0</v>
      </c>
      <c r="BU581">
        <v>0</v>
      </c>
      <c r="BV581">
        <v>2034111</v>
      </c>
      <c r="BW581">
        <v>6853800</v>
      </c>
      <c r="BX581">
        <v>0</v>
      </c>
      <c r="BY581">
        <v>1685225</v>
      </c>
      <c r="BZ581">
        <v>47154663</v>
      </c>
      <c r="CA581">
        <v>418773</v>
      </c>
      <c r="CB581">
        <v>12179415</v>
      </c>
      <c r="CC581">
        <v>8302259</v>
      </c>
      <c r="CD581">
        <v>12316898</v>
      </c>
      <c r="CE581">
        <v>5978024</v>
      </c>
      <c r="CF581">
        <v>-107397</v>
      </c>
      <c r="CG581">
        <v>0</v>
      </c>
      <c r="CH581">
        <v>0</v>
      </c>
      <c r="CI581">
        <v>1897259</v>
      </c>
      <c r="CJ581">
        <v>6772121</v>
      </c>
      <c r="CK581">
        <v>0</v>
      </c>
      <c r="CL581">
        <v>0</v>
      </c>
      <c r="CM581">
        <v>0</v>
      </c>
      <c r="CN581">
        <v>0</v>
      </c>
      <c r="CO581">
        <v>0</v>
      </c>
      <c r="CP581">
        <v>1910513</v>
      </c>
      <c r="CQ581">
        <v>49667865</v>
      </c>
      <c r="CR581">
        <v>0</v>
      </c>
      <c r="CS581">
        <v>0</v>
      </c>
      <c r="CT581">
        <v>0</v>
      </c>
      <c r="CU581">
        <v>0</v>
      </c>
      <c r="CV581">
        <v>0</v>
      </c>
      <c r="CW581">
        <v>3113425</v>
      </c>
      <c r="CX581">
        <v>1871625</v>
      </c>
      <c r="CY581">
        <v>15289739</v>
      </c>
      <c r="CZ581">
        <v>1316720</v>
      </c>
      <c r="DA581">
        <v>0</v>
      </c>
      <c r="DB581">
        <v>0</v>
      </c>
      <c r="DC581">
        <v>597003</v>
      </c>
      <c r="DD581">
        <v>2142525</v>
      </c>
      <c r="DE581">
        <v>0</v>
      </c>
      <c r="DF581">
        <v>21990</v>
      </c>
      <c r="DG581">
        <v>24353027</v>
      </c>
      <c r="DH581">
        <v>113585</v>
      </c>
      <c r="DI581">
        <v>16708294</v>
      </c>
      <c r="DJ581">
        <v>0</v>
      </c>
      <c r="DK581">
        <v>7635</v>
      </c>
      <c r="DL581">
        <v>0</v>
      </c>
      <c r="DM581">
        <v>0</v>
      </c>
      <c r="DN581">
        <v>0</v>
      </c>
      <c r="DO581">
        <v>0</v>
      </c>
      <c r="DP581">
        <v>313423</v>
      </c>
      <c r="DQ581">
        <v>21818288</v>
      </c>
      <c r="DR581">
        <v>0</v>
      </c>
      <c r="DS581">
        <v>0</v>
      </c>
      <c r="DT581">
        <v>0</v>
      </c>
      <c r="DU581">
        <v>0</v>
      </c>
      <c r="DV581">
        <v>0</v>
      </c>
      <c r="DW581">
        <v>0</v>
      </c>
      <c r="DX581">
        <v>0</v>
      </c>
      <c r="DY581">
        <v>0</v>
      </c>
      <c r="DZ581">
        <v>0</v>
      </c>
      <c r="EA581">
        <v>0</v>
      </c>
      <c r="EB581">
        <v>0</v>
      </c>
      <c r="EC581">
        <v>10820813</v>
      </c>
      <c r="ED581">
        <v>439052</v>
      </c>
    </row>
    <row r="582" spans="1:134" x14ac:dyDescent="0.3">
      <c r="A582">
        <v>106010846</v>
      </c>
      <c r="B582" t="s">
        <v>813</v>
      </c>
      <c r="C582">
        <v>20182</v>
      </c>
      <c r="D582" s="1">
        <v>43191</v>
      </c>
      <c r="E582" s="1">
        <v>43281</v>
      </c>
      <c r="F582" t="s">
        <v>134</v>
      </c>
      <c r="G582" t="s">
        <v>233</v>
      </c>
      <c r="H582" t="s">
        <v>2092</v>
      </c>
      <c r="I582">
        <v>417</v>
      </c>
      <c r="J582" t="s">
        <v>276</v>
      </c>
      <c r="K582" t="s">
        <v>137</v>
      </c>
      <c r="L582" t="s">
        <v>138</v>
      </c>
      <c r="M582" t="s">
        <v>234</v>
      </c>
      <c r="N582" t="s">
        <v>814</v>
      </c>
      <c r="O582" t="s">
        <v>252</v>
      </c>
      <c r="P582">
        <v>94602</v>
      </c>
      <c r="Q582" t="s">
        <v>237</v>
      </c>
      <c r="R582">
        <v>408</v>
      </c>
      <c r="S582">
        <v>372</v>
      </c>
      <c r="T582">
        <v>372</v>
      </c>
      <c r="U582">
        <v>804</v>
      </c>
      <c r="V582">
        <v>75</v>
      </c>
      <c r="W582">
        <v>935</v>
      </c>
      <c r="X582">
        <v>1608</v>
      </c>
      <c r="Y582">
        <v>0</v>
      </c>
      <c r="Z582">
        <v>70</v>
      </c>
      <c r="AA582">
        <v>32</v>
      </c>
      <c r="AB582">
        <v>231</v>
      </c>
      <c r="AC582">
        <v>8</v>
      </c>
      <c r="AD582">
        <v>78</v>
      </c>
      <c r="AE582">
        <v>3841</v>
      </c>
      <c r="AF582">
        <v>0</v>
      </c>
      <c r="AG582">
        <v>6786</v>
      </c>
      <c r="AH582">
        <v>334</v>
      </c>
      <c r="AI582">
        <v>11639</v>
      </c>
      <c r="AJ582">
        <v>7882</v>
      </c>
      <c r="AK582">
        <v>0</v>
      </c>
      <c r="AL582">
        <v>209</v>
      </c>
      <c r="AM582">
        <v>221</v>
      </c>
      <c r="AN582">
        <v>1529</v>
      </c>
      <c r="AO582">
        <v>28</v>
      </c>
      <c r="AP582">
        <v>276</v>
      </c>
      <c r="AQ582">
        <v>28904</v>
      </c>
      <c r="AR582">
        <v>0</v>
      </c>
      <c r="AS58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57808</v>
      </c>
      <c r="AT582">
        <v>11423</v>
      </c>
      <c r="AU582">
        <v>688</v>
      </c>
      <c r="AV582">
        <v>13140</v>
      </c>
      <c r="AW582">
        <v>31758</v>
      </c>
      <c r="AX582">
        <v>0</v>
      </c>
      <c r="AY582">
        <v>10450</v>
      </c>
      <c r="AZ582">
        <v>366</v>
      </c>
      <c r="BA582">
        <v>2280</v>
      </c>
      <c r="BB582">
        <v>265</v>
      </c>
      <c r="BC582">
        <v>3277</v>
      </c>
      <c r="BD582">
        <v>73647</v>
      </c>
      <c r="BE582">
        <v>77125157</v>
      </c>
      <c r="BF582">
        <v>5656571</v>
      </c>
      <c r="BG582">
        <v>75304487</v>
      </c>
      <c r="BH582">
        <v>110086640</v>
      </c>
      <c r="BI582">
        <v>0</v>
      </c>
      <c r="BJ582">
        <v>4304271</v>
      </c>
      <c r="BK582">
        <v>3768319</v>
      </c>
      <c r="BL582">
        <v>19632265</v>
      </c>
      <c r="BM582">
        <v>441478</v>
      </c>
      <c r="BN582">
        <v>3812166</v>
      </c>
      <c r="BO582">
        <v>300131354</v>
      </c>
      <c r="BP582">
        <v>64558448</v>
      </c>
      <c r="BQ582">
        <v>5113344</v>
      </c>
      <c r="BR582">
        <v>46565082</v>
      </c>
      <c r="BS582">
        <v>106724606</v>
      </c>
      <c r="BT582">
        <v>0</v>
      </c>
      <c r="BU582">
        <v>25521476</v>
      </c>
      <c r="BV582">
        <v>2693514</v>
      </c>
      <c r="BW582">
        <v>17895749</v>
      </c>
      <c r="BX582">
        <v>1150618</v>
      </c>
      <c r="BY582">
        <v>15082977</v>
      </c>
      <c r="BZ582">
        <v>285305814</v>
      </c>
      <c r="CA582">
        <v>13899555</v>
      </c>
      <c r="CB582">
        <v>113607578</v>
      </c>
      <c r="CC582">
        <v>8708030</v>
      </c>
      <c r="CD582">
        <v>112067441</v>
      </c>
      <c r="CE582">
        <v>208174499</v>
      </c>
      <c r="CF582">
        <v>-29229123</v>
      </c>
      <c r="CG582">
        <v>0</v>
      </c>
      <c r="CH582">
        <v>29825747</v>
      </c>
      <c r="CI582">
        <v>5007762</v>
      </c>
      <c r="CJ582">
        <v>18477307</v>
      </c>
      <c r="CK582">
        <v>0</v>
      </c>
      <c r="CL582">
        <v>1557183</v>
      </c>
      <c r="CM582">
        <v>0</v>
      </c>
      <c r="CN582">
        <v>0</v>
      </c>
      <c r="CO582">
        <v>0</v>
      </c>
      <c r="CP582">
        <v>3694818</v>
      </c>
      <c r="CQ582">
        <v>485790797</v>
      </c>
      <c r="CR582">
        <v>0</v>
      </c>
      <c r="CS582">
        <v>0</v>
      </c>
      <c r="CT582">
        <v>8164386</v>
      </c>
      <c r="CU582">
        <v>0</v>
      </c>
      <c r="CV582">
        <v>8164386</v>
      </c>
      <c r="CW582">
        <v>28076027</v>
      </c>
      <c r="CX582">
        <v>2061885</v>
      </c>
      <c r="CY582">
        <v>39031251</v>
      </c>
      <c r="CZ582">
        <v>8636747</v>
      </c>
      <c r="DA582">
        <v>0</v>
      </c>
      <c r="DB582">
        <v>8164386</v>
      </c>
      <c r="DC582">
        <v>1454071</v>
      </c>
      <c r="DD582">
        <v>19050707</v>
      </c>
      <c r="DE582">
        <v>34913</v>
      </c>
      <c r="DF582">
        <v>1300770</v>
      </c>
      <c r="DG582">
        <v>107810757</v>
      </c>
      <c r="DH582">
        <v>47035939</v>
      </c>
      <c r="DI582">
        <v>204779991</v>
      </c>
      <c r="DJ582">
        <v>0</v>
      </c>
      <c r="DK582">
        <v>0</v>
      </c>
      <c r="DL582">
        <v>0</v>
      </c>
      <c r="DM582">
        <v>0</v>
      </c>
      <c r="DN582">
        <v>0</v>
      </c>
      <c r="DO582">
        <v>0</v>
      </c>
      <c r="DP582">
        <v>3913734</v>
      </c>
      <c r="DQ582">
        <v>65256877</v>
      </c>
      <c r="DR582">
        <v>0</v>
      </c>
      <c r="DS582">
        <v>0</v>
      </c>
      <c r="DT582">
        <v>0</v>
      </c>
      <c r="DU582">
        <v>0</v>
      </c>
      <c r="DV582">
        <v>0</v>
      </c>
      <c r="DW582">
        <v>0</v>
      </c>
      <c r="DX582">
        <v>0</v>
      </c>
      <c r="DY582">
        <v>0</v>
      </c>
      <c r="DZ582">
        <v>0</v>
      </c>
      <c r="EA582">
        <v>0</v>
      </c>
      <c r="EB582">
        <v>0</v>
      </c>
      <c r="EC582">
        <v>0</v>
      </c>
      <c r="ED582">
        <v>0</v>
      </c>
    </row>
    <row r="583" spans="1:134" x14ac:dyDescent="0.3">
      <c r="A583">
        <v>106301205</v>
      </c>
      <c r="B583" t="s">
        <v>815</v>
      </c>
      <c r="C583">
        <v>20182</v>
      </c>
      <c r="D583" s="1">
        <v>43191</v>
      </c>
      <c r="E583" s="1">
        <v>43281</v>
      </c>
      <c r="F583" t="s">
        <v>134</v>
      </c>
      <c r="G583" t="s">
        <v>226</v>
      </c>
      <c r="H583" t="s">
        <v>2091</v>
      </c>
      <c r="I583">
        <v>1016</v>
      </c>
      <c r="J583" t="s">
        <v>136</v>
      </c>
      <c r="K583" t="s">
        <v>137</v>
      </c>
      <c r="L583" t="s">
        <v>138</v>
      </c>
      <c r="M583" t="s">
        <v>816</v>
      </c>
      <c r="N583" t="s">
        <v>817</v>
      </c>
      <c r="O583" t="s">
        <v>818</v>
      </c>
      <c r="P583">
        <v>92663</v>
      </c>
      <c r="Q583" t="s">
        <v>819</v>
      </c>
      <c r="R583">
        <v>518</v>
      </c>
      <c r="S583">
        <v>499</v>
      </c>
      <c r="T583">
        <v>342</v>
      </c>
      <c r="U583">
        <v>2315</v>
      </c>
      <c r="V583">
        <v>1134</v>
      </c>
      <c r="W583">
        <v>131</v>
      </c>
      <c r="X583">
        <v>614</v>
      </c>
      <c r="Y583">
        <v>0</v>
      </c>
      <c r="Z583">
        <v>0</v>
      </c>
      <c r="AA583">
        <v>98</v>
      </c>
      <c r="AB583">
        <v>2811</v>
      </c>
      <c r="AC583">
        <v>0</v>
      </c>
      <c r="AD583">
        <v>349</v>
      </c>
      <c r="AE583">
        <v>7452</v>
      </c>
      <c r="AF583">
        <v>0</v>
      </c>
      <c r="AG583">
        <v>9834</v>
      </c>
      <c r="AH583">
        <v>4492</v>
      </c>
      <c r="AI583">
        <v>396</v>
      </c>
      <c r="AJ583">
        <v>2198</v>
      </c>
      <c r="AK583">
        <v>0</v>
      </c>
      <c r="AL583">
        <v>0</v>
      </c>
      <c r="AM583">
        <v>444</v>
      </c>
      <c r="AN583">
        <v>9942</v>
      </c>
      <c r="AO583">
        <v>0</v>
      </c>
      <c r="AP583">
        <v>994</v>
      </c>
      <c r="AQ583">
        <v>28300</v>
      </c>
      <c r="AR583">
        <v>0</v>
      </c>
      <c r="AS58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56600</v>
      </c>
      <c r="AT583">
        <v>28700</v>
      </c>
      <c r="AU583">
        <v>10851</v>
      </c>
      <c r="AV583">
        <v>916</v>
      </c>
      <c r="AW583">
        <v>5802</v>
      </c>
      <c r="AX583">
        <v>0</v>
      </c>
      <c r="AY583">
        <v>0</v>
      </c>
      <c r="AZ583">
        <v>1556</v>
      </c>
      <c r="BA583">
        <v>46461</v>
      </c>
      <c r="BB583">
        <v>0</v>
      </c>
      <c r="BC583">
        <v>5184</v>
      </c>
      <c r="BD583">
        <v>99470</v>
      </c>
      <c r="BE583">
        <v>137952005</v>
      </c>
      <c r="BF583">
        <v>60773729</v>
      </c>
      <c r="BG583">
        <v>7470888</v>
      </c>
      <c r="BH583">
        <v>26388097</v>
      </c>
      <c r="BI583">
        <v>0</v>
      </c>
      <c r="BJ583">
        <v>0</v>
      </c>
      <c r="BK583">
        <v>3701251</v>
      </c>
      <c r="BL583">
        <v>120218371</v>
      </c>
      <c r="BM583">
        <v>0</v>
      </c>
      <c r="BN583">
        <v>10825308</v>
      </c>
      <c r="BO583">
        <v>367329649</v>
      </c>
      <c r="BP583">
        <v>123681304</v>
      </c>
      <c r="BQ583">
        <v>43377575</v>
      </c>
      <c r="BR583">
        <v>3380553</v>
      </c>
      <c r="BS583">
        <v>24341571</v>
      </c>
      <c r="BT583">
        <v>0</v>
      </c>
      <c r="BU583">
        <v>0</v>
      </c>
      <c r="BV583">
        <v>4108959</v>
      </c>
      <c r="BW583">
        <v>155234582</v>
      </c>
      <c r="BX583">
        <v>0</v>
      </c>
      <c r="BY583">
        <v>18820274</v>
      </c>
      <c r="BZ583">
        <v>372944818</v>
      </c>
      <c r="CA583">
        <v>7200075</v>
      </c>
      <c r="CB583">
        <v>207391264</v>
      </c>
      <c r="CC583">
        <v>71600526</v>
      </c>
      <c r="CD583">
        <v>-6645624</v>
      </c>
      <c r="CE583">
        <v>59280028</v>
      </c>
      <c r="CF583">
        <v>0</v>
      </c>
      <c r="CG583">
        <v>0</v>
      </c>
      <c r="CH583">
        <v>0</v>
      </c>
      <c r="CI583">
        <v>1633901</v>
      </c>
      <c r="CJ583">
        <v>163689387</v>
      </c>
      <c r="CK583">
        <v>0</v>
      </c>
      <c r="CL583">
        <v>3585099</v>
      </c>
      <c r="CM583">
        <v>0</v>
      </c>
      <c r="CN583">
        <v>0</v>
      </c>
      <c r="CO583">
        <v>0</v>
      </c>
      <c r="CP583">
        <v>5292118</v>
      </c>
      <c r="CQ583">
        <v>513026774</v>
      </c>
      <c r="CR583">
        <v>288663</v>
      </c>
      <c r="CS583">
        <v>0</v>
      </c>
      <c r="CT583">
        <v>0</v>
      </c>
      <c r="CU583">
        <v>8222972</v>
      </c>
      <c r="CV583">
        <v>8511635</v>
      </c>
      <c r="CW583">
        <v>53013363</v>
      </c>
      <c r="CX583">
        <v>32741371</v>
      </c>
      <c r="CY583">
        <v>17473304</v>
      </c>
      <c r="CZ583">
        <v>-8556120</v>
      </c>
      <c r="DA583">
        <v>166</v>
      </c>
      <c r="DB583">
        <v>0</v>
      </c>
      <c r="DC583">
        <v>4691030</v>
      </c>
      <c r="DD583">
        <v>119473082</v>
      </c>
      <c r="DE583">
        <v>0</v>
      </c>
      <c r="DF583">
        <v>16923132</v>
      </c>
      <c r="DG583">
        <v>235759328</v>
      </c>
      <c r="DH583">
        <v>11564379</v>
      </c>
      <c r="DI583">
        <v>254406140</v>
      </c>
      <c r="DJ583">
        <v>0</v>
      </c>
      <c r="DK583">
        <v>27393590</v>
      </c>
      <c r="DL583">
        <v>0</v>
      </c>
      <c r="DM583">
        <v>0</v>
      </c>
      <c r="DN583">
        <v>0</v>
      </c>
      <c r="DO583">
        <v>0</v>
      </c>
      <c r="DP583">
        <v>25932526</v>
      </c>
      <c r="DQ583">
        <v>801549933</v>
      </c>
      <c r="DR583">
        <v>0</v>
      </c>
      <c r="DS583">
        <v>0</v>
      </c>
      <c r="DT583">
        <v>0</v>
      </c>
      <c r="DU583">
        <v>0</v>
      </c>
      <c r="DV583">
        <v>0</v>
      </c>
      <c r="DW583">
        <v>0</v>
      </c>
      <c r="DX583">
        <v>0</v>
      </c>
      <c r="DY583">
        <v>0</v>
      </c>
      <c r="DZ583">
        <v>0</v>
      </c>
      <c r="EA583">
        <v>0</v>
      </c>
      <c r="EB583">
        <v>0</v>
      </c>
      <c r="EC583">
        <v>0</v>
      </c>
      <c r="ED583">
        <v>0</v>
      </c>
    </row>
    <row r="584" spans="1:134" x14ac:dyDescent="0.3">
      <c r="A584">
        <v>106304460</v>
      </c>
      <c r="B584" t="s">
        <v>820</v>
      </c>
      <c r="C584">
        <v>20182</v>
      </c>
      <c r="D584" s="1">
        <v>43191</v>
      </c>
      <c r="E584" s="1">
        <v>43281</v>
      </c>
      <c r="F584" t="s">
        <v>134</v>
      </c>
      <c r="G584" t="s">
        <v>226</v>
      </c>
      <c r="H584" t="s">
        <v>2091</v>
      </c>
      <c r="I584">
        <v>1016</v>
      </c>
      <c r="J584" t="s">
        <v>239</v>
      </c>
      <c r="K584" t="s">
        <v>137</v>
      </c>
      <c r="L584" t="s">
        <v>138</v>
      </c>
      <c r="M584" t="s">
        <v>821</v>
      </c>
      <c r="N584" t="s">
        <v>822</v>
      </c>
      <c r="O584" t="s">
        <v>823</v>
      </c>
      <c r="P584">
        <v>92618</v>
      </c>
      <c r="Q584" t="s">
        <v>824</v>
      </c>
      <c r="R584">
        <v>70</v>
      </c>
      <c r="S584">
        <v>70</v>
      </c>
      <c r="T584">
        <v>26</v>
      </c>
      <c r="U584">
        <v>515</v>
      </c>
      <c r="V584">
        <v>151</v>
      </c>
      <c r="W584">
        <v>0</v>
      </c>
      <c r="X584">
        <v>2</v>
      </c>
      <c r="Y584">
        <v>0</v>
      </c>
      <c r="Z584">
        <v>0</v>
      </c>
      <c r="AA584">
        <v>41</v>
      </c>
      <c r="AB584">
        <v>417</v>
      </c>
      <c r="AC584">
        <v>0</v>
      </c>
      <c r="AD584">
        <v>4</v>
      </c>
      <c r="AE584">
        <v>1130</v>
      </c>
      <c r="AF584">
        <v>0</v>
      </c>
      <c r="AG584">
        <v>1036</v>
      </c>
      <c r="AH584">
        <v>349</v>
      </c>
      <c r="AI584">
        <v>0</v>
      </c>
      <c r="AJ584">
        <v>6</v>
      </c>
      <c r="AK584">
        <v>0</v>
      </c>
      <c r="AL584">
        <v>0</v>
      </c>
      <c r="AM584">
        <v>78</v>
      </c>
      <c r="AN584">
        <v>685</v>
      </c>
      <c r="AO584">
        <v>0</v>
      </c>
      <c r="AP584">
        <v>9</v>
      </c>
      <c r="AQ584">
        <v>2163</v>
      </c>
      <c r="AR584">
        <v>0</v>
      </c>
      <c r="AS58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4326</v>
      </c>
      <c r="AT584">
        <v>46</v>
      </c>
      <c r="AU584">
        <v>25</v>
      </c>
      <c r="AV584">
        <v>0</v>
      </c>
      <c r="AW584">
        <v>1</v>
      </c>
      <c r="AX584">
        <v>0</v>
      </c>
      <c r="AY584">
        <v>0</v>
      </c>
      <c r="AZ584">
        <v>5</v>
      </c>
      <c r="BA584">
        <v>125</v>
      </c>
      <c r="BB584">
        <v>0</v>
      </c>
      <c r="BC584">
        <v>9</v>
      </c>
      <c r="BD584">
        <v>211</v>
      </c>
      <c r="BE584">
        <v>37351100</v>
      </c>
      <c r="BF584">
        <v>12166464</v>
      </c>
      <c r="BG584">
        <v>0</v>
      </c>
      <c r="BH584">
        <v>161796</v>
      </c>
      <c r="BI584">
        <v>0</v>
      </c>
      <c r="BJ584">
        <v>0</v>
      </c>
      <c r="BK584">
        <v>3420780</v>
      </c>
      <c r="BL584">
        <v>30361066</v>
      </c>
      <c r="BM584">
        <v>0</v>
      </c>
      <c r="BN584">
        <v>352295</v>
      </c>
      <c r="BO584">
        <v>83813501</v>
      </c>
      <c r="BP584">
        <v>1747753</v>
      </c>
      <c r="BQ584">
        <v>1012434</v>
      </c>
      <c r="BR584">
        <v>0</v>
      </c>
      <c r="BS584">
        <v>103533</v>
      </c>
      <c r="BT584">
        <v>0</v>
      </c>
      <c r="BU584">
        <v>0</v>
      </c>
      <c r="BV584">
        <v>119771</v>
      </c>
      <c r="BW584">
        <v>4596300</v>
      </c>
      <c r="BX584">
        <v>0</v>
      </c>
      <c r="BY584">
        <v>113880</v>
      </c>
      <c r="BZ584">
        <v>7693671</v>
      </c>
      <c r="CA584">
        <v>471574</v>
      </c>
      <c r="CB584">
        <v>30632783</v>
      </c>
      <c r="CC584">
        <v>7158879</v>
      </c>
      <c r="CD584">
        <v>320</v>
      </c>
      <c r="CE584">
        <v>166405</v>
      </c>
      <c r="CF584">
        <v>0</v>
      </c>
      <c r="CG584">
        <v>0</v>
      </c>
      <c r="CH584">
        <v>0</v>
      </c>
      <c r="CI584">
        <v>697995</v>
      </c>
      <c r="CJ584">
        <v>22018607</v>
      </c>
      <c r="CK584">
        <v>0</v>
      </c>
      <c r="CL584">
        <v>6964</v>
      </c>
      <c r="CM584">
        <v>0</v>
      </c>
      <c r="CN584">
        <v>0</v>
      </c>
      <c r="CO584">
        <v>0</v>
      </c>
      <c r="CP584">
        <v>81770</v>
      </c>
      <c r="CQ584">
        <v>61235297</v>
      </c>
      <c r="CR584">
        <v>0</v>
      </c>
      <c r="CS584">
        <v>0</v>
      </c>
      <c r="CT584">
        <v>0</v>
      </c>
      <c r="CU584">
        <v>0</v>
      </c>
      <c r="CV584">
        <v>0</v>
      </c>
      <c r="CW584">
        <v>8426558</v>
      </c>
      <c r="CX584">
        <v>5957312</v>
      </c>
      <c r="CY584">
        <v>-320</v>
      </c>
      <c r="CZ584">
        <v>91013</v>
      </c>
      <c r="DA584">
        <v>0</v>
      </c>
      <c r="DB584">
        <v>0</v>
      </c>
      <c r="DC584">
        <v>2779119</v>
      </c>
      <c r="DD584">
        <v>12773440</v>
      </c>
      <c r="DE584">
        <v>0</v>
      </c>
      <c r="DF584">
        <v>244753</v>
      </c>
      <c r="DG584">
        <v>30271875</v>
      </c>
      <c r="DH584">
        <v>159896</v>
      </c>
      <c r="DI584">
        <v>24275416</v>
      </c>
      <c r="DJ584">
        <v>0</v>
      </c>
      <c r="DK584">
        <v>145839</v>
      </c>
      <c r="DL584">
        <v>0</v>
      </c>
      <c r="DM584">
        <v>0</v>
      </c>
      <c r="DN584">
        <v>0</v>
      </c>
      <c r="DO584">
        <v>0</v>
      </c>
      <c r="DP584">
        <v>127330</v>
      </c>
      <c r="DQ584">
        <v>4787594</v>
      </c>
      <c r="DR584">
        <v>0</v>
      </c>
      <c r="DS584">
        <v>0</v>
      </c>
      <c r="DT584">
        <v>0</v>
      </c>
      <c r="DU584">
        <v>0</v>
      </c>
      <c r="DV584">
        <v>0</v>
      </c>
      <c r="DW584">
        <v>0</v>
      </c>
      <c r="DX584">
        <v>0</v>
      </c>
      <c r="DY584">
        <v>0</v>
      </c>
      <c r="DZ584">
        <v>0</v>
      </c>
      <c r="EA584">
        <v>0</v>
      </c>
      <c r="EB584">
        <v>581043</v>
      </c>
      <c r="EC584">
        <v>0</v>
      </c>
      <c r="ED584">
        <v>0</v>
      </c>
    </row>
    <row r="585" spans="1:134" x14ac:dyDescent="0.3">
      <c r="A585">
        <v>106190382</v>
      </c>
      <c r="B585" t="s">
        <v>825</v>
      </c>
      <c r="C585">
        <v>20182</v>
      </c>
      <c r="D585" s="1">
        <v>43191</v>
      </c>
      <c r="E585" s="1">
        <v>43281</v>
      </c>
      <c r="F585" t="s">
        <v>134</v>
      </c>
      <c r="G585" t="s">
        <v>158</v>
      </c>
      <c r="H585" t="s">
        <v>2086</v>
      </c>
      <c r="I585">
        <v>925</v>
      </c>
      <c r="J585" t="s">
        <v>255</v>
      </c>
      <c r="K585" t="s">
        <v>137</v>
      </c>
      <c r="L585" t="s">
        <v>138</v>
      </c>
      <c r="M585" t="s">
        <v>826</v>
      </c>
      <c r="N585" t="s">
        <v>827</v>
      </c>
      <c r="O585" t="s">
        <v>223</v>
      </c>
      <c r="P585">
        <v>90027</v>
      </c>
      <c r="Q585" t="s">
        <v>2122</v>
      </c>
      <c r="R585">
        <v>434</v>
      </c>
      <c r="S585">
        <v>413</v>
      </c>
      <c r="T585">
        <v>210</v>
      </c>
      <c r="U585">
        <v>680</v>
      </c>
      <c r="V585">
        <v>204</v>
      </c>
      <c r="W585">
        <v>707</v>
      </c>
      <c r="X585">
        <v>1156</v>
      </c>
      <c r="Y585">
        <v>0</v>
      </c>
      <c r="Z585">
        <v>0</v>
      </c>
      <c r="AA585">
        <v>1</v>
      </c>
      <c r="AB585">
        <v>263</v>
      </c>
      <c r="AC585">
        <v>0</v>
      </c>
      <c r="AD585">
        <v>77</v>
      </c>
      <c r="AE585">
        <v>3088</v>
      </c>
      <c r="AF585">
        <v>0</v>
      </c>
      <c r="AG585">
        <v>4850</v>
      </c>
      <c r="AH585">
        <v>1167</v>
      </c>
      <c r="AI585">
        <v>3859</v>
      </c>
      <c r="AJ585">
        <v>8109</v>
      </c>
      <c r="AK585">
        <v>0</v>
      </c>
      <c r="AL585">
        <v>0</v>
      </c>
      <c r="AM585">
        <v>96</v>
      </c>
      <c r="AN585">
        <v>845</v>
      </c>
      <c r="AO585">
        <v>0</v>
      </c>
      <c r="AP585">
        <v>160</v>
      </c>
      <c r="AQ585">
        <v>19086</v>
      </c>
      <c r="AR585">
        <v>0</v>
      </c>
      <c r="AS58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38172</v>
      </c>
      <c r="AT585">
        <v>1677</v>
      </c>
      <c r="AU585">
        <v>475</v>
      </c>
      <c r="AV585">
        <v>2420</v>
      </c>
      <c r="AW585">
        <v>4695</v>
      </c>
      <c r="AX585">
        <v>0</v>
      </c>
      <c r="AY585">
        <v>0</v>
      </c>
      <c r="AZ585">
        <v>626</v>
      </c>
      <c r="BA585">
        <v>1391</v>
      </c>
      <c r="BB585">
        <v>0</v>
      </c>
      <c r="BC585">
        <v>1144</v>
      </c>
      <c r="BD585">
        <v>12428</v>
      </c>
      <c r="BE585">
        <v>46942512</v>
      </c>
      <c r="BF585">
        <v>14253777</v>
      </c>
      <c r="BG585">
        <v>30844190</v>
      </c>
      <c r="BH585">
        <v>60569731</v>
      </c>
      <c r="BI585">
        <v>0</v>
      </c>
      <c r="BJ585">
        <v>0</v>
      </c>
      <c r="BK585">
        <v>593631</v>
      </c>
      <c r="BL585">
        <v>10894171</v>
      </c>
      <c r="BM585">
        <v>0</v>
      </c>
      <c r="BN585">
        <v>1588114</v>
      </c>
      <c r="BO585">
        <v>165686126</v>
      </c>
      <c r="BP585">
        <v>8424167</v>
      </c>
      <c r="BQ585">
        <v>4013236</v>
      </c>
      <c r="BR585">
        <v>7926029</v>
      </c>
      <c r="BS585">
        <v>22964196</v>
      </c>
      <c r="BT585">
        <v>0</v>
      </c>
      <c r="BU585">
        <v>0</v>
      </c>
      <c r="BV585">
        <v>235665</v>
      </c>
      <c r="BW585">
        <v>8650508</v>
      </c>
      <c r="BX585">
        <v>0</v>
      </c>
      <c r="BY585">
        <v>2827225</v>
      </c>
      <c r="BZ585">
        <v>55041026</v>
      </c>
      <c r="CA585">
        <v>571890</v>
      </c>
      <c r="CB585">
        <v>42786910</v>
      </c>
      <c r="CC585">
        <v>14716897</v>
      </c>
      <c r="CD585">
        <v>23290845</v>
      </c>
      <c r="CE585">
        <v>70083026</v>
      </c>
      <c r="CF585">
        <v>-4042850</v>
      </c>
      <c r="CG585">
        <v>0</v>
      </c>
      <c r="CH585">
        <v>0</v>
      </c>
      <c r="CI585">
        <v>747954</v>
      </c>
      <c r="CJ585">
        <v>13268218</v>
      </c>
      <c r="CK585">
        <v>0</v>
      </c>
      <c r="CL585">
        <v>1043392</v>
      </c>
      <c r="CM585">
        <v>0</v>
      </c>
      <c r="CN585">
        <v>0</v>
      </c>
      <c r="CO585">
        <v>0</v>
      </c>
      <c r="CP585">
        <v>1055185</v>
      </c>
      <c r="CQ585">
        <v>163521467</v>
      </c>
      <c r="CR585">
        <v>0</v>
      </c>
      <c r="CS585">
        <v>6675606</v>
      </c>
      <c r="CT585">
        <v>0</v>
      </c>
      <c r="CU585">
        <v>0</v>
      </c>
      <c r="CV585">
        <v>6675606</v>
      </c>
      <c r="CW585">
        <v>12579769</v>
      </c>
      <c r="CX585">
        <v>3550116</v>
      </c>
      <c r="CY585">
        <v>19522225</v>
      </c>
      <c r="CZ585">
        <v>20126507</v>
      </c>
      <c r="DA585">
        <v>0</v>
      </c>
      <c r="DB585">
        <v>0</v>
      </c>
      <c r="DC585">
        <v>81341</v>
      </c>
      <c r="DD585">
        <v>6276461</v>
      </c>
      <c r="DE585">
        <v>0</v>
      </c>
      <c r="DF585">
        <v>1744872</v>
      </c>
      <c r="DG585">
        <v>63881291</v>
      </c>
      <c r="DH585">
        <v>823018</v>
      </c>
      <c r="DI585">
        <v>62365965</v>
      </c>
      <c r="DJ585">
        <v>0</v>
      </c>
      <c r="DK585">
        <v>639727</v>
      </c>
      <c r="DL585">
        <v>0</v>
      </c>
      <c r="DM585">
        <v>0</v>
      </c>
      <c r="DN585">
        <v>0</v>
      </c>
      <c r="DO585">
        <v>0</v>
      </c>
      <c r="DP585">
        <v>12350192</v>
      </c>
      <c r="DQ585">
        <v>93907561</v>
      </c>
      <c r="DR585">
        <v>0</v>
      </c>
      <c r="DS585">
        <v>0</v>
      </c>
      <c r="DT585">
        <v>0</v>
      </c>
      <c r="DU585">
        <v>0</v>
      </c>
      <c r="DV585">
        <v>0</v>
      </c>
      <c r="DW585">
        <v>0</v>
      </c>
      <c r="DX585">
        <v>0</v>
      </c>
      <c r="DY585">
        <v>0</v>
      </c>
      <c r="DZ585">
        <v>0</v>
      </c>
      <c r="EA585">
        <v>0</v>
      </c>
      <c r="EB585">
        <v>0</v>
      </c>
      <c r="EC585">
        <v>0</v>
      </c>
      <c r="ED585">
        <v>0</v>
      </c>
    </row>
    <row r="586" spans="1:134" x14ac:dyDescent="0.3">
      <c r="A586">
        <v>106301209</v>
      </c>
      <c r="B586" t="s">
        <v>829</v>
      </c>
      <c r="C586">
        <v>20182</v>
      </c>
      <c r="D586" s="1">
        <v>43191</v>
      </c>
      <c r="E586" s="1">
        <v>43281</v>
      </c>
      <c r="F586" t="s">
        <v>134</v>
      </c>
      <c r="G586" t="s">
        <v>226</v>
      </c>
      <c r="H586" t="s">
        <v>2091</v>
      </c>
      <c r="I586">
        <v>1014</v>
      </c>
      <c r="J586" t="s">
        <v>255</v>
      </c>
      <c r="K586" t="s">
        <v>137</v>
      </c>
      <c r="L586" t="s">
        <v>138</v>
      </c>
      <c r="M586" t="s">
        <v>830</v>
      </c>
      <c r="N586" t="s">
        <v>831</v>
      </c>
      <c r="O586" t="s">
        <v>832</v>
      </c>
      <c r="P586">
        <v>92647</v>
      </c>
      <c r="Q586" t="s">
        <v>715</v>
      </c>
      <c r="R586">
        <v>131</v>
      </c>
      <c r="S586">
        <v>131</v>
      </c>
      <c r="T586">
        <v>131</v>
      </c>
      <c r="U586">
        <v>409</v>
      </c>
      <c r="V586">
        <v>83</v>
      </c>
      <c r="W586">
        <v>57</v>
      </c>
      <c r="X586">
        <v>198</v>
      </c>
      <c r="Y586">
        <v>0</v>
      </c>
      <c r="Z586">
        <v>0</v>
      </c>
      <c r="AA586">
        <v>57</v>
      </c>
      <c r="AB586">
        <v>51</v>
      </c>
      <c r="AC586">
        <v>0</v>
      </c>
      <c r="AD586">
        <v>38</v>
      </c>
      <c r="AE586">
        <v>893</v>
      </c>
      <c r="AF586">
        <v>0</v>
      </c>
      <c r="AG586">
        <v>3490</v>
      </c>
      <c r="AH586">
        <v>290</v>
      </c>
      <c r="AI586">
        <v>194</v>
      </c>
      <c r="AJ586">
        <v>681</v>
      </c>
      <c r="AK586">
        <v>0</v>
      </c>
      <c r="AL586">
        <v>0</v>
      </c>
      <c r="AM586">
        <v>136</v>
      </c>
      <c r="AN586">
        <v>139</v>
      </c>
      <c r="AO586">
        <v>0</v>
      </c>
      <c r="AP586">
        <v>41</v>
      </c>
      <c r="AQ586">
        <v>4971</v>
      </c>
      <c r="AR586">
        <v>0</v>
      </c>
      <c r="AS58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9942</v>
      </c>
      <c r="AT586">
        <v>2527</v>
      </c>
      <c r="AU586">
        <v>244</v>
      </c>
      <c r="AV586">
        <v>406</v>
      </c>
      <c r="AW586">
        <v>1835</v>
      </c>
      <c r="AX586">
        <v>0</v>
      </c>
      <c r="AY586">
        <v>0</v>
      </c>
      <c r="AZ586">
        <v>576</v>
      </c>
      <c r="BA586">
        <v>485</v>
      </c>
      <c r="BB586">
        <v>0</v>
      </c>
      <c r="BC586">
        <v>413</v>
      </c>
      <c r="BD586">
        <v>6486</v>
      </c>
      <c r="BE586">
        <v>20387538</v>
      </c>
      <c r="BF586">
        <v>3300067</v>
      </c>
      <c r="BG586">
        <v>2861524</v>
      </c>
      <c r="BH586">
        <v>7488021</v>
      </c>
      <c r="BI586">
        <v>0</v>
      </c>
      <c r="BJ586">
        <v>0</v>
      </c>
      <c r="BK586">
        <v>2070802</v>
      </c>
      <c r="BL586">
        <v>1543158</v>
      </c>
      <c r="BM586">
        <v>0</v>
      </c>
      <c r="BN586">
        <v>707004</v>
      </c>
      <c r="BO586">
        <v>38358114</v>
      </c>
      <c r="BP586">
        <v>2842385</v>
      </c>
      <c r="BQ586">
        <v>977884</v>
      </c>
      <c r="BR586">
        <v>1288706</v>
      </c>
      <c r="BS586">
        <v>6059934</v>
      </c>
      <c r="BT586">
        <v>0</v>
      </c>
      <c r="BU586">
        <v>0</v>
      </c>
      <c r="BV586">
        <v>1811569</v>
      </c>
      <c r="BW586">
        <v>1435752</v>
      </c>
      <c r="BX586">
        <v>0</v>
      </c>
      <c r="BY586">
        <v>1167588</v>
      </c>
      <c r="BZ586">
        <v>15583818</v>
      </c>
      <c r="CA586">
        <v>1569025</v>
      </c>
      <c r="CB586">
        <v>18283353</v>
      </c>
      <c r="CC586">
        <v>2362883</v>
      </c>
      <c r="CD586">
        <v>3834990</v>
      </c>
      <c r="CE586">
        <v>8476033</v>
      </c>
      <c r="CF586">
        <v>-105180</v>
      </c>
      <c r="CG586">
        <v>0</v>
      </c>
      <c r="CH586">
        <v>0</v>
      </c>
      <c r="CI586">
        <v>2508690</v>
      </c>
      <c r="CJ586">
        <v>2490858</v>
      </c>
      <c r="CK586">
        <v>0</v>
      </c>
      <c r="CL586">
        <v>262349</v>
      </c>
      <c r="CM586">
        <v>0</v>
      </c>
      <c r="CN586">
        <v>0</v>
      </c>
      <c r="CO586">
        <v>0</v>
      </c>
      <c r="CP586">
        <v>0</v>
      </c>
      <c r="CQ586">
        <v>39683001</v>
      </c>
      <c r="CR586">
        <v>0</v>
      </c>
      <c r="CS586">
        <v>0</v>
      </c>
      <c r="CT586">
        <v>0</v>
      </c>
      <c r="CU586">
        <v>0</v>
      </c>
      <c r="CV586">
        <v>0</v>
      </c>
      <c r="CW586">
        <v>4946570</v>
      </c>
      <c r="CX586">
        <v>1915068</v>
      </c>
      <c r="CY586">
        <v>420420</v>
      </c>
      <c r="CZ586">
        <v>5071921</v>
      </c>
      <c r="DA586">
        <v>0</v>
      </c>
      <c r="DB586">
        <v>0</v>
      </c>
      <c r="DC586">
        <v>1373681</v>
      </c>
      <c r="DD586">
        <v>488051</v>
      </c>
      <c r="DE586">
        <v>0</v>
      </c>
      <c r="DF586">
        <v>43220</v>
      </c>
      <c r="DG586">
        <v>14258931</v>
      </c>
      <c r="DH586">
        <v>132434</v>
      </c>
      <c r="DI586">
        <v>15756998</v>
      </c>
      <c r="DJ586">
        <v>0</v>
      </c>
      <c r="DK586">
        <v>0</v>
      </c>
      <c r="DL586">
        <v>0</v>
      </c>
      <c r="DM586">
        <v>0</v>
      </c>
      <c r="DN586">
        <v>0</v>
      </c>
      <c r="DO586">
        <v>0</v>
      </c>
      <c r="DP586">
        <v>220448</v>
      </c>
      <c r="DQ586">
        <v>60948778</v>
      </c>
      <c r="DR586">
        <v>0</v>
      </c>
      <c r="DS586">
        <v>0</v>
      </c>
      <c r="DT586">
        <v>0</v>
      </c>
      <c r="DU586">
        <v>0</v>
      </c>
      <c r="DV586">
        <v>0</v>
      </c>
      <c r="DW586">
        <v>0</v>
      </c>
      <c r="DX586">
        <v>0</v>
      </c>
      <c r="DY586">
        <v>0</v>
      </c>
      <c r="DZ586">
        <v>0</v>
      </c>
      <c r="EA586">
        <v>0</v>
      </c>
      <c r="EB586">
        <v>0</v>
      </c>
      <c r="EC586">
        <v>0</v>
      </c>
      <c r="ED586">
        <v>0</v>
      </c>
    </row>
    <row r="587" spans="1:134" x14ac:dyDescent="0.3">
      <c r="A587">
        <v>106190400</v>
      </c>
      <c r="B587" t="s">
        <v>833</v>
      </c>
      <c r="C587">
        <v>20182</v>
      </c>
      <c r="D587" s="1">
        <v>43191</v>
      </c>
      <c r="E587" s="1">
        <v>43281</v>
      </c>
      <c r="F587" t="s">
        <v>134</v>
      </c>
      <c r="G587" t="s">
        <v>158</v>
      </c>
      <c r="H587" t="s">
        <v>2086</v>
      </c>
      <c r="I587">
        <v>911</v>
      </c>
      <c r="J587" t="s">
        <v>136</v>
      </c>
      <c r="K587" t="s">
        <v>137</v>
      </c>
      <c r="L587" t="s">
        <v>138</v>
      </c>
      <c r="M587" t="s">
        <v>834</v>
      </c>
      <c r="N587" t="s">
        <v>835</v>
      </c>
      <c r="O587" t="s">
        <v>303</v>
      </c>
      <c r="P587">
        <v>91105</v>
      </c>
      <c r="Q587" t="s">
        <v>836</v>
      </c>
      <c r="R587">
        <v>578</v>
      </c>
      <c r="S587">
        <v>578</v>
      </c>
      <c r="T587">
        <v>330</v>
      </c>
      <c r="U587">
        <v>1975</v>
      </c>
      <c r="V587">
        <v>1114</v>
      </c>
      <c r="W587">
        <v>545</v>
      </c>
      <c r="X587">
        <v>770</v>
      </c>
      <c r="Y587">
        <v>0</v>
      </c>
      <c r="Z587">
        <v>0</v>
      </c>
      <c r="AA587">
        <v>117</v>
      </c>
      <c r="AB587">
        <v>2678</v>
      </c>
      <c r="AC587">
        <v>8</v>
      </c>
      <c r="AD587">
        <v>132</v>
      </c>
      <c r="AE587">
        <v>7339</v>
      </c>
      <c r="AF587">
        <v>0</v>
      </c>
      <c r="AG587">
        <v>9575</v>
      </c>
      <c r="AH587">
        <v>5015</v>
      </c>
      <c r="AI587">
        <v>2383</v>
      </c>
      <c r="AJ587">
        <v>2509</v>
      </c>
      <c r="AK587">
        <v>0</v>
      </c>
      <c r="AL587">
        <v>0</v>
      </c>
      <c r="AM587">
        <v>450</v>
      </c>
      <c r="AN587">
        <v>9515</v>
      </c>
      <c r="AO587">
        <v>37</v>
      </c>
      <c r="AP587">
        <v>526</v>
      </c>
      <c r="AQ587">
        <v>30010</v>
      </c>
      <c r="AR587">
        <v>0</v>
      </c>
      <c r="AS58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60020</v>
      </c>
      <c r="AT587">
        <v>10303</v>
      </c>
      <c r="AU587">
        <v>3149</v>
      </c>
      <c r="AV587">
        <v>1376</v>
      </c>
      <c r="AW587">
        <v>4544</v>
      </c>
      <c r="AX587">
        <v>0</v>
      </c>
      <c r="AY587">
        <v>0</v>
      </c>
      <c r="AZ587">
        <v>1672</v>
      </c>
      <c r="BA587">
        <v>20054</v>
      </c>
      <c r="BB587">
        <v>242</v>
      </c>
      <c r="BC587">
        <v>1366</v>
      </c>
      <c r="BD587">
        <v>42706</v>
      </c>
      <c r="BE587">
        <v>194768545</v>
      </c>
      <c r="BF587">
        <v>110378724</v>
      </c>
      <c r="BG587">
        <v>41679026</v>
      </c>
      <c r="BH587">
        <v>56775285</v>
      </c>
      <c r="BI587">
        <v>0</v>
      </c>
      <c r="BJ587">
        <v>0</v>
      </c>
      <c r="BK587">
        <v>12113383</v>
      </c>
      <c r="BL587">
        <v>179982183</v>
      </c>
      <c r="BM587">
        <v>656087</v>
      </c>
      <c r="BN587">
        <v>9128919</v>
      </c>
      <c r="BO587">
        <v>605482152</v>
      </c>
      <c r="BP587">
        <v>43834147</v>
      </c>
      <c r="BQ587">
        <v>30010802</v>
      </c>
      <c r="BR587">
        <v>6944683</v>
      </c>
      <c r="BS587">
        <v>26941099</v>
      </c>
      <c r="BT587">
        <v>0</v>
      </c>
      <c r="BU587">
        <v>0</v>
      </c>
      <c r="BV587">
        <v>3734870</v>
      </c>
      <c r="BW587">
        <v>72832068</v>
      </c>
      <c r="BX587">
        <v>1346222</v>
      </c>
      <c r="BY587">
        <v>6698834</v>
      </c>
      <c r="BZ587">
        <v>192342725</v>
      </c>
      <c r="CA587">
        <v>15072165</v>
      </c>
      <c r="CB587">
        <v>204106513</v>
      </c>
      <c r="CC587">
        <v>114709227</v>
      </c>
      <c r="CD587">
        <v>41911275</v>
      </c>
      <c r="CE587">
        <v>76387552</v>
      </c>
      <c r="CF587">
        <v>0</v>
      </c>
      <c r="CG587">
        <v>0</v>
      </c>
      <c r="CH587">
        <v>0</v>
      </c>
      <c r="CI587">
        <v>12288446</v>
      </c>
      <c r="CJ587">
        <v>180178808</v>
      </c>
      <c r="CK587">
        <v>0</v>
      </c>
      <c r="CL587">
        <v>2002309</v>
      </c>
      <c r="CM587">
        <v>0</v>
      </c>
      <c r="CN587">
        <v>0</v>
      </c>
      <c r="CO587">
        <v>0</v>
      </c>
      <c r="CP587">
        <v>0</v>
      </c>
      <c r="CQ587">
        <v>646656295</v>
      </c>
      <c r="CR587">
        <v>0</v>
      </c>
      <c r="CS587">
        <v>0</v>
      </c>
      <c r="CT587">
        <v>0</v>
      </c>
      <c r="CU587">
        <v>0</v>
      </c>
      <c r="CV587">
        <v>0</v>
      </c>
      <c r="CW587">
        <v>34496179</v>
      </c>
      <c r="CX587">
        <v>25680299</v>
      </c>
      <c r="CY587">
        <v>6712434</v>
      </c>
      <c r="CZ587">
        <v>7328832</v>
      </c>
      <c r="DA587">
        <v>0</v>
      </c>
      <c r="DB587">
        <v>0</v>
      </c>
      <c r="DC587">
        <v>3559807</v>
      </c>
      <c r="DD587">
        <v>72635443</v>
      </c>
      <c r="DE587">
        <v>0</v>
      </c>
      <c r="DF587">
        <v>755588</v>
      </c>
      <c r="DG587">
        <v>151168582</v>
      </c>
      <c r="DH587">
        <v>4377556</v>
      </c>
      <c r="DI587">
        <v>157371744</v>
      </c>
      <c r="DJ587">
        <v>0</v>
      </c>
      <c r="DK587">
        <v>7518013</v>
      </c>
      <c r="DL587">
        <v>0</v>
      </c>
      <c r="DM587">
        <v>0</v>
      </c>
      <c r="DN587">
        <v>0</v>
      </c>
      <c r="DO587">
        <v>0</v>
      </c>
      <c r="DP587">
        <v>13763240</v>
      </c>
      <c r="DQ587">
        <v>431857842</v>
      </c>
      <c r="DR587">
        <v>0</v>
      </c>
      <c r="DS587">
        <v>0</v>
      </c>
      <c r="DT587">
        <v>0</v>
      </c>
      <c r="DU587">
        <v>0</v>
      </c>
      <c r="DV587">
        <v>0</v>
      </c>
      <c r="DW587">
        <v>0</v>
      </c>
      <c r="DX587">
        <v>0</v>
      </c>
      <c r="DY587">
        <v>0</v>
      </c>
      <c r="DZ587">
        <v>0</v>
      </c>
      <c r="EA587">
        <v>0</v>
      </c>
      <c r="EB587">
        <v>0</v>
      </c>
      <c r="EC587">
        <v>0</v>
      </c>
      <c r="ED587">
        <v>0</v>
      </c>
    </row>
    <row r="588" spans="1:134" x14ac:dyDescent="0.3">
      <c r="A588">
        <v>106121031</v>
      </c>
      <c r="B588" t="s">
        <v>837</v>
      </c>
      <c r="C588">
        <v>20182</v>
      </c>
      <c r="D588" s="1">
        <v>43191</v>
      </c>
      <c r="E588" s="1">
        <v>43281</v>
      </c>
      <c r="F588" t="s">
        <v>134</v>
      </c>
      <c r="G588" t="s">
        <v>838</v>
      </c>
      <c r="H588" t="s">
        <v>2085</v>
      </c>
      <c r="I588">
        <v>109</v>
      </c>
      <c r="J588" t="s">
        <v>183</v>
      </c>
      <c r="K588" t="s">
        <v>137</v>
      </c>
      <c r="L588" t="s">
        <v>145</v>
      </c>
      <c r="M588" t="s">
        <v>839</v>
      </c>
      <c r="N588" t="s">
        <v>840</v>
      </c>
      <c r="O588" t="s">
        <v>841</v>
      </c>
      <c r="P588">
        <v>95542</v>
      </c>
      <c r="Q588" t="s">
        <v>842</v>
      </c>
      <c r="R588">
        <v>17</v>
      </c>
      <c r="S588">
        <v>17</v>
      </c>
      <c r="T588">
        <v>17</v>
      </c>
      <c r="U588">
        <v>6</v>
      </c>
      <c r="V588">
        <v>0</v>
      </c>
      <c r="W588">
        <v>1</v>
      </c>
      <c r="X588">
        <v>2</v>
      </c>
      <c r="Y588">
        <v>0</v>
      </c>
      <c r="Z588">
        <v>0</v>
      </c>
      <c r="AA588">
        <v>3</v>
      </c>
      <c r="AB588">
        <v>0</v>
      </c>
      <c r="AC588">
        <v>0</v>
      </c>
      <c r="AD588">
        <v>0</v>
      </c>
      <c r="AE588">
        <v>12</v>
      </c>
      <c r="AF588">
        <v>0</v>
      </c>
      <c r="AG588">
        <v>69</v>
      </c>
      <c r="AH588">
        <v>0</v>
      </c>
      <c r="AI588">
        <v>12</v>
      </c>
      <c r="AJ588">
        <v>779</v>
      </c>
      <c r="AK588">
        <v>0</v>
      </c>
      <c r="AL588">
        <v>0</v>
      </c>
      <c r="AM588">
        <v>9</v>
      </c>
      <c r="AN588">
        <v>0</v>
      </c>
      <c r="AO588">
        <v>0</v>
      </c>
      <c r="AP588">
        <v>93</v>
      </c>
      <c r="AQ588">
        <v>962</v>
      </c>
      <c r="AR588">
        <v>728</v>
      </c>
      <c r="AS58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2652</v>
      </c>
      <c r="AT588">
        <v>1292</v>
      </c>
      <c r="AU588">
        <v>50</v>
      </c>
      <c r="AV588">
        <v>92</v>
      </c>
      <c r="AW588">
        <v>888</v>
      </c>
      <c r="AX588">
        <v>0</v>
      </c>
      <c r="AY588">
        <v>0</v>
      </c>
      <c r="AZ588">
        <v>854</v>
      </c>
      <c r="BA588">
        <v>60</v>
      </c>
      <c r="BB588">
        <v>0</v>
      </c>
      <c r="BC588">
        <v>266</v>
      </c>
      <c r="BD588">
        <v>3502</v>
      </c>
      <c r="BE588">
        <v>111416</v>
      </c>
      <c r="BF588">
        <v>0</v>
      </c>
      <c r="BG588">
        <v>41986</v>
      </c>
      <c r="BH588">
        <v>444490</v>
      </c>
      <c r="BI588">
        <v>0</v>
      </c>
      <c r="BJ588">
        <v>0</v>
      </c>
      <c r="BK588">
        <v>45155</v>
      </c>
      <c r="BL588">
        <v>0</v>
      </c>
      <c r="BM588">
        <v>0</v>
      </c>
      <c r="BN588">
        <v>34667</v>
      </c>
      <c r="BO588">
        <v>677714</v>
      </c>
      <c r="BP588">
        <v>688263</v>
      </c>
      <c r="BQ588">
        <v>38469</v>
      </c>
      <c r="BR588">
        <v>136638</v>
      </c>
      <c r="BS588">
        <v>783198</v>
      </c>
      <c r="BT588">
        <v>0</v>
      </c>
      <c r="BU588">
        <v>0</v>
      </c>
      <c r="BV588">
        <v>501458</v>
      </c>
      <c r="BW588">
        <v>38156</v>
      </c>
      <c r="BX588">
        <v>0</v>
      </c>
      <c r="BY588">
        <v>239342</v>
      </c>
      <c r="BZ588">
        <v>2425524</v>
      </c>
      <c r="CA588">
        <v>0</v>
      </c>
      <c r="CB588">
        <v>263894</v>
      </c>
      <c r="CC588">
        <v>11541</v>
      </c>
      <c r="CD588">
        <v>153617</v>
      </c>
      <c r="CE588">
        <v>785720</v>
      </c>
      <c r="CF588">
        <v>0</v>
      </c>
      <c r="CG588">
        <v>0</v>
      </c>
      <c r="CH588">
        <v>0</v>
      </c>
      <c r="CI588">
        <v>87458</v>
      </c>
      <c r="CJ588">
        <v>9157</v>
      </c>
      <c r="CK588">
        <v>0</v>
      </c>
      <c r="CL588">
        <v>0</v>
      </c>
      <c r="CM588">
        <v>0</v>
      </c>
      <c r="CN588">
        <v>0</v>
      </c>
      <c r="CO588">
        <v>0</v>
      </c>
      <c r="CP588">
        <v>246608</v>
      </c>
      <c r="CQ588">
        <v>1557995</v>
      </c>
      <c r="CR588">
        <v>0</v>
      </c>
      <c r="CS588">
        <v>0</v>
      </c>
      <c r="CT588">
        <v>0</v>
      </c>
      <c r="CU588">
        <v>0</v>
      </c>
      <c r="CV588">
        <v>0</v>
      </c>
      <c r="CW588">
        <v>535785</v>
      </c>
      <c r="CX588">
        <v>26928</v>
      </c>
      <c r="CY588">
        <v>25007</v>
      </c>
      <c r="CZ588">
        <v>441968</v>
      </c>
      <c r="DA588">
        <v>0</v>
      </c>
      <c r="DB588">
        <v>0</v>
      </c>
      <c r="DC588">
        <v>459155</v>
      </c>
      <c r="DD588">
        <v>28999</v>
      </c>
      <c r="DE588">
        <v>0</v>
      </c>
      <c r="DF588">
        <v>27401</v>
      </c>
      <c r="DG588">
        <v>1545243</v>
      </c>
      <c r="DH588">
        <v>0</v>
      </c>
      <c r="DI588">
        <v>0</v>
      </c>
      <c r="DJ588">
        <v>0</v>
      </c>
      <c r="DK588">
        <v>0</v>
      </c>
      <c r="DL588">
        <v>0</v>
      </c>
      <c r="DM588">
        <v>0</v>
      </c>
      <c r="DN588">
        <v>0</v>
      </c>
      <c r="DO588">
        <v>0</v>
      </c>
      <c r="DP588">
        <v>0</v>
      </c>
      <c r="DQ588">
        <v>0</v>
      </c>
      <c r="DR588">
        <v>0</v>
      </c>
      <c r="DS588">
        <v>0</v>
      </c>
      <c r="DT588">
        <v>0</v>
      </c>
      <c r="DU588">
        <v>0</v>
      </c>
      <c r="DV588">
        <v>0</v>
      </c>
      <c r="DW588">
        <v>0</v>
      </c>
      <c r="DX588">
        <v>0</v>
      </c>
      <c r="DY588">
        <v>0</v>
      </c>
      <c r="DZ588">
        <v>0</v>
      </c>
      <c r="EA588">
        <v>0</v>
      </c>
      <c r="EB588">
        <v>0</v>
      </c>
      <c r="EC588">
        <v>0</v>
      </c>
      <c r="ED588">
        <v>0</v>
      </c>
    </row>
    <row r="589" spans="1:134" x14ac:dyDescent="0.3">
      <c r="A589">
        <v>106380842</v>
      </c>
      <c r="B589" t="s">
        <v>843</v>
      </c>
      <c r="C589">
        <v>20182</v>
      </c>
      <c r="D589" s="1">
        <v>43191</v>
      </c>
      <c r="E589" s="1">
        <v>43281</v>
      </c>
      <c r="F589" t="s">
        <v>134</v>
      </c>
      <c r="G589" t="s">
        <v>379</v>
      </c>
      <c r="H589" t="s">
        <v>2105</v>
      </c>
      <c r="I589">
        <v>423</v>
      </c>
      <c r="J589" t="s">
        <v>136</v>
      </c>
      <c r="K589" t="s">
        <v>844</v>
      </c>
      <c r="L589" t="s">
        <v>138</v>
      </c>
      <c r="M589" t="s">
        <v>845</v>
      </c>
      <c r="N589" t="s">
        <v>846</v>
      </c>
      <c r="O589" t="s">
        <v>382</v>
      </c>
      <c r="P589">
        <v>94112</v>
      </c>
      <c r="Q589" t="s">
        <v>847</v>
      </c>
      <c r="R589">
        <v>391</v>
      </c>
      <c r="S589">
        <v>391</v>
      </c>
      <c r="T589">
        <v>356</v>
      </c>
      <c r="U589">
        <v>187</v>
      </c>
      <c r="V589">
        <v>182</v>
      </c>
      <c r="W589">
        <v>14</v>
      </c>
      <c r="X589">
        <v>0</v>
      </c>
      <c r="Y589">
        <v>0</v>
      </c>
      <c r="Z589">
        <v>0</v>
      </c>
      <c r="AA589">
        <v>0</v>
      </c>
      <c r="AB589">
        <v>0</v>
      </c>
      <c r="AC589">
        <v>0</v>
      </c>
      <c r="AD589">
        <v>8</v>
      </c>
      <c r="AE589">
        <v>391</v>
      </c>
      <c r="AF589">
        <v>351</v>
      </c>
      <c r="AG589">
        <v>4789</v>
      </c>
      <c r="AH589">
        <v>4507</v>
      </c>
      <c r="AI589">
        <v>21839</v>
      </c>
      <c r="AJ589">
        <v>0</v>
      </c>
      <c r="AK589">
        <v>0</v>
      </c>
      <c r="AL589">
        <v>0</v>
      </c>
      <c r="AM589">
        <v>0</v>
      </c>
      <c r="AN589">
        <v>0</v>
      </c>
      <c r="AO589">
        <v>0</v>
      </c>
      <c r="AP589">
        <v>896</v>
      </c>
      <c r="AQ589">
        <v>32031</v>
      </c>
      <c r="AR589">
        <v>31052</v>
      </c>
      <c r="AS58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95114</v>
      </c>
      <c r="AT589">
        <v>0</v>
      </c>
      <c r="AU589">
        <v>0</v>
      </c>
      <c r="AV589">
        <v>0</v>
      </c>
      <c r="AW589">
        <v>0</v>
      </c>
      <c r="AX589">
        <v>0</v>
      </c>
      <c r="AY589">
        <v>0</v>
      </c>
      <c r="AZ589">
        <v>0</v>
      </c>
      <c r="BA589">
        <v>0</v>
      </c>
      <c r="BB589">
        <v>0</v>
      </c>
      <c r="BC589">
        <v>0</v>
      </c>
      <c r="BD589">
        <v>0</v>
      </c>
      <c r="BE589">
        <v>11028454</v>
      </c>
      <c r="BF589">
        <v>983944</v>
      </c>
      <c r="BG589">
        <v>11899031</v>
      </c>
      <c r="BH589">
        <v>0</v>
      </c>
      <c r="BI589">
        <v>0</v>
      </c>
      <c r="BJ589">
        <v>0</v>
      </c>
      <c r="BK589">
        <v>0</v>
      </c>
      <c r="BL589">
        <v>0</v>
      </c>
      <c r="BM589">
        <v>0</v>
      </c>
      <c r="BN589">
        <v>486197</v>
      </c>
      <c r="BO589">
        <v>24397626</v>
      </c>
      <c r="BP589">
        <v>0</v>
      </c>
      <c r="BQ589">
        <v>0</v>
      </c>
      <c r="BR589">
        <v>0</v>
      </c>
      <c r="BS589">
        <v>0</v>
      </c>
      <c r="BT589">
        <v>0</v>
      </c>
      <c r="BU589">
        <v>0</v>
      </c>
      <c r="BV589">
        <v>0</v>
      </c>
      <c r="BW589">
        <v>0</v>
      </c>
      <c r="BX589">
        <v>0</v>
      </c>
      <c r="BY589">
        <v>0</v>
      </c>
      <c r="BZ589">
        <v>0</v>
      </c>
      <c r="CA589">
        <v>147991</v>
      </c>
      <c r="CB589">
        <v>4184713</v>
      </c>
      <c r="CC589">
        <v>574549</v>
      </c>
      <c r="CD589">
        <v>2815949</v>
      </c>
      <c r="CE589">
        <v>0</v>
      </c>
      <c r="CF589">
        <v>0</v>
      </c>
      <c r="CG589">
        <v>0</v>
      </c>
      <c r="CH589">
        <v>0</v>
      </c>
      <c r="CI589">
        <v>0</v>
      </c>
      <c r="CJ589">
        <v>0</v>
      </c>
      <c r="CK589">
        <v>0</v>
      </c>
      <c r="CL589">
        <v>25559</v>
      </c>
      <c r="CM589">
        <v>0</v>
      </c>
      <c r="CN589">
        <v>0</v>
      </c>
      <c r="CO589">
        <v>0</v>
      </c>
      <c r="CP589">
        <v>0</v>
      </c>
      <c r="CQ589">
        <v>7748761</v>
      </c>
      <c r="CR589">
        <v>0</v>
      </c>
      <c r="CS589">
        <v>0</v>
      </c>
      <c r="CT589">
        <v>0</v>
      </c>
      <c r="CU589">
        <v>0</v>
      </c>
      <c r="CV589">
        <v>0</v>
      </c>
      <c r="CW589">
        <v>6843741</v>
      </c>
      <c r="CX589">
        <v>409395</v>
      </c>
      <c r="CY589">
        <v>9083082</v>
      </c>
      <c r="CZ589">
        <v>0</v>
      </c>
      <c r="DA589">
        <v>0</v>
      </c>
      <c r="DB589">
        <v>0</v>
      </c>
      <c r="DC589">
        <v>0</v>
      </c>
      <c r="DD589">
        <v>0</v>
      </c>
      <c r="DE589">
        <v>0</v>
      </c>
      <c r="DF589">
        <v>312647</v>
      </c>
      <c r="DG589">
        <v>16648865</v>
      </c>
      <c r="DH589">
        <v>120659</v>
      </c>
      <c r="DI589">
        <v>17668527</v>
      </c>
      <c r="DJ589">
        <v>0</v>
      </c>
      <c r="DK589">
        <v>1136774</v>
      </c>
      <c r="DL589">
        <v>0</v>
      </c>
      <c r="DM589">
        <v>0</v>
      </c>
      <c r="DN589">
        <v>0</v>
      </c>
      <c r="DO589">
        <v>0</v>
      </c>
      <c r="DP589">
        <v>14038813</v>
      </c>
      <c r="DQ589">
        <v>95638763</v>
      </c>
      <c r="DR589">
        <v>0</v>
      </c>
      <c r="DS589">
        <v>0</v>
      </c>
      <c r="DT589">
        <v>0</v>
      </c>
      <c r="DU589">
        <v>0</v>
      </c>
      <c r="DV589">
        <v>0</v>
      </c>
      <c r="DW589">
        <v>0</v>
      </c>
      <c r="DX589">
        <v>0</v>
      </c>
      <c r="DY589">
        <v>0</v>
      </c>
      <c r="DZ589">
        <v>0</v>
      </c>
      <c r="EA589">
        <v>0</v>
      </c>
      <c r="EB589">
        <v>0</v>
      </c>
      <c r="EC589">
        <v>0</v>
      </c>
      <c r="ED589">
        <v>0</v>
      </c>
    </row>
    <row r="590" spans="1:134" x14ac:dyDescent="0.3">
      <c r="A590">
        <v>106220733</v>
      </c>
      <c r="B590" t="s">
        <v>848</v>
      </c>
      <c r="C590">
        <v>20182</v>
      </c>
      <c r="D590" s="1">
        <v>43191</v>
      </c>
      <c r="E590" s="1">
        <v>43281</v>
      </c>
      <c r="F590" t="s">
        <v>134</v>
      </c>
      <c r="G590" t="s">
        <v>849</v>
      </c>
      <c r="H590" t="s">
        <v>2084</v>
      </c>
      <c r="I590">
        <v>603</v>
      </c>
      <c r="J590" t="s">
        <v>183</v>
      </c>
      <c r="K590" t="s">
        <v>137</v>
      </c>
      <c r="L590" t="s">
        <v>145</v>
      </c>
      <c r="M590" t="s">
        <v>850</v>
      </c>
      <c r="N590" t="s">
        <v>2123</v>
      </c>
      <c r="O590" t="s">
        <v>852</v>
      </c>
      <c r="P590">
        <v>95338</v>
      </c>
      <c r="Q590" t="s">
        <v>853</v>
      </c>
      <c r="R590">
        <v>34</v>
      </c>
      <c r="S590">
        <v>33</v>
      </c>
      <c r="T590">
        <v>33</v>
      </c>
      <c r="U590">
        <v>62</v>
      </c>
      <c r="V590">
        <v>0</v>
      </c>
      <c r="W590">
        <v>12</v>
      </c>
      <c r="X590">
        <v>0</v>
      </c>
      <c r="Y590">
        <v>0</v>
      </c>
      <c r="Z590">
        <v>0</v>
      </c>
      <c r="AA590">
        <v>9</v>
      </c>
      <c r="AB590">
        <v>0</v>
      </c>
      <c r="AC590">
        <v>0</v>
      </c>
      <c r="AD590">
        <v>1</v>
      </c>
      <c r="AE590">
        <v>84</v>
      </c>
      <c r="AF590">
        <v>0</v>
      </c>
      <c r="AG590">
        <v>302</v>
      </c>
      <c r="AH590">
        <v>0</v>
      </c>
      <c r="AI590">
        <v>2120</v>
      </c>
      <c r="AJ590">
        <v>0</v>
      </c>
      <c r="AK590">
        <v>0</v>
      </c>
      <c r="AL590">
        <v>0</v>
      </c>
      <c r="AM590">
        <v>80</v>
      </c>
      <c r="AN590">
        <v>0</v>
      </c>
      <c r="AO590">
        <v>0</v>
      </c>
      <c r="AP590">
        <v>3</v>
      </c>
      <c r="AQ590">
        <v>2505</v>
      </c>
      <c r="AR590">
        <v>0</v>
      </c>
      <c r="AS59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5010</v>
      </c>
      <c r="AT590">
        <v>6254</v>
      </c>
      <c r="AU590">
        <v>0</v>
      </c>
      <c r="AV590">
        <v>2728</v>
      </c>
      <c r="AW590">
        <v>0</v>
      </c>
      <c r="AX590">
        <v>0</v>
      </c>
      <c r="AY590">
        <v>0</v>
      </c>
      <c r="AZ590">
        <v>2742</v>
      </c>
      <c r="BA590">
        <v>0</v>
      </c>
      <c r="BB590">
        <v>0</v>
      </c>
      <c r="BC590">
        <v>417</v>
      </c>
      <c r="BD590">
        <v>12141</v>
      </c>
      <c r="BE590">
        <v>1109637</v>
      </c>
      <c r="BF590">
        <v>0</v>
      </c>
      <c r="BG590">
        <v>1060000</v>
      </c>
      <c r="BH590">
        <v>0</v>
      </c>
      <c r="BI590">
        <v>0</v>
      </c>
      <c r="BJ590">
        <v>0</v>
      </c>
      <c r="BK590">
        <v>375742</v>
      </c>
      <c r="BL590">
        <v>0</v>
      </c>
      <c r="BM590">
        <v>0</v>
      </c>
      <c r="BN590">
        <v>30110</v>
      </c>
      <c r="BO590">
        <v>2575489</v>
      </c>
      <c r="BP590">
        <v>4035695</v>
      </c>
      <c r="BQ590">
        <v>0</v>
      </c>
      <c r="BR590">
        <v>293380</v>
      </c>
      <c r="BS590">
        <v>0</v>
      </c>
      <c r="BT590">
        <v>0</v>
      </c>
      <c r="BU590">
        <v>0</v>
      </c>
      <c r="BV590">
        <v>3327990</v>
      </c>
      <c r="BW590">
        <v>0</v>
      </c>
      <c r="BX590">
        <v>0</v>
      </c>
      <c r="BY590">
        <v>361423</v>
      </c>
      <c r="BZ590">
        <v>8018488</v>
      </c>
      <c r="CA590">
        <v>356829</v>
      </c>
      <c r="CB590">
        <v>2619223</v>
      </c>
      <c r="CC590">
        <v>0</v>
      </c>
      <c r="CD590">
        <v>-1119330</v>
      </c>
      <c r="CE590">
        <v>0</v>
      </c>
      <c r="CF590">
        <v>0</v>
      </c>
      <c r="CG590">
        <v>0</v>
      </c>
      <c r="CH590">
        <v>0</v>
      </c>
      <c r="CI590">
        <v>2067058</v>
      </c>
      <c r="CJ590">
        <v>0</v>
      </c>
      <c r="CK590">
        <v>0</v>
      </c>
      <c r="CL590">
        <v>42535</v>
      </c>
      <c r="CM590">
        <v>0</v>
      </c>
      <c r="CN590">
        <v>0</v>
      </c>
      <c r="CO590">
        <v>0</v>
      </c>
      <c r="CP590">
        <v>100935</v>
      </c>
      <c r="CQ590">
        <v>4067250</v>
      </c>
      <c r="CR590">
        <v>0</v>
      </c>
      <c r="CS590">
        <v>0</v>
      </c>
      <c r="CT590">
        <v>0</v>
      </c>
      <c r="CU590">
        <v>0</v>
      </c>
      <c r="CV590">
        <v>0</v>
      </c>
      <c r="CW590">
        <v>2526109</v>
      </c>
      <c r="CX590">
        <v>0</v>
      </c>
      <c r="CY590">
        <v>2472710</v>
      </c>
      <c r="CZ590">
        <v>0</v>
      </c>
      <c r="DA590">
        <v>0</v>
      </c>
      <c r="DB590">
        <v>0</v>
      </c>
      <c r="DC590">
        <v>1636674</v>
      </c>
      <c r="DD590">
        <v>0</v>
      </c>
      <c r="DE590">
        <v>0</v>
      </c>
      <c r="DF590">
        <v>-108766</v>
      </c>
      <c r="DG590">
        <v>6526727</v>
      </c>
      <c r="DH590">
        <v>1332683</v>
      </c>
      <c r="DI590">
        <v>6228976</v>
      </c>
      <c r="DJ590">
        <v>0</v>
      </c>
      <c r="DK590">
        <v>547199</v>
      </c>
      <c r="DL590">
        <v>0</v>
      </c>
      <c r="DM590">
        <v>0</v>
      </c>
      <c r="DN590">
        <v>0</v>
      </c>
      <c r="DO590">
        <v>0</v>
      </c>
      <c r="DP590">
        <v>380033</v>
      </c>
      <c r="DQ590">
        <v>3503357</v>
      </c>
      <c r="DR590">
        <v>0</v>
      </c>
      <c r="DS590">
        <v>0</v>
      </c>
      <c r="DT590">
        <v>0</v>
      </c>
      <c r="DU590">
        <v>0</v>
      </c>
      <c r="DV590">
        <v>0</v>
      </c>
      <c r="DW590">
        <v>0</v>
      </c>
      <c r="DX590">
        <v>0</v>
      </c>
      <c r="DY590">
        <v>0</v>
      </c>
      <c r="DZ590">
        <v>0</v>
      </c>
      <c r="EA590">
        <v>0</v>
      </c>
      <c r="EB590">
        <v>0</v>
      </c>
      <c r="EC590">
        <v>0</v>
      </c>
      <c r="ED590">
        <v>0</v>
      </c>
    </row>
    <row r="591" spans="1:134" x14ac:dyDescent="0.3">
      <c r="A591">
        <v>106331216</v>
      </c>
      <c r="B591" t="s">
        <v>854</v>
      </c>
      <c r="C591">
        <v>20182</v>
      </c>
      <c r="D591" s="1">
        <v>43191</v>
      </c>
      <c r="E591" s="1">
        <v>43281</v>
      </c>
      <c r="F591" t="s">
        <v>134</v>
      </c>
      <c r="G591" t="s">
        <v>548</v>
      </c>
      <c r="H591" t="s">
        <v>2100</v>
      </c>
      <c r="I591">
        <v>1103</v>
      </c>
      <c r="J591" t="s">
        <v>255</v>
      </c>
      <c r="K591" t="s">
        <v>137</v>
      </c>
      <c r="L591" t="s">
        <v>138</v>
      </c>
      <c r="M591" t="s">
        <v>855</v>
      </c>
      <c r="N591" t="s">
        <v>856</v>
      </c>
      <c r="O591" t="s">
        <v>857</v>
      </c>
      <c r="P591">
        <v>92201</v>
      </c>
      <c r="Q591" t="s">
        <v>858</v>
      </c>
      <c r="R591">
        <v>145</v>
      </c>
      <c r="S591">
        <v>145</v>
      </c>
      <c r="T591">
        <v>48</v>
      </c>
      <c r="U591">
        <v>199</v>
      </c>
      <c r="V591">
        <v>234</v>
      </c>
      <c r="W591">
        <v>216</v>
      </c>
      <c r="X591">
        <v>547</v>
      </c>
      <c r="Y591">
        <v>0</v>
      </c>
      <c r="Z591">
        <v>0</v>
      </c>
      <c r="AA591">
        <v>1</v>
      </c>
      <c r="AB591">
        <v>209</v>
      </c>
      <c r="AC591">
        <v>2</v>
      </c>
      <c r="AD591">
        <v>30</v>
      </c>
      <c r="AE591">
        <v>1438</v>
      </c>
      <c r="AF591">
        <v>0</v>
      </c>
      <c r="AG591">
        <v>700</v>
      </c>
      <c r="AH591">
        <v>604</v>
      </c>
      <c r="AI591">
        <v>537</v>
      </c>
      <c r="AJ591">
        <v>1264</v>
      </c>
      <c r="AK591">
        <v>0</v>
      </c>
      <c r="AL591">
        <v>0</v>
      </c>
      <c r="AM591">
        <v>22</v>
      </c>
      <c r="AN591">
        <v>436</v>
      </c>
      <c r="AO591">
        <v>9</v>
      </c>
      <c r="AP591">
        <v>84</v>
      </c>
      <c r="AQ591">
        <v>3656</v>
      </c>
      <c r="AR591">
        <v>0</v>
      </c>
      <c r="AS59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7312</v>
      </c>
      <c r="AT591">
        <v>879</v>
      </c>
      <c r="AU591">
        <v>996</v>
      </c>
      <c r="AV591">
        <v>1264</v>
      </c>
      <c r="AW591">
        <v>6931</v>
      </c>
      <c r="AX591">
        <v>84</v>
      </c>
      <c r="AY591">
        <v>0</v>
      </c>
      <c r="AZ591">
        <v>167</v>
      </c>
      <c r="BA591">
        <v>2629</v>
      </c>
      <c r="BB591">
        <v>7</v>
      </c>
      <c r="BC591">
        <v>968</v>
      </c>
      <c r="BD591">
        <v>13925</v>
      </c>
      <c r="BE591">
        <v>23121227</v>
      </c>
      <c r="BF591">
        <v>23535043</v>
      </c>
      <c r="BG591">
        <v>15129805</v>
      </c>
      <c r="BH591">
        <v>36397153</v>
      </c>
      <c r="BI591">
        <v>0</v>
      </c>
      <c r="BJ591">
        <v>0</v>
      </c>
      <c r="BK591">
        <v>438403</v>
      </c>
      <c r="BL591">
        <v>16642522</v>
      </c>
      <c r="BM591">
        <v>395032</v>
      </c>
      <c r="BN591">
        <v>3083314</v>
      </c>
      <c r="BO591">
        <v>118742499</v>
      </c>
      <c r="BP591">
        <v>13234475</v>
      </c>
      <c r="BQ591">
        <v>13604665</v>
      </c>
      <c r="BR591">
        <v>6800020</v>
      </c>
      <c r="BS591">
        <v>41974183</v>
      </c>
      <c r="BT591">
        <v>722238</v>
      </c>
      <c r="BU591">
        <v>0</v>
      </c>
      <c r="BV591">
        <v>1298135</v>
      </c>
      <c r="BW591">
        <v>25636592</v>
      </c>
      <c r="BX591">
        <v>83043</v>
      </c>
      <c r="BY591">
        <v>5991750</v>
      </c>
      <c r="BZ591">
        <v>109345101</v>
      </c>
      <c r="CA591">
        <v>1841381</v>
      </c>
      <c r="CB591">
        <v>32509094</v>
      </c>
      <c r="CC591">
        <v>32862812</v>
      </c>
      <c r="CD591">
        <v>9965068</v>
      </c>
      <c r="CE591">
        <v>66078231</v>
      </c>
      <c r="CF591">
        <v>-491347</v>
      </c>
      <c r="CG591">
        <v>722238</v>
      </c>
      <c r="CH591">
        <v>0</v>
      </c>
      <c r="CI591">
        <v>1694474</v>
      </c>
      <c r="CJ591">
        <v>34105615</v>
      </c>
      <c r="CK591">
        <v>0</v>
      </c>
      <c r="CL591">
        <v>406995</v>
      </c>
      <c r="CM591">
        <v>0</v>
      </c>
      <c r="CN591">
        <v>0</v>
      </c>
      <c r="CO591">
        <v>0</v>
      </c>
      <c r="CP591">
        <v>7885457</v>
      </c>
      <c r="CQ591">
        <v>187580018</v>
      </c>
      <c r="CR591">
        <v>0</v>
      </c>
      <c r="CS591">
        <v>0</v>
      </c>
      <c r="CT591">
        <v>0</v>
      </c>
      <c r="CU591">
        <v>0</v>
      </c>
      <c r="CV591">
        <v>0</v>
      </c>
      <c r="CW591">
        <v>3846608</v>
      </c>
      <c r="CX591">
        <v>4276896</v>
      </c>
      <c r="CY591">
        <v>12456104</v>
      </c>
      <c r="CZ591">
        <v>12293105</v>
      </c>
      <c r="DA591">
        <v>0</v>
      </c>
      <c r="DB591">
        <v>0</v>
      </c>
      <c r="DC591">
        <v>0</v>
      </c>
      <c r="DD591">
        <v>7268179</v>
      </c>
      <c r="DE591">
        <v>71080</v>
      </c>
      <c r="DF591">
        <v>295610</v>
      </c>
      <c r="DG591">
        <v>40507582</v>
      </c>
      <c r="DH591">
        <v>129574</v>
      </c>
      <c r="DI591">
        <v>35904111</v>
      </c>
      <c r="DJ591">
        <v>0</v>
      </c>
      <c r="DK591">
        <v>17613</v>
      </c>
      <c r="DL591">
        <v>0</v>
      </c>
      <c r="DM591">
        <v>0</v>
      </c>
      <c r="DN591">
        <v>0</v>
      </c>
      <c r="DO591">
        <v>0</v>
      </c>
      <c r="DP591">
        <v>573457</v>
      </c>
      <c r="DQ591">
        <v>23392677</v>
      </c>
      <c r="DR591">
        <v>0</v>
      </c>
      <c r="DS591">
        <v>0</v>
      </c>
      <c r="DT591">
        <v>0</v>
      </c>
      <c r="DU591">
        <v>0</v>
      </c>
      <c r="DV591">
        <v>0</v>
      </c>
      <c r="DW591">
        <v>0</v>
      </c>
      <c r="DX591">
        <v>0</v>
      </c>
      <c r="DY591">
        <v>0</v>
      </c>
      <c r="DZ591">
        <v>0</v>
      </c>
      <c r="EA591">
        <v>0</v>
      </c>
      <c r="EB591">
        <v>7051149</v>
      </c>
      <c r="EC591">
        <v>10336432</v>
      </c>
      <c r="ED591">
        <v>7480134</v>
      </c>
    </row>
    <row r="592" spans="1:134" x14ac:dyDescent="0.3">
      <c r="A592">
        <v>106074039</v>
      </c>
      <c r="B592" t="s">
        <v>859</v>
      </c>
      <c r="C592">
        <v>20182</v>
      </c>
      <c r="D592" s="1">
        <v>43191</v>
      </c>
      <c r="E592" s="1">
        <v>43281</v>
      </c>
      <c r="F592" t="s">
        <v>134</v>
      </c>
      <c r="G592" t="s">
        <v>542</v>
      </c>
      <c r="H592" t="s">
        <v>2092</v>
      </c>
      <c r="I592">
        <v>411</v>
      </c>
      <c r="J592" t="s">
        <v>136</v>
      </c>
      <c r="K592" t="s">
        <v>137</v>
      </c>
      <c r="L592" t="s">
        <v>138</v>
      </c>
      <c r="M592" t="s">
        <v>860</v>
      </c>
      <c r="N592" t="s">
        <v>861</v>
      </c>
      <c r="O592" t="s">
        <v>862</v>
      </c>
      <c r="P592">
        <v>94520</v>
      </c>
      <c r="Q592" t="s">
        <v>863</v>
      </c>
      <c r="R592">
        <v>73</v>
      </c>
      <c r="S592">
        <v>70</v>
      </c>
      <c r="T592">
        <v>58</v>
      </c>
      <c r="U592">
        <v>83</v>
      </c>
      <c r="V592">
        <v>16</v>
      </c>
      <c r="W592">
        <v>268</v>
      </c>
      <c r="X592">
        <v>2</v>
      </c>
      <c r="Y592">
        <v>0</v>
      </c>
      <c r="Z592">
        <v>0</v>
      </c>
      <c r="AA592">
        <v>95</v>
      </c>
      <c r="AB592">
        <v>385</v>
      </c>
      <c r="AC592">
        <v>0</v>
      </c>
      <c r="AD592">
        <v>4</v>
      </c>
      <c r="AE592">
        <v>853</v>
      </c>
      <c r="AF592">
        <v>0</v>
      </c>
      <c r="AG592">
        <v>514</v>
      </c>
      <c r="AH592">
        <v>116</v>
      </c>
      <c r="AI592">
        <v>1550</v>
      </c>
      <c r="AJ592">
        <v>14</v>
      </c>
      <c r="AK592">
        <v>0</v>
      </c>
      <c r="AL592">
        <v>0</v>
      </c>
      <c r="AM592">
        <v>711</v>
      </c>
      <c r="AN592">
        <v>1889</v>
      </c>
      <c r="AO592">
        <v>0</v>
      </c>
      <c r="AP592">
        <v>22</v>
      </c>
      <c r="AQ592">
        <v>4816</v>
      </c>
      <c r="AR592">
        <v>0</v>
      </c>
      <c r="AS59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9632</v>
      </c>
      <c r="AT592">
        <v>420</v>
      </c>
      <c r="AU592">
        <v>141</v>
      </c>
      <c r="AV592">
        <v>0</v>
      </c>
      <c r="AW592">
        <v>0</v>
      </c>
      <c r="AX592">
        <v>0</v>
      </c>
      <c r="AY592">
        <v>0</v>
      </c>
      <c r="AZ592">
        <v>233</v>
      </c>
      <c r="BA592">
        <v>3144</v>
      </c>
      <c r="BB592">
        <v>0</v>
      </c>
      <c r="BC592">
        <v>21</v>
      </c>
      <c r="BD592">
        <v>3959</v>
      </c>
      <c r="BE592">
        <v>2273471</v>
      </c>
      <c r="BF592">
        <v>441097</v>
      </c>
      <c r="BG592">
        <v>5378632</v>
      </c>
      <c r="BH592">
        <v>62343</v>
      </c>
      <c r="BI592">
        <v>0</v>
      </c>
      <c r="BJ592">
        <v>0</v>
      </c>
      <c r="BK592">
        <v>2826546</v>
      </c>
      <c r="BL592">
        <v>6546234</v>
      </c>
      <c r="BM592">
        <v>0</v>
      </c>
      <c r="BN592">
        <v>141993</v>
      </c>
      <c r="BO592">
        <v>17670316</v>
      </c>
      <c r="BP592">
        <v>551045</v>
      </c>
      <c r="BQ592">
        <v>169433</v>
      </c>
      <c r="BR592">
        <v>0</v>
      </c>
      <c r="BS592">
        <v>0</v>
      </c>
      <c r="BT592">
        <v>0</v>
      </c>
      <c r="BU592">
        <v>0</v>
      </c>
      <c r="BV592">
        <v>258641</v>
      </c>
      <c r="BW592">
        <v>3385279</v>
      </c>
      <c r="BX592">
        <v>0</v>
      </c>
      <c r="BY592">
        <v>0</v>
      </c>
      <c r="BZ592">
        <v>4364398</v>
      </c>
      <c r="CA592">
        <v>203403</v>
      </c>
      <c r="CB592">
        <v>1930629</v>
      </c>
      <c r="CC592">
        <v>416554</v>
      </c>
      <c r="CD592">
        <v>2788631</v>
      </c>
      <c r="CE592">
        <v>50575</v>
      </c>
      <c r="CF592">
        <v>0</v>
      </c>
      <c r="CG592">
        <v>0</v>
      </c>
      <c r="CH592">
        <v>0</v>
      </c>
      <c r="CI592">
        <v>2075544</v>
      </c>
      <c r="CJ592">
        <v>4810228</v>
      </c>
      <c r="CK592">
        <v>0</v>
      </c>
      <c r="CL592">
        <v>46573</v>
      </c>
      <c r="CM592">
        <v>0</v>
      </c>
      <c r="CN592">
        <v>0</v>
      </c>
      <c r="CO592">
        <v>0</v>
      </c>
      <c r="CP592">
        <v>85843</v>
      </c>
      <c r="CQ592">
        <v>12407980</v>
      </c>
      <c r="CR592">
        <v>0</v>
      </c>
      <c r="CS592">
        <v>0</v>
      </c>
      <c r="CT592">
        <v>0</v>
      </c>
      <c r="CU592">
        <v>0</v>
      </c>
      <c r="CV592">
        <v>0</v>
      </c>
      <c r="CW592">
        <v>893887</v>
      </c>
      <c r="CX592">
        <v>193976</v>
      </c>
      <c r="CY592">
        <v>2590001</v>
      </c>
      <c r="CZ592">
        <v>11768</v>
      </c>
      <c r="DA592">
        <v>0</v>
      </c>
      <c r="DB592">
        <v>0</v>
      </c>
      <c r="DC592">
        <v>1009643</v>
      </c>
      <c r="DD592">
        <v>5121285</v>
      </c>
      <c r="DE592">
        <v>0</v>
      </c>
      <c r="DF592">
        <v>-193826</v>
      </c>
      <c r="DG592">
        <v>9626734</v>
      </c>
      <c r="DH592">
        <v>111523</v>
      </c>
      <c r="DI592">
        <v>11522460</v>
      </c>
      <c r="DJ592">
        <v>0</v>
      </c>
      <c r="DK592">
        <v>0</v>
      </c>
      <c r="DL592">
        <v>0</v>
      </c>
      <c r="DM592">
        <v>0</v>
      </c>
      <c r="DN592">
        <v>0</v>
      </c>
      <c r="DO592">
        <v>0</v>
      </c>
      <c r="DP592">
        <v>732829</v>
      </c>
      <c r="DQ592">
        <v>11712017</v>
      </c>
      <c r="DR592">
        <v>0</v>
      </c>
      <c r="DS592">
        <v>0</v>
      </c>
      <c r="DT592">
        <v>0</v>
      </c>
      <c r="DU592">
        <v>0</v>
      </c>
      <c r="DV592">
        <v>0</v>
      </c>
      <c r="DW592">
        <v>0</v>
      </c>
      <c r="DX592">
        <v>0</v>
      </c>
      <c r="DY592">
        <v>0</v>
      </c>
      <c r="DZ592">
        <v>0</v>
      </c>
      <c r="EA592">
        <v>0</v>
      </c>
      <c r="EB592">
        <v>0</v>
      </c>
      <c r="EC592">
        <v>0</v>
      </c>
      <c r="ED592">
        <v>0</v>
      </c>
    </row>
    <row r="593" spans="1:134" x14ac:dyDescent="0.3">
      <c r="A593">
        <v>106071018</v>
      </c>
      <c r="B593" t="s">
        <v>864</v>
      </c>
      <c r="C593">
        <v>20182</v>
      </c>
      <c r="D593" s="1">
        <v>43191</v>
      </c>
      <c r="E593" s="1">
        <v>43281</v>
      </c>
      <c r="F593" t="s">
        <v>134</v>
      </c>
      <c r="G593" t="s">
        <v>542</v>
      </c>
      <c r="H593" t="s">
        <v>2092</v>
      </c>
      <c r="I593">
        <v>411</v>
      </c>
      <c r="J593" t="s">
        <v>136</v>
      </c>
      <c r="K593" t="s">
        <v>137</v>
      </c>
      <c r="L593" t="s">
        <v>138</v>
      </c>
      <c r="M593" t="s">
        <v>865</v>
      </c>
      <c r="N593" t="s">
        <v>866</v>
      </c>
      <c r="O593" t="s">
        <v>862</v>
      </c>
      <c r="P593">
        <v>94520</v>
      </c>
      <c r="Q593" t="s">
        <v>863</v>
      </c>
      <c r="R593">
        <v>245</v>
      </c>
      <c r="S593">
        <v>207</v>
      </c>
      <c r="T593">
        <v>154</v>
      </c>
      <c r="U593">
        <v>1218</v>
      </c>
      <c r="V593">
        <v>500</v>
      </c>
      <c r="W593">
        <v>111</v>
      </c>
      <c r="X593">
        <v>502</v>
      </c>
      <c r="Y593">
        <v>0</v>
      </c>
      <c r="Z593">
        <v>0</v>
      </c>
      <c r="AA593">
        <v>14</v>
      </c>
      <c r="AB593">
        <v>469</v>
      </c>
      <c r="AC593">
        <v>0</v>
      </c>
      <c r="AD593">
        <v>30</v>
      </c>
      <c r="AE593">
        <v>2844</v>
      </c>
      <c r="AF593">
        <v>0</v>
      </c>
      <c r="AG593">
        <v>5777</v>
      </c>
      <c r="AH593">
        <v>2382</v>
      </c>
      <c r="AI593">
        <v>823</v>
      </c>
      <c r="AJ593">
        <v>2626</v>
      </c>
      <c r="AK593">
        <v>0</v>
      </c>
      <c r="AL593">
        <v>0</v>
      </c>
      <c r="AM593">
        <v>51</v>
      </c>
      <c r="AN593">
        <v>1570</v>
      </c>
      <c r="AO593">
        <v>0</v>
      </c>
      <c r="AP593">
        <v>84</v>
      </c>
      <c r="AQ593">
        <v>13313</v>
      </c>
      <c r="AR593">
        <v>0</v>
      </c>
      <c r="AS59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26626</v>
      </c>
      <c r="AT593">
        <v>8295</v>
      </c>
      <c r="AU593">
        <v>5264</v>
      </c>
      <c r="AV593">
        <v>1098</v>
      </c>
      <c r="AW593">
        <v>6582</v>
      </c>
      <c r="AX593">
        <v>0</v>
      </c>
      <c r="AY593">
        <v>0</v>
      </c>
      <c r="AZ593">
        <v>543</v>
      </c>
      <c r="BA593">
        <v>10890</v>
      </c>
      <c r="BB593">
        <v>0</v>
      </c>
      <c r="BC593">
        <v>988</v>
      </c>
      <c r="BD593">
        <v>33660</v>
      </c>
      <c r="BE593">
        <v>215551935</v>
      </c>
      <c r="BF593">
        <v>86676212</v>
      </c>
      <c r="BG593">
        <v>24687706</v>
      </c>
      <c r="BH593">
        <v>91605301</v>
      </c>
      <c r="BI593">
        <v>0</v>
      </c>
      <c r="BJ593">
        <v>0</v>
      </c>
      <c r="BK593">
        <v>2184497</v>
      </c>
      <c r="BL593">
        <v>69908279</v>
      </c>
      <c r="BM593">
        <v>0</v>
      </c>
      <c r="BN593">
        <v>2511863</v>
      </c>
      <c r="BO593">
        <v>493125793</v>
      </c>
      <c r="BP593">
        <v>90519193</v>
      </c>
      <c r="BQ593">
        <v>43334771</v>
      </c>
      <c r="BR593">
        <v>7291845</v>
      </c>
      <c r="BS593">
        <v>44347633</v>
      </c>
      <c r="BT593">
        <v>0</v>
      </c>
      <c r="BU593">
        <v>0</v>
      </c>
      <c r="BV593">
        <v>2081830</v>
      </c>
      <c r="BW593">
        <v>80206994</v>
      </c>
      <c r="BX593">
        <v>0</v>
      </c>
      <c r="BY593">
        <v>5607682</v>
      </c>
      <c r="BZ593">
        <v>273389948</v>
      </c>
      <c r="CA593">
        <v>8115402</v>
      </c>
      <c r="CB593">
        <v>264313639</v>
      </c>
      <c r="CC593">
        <v>117736899</v>
      </c>
      <c r="CD593">
        <v>35301116</v>
      </c>
      <c r="CE593">
        <v>130275016</v>
      </c>
      <c r="CF593">
        <v>0</v>
      </c>
      <c r="CG593">
        <v>0</v>
      </c>
      <c r="CH593">
        <v>0</v>
      </c>
      <c r="CI593">
        <v>3340016</v>
      </c>
      <c r="CJ593">
        <v>91974479</v>
      </c>
      <c r="CK593">
        <v>0</v>
      </c>
      <c r="CL593">
        <v>4674027</v>
      </c>
      <c r="CM593">
        <v>0</v>
      </c>
      <c r="CN593">
        <v>0</v>
      </c>
      <c r="CO593">
        <v>0</v>
      </c>
      <c r="CP593">
        <v>1600461</v>
      </c>
      <c r="CQ593">
        <v>657331055</v>
      </c>
      <c r="CR593">
        <v>0</v>
      </c>
      <c r="CS593">
        <v>0</v>
      </c>
      <c r="CT593">
        <v>0</v>
      </c>
      <c r="CU593">
        <v>0</v>
      </c>
      <c r="CV593">
        <v>0</v>
      </c>
      <c r="CW593">
        <v>41757489</v>
      </c>
      <c r="CX593">
        <v>12274084</v>
      </c>
      <c r="CY593">
        <v>-3321565</v>
      </c>
      <c r="CZ593">
        <v>5677918</v>
      </c>
      <c r="DA593">
        <v>0</v>
      </c>
      <c r="DB593">
        <v>0</v>
      </c>
      <c r="DC593">
        <v>926311</v>
      </c>
      <c r="DD593">
        <v>58140794</v>
      </c>
      <c r="DE593">
        <v>0</v>
      </c>
      <c r="DF593">
        <v>-6270345</v>
      </c>
      <c r="DG593">
        <v>109184686</v>
      </c>
      <c r="DH593">
        <v>2225833</v>
      </c>
      <c r="DI593">
        <v>111946363</v>
      </c>
      <c r="DJ593">
        <v>0</v>
      </c>
      <c r="DK593">
        <v>0</v>
      </c>
      <c r="DL593">
        <v>0</v>
      </c>
      <c r="DM593">
        <v>0</v>
      </c>
      <c r="DN593">
        <v>0</v>
      </c>
      <c r="DO593">
        <v>0</v>
      </c>
      <c r="DP593">
        <v>7479005</v>
      </c>
      <c r="DQ593">
        <v>237218487</v>
      </c>
      <c r="DR593">
        <v>0</v>
      </c>
      <c r="DS593">
        <v>0</v>
      </c>
      <c r="DT593">
        <v>0</v>
      </c>
      <c r="DU593">
        <v>0</v>
      </c>
      <c r="DV593">
        <v>0</v>
      </c>
      <c r="DW593">
        <v>0</v>
      </c>
      <c r="DX593">
        <v>0</v>
      </c>
      <c r="DY593">
        <v>0</v>
      </c>
      <c r="DZ593">
        <v>0</v>
      </c>
      <c r="EA593">
        <v>0</v>
      </c>
      <c r="EB593">
        <v>0</v>
      </c>
      <c r="EC593">
        <v>0</v>
      </c>
      <c r="ED593">
        <v>0</v>
      </c>
    </row>
    <row r="594" spans="1:134" x14ac:dyDescent="0.3">
      <c r="A594">
        <v>106070988</v>
      </c>
      <c r="B594" t="s">
        <v>867</v>
      </c>
      <c r="C594">
        <v>20182</v>
      </c>
      <c r="D594" s="1">
        <v>43191</v>
      </c>
      <c r="E594" s="1">
        <v>43281</v>
      </c>
      <c r="F594" t="s">
        <v>134</v>
      </c>
      <c r="G594" t="s">
        <v>542</v>
      </c>
      <c r="H594" t="s">
        <v>2092</v>
      </c>
      <c r="I594">
        <v>411</v>
      </c>
      <c r="J594" t="s">
        <v>136</v>
      </c>
      <c r="K594" t="s">
        <v>137</v>
      </c>
      <c r="L594" t="s">
        <v>138</v>
      </c>
      <c r="M594" t="s">
        <v>860</v>
      </c>
      <c r="N594" t="s">
        <v>868</v>
      </c>
      <c r="O594" t="s">
        <v>869</v>
      </c>
      <c r="P594">
        <v>94598</v>
      </c>
      <c r="Q594" t="s">
        <v>863</v>
      </c>
      <c r="R594">
        <v>554</v>
      </c>
      <c r="S594">
        <v>399</v>
      </c>
      <c r="T594">
        <v>285</v>
      </c>
      <c r="U594">
        <v>1835</v>
      </c>
      <c r="V594">
        <v>607</v>
      </c>
      <c r="W594">
        <v>149</v>
      </c>
      <c r="X594">
        <v>599</v>
      </c>
      <c r="Y594">
        <v>0</v>
      </c>
      <c r="Z594">
        <v>0</v>
      </c>
      <c r="AA594">
        <v>50</v>
      </c>
      <c r="AB594">
        <v>1723</v>
      </c>
      <c r="AC594">
        <v>0</v>
      </c>
      <c r="AD594">
        <v>54</v>
      </c>
      <c r="AE594">
        <v>5017</v>
      </c>
      <c r="AF594">
        <v>0</v>
      </c>
      <c r="AG594">
        <v>9905</v>
      </c>
      <c r="AH594">
        <v>2975</v>
      </c>
      <c r="AI594">
        <v>1188</v>
      </c>
      <c r="AJ594">
        <v>3738</v>
      </c>
      <c r="AK594">
        <v>0</v>
      </c>
      <c r="AL594">
        <v>0</v>
      </c>
      <c r="AM594">
        <v>268</v>
      </c>
      <c r="AN594">
        <v>7575</v>
      </c>
      <c r="AO594">
        <v>0</v>
      </c>
      <c r="AP594">
        <v>216</v>
      </c>
      <c r="AQ594">
        <v>25865</v>
      </c>
      <c r="AR594">
        <v>0</v>
      </c>
      <c r="AS59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51730</v>
      </c>
      <c r="AT594">
        <v>26965</v>
      </c>
      <c r="AU594">
        <v>6583</v>
      </c>
      <c r="AV594">
        <v>1656</v>
      </c>
      <c r="AW594">
        <v>4254</v>
      </c>
      <c r="AX594">
        <v>0</v>
      </c>
      <c r="AY594">
        <v>0</v>
      </c>
      <c r="AZ594">
        <v>2543</v>
      </c>
      <c r="BA594">
        <v>34550</v>
      </c>
      <c r="BB594">
        <v>0</v>
      </c>
      <c r="BC594">
        <v>575</v>
      </c>
      <c r="BD594">
        <v>77126</v>
      </c>
      <c r="BE594">
        <v>298420198</v>
      </c>
      <c r="BF594">
        <v>91032595</v>
      </c>
      <c r="BG594">
        <v>40712005</v>
      </c>
      <c r="BH594">
        <v>102753458</v>
      </c>
      <c r="BI594">
        <v>0</v>
      </c>
      <c r="BJ594">
        <v>0</v>
      </c>
      <c r="BK594">
        <v>5232260</v>
      </c>
      <c r="BL594">
        <v>227767296</v>
      </c>
      <c r="BM594">
        <v>0</v>
      </c>
      <c r="BN594">
        <v>4922901</v>
      </c>
      <c r="BO594">
        <v>770840713</v>
      </c>
      <c r="BP594">
        <v>101601217</v>
      </c>
      <c r="BQ594">
        <v>42834311</v>
      </c>
      <c r="BR594">
        <v>6596452</v>
      </c>
      <c r="BS594">
        <v>27527143</v>
      </c>
      <c r="BT594">
        <v>0</v>
      </c>
      <c r="BU594">
        <v>0</v>
      </c>
      <c r="BV594">
        <v>2302985</v>
      </c>
      <c r="BW594">
        <v>120190596</v>
      </c>
      <c r="BX594">
        <v>0</v>
      </c>
      <c r="BY594">
        <v>4063663</v>
      </c>
      <c r="BZ594">
        <v>305116367</v>
      </c>
      <c r="CA594">
        <v>1515836</v>
      </c>
      <c r="CB594">
        <v>348634178</v>
      </c>
      <c r="CC594">
        <v>118624688</v>
      </c>
      <c r="CD594">
        <v>47074121</v>
      </c>
      <c r="CE594">
        <v>120519429</v>
      </c>
      <c r="CF594">
        <v>0</v>
      </c>
      <c r="CG594">
        <v>0</v>
      </c>
      <c r="CH594">
        <v>0</v>
      </c>
      <c r="CI594">
        <v>4918547</v>
      </c>
      <c r="CJ594">
        <v>190778740</v>
      </c>
      <c r="CK594">
        <v>0</v>
      </c>
      <c r="CL594">
        <v>4692588</v>
      </c>
      <c r="CM594">
        <v>0</v>
      </c>
      <c r="CN594">
        <v>0</v>
      </c>
      <c r="CO594">
        <v>0</v>
      </c>
      <c r="CP594">
        <v>4964967</v>
      </c>
      <c r="CQ594">
        <v>841723094</v>
      </c>
      <c r="CR594">
        <v>0</v>
      </c>
      <c r="CS594">
        <v>0</v>
      </c>
      <c r="CT594">
        <v>0</v>
      </c>
      <c r="CU594">
        <v>0</v>
      </c>
      <c r="CV594">
        <v>0</v>
      </c>
      <c r="CW594">
        <v>51387237</v>
      </c>
      <c r="CX594">
        <v>15242218</v>
      </c>
      <c r="CY594">
        <v>234336</v>
      </c>
      <c r="CZ594">
        <v>9761172</v>
      </c>
      <c r="DA594">
        <v>0</v>
      </c>
      <c r="DB594">
        <v>0</v>
      </c>
      <c r="DC594">
        <v>2616698</v>
      </c>
      <c r="DD594">
        <v>157179152</v>
      </c>
      <c r="DE594">
        <v>0</v>
      </c>
      <c r="DF594">
        <v>-2186827</v>
      </c>
      <c r="DG594">
        <v>234233986</v>
      </c>
      <c r="DH594">
        <v>3162397</v>
      </c>
      <c r="DI594">
        <v>214142619</v>
      </c>
      <c r="DJ594">
        <v>0</v>
      </c>
      <c r="DK594">
        <v>-1484756</v>
      </c>
      <c r="DL594">
        <v>0</v>
      </c>
      <c r="DM594">
        <v>0</v>
      </c>
      <c r="DN594">
        <v>0</v>
      </c>
      <c r="DO594">
        <v>0</v>
      </c>
      <c r="DP594">
        <v>1217457</v>
      </c>
      <c r="DQ594">
        <v>532302444</v>
      </c>
      <c r="DR594">
        <v>0</v>
      </c>
      <c r="DS594">
        <v>0</v>
      </c>
      <c r="DT594">
        <v>0</v>
      </c>
      <c r="DU594">
        <v>0</v>
      </c>
      <c r="DV594">
        <v>0</v>
      </c>
      <c r="DW594">
        <v>0</v>
      </c>
      <c r="DX594">
        <v>0</v>
      </c>
      <c r="DY594">
        <v>0</v>
      </c>
      <c r="DZ594">
        <v>0</v>
      </c>
      <c r="EA594">
        <v>0</v>
      </c>
      <c r="EB594">
        <v>0</v>
      </c>
      <c r="EC594">
        <v>0</v>
      </c>
      <c r="ED594">
        <v>0</v>
      </c>
    </row>
    <row r="595" spans="1:134" x14ac:dyDescent="0.3">
      <c r="A595">
        <v>106196404</v>
      </c>
      <c r="B595" t="s">
        <v>870</v>
      </c>
      <c r="C595">
        <v>20182</v>
      </c>
      <c r="D595" s="1">
        <v>43191</v>
      </c>
      <c r="E595" s="1">
        <v>43281</v>
      </c>
      <c r="F595" t="s">
        <v>134</v>
      </c>
      <c r="G595" t="s">
        <v>158</v>
      </c>
      <c r="H595" t="s">
        <v>2086</v>
      </c>
      <c r="I595">
        <v>905</v>
      </c>
      <c r="J595" t="s">
        <v>136</v>
      </c>
      <c r="K595" t="s">
        <v>844</v>
      </c>
      <c r="L595" t="s">
        <v>138</v>
      </c>
      <c r="M595" t="s">
        <v>871</v>
      </c>
      <c r="N595" t="s">
        <v>872</v>
      </c>
      <c r="O595" t="s">
        <v>873</v>
      </c>
      <c r="P595">
        <v>91335</v>
      </c>
      <c r="Q595" t="s">
        <v>874</v>
      </c>
      <c r="R595">
        <v>249</v>
      </c>
      <c r="S595">
        <v>249</v>
      </c>
      <c r="T595">
        <v>242</v>
      </c>
      <c r="U595">
        <v>20</v>
      </c>
      <c r="V595">
        <v>27</v>
      </c>
      <c r="W595">
        <v>21</v>
      </c>
      <c r="X595">
        <v>40</v>
      </c>
      <c r="Y595">
        <v>0</v>
      </c>
      <c r="Z595">
        <v>0</v>
      </c>
      <c r="AA595">
        <v>0</v>
      </c>
      <c r="AB595">
        <v>0</v>
      </c>
      <c r="AC595">
        <v>0</v>
      </c>
      <c r="AD595">
        <v>22</v>
      </c>
      <c r="AE595">
        <v>130</v>
      </c>
      <c r="AF595">
        <v>0</v>
      </c>
      <c r="AG595">
        <v>1440</v>
      </c>
      <c r="AH595">
        <v>603</v>
      </c>
      <c r="AI595">
        <v>2033</v>
      </c>
      <c r="AJ595">
        <v>14636</v>
      </c>
      <c r="AK595">
        <v>0</v>
      </c>
      <c r="AL595">
        <v>0</v>
      </c>
      <c r="AM595">
        <v>0</v>
      </c>
      <c r="AN595">
        <v>0</v>
      </c>
      <c r="AO595">
        <v>0</v>
      </c>
      <c r="AP595">
        <v>3255</v>
      </c>
      <c r="AQ595">
        <v>21967</v>
      </c>
      <c r="AR595">
        <v>0</v>
      </c>
      <c r="AS59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43934</v>
      </c>
      <c r="AT595">
        <v>0</v>
      </c>
      <c r="AU595">
        <v>0</v>
      </c>
      <c r="AV595">
        <v>0</v>
      </c>
      <c r="AW595">
        <v>0</v>
      </c>
      <c r="AX595">
        <v>0</v>
      </c>
      <c r="AY595">
        <v>0</v>
      </c>
      <c r="AZ595">
        <v>0</v>
      </c>
      <c r="BA595">
        <v>0</v>
      </c>
      <c r="BB595">
        <v>0</v>
      </c>
      <c r="BC595">
        <v>0</v>
      </c>
      <c r="BD595">
        <v>0</v>
      </c>
      <c r="BE595">
        <v>1229810</v>
      </c>
      <c r="BF595">
        <v>831064</v>
      </c>
      <c r="BG595">
        <v>574044</v>
      </c>
      <c r="BH595">
        <v>6627060</v>
      </c>
      <c r="BI595">
        <v>0</v>
      </c>
      <c r="BJ595">
        <v>0</v>
      </c>
      <c r="BK595">
        <v>0</v>
      </c>
      <c r="BL595">
        <v>0</v>
      </c>
      <c r="BM595">
        <v>0</v>
      </c>
      <c r="BN595">
        <v>1427472</v>
      </c>
      <c r="BO595">
        <v>10689450</v>
      </c>
      <c r="BP595">
        <v>0</v>
      </c>
      <c r="BQ595">
        <v>0</v>
      </c>
      <c r="BR595">
        <v>0</v>
      </c>
      <c r="BS595">
        <v>0</v>
      </c>
      <c r="BT595">
        <v>0</v>
      </c>
      <c r="BU595">
        <v>0</v>
      </c>
      <c r="BV595">
        <v>0</v>
      </c>
      <c r="BW595">
        <v>0</v>
      </c>
      <c r="BX595">
        <v>0</v>
      </c>
      <c r="BY595">
        <v>0</v>
      </c>
      <c r="BZ595">
        <v>0</v>
      </c>
      <c r="CA595">
        <v>12000</v>
      </c>
      <c r="CB595">
        <v>1114634</v>
      </c>
      <c r="CC595">
        <v>192028</v>
      </c>
      <c r="CD595">
        <v>74394</v>
      </c>
      <c r="CE595">
        <v>898412</v>
      </c>
      <c r="CF595">
        <v>0</v>
      </c>
      <c r="CG595">
        <v>0</v>
      </c>
      <c r="CH595">
        <v>0</v>
      </c>
      <c r="CI595">
        <v>0</v>
      </c>
      <c r="CJ595">
        <v>0</v>
      </c>
      <c r="CK595">
        <v>0</v>
      </c>
      <c r="CL595">
        <v>0</v>
      </c>
      <c r="CM595">
        <v>0</v>
      </c>
      <c r="CN595">
        <v>0</v>
      </c>
      <c r="CO595">
        <v>0</v>
      </c>
      <c r="CP595">
        <v>32546</v>
      </c>
      <c r="CQ595">
        <v>2324014</v>
      </c>
      <c r="CR595">
        <v>0</v>
      </c>
      <c r="CS595">
        <v>0</v>
      </c>
      <c r="CT595">
        <v>0</v>
      </c>
      <c r="CU595">
        <v>0</v>
      </c>
      <c r="CV595">
        <v>0</v>
      </c>
      <c r="CW595">
        <v>115176</v>
      </c>
      <c r="CX595">
        <v>639036</v>
      </c>
      <c r="CY595">
        <v>499650</v>
      </c>
      <c r="CZ595">
        <v>5728648</v>
      </c>
      <c r="DA595">
        <v>0</v>
      </c>
      <c r="DB595">
        <v>0</v>
      </c>
      <c r="DC595">
        <v>0</v>
      </c>
      <c r="DD595">
        <v>0</v>
      </c>
      <c r="DE595">
        <v>0</v>
      </c>
      <c r="DF595">
        <v>1382926</v>
      </c>
      <c r="DG595">
        <v>8365436</v>
      </c>
      <c r="DH595">
        <v>109511</v>
      </c>
      <c r="DI595">
        <v>7766772</v>
      </c>
      <c r="DJ595">
        <v>0</v>
      </c>
      <c r="DK595">
        <v>5819</v>
      </c>
      <c r="DL595">
        <v>0</v>
      </c>
      <c r="DM595">
        <v>0</v>
      </c>
      <c r="DN595">
        <v>0</v>
      </c>
      <c r="DO595">
        <v>0</v>
      </c>
      <c r="DP595">
        <v>23391</v>
      </c>
      <c r="DQ595">
        <v>54795307</v>
      </c>
      <c r="DR595">
        <v>0</v>
      </c>
      <c r="DS595">
        <v>0</v>
      </c>
      <c r="DT595">
        <v>0</v>
      </c>
      <c r="DU595">
        <v>0</v>
      </c>
      <c r="DV595">
        <v>0</v>
      </c>
      <c r="DW595">
        <v>0</v>
      </c>
      <c r="DX595">
        <v>0</v>
      </c>
      <c r="DY595">
        <v>0</v>
      </c>
      <c r="DZ595">
        <v>0</v>
      </c>
      <c r="EA595">
        <v>0</v>
      </c>
      <c r="EB595">
        <v>0</v>
      </c>
      <c r="EC595">
        <v>0</v>
      </c>
      <c r="ED595">
        <v>0</v>
      </c>
    </row>
    <row r="596" spans="1:134" x14ac:dyDescent="0.3">
      <c r="A596">
        <v>106074097</v>
      </c>
      <c r="B596" t="s">
        <v>875</v>
      </c>
      <c r="C596">
        <v>20182</v>
      </c>
      <c r="D596" s="1">
        <v>43191</v>
      </c>
      <c r="E596" s="1">
        <v>43281</v>
      </c>
      <c r="F596" t="s">
        <v>134</v>
      </c>
      <c r="G596" t="s">
        <v>542</v>
      </c>
      <c r="H596" t="s">
        <v>2092</v>
      </c>
      <c r="I596">
        <v>411</v>
      </c>
      <c r="J596" t="s">
        <v>136</v>
      </c>
      <c r="K596" t="s">
        <v>876</v>
      </c>
      <c r="L596" t="s">
        <v>138</v>
      </c>
      <c r="M596" t="s">
        <v>877</v>
      </c>
      <c r="N596" t="s">
        <v>878</v>
      </c>
      <c r="O596" t="s">
        <v>879</v>
      </c>
      <c r="P596">
        <v>94531</v>
      </c>
      <c r="Q596" t="s">
        <v>880</v>
      </c>
      <c r="R596">
        <v>146</v>
      </c>
      <c r="S596">
        <v>146</v>
      </c>
      <c r="T596">
        <v>53</v>
      </c>
      <c r="U596">
        <v>98</v>
      </c>
      <c r="V596">
        <v>606</v>
      </c>
      <c r="W596">
        <v>17</v>
      </c>
      <c r="X596">
        <v>137</v>
      </c>
      <c r="Y596">
        <v>0</v>
      </c>
      <c r="Z596">
        <v>0</v>
      </c>
      <c r="AA596">
        <v>10</v>
      </c>
      <c r="AB596">
        <v>720</v>
      </c>
      <c r="AC596">
        <v>0</v>
      </c>
      <c r="AD596">
        <v>20</v>
      </c>
      <c r="AE596">
        <v>1608</v>
      </c>
      <c r="AF596">
        <v>0</v>
      </c>
      <c r="AG596">
        <v>339</v>
      </c>
      <c r="AH596">
        <v>1899</v>
      </c>
      <c r="AI596">
        <v>38</v>
      </c>
      <c r="AJ596">
        <v>408</v>
      </c>
      <c r="AK596">
        <v>0</v>
      </c>
      <c r="AL596">
        <v>0</v>
      </c>
      <c r="AM596">
        <v>31</v>
      </c>
      <c r="AN596">
        <v>1653</v>
      </c>
      <c r="AO596">
        <v>0</v>
      </c>
      <c r="AP596">
        <v>46</v>
      </c>
      <c r="AQ596">
        <v>4414</v>
      </c>
      <c r="AR596">
        <v>0</v>
      </c>
      <c r="AS59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8828</v>
      </c>
      <c r="AT596">
        <v>536</v>
      </c>
      <c r="AU596">
        <v>8193</v>
      </c>
      <c r="AV596">
        <v>375</v>
      </c>
      <c r="AW596">
        <v>4448</v>
      </c>
      <c r="AX596">
        <v>0</v>
      </c>
      <c r="AY596">
        <v>0</v>
      </c>
      <c r="AZ596">
        <v>649</v>
      </c>
      <c r="BA596">
        <v>18145</v>
      </c>
      <c r="BB596">
        <v>0</v>
      </c>
      <c r="BC596">
        <v>3647</v>
      </c>
      <c r="BD596">
        <v>35993</v>
      </c>
      <c r="BE596">
        <v>0</v>
      </c>
      <c r="BF596">
        <v>0</v>
      </c>
      <c r="BG596">
        <v>0</v>
      </c>
      <c r="BH596">
        <v>0</v>
      </c>
      <c r="BI596">
        <v>0</v>
      </c>
      <c r="BJ596">
        <v>0</v>
      </c>
      <c r="BK596">
        <v>0</v>
      </c>
      <c r="BL596">
        <v>0</v>
      </c>
      <c r="BM596">
        <v>0</v>
      </c>
      <c r="BN596">
        <v>0</v>
      </c>
      <c r="BO596">
        <v>0</v>
      </c>
      <c r="BP596">
        <v>0</v>
      </c>
      <c r="BQ596">
        <v>0</v>
      </c>
      <c r="BR596">
        <v>0</v>
      </c>
      <c r="BS596">
        <v>0</v>
      </c>
      <c r="BT596">
        <v>0</v>
      </c>
      <c r="BU596">
        <v>0</v>
      </c>
      <c r="BV596">
        <v>0</v>
      </c>
      <c r="BW596">
        <v>0</v>
      </c>
      <c r="BX596">
        <v>0</v>
      </c>
      <c r="BY596">
        <v>0</v>
      </c>
      <c r="BZ596">
        <v>0</v>
      </c>
      <c r="CA596">
        <v>0</v>
      </c>
      <c r="CB596">
        <v>0</v>
      </c>
      <c r="CC596">
        <v>0</v>
      </c>
      <c r="CD596">
        <v>0</v>
      </c>
      <c r="CE596">
        <v>0</v>
      </c>
      <c r="CF596">
        <v>0</v>
      </c>
      <c r="CG596">
        <v>0</v>
      </c>
      <c r="CH596">
        <v>0</v>
      </c>
      <c r="CI596">
        <v>0</v>
      </c>
      <c r="CJ596">
        <v>0</v>
      </c>
      <c r="CK596">
        <v>0</v>
      </c>
      <c r="CL596">
        <v>0</v>
      </c>
      <c r="CM596">
        <v>0</v>
      </c>
      <c r="CN596">
        <v>0</v>
      </c>
      <c r="CO596">
        <v>0</v>
      </c>
      <c r="CP596">
        <v>0</v>
      </c>
      <c r="CQ596">
        <v>0</v>
      </c>
      <c r="CR596">
        <v>0</v>
      </c>
      <c r="CS596">
        <v>0</v>
      </c>
      <c r="CT596">
        <v>0</v>
      </c>
      <c r="CU596">
        <v>0</v>
      </c>
      <c r="CV596">
        <v>0</v>
      </c>
      <c r="CW596">
        <v>0</v>
      </c>
      <c r="CX596">
        <v>0</v>
      </c>
      <c r="CY596">
        <v>0</v>
      </c>
      <c r="CZ596">
        <v>0</v>
      </c>
      <c r="DA596">
        <v>0</v>
      </c>
      <c r="DB596">
        <v>0</v>
      </c>
      <c r="DC596">
        <v>0</v>
      </c>
      <c r="DD596">
        <v>0</v>
      </c>
      <c r="DE596">
        <v>0</v>
      </c>
      <c r="DF596">
        <v>0</v>
      </c>
      <c r="DG596">
        <v>0</v>
      </c>
      <c r="DH596">
        <v>0</v>
      </c>
      <c r="DI596">
        <v>82093344</v>
      </c>
      <c r="DJ596">
        <v>0</v>
      </c>
      <c r="DK596">
        <v>0</v>
      </c>
      <c r="DL596">
        <v>0</v>
      </c>
      <c r="DM596">
        <v>0</v>
      </c>
      <c r="DN596">
        <v>0</v>
      </c>
      <c r="DO596">
        <v>0</v>
      </c>
      <c r="DP596">
        <v>317182</v>
      </c>
      <c r="DQ596">
        <v>256852095</v>
      </c>
      <c r="DR596">
        <v>0</v>
      </c>
      <c r="DS596">
        <v>0</v>
      </c>
      <c r="DT596">
        <v>0</v>
      </c>
      <c r="DU596">
        <v>0</v>
      </c>
      <c r="DV596">
        <v>0</v>
      </c>
      <c r="DW596">
        <v>0</v>
      </c>
      <c r="DX596">
        <v>0</v>
      </c>
      <c r="DY596">
        <v>0</v>
      </c>
      <c r="DZ596">
        <v>0</v>
      </c>
      <c r="EA596">
        <v>0</v>
      </c>
      <c r="EB596">
        <v>0</v>
      </c>
      <c r="EC596">
        <v>0</v>
      </c>
      <c r="ED596">
        <v>0</v>
      </c>
    </row>
    <row r="597" spans="1:134" x14ac:dyDescent="0.3">
      <c r="A597">
        <v>106196035</v>
      </c>
      <c r="B597" t="s">
        <v>881</v>
      </c>
      <c r="C597">
        <v>20182</v>
      </c>
      <c r="D597" s="1">
        <v>43191</v>
      </c>
      <c r="E597" s="1">
        <v>43281</v>
      </c>
      <c r="F597" t="s">
        <v>134</v>
      </c>
      <c r="G597" t="s">
        <v>158</v>
      </c>
      <c r="H597" t="s">
        <v>2086</v>
      </c>
      <c r="I597">
        <v>915</v>
      </c>
      <c r="J597" t="s">
        <v>136</v>
      </c>
      <c r="K597" t="s">
        <v>876</v>
      </c>
      <c r="L597" t="s">
        <v>138</v>
      </c>
      <c r="M597" t="s">
        <v>882</v>
      </c>
      <c r="N597" t="s">
        <v>2124</v>
      </c>
      <c r="O597" t="s">
        <v>884</v>
      </c>
      <c r="P597">
        <v>91706</v>
      </c>
      <c r="Q597" t="s">
        <v>885</v>
      </c>
      <c r="R597">
        <v>272</v>
      </c>
      <c r="S597">
        <v>257</v>
      </c>
      <c r="T597">
        <v>106</v>
      </c>
      <c r="U597">
        <v>59</v>
      </c>
      <c r="V597">
        <v>959</v>
      </c>
      <c r="W597">
        <v>35</v>
      </c>
      <c r="X597">
        <v>183</v>
      </c>
      <c r="Y597">
        <v>0</v>
      </c>
      <c r="Z597">
        <v>0</v>
      </c>
      <c r="AA597">
        <v>4</v>
      </c>
      <c r="AB597">
        <v>1379</v>
      </c>
      <c r="AC597">
        <v>0</v>
      </c>
      <c r="AD597">
        <v>20</v>
      </c>
      <c r="AE597">
        <v>2639</v>
      </c>
      <c r="AF597">
        <v>0</v>
      </c>
      <c r="AG597">
        <v>353</v>
      </c>
      <c r="AH597">
        <v>3773</v>
      </c>
      <c r="AI597">
        <v>97</v>
      </c>
      <c r="AJ597">
        <v>479</v>
      </c>
      <c r="AK597">
        <v>0</v>
      </c>
      <c r="AL597">
        <v>0</v>
      </c>
      <c r="AM597">
        <v>6</v>
      </c>
      <c r="AN597">
        <v>3958</v>
      </c>
      <c r="AO597">
        <v>0</v>
      </c>
      <c r="AP597">
        <v>94</v>
      </c>
      <c r="AQ597">
        <v>8760</v>
      </c>
      <c r="AR597">
        <v>0</v>
      </c>
      <c r="AS59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17520</v>
      </c>
      <c r="AT597">
        <v>691</v>
      </c>
      <c r="AU597">
        <v>27035</v>
      </c>
      <c r="AV597">
        <v>897</v>
      </c>
      <c r="AW597">
        <v>9399</v>
      </c>
      <c r="AX597">
        <v>0</v>
      </c>
      <c r="AY597">
        <v>0</v>
      </c>
      <c r="AZ597">
        <v>218</v>
      </c>
      <c r="BA597">
        <v>60609</v>
      </c>
      <c r="BB597">
        <v>0</v>
      </c>
      <c r="BC597">
        <v>2378</v>
      </c>
      <c r="BD597">
        <v>101227</v>
      </c>
      <c r="BE597">
        <v>0</v>
      </c>
      <c r="BF597">
        <v>0</v>
      </c>
      <c r="BG597">
        <v>0</v>
      </c>
      <c r="BH597">
        <v>0</v>
      </c>
      <c r="BI597">
        <v>0</v>
      </c>
      <c r="BJ597">
        <v>0</v>
      </c>
      <c r="BK597">
        <v>0</v>
      </c>
      <c r="BL597">
        <v>0</v>
      </c>
      <c r="BM597">
        <v>0</v>
      </c>
      <c r="BN597">
        <v>0</v>
      </c>
      <c r="BO597">
        <v>0</v>
      </c>
      <c r="BP597">
        <v>0</v>
      </c>
      <c r="BQ597">
        <v>0</v>
      </c>
      <c r="BR597">
        <v>0</v>
      </c>
      <c r="BS597">
        <v>0</v>
      </c>
      <c r="BT597">
        <v>0</v>
      </c>
      <c r="BU597">
        <v>0</v>
      </c>
      <c r="BV597">
        <v>0</v>
      </c>
      <c r="BW597">
        <v>0</v>
      </c>
      <c r="BX597">
        <v>0</v>
      </c>
      <c r="BY597">
        <v>0</v>
      </c>
      <c r="BZ597">
        <v>0</v>
      </c>
      <c r="CA597">
        <v>0</v>
      </c>
      <c r="CB597">
        <v>0</v>
      </c>
      <c r="CC597">
        <v>0</v>
      </c>
      <c r="CD597">
        <v>0</v>
      </c>
      <c r="CE597">
        <v>0</v>
      </c>
      <c r="CF597">
        <v>0</v>
      </c>
      <c r="CG597">
        <v>0</v>
      </c>
      <c r="CH597">
        <v>0</v>
      </c>
      <c r="CI597">
        <v>0</v>
      </c>
      <c r="CJ597">
        <v>0</v>
      </c>
      <c r="CK597">
        <v>0</v>
      </c>
      <c r="CL597">
        <v>0</v>
      </c>
      <c r="CM597">
        <v>0</v>
      </c>
      <c r="CN597">
        <v>0</v>
      </c>
      <c r="CO597">
        <v>0</v>
      </c>
      <c r="CP597">
        <v>0</v>
      </c>
      <c r="CQ597">
        <v>0</v>
      </c>
      <c r="CR597">
        <v>0</v>
      </c>
      <c r="CS597">
        <v>0</v>
      </c>
      <c r="CT597">
        <v>0</v>
      </c>
      <c r="CU597">
        <v>0</v>
      </c>
      <c r="CV597">
        <v>0</v>
      </c>
      <c r="CW597">
        <v>0</v>
      </c>
      <c r="CX597">
        <v>0</v>
      </c>
      <c r="CY597">
        <v>0</v>
      </c>
      <c r="CZ597">
        <v>0</v>
      </c>
      <c r="DA597">
        <v>0</v>
      </c>
      <c r="DB597">
        <v>0</v>
      </c>
      <c r="DC597">
        <v>0</v>
      </c>
      <c r="DD597">
        <v>0</v>
      </c>
      <c r="DE597">
        <v>0</v>
      </c>
      <c r="DF597">
        <v>0</v>
      </c>
      <c r="DG597">
        <v>0</v>
      </c>
      <c r="DH597">
        <v>0</v>
      </c>
      <c r="DI597">
        <v>120016983</v>
      </c>
      <c r="DJ597">
        <v>0</v>
      </c>
      <c r="DK597">
        <v>0</v>
      </c>
      <c r="DL597">
        <v>0</v>
      </c>
      <c r="DM597">
        <v>0</v>
      </c>
      <c r="DN597">
        <v>0</v>
      </c>
      <c r="DO597">
        <v>0</v>
      </c>
      <c r="DP597">
        <v>8731104</v>
      </c>
      <c r="DQ597">
        <v>207776662</v>
      </c>
      <c r="DR597">
        <v>0</v>
      </c>
      <c r="DS597">
        <v>0</v>
      </c>
      <c r="DT597">
        <v>0</v>
      </c>
      <c r="DU597">
        <v>0</v>
      </c>
      <c r="DV597">
        <v>0</v>
      </c>
      <c r="DW597">
        <v>0</v>
      </c>
      <c r="DX597">
        <v>0</v>
      </c>
      <c r="DY597">
        <v>0</v>
      </c>
      <c r="DZ597">
        <v>0</v>
      </c>
      <c r="EA597">
        <v>0</v>
      </c>
      <c r="EB597">
        <v>0</v>
      </c>
      <c r="EC597">
        <v>0</v>
      </c>
      <c r="ED597">
        <v>0</v>
      </c>
    </row>
    <row r="598" spans="1:134" x14ac:dyDescent="0.3">
      <c r="A598">
        <v>106196403</v>
      </c>
      <c r="B598" t="s">
        <v>886</v>
      </c>
      <c r="C598">
        <v>20182</v>
      </c>
      <c r="D598" s="1">
        <v>43191</v>
      </c>
      <c r="E598" s="1">
        <v>43281</v>
      </c>
      <c r="F598" t="s">
        <v>134</v>
      </c>
      <c r="G598" t="s">
        <v>158</v>
      </c>
      <c r="H598" t="s">
        <v>2086</v>
      </c>
      <c r="I598">
        <v>921</v>
      </c>
      <c r="J598" t="s">
        <v>136</v>
      </c>
      <c r="K598" t="s">
        <v>876</v>
      </c>
      <c r="L598" t="s">
        <v>138</v>
      </c>
      <c r="M598" t="s">
        <v>882</v>
      </c>
      <c r="N598" t="s">
        <v>887</v>
      </c>
      <c r="O598" t="s">
        <v>612</v>
      </c>
      <c r="P598">
        <v>90242</v>
      </c>
      <c r="Q598" t="s">
        <v>885</v>
      </c>
      <c r="R598">
        <v>352</v>
      </c>
      <c r="S598">
        <v>352</v>
      </c>
      <c r="T598">
        <v>176</v>
      </c>
      <c r="U598">
        <v>104</v>
      </c>
      <c r="V598">
        <v>1160</v>
      </c>
      <c r="W598">
        <v>54</v>
      </c>
      <c r="X598">
        <v>359</v>
      </c>
      <c r="Y598">
        <v>0</v>
      </c>
      <c r="Z598">
        <v>0</v>
      </c>
      <c r="AA598">
        <v>20</v>
      </c>
      <c r="AB598">
        <v>2056</v>
      </c>
      <c r="AC598">
        <v>0</v>
      </c>
      <c r="AD598">
        <v>36</v>
      </c>
      <c r="AE598">
        <v>3789</v>
      </c>
      <c r="AF598">
        <v>0</v>
      </c>
      <c r="AG598">
        <v>460</v>
      </c>
      <c r="AH598">
        <v>4829</v>
      </c>
      <c r="AI598">
        <v>280</v>
      </c>
      <c r="AJ598">
        <v>1526</v>
      </c>
      <c r="AK598">
        <v>0</v>
      </c>
      <c r="AL598">
        <v>0</v>
      </c>
      <c r="AM598">
        <v>88</v>
      </c>
      <c r="AN598">
        <v>7305</v>
      </c>
      <c r="AO598">
        <v>0</v>
      </c>
      <c r="AP598">
        <v>80</v>
      </c>
      <c r="AQ598">
        <v>14568</v>
      </c>
      <c r="AR598">
        <v>0</v>
      </c>
      <c r="AS59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29136</v>
      </c>
      <c r="AT598">
        <v>549</v>
      </c>
      <c r="AU598">
        <v>12802</v>
      </c>
      <c r="AV598">
        <v>876</v>
      </c>
      <c r="AW598">
        <v>7222</v>
      </c>
      <c r="AX598">
        <v>0</v>
      </c>
      <c r="AY598">
        <v>0</v>
      </c>
      <c r="AZ598">
        <v>257</v>
      </c>
      <c r="BA598">
        <v>32715</v>
      </c>
      <c r="BB598">
        <v>0</v>
      </c>
      <c r="BC598">
        <v>1271</v>
      </c>
      <c r="BD598">
        <v>55692</v>
      </c>
      <c r="BE598">
        <v>0</v>
      </c>
      <c r="BF598">
        <v>0</v>
      </c>
      <c r="BG598">
        <v>0</v>
      </c>
      <c r="BH598">
        <v>0</v>
      </c>
      <c r="BI598">
        <v>0</v>
      </c>
      <c r="BJ598">
        <v>0</v>
      </c>
      <c r="BK598">
        <v>0</v>
      </c>
      <c r="BL598">
        <v>0</v>
      </c>
      <c r="BM598">
        <v>0</v>
      </c>
      <c r="BN598">
        <v>0</v>
      </c>
      <c r="BO598">
        <v>0</v>
      </c>
      <c r="BP598">
        <v>0</v>
      </c>
      <c r="BQ598">
        <v>0</v>
      </c>
      <c r="BR598">
        <v>0</v>
      </c>
      <c r="BS598">
        <v>0</v>
      </c>
      <c r="BT598">
        <v>0</v>
      </c>
      <c r="BU598">
        <v>0</v>
      </c>
      <c r="BV598">
        <v>0</v>
      </c>
      <c r="BW598">
        <v>0</v>
      </c>
      <c r="BX598">
        <v>0</v>
      </c>
      <c r="BY598">
        <v>0</v>
      </c>
      <c r="BZ598">
        <v>0</v>
      </c>
      <c r="CA598">
        <v>0</v>
      </c>
      <c r="CB598">
        <v>0</v>
      </c>
      <c r="CC598">
        <v>0</v>
      </c>
      <c r="CD598">
        <v>0</v>
      </c>
      <c r="CE598">
        <v>0</v>
      </c>
      <c r="CF598">
        <v>0</v>
      </c>
      <c r="CG598">
        <v>0</v>
      </c>
      <c r="CH598">
        <v>0</v>
      </c>
      <c r="CI598">
        <v>0</v>
      </c>
      <c r="CJ598">
        <v>0</v>
      </c>
      <c r="CK598">
        <v>0</v>
      </c>
      <c r="CL598">
        <v>0</v>
      </c>
      <c r="CM598">
        <v>0</v>
      </c>
      <c r="CN598">
        <v>0</v>
      </c>
      <c r="CO598">
        <v>0</v>
      </c>
      <c r="CP598">
        <v>0</v>
      </c>
      <c r="CQ598">
        <v>0</v>
      </c>
      <c r="CR598">
        <v>0</v>
      </c>
      <c r="CS598">
        <v>0</v>
      </c>
      <c r="CT598">
        <v>0</v>
      </c>
      <c r="CU598">
        <v>0</v>
      </c>
      <c r="CV598">
        <v>0</v>
      </c>
      <c r="CW598">
        <v>0</v>
      </c>
      <c r="CX598">
        <v>0</v>
      </c>
      <c r="CY598">
        <v>0</v>
      </c>
      <c r="CZ598">
        <v>0</v>
      </c>
      <c r="DA598">
        <v>0</v>
      </c>
      <c r="DB598">
        <v>0</v>
      </c>
      <c r="DC598">
        <v>0</v>
      </c>
      <c r="DD598">
        <v>0</v>
      </c>
      <c r="DE598">
        <v>0</v>
      </c>
      <c r="DF598">
        <v>0</v>
      </c>
      <c r="DG598">
        <v>0</v>
      </c>
      <c r="DH598">
        <v>0</v>
      </c>
      <c r="DI598">
        <v>152619550</v>
      </c>
      <c r="DJ598">
        <v>0</v>
      </c>
      <c r="DK598">
        <v>0</v>
      </c>
      <c r="DL598">
        <v>0</v>
      </c>
      <c r="DM598">
        <v>0</v>
      </c>
      <c r="DN598">
        <v>0</v>
      </c>
      <c r="DO598">
        <v>0</v>
      </c>
      <c r="DP598">
        <v>17817173</v>
      </c>
      <c r="DQ598">
        <v>528165603</v>
      </c>
      <c r="DR598">
        <v>0</v>
      </c>
      <c r="DS598">
        <v>0</v>
      </c>
      <c r="DT598">
        <v>0</v>
      </c>
      <c r="DU598">
        <v>0</v>
      </c>
      <c r="DV598">
        <v>0</v>
      </c>
      <c r="DW598">
        <v>0</v>
      </c>
      <c r="DX598">
        <v>0</v>
      </c>
      <c r="DY598">
        <v>0</v>
      </c>
      <c r="DZ598">
        <v>0</v>
      </c>
      <c r="EA598">
        <v>0</v>
      </c>
      <c r="EB598">
        <v>0</v>
      </c>
      <c r="EC598">
        <v>0</v>
      </c>
      <c r="ED598">
        <v>0</v>
      </c>
    </row>
    <row r="599" spans="1:134" x14ac:dyDescent="0.3">
      <c r="A599">
        <v>106361223</v>
      </c>
      <c r="B599" t="s">
        <v>888</v>
      </c>
      <c r="C599">
        <v>20182</v>
      </c>
      <c r="D599" s="1">
        <v>43191</v>
      </c>
      <c r="E599" s="1">
        <v>43281</v>
      </c>
      <c r="F599" t="s">
        <v>134</v>
      </c>
      <c r="G599" t="s">
        <v>275</v>
      </c>
      <c r="H599" t="s">
        <v>2100</v>
      </c>
      <c r="I599">
        <v>1209</v>
      </c>
      <c r="J599" t="s">
        <v>136</v>
      </c>
      <c r="K599" t="s">
        <v>876</v>
      </c>
      <c r="L599" t="s">
        <v>220</v>
      </c>
      <c r="M599" t="s">
        <v>882</v>
      </c>
      <c r="N599" t="s">
        <v>889</v>
      </c>
      <c r="O599" t="s">
        <v>890</v>
      </c>
      <c r="P599">
        <v>92335</v>
      </c>
      <c r="Q599" t="s">
        <v>885</v>
      </c>
      <c r="R599">
        <v>626</v>
      </c>
      <c r="S599">
        <v>626</v>
      </c>
      <c r="T599">
        <v>343</v>
      </c>
      <c r="U599">
        <v>145</v>
      </c>
      <c r="V599">
        <v>2536</v>
      </c>
      <c r="W599">
        <v>65</v>
      </c>
      <c r="X599">
        <v>914</v>
      </c>
      <c r="Y599">
        <v>0</v>
      </c>
      <c r="Z599">
        <v>0</v>
      </c>
      <c r="AA599">
        <v>34</v>
      </c>
      <c r="AB599">
        <v>3905</v>
      </c>
      <c r="AC599">
        <v>0</v>
      </c>
      <c r="AD599">
        <v>93</v>
      </c>
      <c r="AE599">
        <v>7692</v>
      </c>
      <c r="AF599">
        <v>0</v>
      </c>
      <c r="AG599">
        <v>727</v>
      </c>
      <c r="AH599">
        <v>11176</v>
      </c>
      <c r="AI599">
        <v>296</v>
      </c>
      <c r="AJ599">
        <v>2900</v>
      </c>
      <c r="AK599">
        <v>0</v>
      </c>
      <c r="AL599">
        <v>0</v>
      </c>
      <c r="AM599">
        <v>179</v>
      </c>
      <c r="AN599">
        <v>12824</v>
      </c>
      <c r="AO599">
        <v>0</v>
      </c>
      <c r="AP599">
        <v>306</v>
      </c>
      <c r="AQ599">
        <v>28408</v>
      </c>
      <c r="AR599">
        <v>0</v>
      </c>
      <c r="AS59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56816</v>
      </c>
      <c r="AT599">
        <v>928</v>
      </c>
      <c r="AU599">
        <v>18079</v>
      </c>
      <c r="AV599">
        <v>1570</v>
      </c>
      <c r="AW599">
        <v>12099</v>
      </c>
      <c r="AX599">
        <v>0</v>
      </c>
      <c r="AY599">
        <v>2</v>
      </c>
      <c r="AZ599">
        <v>703</v>
      </c>
      <c r="BA599">
        <v>39928</v>
      </c>
      <c r="BB599">
        <v>1</v>
      </c>
      <c r="BC599">
        <v>2908</v>
      </c>
      <c r="BD599">
        <v>76218</v>
      </c>
      <c r="BE599">
        <v>0</v>
      </c>
      <c r="BF599">
        <v>0</v>
      </c>
      <c r="BG599">
        <v>0</v>
      </c>
      <c r="BH599">
        <v>0</v>
      </c>
      <c r="BI599">
        <v>0</v>
      </c>
      <c r="BJ599">
        <v>0</v>
      </c>
      <c r="BK599">
        <v>0</v>
      </c>
      <c r="BL599">
        <v>0</v>
      </c>
      <c r="BM599">
        <v>0</v>
      </c>
      <c r="BN599">
        <v>0</v>
      </c>
      <c r="BO599">
        <v>0</v>
      </c>
      <c r="BP599">
        <v>0</v>
      </c>
      <c r="BQ599">
        <v>0</v>
      </c>
      <c r="BR599">
        <v>0</v>
      </c>
      <c r="BS599">
        <v>0</v>
      </c>
      <c r="BT599">
        <v>0</v>
      </c>
      <c r="BU599">
        <v>0</v>
      </c>
      <c r="BV599">
        <v>0</v>
      </c>
      <c r="BW599">
        <v>0</v>
      </c>
      <c r="BX599">
        <v>0</v>
      </c>
      <c r="BY599">
        <v>0</v>
      </c>
      <c r="BZ599">
        <v>0</v>
      </c>
      <c r="CA599">
        <v>0</v>
      </c>
      <c r="CB599">
        <v>0</v>
      </c>
      <c r="CC599">
        <v>0</v>
      </c>
      <c r="CD599">
        <v>0</v>
      </c>
      <c r="CE599">
        <v>0</v>
      </c>
      <c r="CF599">
        <v>0</v>
      </c>
      <c r="CG599">
        <v>0</v>
      </c>
      <c r="CH599">
        <v>0</v>
      </c>
      <c r="CI599">
        <v>0</v>
      </c>
      <c r="CJ599">
        <v>0</v>
      </c>
      <c r="CK599">
        <v>0</v>
      </c>
      <c r="CL599">
        <v>0</v>
      </c>
      <c r="CM599">
        <v>0</v>
      </c>
      <c r="CN599">
        <v>0</v>
      </c>
      <c r="CO599">
        <v>0</v>
      </c>
      <c r="CP599">
        <v>0</v>
      </c>
      <c r="CQ599">
        <v>0</v>
      </c>
      <c r="CR599">
        <v>0</v>
      </c>
      <c r="CS599">
        <v>0</v>
      </c>
      <c r="CT599">
        <v>0</v>
      </c>
      <c r="CU599">
        <v>0</v>
      </c>
      <c r="CV599">
        <v>0</v>
      </c>
      <c r="CW599">
        <v>0</v>
      </c>
      <c r="CX599">
        <v>0</v>
      </c>
      <c r="CY599">
        <v>0</v>
      </c>
      <c r="CZ599">
        <v>0</v>
      </c>
      <c r="DA599">
        <v>0</v>
      </c>
      <c r="DB599">
        <v>0</v>
      </c>
      <c r="DC599">
        <v>0</v>
      </c>
      <c r="DD599">
        <v>0</v>
      </c>
      <c r="DE599">
        <v>0</v>
      </c>
      <c r="DF599">
        <v>0</v>
      </c>
      <c r="DG599">
        <v>0</v>
      </c>
      <c r="DH599">
        <v>0</v>
      </c>
      <c r="DI599">
        <v>260506378</v>
      </c>
      <c r="DJ599">
        <v>0</v>
      </c>
      <c r="DK599">
        <v>0</v>
      </c>
      <c r="DL599">
        <v>0</v>
      </c>
      <c r="DM599">
        <v>0</v>
      </c>
      <c r="DN599">
        <v>0</v>
      </c>
      <c r="DO599">
        <v>0</v>
      </c>
      <c r="DP599">
        <v>7725736</v>
      </c>
      <c r="DQ599">
        <v>968675831</v>
      </c>
      <c r="DR599">
        <v>0</v>
      </c>
      <c r="DS599">
        <v>0</v>
      </c>
      <c r="DT599">
        <v>0</v>
      </c>
      <c r="DU599">
        <v>0</v>
      </c>
      <c r="DV599">
        <v>0</v>
      </c>
      <c r="DW599">
        <v>0</v>
      </c>
      <c r="DX599">
        <v>0</v>
      </c>
      <c r="DY599">
        <v>0</v>
      </c>
      <c r="DZ599">
        <v>0</v>
      </c>
      <c r="EA599">
        <v>0</v>
      </c>
      <c r="EB599">
        <v>0</v>
      </c>
      <c r="EC599">
        <v>0</v>
      </c>
      <c r="ED599">
        <v>0</v>
      </c>
    </row>
    <row r="600" spans="1:134" x14ac:dyDescent="0.3">
      <c r="A600">
        <v>106014132</v>
      </c>
      <c r="B600" t="s">
        <v>891</v>
      </c>
      <c r="C600">
        <v>20182</v>
      </c>
      <c r="D600" s="1">
        <v>43191</v>
      </c>
      <c r="E600" s="1">
        <v>43281</v>
      </c>
      <c r="F600" t="s">
        <v>134</v>
      </c>
      <c r="G600" t="s">
        <v>233</v>
      </c>
      <c r="H600" t="s">
        <v>2092</v>
      </c>
      <c r="I600">
        <v>421</v>
      </c>
      <c r="J600" t="s">
        <v>136</v>
      </c>
      <c r="K600" t="s">
        <v>876</v>
      </c>
      <c r="L600" t="s">
        <v>138</v>
      </c>
      <c r="M600" t="s">
        <v>877</v>
      </c>
      <c r="N600" t="s">
        <v>892</v>
      </c>
      <c r="O600" t="s">
        <v>700</v>
      </c>
      <c r="P600">
        <v>94538</v>
      </c>
      <c r="Q600" t="s">
        <v>880</v>
      </c>
      <c r="R600">
        <v>106</v>
      </c>
      <c r="S600">
        <v>82</v>
      </c>
      <c r="T600">
        <v>38</v>
      </c>
      <c r="U600">
        <v>40</v>
      </c>
      <c r="V600">
        <v>507</v>
      </c>
      <c r="W600">
        <v>6</v>
      </c>
      <c r="X600">
        <v>39</v>
      </c>
      <c r="Y600">
        <v>0</v>
      </c>
      <c r="Z600">
        <v>0</v>
      </c>
      <c r="AA600">
        <v>1</v>
      </c>
      <c r="AB600">
        <v>348</v>
      </c>
      <c r="AC600">
        <v>0</v>
      </c>
      <c r="AD600">
        <v>10</v>
      </c>
      <c r="AE600">
        <v>951</v>
      </c>
      <c r="AF600">
        <v>0</v>
      </c>
      <c r="AG600">
        <v>148</v>
      </c>
      <c r="AH600">
        <v>1656</v>
      </c>
      <c r="AI600">
        <v>15</v>
      </c>
      <c r="AJ600">
        <v>146</v>
      </c>
      <c r="AK600">
        <v>0</v>
      </c>
      <c r="AL600">
        <v>0</v>
      </c>
      <c r="AM600">
        <v>3</v>
      </c>
      <c r="AN600">
        <v>1113</v>
      </c>
      <c r="AO600">
        <v>0</v>
      </c>
      <c r="AP600">
        <v>24</v>
      </c>
      <c r="AQ600">
        <v>3105</v>
      </c>
      <c r="AR600">
        <v>0</v>
      </c>
      <c r="AS60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6210</v>
      </c>
      <c r="AT600">
        <v>309</v>
      </c>
      <c r="AU600">
        <v>15991</v>
      </c>
      <c r="AV600">
        <v>184</v>
      </c>
      <c r="AW600">
        <v>2773</v>
      </c>
      <c r="AX600">
        <v>0</v>
      </c>
      <c r="AY600">
        <v>0</v>
      </c>
      <c r="AZ600">
        <v>578</v>
      </c>
      <c r="BA600">
        <v>32333</v>
      </c>
      <c r="BB600">
        <v>0</v>
      </c>
      <c r="BC600">
        <v>10392</v>
      </c>
      <c r="BD600">
        <v>62560</v>
      </c>
      <c r="BE600">
        <v>0</v>
      </c>
      <c r="BF600">
        <v>0</v>
      </c>
      <c r="BG600">
        <v>0</v>
      </c>
      <c r="BH600">
        <v>0</v>
      </c>
      <c r="BI600">
        <v>0</v>
      </c>
      <c r="BJ600">
        <v>0</v>
      </c>
      <c r="BK600">
        <v>0</v>
      </c>
      <c r="BL600">
        <v>0</v>
      </c>
      <c r="BM600">
        <v>0</v>
      </c>
      <c r="BN600">
        <v>0</v>
      </c>
      <c r="BO600">
        <v>0</v>
      </c>
      <c r="BP600">
        <v>0</v>
      </c>
      <c r="BQ600">
        <v>0</v>
      </c>
      <c r="BR600">
        <v>0</v>
      </c>
      <c r="BS600">
        <v>0</v>
      </c>
      <c r="BT600">
        <v>0</v>
      </c>
      <c r="BU600">
        <v>0</v>
      </c>
      <c r="BV600">
        <v>0</v>
      </c>
      <c r="BW600">
        <v>0</v>
      </c>
      <c r="BX600">
        <v>0</v>
      </c>
      <c r="BY600">
        <v>0</v>
      </c>
      <c r="BZ600">
        <v>0</v>
      </c>
      <c r="CA600">
        <v>0</v>
      </c>
      <c r="CB600">
        <v>0</v>
      </c>
      <c r="CC600">
        <v>0</v>
      </c>
      <c r="CD600">
        <v>0</v>
      </c>
      <c r="CE600">
        <v>0</v>
      </c>
      <c r="CF600">
        <v>0</v>
      </c>
      <c r="CG600">
        <v>0</v>
      </c>
      <c r="CH600">
        <v>0</v>
      </c>
      <c r="CI600">
        <v>0</v>
      </c>
      <c r="CJ600">
        <v>0</v>
      </c>
      <c r="CK600">
        <v>0</v>
      </c>
      <c r="CL600">
        <v>0</v>
      </c>
      <c r="CM600">
        <v>0</v>
      </c>
      <c r="CN600">
        <v>0</v>
      </c>
      <c r="CO600">
        <v>0</v>
      </c>
      <c r="CP600">
        <v>0</v>
      </c>
      <c r="CQ600">
        <v>0</v>
      </c>
      <c r="CR600">
        <v>0</v>
      </c>
      <c r="CS600">
        <v>0</v>
      </c>
      <c r="CT600">
        <v>0</v>
      </c>
      <c r="CU600">
        <v>0</v>
      </c>
      <c r="CV600">
        <v>0</v>
      </c>
      <c r="CW600">
        <v>0</v>
      </c>
      <c r="CX600">
        <v>0</v>
      </c>
      <c r="CY600">
        <v>0</v>
      </c>
      <c r="CZ600">
        <v>0</v>
      </c>
      <c r="DA600">
        <v>0</v>
      </c>
      <c r="DB600">
        <v>0</v>
      </c>
      <c r="DC600">
        <v>0</v>
      </c>
      <c r="DD600">
        <v>0</v>
      </c>
      <c r="DE600">
        <v>0</v>
      </c>
      <c r="DF600">
        <v>0</v>
      </c>
      <c r="DG600">
        <v>0</v>
      </c>
      <c r="DH600">
        <v>0</v>
      </c>
      <c r="DI600">
        <v>59252968</v>
      </c>
      <c r="DJ600">
        <v>0</v>
      </c>
      <c r="DK600">
        <v>0</v>
      </c>
      <c r="DL600">
        <v>0</v>
      </c>
      <c r="DM600">
        <v>0</v>
      </c>
      <c r="DN600">
        <v>0</v>
      </c>
      <c r="DO600">
        <v>0</v>
      </c>
      <c r="DP600">
        <v>4921625</v>
      </c>
      <c r="DQ600">
        <v>90363426</v>
      </c>
      <c r="DR600">
        <v>0</v>
      </c>
      <c r="DS600">
        <v>0</v>
      </c>
      <c r="DT600">
        <v>0</v>
      </c>
      <c r="DU600">
        <v>0</v>
      </c>
      <c r="DV600">
        <v>0</v>
      </c>
      <c r="DW600">
        <v>0</v>
      </c>
      <c r="DX600">
        <v>0</v>
      </c>
      <c r="DY600">
        <v>0</v>
      </c>
      <c r="DZ600">
        <v>0</v>
      </c>
      <c r="EA600">
        <v>0</v>
      </c>
      <c r="EB600">
        <v>0</v>
      </c>
      <c r="EC600">
        <v>0</v>
      </c>
      <c r="ED600">
        <v>0</v>
      </c>
    </row>
    <row r="601" spans="1:134" x14ac:dyDescent="0.3">
      <c r="A601">
        <v>106104062</v>
      </c>
      <c r="B601" t="s">
        <v>893</v>
      </c>
      <c r="C601">
        <v>20182</v>
      </c>
      <c r="D601" s="1">
        <v>43191</v>
      </c>
      <c r="E601" s="1">
        <v>43281</v>
      </c>
      <c r="F601" t="s">
        <v>134</v>
      </c>
      <c r="G601" t="s">
        <v>182</v>
      </c>
      <c r="H601" t="s">
        <v>2084</v>
      </c>
      <c r="I601">
        <v>605</v>
      </c>
      <c r="J601" t="s">
        <v>136</v>
      </c>
      <c r="K601" t="s">
        <v>876</v>
      </c>
      <c r="L601" t="s">
        <v>138</v>
      </c>
      <c r="M601" t="s">
        <v>877</v>
      </c>
      <c r="N601" t="s">
        <v>894</v>
      </c>
      <c r="O601" t="s">
        <v>417</v>
      </c>
      <c r="P601">
        <v>93720</v>
      </c>
      <c r="Q601" t="s">
        <v>880</v>
      </c>
      <c r="R601">
        <v>169</v>
      </c>
      <c r="S601">
        <v>169</v>
      </c>
      <c r="T601">
        <v>77</v>
      </c>
      <c r="U601">
        <v>87</v>
      </c>
      <c r="V601">
        <v>942</v>
      </c>
      <c r="W601">
        <v>14</v>
      </c>
      <c r="X601">
        <v>29</v>
      </c>
      <c r="Y601">
        <v>0</v>
      </c>
      <c r="Z601">
        <v>0</v>
      </c>
      <c r="AA601">
        <v>8</v>
      </c>
      <c r="AB601">
        <v>849</v>
      </c>
      <c r="AC601">
        <v>0</v>
      </c>
      <c r="AD601">
        <v>12</v>
      </c>
      <c r="AE601">
        <v>1941</v>
      </c>
      <c r="AF601">
        <v>0</v>
      </c>
      <c r="AG601">
        <v>325</v>
      </c>
      <c r="AH601">
        <v>3468</v>
      </c>
      <c r="AI601">
        <v>32</v>
      </c>
      <c r="AJ601">
        <v>135</v>
      </c>
      <c r="AK601">
        <v>0</v>
      </c>
      <c r="AL601">
        <v>0</v>
      </c>
      <c r="AM601">
        <v>14</v>
      </c>
      <c r="AN601">
        <v>2350</v>
      </c>
      <c r="AO601">
        <v>0</v>
      </c>
      <c r="AP601">
        <v>48</v>
      </c>
      <c r="AQ601">
        <v>6372</v>
      </c>
      <c r="AR601">
        <v>0</v>
      </c>
      <c r="AS60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12744</v>
      </c>
      <c r="AT601">
        <v>470</v>
      </c>
      <c r="AU601">
        <v>23769</v>
      </c>
      <c r="AV601">
        <v>493</v>
      </c>
      <c r="AW601">
        <v>678</v>
      </c>
      <c r="AX601">
        <v>0</v>
      </c>
      <c r="AY601">
        <v>0</v>
      </c>
      <c r="AZ601">
        <v>1404</v>
      </c>
      <c r="BA601">
        <v>31387</v>
      </c>
      <c r="BB601">
        <v>0</v>
      </c>
      <c r="BC601">
        <v>10854</v>
      </c>
      <c r="BD601">
        <v>69055</v>
      </c>
      <c r="BE601">
        <v>0</v>
      </c>
      <c r="BF601">
        <v>0</v>
      </c>
      <c r="BG601">
        <v>0</v>
      </c>
      <c r="BH601">
        <v>0</v>
      </c>
      <c r="BI601">
        <v>0</v>
      </c>
      <c r="BJ601">
        <v>0</v>
      </c>
      <c r="BK601">
        <v>0</v>
      </c>
      <c r="BL601">
        <v>0</v>
      </c>
      <c r="BM601">
        <v>0</v>
      </c>
      <c r="BN601">
        <v>0</v>
      </c>
      <c r="BO601">
        <v>0</v>
      </c>
      <c r="BP601">
        <v>0</v>
      </c>
      <c r="BQ601">
        <v>0</v>
      </c>
      <c r="BR601">
        <v>0</v>
      </c>
      <c r="BS601">
        <v>0</v>
      </c>
      <c r="BT601">
        <v>0</v>
      </c>
      <c r="BU601">
        <v>0</v>
      </c>
      <c r="BV601">
        <v>0</v>
      </c>
      <c r="BW601">
        <v>0</v>
      </c>
      <c r="BX601">
        <v>0</v>
      </c>
      <c r="BY601">
        <v>0</v>
      </c>
      <c r="BZ601">
        <v>0</v>
      </c>
      <c r="CA601">
        <v>0</v>
      </c>
      <c r="CB601">
        <v>0</v>
      </c>
      <c r="CC601">
        <v>0</v>
      </c>
      <c r="CD601">
        <v>0</v>
      </c>
      <c r="CE601">
        <v>0</v>
      </c>
      <c r="CF601">
        <v>0</v>
      </c>
      <c r="CG601">
        <v>0</v>
      </c>
      <c r="CH601">
        <v>0</v>
      </c>
      <c r="CI601">
        <v>0</v>
      </c>
      <c r="CJ601">
        <v>0</v>
      </c>
      <c r="CK601">
        <v>0</v>
      </c>
      <c r="CL601">
        <v>0</v>
      </c>
      <c r="CM601">
        <v>0</v>
      </c>
      <c r="CN601">
        <v>0</v>
      </c>
      <c r="CO601">
        <v>0</v>
      </c>
      <c r="CP601">
        <v>0</v>
      </c>
      <c r="CQ601">
        <v>0</v>
      </c>
      <c r="CR601">
        <v>0</v>
      </c>
      <c r="CS601">
        <v>0</v>
      </c>
      <c r="CT601">
        <v>0</v>
      </c>
      <c r="CU601">
        <v>0</v>
      </c>
      <c r="CV601">
        <v>0</v>
      </c>
      <c r="CW601">
        <v>0</v>
      </c>
      <c r="CX601">
        <v>0</v>
      </c>
      <c r="CY601">
        <v>0</v>
      </c>
      <c r="CZ601">
        <v>0</v>
      </c>
      <c r="DA601">
        <v>0</v>
      </c>
      <c r="DB601">
        <v>0</v>
      </c>
      <c r="DC601">
        <v>0</v>
      </c>
      <c r="DD601">
        <v>0</v>
      </c>
      <c r="DE601">
        <v>0</v>
      </c>
      <c r="DF601">
        <v>0</v>
      </c>
      <c r="DG601">
        <v>0</v>
      </c>
      <c r="DH601">
        <v>0</v>
      </c>
      <c r="DI601">
        <v>84650381</v>
      </c>
      <c r="DJ601">
        <v>0</v>
      </c>
      <c r="DK601">
        <v>0</v>
      </c>
      <c r="DL601">
        <v>0</v>
      </c>
      <c r="DM601">
        <v>0</v>
      </c>
      <c r="DN601">
        <v>0</v>
      </c>
      <c r="DO601">
        <v>0</v>
      </c>
      <c r="DP601">
        <v>1142659</v>
      </c>
      <c r="DQ601">
        <v>81249842</v>
      </c>
      <c r="DR601">
        <v>0</v>
      </c>
      <c r="DS601">
        <v>0</v>
      </c>
      <c r="DT601">
        <v>0</v>
      </c>
      <c r="DU601">
        <v>0</v>
      </c>
      <c r="DV601">
        <v>0</v>
      </c>
      <c r="DW601">
        <v>0</v>
      </c>
      <c r="DX601">
        <v>0</v>
      </c>
      <c r="DY601">
        <v>0</v>
      </c>
      <c r="DZ601">
        <v>0</v>
      </c>
      <c r="EA601">
        <v>0</v>
      </c>
      <c r="EB601">
        <v>0</v>
      </c>
      <c r="EC601">
        <v>0</v>
      </c>
      <c r="ED601">
        <v>0</v>
      </c>
    </row>
    <row r="602" spans="1:134" x14ac:dyDescent="0.3">
      <c r="A602">
        <v>106190429</v>
      </c>
      <c r="B602" t="s">
        <v>895</v>
      </c>
      <c r="C602">
        <v>20182</v>
      </c>
      <c r="D602" s="1">
        <v>43191</v>
      </c>
      <c r="E602" s="1">
        <v>43281</v>
      </c>
      <c r="F602" t="s">
        <v>134</v>
      </c>
      <c r="G602" t="s">
        <v>158</v>
      </c>
      <c r="H602" t="s">
        <v>2086</v>
      </c>
      <c r="I602">
        <v>925</v>
      </c>
      <c r="J602" t="s">
        <v>136</v>
      </c>
      <c r="K602" t="s">
        <v>876</v>
      </c>
      <c r="L602" t="s">
        <v>220</v>
      </c>
      <c r="M602" t="s">
        <v>882</v>
      </c>
      <c r="N602" t="s">
        <v>896</v>
      </c>
      <c r="O602" t="s">
        <v>223</v>
      </c>
      <c r="P602">
        <v>90027</v>
      </c>
      <c r="Q602" t="s">
        <v>885</v>
      </c>
      <c r="R602">
        <v>528</v>
      </c>
      <c r="S602">
        <v>528</v>
      </c>
      <c r="T602">
        <v>376</v>
      </c>
      <c r="U602">
        <v>108</v>
      </c>
      <c r="V602">
        <v>2502</v>
      </c>
      <c r="W602">
        <v>58</v>
      </c>
      <c r="X602">
        <v>490</v>
      </c>
      <c r="Y602">
        <v>0</v>
      </c>
      <c r="Z602">
        <v>0</v>
      </c>
      <c r="AA602">
        <v>28</v>
      </c>
      <c r="AB602">
        <v>3528</v>
      </c>
      <c r="AC602">
        <v>0</v>
      </c>
      <c r="AD602">
        <v>108</v>
      </c>
      <c r="AE602">
        <v>6822</v>
      </c>
      <c r="AF602">
        <v>0</v>
      </c>
      <c r="AG602">
        <v>521</v>
      </c>
      <c r="AH602">
        <v>12917</v>
      </c>
      <c r="AI602">
        <v>229</v>
      </c>
      <c r="AJ602">
        <v>2006</v>
      </c>
      <c r="AK602">
        <v>0</v>
      </c>
      <c r="AL602">
        <v>0</v>
      </c>
      <c r="AM602">
        <v>152</v>
      </c>
      <c r="AN602">
        <v>14824</v>
      </c>
      <c r="AO602">
        <v>0</v>
      </c>
      <c r="AP602">
        <v>443</v>
      </c>
      <c r="AQ602">
        <v>31092</v>
      </c>
      <c r="AR602">
        <v>0</v>
      </c>
      <c r="AS60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62184</v>
      </c>
      <c r="AT602">
        <v>1282</v>
      </c>
      <c r="AU602">
        <v>11341</v>
      </c>
      <c r="AV602">
        <v>994</v>
      </c>
      <c r="AW602">
        <v>4926</v>
      </c>
      <c r="AX602">
        <v>0</v>
      </c>
      <c r="AY602">
        <v>0</v>
      </c>
      <c r="AZ602">
        <v>210</v>
      </c>
      <c r="BA602">
        <v>15635</v>
      </c>
      <c r="BB602">
        <v>1</v>
      </c>
      <c r="BC602">
        <v>1687</v>
      </c>
      <c r="BD602">
        <v>36076</v>
      </c>
      <c r="BE602">
        <v>0</v>
      </c>
      <c r="BF602">
        <v>0</v>
      </c>
      <c r="BG602">
        <v>0</v>
      </c>
      <c r="BH602">
        <v>0</v>
      </c>
      <c r="BI602">
        <v>0</v>
      </c>
      <c r="BJ602">
        <v>0</v>
      </c>
      <c r="BK602">
        <v>0</v>
      </c>
      <c r="BL602">
        <v>0</v>
      </c>
      <c r="BM602">
        <v>0</v>
      </c>
      <c r="BN602">
        <v>0</v>
      </c>
      <c r="BO602">
        <v>0</v>
      </c>
      <c r="BP602">
        <v>0</v>
      </c>
      <c r="BQ602">
        <v>0</v>
      </c>
      <c r="BR602">
        <v>0</v>
      </c>
      <c r="BS602">
        <v>0</v>
      </c>
      <c r="BT602">
        <v>0</v>
      </c>
      <c r="BU602">
        <v>0</v>
      </c>
      <c r="BV602">
        <v>0</v>
      </c>
      <c r="BW602">
        <v>0</v>
      </c>
      <c r="BX602">
        <v>0</v>
      </c>
      <c r="BY602">
        <v>0</v>
      </c>
      <c r="BZ602">
        <v>0</v>
      </c>
      <c r="CA602">
        <v>0</v>
      </c>
      <c r="CB602">
        <v>0</v>
      </c>
      <c r="CC602">
        <v>0</v>
      </c>
      <c r="CD602">
        <v>0</v>
      </c>
      <c r="CE602">
        <v>0</v>
      </c>
      <c r="CF602">
        <v>0</v>
      </c>
      <c r="CG602">
        <v>0</v>
      </c>
      <c r="CH602">
        <v>0</v>
      </c>
      <c r="CI602">
        <v>0</v>
      </c>
      <c r="CJ602">
        <v>0</v>
      </c>
      <c r="CK602">
        <v>0</v>
      </c>
      <c r="CL602">
        <v>0</v>
      </c>
      <c r="CM602">
        <v>0</v>
      </c>
      <c r="CN602">
        <v>0</v>
      </c>
      <c r="CO602">
        <v>0</v>
      </c>
      <c r="CP602">
        <v>0</v>
      </c>
      <c r="CQ602">
        <v>0</v>
      </c>
      <c r="CR602">
        <v>0</v>
      </c>
      <c r="CS602">
        <v>0</v>
      </c>
      <c r="CT602">
        <v>0</v>
      </c>
      <c r="CU602">
        <v>0</v>
      </c>
      <c r="CV602">
        <v>0</v>
      </c>
      <c r="CW602">
        <v>0</v>
      </c>
      <c r="CX602">
        <v>0</v>
      </c>
      <c r="CY602">
        <v>0</v>
      </c>
      <c r="CZ602">
        <v>0</v>
      </c>
      <c r="DA602">
        <v>0</v>
      </c>
      <c r="DB602">
        <v>0</v>
      </c>
      <c r="DC602">
        <v>0</v>
      </c>
      <c r="DD602">
        <v>0</v>
      </c>
      <c r="DE602">
        <v>0</v>
      </c>
      <c r="DF602">
        <v>0</v>
      </c>
      <c r="DG602">
        <v>0</v>
      </c>
      <c r="DH602">
        <v>0</v>
      </c>
      <c r="DI602">
        <v>222043506</v>
      </c>
      <c r="DJ602">
        <v>0</v>
      </c>
      <c r="DK602">
        <v>0</v>
      </c>
      <c r="DL602">
        <v>0</v>
      </c>
      <c r="DM602">
        <v>0</v>
      </c>
      <c r="DN602">
        <v>0</v>
      </c>
      <c r="DO602">
        <v>0</v>
      </c>
      <c r="DP602">
        <v>1478002</v>
      </c>
      <c r="DQ602">
        <v>522004512</v>
      </c>
      <c r="DR602">
        <v>0</v>
      </c>
      <c r="DS602">
        <v>0</v>
      </c>
      <c r="DT602">
        <v>0</v>
      </c>
      <c r="DU602">
        <v>0</v>
      </c>
      <c r="DV602">
        <v>0</v>
      </c>
      <c r="DW602">
        <v>0</v>
      </c>
      <c r="DX602">
        <v>0</v>
      </c>
      <c r="DY602">
        <v>0</v>
      </c>
      <c r="DZ602">
        <v>0</v>
      </c>
      <c r="EA602">
        <v>0</v>
      </c>
      <c r="EB602">
        <v>0</v>
      </c>
      <c r="EC602">
        <v>0</v>
      </c>
      <c r="ED602">
        <v>0</v>
      </c>
    </row>
    <row r="603" spans="1:134" x14ac:dyDescent="0.3">
      <c r="A603">
        <v>106394009</v>
      </c>
      <c r="B603" t="s">
        <v>897</v>
      </c>
      <c r="C603">
        <v>20182</v>
      </c>
      <c r="D603" s="1">
        <v>43191</v>
      </c>
      <c r="E603" s="1">
        <v>43281</v>
      </c>
      <c r="F603" t="s">
        <v>134</v>
      </c>
      <c r="G603" t="s">
        <v>176</v>
      </c>
      <c r="H603" t="s">
        <v>2087</v>
      </c>
      <c r="I603">
        <v>507</v>
      </c>
      <c r="J603" t="s">
        <v>136</v>
      </c>
      <c r="K603" t="s">
        <v>876</v>
      </c>
      <c r="L603" t="s">
        <v>138</v>
      </c>
      <c r="M603" t="s">
        <v>877</v>
      </c>
      <c r="N603" t="s">
        <v>898</v>
      </c>
      <c r="O603" t="s">
        <v>597</v>
      </c>
      <c r="P603">
        <v>95337</v>
      </c>
      <c r="Q603" t="s">
        <v>880</v>
      </c>
      <c r="R603">
        <v>251</v>
      </c>
      <c r="S603">
        <v>251</v>
      </c>
      <c r="T603">
        <v>105</v>
      </c>
      <c r="U603">
        <v>73</v>
      </c>
      <c r="V603">
        <v>963</v>
      </c>
      <c r="W603">
        <v>12</v>
      </c>
      <c r="X603">
        <v>103</v>
      </c>
      <c r="Y603">
        <v>0</v>
      </c>
      <c r="Z603">
        <v>0</v>
      </c>
      <c r="AA603">
        <v>14</v>
      </c>
      <c r="AB603">
        <v>1625</v>
      </c>
      <c r="AC603">
        <v>0</v>
      </c>
      <c r="AD603">
        <v>31</v>
      </c>
      <c r="AE603">
        <v>2821</v>
      </c>
      <c r="AF603">
        <v>0</v>
      </c>
      <c r="AG603">
        <v>247</v>
      </c>
      <c r="AH603">
        <v>3472</v>
      </c>
      <c r="AI603">
        <v>35</v>
      </c>
      <c r="AJ603">
        <v>212</v>
      </c>
      <c r="AK603">
        <v>0</v>
      </c>
      <c r="AL603">
        <v>0</v>
      </c>
      <c r="AM603">
        <v>30</v>
      </c>
      <c r="AN603">
        <v>4607</v>
      </c>
      <c r="AO603">
        <v>0</v>
      </c>
      <c r="AP603">
        <v>92</v>
      </c>
      <c r="AQ603">
        <v>8695</v>
      </c>
      <c r="AR603">
        <v>0</v>
      </c>
      <c r="AS60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17390</v>
      </c>
      <c r="AT603">
        <v>350</v>
      </c>
      <c r="AU603">
        <v>10292</v>
      </c>
      <c r="AV603">
        <v>441</v>
      </c>
      <c r="AW603">
        <v>3130</v>
      </c>
      <c r="AX603">
        <v>0</v>
      </c>
      <c r="AY603">
        <v>0</v>
      </c>
      <c r="AZ603">
        <v>1086</v>
      </c>
      <c r="BA603">
        <v>28154</v>
      </c>
      <c r="BB603">
        <v>0</v>
      </c>
      <c r="BC603">
        <v>5942</v>
      </c>
      <c r="BD603">
        <v>49395</v>
      </c>
      <c r="BE603">
        <v>0</v>
      </c>
      <c r="BF603">
        <v>0</v>
      </c>
      <c r="BG603">
        <v>0</v>
      </c>
      <c r="BH603">
        <v>0</v>
      </c>
      <c r="BI603">
        <v>0</v>
      </c>
      <c r="BJ603">
        <v>0</v>
      </c>
      <c r="BK603">
        <v>0</v>
      </c>
      <c r="BL603">
        <v>0</v>
      </c>
      <c r="BM603">
        <v>0</v>
      </c>
      <c r="BN603">
        <v>0</v>
      </c>
      <c r="BO603">
        <v>0</v>
      </c>
      <c r="BP603">
        <v>0</v>
      </c>
      <c r="BQ603">
        <v>0</v>
      </c>
      <c r="BR603">
        <v>0</v>
      </c>
      <c r="BS603">
        <v>0</v>
      </c>
      <c r="BT603">
        <v>0</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0</v>
      </c>
      <c r="CP603">
        <v>0</v>
      </c>
      <c r="CQ603">
        <v>0</v>
      </c>
      <c r="CR603">
        <v>0</v>
      </c>
      <c r="CS603">
        <v>0</v>
      </c>
      <c r="CT603">
        <v>0</v>
      </c>
      <c r="CU603">
        <v>0</v>
      </c>
      <c r="CV603">
        <v>0</v>
      </c>
      <c r="CW603">
        <v>0</v>
      </c>
      <c r="CX603">
        <v>0</v>
      </c>
      <c r="CY603">
        <v>0</v>
      </c>
      <c r="CZ603">
        <v>0</v>
      </c>
      <c r="DA603">
        <v>0</v>
      </c>
      <c r="DB603">
        <v>0</v>
      </c>
      <c r="DC603">
        <v>0</v>
      </c>
      <c r="DD603">
        <v>0</v>
      </c>
      <c r="DE603">
        <v>0</v>
      </c>
      <c r="DF603">
        <v>0</v>
      </c>
      <c r="DG603">
        <v>0</v>
      </c>
      <c r="DH603">
        <v>0</v>
      </c>
      <c r="DI603">
        <v>129436275</v>
      </c>
      <c r="DJ603">
        <v>0</v>
      </c>
      <c r="DK603">
        <v>0</v>
      </c>
      <c r="DL603">
        <v>0</v>
      </c>
      <c r="DM603">
        <v>0</v>
      </c>
      <c r="DN603">
        <v>0</v>
      </c>
      <c r="DO603">
        <v>0</v>
      </c>
      <c r="DP603">
        <v>1048659</v>
      </c>
      <c r="DQ603">
        <v>338547142</v>
      </c>
      <c r="DR603">
        <v>0</v>
      </c>
      <c r="DS603">
        <v>0</v>
      </c>
      <c r="DT603">
        <v>0</v>
      </c>
      <c r="DU603">
        <v>0</v>
      </c>
      <c r="DV603">
        <v>0</v>
      </c>
      <c r="DW603">
        <v>0</v>
      </c>
      <c r="DX603">
        <v>0</v>
      </c>
      <c r="DY603">
        <v>0</v>
      </c>
      <c r="DZ603">
        <v>0</v>
      </c>
      <c r="EA603">
        <v>0</v>
      </c>
      <c r="EB603">
        <v>0</v>
      </c>
      <c r="EC603">
        <v>0</v>
      </c>
      <c r="ED603">
        <v>0</v>
      </c>
    </row>
    <row r="604" spans="1:134" x14ac:dyDescent="0.3">
      <c r="A604">
        <v>106334048</v>
      </c>
      <c r="B604" t="s">
        <v>899</v>
      </c>
      <c r="C604">
        <v>20182</v>
      </c>
      <c r="D604" s="1">
        <v>43191</v>
      </c>
      <c r="E604" s="1">
        <v>43281</v>
      </c>
      <c r="F604" t="s">
        <v>134</v>
      </c>
      <c r="G604" t="s">
        <v>548</v>
      </c>
      <c r="H604" t="s">
        <v>2100</v>
      </c>
      <c r="I604">
        <v>1109</v>
      </c>
      <c r="J604" t="s">
        <v>136</v>
      </c>
      <c r="K604" t="s">
        <v>876</v>
      </c>
      <c r="L604" t="s">
        <v>138</v>
      </c>
      <c r="M604" t="s">
        <v>882</v>
      </c>
      <c r="N604" t="s">
        <v>900</v>
      </c>
      <c r="O604" t="s">
        <v>901</v>
      </c>
      <c r="P604">
        <v>92555</v>
      </c>
      <c r="Q604" t="s">
        <v>885</v>
      </c>
      <c r="R604">
        <v>94</v>
      </c>
      <c r="S604">
        <v>94</v>
      </c>
      <c r="T604">
        <v>33</v>
      </c>
      <c r="U604">
        <v>32</v>
      </c>
      <c r="V604">
        <v>342</v>
      </c>
      <c r="W604">
        <v>3</v>
      </c>
      <c r="X604">
        <v>108</v>
      </c>
      <c r="Y604">
        <v>0</v>
      </c>
      <c r="Z604">
        <v>0</v>
      </c>
      <c r="AA604">
        <v>5</v>
      </c>
      <c r="AB604">
        <v>459</v>
      </c>
      <c r="AC604">
        <v>0</v>
      </c>
      <c r="AD604">
        <v>6</v>
      </c>
      <c r="AE604">
        <v>955</v>
      </c>
      <c r="AF604">
        <v>0</v>
      </c>
      <c r="AG604">
        <v>157</v>
      </c>
      <c r="AH604">
        <v>1319</v>
      </c>
      <c r="AI604">
        <v>7</v>
      </c>
      <c r="AJ604">
        <v>259</v>
      </c>
      <c r="AK604">
        <v>0</v>
      </c>
      <c r="AL604">
        <v>0</v>
      </c>
      <c r="AM604">
        <v>13</v>
      </c>
      <c r="AN604">
        <v>990</v>
      </c>
      <c r="AO604">
        <v>0</v>
      </c>
      <c r="AP604">
        <v>13</v>
      </c>
      <c r="AQ604">
        <v>2758</v>
      </c>
      <c r="AR604">
        <v>0</v>
      </c>
      <c r="AS60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5516</v>
      </c>
      <c r="AT604">
        <v>255</v>
      </c>
      <c r="AU604">
        <v>2637</v>
      </c>
      <c r="AV604">
        <v>466</v>
      </c>
      <c r="AW604">
        <v>3972</v>
      </c>
      <c r="AX604">
        <v>0</v>
      </c>
      <c r="AY604">
        <v>0</v>
      </c>
      <c r="AZ604">
        <v>147</v>
      </c>
      <c r="BA604">
        <v>6167</v>
      </c>
      <c r="BB604">
        <v>0</v>
      </c>
      <c r="BC604">
        <v>540</v>
      </c>
      <c r="BD604">
        <v>14184</v>
      </c>
      <c r="BE604">
        <v>0</v>
      </c>
      <c r="BF604">
        <v>0</v>
      </c>
      <c r="BG604">
        <v>0</v>
      </c>
      <c r="BH604">
        <v>0</v>
      </c>
      <c r="BI604">
        <v>0</v>
      </c>
      <c r="BJ604">
        <v>0</v>
      </c>
      <c r="BK604">
        <v>0</v>
      </c>
      <c r="BL604">
        <v>0</v>
      </c>
      <c r="BM604">
        <v>0</v>
      </c>
      <c r="BN604">
        <v>0</v>
      </c>
      <c r="BO604">
        <v>0</v>
      </c>
      <c r="BP604">
        <v>0</v>
      </c>
      <c r="BQ604">
        <v>0</v>
      </c>
      <c r="BR604">
        <v>0</v>
      </c>
      <c r="BS604">
        <v>0</v>
      </c>
      <c r="BT604">
        <v>0</v>
      </c>
      <c r="BU604">
        <v>0</v>
      </c>
      <c r="BV604">
        <v>0</v>
      </c>
      <c r="BW604">
        <v>0</v>
      </c>
      <c r="BX604">
        <v>0</v>
      </c>
      <c r="BY604">
        <v>0</v>
      </c>
      <c r="BZ604">
        <v>0</v>
      </c>
      <c r="CA604">
        <v>0</v>
      </c>
      <c r="CB604">
        <v>0</v>
      </c>
      <c r="CC604">
        <v>0</v>
      </c>
      <c r="CD604">
        <v>0</v>
      </c>
      <c r="CE604">
        <v>0</v>
      </c>
      <c r="CF604">
        <v>0</v>
      </c>
      <c r="CG604">
        <v>0</v>
      </c>
      <c r="CH604">
        <v>0</v>
      </c>
      <c r="CI604">
        <v>0</v>
      </c>
      <c r="CJ604">
        <v>0</v>
      </c>
      <c r="CK604">
        <v>0</v>
      </c>
      <c r="CL604">
        <v>0</v>
      </c>
      <c r="CM604">
        <v>0</v>
      </c>
      <c r="CN604">
        <v>0</v>
      </c>
      <c r="CO604">
        <v>0</v>
      </c>
      <c r="CP604">
        <v>0</v>
      </c>
      <c r="CQ604">
        <v>0</v>
      </c>
      <c r="CR604">
        <v>0</v>
      </c>
      <c r="CS604">
        <v>0</v>
      </c>
      <c r="CT604">
        <v>0</v>
      </c>
      <c r="CU604">
        <v>0</v>
      </c>
      <c r="CV604">
        <v>0</v>
      </c>
      <c r="CW604">
        <v>0</v>
      </c>
      <c r="CX604">
        <v>0</v>
      </c>
      <c r="CY604">
        <v>0</v>
      </c>
      <c r="CZ604">
        <v>0</v>
      </c>
      <c r="DA604">
        <v>0</v>
      </c>
      <c r="DB604">
        <v>0</v>
      </c>
      <c r="DC604">
        <v>0</v>
      </c>
      <c r="DD604">
        <v>0</v>
      </c>
      <c r="DE604">
        <v>0</v>
      </c>
      <c r="DF604">
        <v>0</v>
      </c>
      <c r="DG604">
        <v>0</v>
      </c>
      <c r="DH604">
        <v>0</v>
      </c>
      <c r="DI604">
        <v>31413899</v>
      </c>
      <c r="DJ604">
        <v>0</v>
      </c>
      <c r="DK604">
        <v>0</v>
      </c>
      <c r="DL604">
        <v>0</v>
      </c>
      <c r="DM604">
        <v>0</v>
      </c>
      <c r="DN604">
        <v>0</v>
      </c>
      <c r="DO604">
        <v>0</v>
      </c>
      <c r="DP604">
        <v>1895276</v>
      </c>
      <c r="DQ604">
        <v>111112792</v>
      </c>
      <c r="DR604">
        <v>0</v>
      </c>
      <c r="DS604">
        <v>0</v>
      </c>
      <c r="DT604">
        <v>0</v>
      </c>
      <c r="DU604">
        <v>0</v>
      </c>
      <c r="DV604">
        <v>0</v>
      </c>
      <c r="DW604">
        <v>0</v>
      </c>
      <c r="DX604">
        <v>0</v>
      </c>
      <c r="DY604">
        <v>0</v>
      </c>
      <c r="DZ604">
        <v>0</v>
      </c>
      <c r="EA604">
        <v>0</v>
      </c>
      <c r="EB604">
        <v>0</v>
      </c>
      <c r="EC604">
        <v>0</v>
      </c>
      <c r="ED604">
        <v>0</v>
      </c>
    </row>
    <row r="605" spans="1:134" x14ac:dyDescent="0.3">
      <c r="A605">
        <v>106014326</v>
      </c>
      <c r="B605" t="s">
        <v>902</v>
      </c>
      <c r="C605">
        <v>20182</v>
      </c>
      <c r="D605" s="1">
        <v>43191</v>
      </c>
      <c r="E605" s="1">
        <v>43281</v>
      </c>
      <c r="F605" t="s">
        <v>134</v>
      </c>
      <c r="G605" t="s">
        <v>233</v>
      </c>
      <c r="H605" t="s">
        <v>2092</v>
      </c>
      <c r="I605">
        <v>417</v>
      </c>
      <c r="J605" t="s">
        <v>136</v>
      </c>
      <c r="K605" t="s">
        <v>876</v>
      </c>
      <c r="L605" t="s">
        <v>220</v>
      </c>
      <c r="M605" t="s">
        <v>877</v>
      </c>
      <c r="N605" t="s">
        <v>2125</v>
      </c>
      <c r="O605" t="s">
        <v>252</v>
      </c>
      <c r="P605">
        <v>94611</v>
      </c>
      <c r="Q605" t="s">
        <v>880</v>
      </c>
      <c r="R605">
        <v>365</v>
      </c>
      <c r="S605">
        <v>365</v>
      </c>
      <c r="T605">
        <v>230</v>
      </c>
      <c r="U605">
        <v>393</v>
      </c>
      <c r="V605">
        <v>1688</v>
      </c>
      <c r="W605">
        <v>56</v>
      </c>
      <c r="X605">
        <v>399</v>
      </c>
      <c r="Y605">
        <v>0</v>
      </c>
      <c r="Z605">
        <v>0</v>
      </c>
      <c r="AA605">
        <v>43</v>
      </c>
      <c r="AB605">
        <v>2321</v>
      </c>
      <c r="AC605">
        <v>0</v>
      </c>
      <c r="AD605">
        <v>78</v>
      </c>
      <c r="AE605">
        <v>4978</v>
      </c>
      <c r="AF605">
        <v>0</v>
      </c>
      <c r="AG605">
        <v>1671</v>
      </c>
      <c r="AH605">
        <v>7137</v>
      </c>
      <c r="AI605">
        <v>246</v>
      </c>
      <c r="AJ605">
        <v>1300</v>
      </c>
      <c r="AK605">
        <v>0</v>
      </c>
      <c r="AL605">
        <v>0</v>
      </c>
      <c r="AM605">
        <v>177</v>
      </c>
      <c r="AN605">
        <v>8098</v>
      </c>
      <c r="AO605">
        <v>0</v>
      </c>
      <c r="AP605">
        <v>365</v>
      </c>
      <c r="AQ605">
        <v>18994</v>
      </c>
      <c r="AR605">
        <v>0</v>
      </c>
      <c r="AS60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37988</v>
      </c>
      <c r="AT605">
        <v>1896</v>
      </c>
      <c r="AU605">
        <v>22507</v>
      </c>
      <c r="AV605">
        <v>1357</v>
      </c>
      <c r="AW605">
        <v>10729</v>
      </c>
      <c r="AX605">
        <v>0</v>
      </c>
      <c r="AY605">
        <v>1</v>
      </c>
      <c r="AZ605">
        <v>1661</v>
      </c>
      <c r="BA605">
        <v>42757</v>
      </c>
      <c r="BB605">
        <v>0</v>
      </c>
      <c r="BC605">
        <v>12974</v>
      </c>
      <c r="BD605">
        <v>93882</v>
      </c>
      <c r="BE605">
        <v>0</v>
      </c>
      <c r="BF605">
        <v>0</v>
      </c>
      <c r="BG605">
        <v>0</v>
      </c>
      <c r="BH605">
        <v>0</v>
      </c>
      <c r="BI605">
        <v>0</v>
      </c>
      <c r="BJ605">
        <v>0</v>
      </c>
      <c r="BK605">
        <v>0</v>
      </c>
      <c r="BL605">
        <v>0</v>
      </c>
      <c r="BM605">
        <v>0</v>
      </c>
      <c r="BN605">
        <v>0</v>
      </c>
      <c r="BO605">
        <v>0</v>
      </c>
      <c r="BP605">
        <v>0</v>
      </c>
      <c r="BQ605">
        <v>0</v>
      </c>
      <c r="BR605">
        <v>0</v>
      </c>
      <c r="BS605">
        <v>0</v>
      </c>
      <c r="BT605">
        <v>0</v>
      </c>
      <c r="BU605">
        <v>0</v>
      </c>
      <c r="BV605">
        <v>0</v>
      </c>
      <c r="BW605">
        <v>0</v>
      </c>
      <c r="BX605">
        <v>0</v>
      </c>
      <c r="BY605">
        <v>0</v>
      </c>
      <c r="BZ605">
        <v>0</v>
      </c>
      <c r="CA605">
        <v>0</v>
      </c>
      <c r="CB605">
        <v>0</v>
      </c>
      <c r="CC605">
        <v>0</v>
      </c>
      <c r="CD605">
        <v>0</v>
      </c>
      <c r="CE605">
        <v>0</v>
      </c>
      <c r="CF605">
        <v>0</v>
      </c>
      <c r="CG605">
        <v>0</v>
      </c>
      <c r="CH605">
        <v>0</v>
      </c>
      <c r="CI605">
        <v>0</v>
      </c>
      <c r="CJ605">
        <v>0</v>
      </c>
      <c r="CK605">
        <v>0</v>
      </c>
      <c r="CL605">
        <v>0</v>
      </c>
      <c r="CM605">
        <v>0</v>
      </c>
      <c r="CN605">
        <v>0</v>
      </c>
      <c r="CO605">
        <v>0</v>
      </c>
      <c r="CP605">
        <v>0</v>
      </c>
      <c r="CQ605">
        <v>0</v>
      </c>
      <c r="CR605">
        <v>0</v>
      </c>
      <c r="CS605">
        <v>0</v>
      </c>
      <c r="CT605">
        <v>0</v>
      </c>
      <c r="CU605">
        <v>0</v>
      </c>
      <c r="CV605">
        <v>0</v>
      </c>
      <c r="CW605">
        <v>0</v>
      </c>
      <c r="CX605">
        <v>0</v>
      </c>
      <c r="CY605">
        <v>0</v>
      </c>
      <c r="CZ605">
        <v>0</v>
      </c>
      <c r="DA605">
        <v>0</v>
      </c>
      <c r="DB605">
        <v>0</v>
      </c>
      <c r="DC605">
        <v>0</v>
      </c>
      <c r="DD605">
        <v>0</v>
      </c>
      <c r="DE605">
        <v>0</v>
      </c>
      <c r="DF605">
        <v>0</v>
      </c>
      <c r="DG605">
        <v>0</v>
      </c>
      <c r="DH605">
        <v>0</v>
      </c>
      <c r="DI605">
        <v>260106027</v>
      </c>
      <c r="DJ605">
        <v>0</v>
      </c>
      <c r="DK605">
        <v>0</v>
      </c>
      <c r="DL605">
        <v>0</v>
      </c>
      <c r="DM605">
        <v>0</v>
      </c>
      <c r="DN605">
        <v>0</v>
      </c>
      <c r="DO605">
        <v>0</v>
      </c>
      <c r="DP605">
        <v>5094234</v>
      </c>
      <c r="DQ605">
        <v>1198935821</v>
      </c>
      <c r="DR605">
        <v>0</v>
      </c>
      <c r="DS605">
        <v>0</v>
      </c>
      <c r="DT605">
        <v>0</v>
      </c>
      <c r="DU605">
        <v>0</v>
      </c>
      <c r="DV605">
        <v>0</v>
      </c>
      <c r="DW605">
        <v>0</v>
      </c>
      <c r="DX605">
        <v>0</v>
      </c>
      <c r="DY605">
        <v>0</v>
      </c>
      <c r="DZ605">
        <v>0</v>
      </c>
      <c r="EA605">
        <v>0</v>
      </c>
      <c r="EB605">
        <v>0</v>
      </c>
      <c r="EC605">
        <v>0</v>
      </c>
      <c r="ED605">
        <v>0</v>
      </c>
    </row>
    <row r="606" spans="1:134" x14ac:dyDescent="0.3">
      <c r="A606">
        <v>106304409</v>
      </c>
      <c r="B606" t="s">
        <v>904</v>
      </c>
      <c r="C606">
        <v>20182</v>
      </c>
      <c r="D606" s="1">
        <v>43191</v>
      </c>
      <c r="E606" s="1">
        <v>43281</v>
      </c>
      <c r="F606" t="s">
        <v>134</v>
      </c>
      <c r="G606" t="s">
        <v>226</v>
      </c>
      <c r="H606" t="s">
        <v>2091</v>
      </c>
      <c r="I606">
        <v>1011</v>
      </c>
      <c r="J606" t="s">
        <v>136</v>
      </c>
      <c r="K606" t="s">
        <v>876</v>
      </c>
      <c r="L606" t="s">
        <v>220</v>
      </c>
      <c r="M606" t="s">
        <v>882</v>
      </c>
      <c r="N606" t="s">
        <v>905</v>
      </c>
      <c r="O606" t="s">
        <v>230</v>
      </c>
      <c r="P606">
        <v>92806</v>
      </c>
      <c r="Q606" t="s">
        <v>885</v>
      </c>
      <c r="R606">
        <v>483</v>
      </c>
      <c r="S606">
        <v>483</v>
      </c>
      <c r="T606">
        <v>232</v>
      </c>
      <c r="U606">
        <v>41</v>
      </c>
      <c r="V606">
        <v>2001</v>
      </c>
      <c r="W606">
        <v>48</v>
      </c>
      <c r="X606">
        <v>462</v>
      </c>
      <c r="Y606">
        <v>0</v>
      </c>
      <c r="Z606">
        <v>0</v>
      </c>
      <c r="AA606">
        <v>16</v>
      </c>
      <c r="AB606">
        <v>3333</v>
      </c>
      <c r="AC606">
        <v>0</v>
      </c>
      <c r="AD606">
        <v>25</v>
      </c>
      <c r="AE606">
        <v>5926</v>
      </c>
      <c r="AF606">
        <v>0</v>
      </c>
      <c r="AG606">
        <v>164</v>
      </c>
      <c r="AH606">
        <v>7669</v>
      </c>
      <c r="AI606">
        <v>162</v>
      </c>
      <c r="AJ606">
        <v>1441</v>
      </c>
      <c r="AK606">
        <v>0</v>
      </c>
      <c r="AL606">
        <v>0</v>
      </c>
      <c r="AM606">
        <v>48</v>
      </c>
      <c r="AN606">
        <v>9633</v>
      </c>
      <c r="AO606">
        <v>0</v>
      </c>
      <c r="AP606">
        <v>100</v>
      </c>
      <c r="AQ606">
        <v>19217</v>
      </c>
      <c r="AR606">
        <v>0</v>
      </c>
      <c r="AS60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38434</v>
      </c>
      <c r="AT606">
        <v>263</v>
      </c>
      <c r="AU606">
        <v>16508</v>
      </c>
      <c r="AV606">
        <v>420</v>
      </c>
      <c r="AW606">
        <v>6244</v>
      </c>
      <c r="AX606">
        <v>0</v>
      </c>
      <c r="AY606">
        <v>0</v>
      </c>
      <c r="AZ606">
        <v>403</v>
      </c>
      <c r="BA606">
        <v>35458</v>
      </c>
      <c r="BB606">
        <v>0</v>
      </c>
      <c r="BC606">
        <v>1129</v>
      </c>
      <c r="BD606">
        <v>60425</v>
      </c>
      <c r="BE606">
        <v>0</v>
      </c>
      <c r="BF606">
        <v>0</v>
      </c>
      <c r="BG606">
        <v>0</v>
      </c>
      <c r="BH606">
        <v>0</v>
      </c>
      <c r="BI606">
        <v>0</v>
      </c>
      <c r="BJ606">
        <v>0</v>
      </c>
      <c r="BK606">
        <v>0</v>
      </c>
      <c r="BL606">
        <v>0</v>
      </c>
      <c r="BM606">
        <v>0</v>
      </c>
      <c r="BN606">
        <v>0</v>
      </c>
      <c r="BO606">
        <v>0</v>
      </c>
      <c r="BP606">
        <v>0</v>
      </c>
      <c r="BQ606">
        <v>0</v>
      </c>
      <c r="BR606">
        <v>0</v>
      </c>
      <c r="BS606">
        <v>0</v>
      </c>
      <c r="BT606">
        <v>0</v>
      </c>
      <c r="BU606">
        <v>0</v>
      </c>
      <c r="BV606">
        <v>0</v>
      </c>
      <c r="BW606">
        <v>0</v>
      </c>
      <c r="BX606">
        <v>0</v>
      </c>
      <c r="BY606">
        <v>0</v>
      </c>
      <c r="BZ606">
        <v>0</v>
      </c>
      <c r="CA606">
        <v>0</v>
      </c>
      <c r="CB606">
        <v>0</v>
      </c>
      <c r="CC606">
        <v>0</v>
      </c>
      <c r="CD606">
        <v>0</v>
      </c>
      <c r="CE606">
        <v>0</v>
      </c>
      <c r="CF606">
        <v>0</v>
      </c>
      <c r="CG606">
        <v>0</v>
      </c>
      <c r="CH606">
        <v>0</v>
      </c>
      <c r="CI606">
        <v>0</v>
      </c>
      <c r="CJ606">
        <v>0</v>
      </c>
      <c r="CK606">
        <v>0</v>
      </c>
      <c r="CL606">
        <v>0</v>
      </c>
      <c r="CM606">
        <v>0</v>
      </c>
      <c r="CN606">
        <v>0</v>
      </c>
      <c r="CO606">
        <v>0</v>
      </c>
      <c r="CP606">
        <v>0</v>
      </c>
      <c r="CQ606">
        <v>0</v>
      </c>
      <c r="CR606">
        <v>0</v>
      </c>
      <c r="CS606">
        <v>0</v>
      </c>
      <c r="CT606">
        <v>0</v>
      </c>
      <c r="CU606">
        <v>0</v>
      </c>
      <c r="CV606">
        <v>0</v>
      </c>
      <c r="CW606">
        <v>0</v>
      </c>
      <c r="CX606">
        <v>0</v>
      </c>
      <c r="CY606">
        <v>0</v>
      </c>
      <c r="CZ606">
        <v>0</v>
      </c>
      <c r="DA606">
        <v>0</v>
      </c>
      <c r="DB606">
        <v>0</v>
      </c>
      <c r="DC606">
        <v>0</v>
      </c>
      <c r="DD606">
        <v>0</v>
      </c>
      <c r="DE606">
        <v>0</v>
      </c>
      <c r="DF606">
        <v>0</v>
      </c>
      <c r="DG606">
        <v>0</v>
      </c>
      <c r="DH606">
        <v>0</v>
      </c>
      <c r="DI606">
        <v>190982121</v>
      </c>
      <c r="DJ606">
        <v>0</v>
      </c>
      <c r="DK606">
        <v>0</v>
      </c>
      <c r="DL606">
        <v>0</v>
      </c>
      <c r="DM606">
        <v>0</v>
      </c>
      <c r="DN606">
        <v>0</v>
      </c>
      <c r="DO606">
        <v>0</v>
      </c>
      <c r="DP606">
        <v>5085247</v>
      </c>
      <c r="DQ606">
        <v>771752077</v>
      </c>
      <c r="DR606">
        <v>0</v>
      </c>
      <c r="DS606">
        <v>0</v>
      </c>
      <c r="DT606">
        <v>0</v>
      </c>
      <c r="DU606">
        <v>0</v>
      </c>
      <c r="DV606">
        <v>0</v>
      </c>
      <c r="DW606">
        <v>0</v>
      </c>
      <c r="DX606">
        <v>0</v>
      </c>
      <c r="DY606">
        <v>0</v>
      </c>
      <c r="DZ606">
        <v>0</v>
      </c>
      <c r="EA606">
        <v>0</v>
      </c>
      <c r="EB606">
        <v>0</v>
      </c>
      <c r="EC606">
        <v>0</v>
      </c>
      <c r="ED606">
        <v>0</v>
      </c>
    </row>
    <row r="607" spans="1:134" x14ac:dyDescent="0.3">
      <c r="A607">
        <v>106190432</v>
      </c>
      <c r="B607" t="s">
        <v>906</v>
      </c>
      <c r="C607">
        <v>20182</v>
      </c>
      <c r="D607" s="1">
        <v>43191</v>
      </c>
      <c r="E607" s="1">
        <v>43281</v>
      </c>
      <c r="F607" t="s">
        <v>134</v>
      </c>
      <c r="G607" t="s">
        <v>158</v>
      </c>
      <c r="H607" t="s">
        <v>2086</v>
      </c>
      <c r="I607">
        <v>905</v>
      </c>
      <c r="J607" t="s">
        <v>136</v>
      </c>
      <c r="K607" t="s">
        <v>876</v>
      </c>
      <c r="L607" t="s">
        <v>138</v>
      </c>
      <c r="M607" t="s">
        <v>882</v>
      </c>
      <c r="N607" t="s">
        <v>907</v>
      </c>
      <c r="O607" t="s">
        <v>908</v>
      </c>
      <c r="P607">
        <v>91402</v>
      </c>
      <c r="Q607" t="s">
        <v>885</v>
      </c>
      <c r="R607">
        <v>218</v>
      </c>
      <c r="S607">
        <v>218</v>
      </c>
      <c r="T607">
        <v>78</v>
      </c>
      <c r="U607">
        <v>30</v>
      </c>
      <c r="V607">
        <v>699</v>
      </c>
      <c r="W607">
        <v>10</v>
      </c>
      <c r="X607">
        <v>184</v>
      </c>
      <c r="Y607">
        <v>0</v>
      </c>
      <c r="Z607">
        <v>0</v>
      </c>
      <c r="AA607">
        <v>6</v>
      </c>
      <c r="AB607">
        <v>1122</v>
      </c>
      <c r="AC607">
        <v>0</v>
      </c>
      <c r="AD607">
        <v>13</v>
      </c>
      <c r="AE607">
        <v>2064</v>
      </c>
      <c r="AF607">
        <v>0</v>
      </c>
      <c r="AG607">
        <v>111</v>
      </c>
      <c r="AH607">
        <v>2406</v>
      </c>
      <c r="AI607">
        <v>26</v>
      </c>
      <c r="AJ607">
        <v>630</v>
      </c>
      <c r="AK607">
        <v>0</v>
      </c>
      <c r="AL607">
        <v>0</v>
      </c>
      <c r="AM607">
        <v>19</v>
      </c>
      <c r="AN607">
        <v>3139</v>
      </c>
      <c r="AO607">
        <v>0</v>
      </c>
      <c r="AP607">
        <v>102</v>
      </c>
      <c r="AQ607">
        <v>6433</v>
      </c>
      <c r="AR607">
        <v>0</v>
      </c>
      <c r="AS60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12866</v>
      </c>
      <c r="AT607">
        <v>455</v>
      </c>
      <c r="AU607">
        <v>11278</v>
      </c>
      <c r="AV607">
        <v>1061</v>
      </c>
      <c r="AW607">
        <v>5623</v>
      </c>
      <c r="AX607">
        <v>0</v>
      </c>
      <c r="AY607">
        <v>0</v>
      </c>
      <c r="AZ607">
        <v>250</v>
      </c>
      <c r="BA607">
        <v>22691</v>
      </c>
      <c r="BB607">
        <v>0</v>
      </c>
      <c r="BC607">
        <v>915</v>
      </c>
      <c r="BD607">
        <v>42273</v>
      </c>
      <c r="BE607">
        <v>0</v>
      </c>
      <c r="BF607">
        <v>0</v>
      </c>
      <c r="BG607">
        <v>0</v>
      </c>
      <c r="BH607">
        <v>0</v>
      </c>
      <c r="BI607">
        <v>0</v>
      </c>
      <c r="BJ607">
        <v>0</v>
      </c>
      <c r="BK607">
        <v>0</v>
      </c>
      <c r="BL607">
        <v>0</v>
      </c>
      <c r="BM607">
        <v>0</v>
      </c>
      <c r="BN607">
        <v>0</v>
      </c>
      <c r="BO607">
        <v>0</v>
      </c>
      <c r="BP607">
        <v>0</v>
      </c>
      <c r="BQ607">
        <v>0</v>
      </c>
      <c r="BR607">
        <v>0</v>
      </c>
      <c r="BS607">
        <v>0</v>
      </c>
      <c r="BT607">
        <v>0</v>
      </c>
      <c r="BU607">
        <v>0</v>
      </c>
      <c r="BV607">
        <v>0</v>
      </c>
      <c r="BW607">
        <v>0</v>
      </c>
      <c r="BX607">
        <v>0</v>
      </c>
      <c r="BY607">
        <v>0</v>
      </c>
      <c r="BZ607">
        <v>0</v>
      </c>
      <c r="CA607">
        <v>0</v>
      </c>
      <c r="CB607">
        <v>0</v>
      </c>
      <c r="CC607">
        <v>0</v>
      </c>
      <c r="CD607">
        <v>0</v>
      </c>
      <c r="CE607">
        <v>0</v>
      </c>
      <c r="CF607">
        <v>0</v>
      </c>
      <c r="CG607">
        <v>0</v>
      </c>
      <c r="CH607">
        <v>0</v>
      </c>
      <c r="CI607">
        <v>0</v>
      </c>
      <c r="CJ607">
        <v>0</v>
      </c>
      <c r="CK607">
        <v>0</v>
      </c>
      <c r="CL607">
        <v>0</v>
      </c>
      <c r="CM607">
        <v>0</v>
      </c>
      <c r="CN607">
        <v>0</v>
      </c>
      <c r="CO607">
        <v>0</v>
      </c>
      <c r="CP607">
        <v>0</v>
      </c>
      <c r="CQ607">
        <v>0</v>
      </c>
      <c r="CR607">
        <v>0</v>
      </c>
      <c r="CS607">
        <v>0</v>
      </c>
      <c r="CT607">
        <v>0</v>
      </c>
      <c r="CU607">
        <v>0</v>
      </c>
      <c r="CV607">
        <v>0</v>
      </c>
      <c r="CW607">
        <v>0</v>
      </c>
      <c r="CX607">
        <v>0</v>
      </c>
      <c r="CY607">
        <v>0</v>
      </c>
      <c r="CZ607">
        <v>0</v>
      </c>
      <c r="DA607">
        <v>0</v>
      </c>
      <c r="DB607">
        <v>0</v>
      </c>
      <c r="DC607">
        <v>0</v>
      </c>
      <c r="DD607">
        <v>0</v>
      </c>
      <c r="DE607">
        <v>0</v>
      </c>
      <c r="DF607">
        <v>0</v>
      </c>
      <c r="DG607">
        <v>0</v>
      </c>
      <c r="DH607">
        <v>0</v>
      </c>
      <c r="DI607">
        <v>89060122</v>
      </c>
      <c r="DJ607">
        <v>0</v>
      </c>
      <c r="DK607">
        <v>0</v>
      </c>
      <c r="DL607">
        <v>0</v>
      </c>
      <c r="DM607">
        <v>0</v>
      </c>
      <c r="DN607">
        <v>0</v>
      </c>
      <c r="DO607">
        <v>0</v>
      </c>
      <c r="DP607">
        <v>1069801</v>
      </c>
      <c r="DQ607">
        <v>271357628</v>
      </c>
      <c r="DR607">
        <v>0</v>
      </c>
      <c r="DS607">
        <v>0</v>
      </c>
      <c r="DT607">
        <v>0</v>
      </c>
      <c r="DU607">
        <v>0</v>
      </c>
      <c r="DV607">
        <v>0</v>
      </c>
      <c r="DW607">
        <v>0</v>
      </c>
      <c r="DX607">
        <v>0</v>
      </c>
      <c r="DY607">
        <v>0</v>
      </c>
      <c r="DZ607">
        <v>0</v>
      </c>
      <c r="EA607">
        <v>0</v>
      </c>
      <c r="EB607">
        <v>0</v>
      </c>
      <c r="EC607">
        <v>0</v>
      </c>
      <c r="ED607">
        <v>0</v>
      </c>
    </row>
    <row r="608" spans="1:134" x14ac:dyDescent="0.3">
      <c r="A608">
        <v>106414139</v>
      </c>
      <c r="B608" t="s">
        <v>909</v>
      </c>
      <c r="C608">
        <v>20182</v>
      </c>
      <c r="D608" s="1">
        <v>43191</v>
      </c>
      <c r="E608" s="1">
        <v>43281</v>
      </c>
      <c r="F608" t="s">
        <v>134</v>
      </c>
      <c r="G608" t="s">
        <v>910</v>
      </c>
      <c r="H608" t="s">
        <v>2105</v>
      </c>
      <c r="I608">
        <v>428</v>
      </c>
      <c r="J608" t="s">
        <v>136</v>
      </c>
      <c r="K608" t="s">
        <v>876</v>
      </c>
      <c r="L608" t="s">
        <v>138</v>
      </c>
      <c r="M608" t="s">
        <v>877</v>
      </c>
      <c r="N608" t="s">
        <v>2126</v>
      </c>
      <c r="O608" t="s">
        <v>912</v>
      </c>
      <c r="P608">
        <v>94063</v>
      </c>
      <c r="Q608" t="s">
        <v>880</v>
      </c>
      <c r="R608">
        <v>149</v>
      </c>
      <c r="S608">
        <v>149</v>
      </c>
      <c r="T608">
        <v>74</v>
      </c>
      <c r="U608">
        <v>56</v>
      </c>
      <c r="V608">
        <v>735</v>
      </c>
      <c r="W608">
        <v>10</v>
      </c>
      <c r="X608">
        <v>95</v>
      </c>
      <c r="Y608">
        <v>0</v>
      </c>
      <c r="Z608">
        <v>0</v>
      </c>
      <c r="AA608">
        <v>17</v>
      </c>
      <c r="AB608">
        <v>1065</v>
      </c>
      <c r="AC608">
        <v>0</v>
      </c>
      <c r="AD608">
        <v>30</v>
      </c>
      <c r="AE608">
        <v>2008</v>
      </c>
      <c r="AF608">
        <v>0</v>
      </c>
      <c r="AG608">
        <v>192</v>
      </c>
      <c r="AH608">
        <v>2564</v>
      </c>
      <c r="AI608">
        <v>29</v>
      </c>
      <c r="AJ608">
        <v>383</v>
      </c>
      <c r="AK608">
        <v>0</v>
      </c>
      <c r="AL608">
        <v>0</v>
      </c>
      <c r="AM608">
        <v>62</v>
      </c>
      <c r="AN608">
        <v>2812</v>
      </c>
      <c r="AO608">
        <v>0</v>
      </c>
      <c r="AP608">
        <v>95</v>
      </c>
      <c r="AQ608">
        <v>6137</v>
      </c>
      <c r="AR608">
        <v>0</v>
      </c>
      <c r="AS60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12274</v>
      </c>
      <c r="AT608">
        <v>143</v>
      </c>
      <c r="AU608">
        <v>3856</v>
      </c>
      <c r="AV608">
        <v>119</v>
      </c>
      <c r="AW608">
        <v>942</v>
      </c>
      <c r="AX608">
        <v>0</v>
      </c>
      <c r="AY608">
        <v>2</v>
      </c>
      <c r="AZ608">
        <v>377</v>
      </c>
      <c r="BA608">
        <v>7327</v>
      </c>
      <c r="BB608">
        <v>0</v>
      </c>
      <c r="BC608">
        <v>1281</v>
      </c>
      <c r="BD608">
        <v>14047</v>
      </c>
      <c r="BE608">
        <v>0</v>
      </c>
      <c r="BF608">
        <v>0</v>
      </c>
      <c r="BG608">
        <v>0</v>
      </c>
      <c r="BH608">
        <v>0</v>
      </c>
      <c r="BI608">
        <v>0</v>
      </c>
      <c r="BJ608">
        <v>0</v>
      </c>
      <c r="BK608">
        <v>0</v>
      </c>
      <c r="BL608">
        <v>0</v>
      </c>
      <c r="BM608">
        <v>0</v>
      </c>
      <c r="BN608">
        <v>0</v>
      </c>
      <c r="BO608">
        <v>0</v>
      </c>
      <c r="BP608">
        <v>0</v>
      </c>
      <c r="BQ608">
        <v>0</v>
      </c>
      <c r="BR608">
        <v>0</v>
      </c>
      <c r="BS608">
        <v>0</v>
      </c>
      <c r="BT608">
        <v>0</v>
      </c>
      <c r="BU608">
        <v>0</v>
      </c>
      <c r="BV608">
        <v>0</v>
      </c>
      <c r="BW608">
        <v>0</v>
      </c>
      <c r="BX608">
        <v>0</v>
      </c>
      <c r="BY608">
        <v>0</v>
      </c>
      <c r="BZ608">
        <v>0</v>
      </c>
      <c r="CA608">
        <v>0</v>
      </c>
      <c r="CB608">
        <v>0</v>
      </c>
      <c r="CC608">
        <v>0</v>
      </c>
      <c r="CD608">
        <v>0</v>
      </c>
      <c r="CE608">
        <v>0</v>
      </c>
      <c r="CF608">
        <v>0</v>
      </c>
      <c r="CG608">
        <v>0</v>
      </c>
      <c r="CH608">
        <v>0</v>
      </c>
      <c r="CI608">
        <v>0</v>
      </c>
      <c r="CJ608">
        <v>0</v>
      </c>
      <c r="CK608">
        <v>0</v>
      </c>
      <c r="CL608">
        <v>0</v>
      </c>
      <c r="CM608">
        <v>0</v>
      </c>
      <c r="CN608">
        <v>0</v>
      </c>
      <c r="CO608">
        <v>0</v>
      </c>
      <c r="CP608">
        <v>0</v>
      </c>
      <c r="CQ608">
        <v>0</v>
      </c>
      <c r="CR608">
        <v>0</v>
      </c>
      <c r="CS608">
        <v>0</v>
      </c>
      <c r="CT608">
        <v>0</v>
      </c>
      <c r="CU608">
        <v>0</v>
      </c>
      <c r="CV608">
        <v>0</v>
      </c>
      <c r="CW608">
        <v>0</v>
      </c>
      <c r="CX608">
        <v>0</v>
      </c>
      <c r="CY608">
        <v>0</v>
      </c>
      <c r="CZ608">
        <v>0</v>
      </c>
      <c r="DA608">
        <v>0</v>
      </c>
      <c r="DB608">
        <v>0</v>
      </c>
      <c r="DC608">
        <v>0</v>
      </c>
      <c r="DD608">
        <v>0</v>
      </c>
      <c r="DE608">
        <v>0</v>
      </c>
      <c r="DF608">
        <v>0</v>
      </c>
      <c r="DG608">
        <v>0</v>
      </c>
      <c r="DH608">
        <v>0</v>
      </c>
      <c r="DI608">
        <v>85478416</v>
      </c>
      <c r="DJ608">
        <v>0</v>
      </c>
      <c r="DK608">
        <v>0</v>
      </c>
      <c r="DL608">
        <v>0</v>
      </c>
      <c r="DM608">
        <v>0</v>
      </c>
      <c r="DN608">
        <v>0</v>
      </c>
      <c r="DO608">
        <v>0</v>
      </c>
      <c r="DP608">
        <v>6525966</v>
      </c>
      <c r="DQ608">
        <v>398066813</v>
      </c>
      <c r="DR608">
        <v>0</v>
      </c>
      <c r="DS608">
        <v>0</v>
      </c>
      <c r="DT608">
        <v>0</v>
      </c>
      <c r="DU608">
        <v>0</v>
      </c>
      <c r="DV608">
        <v>0</v>
      </c>
      <c r="DW608">
        <v>0</v>
      </c>
      <c r="DX608">
        <v>0</v>
      </c>
      <c r="DY608">
        <v>0</v>
      </c>
      <c r="DZ608">
        <v>0</v>
      </c>
      <c r="EA608">
        <v>0</v>
      </c>
      <c r="EB608">
        <v>0</v>
      </c>
      <c r="EC608">
        <v>0</v>
      </c>
      <c r="ED608">
        <v>0</v>
      </c>
    </row>
    <row r="609" spans="1:134" x14ac:dyDescent="0.3">
      <c r="A609">
        <v>106334025</v>
      </c>
      <c r="B609" t="s">
        <v>913</v>
      </c>
      <c r="C609">
        <v>20182</v>
      </c>
      <c r="D609" s="1">
        <v>43191</v>
      </c>
      <c r="E609" s="1">
        <v>43281</v>
      </c>
      <c r="F609" t="s">
        <v>134</v>
      </c>
      <c r="G609" t="s">
        <v>548</v>
      </c>
      <c r="H609" t="s">
        <v>2100</v>
      </c>
      <c r="I609">
        <v>1111</v>
      </c>
      <c r="J609" t="s">
        <v>136</v>
      </c>
      <c r="K609" t="s">
        <v>876</v>
      </c>
      <c r="L609" t="s">
        <v>138</v>
      </c>
      <c r="M609" t="s">
        <v>882</v>
      </c>
      <c r="N609" t="s">
        <v>914</v>
      </c>
      <c r="O609" t="s">
        <v>915</v>
      </c>
      <c r="P609">
        <v>92505</v>
      </c>
      <c r="Q609" t="s">
        <v>885</v>
      </c>
      <c r="R609">
        <v>226</v>
      </c>
      <c r="S609">
        <v>226</v>
      </c>
      <c r="T609">
        <v>107</v>
      </c>
      <c r="U609">
        <v>42</v>
      </c>
      <c r="V609">
        <v>741</v>
      </c>
      <c r="W609">
        <v>15</v>
      </c>
      <c r="X609">
        <v>232</v>
      </c>
      <c r="Y609">
        <v>0</v>
      </c>
      <c r="Z609">
        <v>0</v>
      </c>
      <c r="AA609">
        <v>7</v>
      </c>
      <c r="AB609">
        <v>1346</v>
      </c>
      <c r="AC609">
        <v>0</v>
      </c>
      <c r="AD609">
        <v>15</v>
      </c>
      <c r="AE609">
        <v>2398</v>
      </c>
      <c r="AF609">
        <v>0</v>
      </c>
      <c r="AG609">
        <v>196</v>
      </c>
      <c r="AH609">
        <v>3690</v>
      </c>
      <c r="AI609">
        <v>80</v>
      </c>
      <c r="AJ609">
        <v>652</v>
      </c>
      <c r="AK609">
        <v>0</v>
      </c>
      <c r="AL609">
        <v>0</v>
      </c>
      <c r="AM609">
        <v>31</v>
      </c>
      <c r="AN609">
        <v>4071</v>
      </c>
      <c r="AO609">
        <v>0</v>
      </c>
      <c r="AP609">
        <v>127</v>
      </c>
      <c r="AQ609">
        <v>8847</v>
      </c>
      <c r="AR609">
        <v>0</v>
      </c>
      <c r="AS60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17694</v>
      </c>
      <c r="AT609">
        <v>466</v>
      </c>
      <c r="AU609">
        <v>18138</v>
      </c>
      <c r="AV609">
        <v>389</v>
      </c>
      <c r="AW609">
        <v>7212</v>
      </c>
      <c r="AX609">
        <v>0</v>
      </c>
      <c r="AY609">
        <v>0</v>
      </c>
      <c r="AZ609">
        <v>232</v>
      </c>
      <c r="BA609">
        <v>44605</v>
      </c>
      <c r="BB609">
        <v>0</v>
      </c>
      <c r="BC609">
        <v>2258</v>
      </c>
      <c r="BD609">
        <v>73300</v>
      </c>
      <c r="BE609">
        <v>0</v>
      </c>
      <c r="BF609">
        <v>0</v>
      </c>
      <c r="BG609">
        <v>0</v>
      </c>
      <c r="BH609">
        <v>0</v>
      </c>
      <c r="BI609">
        <v>0</v>
      </c>
      <c r="BJ609">
        <v>0</v>
      </c>
      <c r="BK609">
        <v>0</v>
      </c>
      <c r="BL609">
        <v>0</v>
      </c>
      <c r="BM609">
        <v>0</v>
      </c>
      <c r="BN609">
        <v>0</v>
      </c>
      <c r="BO609">
        <v>0</v>
      </c>
      <c r="BP609">
        <v>0</v>
      </c>
      <c r="BQ609">
        <v>0</v>
      </c>
      <c r="BR609">
        <v>0</v>
      </c>
      <c r="BS609">
        <v>0</v>
      </c>
      <c r="BT609">
        <v>0</v>
      </c>
      <c r="BU609">
        <v>0</v>
      </c>
      <c r="BV609">
        <v>0</v>
      </c>
      <c r="BW609">
        <v>0</v>
      </c>
      <c r="BX609">
        <v>0</v>
      </c>
      <c r="BY609">
        <v>0</v>
      </c>
      <c r="BZ609">
        <v>0</v>
      </c>
      <c r="CA609">
        <v>0</v>
      </c>
      <c r="CB609">
        <v>0</v>
      </c>
      <c r="CC609">
        <v>0</v>
      </c>
      <c r="CD609">
        <v>0</v>
      </c>
      <c r="CE609">
        <v>0</v>
      </c>
      <c r="CF609">
        <v>0</v>
      </c>
      <c r="CG609">
        <v>0</v>
      </c>
      <c r="CH609">
        <v>0</v>
      </c>
      <c r="CI609">
        <v>0</v>
      </c>
      <c r="CJ609">
        <v>0</v>
      </c>
      <c r="CK609">
        <v>0</v>
      </c>
      <c r="CL609">
        <v>0</v>
      </c>
      <c r="CM609">
        <v>0</v>
      </c>
      <c r="CN609">
        <v>0</v>
      </c>
      <c r="CO609">
        <v>0</v>
      </c>
      <c r="CP609">
        <v>0</v>
      </c>
      <c r="CQ609">
        <v>0</v>
      </c>
      <c r="CR609">
        <v>0</v>
      </c>
      <c r="CS609">
        <v>0</v>
      </c>
      <c r="CT609">
        <v>0</v>
      </c>
      <c r="CU609">
        <v>0</v>
      </c>
      <c r="CV609">
        <v>0</v>
      </c>
      <c r="CW609">
        <v>0</v>
      </c>
      <c r="CX609">
        <v>0</v>
      </c>
      <c r="CY609">
        <v>0</v>
      </c>
      <c r="CZ609">
        <v>0</v>
      </c>
      <c r="DA609">
        <v>0</v>
      </c>
      <c r="DB609">
        <v>0</v>
      </c>
      <c r="DC609">
        <v>0</v>
      </c>
      <c r="DD609">
        <v>0</v>
      </c>
      <c r="DE609">
        <v>0</v>
      </c>
      <c r="DF609">
        <v>0</v>
      </c>
      <c r="DG609">
        <v>0</v>
      </c>
      <c r="DH609">
        <v>0</v>
      </c>
      <c r="DI609">
        <v>115340791</v>
      </c>
      <c r="DJ609">
        <v>0</v>
      </c>
      <c r="DK609">
        <v>0</v>
      </c>
      <c r="DL609">
        <v>0</v>
      </c>
      <c r="DM609">
        <v>0</v>
      </c>
      <c r="DN609">
        <v>0</v>
      </c>
      <c r="DO609">
        <v>0</v>
      </c>
      <c r="DP609">
        <v>9423326</v>
      </c>
      <c r="DQ609">
        <v>173165846</v>
      </c>
      <c r="DR609">
        <v>0</v>
      </c>
      <c r="DS609">
        <v>0</v>
      </c>
      <c r="DT609">
        <v>0</v>
      </c>
      <c r="DU609">
        <v>0</v>
      </c>
      <c r="DV609">
        <v>0</v>
      </c>
      <c r="DW609">
        <v>0</v>
      </c>
      <c r="DX609">
        <v>0</v>
      </c>
      <c r="DY609">
        <v>0</v>
      </c>
      <c r="DZ609">
        <v>0</v>
      </c>
      <c r="EA609">
        <v>0</v>
      </c>
      <c r="EB609">
        <v>0</v>
      </c>
      <c r="EC609">
        <v>0</v>
      </c>
      <c r="ED609">
        <v>0</v>
      </c>
    </row>
    <row r="610" spans="1:134" x14ac:dyDescent="0.3">
      <c r="A610">
        <v>106314024</v>
      </c>
      <c r="B610" t="s">
        <v>916</v>
      </c>
      <c r="C610">
        <v>20182</v>
      </c>
      <c r="D610" s="1">
        <v>43191</v>
      </c>
      <c r="E610" s="1">
        <v>43281</v>
      </c>
      <c r="F610" t="s">
        <v>134</v>
      </c>
      <c r="G610" t="s">
        <v>917</v>
      </c>
      <c r="H610" t="s">
        <v>2104</v>
      </c>
      <c r="I610">
        <v>309</v>
      </c>
      <c r="J610" t="s">
        <v>136</v>
      </c>
      <c r="K610" t="s">
        <v>876</v>
      </c>
      <c r="L610" t="s">
        <v>138</v>
      </c>
      <c r="M610" t="s">
        <v>877</v>
      </c>
      <c r="N610" t="s">
        <v>918</v>
      </c>
      <c r="O610" t="s">
        <v>919</v>
      </c>
      <c r="P610">
        <v>95661</v>
      </c>
      <c r="Q610" t="s">
        <v>880</v>
      </c>
      <c r="R610">
        <v>340</v>
      </c>
      <c r="S610">
        <v>340</v>
      </c>
      <c r="T610">
        <v>222</v>
      </c>
      <c r="U610">
        <v>197</v>
      </c>
      <c r="V610">
        <v>2025</v>
      </c>
      <c r="W610">
        <v>79</v>
      </c>
      <c r="X610">
        <v>463</v>
      </c>
      <c r="Y610">
        <v>0</v>
      </c>
      <c r="Z610">
        <v>0</v>
      </c>
      <c r="AA610">
        <v>25</v>
      </c>
      <c r="AB610">
        <v>2661</v>
      </c>
      <c r="AC610">
        <v>0</v>
      </c>
      <c r="AD610">
        <v>69</v>
      </c>
      <c r="AE610">
        <v>5519</v>
      </c>
      <c r="AF610">
        <v>0</v>
      </c>
      <c r="AG610">
        <v>730</v>
      </c>
      <c r="AH610">
        <v>7327</v>
      </c>
      <c r="AI610">
        <v>261</v>
      </c>
      <c r="AJ610">
        <v>1263</v>
      </c>
      <c r="AK610">
        <v>0</v>
      </c>
      <c r="AL610">
        <v>0</v>
      </c>
      <c r="AM610">
        <v>156</v>
      </c>
      <c r="AN610">
        <v>8478</v>
      </c>
      <c r="AO610">
        <v>0</v>
      </c>
      <c r="AP610">
        <v>179</v>
      </c>
      <c r="AQ610">
        <v>18394</v>
      </c>
      <c r="AR610">
        <v>0</v>
      </c>
      <c r="AS61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36788</v>
      </c>
      <c r="AT610">
        <v>483</v>
      </c>
      <c r="AU610">
        <v>13552</v>
      </c>
      <c r="AV610">
        <v>1153</v>
      </c>
      <c r="AW610">
        <v>6173</v>
      </c>
      <c r="AX610">
        <v>0</v>
      </c>
      <c r="AY610">
        <v>0</v>
      </c>
      <c r="AZ610">
        <v>695</v>
      </c>
      <c r="BA610">
        <v>24153</v>
      </c>
      <c r="BB610">
        <v>0</v>
      </c>
      <c r="BC610">
        <v>3825</v>
      </c>
      <c r="BD610">
        <v>50034</v>
      </c>
      <c r="BE610">
        <v>0</v>
      </c>
      <c r="BF610">
        <v>0</v>
      </c>
      <c r="BG610">
        <v>0</v>
      </c>
      <c r="BH610">
        <v>0</v>
      </c>
      <c r="BI610">
        <v>0</v>
      </c>
      <c r="BJ610">
        <v>0</v>
      </c>
      <c r="BK610">
        <v>0</v>
      </c>
      <c r="BL610">
        <v>0</v>
      </c>
      <c r="BM610">
        <v>0</v>
      </c>
      <c r="BN610">
        <v>0</v>
      </c>
      <c r="BO610">
        <v>0</v>
      </c>
      <c r="BP610">
        <v>0</v>
      </c>
      <c r="BQ610">
        <v>0</v>
      </c>
      <c r="BR610">
        <v>0</v>
      </c>
      <c r="BS610">
        <v>0</v>
      </c>
      <c r="BT610">
        <v>0</v>
      </c>
      <c r="BU610">
        <v>0</v>
      </c>
      <c r="BV610">
        <v>0</v>
      </c>
      <c r="BW610">
        <v>0</v>
      </c>
      <c r="BX610">
        <v>0</v>
      </c>
      <c r="BY610">
        <v>0</v>
      </c>
      <c r="BZ610">
        <v>0</v>
      </c>
      <c r="CA610">
        <v>0</v>
      </c>
      <c r="CB610">
        <v>0</v>
      </c>
      <c r="CC610">
        <v>0</v>
      </c>
      <c r="CD610">
        <v>0</v>
      </c>
      <c r="CE610">
        <v>0</v>
      </c>
      <c r="CF610">
        <v>0</v>
      </c>
      <c r="CG610">
        <v>0</v>
      </c>
      <c r="CH610">
        <v>0</v>
      </c>
      <c r="CI610">
        <v>0</v>
      </c>
      <c r="CJ610">
        <v>0</v>
      </c>
      <c r="CK610">
        <v>0</v>
      </c>
      <c r="CL610">
        <v>0</v>
      </c>
      <c r="CM610">
        <v>0</v>
      </c>
      <c r="CN610">
        <v>0</v>
      </c>
      <c r="CO610">
        <v>0</v>
      </c>
      <c r="CP610">
        <v>0</v>
      </c>
      <c r="CQ610">
        <v>0</v>
      </c>
      <c r="CR610">
        <v>0</v>
      </c>
      <c r="CS610">
        <v>0</v>
      </c>
      <c r="CT610">
        <v>0</v>
      </c>
      <c r="CU610">
        <v>0</v>
      </c>
      <c r="CV610">
        <v>0</v>
      </c>
      <c r="CW610">
        <v>0</v>
      </c>
      <c r="CX610">
        <v>0</v>
      </c>
      <c r="CY610">
        <v>0</v>
      </c>
      <c r="CZ610">
        <v>0</v>
      </c>
      <c r="DA610">
        <v>0</v>
      </c>
      <c r="DB610">
        <v>0</v>
      </c>
      <c r="DC610">
        <v>0</v>
      </c>
      <c r="DD610">
        <v>0</v>
      </c>
      <c r="DE610">
        <v>0</v>
      </c>
      <c r="DF610">
        <v>0</v>
      </c>
      <c r="DG610">
        <v>0</v>
      </c>
      <c r="DH610">
        <v>0</v>
      </c>
      <c r="DI610">
        <v>210582220</v>
      </c>
      <c r="DJ610">
        <v>0</v>
      </c>
      <c r="DK610">
        <v>0</v>
      </c>
      <c r="DL610">
        <v>0</v>
      </c>
      <c r="DM610">
        <v>0</v>
      </c>
      <c r="DN610">
        <v>0</v>
      </c>
      <c r="DO610">
        <v>0</v>
      </c>
      <c r="DP610">
        <v>5320794</v>
      </c>
      <c r="DQ610">
        <v>467629092</v>
      </c>
      <c r="DR610">
        <v>0</v>
      </c>
      <c r="DS610">
        <v>0</v>
      </c>
      <c r="DT610">
        <v>0</v>
      </c>
      <c r="DU610">
        <v>0</v>
      </c>
      <c r="DV610">
        <v>0</v>
      </c>
      <c r="DW610">
        <v>0</v>
      </c>
      <c r="DX610">
        <v>0</v>
      </c>
      <c r="DY610">
        <v>0</v>
      </c>
      <c r="DZ610">
        <v>0</v>
      </c>
      <c r="EA610">
        <v>0</v>
      </c>
      <c r="EB610">
        <v>0</v>
      </c>
      <c r="EC610">
        <v>0</v>
      </c>
      <c r="ED610">
        <v>0</v>
      </c>
    </row>
    <row r="611" spans="1:134" x14ac:dyDescent="0.3">
      <c r="A611">
        <v>106340913</v>
      </c>
      <c r="B611" t="s">
        <v>920</v>
      </c>
      <c r="C611">
        <v>20182</v>
      </c>
      <c r="D611" s="1">
        <v>43191</v>
      </c>
      <c r="E611" s="1">
        <v>43281</v>
      </c>
      <c r="F611" t="s">
        <v>134</v>
      </c>
      <c r="G611" t="s">
        <v>558</v>
      </c>
      <c r="H611" t="s">
        <v>2104</v>
      </c>
      <c r="I611">
        <v>311</v>
      </c>
      <c r="J611" t="s">
        <v>136</v>
      </c>
      <c r="K611" t="s">
        <v>876</v>
      </c>
      <c r="L611" t="s">
        <v>138</v>
      </c>
      <c r="M611" t="s">
        <v>877</v>
      </c>
      <c r="N611" t="s">
        <v>921</v>
      </c>
      <c r="O611" t="s">
        <v>563</v>
      </c>
      <c r="P611">
        <v>95825</v>
      </c>
      <c r="Q611" t="s">
        <v>880</v>
      </c>
      <c r="R611">
        <v>287</v>
      </c>
      <c r="S611">
        <v>287</v>
      </c>
      <c r="T611">
        <v>134</v>
      </c>
      <c r="U611">
        <v>284</v>
      </c>
      <c r="V611">
        <v>1305</v>
      </c>
      <c r="W611">
        <v>77</v>
      </c>
      <c r="X611">
        <v>326</v>
      </c>
      <c r="Y611">
        <v>0</v>
      </c>
      <c r="Z611">
        <v>0</v>
      </c>
      <c r="AA611">
        <v>18</v>
      </c>
      <c r="AB611">
        <v>789</v>
      </c>
      <c r="AC611">
        <v>0</v>
      </c>
      <c r="AD611">
        <v>58</v>
      </c>
      <c r="AE611">
        <v>2857</v>
      </c>
      <c r="AF611">
        <v>0</v>
      </c>
      <c r="AG611">
        <v>1204</v>
      </c>
      <c r="AH611">
        <v>5037</v>
      </c>
      <c r="AI611">
        <v>358</v>
      </c>
      <c r="AJ611">
        <v>1165</v>
      </c>
      <c r="AK611">
        <v>0</v>
      </c>
      <c r="AL611">
        <v>0</v>
      </c>
      <c r="AM611">
        <v>85</v>
      </c>
      <c r="AN611">
        <v>3070</v>
      </c>
      <c r="AO611">
        <v>0</v>
      </c>
      <c r="AP611">
        <v>189</v>
      </c>
      <c r="AQ611">
        <v>11108</v>
      </c>
      <c r="AR611">
        <v>0</v>
      </c>
      <c r="AS61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22216</v>
      </c>
      <c r="AT611">
        <v>1361</v>
      </c>
      <c r="AU611">
        <v>19383</v>
      </c>
      <c r="AV611">
        <v>2899</v>
      </c>
      <c r="AW611">
        <v>11501</v>
      </c>
      <c r="AX611">
        <v>0</v>
      </c>
      <c r="AY611">
        <v>0</v>
      </c>
      <c r="AZ611">
        <v>1097</v>
      </c>
      <c r="BA611">
        <v>25020</v>
      </c>
      <c r="BB611">
        <v>0</v>
      </c>
      <c r="BC611">
        <v>7026</v>
      </c>
      <c r="BD611">
        <v>68287</v>
      </c>
      <c r="BE611">
        <v>0</v>
      </c>
      <c r="BF611">
        <v>0</v>
      </c>
      <c r="BG611">
        <v>0</v>
      </c>
      <c r="BH611">
        <v>0</v>
      </c>
      <c r="BI611">
        <v>0</v>
      </c>
      <c r="BJ611">
        <v>0</v>
      </c>
      <c r="BK611">
        <v>0</v>
      </c>
      <c r="BL611">
        <v>0</v>
      </c>
      <c r="BM611">
        <v>0</v>
      </c>
      <c r="BN611">
        <v>0</v>
      </c>
      <c r="BO611">
        <v>0</v>
      </c>
      <c r="BP611">
        <v>0</v>
      </c>
      <c r="BQ611">
        <v>0</v>
      </c>
      <c r="BR611">
        <v>0</v>
      </c>
      <c r="BS611">
        <v>0</v>
      </c>
      <c r="BT611">
        <v>0</v>
      </c>
      <c r="BU611">
        <v>0</v>
      </c>
      <c r="BV611">
        <v>0</v>
      </c>
      <c r="BW611">
        <v>0</v>
      </c>
      <c r="BX611">
        <v>0</v>
      </c>
      <c r="BY611">
        <v>0</v>
      </c>
      <c r="BZ611">
        <v>0</v>
      </c>
      <c r="CA611">
        <v>0</v>
      </c>
      <c r="CB611">
        <v>0</v>
      </c>
      <c r="CC611">
        <v>0</v>
      </c>
      <c r="CD611">
        <v>0</v>
      </c>
      <c r="CE611">
        <v>0</v>
      </c>
      <c r="CF611">
        <v>0</v>
      </c>
      <c r="CG611">
        <v>0</v>
      </c>
      <c r="CH611">
        <v>0</v>
      </c>
      <c r="CI611">
        <v>0</v>
      </c>
      <c r="CJ611">
        <v>0</v>
      </c>
      <c r="CK611">
        <v>0</v>
      </c>
      <c r="CL611">
        <v>0</v>
      </c>
      <c r="CM611">
        <v>0</v>
      </c>
      <c r="CN611">
        <v>0</v>
      </c>
      <c r="CO611">
        <v>0</v>
      </c>
      <c r="CP611">
        <v>0</v>
      </c>
      <c r="CQ611">
        <v>0</v>
      </c>
      <c r="CR611">
        <v>0</v>
      </c>
      <c r="CS611">
        <v>0</v>
      </c>
      <c r="CT611">
        <v>0</v>
      </c>
      <c r="CU611">
        <v>0</v>
      </c>
      <c r="CV611">
        <v>0</v>
      </c>
      <c r="CW611">
        <v>0</v>
      </c>
      <c r="CX611">
        <v>0</v>
      </c>
      <c r="CY611">
        <v>0</v>
      </c>
      <c r="CZ611">
        <v>0</v>
      </c>
      <c r="DA611">
        <v>0</v>
      </c>
      <c r="DB611">
        <v>0</v>
      </c>
      <c r="DC611">
        <v>0</v>
      </c>
      <c r="DD611">
        <v>0</v>
      </c>
      <c r="DE611">
        <v>0</v>
      </c>
      <c r="DF611">
        <v>0</v>
      </c>
      <c r="DG611">
        <v>0</v>
      </c>
      <c r="DH611">
        <v>0</v>
      </c>
      <c r="DI611">
        <v>179152671</v>
      </c>
      <c r="DJ611">
        <v>0</v>
      </c>
      <c r="DK611">
        <v>0</v>
      </c>
      <c r="DL611">
        <v>0</v>
      </c>
      <c r="DM611">
        <v>0</v>
      </c>
      <c r="DN611">
        <v>0</v>
      </c>
      <c r="DO611">
        <v>0</v>
      </c>
      <c r="DP611">
        <v>5899524</v>
      </c>
      <c r="DQ611">
        <v>123852432</v>
      </c>
      <c r="DR611">
        <v>0</v>
      </c>
      <c r="DS611">
        <v>0</v>
      </c>
      <c r="DT611">
        <v>0</v>
      </c>
      <c r="DU611">
        <v>0</v>
      </c>
      <c r="DV611">
        <v>0</v>
      </c>
      <c r="DW611">
        <v>0</v>
      </c>
      <c r="DX611">
        <v>0</v>
      </c>
      <c r="DY611">
        <v>0</v>
      </c>
      <c r="DZ611">
        <v>0</v>
      </c>
      <c r="EA611">
        <v>0</v>
      </c>
      <c r="EB611">
        <v>0</v>
      </c>
      <c r="EC611">
        <v>0</v>
      </c>
      <c r="ED611">
        <v>0</v>
      </c>
    </row>
    <row r="612" spans="1:134" x14ac:dyDescent="0.3">
      <c r="A612">
        <v>106370730</v>
      </c>
      <c r="B612" t="s">
        <v>922</v>
      </c>
      <c r="C612">
        <v>20182</v>
      </c>
      <c r="D612" s="1">
        <v>43191</v>
      </c>
      <c r="E612" s="1">
        <v>43281</v>
      </c>
      <c r="F612" t="s">
        <v>134</v>
      </c>
      <c r="G612" t="s">
        <v>254</v>
      </c>
      <c r="H612" t="s">
        <v>2094</v>
      </c>
      <c r="I612">
        <v>1416</v>
      </c>
      <c r="J612" t="s">
        <v>136</v>
      </c>
      <c r="K612" t="s">
        <v>876</v>
      </c>
      <c r="L612" t="s">
        <v>220</v>
      </c>
      <c r="M612" t="s">
        <v>882</v>
      </c>
      <c r="N612" t="s">
        <v>923</v>
      </c>
      <c r="O612" t="s">
        <v>308</v>
      </c>
      <c r="P612">
        <v>92120</v>
      </c>
      <c r="Q612" t="s">
        <v>885</v>
      </c>
      <c r="R612">
        <v>556</v>
      </c>
      <c r="S612">
        <v>556</v>
      </c>
      <c r="T612">
        <v>263</v>
      </c>
      <c r="U612">
        <v>170</v>
      </c>
      <c r="V612">
        <v>2541</v>
      </c>
      <c r="W612">
        <v>45</v>
      </c>
      <c r="X612">
        <v>342</v>
      </c>
      <c r="Y612">
        <v>0</v>
      </c>
      <c r="Z612">
        <v>0</v>
      </c>
      <c r="AA612">
        <v>25</v>
      </c>
      <c r="AB612">
        <v>2914</v>
      </c>
      <c r="AC612">
        <v>0</v>
      </c>
      <c r="AD612">
        <v>48</v>
      </c>
      <c r="AE612">
        <v>6085</v>
      </c>
      <c r="AF612">
        <v>0</v>
      </c>
      <c r="AG612">
        <v>642</v>
      </c>
      <c r="AH612">
        <v>9859</v>
      </c>
      <c r="AI612">
        <v>257</v>
      </c>
      <c r="AJ612">
        <v>1279</v>
      </c>
      <c r="AK612">
        <v>0</v>
      </c>
      <c r="AL612">
        <v>0</v>
      </c>
      <c r="AM612">
        <v>70</v>
      </c>
      <c r="AN612">
        <v>9483</v>
      </c>
      <c r="AO612">
        <v>0</v>
      </c>
      <c r="AP612">
        <v>204</v>
      </c>
      <c r="AQ612">
        <v>21794</v>
      </c>
      <c r="AR612">
        <v>0</v>
      </c>
      <c r="AS61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43588</v>
      </c>
      <c r="AT612">
        <v>485</v>
      </c>
      <c r="AU612">
        <v>16220</v>
      </c>
      <c r="AV612">
        <v>456</v>
      </c>
      <c r="AW612">
        <v>4718</v>
      </c>
      <c r="AX612">
        <v>0</v>
      </c>
      <c r="AY612">
        <v>1</v>
      </c>
      <c r="AZ612">
        <v>624</v>
      </c>
      <c r="BA612">
        <v>32736</v>
      </c>
      <c r="BB612">
        <v>0</v>
      </c>
      <c r="BC612">
        <v>1345</v>
      </c>
      <c r="BD612">
        <v>56585</v>
      </c>
      <c r="BE612">
        <v>0</v>
      </c>
      <c r="BF612">
        <v>0</v>
      </c>
      <c r="BG612">
        <v>0</v>
      </c>
      <c r="BH612">
        <v>0</v>
      </c>
      <c r="BI612">
        <v>0</v>
      </c>
      <c r="BJ612">
        <v>0</v>
      </c>
      <c r="BK612">
        <v>0</v>
      </c>
      <c r="BL612">
        <v>0</v>
      </c>
      <c r="BM612">
        <v>0</v>
      </c>
      <c r="BN612">
        <v>0</v>
      </c>
      <c r="BO612">
        <v>0</v>
      </c>
      <c r="BP612">
        <v>0</v>
      </c>
      <c r="BQ612">
        <v>0</v>
      </c>
      <c r="BR612">
        <v>0</v>
      </c>
      <c r="BS612">
        <v>0</v>
      </c>
      <c r="BT612">
        <v>0</v>
      </c>
      <c r="BU612">
        <v>0</v>
      </c>
      <c r="BV612">
        <v>0</v>
      </c>
      <c r="BW612">
        <v>0</v>
      </c>
      <c r="BX612">
        <v>0</v>
      </c>
      <c r="BY612">
        <v>0</v>
      </c>
      <c r="BZ612">
        <v>0</v>
      </c>
      <c r="CA612">
        <v>0</v>
      </c>
      <c r="CB612">
        <v>0</v>
      </c>
      <c r="CC612">
        <v>0</v>
      </c>
      <c r="CD612">
        <v>0</v>
      </c>
      <c r="CE612">
        <v>0</v>
      </c>
      <c r="CF612">
        <v>0</v>
      </c>
      <c r="CG612">
        <v>0</v>
      </c>
      <c r="CH612">
        <v>0</v>
      </c>
      <c r="CI612">
        <v>0</v>
      </c>
      <c r="CJ612">
        <v>0</v>
      </c>
      <c r="CK612">
        <v>0</v>
      </c>
      <c r="CL612">
        <v>0</v>
      </c>
      <c r="CM612">
        <v>0</v>
      </c>
      <c r="CN612">
        <v>0</v>
      </c>
      <c r="CO612">
        <v>0</v>
      </c>
      <c r="CP612">
        <v>0</v>
      </c>
      <c r="CQ612">
        <v>0</v>
      </c>
      <c r="CR612">
        <v>0</v>
      </c>
      <c r="CS612">
        <v>0</v>
      </c>
      <c r="CT612">
        <v>0</v>
      </c>
      <c r="CU612">
        <v>0</v>
      </c>
      <c r="CV612">
        <v>0</v>
      </c>
      <c r="CW612">
        <v>0</v>
      </c>
      <c r="CX612">
        <v>0</v>
      </c>
      <c r="CY612">
        <v>0</v>
      </c>
      <c r="CZ612">
        <v>0</v>
      </c>
      <c r="DA612">
        <v>0</v>
      </c>
      <c r="DB612">
        <v>0</v>
      </c>
      <c r="DC612">
        <v>0</v>
      </c>
      <c r="DD612">
        <v>0</v>
      </c>
      <c r="DE612">
        <v>0</v>
      </c>
      <c r="DF612">
        <v>0</v>
      </c>
      <c r="DG612">
        <v>0</v>
      </c>
      <c r="DH612">
        <v>0</v>
      </c>
      <c r="DI612">
        <v>246405893</v>
      </c>
      <c r="DJ612">
        <v>0</v>
      </c>
      <c r="DK612">
        <v>0</v>
      </c>
      <c r="DL612">
        <v>0</v>
      </c>
      <c r="DM612">
        <v>0</v>
      </c>
      <c r="DN612">
        <v>0</v>
      </c>
      <c r="DO612">
        <v>0</v>
      </c>
      <c r="DP612">
        <v>4187190</v>
      </c>
      <c r="DQ612">
        <v>867690358</v>
      </c>
      <c r="DR612">
        <v>0</v>
      </c>
      <c r="DS612">
        <v>0</v>
      </c>
      <c r="DT612">
        <v>0</v>
      </c>
      <c r="DU612">
        <v>0</v>
      </c>
      <c r="DV612">
        <v>0</v>
      </c>
      <c r="DW612">
        <v>0</v>
      </c>
      <c r="DX612">
        <v>0</v>
      </c>
      <c r="DY612">
        <v>0</v>
      </c>
      <c r="DZ612">
        <v>0</v>
      </c>
      <c r="EA612">
        <v>0</v>
      </c>
      <c r="EB612">
        <v>0</v>
      </c>
      <c r="EC612">
        <v>0</v>
      </c>
      <c r="ED612">
        <v>0</v>
      </c>
    </row>
    <row r="613" spans="1:134" x14ac:dyDescent="0.3">
      <c r="A613">
        <v>106380857</v>
      </c>
      <c r="B613" t="s">
        <v>924</v>
      </c>
      <c r="C613">
        <v>20182</v>
      </c>
      <c r="D613" s="1">
        <v>43191</v>
      </c>
      <c r="E613" s="1">
        <v>43281</v>
      </c>
      <c r="F613" t="s">
        <v>134</v>
      </c>
      <c r="G613" t="s">
        <v>379</v>
      </c>
      <c r="H613" t="s">
        <v>2105</v>
      </c>
      <c r="I613">
        <v>423</v>
      </c>
      <c r="J613" t="s">
        <v>136</v>
      </c>
      <c r="K613" t="s">
        <v>876</v>
      </c>
      <c r="L613" t="s">
        <v>220</v>
      </c>
      <c r="M613" t="s">
        <v>877</v>
      </c>
      <c r="N613" t="s">
        <v>925</v>
      </c>
      <c r="O613" t="s">
        <v>382</v>
      </c>
      <c r="P613">
        <v>94115</v>
      </c>
      <c r="Q613" t="s">
        <v>880</v>
      </c>
      <c r="R613">
        <v>239</v>
      </c>
      <c r="S613">
        <v>239</v>
      </c>
      <c r="T613">
        <v>139</v>
      </c>
      <c r="U613">
        <v>98</v>
      </c>
      <c r="V613">
        <v>1031</v>
      </c>
      <c r="W613">
        <v>10</v>
      </c>
      <c r="X613">
        <v>107</v>
      </c>
      <c r="Y613">
        <v>0</v>
      </c>
      <c r="Z613">
        <v>0</v>
      </c>
      <c r="AA613">
        <v>12</v>
      </c>
      <c r="AB613">
        <v>1537</v>
      </c>
      <c r="AC613">
        <v>0</v>
      </c>
      <c r="AD613">
        <v>26</v>
      </c>
      <c r="AE613">
        <v>2821</v>
      </c>
      <c r="AF613">
        <v>0</v>
      </c>
      <c r="AG613">
        <v>393</v>
      </c>
      <c r="AH613">
        <v>4825</v>
      </c>
      <c r="AI613">
        <v>32</v>
      </c>
      <c r="AJ613">
        <v>448</v>
      </c>
      <c r="AK613">
        <v>0</v>
      </c>
      <c r="AL613">
        <v>0</v>
      </c>
      <c r="AM613">
        <v>114</v>
      </c>
      <c r="AN613">
        <v>5536</v>
      </c>
      <c r="AO613">
        <v>0</v>
      </c>
      <c r="AP613">
        <v>120</v>
      </c>
      <c r="AQ613">
        <v>11468</v>
      </c>
      <c r="AR613">
        <v>0</v>
      </c>
      <c r="AS61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22936</v>
      </c>
      <c r="AT613">
        <v>224</v>
      </c>
      <c r="AU613">
        <v>4831</v>
      </c>
      <c r="AV613">
        <v>118</v>
      </c>
      <c r="AW613">
        <v>1045</v>
      </c>
      <c r="AX613">
        <v>1</v>
      </c>
      <c r="AY613">
        <v>2</v>
      </c>
      <c r="AZ613">
        <v>399</v>
      </c>
      <c r="BA613">
        <v>10628</v>
      </c>
      <c r="BB613">
        <v>0</v>
      </c>
      <c r="BC613">
        <v>1479</v>
      </c>
      <c r="BD613">
        <v>18727</v>
      </c>
      <c r="BE613">
        <v>0</v>
      </c>
      <c r="BF613">
        <v>0</v>
      </c>
      <c r="BG613">
        <v>0</v>
      </c>
      <c r="BH613">
        <v>0</v>
      </c>
      <c r="BI613">
        <v>0</v>
      </c>
      <c r="BJ613">
        <v>0</v>
      </c>
      <c r="BK613">
        <v>0</v>
      </c>
      <c r="BL613">
        <v>0</v>
      </c>
      <c r="BM613">
        <v>0</v>
      </c>
      <c r="BN613">
        <v>0</v>
      </c>
      <c r="BO613">
        <v>0</v>
      </c>
      <c r="BP613">
        <v>0</v>
      </c>
      <c r="BQ613">
        <v>0</v>
      </c>
      <c r="BR613">
        <v>0</v>
      </c>
      <c r="BS613">
        <v>0</v>
      </c>
      <c r="BT613">
        <v>0</v>
      </c>
      <c r="BU613">
        <v>0</v>
      </c>
      <c r="BV613">
        <v>0</v>
      </c>
      <c r="BW613">
        <v>0</v>
      </c>
      <c r="BX613">
        <v>0</v>
      </c>
      <c r="BY613">
        <v>0</v>
      </c>
      <c r="BZ613">
        <v>0</v>
      </c>
      <c r="CA613">
        <v>0</v>
      </c>
      <c r="CB613">
        <v>0</v>
      </c>
      <c r="CC613">
        <v>0</v>
      </c>
      <c r="CD613">
        <v>0</v>
      </c>
      <c r="CE613">
        <v>0</v>
      </c>
      <c r="CF613">
        <v>0</v>
      </c>
      <c r="CG613">
        <v>0</v>
      </c>
      <c r="CH613">
        <v>0</v>
      </c>
      <c r="CI613">
        <v>0</v>
      </c>
      <c r="CJ613">
        <v>0</v>
      </c>
      <c r="CK613">
        <v>0</v>
      </c>
      <c r="CL613">
        <v>0</v>
      </c>
      <c r="CM613">
        <v>0</v>
      </c>
      <c r="CN613">
        <v>0</v>
      </c>
      <c r="CO613">
        <v>0</v>
      </c>
      <c r="CP613">
        <v>0</v>
      </c>
      <c r="CQ613">
        <v>0</v>
      </c>
      <c r="CR613">
        <v>0</v>
      </c>
      <c r="CS613">
        <v>0</v>
      </c>
      <c r="CT613">
        <v>0</v>
      </c>
      <c r="CU613">
        <v>0</v>
      </c>
      <c r="CV613">
        <v>0</v>
      </c>
      <c r="CW613">
        <v>0</v>
      </c>
      <c r="CX613">
        <v>0</v>
      </c>
      <c r="CY613">
        <v>0</v>
      </c>
      <c r="CZ613">
        <v>0</v>
      </c>
      <c r="DA613">
        <v>0</v>
      </c>
      <c r="DB613">
        <v>0</v>
      </c>
      <c r="DC613">
        <v>0</v>
      </c>
      <c r="DD613">
        <v>0</v>
      </c>
      <c r="DE613">
        <v>0</v>
      </c>
      <c r="DF613">
        <v>0</v>
      </c>
      <c r="DG613">
        <v>0</v>
      </c>
      <c r="DH613">
        <v>0</v>
      </c>
      <c r="DI613">
        <v>167830686</v>
      </c>
      <c r="DJ613">
        <v>0</v>
      </c>
      <c r="DK613">
        <v>0</v>
      </c>
      <c r="DL613">
        <v>0</v>
      </c>
      <c r="DM613">
        <v>0</v>
      </c>
      <c r="DN613">
        <v>0</v>
      </c>
      <c r="DO613">
        <v>0</v>
      </c>
      <c r="DP613">
        <v>3825836</v>
      </c>
      <c r="DQ613">
        <v>280956028</v>
      </c>
      <c r="DR613">
        <v>0</v>
      </c>
      <c r="DS613">
        <v>0</v>
      </c>
      <c r="DT613">
        <v>0</v>
      </c>
      <c r="DU613">
        <v>0</v>
      </c>
      <c r="DV613">
        <v>0</v>
      </c>
      <c r="DW613">
        <v>0</v>
      </c>
      <c r="DX613">
        <v>0</v>
      </c>
      <c r="DY613">
        <v>0</v>
      </c>
      <c r="DZ613">
        <v>0</v>
      </c>
      <c r="EA613">
        <v>0</v>
      </c>
      <c r="EB613">
        <v>0</v>
      </c>
      <c r="EC613">
        <v>0</v>
      </c>
      <c r="ED613">
        <v>0</v>
      </c>
    </row>
    <row r="614" spans="1:134" x14ac:dyDescent="0.3">
      <c r="A614">
        <v>106431506</v>
      </c>
      <c r="B614" t="s">
        <v>926</v>
      </c>
      <c r="C614">
        <v>20182</v>
      </c>
      <c r="D614" s="1">
        <v>43191</v>
      </c>
      <c r="E614" s="1">
        <v>43281</v>
      </c>
      <c r="F614" t="s">
        <v>134</v>
      </c>
      <c r="G614" t="s">
        <v>446</v>
      </c>
      <c r="H614" t="s">
        <v>2107</v>
      </c>
      <c r="I614">
        <v>431</v>
      </c>
      <c r="J614" t="s">
        <v>136</v>
      </c>
      <c r="K614" t="s">
        <v>876</v>
      </c>
      <c r="L614" t="s">
        <v>138</v>
      </c>
      <c r="M614" t="s">
        <v>877</v>
      </c>
      <c r="N614" t="s">
        <v>927</v>
      </c>
      <c r="O614" t="s">
        <v>566</v>
      </c>
      <c r="P614">
        <v>95119</v>
      </c>
      <c r="Q614" t="s">
        <v>880</v>
      </c>
      <c r="R614">
        <v>247</v>
      </c>
      <c r="S614">
        <v>247</v>
      </c>
      <c r="T614">
        <v>107</v>
      </c>
      <c r="U614">
        <v>93</v>
      </c>
      <c r="V614">
        <v>1085</v>
      </c>
      <c r="W614">
        <v>46</v>
      </c>
      <c r="X614">
        <v>66</v>
      </c>
      <c r="Y614">
        <v>0</v>
      </c>
      <c r="Z614">
        <v>0</v>
      </c>
      <c r="AA614">
        <v>24</v>
      </c>
      <c r="AB614">
        <v>1457</v>
      </c>
      <c r="AC614">
        <v>0</v>
      </c>
      <c r="AD614">
        <v>24</v>
      </c>
      <c r="AE614">
        <v>2795</v>
      </c>
      <c r="AF614">
        <v>0</v>
      </c>
      <c r="AG614">
        <v>320</v>
      </c>
      <c r="AH614">
        <v>4140</v>
      </c>
      <c r="AI614">
        <v>123</v>
      </c>
      <c r="AJ614">
        <v>199</v>
      </c>
      <c r="AK614">
        <v>0</v>
      </c>
      <c r="AL614">
        <v>0</v>
      </c>
      <c r="AM614">
        <v>79</v>
      </c>
      <c r="AN614">
        <v>3918</v>
      </c>
      <c r="AO614">
        <v>0</v>
      </c>
      <c r="AP614">
        <v>62</v>
      </c>
      <c r="AQ614">
        <v>8841</v>
      </c>
      <c r="AR614">
        <v>0</v>
      </c>
      <c r="AS61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17682</v>
      </c>
      <c r="AT614">
        <v>368</v>
      </c>
      <c r="AU614">
        <v>9504</v>
      </c>
      <c r="AV614">
        <v>539</v>
      </c>
      <c r="AW614">
        <v>2527</v>
      </c>
      <c r="AX614">
        <v>0</v>
      </c>
      <c r="AY614">
        <v>0</v>
      </c>
      <c r="AZ614">
        <v>1163</v>
      </c>
      <c r="BA614">
        <v>21150</v>
      </c>
      <c r="BB614">
        <v>0</v>
      </c>
      <c r="BC614">
        <v>3914</v>
      </c>
      <c r="BD614">
        <v>39165</v>
      </c>
      <c r="BE614">
        <v>0</v>
      </c>
      <c r="BF614">
        <v>0</v>
      </c>
      <c r="BG614">
        <v>0</v>
      </c>
      <c r="BH614">
        <v>0</v>
      </c>
      <c r="BI614">
        <v>0</v>
      </c>
      <c r="BJ614">
        <v>0</v>
      </c>
      <c r="BK614">
        <v>0</v>
      </c>
      <c r="BL614">
        <v>0</v>
      </c>
      <c r="BM614">
        <v>0</v>
      </c>
      <c r="BN614">
        <v>0</v>
      </c>
      <c r="BO614">
        <v>0</v>
      </c>
      <c r="BP614">
        <v>0</v>
      </c>
      <c r="BQ614">
        <v>0</v>
      </c>
      <c r="BR614">
        <v>0</v>
      </c>
      <c r="BS614">
        <v>0</v>
      </c>
      <c r="BT614">
        <v>0</v>
      </c>
      <c r="BU614">
        <v>0</v>
      </c>
      <c r="BV614">
        <v>0</v>
      </c>
      <c r="BW614">
        <v>0</v>
      </c>
      <c r="BX614">
        <v>0</v>
      </c>
      <c r="BY614">
        <v>0</v>
      </c>
      <c r="BZ614">
        <v>0</v>
      </c>
      <c r="CA614">
        <v>0</v>
      </c>
      <c r="CB614">
        <v>0</v>
      </c>
      <c r="CC614">
        <v>0</v>
      </c>
      <c r="CD614">
        <v>0</v>
      </c>
      <c r="CE614">
        <v>0</v>
      </c>
      <c r="CF614">
        <v>0</v>
      </c>
      <c r="CG614">
        <v>0</v>
      </c>
      <c r="CH614">
        <v>0</v>
      </c>
      <c r="CI614">
        <v>0</v>
      </c>
      <c r="CJ614">
        <v>0</v>
      </c>
      <c r="CK614">
        <v>0</v>
      </c>
      <c r="CL614">
        <v>0</v>
      </c>
      <c r="CM614">
        <v>0</v>
      </c>
      <c r="CN614">
        <v>0</v>
      </c>
      <c r="CO614">
        <v>0</v>
      </c>
      <c r="CP614">
        <v>0</v>
      </c>
      <c r="CQ614">
        <v>0</v>
      </c>
      <c r="CR614">
        <v>0</v>
      </c>
      <c r="CS614">
        <v>0</v>
      </c>
      <c r="CT614">
        <v>0</v>
      </c>
      <c r="CU614">
        <v>0</v>
      </c>
      <c r="CV614">
        <v>0</v>
      </c>
      <c r="CW614">
        <v>0</v>
      </c>
      <c r="CX614">
        <v>0</v>
      </c>
      <c r="CY614">
        <v>0</v>
      </c>
      <c r="CZ614">
        <v>0</v>
      </c>
      <c r="DA614">
        <v>0</v>
      </c>
      <c r="DB614">
        <v>0</v>
      </c>
      <c r="DC614">
        <v>0</v>
      </c>
      <c r="DD614">
        <v>0</v>
      </c>
      <c r="DE614">
        <v>0</v>
      </c>
      <c r="DF614">
        <v>0</v>
      </c>
      <c r="DG614">
        <v>0</v>
      </c>
      <c r="DH614">
        <v>0</v>
      </c>
      <c r="DI614">
        <v>120714777</v>
      </c>
      <c r="DJ614">
        <v>0</v>
      </c>
      <c r="DK614">
        <v>0</v>
      </c>
      <c r="DL614">
        <v>0</v>
      </c>
      <c r="DM614">
        <v>0</v>
      </c>
      <c r="DN614">
        <v>0</v>
      </c>
      <c r="DO614">
        <v>0</v>
      </c>
      <c r="DP614">
        <v>3465236</v>
      </c>
      <c r="DQ614">
        <v>104006239</v>
      </c>
      <c r="DR614">
        <v>0</v>
      </c>
      <c r="DS614">
        <v>0</v>
      </c>
      <c r="DT614">
        <v>0</v>
      </c>
      <c r="DU614">
        <v>0</v>
      </c>
      <c r="DV614">
        <v>0</v>
      </c>
      <c r="DW614">
        <v>0</v>
      </c>
      <c r="DX614">
        <v>0</v>
      </c>
      <c r="DY614">
        <v>0</v>
      </c>
      <c r="DZ614">
        <v>0</v>
      </c>
      <c r="EA614">
        <v>0</v>
      </c>
      <c r="EB614">
        <v>0</v>
      </c>
      <c r="EC614">
        <v>0</v>
      </c>
      <c r="ED614">
        <v>0</v>
      </c>
    </row>
    <row r="615" spans="1:134" x14ac:dyDescent="0.3">
      <c r="A615">
        <v>106014337</v>
      </c>
      <c r="B615" t="s">
        <v>928</v>
      </c>
      <c r="C615">
        <v>20182</v>
      </c>
      <c r="D615" s="1">
        <v>43191</v>
      </c>
      <c r="E615" s="1">
        <v>43281</v>
      </c>
      <c r="F615" t="s">
        <v>134</v>
      </c>
      <c r="G615" t="s">
        <v>233</v>
      </c>
      <c r="H615" t="s">
        <v>2092</v>
      </c>
      <c r="I615">
        <v>421</v>
      </c>
      <c r="J615" t="s">
        <v>136</v>
      </c>
      <c r="K615" t="s">
        <v>876</v>
      </c>
      <c r="L615" t="s">
        <v>138</v>
      </c>
      <c r="M615" t="s">
        <v>877</v>
      </c>
      <c r="N615" t="s">
        <v>929</v>
      </c>
      <c r="O615" t="s">
        <v>930</v>
      </c>
      <c r="P615">
        <v>94577</v>
      </c>
      <c r="Q615" t="s">
        <v>880</v>
      </c>
      <c r="R615">
        <v>206</v>
      </c>
      <c r="S615">
        <v>206</v>
      </c>
      <c r="T615">
        <v>108</v>
      </c>
      <c r="U615">
        <v>108</v>
      </c>
      <c r="V615">
        <v>953</v>
      </c>
      <c r="W615">
        <v>24</v>
      </c>
      <c r="X615">
        <v>162</v>
      </c>
      <c r="Y615">
        <v>0</v>
      </c>
      <c r="Z615">
        <v>0</v>
      </c>
      <c r="AA615">
        <v>10</v>
      </c>
      <c r="AB615">
        <v>1514</v>
      </c>
      <c r="AC615">
        <v>0</v>
      </c>
      <c r="AD615">
        <v>28</v>
      </c>
      <c r="AE615">
        <v>2799</v>
      </c>
      <c r="AF615">
        <v>0</v>
      </c>
      <c r="AG615">
        <v>331</v>
      </c>
      <c r="AH615">
        <v>3491</v>
      </c>
      <c r="AI615">
        <v>93</v>
      </c>
      <c r="AJ615">
        <v>465</v>
      </c>
      <c r="AK615">
        <v>0</v>
      </c>
      <c r="AL615">
        <v>0</v>
      </c>
      <c r="AM615">
        <v>54</v>
      </c>
      <c r="AN615">
        <v>4418</v>
      </c>
      <c r="AO615">
        <v>0</v>
      </c>
      <c r="AP615">
        <v>89</v>
      </c>
      <c r="AQ615">
        <v>8941</v>
      </c>
      <c r="AR615">
        <v>0</v>
      </c>
      <c r="AS61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17882</v>
      </c>
      <c r="AT615">
        <v>435</v>
      </c>
      <c r="AU615">
        <v>9740</v>
      </c>
      <c r="AV615">
        <v>342</v>
      </c>
      <c r="AW615">
        <v>3413</v>
      </c>
      <c r="AX615">
        <v>0</v>
      </c>
      <c r="AY615">
        <v>1</v>
      </c>
      <c r="AZ615">
        <v>615</v>
      </c>
      <c r="BA615">
        <v>20709</v>
      </c>
      <c r="BB615">
        <v>0</v>
      </c>
      <c r="BC615">
        <v>3862</v>
      </c>
      <c r="BD615">
        <v>39117</v>
      </c>
      <c r="BE615">
        <v>0</v>
      </c>
      <c r="BF615">
        <v>0</v>
      </c>
      <c r="BG615">
        <v>0</v>
      </c>
      <c r="BH615">
        <v>0</v>
      </c>
      <c r="BI615">
        <v>0</v>
      </c>
      <c r="BJ615">
        <v>0</v>
      </c>
      <c r="BK615">
        <v>0</v>
      </c>
      <c r="BL615">
        <v>0</v>
      </c>
      <c r="BM615">
        <v>0</v>
      </c>
      <c r="BN615">
        <v>0</v>
      </c>
      <c r="BO615">
        <v>0</v>
      </c>
      <c r="BP615">
        <v>0</v>
      </c>
      <c r="BQ615">
        <v>0</v>
      </c>
      <c r="BR615">
        <v>0</v>
      </c>
      <c r="BS615">
        <v>0</v>
      </c>
      <c r="BT615">
        <v>0</v>
      </c>
      <c r="BU615">
        <v>0</v>
      </c>
      <c r="BV615">
        <v>0</v>
      </c>
      <c r="BW615">
        <v>0</v>
      </c>
      <c r="BX615">
        <v>0</v>
      </c>
      <c r="BY615">
        <v>0</v>
      </c>
      <c r="BZ615">
        <v>0</v>
      </c>
      <c r="CA615">
        <v>0</v>
      </c>
      <c r="CB615">
        <v>0</v>
      </c>
      <c r="CC615">
        <v>0</v>
      </c>
      <c r="CD615">
        <v>0</v>
      </c>
      <c r="CE615">
        <v>0</v>
      </c>
      <c r="CF615">
        <v>0</v>
      </c>
      <c r="CG615">
        <v>0</v>
      </c>
      <c r="CH615">
        <v>0</v>
      </c>
      <c r="CI615">
        <v>0</v>
      </c>
      <c r="CJ615">
        <v>0</v>
      </c>
      <c r="CK615">
        <v>0</v>
      </c>
      <c r="CL615">
        <v>0</v>
      </c>
      <c r="CM615">
        <v>0</v>
      </c>
      <c r="CN615">
        <v>0</v>
      </c>
      <c r="CO615">
        <v>0</v>
      </c>
      <c r="CP615">
        <v>0</v>
      </c>
      <c r="CQ615">
        <v>0</v>
      </c>
      <c r="CR615">
        <v>0</v>
      </c>
      <c r="CS615">
        <v>0</v>
      </c>
      <c r="CT615">
        <v>0</v>
      </c>
      <c r="CU615">
        <v>0</v>
      </c>
      <c r="CV615">
        <v>0</v>
      </c>
      <c r="CW615">
        <v>0</v>
      </c>
      <c r="CX615">
        <v>0</v>
      </c>
      <c r="CY615">
        <v>0</v>
      </c>
      <c r="CZ615">
        <v>0</v>
      </c>
      <c r="DA615">
        <v>0</v>
      </c>
      <c r="DB615">
        <v>0</v>
      </c>
      <c r="DC615">
        <v>0</v>
      </c>
      <c r="DD615">
        <v>0</v>
      </c>
      <c r="DE615">
        <v>0</v>
      </c>
      <c r="DF615">
        <v>0</v>
      </c>
      <c r="DG615">
        <v>0</v>
      </c>
      <c r="DH615">
        <v>0</v>
      </c>
      <c r="DI615">
        <v>132851489</v>
      </c>
      <c r="DJ615">
        <v>0</v>
      </c>
      <c r="DK615">
        <v>0</v>
      </c>
      <c r="DL615">
        <v>0</v>
      </c>
      <c r="DM615">
        <v>0</v>
      </c>
      <c r="DN615">
        <v>0</v>
      </c>
      <c r="DO615">
        <v>0</v>
      </c>
      <c r="DP615">
        <v>1036479</v>
      </c>
      <c r="DQ615">
        <v>558277439</v>
      </c>
      <c r="DR615">
        <v>0</v>
      </c>
      <c r="DS615">
        <v>0</v>
      </c>
      <c r="DT615">
        <v>0</v>
      </c>
      <c r="DU615">
        <v>0</v>
      </c>
      <c r="DV615">
        <v>0</v>
      </c>
      <c r="DW615">
        <v>0</v>
      </c>
      <c r="DX615">
        <v>0</v>
      </c>
      <c r="DY615">
        <v>0</v>
      </c>
      <c r="DZ615">
        <v>0</v>
      </c>
      <c r="EA615">
        <v>0</v>
      </c>
      <c r="EB615">
        <v>0</v>
      </c>
      <c r="EC615">
        <v>0</v>
      </c>
      <c r="ED615">
        <v>0</v>
      </c>
    </row>
    <row r="616" spans="1:134" x14ac:dyDescent="0.3">
      <c r="A616">
        <v>106210992</v>
      </c>
      <c r="B616" t="s">
        <v>931</v>
      </c>
      <c r="C616">
        <v>20182</v>
      </c>
      <c r="D616" s="1">
        <v>43191</v>
      </c>
      <c r="E616" s="1">
        <v>43281</v>
      </c>
      <c r="F616" t="s">
        <v>134</v>
      </c>
      <c r="G616" t="s">
        <v>932</v>
      </c>
      <c r="H616" t="s">
        <v>2105</v>
      </c>
      <c r="I616">
        <v>405</v>
      </c>
      <c r="J616" t="s">
        <v>136</v>
      </c>
      <c r="K616" t="s">
        <v>876</v>
      </c>
      <c r="L616" t="s">
        <v>138</v>
      </c>
      <c r="M616" t="s">
        <v>877</v>
      </c>
      <c r="N616" t="s">
        <v>933</v>
      </c>
      <c r="O616" t="s">
        <v>934</v>
      </c>
      <c r="P616">
        <v>94903</v>
      </c>
      <c r="Q616" t="s">
        <v>880</v>
      </c>
      <c r="R616">
        <v>116</v>
      </c>
      <c r="S616">
        <v>116</v>
      </c>
      <c r="T616">
        <v>45</v>
      </c>
      <c r="U616">
        <v>39</v>
      </c>
      <c r="V616">
        <v>691</v>
      </c>
      <c r="W616">
        <v>11</v>
      </c>
      <c r="X616">
        <v>0</v>
      </c>
      <c r="Y616">
        <v>0</v>
      </c>
      <c r="Z616">
        <v>0</v>
      </c>
      <c r="AA616">
        <v>5</v>
      </c>
      <c r="AB616">
        <v>309</v>
      </c>
      <c r="AC616">
        <v>0</v>
      </c>
      <c r="AD616">
        <v>3</v>
      </c>
      <c r="AE616">
        <v>1058</v>
      </c>
      <c r="AF616">
        <v>0</v>
      </c>
      <c r="AG616">
        <v>143</v>
      </c>
      <c r="AH616">
        <v>2537</v>
      </c>
      <c r="AI616">
        <v>24</v>
      </c>
      <c r="AJ616">
        <v>0</v>
      </c>
      <c r="AK616">
        <v>0</v>
      </c>
      <c r="AL616">
        <v>0</v>
      </c>
      <c r="AM616">
        <v>14</v>
      </c>
      <c r="AN616">
        <v>1017</v>
      </c>
      <c r="AO616">
        <v>0</v>
      </c>
      <c r="AP616">
        <v>13</v>
      </c>
      <c r="AQ616">
        <v>3748</v>
      </c>
      <c r="AR616">
        <v>0</v>
      </c>
      <c r="AS61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7496</v>
      </c>
      <c r="AT616">
        <v>203</v>
      </c>
      <c r="AU616">
        <v>12098</v>
      </c>
      <c r="AV616">
        <v>38</v>
      </c>
      <c r="AW616">
        <v>1644</v>
      </c>
      <c r="AX616">
        <v>0</v>
      </c>
      <c r="AY616">
        <v>0</v>
      </c>
      <c r="AZ616">
        <v>428</v>
      </c>
      <c r="BA616">
        <v>13271</v>
      </c>
      <c r="BB616">
        <v>0</v>
      </c>
      <c r="BC616">
        <v>5960</v>
      </c>
      <c r="BD616">
        <v>33642</v>
      </c>
      <c r="BE616">
        <v>0</v>
      </c>
      <c r="BF616">
        <v>0</v>
      </c>
      <c r="BG616">
        <v>0</v>
      </c>
      <c r="BH616">
        <v>0</v>
      </c>
      <c r="BI616">
        <v>0</v>
      </c>
      <c r="BJ616">
        <v>0</v>
      </c>
      <c r="BK616">
        <v>0</v>
      </c>
      <c r="BL616">
        <v>0</v>
      </c>
      <c r="BM616">
        <v>0</v>
      </c>
      <c r="BN616">
        <v>0</v>
      </c>
      <c r="BO616">
        <v>0</v>
      </c>
      <c r="BP616">
        <v>0</v>
      </c>
      <c r="BQ616">
        <v>0</v>
      </c>
      <c r="BR616">
        <v>0</v>
      </c>
      <c r="BS616">
        <v>0</v>
      </c>
      <c r="BT616">
        <v>0</v>
      </c>
      <c r="BU616">
        <v>0</v>
      </c>
      <c r="BV616">
        <v>0</v>
      </c>
      <c r="BW616">
        <v>0</v>
      </c>
      <c r="BX616">
        <v>0</v>
      </c>
      <c r="BY616">
        <v>0</v>
      </c>
      <c r="BZ616">
        <v>0</v>
      </c>
      <c r="CA616">
        <v>0</v>
      </c>
      <c r="CB616">
        <v>0</v>
      </c>
      <c r="CC616">
        <v>0</v>
      </c>
      <c r="CD616">
        <v>0</v>
      </c>
      <c r="CE616">
        <v>0</v>
      </c>
      <c r="CF616">
        <v>0</v>
      </c>
      <c r="CG616">
        <v>0</v>
      </c>
      <c r="CH616">
        <v>0</v>
      </c>
      <c r="CI616">
        <v>0</v>
      </c>
      <c r="CJ616">
        <v>0</v>
      </c>
      <c r="CK616">
        <v>0</v>
      </c>
      <c r="CL616">
        <v>0</v>
      </c>
      <c r="CM616">
        <v>0</v>
      </c>
      <c r="CN616">
        <v>0</v>
      </c>
      <c r="CO616">
        <v>0</v>
      </c>
      <c r="CP616">
        <v>0</v>
      </c>
      <c r="CQ616">
        <v>0</v>
      </c>
      <c r="CR616">
        <v>0</v>
      </c>
      <c r="CS616">
        <v>0</v>
      </c>
      <c r="CT616">
        <v>0</v>
      </c>
      <c r="CU616">
        <v>0</v>
      </c>
      <c r="CV616">
        <v>0</v>
      </c>
      <c r="CW616">
        <v>0</v>
      </c>
      <c r="CX616">
        <v>0</v>
      </c>
      <c r="CY616">
        <v>0</v>
      </c>
      <c r="CZ616">
        <v>0</v>
      </c>
      <c r="DA616">
        <v>0</v>
      </c>
      <c r="DB616">
        <v>0</v>
      </c>
      <c r="DC616">
        <v>0</v>
      </c>
      <c r="DD616">
        <v>0</v>
      </c>
      <c r="DE616">
        <v>0</v>
      </c>
      <c r="DF616">
        <v>0</v>
      </c>
      <c r="DG616">
        <v>0</v>
      </c>
      <c r="DH616">
        <v>0</v>
      </c>
      <c r="DI616">
        <v>69934243</v>
      </c>
      <c r="DJ616">
        <v>0</v>
      </c>
      <c r="DK616">
        <v>0</v>
      </c>
      <c r="DL616">
        <v>0</v>
      </c>
      <c r="DM616">
        <v>0</v>
      </c>
      <c r="DN616">
        <v>0</v>
      </c>
      <c r="DO616">
        <v>0</v>
      </c>
      <c r="DP616">
        <v>4459666</v>
      </c>
      <c r="DQ616">
        <v>93629045</v>
      </c>
      <c r="DR616">
        <v>0</v>
      </c>
      <c r="DS616">
        <v>0</v>
      </c>
      <c r="DT616">
        <v>0</v>
      </c>
      <c r="DU616">
        <v>0</v>
      </c>
      <c r="DV616">
        <v>0</v>
      </c>
      <c r="DW616">
        <v>0</v>
      </c>
      <c r="DX616">
        <v>0</v>
      </c>
      <c r="DY616">
        <v>0</v>
      </c>
      <c r="DZ616">
        <v>0</v>
      </c>
      <c r="EA616">
        <v>0</v>
      </c>
      <c r="EB616">
        <v>0</v>
      </c>
      <c r="EC616">
        <v>0</v>
      </c>
      <c r="ED616">
        <v>0</v>
      </c>
    </row>
    <row r="617" spans="1:134" x14ac:dyDescent="0.3">
      <c r="A617">
        <v>106434153</v>
      </c>
      <c r="B617" t="s">
        <v>935</v>
      </c>
      <c r="C617">
        <v>20182</v>
      </c>
      <c r="D617" s="1">
        <v>43191</v>
      </c>
      <c r="E617" s="1">
        <v>43281</v>
      </c>
      <c r="F617" t="s">
        <v>134</v>
      </c>
      <c r="G617" t="s">
        <v>446</v>
      </c>
      <c r="H617" t="s">
        <v>2107</v>
      </c>
      <c r="I617">
        <v>429</v>
      </c>
      <c r="J617" t="s">
        <v>136</v>
      </c>
      <c r="K617" t="s">
        <v>876</v>
      </c>
      <c r="L617" t="s">
        <v>220</v>
      </c>
      <c r="M617" t="s">
        <v>877</v>
      </c>
      <c r="N617" t="s">
        <v>936</v>
      </c>
      <c r="O617" t="s">
        <v>937</v>
      </c>
      <c r="P617">
        <v>95051</v>
      </c>
      <c r="Q617" t="s">
        <v>880</v>
      </c>
      <c r="R617">
        <v>327</v>
      </c>
      <c r="S617">
        <v>327</v>
      </c>
      <c r="T617">
        <v>201</v>
      </c>
      <c r="U617">
        <v>152</v>
      </c>
      <c r="V617">
        <v>1470</v>
      </c>
      <c r="W617">
        <v>25</v>
      </c>
      <c r="X617">
        <v>141</v>
      </c>
      <c r="Y617">
        <v>0</v>
      </c>
      <c r="Z617">
        <v>0</v>
      </c>
      <c r="AA617">
        <v>20</v>
      </c>
      <c r="AB617">
        <v>2564</v>
      </c>
      <c r="AC617">
        <v>0</v>
      </c>
      <c r="AD617">
        <v>48</v>
      </c>
      <c r="AE617">
        <v>4420</v>
      </c>
      <c r="AF617">
        <v>0</v>
      </c>
      <c r="AG617">
        <v>697</v>
      </c>
      <c r="AH617">
        <v>6243</v>
      </c>
      <c r="AI617">
        <v>247</v>
      </c>
      <c r="AJ617">
        <v>523</v>
      </c>
      <c r="AK617">
        <v>0</v>
      </c>
      <c r="AL617">
        <v>0</v>
      </c>
      <c r="AM617">
        <v>94</v>
      </c>
      <c r="AN617">
        <v>8699</v>
      </c>
      <c r="AO617">
        <v>0</v>
      </c>
      <c r="AP617">
        <v>130</v>
      </c>
      <c r="AQ617">
        <v>16633</v>
      </c>
      <c r="AR617">
        <v>0</v>
      </c>
      <c r="AS61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33266</v>
      </c>
      <c r="AT617">
        <v>385</v>
      </c>
      <c r="AU617">
        <v>14103</v>
      </c>
      <c r="AV617">
        <v>292</v>
      </c>
      <c r="AW617">
        <v>2450</v>
      </c>
      <c r="AX617">
        <v>0</v>
      </c>
      <c r="AY617">
        <v>0</v>
      </c>
      <c r="AZ617">
        <v>1061</v>
      </c>
      <c r="BA617">
        <v>31218</v>
      </c>
      <c r="BB617">
        <v>0</v>
      </c>
      <c r="BC617">
        <v>5277</v>
      </c>
      <c r="BD617">
        <v>54786</v>
      </c>
      <c r="BE617">
        <v>0</v>
      </c>
      <c r="BF617">
        <v>0</v>
      </c>
      <c r="BG617">
        <v>0</v>
      </c>
      <c r="BH617">
        <v>0</v>
      </c>
      <c r="BI617">
        <v>0</v>
      </c>
      <c r="BJ617">
        <v>0</v>
      </c>
      <c r="BK617">
        <v>0</v>
      </c>
      <c r="BL617">
        <v>0</v>
      </c>
      <c r="BM617">
        <v>0</v>
      </c>
      <c r="BN617">
        <v>0</v>
      </c>
      <c r="BO617">
        <v>0</v>
      </c>
      <c r="BP617">
        <v>0</v>
      </c>
      <c r="BQ617">
        <v>0</v>
      </c>
      <c r="BR617">
        <v>0</v>
      </c>
      <c r="BS617">
        <v>0</v>
      </c>
      <c r="BT617">
        <v>0</v>
      </c>
      <c r="BU617">
        <v>0</v>
      </c>
      <c r="BV617">
        <v>0</v>
      </c>
      <c r="BW617">
        <v>0</v>
      </c>
      <c r="BX617">
        <v>0</v>
      </c>
      <c r="BY617">
        <v>0</v>
      </c>
      <c r="BZ617">
        <v>0</v>
      </c>
      <c r="CA617">
        <v>0</v>
      </c>
      <c r="CB617">
        <v>0</v>
      </c>
      <c r="CC617">
        <v>0</v>
      </c>
      <c r="CD617">
        <v>0</v>
      </c>
      <c r="CE617">
        <v>0</v>
      </c>
      <c r="CF617">
        <v>0</v>
      </c>
      <c r="CG617">
        <v>0</v>
      </c>
      <c r="CH617">
        <v>0</v>
      </c>
      <c r="CI617">
        <v>0</v>
      </c>
      <c r="CJ617">
        <v>0</v>
      </c>
      <c r="CK617">
        <v>0</v>
      </c>
      <c r="CL617">
        <v>0</v>
      </c>
      <c r="CM617">
        <v>0</v>
      </c>
      <c r="CN617">
        <v>0</v>
      </c>
      <c r="CO617">
        <v>0</v>
      </c>
      <c r="CP617">
        <v>0</v>
      </c>
      <c r="CQ617">
        <v>0</v>
      </c>
      <c r="CR617">
        <v>0</v>
      </c>
      <c r="CS617">
        <v>0</v>
      </c>
      <c r="CT617">
        <v>0</v>
      </c>
      <c r="CU617">
        <v>0</v>
      </c>
      <c r="CV617">
        <v>0</v>
      </c>
      <c r="CW617">
        <v>0</v>
      </c>
      <c r="CX617">
        <v>0</v>
      </c>
      <c r="CY617">
        <v>0</v>
      </c>
      <c r="CZ617">
        <v>0</v>
      </c>
      <c r="DA617">
        <v>0</v>
      </c>
      <c r="DB617">
        <v>0</v>
      </c>
      <c r="DC617">
        <v>0</v>
      </c>
      <c r="DD617">
        <v>0</v>
      </c>
      <c r="DE617">
        <v>0</v>
      </c>
      <c r="DF617">
        <v>0</v>
      </c>
      <c r="DG617">
        <v>0</v>
      </c>
      <c r="DH617">
        <v>0</v>
      </c>
      <c r="DI617">
        <v>219498789</v>
      </c>
      <c r="DJ617">
        <v>0</v>
      </c>
      <c r="DK617">
        <v>0</v>
      </c>
      <c r="DL617">
        <v>0</v>
      </c>
      <c r="DM617">
        <v>0</v>
      </c>
      <c r="DN617">
        <v>0</v>
      </c>
      <c r="DO617">
        <v>0</v>
      </c>
      <c r="DP617">
        <v>4100356</v>
      </c>
      <c r="DQ617">
        <v>476349337</v>
      </c>
      <c r="DR617">
        <v>0</v>
      </c>
      <c r="DS617">
        <v>0</v>
      </c>
      <c r="DT617">
        <v>0</v>
      </c>
      <c r="DU617">
        <v>0</v>
      </c>
      <c r="DV617">
        <v>0</v>
      </c>
      <c r="DW617">
        <v>0</v>
      </c>
      <c r="DX617">
        <v>0</v>
      </c>
      <c r="DY617">
        <v>0</v>
      </c>
      <c r="DZ617">
        <v>0</v>
      </c>
      <c r="EA617">
        <v>0</v>
      </c>
      <c r="EB617">
        <v>0</v>
      </c>
      <c r="EC617">
        <v>0</v>
      </c>
      <c r="ED617">
        <v>0</v>
      </c>
    </row>
    <row r="618" spans="1:134" x14ac:dyDescent="0.3">
      <c r="A618">
        <v>106494019</v>
      </c>
      <c r="B618" t="s">
        <v>938</v>
      </c>
      <c r="C618">
        <v>20182</v>
      </c>
      <c r="D618" s="1">
        <v>43191</v>
      </c>
      <c r="E618" s="1">
        <v>43281</v>
      </c>
      <c r="F618" t="s">
        <v>134</v>
      </c>
      <c r="G618" t="s">
        <v>290</v>
      </c>
      <c r="H618" t="s">
        <v>2089</v>
      </c>
      <c r="I618">
        <v>401</v>
      </c>
      <c r="J618" t="s">
        <v>136</v>
      </c>
      <c r="K618" t="s">
        <v>876</v>
      </c>
      <c r="L618" t="s">
        <v>138</v>
      </c>
      <c r="M618" t="s">
        <v>877</v>
      </c>
      <c r="N618" t="s">
        <v>939</v>
      </c>
      <c r="O618" t="s">
        <v>293</v>
      </c>
      <c r="P618">
        <v>95403</v>
      </c>
      <c r="Q618" t="s">
        <v>880</v>
      </c>
      <c r="R618">
        <v>173</v>
      </c>
      <c r="S618">
        <v>173</v>
      </c>
      <c r="T618">
        <v>91</v>
      </c>
      <c r="U618">
        <v>61</v>
      </c>
      <c r="V618">
        <v>1075</v>
      </c>
      <c r="W618">
        <v>16</v>
      </c>
      <c r="X618">
        <v>149</v>
      </c>
      <c r="Y618">
        <v>0</v>
      </c>
      <c r="Z618">
        <v>0</v>
      </c>
      <c r="AA618">
        <v>20</v>
      </c>
      <c r="AB618">
        <v>955</v>
      </c>
      <c r="AC618">
        <v>0</v>
      </c>
      <c r="AD618">
        <v>14</v>
      </c>
      <c r="AE618">
        <v>2290</v>
      </c>
      <c r="AF618">
        <v>0</v>
      </c>
      <c r="AG618">
        <v>229</v>
      </c>
      <c r="AH618">
        <v>4018</v>
      </c>
      <c r="AI618">
        <v>30</v>
      </c>
      <c r="AJ618">
        <v>545</v>
      </c>
      <c r="AK618">
        <v>0</v>
      </c>
      <c r="AL618">
        <v>0</v>
      </c>
      <c r="AM618">
        <v>59</v>
      </c>
      <c r="AN618">
        <v>2581</v>
      </c>
      <c r="AO618">
        <v>0</v>
      </c>
      <c r="AP618">
        <v>50</v>
      </c>
      <c r="AQ618">
        <v>7512</v>
      </c>
      <c r="AR618">
        <v>0</v>
      </c>
      <c r="AS61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15024</v>
      </c>
      <c r="AT618">
        <v>328</v>
      </c>
      <c r="AU618">
        <v>12252</v>
      </c>
      <c r="AV618">
        <v>148</v>
      </c>
      <c r="AW618">
        <v>3493</v>
      </c>
      <c r="AX618">
        <v>0</v>
      </c>
      <c r="AY618">
        <v>2</v>
      </c>
      <c r="AZ618">
        <v>647</v>
      </c>
      <c r="BA618">
        <v>15579</v>
      </c>
      <c r="BB618">
        <v>0</v>
      </c>
      <c r="BC618">
        <v>3363</v>
      </c>
      <c r="BD618">
        <v>35812</v>
      </c>
      <c r="BE618">
        <v>0</v>
      </c>
      <c r="BF618">
        <v>0</v>
      </c>
      <c r="BG618">
        <v>0</v>
      </c>
      <c r="BH618">
        <v>0</v>
      </c>
      <c r="BI618">
        <v>0</v>
      </c>
      <c r="BJ618">
        <v>0</v>
      </c>
      <c r="BK618">
        <v>0</v>
      </c>
      <c r="BL618">
        <v>0</v>
      </c>
      <c r="BM618">
        <v>0</v>
      </c>
      <c r="BN618">
        <v>0</v>
      </c>
      <c r="BO618">
        <v>0</v>
      </c>
      <c r="BP618">
        <v>0</v>
      </c>
      <c r="BQ618">
        <v>0</v>
      </c>
      <c r="BR618">
        <v>0</v>
      </c>
      <c r="BS618">
        <v>0</v>
      </c>
      <c r="BT618">
        <v>0</v>
      </c>
      <c r="BU618">
        <v>0</v>
      </c>
      <c r="BV618">
        <v>0</v>
      </c>
      <c r="BW618">
        <v>0</v>
      </c>
      <c r="BX618">
        <v>0</v>
      </c>
      <c r="BY618">
        <v>0</v>
      </c>
      <c r="BZ618">
        <v>0</v>
      </c>
      <c r="CA618">
        <v>0</v>
      </c>
      <c r="CB618">
        <v>0</v>
      </c>
      <c r="CC618">
        <v>0</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v>
      </c>
      <c r="CY618">
        <v>0</v>
      </c>
      <c r="CZ618">
        <v>0</v>
      </c>
      <c r="DA618">
        <v>0</v>
      </c>
      <c r="DB618">
        <v>0</v>
      </c>
      <c r="DC618">
        <v>0</v>
      </c>
      <c r="DD618">
        <v>0</v>
      </c>
      <c r="DE618">
        <v>0</v>
      </c>
      <c r="DF618">
        <v>0</v>
      </c>
      <c r="DG618">
        <v>0</v>
      </c>
      <c r="DH618">
        <v>0</v>
      </c>
      <c r="DI618">
        <v>99204842</v>
      </c>
      <c r="DJ618">
        <v>0</v>
      </c>
      <c r="DK618">
        <v>0</v>
      </c>
      <c r="DL618">
        <v>0</v>
      </c>
      <c r="DM618">
        <v>0</v>
      </c>
      <c r="DN618">
        <v>0</v>
      </c>
      <c r="DO618">
        <v>0</v>
      </c>
      <c r="DP618">
        <v>1328030</v>
      </c>
      <c r="DQ618">
        <v>268683178</v>
      </c>
      <c r="DR618">
        <v>0</v>
      </c>
      <c r="DS618">
        <v>0</v>
      </c>
      <c r="DT618">
        <v>0</v>
      </c>
      <c r="DU618">
        <v>0</v>
      </c>
      <c r="DV618">
        <v>0</v>
      </c>
      <c r="DW618">
        <v>0</v>
      </c>
      <c r="DX618">
        <v>0</v>
      </c>
      <c r="DY618">
        <v>0</v>
      </c>
      <c r="DZ618">
        <v>0</v>
      </c>
      <c r="EA618">
        <v>0</v>
      </c>
      <c r="EB618">
        <v>0</v>
      </c>
      <c r="EC618">
        <v>0</v>
      </c>
      <c r="ED618">
        <v>0</v>
      </c>
    </row>
    <row r="619" spans="1:134" x14ac:dyDescent="0.3">
      <c r="A619">
        <v>106190431</v>
      </c>
      <c r="B619" t="s">
        <v>940</v>
      </c>
      <c r="C619">
        <v>20182</v>
      </c>
      <c r="D619" s="1">
        <v>43191</v>
      </c>
      <c r="E619" s="1">
        <v>43281</v>
      </c>
      <c r="F619" t="s">
        <v>134</v>
      </c>
      <c r="G619" t="s">
        <v>158</v>
      </c>
      <c r="H619" t="s">
        <v>2086</v>
      </c>
      <c r="I619">
        <v>933</v>
      </c>
      <c r="J619" t="s">
        <v>136</v>
      </c>
      <c r="K619" t="s">
        <v>876</v>
      </c>
      <c r="L619" t="s">
        <v>138</v>
      </c>
      <c r="M619" t="s">
        <v>882</v>
      </c>
      <c r="N619" t="s">
        <v>941</v>
      </c>
      <c r="O619" t="s">
        <v>942</v>
      </c>
      <c r="P619">
        <v>90710</v>
      </c>
      <c r="Q619" t="s">
        <v>885</v>
      </c>
      <c r="R619">
        <v>257</v>
      </c>
      <c r="S619">
        <v>257</v>
      </c>
      <c r="T619">
        <v>97</v>
      </c>
      <c r="U619">
        <v>83</v>
      </c>
      <c r="V619">
        <v>866</v>
      </c>
      <c r="W619">
        <v>17</v>
      </c>
      <c r="X619">
        <v>222</v>
      </c>
      <c r="Y619">
        <v>0</v>
      </c>
      <c r="Z619">
        <v>0</v>
      </c>
      <c r="AA619">
        <v>6</v>
      </c>
      <c r="AB619">
        <v>1327</v>
      </c>
      <c r="AC619">
        <v>0</v>
      </c>
      <c r="AD619">
        <v>17</v>
      </c>
      <c r="AE619">
        <v>2538</v>
      </c>
      <c r="AF619">
        <v>0</v>
      </c>
      <c r="AG619">
        <v>451</v>
      </c>
      <c r="AH619">
        <v>3578</v>
      </c>
      <c r="AI619">
        <v>90</v>
      </c>
      <c r="AJ619">
        <v>577</v>
      </c>
      <c r="AK619">
        <v>0</v>
      </c>
      <c r="AL619">
        <v>0</v>
      </c>
      <c r="AM619">
        <v>20</v>
      </c>
      <c r="AN619">
        <v>3246</v>
      </c>
      <c r="AO619">
        <v>0</v>
      </c>
      <c r="AP619">
        <v>43</v>
      </c>
      <c r="AQ619">
        <v>8005</v>
      </c>
      <c r="AR619">
        <v>0</v>
      </c>
      <c r="AS61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16010</v>
      </c>
      <c r="AT619">
        <v>441</v>
      </c>
      <c r="AU619">
        <v>10147</v>
      </c>
      <c r="AV619">
        <v>370</v>
      </c>
      <c r="AW619">
        <v>4630</v>
      </c>
      <c r="AX619">
        <v>0</v>
      </c>
      <c r="AY619">
        <v>0</v>
      </c>
      <c r="AZ619">
        <v>115</v>
      </c>
      <c r="BA619">
        <v>21783</v>
      </c>
      <c r="BB619">
        <v>0</v>
      </c>
      <c r="BC619">
        <v>1217</v>
      </c>
      <c r="BD619">
        <v>38703</v>
      </c>
      <c r="BE619">
        <v>0</v>
      </c>
      <c r="BF619">
        <v>0</v>
      </c>
      <c r="BG619">
        <v>0</v>
      </c>
      <c r="BH619">
        <v>0</v>
      </c>
      <c r="BI619">
        <v>0</v>
      </c>
      <c r="BJ619">
        <v>0</v>
      </c>
      <c r="BK619">
        <v>0</v>
      </c>
      <c r="BL619">
        <v>0</v>
      </c>
      <c r="BM619">
        <v>0</v>
      </c>
      <c r="BN619">
        <v>0</v>
      </c>
      <c r="BO619">
        <v>0</v>
      </c>
      <c r="BP619">
        <v>0</v>
      </c>
      <c r="BQ619">
        <v>0</v>
      </c>
      <c r="BR619">
        <v>0</v>
      </c>
      <c r="BS619">
        <v>0</v>
      </c>
      <c r="BT619">
        <v>0</v>
      </c>
      <c r="BU619">
        <v>0</v>
      </c>
      <c r="BV619">
        <v>0</v>
      </c>
      <c r="BW619">
        <v>0</v>
      </c>
      <c r="BX619">
        <v>0</v>
      </c>
      <c r="BY619">
        <v>0</v>
      </c>
      <c r="BZ619">
        <v>0</v>
      </c>
      <c r="CA619">
        <v>0</v>
      </c>
      <c r="CB619">
        <v>0</v>
      </c>
      <c r="CC619">
        <v>0</v>
      </c>
      <c r="CD619">
        <v>0</v>
      </c>
      <c r="CE619">
        <v>0</v>
      </c>
      <c r="CF619">
        <v>0</v>
      </c>
      <c r="CG619">
        <v>0</v>
      </c>
      <c r="CH619">
        <v>0</v>
      </c>
      <c r="CI619">
        <v>0</v>
      </c>
      <c r="CJ619">
        <v>0</v>
      </c>
      <c r="CK619">
        <v>0</v>
      </c>
      <c r="CL619">
        <v>0</v>
      </c>
      <c r="CM619">
        <v>0</v>
      </c>
      <c r="CN619">
        <v>0</v>
      </c>
      <c r="CO619">
        <v>0</v>
      </c>
      <c r="CP619">
        <v>0</v>
      </c>
      <c r="CQ619">
        <v>0</v>
      </c>
      <c r="CR619">
        <v>0</v>
      </c>
      <c r="CS619">
        <v>0</v>
      </c>
      <c r="CT619">
        <v>0</v>
      </c>
      <c r="CU619">
        <v>0</v>
      </c>
      <c r="CV619">
        <v>0</v>
      </c>
      <c r="CW619">
        <v>0</v>
      </c>
      <c r="CX619">
        <v>0</v>
      </c>
      <c r="CY619">
        <v>0</v>
      </c>
      <c r="CZ619">
        <v>0</v>
      </c>
      <c r="DA619">
        <v>0</v>
      </c>
      <c r="DB619">
        <v>0</v>
      </c>
      <c r="DC619">
        <v>0</v>
      </c>
      <c r="DD619">
        <v>0</v>
      </c>
      <c r="DE619">
        <v>0</v>
      </c>
      <c r="DF619">
        <v>0</v>
      </c>
      <c r="DG619">
        <v>0</v>
      </c>
      <c r="DH619">
        <v>0</v>
      </c>
      <c r="DI619">
        <v>97911061</v>
      </c>
      <c r="DJ619">
        <v>0</v>
      </c>
      <c r="DK619">
        <v>0</v>
      </c>
      <c r="DL619">
        <v>0</v>
      </c>
      <c r="DM619">
        <v>0</v>
      </c>
      <c r="DN619">
        <v>0</v>
      </c>
      <c r="DO619">
        <v>0</v>
      </c>
      <c r="DP619">
        <v>1781069</v>
      </c>
      <c r="DQ619">
        <v>491391484</v>
      </c>
      <c r="DR619">
        <v>0</v>
      </c>
      <c r="DS619">
        <v>0</v>
      </c>
      <c r="DT619">
        <v>0</v>
      </c>
      <c r="DU619">
        <v>0</v>
      </c>
      <c r="DV619">
        <v>0</v>
      </c>
      <c r="DW619">
        <v>0</v>
      </c>
      <c r="DX619">
        <v>0</v>
      </c>
      <c r="DY619">
        <v>0</v>
      </c>
      <c r="DZ619">
        <v>0</v>
      </c>
      <c r="EA619">
        <v>0</v>
      </c>
      <c r="EB619">
        <v>0</v>
      </c>
      <c r="EC619">
        <v>0</v>
      </c>
      <c r="ED619">
        <v>0</v>
      </c>
    </row>
    <row r="620" spans="1:134" x14ac:dyDescent="0.3">
      <c r="A620">
        <v>106342344</v>
      </c>
      <c r="B620" t="s">
        <v>943</v>
      </c>
      <c r="C620">
        <v>20182</v>
      </c>
      <c r="D620" s="1">
        <v>43191</v>
      </c>
      <c r="E620" s="1">
        <v>43281</v>
      </c>
      <c r="F620" t="s">
        <v>134</v>
      </c>
      <c r="G620" t="s">
        <v>558</v>
      </c>
      <c r="H620" t="s">
        <v>2104</v>
      </c>
      <c r="I620">
        <v>311</v>
      </c>
      <c r="J620" t="s">
        <v>136</v>
      </c>
      <c r="K620" t="s">
        <v>876</v>
      </c>
      <c r="L620" t="s">
        <v>138</v>
      </c>
      <c r="M620" t="s">
        <v>877</v>
      </c>
      <c r="N620" t="s">
        <v>944</v>
      </c>
      <c r="O620" t="s">
        <v>563</v>
      </c>
      <c r="P620">
        <v>95823</v>
      </c>
      <c r="Q620" t="s">
        <v>880</v>
      </c>
      <c r="R620">
        <v>217</v>
      </c>
      <c r="S620">
        <v>217</v>
      </c>
      <c r="T620">
        <v>143</v>
      </c>
      <c r="U620">
        <v>290</v>
      </c>
      <c r="V620">
        <v>1253</v>
      </c>
      <c r="W620">
        <v>130</v>
      </c>
      <c r="X620">
        <v>405</v>
      </c>
      <c r="Y620">
        <v>0</v>
      </c>
      <c r="Z620">
        <v>0</v>
      </c>
      <c r="AA620">
        <v>30</v>
      </c>
      <c r="AB620">
        <v>1361</v>
      </c>
      <c r="AC620">
        <v>0</v>
      </c>
      <c r="AD620">
        <v>36</v>
      </c>
      <c r="AE620">
        <v>3505</v>
      </c>
      <c r="AF620">
        <v>0</v>
      </c>
      <c r="AG620">
        <v>1274</v>
      </c>
      <c r="AH620">
        <v>4915</v>
      </c>
      <c r="AI620">
        <v>636</v>
      </c>
      <c r="AJ620">
        <v>1342</v>
      </c>
      <c r="AK620">
        <v>0</v>
      </c>
      <c r="AL620">
        <v>0</v>
      </c>
      <c r="AM620">
        <v>96</v>
      </c>
      <c r="AN620">
        <v>3416</v>
      </c>
      <c r="AO620">
        <v>0</v>
      </c>
      <c r="AP620">
        <v>150</v>
      </c>
      <c r="AQ620">
        <v>11829</v>
      </c>
      <c r="AR620">
        <v>0</v>
      </c>
      <c r="AS62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23658</v>
      </c>
      <c r="AT620">
        <v>1352</v>
      </c>
      <c r="AU620">
        <v>12389</v>
      </c>
      <c r="AV620">
        <v>2698</v>
      </c>
      <c r="AW620">
        <v>12309</v>
      </c>
      <c r="AX620">
        <v>0</v>
      </c>
      <c r="AY620">
        <v>0</v>
      </c>
      <c r="AZ620">
        <v>1080</v>
      </c>
      <c r="BA620">
        <v>20710</v>
      </c>
      <c r="BB620">
        <v>0</v>
      </c>
      <c r="BC620">
        <v>4915</v>
      </c>
      <c r="BD620">
        <v>55453</v>
      </c>
      <c r="BE620">
        <v>0</v>
      </c>
      <c r="BF620">
        <v>0</v>
      </c>
      <c r="BG620">
        <v>0</v>
      </c>
      <c r="BH620">
        <v>0</v>
      </c>
      <c r="BI620">
        <v>0</v>
      </c>
      <c r="BJ620">
        <v>0</v>
      </c>
      <c r="BK620">
        <v>0</v>
      </c>
      <c r="BL620">
        <v>0</v>
      </c>
      <c r="BM620">
        <v>0</v>
      </c>
      <c r="BN620">
        <v>0</v>
      </c>
      <c r="BO620">
        <v>0</v>
      </c>
      <c r="BP620">
        <v>0</v>
      </c>
      <c r="BQ620">
        <v>0</v>
      </c>
      <c r="BR620">
        <v>0</v>
      </c>
      <c r="BS620">
        <v>0</v>
      </c>
      <c r="BT620">
        <v>0</v>
      </c>
      <c r="BU620">
        <v>0</v>
      </c>
      <c r="BV620">
        <v>0</v>
      </c>
      <c r="BW620">
        <v>0</v>
      </c>
      <c r="BX620">
        <v>0</v>
      </c>
      <c r="BY620">
        <v>0</v>
      </c>
      <c r="BZ620">
        <v>0</v>
      </c>
      <c r="CA620">
        <v>0</v>
      </c>
      <c r="CB620">
        <v>0</v>
      </c>
      <c r="CC620">
        <v>0</v>
      </c>
      <c r="CD620">
        <v>0</v>
      </c>
      <c r="CE620">
        <v>0</v>
      </c>
      <c r="CF620">
        <v>0</v>
      </c>
      <c r="CG620">
        <v>0</v>
      </c>
      <c r="CH620">
        <v>0</v>
      </c>
      <c r="CI620">
        <v>0</v>
      </c>
      <c r="CJ620">
        <v>0</v>
      </c>
      <c r="CK620">
        <v>0</v>
      </c>
      <c r="CL620">
        <v>0</v>
      </c>
      <c r="CM620">
        <v>0</v>
      </c>
      <c r="CN620">
        <v>0</v>
      </c>
      <c r="CO620">
        <v>0</v>
      </c>
      <c r="CP620">
        <v>0</v>
      </c>
      <c r="CQ620">
        <v>0</v>
      </c>
      <c r="CR620">
        <v>0</v>
      </c>
      <c r="CS620">
        <v>0</v>
      </c>
      <c r="CT620">
        <v>0</v>
      </c>
      <c r="CU620">
        <v>0</v>
      </c>
      <c r="CV620">
        <v>0</v>
      </c>
      <c r="CW620">
        <v>0</v>
      </c>
      <c r="CX620">
        <v>0</v>
      </c>
      <c r="CY620">
        <v>0</v>
      </c>
      <c r="CZ620">
        <v>0</v>
      </c>
      <c r="DA620">
        <v>0</v>
      </c>
      <c r="DB620">
        <v>0</v>
      </c>
      <c r="DC620">
        <v>0</v>
      </c>
      <c r="DD620">
        <v>0</v>
      </c>
      <c r="DE620">
        <v>0</v>
      </c>
      <c r="DF620">
        <v>0</v>
      </c>
      <c r="DG620">
        <v>0</v>
      </c>
      <c r="DH620">
        <v>0</v>
      </c>
      <c r="DI620">
        <v>155749502</v>
      </c>
      <c r="DJ620">
        <v>0</v>
      </c>
      <c r="DK620">
        <v>0</v>
      </c>
      <c r="DL620">
        <v>0</v>
      </c>
      <c r="DM620">
        <v>0</v>
      </c>
      <c r="DN620">
        <v>0</v>
      </c>
      <c r="DO620">
        <v>0</v>
      </c>
      <c r="DP620">
        <v>7917201</v>
      </c>
      <c r="DQ620">
        <v>281230808</v>
      </c>
      <c r="DR620">
        <v>0</v>
      </c>
      <c r="DS620">
        <v>0</v>
      </c>
      <c r="DT620">
        <v>0</v>
      </c>
      <c r="DU620">
        <v>0</v>
      </c>
      <c r="DV620">
        <v>0</v>
      </c>
      <c r="DW620">
        <v>0</v>
      </c>
      <c r="DX620">
        <v>0</v>
      </c>
      <c r="DY620">
        <v>0</v>
      </c>
      <c r="DZ620">
        <v>0</v>
      </c>
      <c r="EA620">
        <v>0</v>
      </c>
      <c r="EB620">
        <v>0</v>
      </c>
      <c r="EC620">
        <v>0</v>
      </c>
      <c r="ED620">
        <v>0</v>
      </c>
    </row>
    <row r="621" spans="1:134" x14ac:dyDescent="0.3">
      <c r="A621">
        <v>106410806</v>
      </c>
      <c r="B621" t="s">
        <v>945</v>
      </c>
      <c r="C621">
        <v>20182</v>
      </c>
      <c r="D621" s="1">
        <v>43191</v>
      </c>
      <c r="E621" s="1">
        <v>43281</v>
      </c>
      <c r="F621" t="s">
        <v>134</v>
      </c>
      <c r="G621" t="s">
        <v>910</v>
      </c>
      <c r="H621" t="s">
        <v>2105</v>
      </c>
      <c r="I621">
        <v>425</v>
      </c>
      <c r="J621" t="s">
        <v>136</v>
      </c>
      <c r="K621" t="s">
        <v>876</v>
      </c>
      <c r="L621" t="s">
        <v>138</v>
      </c>
      <c r="M621" t="s">
        <v>877</v>
      </c>
      <c r="N621" t="s">
        <v>946</v>
      </c>
      <c r="O621" t="s">
        <v>947</v>
      </c>
      <c r="P621">
        <v>94080</v>
      </c>
      <c r="Q621" t="s">
        <v>880</v>
      </c>
      <c r="R621">
        <v>120</v>
      </c>
      <c r="S621">
        <v>120</v>
      </c>
      <c r="T621">
        <v>56</v>
      </c>
      <c r="U621">
        <v>86</v>
      </c>
      <c r="V621">
        <v>773</v>
      </c>
      <c r="W621">
        <v>7</v>
      </c>
      <c r="X621">
        <v>43</v>
      </c>
      <c r="Y621">
        <v>0</v>
      </c>
      <c r="Z621">
        <v>0</v>
      </c>
      <c r="AA621">
        <v>7</v>
      </c>
      <c r="AB621">
        <v>471</v>
      </c>
      <c r="AC621">
        <v>0</v>
      </c>
      <c r="AD621">
        <v>15</v>
      </c>
      <c r="AE621">
        <v>1402</v>
      </c>
      <c r="AF621">
        <v>0</v>
      </c>
      <c r="AG621">
        <v>329</v>
      </c>
      <c r="AH621">
        <v>2725</v>
      </c>
      <c r="AI621">
        <v>71</v>
      </c>
      <c r="AJ621">
        <v>194</v>
      </c>
      <c r="AK621">
        <v>0</v>
      </c>
      <c r="AL621">
        <v>0</v>
      </c>
      <c r="AM621">
        <v>16</v>
      </c>
      <c r="AN621">
        <v>1245</v>
      </c>
      <c r="AO621">
        <v>0</v>
      </c>
      <c r="AP621">
        <v>42</v>
      </c>
      <c r="AQ621">
        <v>4622</v>
      </c>
      <c r="AR621">
        <v>0</v>
      </c>
      <c r="AS62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9244</v>
      </c>
      <c r="AT621">
        <v>223</v>
      </c>
      <c r="AU621">
        <v>6951</v>
      </c>
      <c r="AV621">
        <v>94</v>
      </c>
      <c r="AW621">
        <v>1205</v>
      </c>
      <c r="AX621">
        <v>0</v>
      </c>
      <c r="AY621">
        <v>0</v>
      </c>
      <c r="AZ621">
        <v>693</v>
      </c>
      <c r="BA621">
        <v>11896</v>
      </c>
      <c r="BB621">
        <v>0</v>
      </c>
      <c r="BC621">
        <v>2318</v>
      </c>
      <c r="BD621">
        <v>23380</v>
      </c>
      <c r="BE621">
        <v>0</v>
      </c>
      <c r="BF621">
        <v>0</v>
      </c>
      <c r="BG621">
        <v>0</v>
      </c>
      <c r="BH621">
        <v>0</v>
      </c>
      <c r="BI621">
        <v>0</v>
      </c>
      <c r="BJ621">
        <v>0</v>
      </c>
      <c r="BK621">
        <v>0</v>
      </c>
      <c r="BL621">
        <v>0</v>
      </c>
      <c r="BM621">
        <v>0</v>
      </c>
      <c r="BN621">
        <v>0</v>
      </c>
      <c r="BO621">
        <v>0</v>
      </c>
      <c r="BP621">
        <v>0</v>
      </c>
      <c r="BQ621">
        <v>0</v>
      </c>
      <c r="BR621">
        <v>0</v>
      </c>
      <c r="BS621">
        <v>0</v>
      </c>
      <c r="BT621">
        <v>0</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v>
      </c>
      <c r="CP621">
        <v>0</v>
      </c>
      <c r="CQ621">
        <v>0</v>
      </c>
      <c r="CR621">
        <v>0</v>
      </c>
      <c r="CS621">
        <v>0</v>
      </c>
      <c r="CT621">
        <v>0</v>
      </c>
      <c r="CU621">
        <v>0</v>
      </c>
      <c r="CV621">
        <v>0</v>
      </c>
      <c r="CW621">
        <v>0</v>
      </c>
      <c r="CX621">
        <v>0</v>
      </c>
      <c r="CY621">
        <v>0</v>
      </c>
      <c r="CZ621">
        <v>0</v>
      </c>
      <c r="DA621">
        <v>0</v>
      </c>
      <c r="DB621">
        <v>0</v>
      </c>
      <c r="DC621">
        <v>0</v>
      </c>
      <c r="DD621">
        <v>0</v>
      </c>
      <c r="DE621">
        <v>0</v>
      </c>
      <c r="DF621">
        <v>0</v>
      </c>
      <c r="DG621">
        <v>0</v>
      </c>
      <c r="DH621">
        <v>0</v>
      </c>
      <c r="DI621">
        <v>79088239</v>
      </c>
      <c r="DJ621">
        <v>0</v>
      </c>
      <c r="DK621">
        <v>0</v>
      </c>
      <c r="DL621">
        <v>0</v>
      </c>
      <c r="DM621">
        <v>0</v>
      </c>
      <c r="DN621">
        <v>0</v>
      </c>
      <c r="DO621">
        <v>0</v>
      </c>
      <c r="DP621">
        <v>5226602</v>
      </c>
      <c r="DQ621">
        <v>85126925</v>
      </c>
      <c r="DR621">
        <v>0</v>
      </c>
      <c r="DS621">
        <v>0</v>
      </c>
      <c r="DT621">
        <v>0</v>
      </c>
      <c r="DU621">
        <v>0</v>
      </c>
      <c r="DV621">
        <v>0</v>
      </c>
      <c r="DW621">
        <v>0</v>
      </c>
      <c r="DX621">
        <v>0</v>
      </c>
      <c r="DY621">
        <v>0</v>
      </c>
      <c r="DZ621">
        <v>0</v>
      </c>
      <c r="EA621">
        <v>0</v>
      </c>
      <c r="EB621">
        <v>0</v>
      </c>
      <c r="EC621">
        <v>0</v>
      </c>
      <c r="ED621">
        <v>0</v>
      </c>
    </row>
    <row r="622" spans="1:134" x14ac:dyDescent="0.3">
      <c r="A622">
        <v>106484044</v>
      </c>
      <c r="B622" t="s">
        <v>948</v>
      </c>
      <c r="C622">
        <v>20182</v>
      </c>
      <c r="D622" s="1">
        <v>43191</v>
      </c>
      <c r="E622" s="1">
        <v>43281</v>
      </c>
      <c r="F622" t="s">
        <v>134</v>
      </c>
      <c r="G622" t="s">
        <v>215</v>
      </c>
      <c r="H622" t="s">
        <v>2089</v>
      </c>
      <c r="I622">
        <v>408</v>
      </c>
      <c r="J622" t="s">
        <v>136</v>
      </c>
      <c r="K622" t="s">
        <v>876</v>
      </c>
      <c r="L622" t="s">
        <v>138</v>
      </c>
      <c r="M622" t="s">
        <v>877</v>
      </c>
      <c r="N622" t="s">
        <v>949</v>
      </c>
      <c r="O622" t="s">
        <v>950</v>
      </c>
      <c r="P622">
        <v>95688</v>
      </c>
      <c r="Q622" t="s">
        <v>880</v>
      </c>
      <c r="R622">
        <v>140</v>
      </c>
      <c r="S622">
        <v>140</v>
      </c>
      <c r="T622">
        <v>61</v>
      </c>
      <c r="U622">
        <v>82</v>
      </c>
      <c r="V622">
        <v>579</v>
      </c>
      <c r="W622">
        <v>4</v>
      </c>
      <c r="X622">
        <v>114</v>
      </c>
      <c r="Y622">
        <v>0</v>
      </c>
      <c r="Z622">
        <v>0</v>
      </c>
      <c r="AA622">
        <v>14</v>
      </c>
      <c r="AB622">
        <v>606</v>
      </c>
      <c r="AC622">
        <v>0</v>
      </c>
      <c r="AD622">
        <v>24</v>
      </c>
      <c r="AE622">
        <v>1423</v>
      </c>
      <c r="AF622">
        <v>0</v>
      </c>
      <c r="AG622">
        <v>334</v>
      </c>
      <c r="AH622">
        <v>2678</v>
      </c>
      <c r="AI622">
        <v>15</v>
      </c>
      <c r="AJ622">
        <v>280</v>
      </c>
      <c r="AK622">
        <v>0</v>
      </c>
      <c r="AL622">
        <v>0</v>
      </c>
      <c r="AM622">
        <v>36</v>
      </c>
      <c r="AN622">
        <v>1582</v>
      </c>
      <c r="AO622">
        <v>0</v>
      </c>
      <c r="AP622">
        <v>123</v>
      </c>
      <c r="AQ622">
        <v>5048</v>
      </c>
      <c r="AR622">
        <v>0</v>
      </c>
      <c r="AS62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10096</v>
      </c>
      <c r="AT622">
        <v>387</v>
      </c>
      <c r="AU622">
        <v>10176</v>
      </c>
      <c r="AV622">
        <v>107</v>
      </c>
      <c r="AW622">
        <v>3253</v>
      </c>
      <c r="AX622">
        <v>0</v>
      </c>
      <c r="AY622">
        <v>1</v>
      </c>
      <c r="AZ622">
        <v>763</v>
      </c>
      <c r="BA622">
        <v>18229</v>
      </c>
      <c r="BB622">
        <v>0</v>
      </c>
      <c r="BC622">
        <v>2793</v>
      </c>
      <c r="BD622">
        <v>35709</v>
      </c>
      <c r="BE622">
        <v>0</v>
      </c>
      <c r="BF622">
        <v>0</v>
      </c>
      <c r="BG622">
        <v>0</v>
      </c>
      <c r="BH622">
        <v>0</v>
      </c>
      <c r="BI622">
        <v>0</v>
      </c>
      <c r="BJ622">
        <v>0</v>
      </c>
      <c r="BK622">
        <v>0</v>
      </c>
      <c r="BL622">
        <v>0</v>
      </c>
      <c r="BM622">
        <v>0</v>
      </c>
      <c r="BN622">
        <v>0</v>
      </c>
      <c r="BO622">
        <v>0</v>
      </c>
      <c r="BP622">
        <v>0</v>
      </c>
      <c r="BQ622">
        <v>0</v>
      </c>
      <c r="BR622">
        <v>0</v>
      </c>
      <c r="BS622">
        <v>0</v>
      </c>
      <c r="BT622">
        <v>0</v>
      </c>
      <c r="BU622">
        <v>0</v>
      </c>
      <c r="BV622">
        <v>0</v>
      </c>
      <c r="BW622">
        <v>0</v>
      </c>
      <c r="BX622">
        <v>0</v>
      </c>
      <c r="BY622">
        <v>0</v>
      </c>
      <c r="BZ622">
        <v>0</v>
      </c>
      <c r="CA622">
        <v>0</v>
      </c>
      <c r="CB622">
        <v>0</v>
      </c>
      <c r="CC622">
        <v>0</v>
      </c>
      <c r="CD622">
        <v>0</v>
      </c>
      <c r="CE622">
        <v>0</v>
      </c>
      <c r="CF622">
        <v>0</v>
      </c>
      <c r="CG622">
        <v>0</v>
      </c>
      <c r="CH622">
        <v>0</v>
      </c>
      <c r="CI622">
        <v>0</v>
      </c>
      <c r="CJ622">
        <v>0</v>
      </c>
      <c r="CK622">
        <v>0</v>
      </c>
      <c r="CL622">
        <v>0</v>
      </c>
      <c r="CM622">
        <v>0</v>
      </c>
      <c r="CN622">
        <v>0</v>
      </c>
      <c r="CO622">
        <v>0</v>
      </c>
      <c r="CP622">
        <v>0</v>
      </c>
      <c r="CQ622">
        <v>0</v>
      </c>
      <c r="CR622">
        <v>0</v>
      </c>
      <c r="CS622">
        <v>0</v>
      </c>
      <c r="CT622">
        <v>0</v>
      </c>
      <c r="CU622">
        <v>0</v>
      </c>
      <c r="CV622">
        <v>0</v>
      </c>
      <c r="CW622">
        <v>0</v>
      </c>
      <c r="CX622">
        <v>0</v>
      </c>
      <c r="CY622">
        <v>0</v>
      </c>
      <c r="CZ622">
        <v>0</v>
      </c>
      <c r="DA622">
        <v>0</v>
      </c>
      <c r="DB622">
        <v>0</v>
      </c>
      <c r="DC622">
        <v>0</v>
      </c>
      <c r="DD622">
        <v>0</v>
      </c>
      <c r="DE622">
        <v>0</v>
      </c>
      <c r="DF622">
        <v>0</v>
      </c>
      <c r="DG622">
        <v>0</v>
      </c>
      <c r="DH622">
        <v>0</v>
      </c>
      <c r="DI622">
        <v>77145997</v>
      </c>
      <c r="DJ622">
        <v>0</v>
      </c>
      <c r="DK622">
        <v>0</v>
      </c>
      <c r="DL622">
        <v>0</v>
      </c>
      <c r="DM622">
        <v>0</v>
      </c>
      <c r="DN622">
        <v>0</v>
      </c>
      <c r="DO622">
        <v>0</v>
      </c>
      <c r="DP622">
        <v>626511</v>
      </c>
      <c r="DQ622">
        <v>337625608</v>
      </c>
      <c r="DR622">
        <v>0</v>
      </c>
      <c r="DS622">
        <v>0</v>
      </c>
      <c r="DT622">
        <v>0</v>
      </c>
      <c r="DU622">
        <v>0</v>
      </c>
      <c r="DV622">
        <v>0</v>
      </c>
      <c r="DW622">
        <v>0</v>
      </c>
      <c r="DX622">
        <v>0</v>
      </c>
      <c r="DY622">
        <v>0</v>
      </c>
      <c r="DZ622">
        <v>0</v>
      </c>
      <c r="EA622">
        <v>0</v>
      </c>
      <c r="EB622">
        <v>0</v>
      </c>
      <c r="EC622">
        <v>0</v>
      </c>
      <c r="ED622">
        <v>0</v>
      </c>
    </row>
    <row r="623" spans="1:134" x14ac:dyDescent="0.3">
      <c r="A623">
        <v>106480989</v>
      </c>
      <c r="B623" t="s">
        <v>2127</v>
      </c>
      <c r="C623">
        <v>20182</v>
      </c>
      <c r="D623" s="1">
        <v>43191</v>
      </c>
      <c r="E623" s="1">
        <v>43281</v>
      </c>
      <c r="F623" t="s">
        <v>134</v>
      </c>
      <c r="G623" t="s">
        <v>215</v>
      </c>
      <c r="H623" t="s">
        <v>2089</v>
      </c>
      <c r="I623">
        <v>409</v>
      </c>
      <c r="J623" t="s">
        <v>136</v>
      </c>
      <c r="K623" t="s">
        <v>876</v>
      </c>
      <c r="L623" t="s">
        <v>138</v>
      </c>
      <c r="M623" t="s">
        <v>877</v>
      </c>
      <c r="N623" t="s">
        <v>959</v>
      </c>
      <c r="O623" t="s">
        <v>217</v>
      </c>
      <c r="P623">
        <v>94589</v>
      </c>
      <c r="Q623" t="s">
        <v>880</v>
      </c>
      <c r="R623">
        <v>248</v>
      </c>
      <c r="S623">
        <v>248</v>
      </c>
      <c r="T623">
        <v>131</v>
      </c>
      <c r="U623">
        <v>187</v>
      </c>
      <c r="V623">
        <v>936</v>
      </c>
      <c r="W623">
        <v>83</v>
      </c>
      <c r="X623">
        <v>154</v>
      </c>
      <c r="Y623">
        <v>0</v>
      </c>
      <c r="Z623">
        <v>0</v>
      </c>
      <c r="AA623">
        <v>12</v>
      </c>
      <c r="AB623">
        <v>911</v>
      </c>
      <c r="AC623">
        <v>0</v>
      </c>
      <c r="AD623">
        <v>71</v>
      </c>
      <c r="AE623">
        <v>2354</v>
      </c>
      <c r="AF623">
        <v>0</v>
      </c>
      <c r="AG623">
        <v>828</v>
      </c>
      <c r="AH623">
        <v>4942</v>
      </c>
      <c r="AI623">
        <v>275</v>
      </c>
      <c r="AJ623">
        <v>564</v>
      </c>
      <c r="AK623">
        <v>0</v>
      </c>
      <c r="AL623">
        <v>0</v>
      </c>
      <c r="AM623">
        <v>53</v>
      </c>
      <c r="AN623">
        <v>3837</v>
      </c>
      <c r="AO623">
        <v>0</v>
      </c>
      <c r="AP623">
        <v>306</v>
      </c>
      <c r="AQ623">
        <v>10805</v>
      </c>
      <c r="AR623">
        <v>0</v>
      </c>
      <c r="AS62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21610</v>
      </c>
      <c r="AT623">
        <v>865</v>
      </c>
      <c r="AU623">
        <v>11948</v>
      </c>
      <c r="AV623">
        <v>317</v>
      </c>
      <c r="AW623">
        <v>5683</v>
      </c>
      <c r="AX623">
        <v>0</v>
      </c>
      <c r="AY623">
        <v>0</v>
      </c>
      <c r="AZ623">
        <v>791</v>
      </c>
      <c r="BA623">
        <v>18951</v>
      </c>
      <c r="BB623">
        <v>0</v>
      </c>
      <c r="BC623">
        <v>4500</v>
      </c>
      <c r="BD623">
        <v>43055</v>
      </c>
      <c r="BE623">
        <v>0</v>
      </c>
      <c r="BF623">
        <v>0</v>
      </c>
      <c r="BG623">
        <v>0</v>
      </c>
      <c r="BH623">
        <v>0</v>
      </c>
      <c r="BI623">
        <v>0</v>
      </c>
      <c r="BJ623">
        <v>0</v>
      </c>
      <c r="BK623">
        <v>0</v>
      </c>
      <c r="BL623">
        <v>0</v>
      </c>
      <c r="BM623">
        <v>0</v>
      </c>
      <c r="BN623">
        <v>0</v>
      </c>
      <c r="BO623">
        <v>0</v>
      </c>
      <c r="BP623">
        <v>0</v>
      </c>
      <c r="BQ623">
        <v>0</v>
      </c>
      <c r="BR623">
        <v>0</v>
      </c>
      <c r="BS623">
        <v>0</v>
      </c>
      <c r="BT623">
        <v>0</v>
      </c>
      <c r="BU623">
        <v>0</v>
      </c>
      <c r="BV623">
        <v>0</v>
      </c>
      <c r="BW623">
        <v>0</v>
      </c>
      <c r="BX623">
        <v>0</v>
      </c>
      <c r="BY623">
        <v>0</v>
      </c>
      <c r="BZ623">
        <v>0</v>
      </c>
      <c r="CA623">
        <v>0</v>
      </c>
      <c r="CB623">
        <v>0</v>
      </c>
      <c r="CC623">
        <v>0</v>
      </c>
      <c r="CD623">
        <v>0</v>
      </c>
      <c r="CE623">
        <v>0</v>
      </c>
      <c r="CF623">
        <v>0</v>
      </c>
      <c r="CG623">
        <v>0</v>
      </c>
      <c r="CH623">
        <v>0</v>
      </c>
      <c r="CI623">
        <v>0</v>
      </c>
      <c r="CJ623">
        <v>0</v>
      </c>
      <c r="CK623">
        <v>0</v>
      </c>
      <c r="CL623">
        <v>0</v>
      </c>
      <c r="CM623">
        <v>0</v>
      </c>
      <c r="CN623">
        <v>0</v>
      </c>
      <c r="CO623">
        <v>0</v>
      </c>
      <c r="CP623">
        <v>0</v>
      </c>
      <c r="CQ623">
        <v>0</v>
      </c>
      <c r="CR623">
        <v>0</v>
      </c>
      <c r="CS623">
        <v>0</v>
      </c>
      <c r="CT623">
        <v>0</v>
      </c>
      <c r="CU623">
        <v>0</v>
      </c>
      <c r="CV623">
        <v>0</v>
      </c>
      <c r="CW623">
        <v>0</v>
      </c>
      <c r="CX623">
        <v>0</v>
      </c>
      <c r="CY623">
        <v>0</v>
      </c>
      <c r="CZ623">
        <v>0</v>
      </c>
      <c r="DA623">
        <v>0</v>
      </c>
      <c r="DB623">
        <v>0</v>
      </c>
      <c r="DC623">
        <v>0</v>
      </c>
      <c r="DD623">
        <v>0</v>
      </c>
      <c r="DE623">
        <v>0</v>
      </c>
      <c r="DF623">
        <v>0</v>
      </c>
      <c r="DG623">
        <v>0</v>
      </c>
      <c r="DH623">
        <v>0</v>
      </c>
      <c r="DI623">
        <v>118217588</v>
      </c>
      <c r="DJ623">
        <v>0</v>
      </c>
      <c r="DK623">
        <v>0</v>
      </c>
      <c r="DL623">
        <v>0</v>
      </c>
      <c r="DM623">
        <v>0</v>
      </c>
      <c r="DN623">
        <v>0</v>
      </c>
      <c r="DO623">
        <v>0</v>
      </c>
      <c r="DP623">
        <v>1910068</v>
      </c>
      <c r="DQ623">
        <v>426524112</v>
      </c>
      <c r="DR623">
        <v>0</v>
      </c>
      <c r="DS623">
        <v>0</v>
      </c>
      <c r="DT623">
        <v>0</v>
      </c>
      <c r="DU623">
        <v>0</v>
      </c>
      <c r="DV623">
        <v>0</v>
      </c>
      <c r="DW623">
        <v>0</v>
      </c>
      <c r="DX623">
        <v>0</v>
      </c>
      <c r="DY623">
        <v>0</v>
      </c>
      <c r="DZ623">
        <v>0</v>
      </c>
      <c r="EA623">
        <v>0</v>
      </c>
      <c r="EB623">
        <v>0</v>
      </c>
      <c r="EC623">
        <v>0</v>
      </c>
      <c r="ED623">
        <v>0</v>
      </c>
    </row>
    <row r="624" spans="1:134" x14ac:dyDescent="0.3">
      <c r="A624">
        <v>106070990</v>
      </c>
      <c r="B624" t="s">
        <v>951</v>
      </c>
      <c r="C624">
        <v>20182</v>
      </c>
      <c r="D624" s="1">
        <v>43191</v>
      </c>
      <c r="E624" s="1">
        <v>43281</v>
      </c>
      <c r="F624" t="s">
        <v>134</v>
      </c>
      <c r="G624" t="s">
        <v>542</v>
      </c>
      <c r="H624" t="s">
        <v>2092</v>
      </c>
      <c r="I624">
        <v>411</v>
      </c>
      <c r="J624" t="s">
        <v>136</v>
      </c>
      <c r="K624" t="s">
        <v>876</v>
      </c>
      <c r="L624" t="s">
        <v>138</v>
      </c>
      <c r="M624" t="s">
        <v>877</v>
      </c>
      <c r="N624" t="s">
        <v>952</v>
      </c>
      <c r="O624" t="s">
        <v>869</v>
      </c>
      <c r="P624">
        <v>94596</v>
      </c>
      <c r="Q624" t="s">
        <v>880</v>
      </c>
      <c r="R624">
        <v>233</v>
      </c>
      <c r="S624">
        <v>233</v>
      </c>
      <c r="T624">
        <v>122</v>
      </c>
      <c r="U624">
        <v>74</v>
      </c>
      <c r="V624">
        <v>1234</v>
      </c>
      <c r="W624">
        <v>11</v>
      </c>
      <c r="X624">
        <v>107</v>
      </c>
      <c r="Y624">
        <v>0</v>
      </c>
      <c r="Z624">
        <v>0</v>
      </c>
      <c r="AA624">
        <v>37</v>
      </c>
      <c r="AB624">
        <v>1492</v>
      </c>
      <c r="AC624">
        <v>0</v>
      </c>
      <c r="AD624">
        <v>23</v>
      </c>
      <c r="AE624">
        <v>2978</v>
      </c>
      <c r="AF624">
        <v>0</v>
      </c>
      <c r="AG624">
        <v>287</v>
      </c>
      <c r="AH624">
        <v>4999</v>
      </c>
      <c r="AI624">
        <v>30</v>
      </c>
      <c r="AJ624">
        <v>370</v>
      </c>
      <c r="AK624">
        <v>0</v>
      </c>
      <c r="AL624">
        <v>0</v>
      </c>
      <c r="AM624">
        <v>122</v>
      </c>
      <c r="AN624">
        <v>4271</v>
      </c>
      <c r="AO624">
        <v>0</v>
      </c>
      <c r="AP624">
        <v>48</v>
      </c>
      <c r="AQ624">
        <v>10127</v>
      </c>
      <c r="AR624">
        <v>0</v>
      </c>
      <c r="AS62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20254</v>
      </c>
      <c r="AT624">
        <v>273</v>
      </c>
      <c r="AU624">
        <v>11667</v>
      </c>
      <c r="AV624">
        <v>127</v>
      </c>
      <c r="AW624">
        <v>1791</v>
      </c>
      <c r="AX624">
        <v>0</v>
      </c>
      <c r="AY624">
        <v>0</v>
      </c>
      <c r="AZ624">
        <v>444</v>
      </c>
      <c r="BA624">
        <v>18413</v>
      </c>
      <c r="BB624">
        <v>0</v>
      </c>
      <c r="BC624">
        <v>3418</v>
      </c>
      <c r="BD624">
        <v>36133</v>
      </c>
      <c r="BE624">
        <v>0</v>
      </c>
      <c r="BF624">
        <v>0</v>
      </c>
      <c r="BG624">
        <v>0</v>
      </c>
      <c r="BH624">
        <v>0</v>
      </c>
      <c r="BI624">
        <v>0</v>
      </c>
      <c r="BJ624">
        <v>0</v>
      </c>
      <c r="BK624">
        <v>0</v>
      </c>
      <c r="BL624">
        <v>0</v>
      </c>
      <c r="BM624">
        <v>0</v>
      </c>
      <c r="BN624">
        <v>0</v>
      </c>
      <c r="BO624">
        <v>0</v>
      </c>
      <c r="BP624">
        <v>0</v>
      </c>
      <c r="BQ624">
        <v>0</v>
      </c>
      <c r="BR624">
        <v>0</v>
      </c>
      <c r="BS624">
        <v>0</v>
      </c>
      <c r="BT624">
        <v>0</v>
      </c>
      <c r="BU624">
        <v>0</v>
      </c>
      <c r="BV624">
        <v>0</v>
      </c>
      <c r="BW624">
        <v>0</v>
      </c>
      <c r="BX624">
        <v>0</v>
      </c>
      <c r="BY624">
        <v>0</v>
      </c>
      <c r="BZ624">
        <v>0</v>
      </c>
      <c r="CA624">
        <v>0</v>
      </c>
      <c r="CB624">
        <v>0</v>
      </c>
      <c r="CC624">
        <v>0</v>
      </c>
      <c r="CD624">
        <v>0</v>
      </c>
      <c r="CE624">
        <v>0</v>
      </c>
      <c r="CF624">
        <v>0</v>
      </c>
      <c r="CG624">
        <v>0</v>
      </c>
      <c r="CH624">
        <v>0</v>
      </c>
      <c r="CI624">
        <v>0</v>
      </c>
      <c r="CJ624">
        <v>0</v>
      </c>
      <c r="CK624">
        <v>0</v>
      </c>
      <c r="CL624">
        <v>0</v>
      </c>
      <c r="CM624">
        <v>0</v>
      </c>
      <c r="CN624">
        <v>0</v>
      </c>
      <c r="CO624">
        <v>0</v>
      </c>
      <c r="CP624">
        <v>0</v>
      </c>
      <c r="CQ624">
        <v>0</v>
      </c>
      <c r="CR624">
        <v>0</v>
      </c>
      <c r="CS624">
        <v>0</v>
      </c>
      <c r="CT624">
        <v>0</v>
      </c>
      <c r="CU624">
        <v>0</v>
      </c>
      <c r="CV624">
        <v>0</v>
      </c>
      <c r="CW624">
        <v>0</v>
      </c>
      <c r="CX624">
        <v>0</v>
      </c>
      <c r="CY624">
        <v>0</v>
      </c>
      <c r="CZ624">
        <v>0</v>
      </c>
      <c r="DA624">
        <v>0</v>
      </c>
      <c r="DB624">
        <v>0</v>
      </c>
      <c r="DC624">
        <v>0</v>
      </c>
      <c r="DD624">
        <v>0</v>
      </c>
      <c r="DE624">
        <v>0</v>
      </c>
      <c r="DF624">
        <v>0</v>
      </c>
      <c r="DG624">
        <v>0</v>
      </c>
      <c r="DH624">
        <v>0</v>
      </c>
      <c r="DI624">
        <v>162364895</v>
      </c>
      <c r="DJ624">
        <v>0</v>
      </c>
      <c r="DK624">
        <v>0</v>
      </c>
      <c r="DL624">
        <v>0</v>
      </c>
      <c r="DM624">
        <v>0</v>
      </c>
      <c r="DN624">
        <v>0</v>
      </c>
      <c r="DO624">
        <v>0</v>
      </c>
      <c r="DP624">
        <v>4002482</v>
      </c>
      <c r="DQ624">
        <v>189149622</v>
      </c>
      <c r="DR624">
        <v>0</v>
      </c>
      <c r="DS624">
        <v>0</v>
      </c>
      <c r="DT624">
        <v>0</v>
      </c>
      <c r="DU624">
        <v>0</v>
      </c>
      <c r="DV624">
        <v>0</v>
      </c>
      <c r="DW624">
        <v>0</v>
      </c>
      <c r="DX624">
        <v>0</v>
      </c>
      <c r="DY624">
        <v>0</v>
      </c>
      <c r="DZ624">
        <v>0</v>
      </c>
      <c r="EA624">
        <v>0</v>
      </c>
      <c r="EB624">
        <v>0</v>
      </c>
      <c r="EC624">
        <v>0</v>
      </c>
      <c r="ED624">
        <v>0</v>
      </c>
    </row>
    <row r="625" spans="1:134" x14ac:dyDescent="0.3">
      <c r="A625">
        <v>106190434</v>
      </c>
      <c r="B625" t="s">
        <v>953</v>
      </c>
      <c r="C625">
        <v>20182</v>
      </c>
      <c r="D625" s="1">
        <v>43191</v>
      </c>
      <c r="E625" s="1">
        <v>43281</v>
      </c>
      <c r="F625" t="s">
        <v>134</v>
      </c>
      <c r="G625" t="s">
        <v>158</v>
      </c>
      <c r="H625" t="s">
        <v>2086</v>
      </c>
      <c r="I625">
        <v>927</v>
      </c>
      <c r="J625" t="s">
        <v>136</v>
      </c>
      <c r="K625" t="s">
        <v>876</v>
      </c>
      <c r="L625" t="s">
        <v>138</v>
      </c>
      <c r="M625" t="s">
        <v>882</v>
      </c>
      <c r="N625" t="s">
        <v>954</v>
      </c>
      <c r="O625" t="s">
        <v>223</v>
      </c>
      <c r="P625">
        <v>90034</v>
      </c>
      <c r="Q625" t="s">
        <v>885</v>
      </c>
      <c r="R625">
        <v>265</v>
      </c>
      <c r="S625">
        <v>265</v>
      </c>
      <c r="T625">
        <v>75</v>
      </c>
      <c r="U625">
        <v>72</v>
      </c>
      <c r="V625">
        <v>743</v>
      </c>
      <c r="W625">
        <v>20</v>
      </c>
      <c r="X625">
        <v>195</v>
      </c>
      <c r="Y625">
        <v>0</v>
      </c>
      <c r="Z625">
        <v>0</v>
      </c>
      <c r="AA625">
        <v>8</v>
      </c>
      <c r="AB625">
        <v>1020</v>
      </c>
      <c r="AC625">
        <v>0</v>
      </c>
      <c r="AD625">
        <v>35</v>
      </c>
      <c r="AE625">
        <v>2093</v>
      </c>
      <c r="AF625">
        <v>0</v>
      </c>
      <c r="AG625">
        <v>325</v>
      </c>
      <c r="AH625">
        <v>2855</v>
      </c>
      <c r="AI625">
        <v>52</v>
      </c>
      <c r="AJ625">
        <v>548</v>
      </c>
      <c r="AK625">
        <v>0</v>
      </c>
      <c r="AL625">
        <v>0</v>
      </c>
      <c r="AM625">
        <v>20</v>
      </c>
      <c r="AN625">
        <v>2288</v>
      </c>
      <c r="AO625">
        <v>0</v>
      </c>
      <c r="AP625">
        <v>117</v>
      </c>
      <c r="AQ625">
        <v>6205</v>
      </c>
      <c r="AR625">
        <v>0</v>
      </c>
      <c r="AS62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12410</v>
      </c>
      <c r="AT625">
        <v>1064</v>
      </c>
      <c r="AU625">
        <v>20786</v>
      </c>
      <c r="AV625">
        <v>1128</v>
      </c>
      <c r="AW625">
        <v>8576</v>
      </c>
      <c r="AX625">
        <v>0</v>
      </c>
      <c r="AY625">
        <v>0</v>
      </c>
      <c r="AZ625">
        <v>343</v>
      </c>
      <c r="BA625">
        <v>37719</v>
      </c>
      <c r="BB625">
        <v>0</v>
      </c>
      <c r="BC625">
        <v>2691</v>
      </c>
      <c r="BD625">
        <v>72307</v>
      </c>
      <c r="BE625">
        <v>0</v>
      </c>
      <c r="BF625">
        <v>0</v>
      </c>
      <c r="BG625">
        <v>0</v>
      </c>
      <c r="BH625">
        <v>0</v>
      </c>
      <c r="BI625">
        <v>0</v>
      </c>
      <c r="BJ625">
        <v>0</v>
      </c>
      <c r="BK625">
        <v>0</v>
      </c>
      <c r="BL625">
        <v>0</v>
      </c>
      <c r="BM625">
        <v>0</v>
      </c>
      <c r="BN625">
        <v>0</v>
      </c>
      <c r="BO625">
        <v>0</v>
      </c>
      <c r="BP625">
        <v>0</v>
      </c>
      <c r="BQ625">
        <v>0</v>
      </c>
      <c r="BR625">
        <v>0</v>
      </c>
      <c r="BS625">
        <v>0</v>
      </c>
      <c r="BT625">
        <v>0</v>
      </c>
      <c r="BU625">
        <v>0</v>
      </c>
      <c r="BV625">
        <v>0</v>
      </c>
      <c r="BW625">
        <v>0</v>
      </c>
      <c r="BX625">
        <v>0</v>
      </c>
      <c r="BY625">
        <v>0</v>
      </c>
      <c r="BZ625">
        <v>0</v>
      </c>
      <c r="CA625">
        <v>0</v>
      </c>
      <c r="CB625">
        <v>0</v>
      </c>
      <c r="CC625">
        <v>0</v>
      </c>
      <c r="CD625">
        <v>0</v>
      </c>
      <c r="CE625">
        <v>0</v>
      </c>
      <c r="CF625">
        <v>0</v>
      </c>
      <c r="CG625">
        <v>0</v>
      </c>
      <c r="CH625">
        <v>0</v>
      </c>
      <c r="CI625">
        <v>0</v>
      </c>
      <c r="CJ625">
        <v>0</v>
      </c>
      <c r="CK625">
        <v>0</v>
      </c>
      <c r="CL625">
        <v>0</v>
      </c>
      <c r="CM625">
        <v>0</v>
      </c>
      <c r="CN625">
        <v>0</v>
      </c>
      <c r="CO625">
        <v>0</v>
      </c>
      <c r="CP625">
        <v>0</v>
      </c>
      <c r="CQ625">
        <v>0</v>
      </c>
      <c r="CR625">
        <v>0</v>
      </c>
      <c r="CS625">
        <v>0</v>
      </c>
      <c r="CT625">
        <v>0</v>
      </c>
      <c r="CU625">
        <v>0</v>
      </c>
      <c r="CV625">
        <v>0</v>
      </c>
      <c r="CW625">
        <v>0</v>
      </c>
      <c r="CX625">
        <v>0</v>
      </c>
      <c r="CY625">
        <v>0</v>
      </c>
      <c r="CZ625">
        <v>0</v>
      </c>
      <c r="DA625">
        <v>0</v>
      </c>
      <c r="DB625">
        <v>0</v>
      </c>
      <c r="DC625">
        <v>0</v>
      </c>
      <c r="DD625">
        <v>0</v>
      </c>
      <c r="DE625">
        <v>0</v>
      </c>
      <c r="DF625">
        <v>0</v>
      </c>
      <c r="DG625">
        <v>0</v>
      </c>
      <c r="DH625">
        <v>0</v>
      </c>
      <c r="DI625">
        <v>103897450</v>
      </c>
      <c r="DJ625">
        <v>0</v>
      </c>
      <c r="DK625">
        <v>0</v>
      </c>
      <c r="DL625">
        <v>0</v>
      </c>
      <c r="DM625">
        <v>0</v>
      </c>
      <c r="DN625">
        <v>0</v>
      </c>
      <c r="DO625">
        <v>0</v>
      </c>
      <c r="DP625">
        <v>4721562</v>
      </c>
      <c r="DQ625">
        <v>220635291</v>
      </c>
      <c r="DR625">
        <v>0</v>
      </c>
      <c r="DS625">
        <v>0</v>
      </c>
      <c r="DT625">
        <v>0</v>
      </c>
      <c r="DU625">
        <v>0</v>
      </c>
      <c r="DV625">
        <v>0</v>
      </c>
      <c r="DW625">
        <v>0</v>
      </c>
      <c r="DX625">
        <v>0</v>
      </c>
      <c r="DY625">
        <v>0</v>
      </c>
      <c r="DZ625">
        <v>0</v>
      </c>
      <c r="EA625">
        <v>0</v>
      </c>
      <c r="EB625">
        <v>0</v>
      </c>
      <c r="EC625">
        <v>0</v>
      </c>
      <c r="ED625">
        <v>0</v>
      </c>
    </row>
    <row r="626" spans="1:134" x14ac:dyDescent="0.3">
      <c r="A626">
        <v>106191450</v>
      </c>
      <c r="B626" t="s">
        <v>955</v>
      </c>
      <c r="C626">
        <v>20182</v>
      </c>
      <c r="D626" s="1">
        <v>43191</v>
      </c>
      <c r="E626" s="1">
        <v>43281</v>
      </c>
      <c r="F626" t="s">
        <v>134</v>
      </c>
      <c r="G626" t="s">
        <v>158</v>
      </c>
      <c r="H626" t="s">
        <v>2086</v>
      </c>
      <c r="I626">
        <v>905</v>
      </c>
      <c r="J626" t="s">
        <v>136</v>
      </c>
      <c r="K626" t="s">
        <v>876</v>
      </c>
      <c r="L626" t="s">
        <v>138</v>
      </c>
      <c r="M626" t="s">
        <v>882</v>
      </c>
      <c r="N626" t="s">
        <v>956</v>
      </c>
      <c r="O626" t="s">
        <v>957</v>
      </c>
      <c r="P626">
        <v>91367</v>
      </c>
      <c r="Q626" t="s">
        <v>885</v>
      </c>
      <c r="R626">
        <v>280</v>
      </c>
      <c r="S626">
        <v>273</v>
      </c>
      <c r="T626">
        <v>83</v>
      </c>
      <c r="U626">
        <v>27</v>
      </c>
      <c r="V626">
        <v>1046</v>
      </c>
      <c r="W626">
        <v>12</v>
      </c>
      <c r="X626">
        <v>100</v>
      </c>
      <c r="Y626">
        <v>0</v>
      </c>
      <c r="Z626">
        <v>0</v>
      </c>
      <c r="AA626">
        <v>7</v>
      </c>
      <c r="AB626">
        <v>911</v>
      </c>
      <c r="AC626">
        <v>0</v>
      </c>
      <c r="AD626">
        <v>13</v>
      </c>
      <c r="AE626">
        <v>2116</v>
      </c>
      <c r="AF626">
        <v>0</v>
      </c>
      <c r="AG626">
        <v>128</v>
      </c>
      <c r="AH626">
        <v>3720</v>
      </c>
      <c r="AI626">
        <v>25</v>
      </c>
      <c r="AJ626">
        <v>253</v>
      </c>
      <c r="AK626">
        <v>0</v>
      </c>
      <c r="AL626">
        <v>0</v>
      </c>
      <c r="AM626">
        <v>20</v>
      </c>
      <c r="AN626">
        <v>2625</v>
      </c>
      <c r="AO626">
        <v>0</v>
      </c>
      <c r="AP626">
        <v>87</v>
      </c>
      <c r="AQ626">
        <v>6858</v>
      </c>
      <c r="AR626">
        <v>0</v>
      </c>
      <c r="AS62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13716</v>
      </c>
      <c r="AT626">
        <v>253</v>
      </c>
      <c r="AU626">
        <v>11393</v>
      </c>
      <c r="AV626">
        <v>433</v>
      </c>
      <c r="AW626">
        <v>2567</v>
      </c>
      <c r="AX626">
        <v>0</v>
      </c>
      <c r="AY626">
        <v>0</v>
      </c>
      <c r="AZ626">
        <v>189</v>
      </c>
      <c r="BA626">
        <v>17153</v>
      </c>
      <c r="BB626">
        <v>0</v>
      </c>
      <c r="BC626">
        <v>1050</v>
      </c>
      <c r="BD626">
        <v>33038</v>
      </c>
      <c r="BE626">
        <v>0</v>
      </c>
      <c r="BF626">
        <v>0</v>
      </c>
      <c r="BG626">
        <v>0</v>
      </c>
      <c r="BH626">
        <v>0</v>
      </c>
      <c r="BI626">
        <v>0</v>
      </c>
      <c r="BJ626">
        <v>0</v>
      </c>
      <c r="BK626">
        <v>0</v>
      </c>
      <c r="BL626">
        <v>0</v>
      </c>
      <c r="BM626">
        <v>0</v>
      </c>
      <c r="BN626">
        <v>0</v>
      </c>
      <c r="BO626">
        <v>0</v>
      </c>
      <c r="BP626">
        <v>0</v>
      </c>
      <c r="BQ626">
        <v>0</v>
      </c>
      <c r="BR626">
        <v>0</v>
      </c>
      <c r="BS626">
        <v>0</v>
      </c>
      <c r="BT626">
        <v>0</v>
      </c>
      <c r="BU626">
        <v>0</v>
      </c>
      <c r="BV626">
        <v>0</v>
      </c>
      <c r="BW626">
        <v>0</v>
      </c>
      <c r="BX626">
        <v>0</v>
      </c>
      <c r="BY626">
        <v>0</v>
      </c>
      <c r="BZ626">
        <v>0</v>
      </c>
      <c r="CA626">
        <v>0</v>
      </c>
      <c r="CB626">
        <v>0</v>
      </c>
      <c r="CC626">
        <v>0</v>
      </c>
      <c r="CD626">
        <v>0</v>
      </c>
      <c r="CE626">
        <v>0</v>
      </c>
      <c r="CF626">
        <v>0</v>
      </c>
      <c r="CG626">
        <v>0</v>
      </c>
      <c r="CH626">
        <v>0</v>
      </c>
      <c r="CI626">
        <v>0</v>
      </c>
      <c r="CJ626">
        <v>0</v>
      </c>
      <c r="CK626">
        <v>0</v>
      </c>
      <c r="CL626">
        <v>0</v>
      </c>
      <c r="CM626">
        <v>0</v>
      </c>
      <c r="CN626">
        <v>0</v>
      </c>
      <c r="CO626">
        <v>0</v>
      </c>
      <c r="CP626">
        <v>0</v>
      </c>
      <c r="CQ626">
        <v>0</v>
      </c>
      <c r="CR626">
        <v>0</v>
      </c>
      <c r="CS626">
        <v>0</v>
      </c>
      <c r="CT626">
        <v>0</v>
      </c>
      <c r="CU626">
        <v>0</v>
      </c>
      <c r="CV626">
        <v>0</v>
      </c>
      <c r="CW626">
        <v>0</v>
      </c>
      <c r="CX626">
        <v>0</v>
      </c>
      <c r="CY626">
        <v>0</v>
      </c>
      <c r="CZ626">
        <v>0</v>
      </c>
      <c r="DA626">
        <v>0</v>
      </c>
      <c r="DB626">
        <v>0</v>
      </c>
      <c r="DC626">
        <v>0</v>
      </c>
      <c r="DD626">
        <v>0</v>
      </c>
      <c r="DE626">
        <v>0</v>
      </c>
      <c r="DF626">
        <v>0</v>
      </c>
      <c r="DG626">
        <v>0</v>
      </c>
      <c r="DH626">
        <v>0</v>
      </c>
      <c r="DI626">
        <v>94818792</v>
      </c>
      <c r="DJ626">
        <v>0</v>
      </c>
      <c r="DK626">
        <v>0</v>
      </c>
      <c r="DL626">
        <v>0</v>
      </c>
      <c r="DM626">
        <v>0</v>
      </c>
      <c r="DN626">
        <v>0</v>
      </c>
      <c r="DO626">
        <v>0</v>
      </c>
      <c r="DP626">
        <v>24855245</v>
      </c>
      <c r="DQ626">
        <v>349634009</v>
      </c>
      <c r="DR626">
        <v>0</v>
      </c>
      <c r="DS626">
        <v>0</v>
      </c>
      <c r="DT626">
        <v>0</v>
      </c>
      <c r="DU626">
        <v>0</v>
      </c>
      <c r="DV626">
        <v>0</v>
      </c>
      <c r="DW626">
        <v>0</v>
      </c>
      <c r="DX626">
        <v>0</v>
      </c>
      <c r="DY626">
        <v>0</v>
      </c>
      <c r="DZ626">
        <v>0</v>
      </c>
      <c r="EA626">
        <v>0</v>
      </c>
      <c r="EB626">
        <v>0</v>
      </c>
      <c r="EC626">
        <v>0</v>
      </c>
      <c r="ED626">
        <v>0</v>
      </c>
    </row>
    <row r="627" spans="1:134" x14ac:dyDescent="0.3">
      <c r="A627">
        <v>106015000</v>
      </c>
      <c r="B627" t="s">
        <v>960</v>
      </c>
      <c r="C627">
        <v>20182</v>
      </c>
      <c r="D627" s="1">
        <v>43191</v>
      </c>
      <c r="E627" s="1">
        <v>43281</v>
      </c>
      <c r="F627" t="s">
        <v>134</v>
      </c>
      <c r="G627" t="s">
        <v>233</v>
      </c>
      <c r="H627" t="s">
        <v>2092</v>
      </c>
      <c r="I627">
        <v>417</v>
      </c>
      <c r="J627" t="s">
        <v>136</v>
      </c>
      <c r="K627" t="s">
        <v>876</v>
      </c>
      <c r="L627" t="s">
        <v>138</v>
      </c>
      <c r="M627" t="s">
        <v>877</v>
      </c>
      <c r="N627" t="s">
        <v>961</v>
      </c>
      <c r="O627" t="s">
        <v>252</v>
      </c>
      <c r="P627">
        <v>94612</v>
      </c>
      <c r="Q627" t="s">
        <v>880</v>
      </c>
      <c r="R627">
        <v>4279</v>
      </c>
      <c r="S627">
        <v>4079</v>
      </c>
      <c r="T627">
        <v>2161</v>
      </c>
      <c r="U627">
        <v>2502</v>
      </c>
      <c r="V627">
        <v>19877</v>
      </c>
      <c r="W627">
        <v>638</v>
      </c>
      <c r="X627">
        <v>3045</v>
      </c>
      <c r="Y627">
        <v>0</v>
      </c>
      <c r="Z627">
        <v>0</v>
      </c>
      <c r="AA627">
        <v>327</v>
      </c>
      <c r="AB627">
        <v>23765</v>
      </c>
      <c r="AC627">
        <v>0</v>
      </c>
      <c r="AD627">
        <v>627</v>
      </c>
      <c r="AE627">
        <v>50781</v>
      </c>
      <c r="AF627">
        <v>0</v>
      </c>
      <c r="AG627">
        <v>10079</v>
      </c>
      <c r="AH627">
        <v>78327</v>
      </c>
      <c r="AI627">
        <v>2590</v>
      </c>
      <c r="AJ627">
        <v>9969</v>
      </c>
      <c r="AK627">
        <v>0</v>
      </c>
      <c r="AL627">
        <v>0</v>
      </c>
      <c r="AM627">
        <v>1295</v>
      </c>
      <c r="AN627">
        <v>74076</v>
      </c>
      <c r="AO627">
        <v>0</v>
      </c>
      <c r="AP627">
        <v>2205</v>
      </c>
      <c r="AQ627">
        <v>178541</v>
      </c>
      <c r="AR627">
        <v>0</v>
      </c>
      <c r="AS62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357082</v>
      </c>
      <c r="AT627">
        <v>10591</v>
      </c>
      <c r="AU627">
        <v>233202</v>
      </c>
      <c r="AV627">
        <v>11841</v>
      </c>
      <c r="AW627">
        <v>79187</v>
      </c>
      <c r="AX627">
        <v>1</v>
      </c>
      <c r="AY627">
        <v>9</v>
      </c>
      <c r="AZ627">
        <v>15631</v>
      </c>
      <c r="BA627">
        <v>410030</v>
      </c>
      <c r="BB627">
        <v>0</v>
      </c>
      <c r="BC627">
        <v>97740</v>
      </c>
      <c r="BD627">
        <v>858232</v>
      </c>
      <c r="BE627">
        <v>180081850</v>
      </c>
      <c r="BF627">
        <v>1484366794</v>
      </c>
      <c r="BG627">
        <v>79027802</v>
      </c>
      <c r="BH627">
        <v>180878763</v>
      </c>
      <c r="BI627">
        <v>0</v>
      </c>
      <c r="BJ627">
        <v>0</v>
      </c>
      <c r="BK627">
        <v>59558084</v>
      </c>
      <c r="BL627">
        <v>1368753073</v>
      </c>
      <c r="BM627">
        <v>0</v>
      </c>
      <c r="BN627">
        <v>31562739</v>
      </c>
      <c r="BO627">
        <v>3384229105</v>
      </c>
      <c r="BP627">
        <v>68386585</v>
      </c>
      <c r="BQ627">
        <v>1311493714</v>
      </c>
      <c r="BR627">
        <v>43516313</v>
      </c>
      <c r="BS627">
        <v>307241428</v>
      </c>
      <c r="BT627">
        <v>320</v>
      </c>
      <c r="BU627">
        <v>32101</v>
      </c>
      <c r="BV627">
        <v>119551760</v>
      </c>
      <c r="BW627">
        <v>2078245022</v>
      </c>
      <c r="BX627">
        <v>0</v>
      </c>
      <c r="BY627">
        <v>72475891</v>
      </c>
      <c r="BZ627">
        <v>4000943134</v>
      </c>
      <c r="CA627">
        <v>54860463</v>
      </c>
      <c r="CB627">
        <v>178560147</v>
      </c>
      <c r="CC627">
        <v>1964317559</v>
      </c>
      <c r="CD627">
        <v>98603257</v>
      </c>
      <c r="CE627">
        <v>435116936</v>
      </c>
      <c r="CF627">
        <v>0</v>
      </c>
      <c r="CG627">
        <v>0</v>
      </c>
      <c r="CH627">
        <v>27018</v>
      </c>
      <c r="CI627">
        <v>95166210</v>
      </c>
      <c r="CJ627">
        <v>1678411517</v>
      </c>
      <c r="CK627">
        <v>0</v>
      </c>
      <c r="CL627">
        <v>34930044</v>
      </c>
      <c r="CM627">
        <v>0</v>
      </c>
      <c r="CN627">
        <v>0</v>
      </c>
      <c r="CO627">
        <v>0</v>
      </c>
      <c r="CP627">
        <v>101927585</v>
      </c>
      <c r="CQ627">
        <v>4641920736</v>
      </c>
      <c r="CR627">
        <v>0</v>
      </c>
      <c r="CS627">
        <v>0</v>
      </c>
      <c r="CT627">
        <v>0</v>
      </c>
      <c r="CU627">
        <v>0</v>
      </c>
      <c r="CV627">
        <v>0</v>
      </c>
      <c r="CW627">
        <v>62680115</v>
      </c>
      <c r="CX627">
        <v>830967625</v>
      </c>
      <c r="CY627">
        <v>14646211</v>
      </c>
      <c r="CZ627">
        <v>48943405</v>
      </c>
      <c r="DA627">
        <v>320</v>
      </c>
      <c r="DB627">
        <v>5064</v>
      </c>
      <c r="DC627">
        <v>77408142</v>
      </c>
      <c r="DD627">
        <v>1750619406</v>
      </c>
      <c r="DE627">
        <v>0</v>
      </c>
      <c r="DF627">
        <v>-42018785</v>
      </c>
      <c r="DG627">
        <v>2743251503</v>
      </c>
      <c r="DH627">
        <v>98921456</v>
      </c>
      <c r="DI627">
        <v>2400880559</v>
      </c>
      <c r="DJ627">
        <v>0</v>
      </c>
      <c r="DK627">
        <v>80603603</v>
      </c>
      <c r="DL627">
        <v>0</v>
      </c>
      <c r="DM627">
        <v>0</v>
      </c>
      <c r="DN627">
        <v>0</v>
      </c>
      <c r="DO627">
        <v>0</v>
      </c>
      <c r="DP627">
        <v>86890341</v>
      </c>
      <c r="DQ627">
        <v>1384648011</v>
      </c>
      <c r="DR627">
        <v>0</v>
      </c>
      <c r="DS627">
        <v>0</v>
      </c>
      <c r="DT627">
        <v>0</v>
      </c>
      <c r="DU627">
        <v>0</v>
      </c>
      <c r="DV627">
        <v>0</v>
      </c>
      <c r="DW627">
        <v>0</v>
      </c>
      <c r="DX627">
        <v>0</v>
      </c>
      <c r="DY627">
        <v>0</v>
      </c>
      <c r="DZ627">
        <v>0</v>
      </c>
      <c r="EA627">
        <v>0</v>
      </c>
      <c r="EB627">
        <v>0</v>
      </c>
      <c r="EC627">
        <v>0</v>
      </c>
      <c r="ED627">
        <v>0</v>
      </c>
    </row>
    <row r="628" spans="1:134" x14ac:dyDescent="0.3">
      <c r="A628">
        <v>106191300</v>
      </c>
      <c r="B628" t="s">
        <v>962</v>
      </c>
      <c r="C628">
        <v>20182</v>
      </c>
      <c r="D628" s="1">
        <v>43191</v>
      </c>
      <c r="E628" s="1">
        <v>43281</v>
      </c>
      <c r="F628" t="s">
        <v>134</v>
      </c>
      <c r="G628" t="s">
        <v>158</v>
      </c>
      <c r="H628" t="s">
        <v>2086</v>
      </c>
      <c r="I628">
        <v>925</v>
      </c>
      <c r="J628" t="s">
        <v>136</v>
      </c>
      <c r="K628" t="s">
        <v>876</v>
      </c>
      <c r="L628" t="s">
        <v>138</v>
      </c>
      <c r="M628" t="s">
        <v>882</v>
      </c>
      <c r="N628" t="s">
        <v>963</v>
      </c>
      <c r="O628" t="s">
        <v>303</v>
      </c>
      <c r="P628">
        <v>91188</v>
      </c>
      <c r="Q628" t="s">
        <v>885</v>
      </c>
      <c r="R628">
        <v>4157</v>
      </c>
      <c r="S628">
        <v>4135</v>
      </c>
      <c r="T628">
        <v>1970</v>
      </c>
      <c r="U628">
        <v>913</v>
      </c>
      <c r="V628">
        <v>16136</v>
      </c>
      <c r="W628">
        <v>382</v>
      </c>
      <c r="X628">
        <v>3791</v>
      </c>
      <c r="Y628">
        <v>0</v>
      </c>
      <c r="Z628">
        <v>0</v>
      </c>
      <c r="AA628">
        <v>166</v>
      </c>
      <c r="AB628">
        <v>23300</v>
      </c>
      <c r="AC628">
        <v>0</v>
      </c>
      <c r="AD628">
        <v>429</v>
      </c>
      <c r="AE628">
        <v>45117</v>
      </c>
      <c r="AF628">
        <v>0</v>
      </c>
      <c r="AG628">
        <v>4235</v>
      </c>
      <c r="AH628">
        <v>67791</v>
      </c>
      <c r="AI628">
        <v>1601</v>
      </c>
      <c r="AJ628">
        <v>12550</v>
      </c>
      <c r="AK628">
        <v>0</v>
      </c>
      <c r="AL628">
        <v>0</v>
      </c>
      <c r="AM628">
        <v>666</v>
      </c>
      <c r="AN628">
        <v>74386</v>
      </c>
      <c r="AO628">
        <v>0</v>
      </c>
      <c r="AP628">
        <v>1716</v>
      </c>
      <c r="AQ628">
        <v>162945</v>
      </c>
      <c r="AR628">
        <v>0</v>
      </c>
      <c r="AS62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325890</v>
      </c>
      <c r="AT628">
        <v>7132</v>
      </c>
      <c r="AU628">
        <v>176364</v>
      </c>
      <c r="AV628">
        <v>9060</v>
      </c>
      <c r="AW628">
        <v>77188</v>
      </c>
      <c r="AX628">
        <v>0</v>
      </c>
      <c r="AY628">
        <v>3</v>
      </c>
      <c r="AZ628">
        <v>3691</v>
      </c>
      <c r="BA628">
        <v>367199</v>
      </c>
      <c r="BB628">
        <v>2</v>
      </c>
      <c r="BC628">
        <v>19389</v>
      </c>
      <c r="BD628">
        <v>660028</v>
      </c>
      <c r="BE628">
        <v>90532947</v>
      </c>
      <c r="BF628">
        <v>1072770298</v>
      </c>
      <c r="BG628">
        <v>47138211</v>
      </c>
      <c r="BH628">
        <v>168584238</v>
      </c>
      <c r="BI628">
        <v>0</v>
      </c>
      <c r="BJ628">
        <v>9968</v>
      </c>
      <c r="BK628">
        <v>50048563</v>
      </c>
      <c r="BL628">
        <v>1123827547</v>
      </c>
      <c r="BM628">
        <v>0</v>
      </c>
      <c r="BN628">
        <v>8804885</v>
      </c>
      <c r="BO628">
        <v>2561716657</v>
      </c>
      <c r="BP628">
        <v>42758729</v>
      </c>
      <c r="BQ628">
        <v>1147155616</v>
      </c>
      <c r="BR628">
        <v>41417392</v>
      </c>
      <c r="BS628">
        <v>308610310</v>
      </c>
      <c r="BT628">
        <v>0</v>
      </c>
      <c r="BU628">
        <v>10505</v>
      </c>
      <c r="BV628">
        <v>83720247</v>
      </c>
      <c r="BW628">
        <v>1961603559</v>
      </c>
      <c r="BX628">
        <v>897</v>
      </c>
      <c r="BY628">
        <v>29591774</v>
      </c>
      <c r="BZ628">
        <v>3614869029</v>
      </c>
      <c r="CA628">
        <v>25351283</v>
      </c>
      <c r="CB628">
        <v>100510351</v>
      </c>
      <c r="CC628">
        <v>1716243334</v>
      </c>
      <c r="CD628">
        <v>92801429</v>
      </c>
      <c r="CE628">
        <v>442761216</v>
      </c>
      <c r="CF628">
        <v>0</v>
      </c>
      <c r="CG628">
        <v>0</v>
      </c>
      <c r="CH628">
        <v>9968</v>
      </c>
      <c r="CI628">
        <v>82518382</v>
      </c>
      <c r="CJ628">
        <v>1826757840</v>
      </c>
      <c r="CK628">
        <v>0</v>
      </c>
      <c r="CL628">
        <v>27241397</v>
      </c>
      <c r="CM628">
        <v>0</v>
      </c>
      <c r="CN628">
        <v>0</v>
      </c>
      <c r="CO628">
        <v>0</v>
      </c>
      <c r="CP628">
        <v>93497412</v>
      </c>
      <c r="CQ628">
        <v>4407692612</v>
      </c>
      <c r="CR628">
        <v>0</v>
      </c>
      <c r="CS628">
        <v>0</v>
      </c>
      <c r="CT628">
        <v>0</v>
      </c>
      <c r="CU628">
        <v>0</v>
      </c>
      <c r="CV628">
        <v>0</v>
      </c>
      <c r="CW628">
        <v>27145212</v>
      </c>
      <c r="CX628">
        <v>490223552</v>
      </c>
      <c r="CY628">
        <v>-12488568</v>
      </c>
      <c r="CZ628">
        <v>28172385</v>
      </c>
      <c r="DA628">
        <v>0</v>
      </c>
      <c r="DB628">
        <v>9908</v>
      </c>
      <c r="DC628">
        <v>45912640</v>
      </c>
      <c r="DD628">
        <v>1228911190</v>
      </c>
      <c r="DE628">
        <v>0</v>
      </c>
      <c r="DF628">
        <v>-38993245</v>
      </c>
      <c r="DG628">
        <v>1768893074</v>
      </c>
      <c r="DH628">
        <v>426071496</v>
      </c>
      <c r="DI628">
        <v>2097174217</v>
      </c>
      <c r="DJ628">
        <v>0</v>
      </c>
      <c r="DK628">
        <v>37162575</v>
      </c>
      <c r="DL628">
        <v>0</v>
      </c>
      <c r="DM628">
        <v>0</v>
      </c>
      <c r="DN628">
        <v>0</v>
      </c>
      <c r="DO628">
        <v>0</v>
      </c>
      <c r="DP628">
        <v>21957814</v>
      </c>
      <c r="DQ628">
        <v>1271258540</v>
      </c>
      <c r="DR628">
        <v>0</v>
      </c>
      <c r="DS628">
        <v>0</v>
      </c>
      <c r="DT628">
        <v>0</v>
      </c>
      <c r="DU628">
        <v>0</v>
      </c>
      <c r="DV628">
        <v>0</v>
      </c>
      <c r="DW628">
        <v>0</v>
      </c>
      <c r="DX628">
        <v>0</v>
      </c>
      <c r="DY628">
        <v>0</v>
      </c>
      <c r="DZ628">
        <v>0</v>
      </c>
      <c r="EA628">
        <v>0</v>
      </c>
      <c r="EB628">
        <v>0</v>
      </c>
      <c r="EC628">
        <v>0</v>
      </c>
      <c r="ED628">
        <v>0</v>
      </c>
    </row>
    <row r="629" spans="1:134" x14ac:dyDescent="0.3">
      <c r="A629">
        <v>106434218</v>
      </c>
      <c r="B629" t="s">
        <v>964</v>
      </c>
      <c r="C629">
        <v>20182</v>
      </c>
      <c r="D629" s="1">
        <v>43191</v>
      </c>
      <c r="E629" s="1">
        <v>43281</v>
      </c>
      <c r="F629" t="s">
        <v>134</v>
      </c>
      <c r="G629" t="s">
        <v>446</v>
      </c>
      <c r="H629" t="s">
        <v>2107</v>
      </c>
      <c r="I629">
        <v>428</v>
      </c>
      <c r="J629" t="s">
        <v>136</v>
      </c>
      <c r="K629" t="s">
        <v>369</v>
      </c>
      <c r="L629" t="s">
        <v>138</v>
      </c>
      <c r="M629" t="s">
        <v>877</v>
      </c>
      <c r="N629" t="s">
        <v>965</v>
      </c>
      <c r="O629" t="s">
        <v>937</v>
      </c>
      <c r="P629">
        <v>95051</v>
      </c>
      <c r="Q629" t="s">
        <v>880</v>
      </c>
      <c r="R629">
        <v>24</v>
      </c>
      <c r="S629">
        <v>24</v>
      </c>
      <c r="T629">
        <v>24</v>
      </c>
      <c r="U629">
        <v>4</v>
      </c>
      <c r="V629">
        <v>26</v>
      </c>
      <c r="W629">
        <v>0</v>
      </c>
      <c r="X629">
        <v>6</v>
      </c>
      <c r="Y629">
        <v>0</v>
      </c>
      <c r="Z629">
        <v>0</v>
      </c>
      <c r="AA629">
        <v>0</v>
      </c>
      <c r="AB629">
        <v>210</v>
      </c>
      <c r="AC629">
        <v>0</v>
      </c>
      <c r="AD629">
        <v>7</v>
      </c>
      <c r="AE629">
        <v>253</v>
      </c>
      <c r="AF629">
        <v>0</v>
      </c>
      <c r="AG629">
        <v>58</v>
      </c>
      <c r="AH629">
        <v>254</v>
      </c>
      <c r="AI629">
        <v>0</v>
      </c>
      <c r="AJ629">
        <v>27</v>
      </c>
      <c r="AK629">
        <v>0</v>
      </c>
      <c r="AL629">
        <v>0</v>
      </c>
      <c r="AM629">
        <v>0</v>
      </c>
      <c r="AN629">
        <v>1375</v>
      </c>
      <c r="AO629">
        <v>0</v>
      </c>
      <c r="AP629">
        <v>34</v>
      </c>
      <c r="AQ629">
        <v>1748</v>
      </c>
      <c r="AR629">
        <v>0</v>
      </c>
      <c r="AS62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3496</v>
      </c>
      <c r="AT629">
        <v>0</v>
      </c>
      <c r="AU629">
        <v>0</v>
      </c>
      <c r="AV629">
        <v>0</v>
      </c>
      <c r="AW629">
        <v>0</v>
      </c>
      <c r="AX629">
        <v>0</v>
      </c>
      <c r="AY629">
        <v>0</v>
      </c>
      <c r="AZ629">
        <v>0</v>
      </c>
      <c r="BA629">
        <v>0</v>
      </c>
      <c r="BB629">
        <v>0</v>
      </c>
      <c r="BC629">
        <v>0</v>
      </c>
      <c r="BD629">
        <v>0</v>
      </c>
      <c r="BE629">
        <v>0</v>
      </c>
      <c r="BF629">
        <v>0</v>
      </c>
      <c r="BG629">
        <v>0</v>
      </c>
      <c r="BH629">
        <v>0</v>
      </c>
      <c r="BI629">
        <v>0</v>
      </c>
      <c r="BJ629">
        <v>0</v>
      </c>
      <c r="BK629">
        <v>0</v>
      </c>
      <c r="BL629">
        <v>0</v>
      </c>
      <c r="BM629">
        <v>0</v>
      </c>
      <c r="BN629">
        <v>0</v>
      </c>
      <c r="BO629">
        <v>0</v>
      </c>
      <c r="BP629">
        <v>0</v>
      </c>
      <c r="BQ629">
        <v>0</v>
      </c>
      <c r="BR629">
        <v>0</v>
      </c>
      <c r="BS629">
        <v>0</v>
      </c>
      <c r="BT629">
        <v>0</v>
      </c>
      <c r="BU629">
        <v>0</v>
      </c>
      <c r="BV629">
        <v>0</v>
      </c>
      <c r="BW629">
        <v>0</v>
      </c>
      <c r="BX629">
        <v>0</v>
      </c>
      <c r="BY629">
        <v>0</v>
      </c>
      <c r="BZ629">
        <v>0</v>
      </c>
      <c r="CA629">
        <v>0</v>
      </c>
      <c r="CB629">
        <v>0</v>
      </c>
      <c r="CC629">
        <v>0</v>
      </c>
      <c r="CD629">
        <v>0</v>
      </c>
      <c r="CE629">
        <v>0</v>
      </c>
      <c r="CF629">
        <v>0</v>
      </c>
      <c r="CG629">
        <v>0</v>
      </c>
      <c r="CH629">
        <v>0</v>
      </c>
      <c r="CI629">
        <v>0</v>
      </c>
      <c r="CJ629">
        <v>0</v>
      </c>
      <c r="CK629">
        <v>0</v>
      </c>
      <c r="CL629">
        <v>0</v>
      </c>
      <c r="CM629">
        <v>0</v>
      </c>
      <c r="CN629">
        <v>0</v>
      </c>
      <c r="CO629">
        <v>0</v>
      </c>
      <c r="CP629">
        <v>0</v>
      </c>
      <c r="CQ629">
        <v>0</v>
      </c>
      <c r="CR629">
        <v>0</v>
      </c>
      <c r="CS629">
        <v>0</v>
      </c>
      <c r="CT629">
        <v>0</v>
      </c>
      <c r="CU629">
        <v>0</v>
      </c>
      <c r="CV629">
        <v>0</v>
      </c>
      <c r="CW629">
        <v>0</v>
      </c>
      <c r="CX629">
        <v>0</v>
      </c>
      <c r="CY629">
        <v>0</v>
      </c>
      <c r="CZ629">
        <v>0</v>
      </c>
      <c r="DA629">
        <v>0</v>
      </c>
      <c r="DB629">
        <v>0</v>
      </c>
      <c r="DC629">
        <v>0</v>
      </c>
      <c r="DD629">
        <v>0</v>
      </c>
      <c r="DE629">
        <v>0</v>
      </c>
      <c r="DF629">
        <v>0</v>
      </c>
      <c r="DG629">
        <v>0</v>
      </c>
      <c r="DH629">
        <v>0</v>
      </c>
      <c r="DI629">
        <v>2902140</v>
      </c>
      <c r="DJ629">
        <v>0</v>
      </c>
      <c r="DK629">
        <v>0</v>
      </c>
      <c r="DL629">
        <v>0</v>
      </c>
      <c r="DM629">
        <v>0</v>
      </c>
      <c r="DN629">
        <v>0</v>
      </c>
      <c r="DO629">
        <v>0</v>
      </c>
      <c r="DP629">
        <v>170307</v>
      </c>
      <c r="DQ629">
        <v>14351421</v>
      </c>
      <c r="DR629">
        <v>0</v>
      </c>
      <c r="DS629">
        <v>0</v>
      </c>
      <c r="DT629">
        <v>0</v>
      </c>
      <c r="DU629">
        <v>0</v>
      </c>
      <c r="DV629">
        <v>0</v>
      </c>
      <c r="DW629">
        <v>0</v>
      </c>
      <c r="DX629">
        <v>0</v>
      </c>
      <c r="DY629">
        <v>0</v>
      </c>
      <c r="DZ629">
        <v>0</v>
      </c>
      <c r="EA629">
        <v>0</v>
      </c>
      <c r="EB629">
        <v>0</v>
      </c>
      <c r="EC629">
        <v>0</v>
      </c>
      <c r="ED629">
        <v>0</v>
      </c>
    </row>
    <row r="630" spans="1:134" x14ac:dyDescent="0.3">
      <c r="A630">
        <v>106540734</v>
      </c>
      <c r="B630" t="s">
        <v>966</v>
      </c>
      <c r="C630">
        <v>20182</v>
      </c>
      <c r="D630" s="1">
        <v>43191</v>
      </c>
      <c r="E630" s="1">
        <v>43281</v>
      </c>
      <c r="F630" t="s">
        <v>134</v>
      </c>
      <c r="G630" t="s">
        <v>967</v>
      </c>
      <c r="H630" t="s">
        <v>2084</v>
      </c>
      <c r="I630">
        <v>611</v>
      </c>
      <c r="J630" t="s">
        <v>183</v>
      </c>
      <c r="K630" t="s">
        <v>137</v>
      </c>
      <c r="L630" t="s">
        <v>138</v>
      </c>
      <c r="M630" t="s">
        <v>968</v>
      </c>
      <c r="N630" t="s">
        <v>969</v>
      </c>
      <c r="O630" t="s">
        <v>970</v>
      </c>
      <c r="P630">
        <v>93291</v>
      </c>
      <c r="Q630" t="s">
        <v>971</v>
      </c>
      <c r="R630">
        <v>581</v>
      </c>
      <c r="S630">
        <v>576</v>
      </c>
      <c r="T630">
        <v>491</v>
      </c>
      <c r="U630">
        <v>2244</v>
      </c>
      <c r="V630">
        <v>491</v>
      </c>
      <c r="W630">
        <v>806</v>
      </c>
      <c r="X630">
        <v>1749</v>
      </c>
      <c r="Y630">
        <v>14</v>
      </c>
      <c r="Z630">
        <v>0</v>
      </c>
      <c r="AA630">
        <v>165</v>
      </c>
      <c r="AB630">
        <v>1131</v>
      </c>
      <c r="AC630">
        <v>94</v>
      </c>
      <c r="AD630">
        <v>29</v>
      </c>
      <c r="AE630">
        <v>6723</v>
      </c>
      <c r="AF630">
        <v>196</v>
      </c>
      <c r="AG630">
        <v>15031</v>
      </c>
      <c r="AH630">
        <v>3148</v>
      </c>
      <c r="AI630">
        <v>6804</v>
      </c>
      <c r="AJ630">
        <v>8240</v>
      </c>
      <c r="AK630">
        <v>88</v>
      </c>
      <c r="AL630">
        <v>0</v>
      </c>
      <c r="AM630">
        <v>704</v>
      </c>
      <c r="AN630">
        <v>4579</v>
      </c>
      <c r="AO630">
        <v>290</v>
      </c>
      <c r="AP630">
        <v>79</v>
      </c>
      <c r="AQ630">
        <v>38963</v>
      </c>
      <c r="AR630">
        <v>5225</v>
      </c>
      <c r="AS63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83151</v>
      </c>
      <c r="AT630">
        <v>28931</v>
      </c>
      <c r="AU630">
        <v>5331</v>
      </c>
      <c r="AV630">
        <v>15174</v>
      </c>
      <c r="AW630">
        <v>37547</v>
      </c>
      <c r="AX630">
        <v>250</v>
      </c>
      <c r="AY630">
        <v>0</v>
      </c>
      <c r="AZ630">
        <v>2030</v>
      </c>
      <c r="BA630">
        <v>38514</v>
      </c>
      <c r="BB630">
        <v>1076</v>
      </c>
      <c r="BC630">
        <v>36800</v>
      </c>
      <c r="BD630">
        <v>165653</v>
      </c>
      <c r="BE630">
        <v>114708845</v>
      </c>
      <c r="BF630">
        <v>26768298</v>
      </c>
      <c r="BG630">
        <v>28070660</v>
      </c>
      <c r="BH630">
        <v>61142528</v>
      </c>
      <c r="BI630">
        <v>584359</v>
      </c>
      <c r="BJ630">
        <v>0</v>
      </c>
      <c r="BK630">
        <v>6341729</v>
      </c>
      <c r="BL630">
        <v>37862050</v>
      </c>
      <c r="BM630">
        <v>2008498</v>
      </c>
      <c r="BN630">
        <v>1833646</v>
      </c>
      <c r="BO630">
        <v>279320613</v>
      </c>
      <c r="BP630">
        <v>72463918</v>
      </c>
      <c r="BQ630">
        <v>17520198</v>
      </c>
      <c r="BR630">
        <v>11326303</v>
      </c>
      <c r="BS630">
        <v>61263259</v>
      </c>
      <c r="BT630">
        <v>271065</v>
      </c>
      <c r="BU630">
        <v>0</v>
      </c>
      <c r="BV630">
        <v>6022383</v>
      </c>
      <c r="BW630">
        <v>58135575</v>
      </c>
      <c r="BX630">
        <v>2676082</v>
      </c>
      <c r="BY630">
        <v>4411442</v>
      </c>
      <c r="BZ630">
        <v>234090225</v>
      </c>
      <c r="CA630">
        <v>1362376</v>
      </c>
      <c r="CB630">
        <v>139652195</v>
      </c>
      <c r="CC630">
        <v>28012120</v>
      </c>
      <c r="CD630">
        <v>21091827</v>
      </c>
      <c r="CE630">
        <v>84800434</v>
      </c>
      <c r="CF630">
        <v>0</v>
      </c>
      <c r="CG630">
        <v>504699</v>
      </c>
      <c r="CH630">
        <v>0</v>
      </c>
      <c r="CI630">
        <v>10479180</v>
      </c>
      <c r="CJ630">
        <v>73458447</v>
      </c>
      <c r="CK630">
        <v>0</v>
      </c>
      <c r="CL630">
        <v>4684581</v>
      </c>
      <c r="CM630">
        <v>0</v>
      </c>
      <c r="CN630">
        <v>0</v>
      </c>
      <c r="CO630">
        <v>0</v>
      </c>
      <c r="CP630">
        <v>1776259</v>
      </c>
      <c r="CQ630">
        <v>365822118</v>
      </c>
      <c r="CR630">
        <v>9511482</v>
      </c>
      <c r="CS630">
        <v>0</v>
      </c>
      <c r="CT630">
        <v>0</v>
      </c>
      <c r="CU630">
        <v>68478</v>
      </c>
      <c r="CV630">
        <v>9579960</v>
      </c>
      <c r="CW630">
        <v>47520568</v>
      </c>
      <c r="CX630">
        <v>25787858</v>
      </c>
      <c r="CY630">
        <v>18305136</v>
      </c>
      <c r="CZ630">
        <v>37605353</v>
      </c>
      <c r="DA630">
        <v>350725</v>
      </c>
      <c r="DB630">
        <v>0</v>
      </c>
      <c r="DC630">
        <v>1884933</v>
      </c>
      <c r="DD630">
        <v>22607656</v>
      </c>
      <c r="DE630">
        <v>0</v>
      </c>
      <c r="DF630">
        <v>3106451</v>
      </c>
      <c r="DG630">
        <v>157168680</v>
      </c>
      <c r="DH630">
        <v>14361955</v>
      </c>
      <c r="DI630">
        <v>167888529</v>
      </c>
      <c r="DJ630">
        <v>0</v>
      </c>
      <c r="DK630">
        <v>2113272</v>
      </c>
      <c r="DL630">
        <v>0</v>
      </c>
      <c r="DM630">
        <v>0</v>
      </c>
      <c r="DN630">
        <v>0</v>
      </c>
      <c r="DO630">
        <v>0</v>
      </c>
      <c r="DP630">
        <v>20222789</v>
      </c>
      <c r="DQ630">
        <v>302028791</v>
      </c>
      <c r="DR630">
        <v>0</v>
      </c>
      <c r="DS630">
        <v>0</v>
      </c>
      <c r="DT630">
        <v>0</v>
      </c>
      <c r="DU630">
        <v>0</v>
      </c>
      <c r="DV630">
        <v>0</v>
      </c>
      <c r="DW630">
        <v>0</v>
      </c>
      <c r="DX630">
        <v>0</v>
      </c>
      <c r="DY630">
        <v>0</v>
      </c>
      <c r="DZ630">
        <v>0</v>
      </c>
      <c r="EA630">
        <v>0</v>
      </c>
      <c r="EB630">
        <v>0</v>
      </c>
      <c r="EC630">
        <v>0</v>
      </c>
      <c r="ED630">
        <v>0</v>
      </c>
    </row>
    <row r="631" spans="1:134" x14ac:dyDescent="0.3">
      <c r="A631">
        <v>106194219</v>
      </c>
      <c r="B631" t="s">
        <v>972</v>
      </c>
      <c r="C631">
        <v>20182</v>
      </c>
      <c r="D631" s="1">
        <v>43191</v>
      </c>
      <c r="E631" s="1">
        <v>43281</v>
      </c>
      <c r="F631" t="s">
        <v>134</v>
      </c>
      <c r="G631" t="s">
        <v>158</v>
      </c>
      <c r="H631" t="s">
        <v>2086</v>
      </c>
      <c r="I631">
        <v>925</v>
      </c>
      <c r="J631" t="s">
        <v>255</v>
      </c>
      <c r="K631" t="s">
        <v>137</v>
      </c>
      <c r="L631" t="s">
        <v>220</v>
      </c>
      <c r="M631" t="s">
        <v>973</v>
      </c>
      <c r="N631" t="s">
        <v>974</v>
      </c>
      <c r="O631" t="s">
        <v>223</v>
      </c>
      <c r="P631">
        <v>90033</v>
      </c>
      <c r="Q631" t="s">
        <v>975</v>
      </c>
      <c r="R631">
        <v>401</v>
      </c>
      <c r="S631">
        <v>350</v>
      </c>
      <c r="T631">
        <v>235</v>
      </c>
      <c r="U631">
        <v>1131</v>
      </c>
      <c r="V631">
        <v>317</v>
      </c>
      <c r="W631">
        <v>150</v>
      </c>
      <c r="X631">
        <v>473</v>
      </c>
      <c r="Y631">
        <v>0</v>
      </c>
      <c r="Z631">
        <v>0</v>
      </c>
      <c r="AA631">
        <v>29</v>
      </c>
      <c r="AB631">
        <v>992</v>
      </c>
      <c r="AC631">
        <v>0</v>
      </c>
      <c r="AD631">
        <v>14</v>
      </c>
      <c r="AE631">
        <v>3106</v>
      </c>
      <c r="AF631">
        <v>0</v>
      </c>
      <c r="AG631">
        <v>7640</v>
      </c>
      <c r="AH631">
        <v>2196</v>
      </c>
      <c r="AI631">
        <v>1520</v>
      </c>
      <c r="AJ631">
        <v>3917</v>
      </c>
      <c r="AK631">
        <v>0</v>
      </c>
      <c r="AL631">
        <v>0</v>
      </c>
      <c r="AM631">
        <v>178</v>
      </c>
      <c r="AN631">
        <v>5738</v>
      </c>
      <c r="AO631">
        <v>0</v>
      </c>
      <c r="AP631">
        <v>123</v>
      </c>
      <c r="AQ631">
        <v>21312</v>
      </c>
      <c r="AR631">
        <v>0</v>
      </c>
      <c r="AS63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42624</v>
      </c>
      <c r="AT631">
        <v>33757</v>
      </c>
      <c r="AU631">
        <v>4658</v>
      </c>
      <c r="AV631">
        <v>1474</v>
      </c>
      <c r="AW631">
        <v>4035</v>
      </c>
      <c r="AX631">
        <v>0</v>
      </c>
      <c r="AY631">
        <v>0</v>
      </c>
      <c r="AZ631">
        <v>1676</v>
      </c>
      <c r="BA631">
        <v>41545</v>
      </c>
      <c r="BB631">
        <v>0</v>
      </c>
      <c r="BC631">
        <v>579</v>
      </c>
      <c r="BD631">
        <v>87724</v>
      </c>
      <c r="BE631">
        <v>202538152</v>
      </c>
      <c r="BF631">
        <v>69612600</v>
      </c>
      <c r="BG631">
        <v>31588996</v>
      </c>
      <c r="BH631">
        <v>105123230</v>
      </c>
      <c r="BI631">
        <v>0</v>
      </c>
      <c r="BJ631">
        <v>0</v>
      </c>
      <c r="BK631">
        <v>4011900</v>
      </c>
      <c r="BL631">
        <v>173895074</v>
      </c>
      <c r="BM631">
        <v>0</v>
      </c>
      <c r="BN631">
        <v>3518670</v>
      </c>
      <c r="BO631">
        <v>590288622</v>
      </c>
      <c r="BP631">
        <v>124973661</v>
      </c>
      <c r="BQ631">
        <v>15473985</v>
      </c>
      <c r="BR631">
        <v>6734983</v>
      </c>
      <c r="BS631">
        <v>19546042</v>
      </c>
      <c r="BT631">
        <v>0</v>
      </c>
      <c r="BU631">
        <v>0</v>
      </c>
      <c r="BV631">
        <v>6005415</v>
      </c>
      <c r="BW631">
        <v>126306120</v>
      </c>
      <c r="BX631">
        <v>0</v>
      </c>
      <c r="BY631">
        <v>1232816</v>
      </c>
      <c r="BZ631">
        <v>300273022</v>
      </c>
      <c r="CA631">
        <v>1403630</v>
      </c>
      <c r="CB631">
        <v>268198075</v>
      </c>
      <c r="CC631">
        <v>64820660</v>
      </c>
      <c r="CD631">
        <v>32214132</v>
      </c>
      <c r="CE631">
        <v>72873728</v>
      </c>
      <c r="CF631">
        <v>0</v>
      </c>
      <c r="CG631">
        <v>0</v>
      </c>
      <c r="CH631">
        <v>0</v>
      </c>
      <c r="CI631">
        <v>9474489</v>
      </c>
      <c r="CJ631">
        <v>178402858</v>
      </c>
      <c r="CK631">
        <v>0</v>
      </c>
      <c r="CL631">
        <v>0</v>
      </c>
      <c r="CM631">
        <v>0</v>
      </c>
      <c r="CN631">
        <v>0</v>
      </c>
      <c r="CO631">
        <v>0</v>
      </c>
      <c r="CP631">
        <v>3957772</v>
      </c>
      <c r="CQ631">
        <v>631345344</v>
      </c>
      <c r="CR631">
        <v>0</v>
      </c>
      <c r="CS631">
        <v>0</v>
      </c>
      <c r="CT631">
        <v>0</v>
      </c>
      <c r="CU631">
        <v>0</v>
      </c>
      <c r="CV631">
        <v>0</v>
      </c>
      <c r="CW631">
        <v>58797541</v>
      </c>
      <c r="CX631">
        <v>20131818</v>
      </c>
      <c r="CY631">
        <v>6049443</v>
      </c>
      <c r="CZ631">
        <v>51599050</v>
      </c>
      <c r="DA631">
        <v>0</v>
      </c>
      <c r="DB631">
        <v>0</v>
      </c>
      <c r="DC631">
        <v>527037</v>
      </c>
      <c r="DD631">
        <v>121325183</v>
      </c>
      <c r="DE631">
        <v>0</v>
      </c>
      <c r="DF631">
        <v>786228</v>
      </c>
      <c r="DG631">
        <v>259216300</v>
      </c>
      <c r="DH631">
        <v>8313053</v>
      </c>
      <c r="DI631">
        <v>228210763</v>
      </c>
      <c r="DJ631">
        <v>0</v>
      </c>
      <c r="DK631">
        <v>0</v>
      </c>
      <c r="DL631">
        <v>0</v>
      </c>
      <c r="DM631">
        <v>0</v>
      </c>
      <c r="DN631">
        <v>0</v>
      </c>
      <c r="DO631">
        <v>0</v>
      </c>
      <c r="DP631">
        <v>6162533</v>
      </c>
      <c r="DQ631">
        <v>459639423</v>
      </c>
      <c r="DR631">
        <v>0</v>
      </c>
      <c r="DS631">
        <v>0</v>
      </c>
      <c r="DT631">
        <v>0</v>
      </c>
      <c r="DU631">
        <v>0</v>
      </c>
      <c r="DV631">
        <v>0</v>
      </c>
      <c r="DW631">
        <v>0</v>
      </c>
      <c r="DX631">
        <v>0</v>
      </c>
      <c r="DY631">
        <v>0</v>
      </c>
      <c r="DZ631">
        <v>0</v>
      </c>
      <c r="EA631">
        <v>0</v>
      </c>
      <c r="EB631">
        <v>0</v>
      </c>
      <c r="EC631">
        <v>0</v>
      </c>
      <c r="ED631">
        <v>0</v>
      </c>
    </row>
    <row r="632" spans="1:134" x14ac:dyDescent="0.3">
      <c r="A632">
        <v>106190150</v>
      </c>
      <c r="B632" t="s">
        <v>976</v>
      </c>
      <c r="C632">
        <v>20182</v>
      </c>
      <c r="D632" s="1">
        <v>43191</v>
      </c>
      <c r="E632" s="1">
        <v>43281</v>
      </c>
      <c r="F632" t="s">
        <v>134</v>
      </c>
      <c r="G632" t="s">
        <v>158</v>
      </c>
      <c r="H632" t="s">
        <v>2086</v>
      </c>
      <c r="I632">
        <v>935</v>
      </c>
      <c r="J632" t="s">
        <v>136</v>
      </c>
      <c r="K632" t="s">
        <v>137</v>
      </c>
      <c r="L632" t="s">
        <v>138</v>
      </c>
      <c r="M632" t="s">
        <v>977</v>
      </c>
      <c r="N632" t="s">
        <v>978</v>
      </c>
      <c r="O632" t="s">
        <v>223</v>
      </c>
      <c r="P632">
        <v>90011</v>
      </c>
      <c r="Q632" t="s">
        <v>979</v>
      </c>
      <c r="R632">
        <v>72</v>
      </c>
      <c r="S632">
        <v>72</v>
      </c>
      <c r="T632">
        <v>72</v>
      </c>
      <c r="U632">
        <v>0</v>
      </c>
      <c r="V632">
        <v>0</v>
      </c>
      <c r="W632">
        <v>0</v>
      </c>
      <c r="X632">
        <v>0</v>
      </c>
      <c r="Y632">
        <v>0</v>
      </c>
      <c r="Z632">
        <v>0</v>
      </c>
      <c r="AA632">
        <v>429</v>
      </c>
      <c r="AB632">
        <v>0</v>
      </c>
      <c r="AC632">
        <v>0</v>
      </c>
      <c r="AD632">
        <v>0</v>
      </c>
      <c r="AE632">
        <v>429</v>
      </c>
      <c r="AF632">
        <v>0</v>
      </c>
      <c r="AG632">
        <v>0</v>
      </c>
      <c r="AH632">
        <v>0</v>
      </c>
      <c r="AI632">
        <v>0</v>
      </c>
      <c r="AJ632">
        <v>0</v>
      </c>
      <c r="AK632">
        <v>0</v>
      </c>
      <c r="AL632">
        <v>0</v>
      </c>
      <c r="AM632">
        <v>4098</v>
      </c>
      <c r="AN632">
        <v>0</v>
      </c>
      <c r="AO632">
        <v>0</v>
      </c>
      <c r="AP632">
        <v>0</v>
      </c>
      <c r="AQ632">
        <v>4098</v>
      </c>
      <c r="AR632">
        <v>0</v>
      </c>
      <c r="AS63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8196</v>
      </c>
      <c r="AT632">
        <v>0</v>
      </c>
      <c r="AU632">
        <v>0</v>
      </c>
      <c r="AV632">
        <v>0</v>
      </c>
      <c r="AW632">
        <v>0</v>
      </c>
      <c r="AX632">
        <v>0</v>
      </c>
      <c r="AY632">
        <v>0</v>
      </c>
      <c r="AZ632">
        <v>47224</v>
      </c>
      <c r="BA632">
        <v>0</v>
      </c>
      <c r="BB632">
        <v>0</v>
      </c>
      <c r="BC632">
        <v>0</v>
      </c>
      <c r="BD632">
        <v>47224</v>
      </c>
      <c r="BE632">
        <v>0</v>
      </c>
      <c r="BF632">
        <v>0</v>
      </c>
      <c r="BG632">
        <v>0</v>
      </c>
      <c r="BH632">
        <v>0</v>
      </c>
      <c r="BI632">
        <v>0</v>
      </c>
      <c r="BJ632">
        <v>0</v>
      </c>
      <c r="BK632">
        <v>2937291</v>
      </c>
      <c r="BL632">
        <v>0</v>
      </c>
      <c r="BM632">
        <v>0</v>
      </c>
      <c r="BN632">
        <v>0</v>
      </c>
      <c r="BO632">
        <v>2937291</v>
      </c>
      <c r="BP632">
        <v>0</v>
      </c>
      <c r="BQ632">
        <v>0</v>
      </c>
      <c r="BR632">
        <v>0</v>
      </c>
      <c r="BS632">
        <v>0</v>
      </c>
      <c r="BT632">
        <v>0</v>
      </c>
      <c r="BU632">
        <v>0</v>
      </c>
      <c r="BV632">
        <v>5529564</v>
      </c>
      <c r="BW632">
        <v>0</v>
      </c>
      <c r="BX632">
        <v>0</v>
      </c>
      <c r="BY632">
        <v>0</v>
      </c>
      <c r="BZ632">
        <v>5529564</v>
      </c>
      <c r="CA632">
        <v>0</v>
      </c>
      <c r="CB632">
        <v>0</v>
      </c>
      <c r="CC632">
        <v>0</v>
      </c>
      <c r="CD632">
        <v>0</v>
      </c>
      <c r="CE632">
        <v>0</v>
      </c>
      <c r="CF632">
        <v>0</v>
      </c>
      <c r="CG632">
        <v>0</v>
      </c>
      <c r="CH632">
        <v>0</v>
      </c>
      <c r="CI632">
        <v>0</v>
      </c>
      <c r="CJ632">
        <v>0</v>
      </c>
      <c r="CK632">
        <v>0</v>
      </c>
      <c r="CL632">
        <v>0</v>
      </c>
      <c r="CM632">
        <v>0</v>
      </c>
      <c r="CN632">
        <v>0</v>
      </c>
      <c r="CO632">
        <v>0</v>
      </c>
      <c r="CP632">
        <v>0</v>
      </c>
      <c r="CQ632">
        <v>0</v>
      </c>
      <c r="CR632">
        <v>0</v>
      </c>
      <c r="CS632">
        <v>0</v>
      </c>
      <c r="CT632">
        <v>0</v>
      </c>
      <c r="CU632">
        <v>0</v>
      </c>
      <c r="CV632">
        <v>0</v>
      </c>
      <c r="CW632">
        <v>0</v>
      </c>
      <c r="CX632">
        <v>0</v>
      </c>
      <c r="CY632">
        <v>0</v>
      </c>
      <c r="CZ632">
        <v>0</v>
      </c>
      <c r="DA632">
        <v>0</v>
      </c>
      <c r="DB632">
        <v>0</v>
      </c>
      <c r="DC632">
        <v>8466855</v>
      </c>
      <c r="DD632">
        <v>0</v>
      </c>
      <c r="DE632">
        <v>0</v>
      </c>
      <c r="DF632">
        <v>0</v>
      </c>
      <c r="DG632">
        <v>8466855</v>
      </c>
      <c r="DH632">
        <v>0</v>
      </c>
      <c r="DI632">
        <v>8511421</v>
      </c>
      <c r="DJ632">
        <v>0</v>
      </c>
      <c r="DK632">
        <v>0</v>
      </c>
      <c r="DL632">
        <v>0</v>
      </c>
      <c r="DM632">
        <v>0</v>
      </c>
      <c r="DN632">
        <v>0</v>
      </c>
      <c r="DO632">
        <v>0</v>
      </c>
      <c r="DP632">
        <v>168872</v>
      </c>
      <c r="DQ632">
        <v>5538718</v>
      </c>
      <c r="DR632">
        <v>0</v>
      </c>
      <c r="DS632">
        <v>0</v>
      </c>
      <c r="DT632">
        <v>0</v>
      </c>
      <c r="DU632">
        <v>0</v>
      </c>
      <c r="DV632">
        <v>0</v>
      </c>
      <c r="DW632">
        <v>0</v>
      </c>
      <c r="DX632">
        <v>0</v>
      </c>
      <c r="DY632">
        <v>0</v>
      </c>
      <c r="DZ632">
        <v>0</v>
      </c>
      <c r="EA632">
        <v>0</v>
      </c>
      <c r="EB632">
        <v>0</v>
      </c>
      <c r="EC632">
        <v>0</v>
      </c>
      <c r="ED632">
        <v>0</v>
      </c>
    </row>
    <row r="633" spans="1:134" x14ac:dyDescent="0.3">
      <c r="A633">
        <v>106210993</v>
      </c>
      <c r="B633" t="s">
        <v>980</v>
      </c>
      <c r="C633">
        <v>20182</v>
      </c>
      <c r="D633" s="1">
        <v>43191</v>
      </c>
      <c r="E633" s="1">
        <v>43281</v>
      </c>
      <c r="F633" t="s">
        <v>134</v>
      </c>
      <c r="G633" t="s">
        <v>932</v>
      </c>
      <c r="H633" t="s">
        <v>2105</v>
      </c>
      <c r="I633">
        <v>405</v>
      </c>
      <c r="J633" t="s">
        <v>255</v>
      </c>
      <c r="K633" t="s">
        <v>137</v>
      </c>
      <c r="L633" t="s">
        <v>138</v>
      </c>
      <c r="M633" t="s">
        <v>981</v>
      </c>
      <c r="N633" t="s">
        <v>2128</v>
      </c>
      <c r="O633" t="s">
        <v>983</v>
      </c>
      <c r="P633">
        <v>94904</v>
      </c>
      <c r="Q633" t="s">
        <v>2129</v>
      </c>
      <c r="R633">
        <v>120</v>
      </c>
      <c r="S633">
        <v>100</v>
      </c>
      <c r="T633">
        <v>100</v>
      </c>
      <c r="U633">
        <v>59</v>
      </c>
      <c r="V633">
        <v>16</v>
      </c>
      <c r="W633">
        <v>1</v>
      </c>
      <c r="X633">
        <v>20</v>
      </c>
      <c r="Y633">
        <v>0</v>
      </c>
      <c r="Z633">
        <v>0</v>
      </c>
      <c r="AA633">
        <v>0</v>
      </c>
      <c r="AB633">
        <v>25</v>
      </c>
      <c r="AC633">
        <v>0</v>
      </c>
      <c r="AD633">
        <v>0</v>
      </c>
      <c r="AE633">
        <v>121</v>
      </c>
      <c r="AF633">
        <v>0</v>
      </c>
      <c r="AG633">
        <v>2715</v>
      </c>
      <c r="AH633">
        <v>764</v>
      </c>
      <c r="AI633">
        <v>70</v>
      </c>
      <c r="AJ633">
        <v>2148</v>
      </c>
      <c r="AK633">
        <v>0</v>
      </c>
      <c r="AL633">
        <v>0</v>
      </c>
      <c r="AM633">
        <v>0</v>
      </c>
      <c r="AN633">
        <v>1626</v>
      </c>
      <c r="AO633">
        <v>0</v>
      </c>
      <c r="AP633">
        <v>0</v>
      </c>
      <c r="AQ633">
        <v>7323</v>
      </c>
      <c r="AR633">
        <v>0</v>
      </c>
      <c r="AS63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14646</v>
      </c>
      <c r="AT633">
        <v>1917</v>
      </c>
      <c r="AU633">
        <v>322</v>
      </c>
      <c r="AV633">
        <v>0</v>
      </c>
      <c r="AW633">
        <v>0</v>
      </c>
      <c r="AX633">
        <v>0</v>
      </c>
      <c r="AY633">
        <v>0</v>
      </c>
      <c r="AZ633">
        <v>37</v>
      </c>
      <c r="BA633">
        <v>3322</v>
      </c>
      <c r="BB633">
        <v>0</v>
      </c>
      <c r="BC633">
        <v>0</v>
      </c>
      <c r="BD633">
        <v>5598</v>
      </c>
      <c r="BE633">
        <v>14442274</v>
      </c>
      <c r="BF633">
        <v>4383777</v>
      </c>
      <c r="BG633">
        <v>2219014</v>
      </c>
      <c r="BH633">
        <v>6881715</v>
      </c>
      <c r="BI633">
        <v>0</v>
      </c>
      <c r="BJ633">
        <v>0</v>
      </c>
      <c r="BK633">
        <v>0</v>
      </c>
      <c r="BL633">
        <v>8573827</v>
      </c>
      <c r="BM633">
        <v>0</v>
      </c>
      <c r="BN633">
        <v>0</v>
      </c>
      <c r="BO633">
        <v>36500607</v>
      </c>
      <c r="BP633">
        <v>699938</v>
      </c>
      <c r="BQ633">
        <v>67670</v>
      </c>
      <c r="BR633">
        <v>0</v>
      </c>
      <c r="BS633">
        <v>0</v>
      </c>
      <c r="BT633">
        <v>0</v>
      </c>
      <c r="BU633">
        <v>0</v>
      </c>
      <c r="BV633">
        <v>5296</v>
      </c>
      <c r="BW633">
        <v>340717</v>
      </c>
      <c r="BX633">
        <v>0</v>
      </c>
      <c r="BY633">
        <v>0</v>
      </c>
      <c r="BZ633">
        <v>1113621</v>
      </c>
      <c r="CA633">
        <v>0</v>
      </c>
      <c r="CB633">
        <v>9154622</v>
      </c>
      <c r="CC633">
        <v>3072551</v>
      </c>
      <c r="CD633">
        <v>2229372</v>
      </c>
      <c r="CE633">
        <v>2167231</v>
      </c>
      <c r="CF633">
        <v>0</v>
      </c>
      <c r="CG633">
        <v>0</v>
      </c>
      <c r="CH633">
        <v>0</v>
      </c>
      <c r="CI633">
        <v>2558</v>
      </c>
      <c r="CJ633">
        <v>4815660</v>
      </c>
      <c r="CK633">
        <v>0</v>
      </c>
      <c r="CL633">
        <v>0</v>
      </c>
      <c r="CM633">
        <v>0</v>
      </c>
      <c r="CN633">
        <v>0</v>
      </c>
      <c r="CO633">
        <v>0</v>
      </c>
      <c r="CP633">
        <v>0</v>
      </c>
      <c r="CQ633">
        <v>21441994</v>
      </c>
      <c r="CR633">
        <v>0</v>
      </c>
      <c r="CS633">
        <v>0</v>
      </c>
      <c r="CT633">
        <v>0</v>
      </c>
      <c r="CU633">
        <v>0</v>
      </c>
      <c r="CV633">
        <v>0</v>
      </c>
      <c r="CW633">
        <v>5987589</v>
      </c>
      <c r="CX633">
        <v>1378896</v>
      </c>
      <c r="CY633">
        <v>-10358</v>
      </c>
      <c r="CZ633">
        <v>4714484</v>
      </c>
      <c r="DA633">
        <v>0</v>
      </c>
      <c r="DB633">
        <v>0</v>
      </c>
      <c r="DC633">
        <v>2738</v>
      </c>
      <c r="DD633">
        <v>4098883</v>
      </c>
      <c r="DE633">
        <v>0</v>
      </c>
      <c r="DF633">
        <v>2</v>
      </c>
      <c r="DG633">
        <v>16172234</v>
      </c>
      <c r="DH633">
        <v>53095</v>
      </c>
      <c r="DI633">
        <v>14145221</v>
      </c>
      <c r="DJ633">
        <v>0</v>
      </c>
      <c r="DK633">
        <v>0</v>
      </c>
      <c r="DL633">
        <v>0</v>
      </c>
      <c r="DM633">
        <v>0</v>
      </c>
      <c r="DN633">
        <v>0</v>
      </c>
      <c r="DO633">
        <v>0</v>
      </c>
      <c r="DP633">
        <v>98237</v>
      </c>
      <c r="DQ633">
        <v>461540</v>
      </c>
      <c r="DR633">
        <v>0</v>
      </c>
      <c r="DS633">
        <v>0</v>
      </c>
      <c r="DT633">
        <v>0</v>
      </c>
      <c r="DU633">
        <v>0</v>
      </c>
      <c r="DV633">
        <v>0</v>
      </c>
      <c r="DW633">
        <v>0</v>
      </c>
      <c r="DX633">
        <v>0</v>
      </c>
      <c r="DY633">
        <v>0</v>
      </c>
      <c r="DZ633">
        <v>0</v>
      </c>
      <c r="EA633">
        <v>0</v>
      </c>
      <c r="EB633">
        <v>0</v>
      </c>
      <c r="EC633">
        <v>0</v>
      </c>
      <c r="ED633">
        <v>0</v>
      </c>
    </row>
    <row r="634" spans="1:134" x14ac:dyDescent="0.3">
      <c r="A634">
        <v>106150736</v>
      </c>
      <c r="B634" t="s">
        <v>985</v>
      </c>
      <c r="C634">
        <v>20182</v>
      </c>
      <c r="D634" s="1">
        <v>43191</v>
      </c>
      <c r="E634" s="1">
        <v>43281</v>
      </c>
      <c r="F634" t="s">
        <v>134</v>
      </c>
      <c r="G634" t="s">
        <v>135</v>
      </c>
      <c r="H634" t="s">
        <v>2084</v>
      </c>
      <c r="I634">
        <v>617</v>
      </c>
      <c r="J634" t="s">
        <v>276</v>
      </c>
      <c r="K634" t="s">
        <v>137</v>
      </c>
      <c r="L634" t="s">
        <v>220</v>
      </c>
      <c r="M634" t="s">
        <v>986</v>
      </c>
      <c r="N634" t="s">
        <v>987</v>
      </c>
      <c r="O634" t="s">
        <v>141</v>
      </c>
      <c r="P634">
        <v>93306</v>
      </c>
      <c r="Q634" t="s">
        <v>988</v>
      </c>
      <c r="R634">
        <v>222</v>
      </c>
      <c r="S634">
        <v>204</v>
      </c>
      <c r="T634">
        <v>155</v>
      </c>
      <c r="U634">
        <v>244</v>
      </c>
      <c r="V634">
        <v>44</v>
      </c>
      <c r="W634">
        <v>691</v>
      </c>
      <c r="X634">
        <v>1068</v>
      </c>
      <c r="Y634">
        <v>84</v>
      </c>
      <c r="Z634">
        <v>0</v>
      </c>
      <c r="AA634">
        <v>56</v>
      </c>
      <c r="AB634">
        <v>172</v>
      </c>
      <c r="AC634">
        <v>0</v>
      </c>
      <c r="AD634">
        <v>0</v>
      </c>
      <c r="AE634">
        <v>2359</v>
      </c>
      <c r="AF634">
        <v>0</v>
      </c>
      <c r="AG634">
        <v>1407</v>
      </c>
      <c r="AH634">
        <v>226</v>
      </c>
      <c r="AI634">
        <v>5183</v>
      </c>
      <c r="AJ634">
        <v>3238</v>
      </c>
      <c r="AK634">
        <v>289</v>
      </c>
      <c r="AL634">
        <v>0</v>
      </c>
      <c r="AM634">
        <v>339</v>
      </c>
      <c r="AN634">
        <v>766</v>
      </c>
      <c r="AO634">
        <v>0</v>
      </c>
      <c r="AP634">
        <v>0</v>
      </c>
      <c r="AQ634">
        <v>11448</v>
      </c>
      <c r="AR634">
        <v>0</v>
      </c>
      <c r="AS63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22896</v>
      </c>
      <c r="AT634">
        <v>4436</v>
      </c>
      <c r="AU634">
        <v>892</v>
      </c>
      <c r="AV634">
        <v>22571</v>
      </c>
      <c r="AW634">
        <v>12887</v>
      </c>
      <c r="AX634">
        <v>4414</v>
      </c>
      <c r="AY634">
        <v>0</v>
      </c>
      <c r="AZ634">
        <v>1226</v>
      </c>
      <c r="BA634">
        <v>4515</v>
      </c>
      <c r="BB634">
        <v>0</v>
      </c>
      <c r="BC634">
        <v>0</v>
      </c>
      <c r="BD634">
        <v>50941</v>
      </c>
      <c r="BE634">
        <v>13778214</v>
      </c>
      <c r="BF634">
        <v>2837722</v>
      </c>
      <c r="BG634">
        <v>40085694</v>
      </c>
      <c r="BH634">
        <v>40495342</v>
      </c>
      <c r="BI634">
        <v>3556342</v>
      </c>
      <c r="BJ634">
        <v>0</v>
      </c>
      <c r="BK634">
        <v>2575920</v>
      </c>
      <c r="BL634">
        <v>10495258</v>
      </c>
      <c r="BM634">
        <v>0</v>
      </c>
      <c r="BN634">
        <v>0</v>
      </c>
      <c r="BO634">
        <v>113824492</v>
      </c>
      <c r="BP634">
        <v>7189314</v>
      </c>
      <c r="BQ634">
        <v>1808047</v>
      </c>
      <c r="BR634">
        <v>45325534</v>
      </c>
      <c r="BS634">
        <v>29744442</v>
      </c>
      <c r="BT634">
        <v>8516318</v>
      </c>
      <c r="BU634">
        <v>0</v>
      </c>
      <c r="BV634">
        <v>2223175</v>
      </c>
      <c r="BW634">
        <v>8560802</v>
      </c>
      <c r="BX634">
        <v>0</v>
      </c>
      <c r="BY634">
        <v>0</v>
      </c>
      <c r="BZ634">
        <v>103367632</v>
      </c>
      <c r="CA634">
        <v>18159124</v>
      </c>
      <c r="CB634">
        <v>13857624</v>
      </c>
      <c r="CC634">
        <v>2659077</v>
      </c>
      <c r="CD634">
        <v>63563364</v>
      </c>
      <c r="CE634">
        <v>57717456</v>
      </c>
      <c r="CF634">
        <v>-9467760</v>
      </c>
      <c r="CG634">
        <v>4193181</v>
      </c>
      <c r="CH634">
        <v>0</v>
      </c>
      <c r="CI634">
        <v>3119528</v>
      </c>
      <c r="CJ634">
        <v>6188573</v>
      </c>
      <c r="CK634">
        <v>0</v>
      </c>
      <c r="CL634">
        <v>-5172270</v>
      </c>
      <c r="CM634">
        <v>0</v>
      </c>
      <c r="CN634">
        <v>0</v>
      </c>
      <c r="CO634">
        <v>0</v>
      </c>
      <c r="CP634">
        <v>0</v>
      </c>
      <c r="CQ634">
        <v>154817897</v>
      </c>
      <c r="CR634">
        <v>0</v>
      </c>
      <c r="CS634">
        <v>0</v>
      </c>
      <c r="CT634">
        <v>0</v>
      </c>
      <c r="CU634">
        <v>0</v>
      </c>
      <c r="CV634">
        <v>0</v>
      </c>
      <c r="CW634">
        <v>7109904</v>
      </c>
      <c r="CX634">
        <v>1986692</v>
      </c>
      <c r="CY634">
        <v>21847864</v>
      </c>
      <c r="CZ634">
        <v>3830964</v>
      </c>
      <c r="DA634">
        <v>13051749</v>
      </c>
      <c r="DB634">
        <v>0</v>
      </c>
      <c r="DC634">
        <v>1679567</v>
      </c>
      <c r="DD634">
        <v>12867487</v>
      </c>
      <c r="DE634">
        <v>0</v>
      </c>
      <c r="DF634">
        <v>0</v>
      </c>
      <c r="DG634">
        <v>62374227</v>
      </c>
      <c r="DH634">
        <v>3319594</v>
      </c>
      <c r="DI634">
        <v>93454941</v>
      </c>
      <c r="DJ634">
        <v>0</v>
      </c>
      <c r="DK634">
        <v>7498141</v>
      </c>
      <c r="DL634">
        <v>0</v>
      </c>
      <c r="DM634">
        <v>0</v>
      </c>
      <c r="DN634">
        <v>0</v>
      </c>
      <c r="DO634">
        <v>0</v>
      </c>
      <c r="DP634">
        <v>3183463</v>
      </c>
      <c r="DQ634">
        <v>62555433</v>
      </c>
      <c r="DR634">
        <v>0</v>
      </c>
      <c r="DS634">
        <v>0</v>
      </c>
      <c r="DT634">
        <v>0</v>
      </c>
      <c r="DU634">
        <v>0</v>
      </c>
      <c r="DV634">
        <v>0</v>
      </c>
      <c r="DW634">
        <v>0</v>
      </c>
      <c r="DX634">
        <v>0</v>
      </c>
      <c r="DY634">
        <v>0</v>
      </c>
      <c r="DZ634">
        <v>0</v>
      </c>
      <c r="EA634">
        <v>0</v>
      </c>
      <c r="EB634">
        <v>0</v>
      </c>
      <c r="EC634">
        <v>0</v>
      </c>
      <c r="ED634">
        <v>0</v>
      </c>
    </row>
    <row r="635" spans="1:134" x14ac:dyDescent="0.3">
      <c r="A635">
        <v>106150737</v>
      </c>
      <c r="B635" t="s">
        <v>989</v>
      </c>
      <c r="C635">
        <v>20182</v>
      </c>
      <c r="D635" s="1">
        <v>43191</v>
      </c>
      <c r="E635" s="1">
        <v>43281</v>
      </c>
      <c r="F635" t="s">
        <v>134</v>
      </c>
      <c r="G635" t="s">
        <v>135</v>
      </c>
      <c r="H635" t="s">
        <v>2084</v>
      </c>
      <c r="I635">
        <v>619</v>
      </c>
      <c r="J635" t="s">
        <v>183</v>
      </c>
      <c r="K635" t="s">
        <v>137</v>
      </c>
      <c r="L635" t="s">
        <v>145</v>
      </c>
      <c r="M635" t="s">
        <v>990</v>
      </c>
      <c r="N635" t="s">
        <v>991</v>
      </c>
      <c r="O635" t="s">
        <v>992</v>
      </c>
      <c r="P635">
        <v>93240</v>
      </c>
      <c r="Q635" t="s">
        <v>993</v>
      </c>
      <c r="R635">
        <v>99</v>
      </c>
      <c r="S635">
        <v>99</v>
      </c>
      <c r="T635">
        <v>99</v>
      </c>
      <c r="U635">
        <v>34</v>
      </c>
      <c r="V635">
        <v>30</v>
      </c>
      <c r="W635">
        <v>24</v>
      </c>
      <c r="X635">
        <v>14</v>
      </c>
      <c r="Y635">
        <v>0</v>
      </c>
      <c r="Z635">
        <v>0</v>
      </c>
      <c r="AA635">
        <v>2</v>
      </c>
      <c r="AB635">
        <v>2</v>
      </c>
      <c r="AC635">
        <v>0</v>
      </c>
      <c r="AD635">
        <v>2</v>
      </c>
      <c r="AE635">
        <v>108</v>
      </c>
      <c r="AF635">
        <v>4</v>
      </c>
      <c r="AG635">
        <v>292</v>
      </c>
      <c r="AH635">
        <v>300</v>
      </c>
      <c r="AI635">
        <v>4647</v>
      </c>
      <c r="AJ635">
        <v>158</v>
      </c>
      <c r="AK635">
        <v>0</v>
      </c>
      <c r="AL635">
        <v>0</v>
      </c>
      <c r="AM635">
        <v>46</v>
      </c>
      <c r="AN635">
        <v>28</v>
      </c>
      <c r="AO635">
        <v>0</v>
      </c>
      <c r="AP635">
        <v>73</v>
      </c>
      <c r="AQ635">
        <v>5544</v>
      </c>
      <c r="AR635">
        <v>5062</v>
      </c>
      <c r="AS63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16150</v>
      </c>
      <c r="AT635">
        <v>1552</v>
      </c>
      <c r="AU635">
        <v>1227</v>
      </c>
      <c r="AV635">
        <v>223</v>
      </c>
      <c r="AW635">
        <v>2134</v>
      </c>
      <c r="AX635">
        <v>0</v>
      </c>
      <c r="AY635">
        <v>0</v>
      </c>
      <c r="AZ635">
        <v>643</v>
      </c>
      <c r="BA635">
        <v>298</v>
      </c>
      <c r="BB635">
        <v>1</v>
      </c>
      <c r="BC635">
        <v>237</v>
      </c>
      <c r="BD635">
        <v>6315</v>
      </c>
      <c r="BE635">
        <v>868563</v>
      </c>
      <c r="BF635">
        <v>872653</v>
      </c>
      <c r="BG635">
        <v>6302610</v>
      </c>
      <c r="BH635">
        <v>387727</v>
      </c>
      <c r="BI635">
        <v>0</v>
      </c>
      <c r="BJ635">
        <v>0</v>
      </c>
      <c r="BK635">
        <v>73897</v>
      </c>
      <c r="BL635">
        <v>63794</v>
      </c>
      <c r="BM635">
        <v>0</v>
      </c>
      <c r="BN635">
        <v>115521</v>
      </c>
      <c r="BO635">
        <v>8684765</v>
      </c>
      <c r="BP635">
        <v>4346901</v>
      </c>
      <c r="BQ635">
        <v>3454154</v>
      </c>
      <c r="BR635">
        <v>515361</v>
      </c>
      <c r="BS635">
        <v>5283022</v>
      </c>
      <c r="BT635">
        <v>0</v>
      </c>
      <c r="BU635">
        <v>0</v>
      </c>
      <c r="BV635">
        <v>1375394</v>
      </c>
      <c r="BW635">
        <v>763967</v>
      </c>
      <c r="BX635">
        <v>1601</v>
      </c>
      <c r="BY635">
        <v>505911</v>
      </c>
      <c r="BZ635">
        <v>16246311</v>
      </c>
      <c r="CA635">
        <v>518479</v>
      </c>
      <c r="CB635">
        <v>4034574</v>
      </c>
      <c r="CC635">
        <v>3470600</v>
      </c>
      <c r="CD635">
        <v>4066013</v>
      </c>
      <c r="CE635">
        <v>4657725</v>
      </c>
      <c r="CF635">
        <v>-31945</v>
      </c>
      <c r="CG635">
        <v>0</v>
      </c>
      <c r="CH635">
        <v>0</v>
      </c>
      <c r="CI635">
        <v>1119332</v>
      </c>
      <c r="CJ635">
        <v>417700</v>
      </c>
      <c r="CK635">
        <v>0</v>
      </c>
      <c r="CL635">
        <v>1601</v>
      </c>
      <c r="CM635">
        <v>0</v>
      </c>
      <c r="CN635">
        <v>0</v>
      </c>
      <c r="CO635">
        <v>0</v>
      </c>
      <c r="CP635">
        <v>47037</v>
      </c>
      <c r="CQ635">
        <v>18301116</v>
      </c>
      <c r="CR635">
        <v>0</v>
      </c>
      <c r="CS635">
        <v>0</v>
      </c>
      <c r="CT635">
        <v>0</v>
      </c>
      <c r="CU635">
        <v>0</v>
      </c>
      <c r="CV635">
        <v>0</v>
      </c>
      <c r="CW635">
        <v>1180890</v>
      </c>
      <c r="CX635">
        <v>856207</v>
      </c>
      <c r="CY635">
        <v>2783903</v>
      </c>
      <c r="CZ635">
        <v>1013024</v>
      </c>
      <c r="DA635">
        <v>0</v>
      </c>
      <c r="DB635">
        <v>0</v>
      </c>
      <c r="DC635">
        <v>329959</v>
      </c>
      <c r="DD635">
        <v>410061</v>
      </c>
      <c r="DE635">
        <v>0</v>
      </c>
      <c r="DF635">
        <v>55916</v>
      </c>
      <c r="DG635">
        <v>6629960</v>
      </c>
      <c r="DH635">
        <v>69686</v>
      </c>
      <c r="DI635">
        <v>6913989</v>
      </c>
      <c r="DJ635">
        <v>797282</v>
      </c>
      <c r="DK635">
        <v>77012</v>
      </c>
      <c r="DL635">
        <v>0</v>
      </c>
      <c r="DM635">
        <v>0</v>
      </c>
      <c r="DN635">
        <v>0</v>
      </c>
      <c r="DO635">
        <v>0</v>
      </c>
      <c r="DP635">
        <v>383174</v>
      </c>
      <c r="DQ635">
        <v>4056793</v>
      </c>
      <c r="DR635">
        <v>0</v>
      </c>
      <c r="DS635">
        <v>0</v>
      </c>
      <c r="DT635">
        <v>0</v>
      </c>
      <c r="DU635">
        <v>0</v>
      </c>
      <c r="DV635">
        <v>0</v>
      </c>
      <c r="DW635">
        <v>0</v>
      </c>
      <c r="DX635">
        <v>0</v>
      </c>
      <c r="DY635">
        <v>0</v>
      </c>
      <c r="DZ635">
        <v>0</v>
      </c>
      <c r="EA635">
        <v>0</v>
      </c>
      <c r="EB635">
        <v>0</v>
      </c>
      <c r="EC635">
        <v>0</v>
      </c>
      <c r="ED635">
        <v>0</v>
      </c>
    </row>
    <row r="636" spans="1:134" x14ac:dyDescent="0.3">
      <c r="A636">
        <v>106190049</v>
      </c>
      <c r="B636" t="s">
        <v>994</v>
      </c>
      <c r="C636">
        <v>20182</v>
      </c>
      <c r="D636" s="1">
        <v>43191</v>
      </c>
      <c r="E636" s="1">
        <v>43281</v>
      </c>
      <c r="F636" t="s">
        <v>134</v>
      </c>
      <c r="G636" t="s">
        <v>158</v>
      </c>
      <c r="H636" t="s">
        <v>2086</v>
      </c>
      <c r="I636">
        <v>915</v>
      </c>
      <c r="J636" t="s">
        <v>239</v>
      </c>
      <c r="K636" t="s">
        <v>137</v>
      </c>
      <c r="L636" t="s">
        <v>138</v>
      </c>
      <c r="M636" t="s">
        <v>995</v>
      </c>
      <c r="N636" t="s">
        <v>996</v>
      </c>
      <c r="O636" t="s">
        <v>884</v>
      </c>
      <c r="P636">
        <v>91706</v>
      </c>
      <c r="Q636" t="s">
        <v>997</v>
      </c>
      <c r="R636">
        <v>91</v>
      </c>
      <c r="S636">
        <v>91</v>
      </c>
      <c r="T636">
        <v>71</v>
      </c>
      <c r="U636">
        <v>173</v>
      </c>
      <c r="V636">
        <v>12</v>
      </c>
      <c r="W636">
        <v>0</v>
      </c>
      <c r="X636">
        <v>23</v>
      </c>
      <c r="Y636">
        <v>0</v>
      </c>
      <c r="Z636">
        <v>0</v>
      </c>
      <c r="AA636">
        <v>17</v>
      </c>
      <c r="AB636">
        <v>0</v>
      </c>
      <c r="AC636">
        <v>0</v>
      </c>
      <c r="AD636">
        <v>0</v>
      </c>
      <c r="AE636">
        <v>225</v>
      </c>
      <c r="AF636">
        <v>0</v>
      </c>
      <c r="AG636">
        <v>4089</v>
      </c>
      <c r="AH636">
        <v>276</v>
      </c>
      <c r="AI636">
        <v>0</v>
      </c>
      <c r="AJ636">
        <v>1043</v>
      </c>
      <c r="AK636">
        <v>0</v>
      </c>
      <c r="AL636">
        <v>0</v>
      </c>
      <c r="AM636">
        <v>632</v>
      </c>
      <c r="AN636">
        <v>0</v>
      </c>
      <c r="AO636">
        <v>0</v>
      </c>
      <c r="AP636">
        <v>0</v>
      </c>
      <c r="AQ636">
        <v>6040</v>
      </c>
      <c r="AR636">
        <v>0</v>
      </c>
      <c r="AS63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12080</v>
      </c>
      <c r="AT636">
        <v>0</v>
      </c>
      <c r="AU636">
        <v>0</v>
      </c>
      <c r="AV636">
        <v>0</v>
      </c>
      <c r="AW636">
        <v>0</v>
      </c>
      <c r="AX636">
        <v>0</v>
      </c>
      <c r="AY636">
        <v>0</v>
      </c>
      <c r="AZ636">
        <v>0</v>
      </c>
      <c r="BA636">
        <v>0</v>
      </c>
      <c r="BB636">
        <v>0</v>
      </c>
      <c r="BC636">
        <v>0</v>
      </c>
      <c r="BD636">
        <v>0</v>
      </c>
      <c r="BE636">
        <v>35349774</v>
      </c>
      <c r="BF636">
        <v>2744786</v>
      </c>
      <c r="BG636">
        <v>0</v>
      </c>
      <c r="BH636">
        <v>9141669</v>
      </c>
      <c r="BI636">
        <v>0</v>
      </c>
      <c r="BJ636">
        <v>0</v>
      </c>
      <c r="BK636">
        <v>4901739</v>
      </c>
      <c r="BL636">
        <v>0</v>
      </c>
      <c r="BM636">
        <v>0</v>
      </c>
      <c r="BN636">
        <v>0</v>
      </c>
      <c r="BO636">
        <v>52137968</v>
      </c>
      <c r="BP636">
        <v>0</v>
      </c>
      <c r="BQ636">
        <v>0</v>
      </c>
      <c r="BR636">
        <v>0</v>
      </c>
      <c r="BS636">
        <v>0</v>
      </c>
      <c r="BT636">
        <v>0</v>
      </c>
      <c r="BU636">
        <v>0</v>
      </c>
      <c r="BV636">
        <v>0</v>
      </c>
      <c r="BW636">
        <v>0</v>
      </c>
      <c r="BX636">
        <v>0</v>
      </c>
      <c r="BY636">
        <v>0</v>
      </c>
      <c r="BZ636">
        <v>0</v>
      </c>
      <c r="CA636">
        <v>238513</v>
      </c>
      <c r="CB636">
        <v>26936787</v>
      </c>
      <c r="CC636">
        <v>2312051</v>
      </c>
      <c r="CD636">
        <v>0</v>
      </c>
      <c r="CE636">
        <v>7249886</v>
      </c>
      <c r="CF636">
        <v>0</v>
      </c>
      <c r="CG636">
        <v>0</v>
      </c>
      <c r="CH636">
        <v>0</v>
      </c>
      <c r="CI636">
        <v>2640406</v>
      </c>
      <c r="CJ636">
        <v>0</v>
      </c>
      <c r="CK636">
        <v>0</v>
      </c>
      <c r="CL636">
        <v>0</v>
      </c>
      <c r="CM636">
        <v>0</v>
      </c>
      <c r="CN636">
        <v>0</v>
      </c>
      <c r="CO636">
        <v>0</v>
      </c>
      <c r="CP636">
        <v>0</v>
      </c>
      <c r="CQ636">
        <v>39377643</v>
      </c>
      <c r="CR636">
        <v>0</v>
      </c>
      <c r="CS636">
        <v>0</v>
      </c>
      <c r="CT636">
        <v>0</v>
      </c>
      <c r="CU636">
        <v>0</v>
      </c>
      <c r="CV636">
        <v>0</v>
      </c>
      <c r="CW636">
        <v>8412987</v>
      </c>
      <c r="CX636">
        <v>432735</v>
      </c>
      <c r="CY636">
        <v>0</v>
      </c>
      <c r="CZ636">
        <v>1891783</v>
      </c>
      <c r="DA636">
        <v>0</v>
      </c>
      <c r="DB636">
        <v>0</v>
      </c>
      <c r="DC636">
        <v>2022820</v>
      </c>
      <c r="DD636">
        <v>0</v>
      </c>
      <c r="DE636">
        <v>0</v>
      </c>
      <c r="DF636">
        <v>0</v>
      </c>
      <c r="DG636">
        <v>12760325</v>
      </c>
      <c r="DH636">
        <v>56533</v>
      </c>
      <c r="DI636">
        <v>9171995</v>
      </c>
      <c r="DJ636">
        <v>210968</v>
      </c>
      <c r="DK636">
        <v>0</v>
      </c>
      <c r="DL636">
        <v>0</v>
      </c>
      <c r="DM636">
        <v>0</v>
      </c>
      <c r="DN636">
        <v>0</v>
      </c>
      <c r="DO636">
        <v>0</v>
      </c>
      <c r="DP636">
        <v>30584</v>
      </c>
      <c r="DQ636">
        <v>1481422</v>
      </c>
      <c r="DR636">
        <v>0</v>
      </c>
      <c r="DS636">
        <v>0</v>
      </c>
      <c r="DT636">
        <v>0</v>
      </c>
      <c r="DU636">
        <v>0</v>
      </c>
      <c r="DV636">
        <v>0</v>
      </c>
      <c r="DW636">
        <v>0</v>
      </c>
      <c r="DX636">
        <v>0</v>
      </c>
      <c r="DY636">
        <v>0</v>
      </c>
      <c r="DZ636">
        <v>0</v>
      </c>
      <c r="EA636">
        <v>0</v>
      </c>
      <c r="EB636">
        <v>0</v>
      </c>
      <c r="EC636">
        <v>0</v>
      </c>
      <c r="ED636">
        <v>0</v>
      </c>
    </row>
    <row r="637" spans="1:134" x14ac:dyDescent="0.3">
      <c r="A637">
        <v>106301127</v>
      </c>
      <c r="B637" t="s">
        <v>998</v>
      </c>
      <c r="C637">
        <v>20182</v>
      </c>
      <c r="D637" s="1">
        <v>43191</v>
      </c>
      <c r="E637" s="1">
        <v>43281</v>
      </c>
      <c r="F637" t="s">
        <v>134</v>
      </c>
      <c r="G637" t="s">
        <v>226</v>
      </c>
      <c r="H637" t="s">
        <v>2091</v>
      </c>
      <c r="I637">
        <v>1011</v>
      </c>
      <c r="J637" t="s">
        <v>255</v>
      </c>
      <c r="K637" t="s">
        <v>137</v>
      </c>
      <c r="L637" t="s">
        <v>138</v>
      </c>
      <c r="M637" t="s">
        <v>999</v>
      </c>
      <c r="N637" t="s">
        <v>1000</v>
      </c>
      <c r="O637" t="s">
        <v>1001</v>
      </c>
      <c r="P637">
        <v>92821</v>
      </c>
      <c r="Q637" t="s">
        <v>1002</v>
      </c>
      <c r="R637">
        <v>86</v>
      </c>
      <c r="S637">
        <v>86</v>
      </c>
      <c r="T637">
        <v>86</v>
      </c>
      <c r="U637">
        <v>66</v>
      </c>
      <c r="V637">
        <v>23</v>
      </c>
      <c r="W637">
        <v>1</v>
      </c>
      <c r="X637">
        <v>8</v>
      </c>
      <c r="Y637">
        <v>0</v>
      </c>
      <c r="Z637">
        <v>0</v>
      </c>
      <c r="AA637">
        <v>3</v>
      </c>
      <c r="AB637">
        <v>8</v>
      </c>
      <c r="AC637">
        <v>0</v>
      </c>
      <c r="AD637">
        <v>4</v>
      </c>
      <c r="AE637">
        <v>113</v>
      </c>
      <c r="AF637">
        <v>0</v>
      </c>
      <c r="AG637">
        <v>2008</v>
      </c>
      <c r="AH637">
        <v>1253</v>
      </c>
      <c r="AI637">
        <v>332</v>
      </c>
      <c r="AJ637">
        <v>1421</v>
      </c>
      <c r="AK637">
        <v>0</v>
      </c>
      <c r="AL637">
        <v>0</v>
      </c>
      <c r="AM637">
        <v>222</v>
      </c>
      <c r="AN637">
        <v>473</v>
      </c>
      <c r="AO637">
        <v>0</v>
      </c>
      <c r="AP637">
        <v>76</v>
      </c>
      <c r="AQ637">
        <v>5785</v>
      </c>
      <c r="AR637">
        <v>0</v>
      </c>
      <c r="AS63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11570</v>
      </c>
      <c r="AT637">
        <v>0</v>
      </c>
      <c r="AU637">
        <v>0</v>
      </c>
      <c r="AV637">
        <v>0</v>
      </c>
      <c r="AW637">
        <v>0</v>
      </c>
      <c r="AX637">
        <v>0</v>
      </c>
      <c r="AY637">
        <v>0</v>
      </c>
      <c r="AZ637">
        <v>0</v>
      </c>
      <c r="BA637">
        <v>0</v>
      </c>
      <c r="BB637">
        <v>0</v>
      </c>
      <c r="BC637">
        <v>0</v>
      </c>
      <c r="BD637">
        <v>0</v>
      </c>
      <c r="BE637">
        <v>15630327</v>
      </c>
      <c r="BF637">
        <v>7340651</v>
      </c>
      <c r="BG637">
        <v>690939</v>
      </c>
      <c r="BH637">
        <v>4001806</v>
      </c>
      <c r="BI637">
        <v>0</v>
      </c>
      <c r="BJ637">
        <v>0</v>
      </c>
      <c r="BK637">
        <v>196692</v>
      </c>
      <c r="BL637">
        <v>5142236</v>
      </c>
      <c r="BM637">
        <v>0</v>
      </c>
      <c r="BN637">
        <v>97821</v>
      </c>
      <c r="BO637">
        <v>33100472</v>
      </c>
      <c r="BP637">
        <v>0</v>
      </c>
      <c r="BQ637">
        <v>0</v>
      </c>
      <c r="BR637">
        <v>0</v>
      </c>
      <c r="BS637">
        <v>0</v>
      </c>
      <c r="BT637">
        <v>0</v>
      </c>
      <c r="BU637">
        <v>0</v>
      </c>
      <c r="BV637">
        <v>0</v>
      </c>
      <c r="BW637">
        <v>0</v>
      </c>
      <c r="BX637">
        <v>0</v>
      </c>
      <c r="BY637">
        <v>0</v>
      </c>
      <c r="BZ637">
        <v>0</v>
      </c>
      <c r="CA637">
        <v>127971</v>
      </c>
      <c r="CB637">
        <v>11997805</v>
      </c>
      <c r="CC637">
        <v>5446224</v>
      </c>
      <c r="CD637">
        <v>318846</v>
      </c>
      <c r="CE637">
        <v>2549900</v>
      </c>
      <c r="CF637">
        <v>0</v>
      </c>
      <c r="CG637">
        <v>0</v>
      </c>
      <c r="CH637">
        <v>0</v>
      </c>
      <c r="CI637">
        <v>-4353</v>
      </c>
      <c r="CJ637">
        <v>3957244</v>
      </c>
      <c r="CK637">
        <v>0</v>
      </c>
      <c r="CL637">
        <v>0</v>
      </c>
      <c r="CM637">
        <v>0</v>
      </c>
      <c r="CN637">
        <v>0</v>
      </c>
      <c r="CO637">
        <v>0</v>
      </c>
      <c r="CP637">
        <v>36033</v>
      </c>
      <c r="CQ637">
        <v>24429670</v>
      </c>
      <c r="CR637">
        <v>0</v>
      </c>
      <c r="CS637">
        <v>0</v>
      </c>
      <c r="CT637">
        <v>0</v>
      </c>
      <c r="CU637">
        <v>0</v>
      </c>
      <c r="CV637">
        <v>0</v>
      </c>
      <c r="CW637">
        <v>3624938</v>
      </c>
      <c r="CX637">
        <v>1885951</v>
      </c>
      <c r="CY637">
        <v>367081</v>
      </c>
      <c r="CZ637">
        <v>1427277</v>
      </c>
      <c r="DA637">
        <v>0</v>
      </c>
      <c r="DB637">
        <v>0</v>
      </c>
      <c r="DC637">
        <v>195987</v>
      </c>
      <c r="DD637">
        <v>1109616</v>
      </c>
      <c r="DE637">
        <v>0</v>
      </c>
      <c r="DF637">
        <v>59952</v>
      </c>
      <c r="DG637">
        <v>8670802</v>
      </c>
      <c r="DH637">
        <v>8597</v>
      </c>
      <c r="DI637">
        <v>7202147</v>
      </c>
      <c r="DJ637">
        <v>0</v>
      </c>
      <c r="DK637">
        <v>0</v>
      </c>
      <c r="DL637">
        <v>0</v>
      </c>
      <c r="DM637">
        <v>0</v>
      </c>
      <c r="DN637">
        <v>0</v>
      </c>
      <c r="DO637">
        <v>0</v>
      </c>
      <c r="DP637">
        <v>12656</v>
      </c>
      <c r="DQ637">
        <v>1692990</v>
      </c>
      <c r="DR637">
        <v>0</v>
      </c>
      <c r="DS637">
        <v>0</v>
      </c>
      <c r="DT637">
        <v>0</v>
      </c>
      <c r="DU637">
        <v>0</v>
      </c>
      <c r="DV637">
        <v>0</v>
      </c>
      <c r="DW637">
        <v>0</v>
      </c>
      <c r="DX637">
        <v>0</v>
      </c>
      <c r="DY637">
        <v>0</v>
      </c>
      <c r="DZ637">
        <v>0</v>
      </c>
      <c r="EA637">
        <v>0</v>
      </c>
      <c r="EB637">
        <v>0</v>
      </c>
      <c r="EC637">
        <v>0</v>
      </c>
      <c r="ED637">
        <v>0</v>
      </c>
    </row>
    <row r="638" spans="1:134" x14ac:dyDescent="0.3">
      <c r="A638">
        <v>106190449</v>
      </c>
      <c r="B638" t="s">
        <v>1003</v>
      </c>
      <c r="C638">
        <v>20182</v>
      </c>
      <c r="D638" s="1">
        <v>43191</v>
      </c>
      <c r="E638" s="1">
        <v>43281</v>
      </c>
      <c r="F638" t="s">
        <v>134</v>
      </c>
      <c r="G638" t="s">
        <v>158</v>
      </c>
      <c r="H638" t="s">
        <v>2086</v>
      </c>
      <c r="I638">
        <v>921</v>
      </c>
      <c r="J638" t="s">
        <v>255</v>
      </c>
      <c r="K638" t="s">
        <v>137</v>
      </c>
      <c r="L638" t="s">
        <v>138</v>
      </c>
      <c r="M638" t="s">
        <v>1004</v>
      </c>
      <c r="N638" t="s">
        <v>1005</v>
      </c>
      <c r="O638" t="s">
        <v>1006</v>
      </c>
      <c r="P638">
        <v>90638</v>
      </c>
      <c r="Q638" t="s">
        <v>1007</v>
      </c>
      <c r="R638">
        <v>248</v>
      </c>
      <c r="S638">
        <v>248</v>
      </c>
      <c r="T638">
        <v>248</v>
      </c>
      <c r="U638">
        <v>291</v>
      </c>
      <c r="V638">
        <v>46</v>
      </c>
      <c r="W638">
        <v>1</v>
      </c>
      <c r="X638">
        <v>55</v>
      </c>
      <c r="Y638">
        <v>0</v>
      </c>
      <c r="Z638">
        <v>0</v>
      </c>
      <c r="AA638">
        <v>51</v>
      </c>
      <c r="AB638">
        <v>0</v>
      </c>
      <c r="AC638">
        <v>0</v>
      </c>
      <c r="AD638">
        <v>0</v>
      </c>
      <c r="AE638">
        <v>444</v>
      </c>
      <c r="AF638">
        <v>0</v>
      </c>
      <c r="AG638">
        <v>7167</v>
      </c>
      <c r="AH638">
        <v>1472</v>
      </c>
      <c r="AI638">
        <v>174</v>
      </c>
      <c r="AJ638">
        <v>2525</v>
      </c>
      <c r="AK638">
        <v>0</v>
      </c>
      <c r="AL638">
        <v>0</v>
      </c>
      <c r="AM638">
        <v>1668</v>
      </c>
      <c r="AN638">
        <v>0</v>
      </c>
      <c r="AO638">
        <v>0</v>
      </c>
      <c r="AP638">
        <v>0</v>
      </c>
      <c r="AQ638">
        <v>13006</v>
      </c>
      <c r="AR638">
        <v>0</v>
      </c>
      <c r="AS63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26012</v>
      </c>
      <c r="AT638">
        <v>0</v>
      </c>
      <c r="AU638">
        <v>0</v>
      </c>
      <c r="AV638">
        <v>0</v>
      </c>
      <c r="AW638">
        <v>0</v>
      </c>
      <c r="AX638">
        <v>0</v>
      </c>
      <c r="AY638">
        <v>0</v>
      </c>
      <c r="AZ638">
        <v>0</v>
      </c>
      <c r="BA638">
        <v>0</v>
      </c>
      <c r="BB638">
        <v>0</v>
      </c>
      <c r="BC638">
        <v>0</v>
      </c>
      <c r="BD638">
        <v>0</v>
      </c>
      <c r="BE638">
        <v>56471557</v>
      </c>
      <c r="BF638">
        <v>13535949</v>
      </c>
      <c r="BG638">
        <v>1281576</v>
      </c>
      <c r="BH638">
        <v>21346511</v>
      </c>
      <c r="BI638">
        <v>0</v>
      </c>
      <c r="BJ638">
        <v>0</v>
      </c>
      <c r="BK638">
        <v>11924474</v>
      </c>
      <c r="BL638">
        <v>0</v>
      </c>
      <c r="BM638">
        <v>0</v>
      </c>
      <c r="BN638">
        <v>0</v>
      </c>
      <c r="BO638">
        <v>104560067</v>
      </c>
      <c r="BP638">
        <v>0</v>
      </c>
      <c r="BQ638">
        <v>0</v>
      </c>
      <c r="BR638">
        <v>0</v>
      </c>
      <c r="BS638">
        <v>0</v>
      </c>
      <c r="BT638">
        <v>0</v>
      </c>
      <c r="BU638">
        <v>0</v>
      </c>
      <c r="BV638">
        <v>0</v>
      </c>
      <c r="BW638">
        <v>0</v>
      </c>
      <c r="BX638">
        <v>0</v>
      </c>
      <c r="BY638">
        <v>0</v>
      </c>
      <c r="BZ638">
        <v>0</v>
      </c>
      <c r="CA638">
        <v>411255</v>
      </c>
      <c r="CB638">
        <v>43332717</v>
      </c>
      <c r="CC638">
        <v>10583524</v>
      </c>
      <c r="CD638">
        <v>1206438</v>
      </c>
      <c r="CE638">
        <v>16687534</v>
      </c>
      <c r="CF638">
        <v>0</v>
      </c>
      <c r="CG638">
        <v>0</v>
      </c>
      <c r="CH638">
        <v>0</v>
      </c>
      <c r="CI638">
        <v>7015411</v>
      </c>
      <c r="CJ638">
        <v>0</v>
      </c>
      <c r="CK638">
        <v>0</v>
      </c>
      <c r="CL638">
        <v>0</v>
      </c>
      <c r="CM638">
        <v>0</v>
      </c>
      <c r="CN638">
        <v>0</v>
      </c>
      <c r="CO638">
        <v>0</v>
      </c>
      <c r="CP638">
        <v>0</v>
      </c>
      <c r="CQ638">
        <v>79236879</v>
      </c>
      <c r="CR638">
        <v>0</v>
      </c>
      <c r="CS638">
        <v>0</v>
      </c>
      <c r="CT638">
        <v>0</v>
      </c>
      <c r="CU638">
        <v>0</v>
      </c>
      <c r="CV638">
        <v>0</v>
      </c>
      <c r="CW638">
        <v>13138840</v>
      </c>
      <c r="CX638">
        <v>2952425</v>
      </c>
      <c r="CY638">
        <v>75138</v>
      </c>
      <c r="CZ638">
        <v>4658977</v>
      </c>
      <c r="DA638">
        <v>0</v>
      </c>
      <c r="DB638">
        <v>0</v>
      </c>
      <c r="DC638">
        <v>4497808</v>
      </c>
      <c r="DD638">
        <v>0</v>
      </c>
      <c r="DE638">
        <v>0</v>
      </c>
      <c r="DF638">
        <v>0</v>
      </c>
      <c r="DG638">
        <v>25323188</v>
      </c>
      <c r="DH638">
        <v>45226</v>
      </c>
      <c r="DI638">
        <v>20181948</v>
      </c>
      <c r="DJ638">
        <v>0</v>
      </c>
      <c r="DK638">
        <v>0</v>
      </c>
      <c r="DL638">
        <v>0</v>
      </c>
      <c r="DM638">
        <v>0</v>
      </c>
      <c r="DN638">
        <v>0</v>
      </c>
      <c r="DO638">
        <v>0</v>
      </c>
      <c r="DP638">
        <v>823098</v>
      </c>
      <c r="DQ638">
        <v>14584379</v>
      </c>
      <c r="DR638">
        <v>0</v>
      </c>
      <c r="DS638">
        <v>0</v>
      </c>
      <c r="DT638">
        <v>0</v>
      </c>
      <c r="DU638">
        <v>0</v>
      </c>
      <c r="DV638">
        <v>0</v>
      </c>
      <c r="DW638">
        <v>0</v>
      </c>
      <c r="DX638">
        <v>0</v>
      </c>
      <c r="DY638">
        <v>0</v>
      </c>
      <c r="DZ638">
        <v>0</v>
      </c>
      <c r="EA638">
        <v>0</v>
      </c>
      <c r="EB638">
        <v>0</v>
      </c>
      <c r="EC638">
        <v>0</v>
      </c>
      <c r="ED638">
        <v>0</v>
      </c>
    </row>
    <row r="639" spans="1:134" x14ac:dyDescent="0.3">
      <c r="A639">
        <v>106190305</v>
      </c>
      <c r="B639" t="s">
        <v>1008</v>
      </c>
      <c r="C639">
        <v>20182</v>
      </c>
      <c r="D639" s="1">
        <v>43191</v>
      </c>
      <c r="E639" s="1">
        <v>43281</v>
      </c>
      <c r="F639" t="s">
        <v>134</v>
      </c>
      <c r="G639" t="s">
        <v>158</v>
      </c>
      <c r="H639" t="s">
        <v>2086</v>
      </c>
      <c r="I639">
        <v>929</v>
      </c>
      <c r="J639" t="s">
        <v>255</v>
      </c>
      <c r="K639" t="s">
        <v>137</v>
      </c>
      <c r="L639" t="s">
        <v>138</v>
      </c>
      <c r="M639" t="s">
        <v>1009</v>
      </c>
      <c r="N639" t="s">
        <v>1010</v>
      </c>
      <c r="O639" t="s">
        <v>223</v>
      </c>
      <c r="P639">
        <v>90056</v>
      </c>
      <c r="Q639" t="s">
        <v>1011</v>
      </c>
      <c r="R639">
        <v>81</v>
      </c>
      <c r="S639">
        <v>81</v>
      </c>
      <c r="T639">
        <v>81</v>
      </c>
      <c r="U639">
        <v>105</v>
      </c>
      <c r="V639">
        <v>5</v>
      </c>
      <c r="W639">
        <v>0</v>
      </c>
      <c r="X639">
        <v>23</v>
      </c>
      <c r="Y639">
        <v>0</v>
      </c>
      <c r="Z639">
        <v>0</v>
      </c>
      <c r="AA639">
        <v>13</v>
      </c>
      <c r="AB639">
        <v>0</v>
      </c>
      <c r="AC639">
        <v>0</v>
      </c>
      <c r="AD639">
        <v>0</v>
      </c>
      <c r="AE639">
        <v>146</v>
      </c>
      <c r="AF639">
        <v>0</v>
      </c>
      <c r="AG639">
        <v>3569</v>
      </c>
      <c r="AH639">
        <v>251</v>
      </c>
      <c r="AI639">
        <v>84</v>
      </c>
      <c r="AJ639">
        <v>1720</v>
      </c>
      <c r="AK639">
        <v>0</v>
      </c>
      <c r="AL639">
        <v>0</v>
      </c>
      <c r="AM639">
        <v>1243</v>
      </c>
      <c r="AN639">
        <v>0</v>
      </c>
      <c r="AO639">
        <v>0</v>
      </c>
      <c r="AP639">
        <v>0</v>
      </c>
      <c r="AQ639">
        <v>6867</v>
      </c>
      <c r="AR639">
        <v>0</v>
      </c>
      <c r="AS63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13734</v>
      </c>
      <c r="AT639">
        <v>0</v>
      </c>
      <c r="AU639">
        <v>0</v>
      </c>
      <c r="AV639">
        <v>0</v>
      </c>
      <c r="AW639">
        <v>0</v>
      </c>
      <c r="AX639">
        <v>0</v>
      </c>
      <c r="AY639">
        <v>0</v>
      </c>
      <c r="AZ639">
        <v>0</v>
      </c>
      <c r="BA639">
        <v>0</v>
      </c>
      <c r="BB639">
        <v>0</v>
      </c>
      <c r="BC639">
        <v>0</v>
      </c>
      <c r="BD639">
        <v>0</v>
      </c>
      <c r="BE639">
        <v>39137710</v>
      </c>
      <c r="BF639">
        <v>2834467</v>
      </c>
      <c r="BG639">
        <v>147281</v>
      </c>
      <c r="BH639">
        <v>17473249</v>
      </c>
      <c r="BI639">
        <v>0</v>
      </c>
      <c r="BJ639">
        <v>0</v>
      </c>
      <c r="BK639">
        <v>12673778</v>
      </c>
      <c r="BL639">
        <v>0</v>
      </c>
      <c r="BM639">
        <v>0</v>
      </c>
      <c r="BN639">
        <v>0</v>
      </c>
      <c r="BO639">
        <v>72266485</v>
      </c>
      <c r="BP639">
        <v>0</v>
      </c>
      <c r="BQ639">
        <v>0</v>
      </c>
      <c r="BR639">
        <v>0</v>
      </c>
      <c r="BS639">
        <v>0</v>
      </c>
      <c r="BT639">
        <v>0</v>
      </c>
      <c r="BU639">
        <v>0</v>
      </c>
      <c r="BV639">
        <v>0</v>
      </c>
      <c r="BW639">
        <v>0</v>
      </c>
      <c r="BX639">
        <v>0</v>
      </c>
      <c r="BY639">
        <v>0</v>
      </c>
      <c r="BZ639">
        <v>0</v>
      </c>
      <c r="CA639">
        <v>932223</v>
      </c>
      <c r="CB639">
        <v>32298435</v>
      </c>
      <c r="CC639">
        <v>2219322</v>
      </c>
      <c r="CD639">
        <v>-36552</v>
      </c>
      <c r="CE639">
        <v>14102247</v>
      </c>
      <c r="CF639">
        <v>0</v>
      </c>
      <c r="CG639">
        <v>0</v>
      </c>
      <c r="CH639">
        <v>0</v>
      </c>
      <c r="CI639">
        <v>8251786</v>
      </c>
      <c r="CJ639">
        <v>0</v>
      </c>
      <c r="CK639">
        <v>0</v>
      </c>
      <c r="CL639">
        <v>0</v>
      </c>
      <c r="CM639">
        <v>0</v>
      </c>
      <c r="CN639">
        <v>0</v>
      </c>
      <c r="CO639">
        <v>0</v>
      </c>
      <c r="CP639">
        <v>0</v>
      </c>
      <c r="CQ639">
        <v>57767461</v>
      </c>
      <c r="CR639">
        <v>0</v>
      </c>
      <c r="CS639">
        <v>0</v>
      </c>
      <c r="CT639">
        <v>0</v>
      </c>
      <c r="CU639">
        <v>0</v>
      </c>
      <c r="CV639">
        <v>0</v>
      </c>
      <c r="CW639">
        <v>6839275</v>
      </c>
      <c r="CX639">
        <v>615145</v>
      </c>
      <c r="CY639">
        <v>183833</v>
      </c>
      <c r="CZ639">
        <v>3371002</v>
      </c>
      <c r="DA639">
        <v>0</v>
      </c>
      <c r="DB639">
        <v>0</v>
      </c>
      <c r="DC639">
        <v>3489769</v>
      </c>
      <c r="DD639">
        <v>0</v>
      </c>
      <c r="DE639">
        <v>0</v>
      </c>
      <c r="DF639">
        <v>0</v>
      </c>
      <c r="DG639">
        <v>14499024</v>
      </c>
      <c r="DH639">
        <v>49508</v>
      </c>
      <c r="DI639">
        <v>10867298</v>
      </c>
      <c r="DJ639">
        <v>0</v>
      </c>
      <c r="DK639">
        <v>0</v>
      </c>
      <c r="DL639">
        <v>0</v>
      </c>
      <c r="DM639">
        <v>0</v>
      </c>
      <c r="DN639">
        <v>0</v>
      </c>
      <c r="DO639">
        <v>0</v>
      </c>
      <c r="DP639">
        <v>113715</v>
      </c>
      <c r="DQ639">
        <v>7186152</v>
      </c>
      <c r="DR639">
        <v>0</v>
      </c>
      <c r="DS639">
        <v>0</v>
      </c>
      <c r="DT639">
        <v>0</v>
      </c>
      <c r="DU639">
        <v>0</v>
      </c>
      <c r="DV639">
        <v>0</v>
      </c>
      <c r="DW639">
        <v>0</v>
      </c>
      <c r="DX639">
        <v>0</v>
      </c>
      <c r="DY639">
        <v>0</v>
      </c>
      <c r="DZ639">
        <v>0</v>
      </c>
      <c r="EA639">
        <v>0</v>
      </c>
      <c r="EB639">
        <v>0</v>
      </c>
      <c r="EC639">
        <v>0</v>
      </c>
      <c r="ED639">
        <v>0</v>
      </c>
    </row>
    <row r="640" spans="1:134" x14ac:dyDescent="0.3">
      <c r="A640">
        <v>106361274</v>
      </c>
      <c r="B640" t="s">
        <v>1012</v>
      </c>
      <c r="C640">
        <v>20182</v>
      </c>
      <c r="D640" s="1">
        <v>43191</v>
      </c>
      <c r="E640" s="1">
        <v>43281</v>
      </c>
      <c r="F640" t="s">
        <v>134</v>
      </c>
      <c r="G640" t="s">
        <v>275</v>
      </c>
      <c r="H640" t="s">
        <v>2100</v>
      </c>
      <c r="I640">
        <v>1207</v>
      </c>
      <c r="J640" t="s">
        <v>255</v>
      </c>
      <c r="K640" t="s">
        <v>137</v>
      </c>
      <c r="L640" t="s">
        <v>138</v>
      </c>
      <c r="M640" t="s">
        <v>1013</v>
      </c>
      <c r="N640" t="s">
        <v>1014</v>
      </c>
      <c r="O640" t="s">
        <v>1015</v>
      </c>
      <c r="P640">
        <v>91764</v>
      </c>
      <c r="Q640" t="s">
        <v>2130</v>
      </c>
      <c r="R640">
        <v>91</v>
      </c>
      <c r="S640">
        <v>91</v>
      </c>
      <c r="T640">
        <v>91</v>
      </c>
      <c r="U640">
        <v>70</v>
      </c>
      <c r="V640">
        <v>21</v>
      </c>
      <c r="W640">
        <v>1</v>
      </c>
      <c r="X640">
        <v>42</v>
      </c>
      <c r="Y640">
        <v>0</v>
      </c>
      <c r="Z640">
        <v>0</v>
      </c>
      <c r="AA640">
        <v>0</v>
      </c>
      <c r="AB640">
        <v>0</v>
      </c>
      <c r="AC640">
        <v>0</v>
      </c>
      <c r="AD640">
        <v>11</v>
      </c>
      <c r="AE640">
        <v>145</v>
      </c>
      <c r="AF640">
        <v>0</v>
      </c>
      <c r="AG640">
        <v>2273</v>
      </c>
      <c r="AH640">
        <v>961</v>
      </c>
      <c r="AI640">
        <v>112</v>
      </c>
      <c r="AJ640">
        <v>2414</v>
      </c>
      <c r="AK640">
        <v>0</v>
      </c>
      <c r="AL640">
        <v>0</v>
      </c>
      <c r="AM640">
        <v>0</v>
      </c>
      <c r="AN640">
        <v>0</v>
      </c>
      <c r="AO640">
        <v>0</v>
      </c>
      <c r="AP640">
        <v>691</v>
      </c>
      <c r="AQ640">
        <v>6451</v>
      </c>
      <c r="AR640">
        <v>0</v>
      </c>
      <c r="AS64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12902</v>
      </c>
      <c r="AT640">
        <v>0</v>
      </c>
      <c r="AU640">
        <v>0</v>
      </c>
      <c r="AV640">
        <v>0</v>
      </c>
      <c r="AW640">
        <v>0</v>
      </c>
      <c r="AX640">
        <v>0</v>
      </c>
      <c r="AY640">
        <v>0</v>
      </c>
      <c r="AZ640">
        <v>0</v>
      </c>
      <c r="BA640">
        <v>0</v>
      </c>
      <c r="BB640">
        <v>0</v>
      </c>
      <c r="BC640">
        <v>0</v>
      </c>
      <c r="BD640">
        <v>0</v>
      </c>
      <c r="BE640">
        <v>23248905</v>
      </c>
      <c r="BF640">
        <v>10143279</v>
      </c>
      <c r="BG640">
        <v>110624</v>
      </c>
      <c r="BH640">
        <v>24907956</v>
      </c>
      <c r="BI640">
        <v>0</v>
      </c>
      <c r="BJ640">
        <v>0</v>
      </c>
      <c r="BK640">
        <v>0</v>
      </c>
      <c r="BL640">
        <v>0</v>
      </c>
      <c r="BM640">
        <v>0</v>
      </c>
      <c r="BN640">
        <v>7972745</v>
      </c>
      <c r="BO640">
        <v>66383509</v>
      </c>
      <c r="BP640">
        <v>0</v>
      </c>
      <c r="BQ640">
        <v>0</v>
      </c>
      <c r="BR640">
        <v>0</v>
      </c>
      <c r="BS640">
        <v>0</v>
      </c>
      <c r="BT640">
        <v>0</v>
      </c>
      <c r="BU640">
        <v>0</v>
      </c>
      <c r="BV640">
        <v>0</v>
      </c>
      <c r="BW640">
        <v>0</v>
      </c>
      <c r="BX640">
        <v>0</v>
      </c>
      <c r="BY640">
        <v>0</v>
      </c>
      <c r="BZ640">
        <v>0</v>
      </c>
      <c r="CA640">
        <v>271544</v>
      </c>
      <c r="CB640">
        <v>18899383</v>
      </c>
      <c r="CC640">
        <v>7935894</v>
      </c>
      <c r="CD640">
        <v>110624</v>
      </c>
      <c r="CE640">
        <v>20566548</v>
      </c>
      <c r="CF640">
        <v>0</v>
      </c>
      <c r="CG640">
        <v>0</v>
      </c>
      <c r="CH640">
        <v>0</v>
      </c>
      <c r="CI640">
        <v>0</v>
      </c>
      <c r="CJ640">
        <v>0</v>
      </c>
      <c r="CK640">
        <v>0</v>
      </c>
      <c r="CL640">
        <v>0</v>
      </c>
      <c r="CM640">
        <v>0</v>
      </c>
      <c r="CN640">
        <v>0</v>
      </c>
      <c r="CO640">
        <v>0</v>
      </c>
      <c r="CP640">
        <v>5126598</v>
      </c>
      <c r="CQ640">
        <v>52910591</v>
      </c>
      <c r="CR640">
        <v>0</v>
      </c>
      <c r="CS640">
        <v>0</v>
      </c>
      <c r="CT640">
        <v>0</v>
      </c>
      <c r="CU640">
        <v>0</v>
      </c>
      <c r="CV640">
        <v>0</v>
      </c>
      <c r="CW640">
        <v>4349522</v>
      </c>
      <c r="CX640">
        <v>2207385</v>
      </c>
      <c r="CY640">
        <v>0</v>
      </c>
      <c r="CZ640">
        <v>4341408</v>
      </c>
      <c r="DA640">
        <v>0</v>
      </c>
      <c r="DB640">
        <v>0</v>
      </c>
      <c r="DC640">
        <v>0</v>
      </c>
      <c r="DD640">
        <v>0</v>
      </c>
      <c r="DE640">
        <v>0</v>
      </c>
      <c r="DF640">
        <v>2574603</v>
      </c>
      <c r="DG640">
        <v>13472918</v>
      </c>
      <c r="DH640">
        <v>32911</v>
      </c>
      <c r="DI640">
        <v>10046321</v>
      </c>
      <c r="DJ640">
        <v>0</v>
      </c>
      <c r="DK640">
        <v>0</v>
      </c>
      <c r="DL640">
        <v>0</v>
      </c>
      <c r="DM640">
        <v>0</v>
      </c>
      <c r="DN640">
        <v>0</v>
      </c>
      <c r="DO640">
        <v>0</v>
      </c>
      <c r="DP640">
        <v>249407</v>
      </c>
      <c r="DQ640">
        <v>2409381</v>
      </c>
      <c r="DR640">
        <v>0</v>
      </c>
      <c r="DS640">
        <v>0</v>
      </c>
      <c r="DT640">
        <v>0</v>
      </c>
      <c r="DU640">
        <v>0</v>
      </c>
      <c r="DV640">
        <v>0</v>
      </c>
      <c r="DW640">
        <v>0</v>
      </c>
      <c r="DX640">
        <v>0</v>
      </c>
      <c r="DY640">
        <v>0</v>
      </c>
      <c r="DZ640">
        <v>0</v>
      </c>
      <c r="EA640">
        <v>0</v>
      </c>
      <c r="EB640">
        <v>0</v>
      </c>
      <c r="EC640">
        <v>0</v>
      </c>
      <c r="ED640">
        <v>0</v>
      </c>
    </row>
    <row r="641" spans="1:134" x14ac:dyDescent="0.3">
      <c r="A641">
        <v>106364188</v>
      </c>
      <c r="B641" t="s">
        <v>1017</v>
      </c>
      <c r="C641">
        <v>20182</v>
      </c>
      <c r="D641" s="1">
        <v>43191</v>
      </c>
      <c r="E641" s="1">
        <v>43281</v>
      </c>
      <c r="F641" t="s">
        <v>134</v>
      </c>
      <c r="G641" t="s">
        <v>275</v>
      </c>
      <c r="H641" t="s">
        <v>2100</v>
      </c>
      <c r="I641">
        <v>1207</v>
      </c>
      <c r="J641" t="s">
        <v>136</v>
      </c>
      <c r="K641" t="s">
        <v>137</v>
      </c>
      <c r="L641" t="s">
        <v>138</v>
      </c>
      <c r="M641" t="s">
        <v>1018</v>
      </c>
      <c r="N641" t="s">
        <v>1019</v>
      </c>
      <c r="O641" t="s">
        <v>1020</v>
      </c>
      <c r="P641">
        <v>91730</v>
      </c>
      <c r="Q641" t="s">
        <v>1021</v>
      </c>
      <c r="R641">
        <v>55</v>
      </c>
      <c r="S641">
        <v>55</v>
      </c>
      <c r="T641">
        <v>55</v>
      </c>
      <c r="U641">
        <v>68</v>
      </c>
      <c r="V641">
        <v>21</v>
      </c>
      <c r="W641">
        <v>0</v>
      </c>
      <c r="X641">
        <v>45</v>
      </c>
      <c r="Y641">
        <v>0</v>
      </c>
      <c r="Z641">
        <v>0</v>
      </c>
      <c r="AA641">
        <v>2</v>
      </c>
      <c r="AB641">
        <v>34</v>
      </c>
      <c r="AC641">
        <v>0</v>
      </c>
      <c r="AD641">
        <v>0</v>
      </c>
      <c r="AE641">
        <v>170</v>
      </c>
      <c r="AF641">
        <v>0</v>
      </c>
      <c r="AG641">
        <v>2000</v>
      </c>
      <c r="AH641">
        <v>530</v>
      </c>
      <c r="AI641">
        <v>0</v>
      </c>
      <c r="AJ641">
        <v>1222</v>
      </c>
      <c r="AK641">
        <v>0</v>
      </c>
      <c r="AL641">
        <v>0</v>
      </c>
      <c r="AM641">
        <v>15</v>
      </c>
      <c r="AN641">
        <v>705</v>
      </c>
      <c r="AO641">
        <v>0</v>
      </c>
      <c r="AP641">
        <v>0</v>
      </c>
      <c r="AQ641">
        <v>4472</v>
      </c>
      <c r="AR641">
        <v>0</v>
      </c>
      <c r="AS64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8944</v>
      </c>
      <c r="AT641">
        <v>0</v>
      </c>
      <c r="AU641">
        <v>0</v>
      </c>
      <c r="AV641">
        <v>0</v>
      </c>
      <c r="AW641">
        <v>0</v>
      </c>
      <c r="AX641">
        <v>0</v>
      </c>
      <c r="AY641">
        <v>0</v>
      </c>
      <c r="AZ641">
        <v>198</v>
      </c>
      <c r="BA641">
        <v>0</v>
      </c>
      <c r="BB641">
        <v>0</v>
      </c>
      <c r="BC641">
        <v>0</v>
      </c>
      <c r="BD641">
        <v>198</v>
      </c>
      <c r="BE641">
        <v>20789239</v>
      </c>
      <c r="BF641">
        <v>5248901</v>
      </c>
      <c r="BG641">
        <v>0</v>
      </c>
      <c r="BH641">
        <v>11329593</v>
      </c>
      <c r="BI641">
        <v>0</v>
      </c>
      <c r="BJ641">
        <v>0</v>
      </c>
      <c r="BK641">
        <v>263240</v>
      </c>
      <c r="BL641">
        <v>7984448</v>
      </c>
      <c r="BM641">
        <v>0</v>
      </c>
      <c r="BN641">
        <v>0</v>
      </c>
      <c r="BO641">
        <v>45615421</v>
      </c>
      <c r="BP641">
        <v>0</v>
      </c>
      <c r="BQ641">
        <v>0</v>
      </c>
      <c r="BR641">
        <v>0</v>
      </c>
      <c r="BS641">
        <v>0</v>
      </c>
      <c r="BT641">
        <v>0</v>
      </c>
      <c r="BU641">
        <v>0</v>
      </c>
      <c r="BV641">
        <v>2005350</v>
      </c>
      <c r="BW641">
        <v>0</v>
      </c>
      <c r="BX641">
        <v>0</v>
      </c>
      <c r="BY641">
        <v>0</v>
      </c>
      <c r="BZ641">
        <v>2005350</v>
      </c>
      <c r="CA641">
        <v>-357129</v>
      </c>
      <c r="CB641">
        <v>16660326</v>
      </c>
      <c r="CC641">
        <v>4041240</v>
      </c>
      <c r="CD641">
        <v>-4925</v>
      </c>
      <c r="CE641">
        <v>9546711</v>
      </c>
      <c r="CF641">
        <v>0</v>
      </c>
      <c r="CG641">
        <v>0</v>
      </c>
      <c r="CH641">
        <v>0</v>
      </c>
      <c r="CI641">
        <v>67486</v>
      </c>
      <c r="CJ641">
        <v>7845397</v>
      </c>
      <c r="CK641">
        <v>0</v>
      </c>
      <c r="CL641">
        <v>0</v>
      </c>
      <c r="CM641">
        <v>0</v>
      </c>
      <c r="CN641">
        <v>0</v>
      </c>
      <c r="CO641">
        <v>0</v>
      </c>
      <c r="CP641">
        <v>1483</v>
      </c>
      <c r="CQ641">
        <v>37800589</v>
      </c>
      <c r="CR641">
        <v>0</v>
      </c>
      <c r="CS641">
        <v>0</v>
      </c>
      <c r="CT641">
        <v>0</v>
      </c>
      <c r="CU641">
        <v>0</v>
      </c>
      <c r="CV641">
        <v>0</v>
      </c>
      <c r="CW641">
        <v>4128913</v>
      </c>
      <c r="CX641">
        <v>1207661</v>
      </c>
      <c r="CY641">
        <v>4925</v>
      </c>
      <c r="CZ641">
        <v>1782882</v>
      </c>
      <c r="DA641">
        <v>0</v>
      </c>
      <c r="DB641">
        <v>0</v>
      </c>
      <c r="DC641">
        <v>195754</v>
      </c>
      <c r="DD641">
        <v>2501530</v>
      </c>
      <c r="DE641">
        <v>0</v>
      </c>
      <c r="DF641">
        <v>-1483</v>
      </c>
      <c r="DG641">
        <v>9820182</v>
      </c>
      <c r="DH641">
        <v>0</v>
      </c>
      <c r="DI641">
        <v>10448798</v>
      </c>
      <c r="DJ641">
        <v>0</v>
      </c>
      <c r="DK641">
        <v>59993</v>
      </c>
      <c r="DL641">
        <v>0</v>
      </c>
      <c r="DM641">
        <v>0</v>
      </c>
      <c r="DN641">
        <v>0</v>
      </c>
      <c r="DO641">
        <v>0</v>
      </c>
      <c r="DP641">
        <v>29897</v>
      </c>
      <c r="DQ641">
        <v>3469324</v>
      </c>
      <c r="DR641">
        <v>0</v>
      </c>
      <c r="DS641">
        <v>0</v>
      </c>
      <c r="DT641">
        <v>0</v>
      </c>
      <c r="DU641">
        <v>0</v>
      </c>
      <c r="DV641">
        <v>0</v>
      </c>
      <c r="DW641">
        <v>0</v>
      </c>
      <c r="DX641">
        <v>0</v>
      </c>
      <c r="DY641">
        <v>0</v>
      </c>
      <c r="DZ641">
        <v>0</v>
      </c>
      <c r="EA641">
        <v>0</v>
      </c>
      <c r="EB641">
        <v>0</v>
      </c>
      <c r="EC641">
        <v>0</v>
      </c>
      <c r="ED641">
        <v>0</v>
      </c>
    </row>
    <row r="642" spans="1:134" x14ac:dyDescent="0.3">
      <c r="A642">
        <v>106332172</v>
      </c>
      <c r="B642" t="s">
        <v>1022</v>
      </c>
      <c r="C642">
        <v>20182</v>
      </c>
      <c r="D642" s="1">
        <v>43191</v>
      </c>
      <c r="E642" s="1">
        <v>43281</v>
      </c>
      <c r="F642" t="s">
        <v>134</v>
      </c>
      <c r="G642" t="s">
        <v>548</v>
      </c>
      <c r="H642" t="s">
        <v>2100</v>
      </c>
      <c r="I642">
        <v>1109</v>
      </c>
      <c r="J642" t="s">
        <v>255</v>
      </c>
      <c r="K642" t="s">
        <v>137</v>
      </c>
      <c r="L642" t="s">
        <v>138</v>
      </c>
      <c r="M642" t="s">
        <v>1023</v>
      </c>
      <c r="N642" t="s">
        <v>1024</v>
      </c>
      <c r="O642" t="s">
        <v>1025</v>
      </c>
      <c r="P642">
        <v>92571</v>
      </c>
      <c r="Q642" t="s">
        <v>1026</v>
      </c>
      <c r="R642">
        <v>40</v>
      </c>
      <c r="S642">
        <v>40</v>
      </c>
      <c r="T642">
        <v>40</v>
      </c>
      <c r="U642">
        <v>52</v>
      </c>
      <c r="V642">
        <v>14</v>
      </c>
      <c r="W642">
        <v>1</v>
      </c>
      <c r="X642">
        <v>27</v>
      </c>
      <c r="Y642">
        <v>0</v>
      </c>
      <c r="Z642">
        <v>0</v>
      </c>
      <c r="AA642">
        <v>2</v>
      </c>
      <c r="AB642">
        <v>6</v>
      </c>
      <c r="AC642">
        <v>0</v>
      </c>
      <c r="AD642">
        <v>0</v>
      </c>
      <c r="AE642">
        <v>102</v>
      </c>
      <c r="AF642">
        <v>0</v>
      </c>
      <c r="AG642">
        <v>1324</v>
      </c>
      <c r="AH642">
        <v>447</v>
      </c>
      <c r="AI642">
        <v>114</v>
      </c>
      <c r="AJ642">
        <v>909</v>
      </c>
      <c r="AK642">
        <v>0</v>
      </c>
      <c r="AL642">
        <v>0</v>
      </c>
      <c r="AM642">
        <v>48</v>
      </c>
      <c r="AN642">
        <v>315</v>
      </c>
      <c r="AO642">
        <v>0</v>
      </c>
      <c r="AP642">
        <v>0</v>
      </c>
      <c r="AQ642">
        <v>3157</v>
      </c>
      <c r="AR642">
        <v>0</v>
      </c>
      <c r="AS64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6314</v>
      </c>
      <c r="AT642">
        <v>0</v>
      </c>
      <c r="AU642">
        <v>0</v>
      </c>
      <c r="AV642">
        <v>0</v>
      </c>
      <c r="AW642">
        <v>0</v>
      </c>
      <c r="AX642">
        <v>0</v>
      </c>
      <c r="AY642">
        <v>0</v>
      </c>
      <c r="AZ642">
        <v>0</v>
      </c>
      <c r="BA642">
        <v>0</v>
      </c>
      <c r="BB642">
        <v>0</v>
      </c>
      <c r="BC642">
        <v>0</v>
      </c>
      <c r="BD642">
        <v>0</v>
      </c>
      <c r="BE642">
        <v>14060426</v>
      </c>
      <c r="BF642">
        <v>5032967</v>
      </c>
      <c r="BG642">
        <v>1504761</v>
      </c>
      <c r="BH642">
        <v>9453431</v>
      </c>
      <c r="BI642">
        <v>0</v>
      </c>
      <c r="BJ642">
        <v>0</v>
      </c>
      <c r="BK642">
        <v>405490</v>
      </c>
      <c r="BL642">
        <v>2909423</v>
      </c>
      <c r="BM642">
        <v>0</v>
      </c>
      <c r="BN642">
        <v>0</v>
      </c>
      <c r="BO642">
        <v>33366498</v>
      </c>
      <c r="BP642">
        <v>0</v>
      </c>
      <c r="BQ642">
        <v>0</v>
      </c>
      <c r="BR642">
        <v>0</v>
      </c>
      <c r="BS642">
        <v>0</v>
      </c>
      <c r="BT642">
        <v>0</v>
      </c>
      <c r="BU642">
        <v>0</v>
      </c>
      <c r="BV642">
        <v>0</v>
      </c>
      <c r="BW642">
        <v>0</v>
      </c>
      <c r="BX642">
        <v>0</v>
      </c>
      <c r="BY642">
        <v>0</v>
      </c>
      <c r="BZ642">
        <v>0</v>
      </c>
      <c r="CA642">
        <v>27303</v>
      </c>
      <c r="CB642">
        <v>11339902</v>
      </c>
      <c r="CC642">
        <v>4096832</v>
      </c>
      <c r="CD642">
        <v>1312876</v>
      </c>
      <c r="CE642">
        <v>7825900</v>
      </c>
      <c r="CF642">
        <v>0</v>
      </c>
      <c r="CG642">
        <v>0</v>
      </c>
      <c r="CH642">
        <v>0</v>
      </c>
      <c r="CI642">
        <v>38787</v>
      </c>
      <c r="CJ642">
        <v>2016393</v>
      </c>
      <c r="CK642">
        <v>0</v>
      </c>
      <c r="CL642">
        <v>0</v>
      </c>
      <c r="CM642">
        <v>0</v>
      </c>
      <c r="CN642">
        <v>0</v>
      </c>
      <c r="CO642">
        <v>0</v>
      </c>
      <c r="CP642">
        <v>0</v>
      </c>
      <c r="CQ642">
        <v>26657993</v>
      </c>
      <c r="CR642">
        <v>0</v>
      </c>
      <c r="CS642">
        <v>0</v>
      </c>
      <c r="CT642">
        <v>0</v>
      </c>
      <c r="CU642">
        <v>0</v>
      </c>
      <c r="CV642">
        <v>0</v>
      </c>
      <c r="CW642">
        <v>2720524</v>
      </c>
      <c r="CX642">
        <v>936135</v>
      </c>
      <c r="CY642">
        <v>191885</v>
      </c>
      <c r="CZ642">
        <v>1627531</v>
      </c>
      <c r="DA642">
        <v>0</v>
      </c>
      <c r="DB642">
        <v>0</v>
      </c>
      <c r="DC642">
        <v>366703</v>
      </c>
      <c r="DD642">
        <v>865727</v>
      </c>
      <c r="DE642">
        <v>0</v>
      </c>
      <c r="DF642">
        <v>0</v>
      </c>
      <c r="DG642">
        <v>6708505</v>
      </c>
      <c r="DH642">
        <v>16168</v>
      </c>
      <c r="DI642">
        <v>6588183</v>
      </c>
      <c r="DJ642">
        <v>0</v>
      </c>
      <c r="DK642">
        <v>0</v>
      </c>
      <c r="DL642">
        <v>0</v>
      </c>
      <c r="DM642">
        <v>0</v>
      </c>
      <c r="DN642">
        <v>0</v>
      </c>
      <c r="DO642">
        <v>0</v>
      </c>
      <c r="DP642">
        <v>61405</v>
      </c>
      <c r="DQ642">
        <v>1412901</v>
      </c>
      <c r="DR642">
        <v>0</v>
      </c>
      <c r="DS642">
        <v>0</v>
      </c>
      <c r="DT642">
        <v>0</v>
      </c>
      <c r="DU642">
        <v>0</v>
      </c>
      <c r="DV642">
        <v>0</v>
      </c>
      <c r="DW642">
        <v>0</v>
      </c>
      <c r="DX642">
        <v>0</v>
      </c>
      <c r="DY642">
        <v>0</v>
      </c>
      <c r="DZ642">
        <v>0</v>
      </c>
      <c r="EA642">
        <v>0</v>
      </c>
      <c r="EB642">
        <v>0</v>
      </c>
      <c r="EC642">
        <v>0</v>
      </c>
      <c r="ED642">
        <v>0</v>
      </c>
    </row>
    <row r="643" spans="1:134" x14ac:dyDescent="0.3">
      <c r="A643">
        <v>106370721</v>
      </c>
      <c r="B643" t="s">
        <v>1027</v>
      </c>
      <c r="C643">
        <v>20182</v>
      </c>
      <c r="D643" s="1">
        <v>43191</v>
      </c>
      <c r="E643" s="1">
        <v>43281</v>
      </c>
      <c r="F643" t="s">
        <v>134</v>
      </c>
      <c r="G643" t="s">
        <v>254</v>
      </c>
      <c r="H643" t="s">
        <v>2094</v>
      </c>
      <c r="I643">
        <v>1418</v>
      </c>
      <c r="J643" t="s">
        <v>255</v>
      </c>
      <c r="K643" t="s">
        <v>137</v>
      </c>
      <c r="L643" t="s">
        <v>138</v>
      </c>
      <c r="M643" t="s">
        <v>1028</v>
      </c>
      <c r="N643" t="s">
        <v>1029</v>
      </c>
      <c r="O643" t="s">
        <v>308</v>
      </c>
      <c r="P643">
        <v>92104</v>
      </c>
      <c r="Q643" t="s">
        <v>1030</v>
      </c>
      <c r="R643">
        <v>70</v>
      </c>
      <c r="S643">
        <v>70</v>
      </c>
      <c r="T643">
        <v>70</v>
      </c>
      <c r="U643">
        <v>81</v>
      </c>
      <c r="V643">
        <v>23</v>
      </c>
      <c r="W643">
        <v>1</v>
      </c>
      <c r="X643">
        <v>24</v>
      </c>
      <c r="Y643">
        <v>0</v>
      </c>
      <c r="Z643">
        <v>0</v>
      </c>
      <c r="AA643">
        <v>25</v>
      </c>
      <c r="AB643">
        <v>0</v>
      </c>
      <c r="AC643">
        <v>0</v>
      </c>
      <c r="AD643">
        <v>0</v>
      </c>
      <c r="AE643">
        <v>154</v>
      </c>
      <c r="AF643">
        <v>154</v>
      </c>
      <c r="AG643">
        <v>2715</v>
      </c>
      <c r="AH643">
        <v>781</v>
      </c>
      <c r="AI643">
        <v>62</v>
      </c>
      <c r="AJ643">
        <v>1188</v>
      </c>
      <c r="AK643">
        <v>0</v>
      </c>
      <c r="AL643">
        <v>0</v>
      </c>
      <c r="AM643">
        <v>813</v>
      </c>
      <c r="AN643">
        <v>0</v>
      </c>
      <c r="AO643">
        <v>0</v>
      </c>
      <c r="AP643">
        <v>0</v>
      </c>
      <c r="AQ643">
        <v>5559</v>
      </c>
      <c r="AR643">
        <v>5559</v>
      </c>
      <c r="AS64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16677</v>
      </c>
      <c r="AT643">
        <v>0</v>
      </c>
      <c r="AU643">
        <v>0</v>
      </c>
      <c r="AV643">
        <v>0</v>
      </c>
      <c r="AW643">
        <v>0</v>
      </c>
      <c r="AX643">
        <v>0</v>
      </c>
      <c r="AY643">
        <v>0</v>
      </c>
      <c r="AZ643">
        <v>0</v>
      </c>
      <c r="BA643">
        <v>0</v>
      </c>
      <c r="BB643">
        <v>0</v>
      </c>
      <c r="BC643">
        <v>0</v>
      </c>
      <c r="BD643">
        <v>0</v>
      </c>
      <c r="BE643">
        <v>18392597</v>
      </c>
      <c r="BF643">
        <v>4806912</v>
      </c>
      <c r="BG643">
        <v>209834</v>
      </c>
      <c r="BH643">
        <v>6876083</v>
      </c>
      <c r="BI643">
        <v>0</v>
      </c>
      <c r="BJ643">
        <v>0</v>
      </c>
      <c r="BK643">
        <v>5212214</v>
      </c>
      <c r="BL643">
        <v>0</v>
      </c>
      <c r="BM643">
        <v>0</v>
      </c>
      <c r="BN643">
        <v>0</v>
      </c>
      <c r="BO643">
        <v>35497640</v>
      </c>
      <c r="BP643">
        <v>0</v>
      </c>
      <c r="BQ643">
        <v>0</v>
      </c>
      <c r="BR643">
        <v>0</v>
      </c>
      <c r="BS643">
        <v>0</v>
      </c>
      <c r="BT643">
        <v>0</v>
      </c>
      <c r="BU643">
        <v>0</v>
      </c>
      <c r="BV643">
        <v>0</v>
      </c>
      <c r="BW643">
        <v>0</v>
      </c>
      <c r="BX643">
        <v>0</v>
      </c>
      <c r="BY643">
        <v>0</v>
      </c>
      <c r="BZ643">
        <v>0</v>
      </c>
      <c r="CA643">
        <v>307622</v>
      </c>
      <c r="CB643">
        <v>13003474</v>
      </c>
      <c r="CC643">
        <v>3582923</v>
      </c>
      <c r="CD643">
        <v>175221</v>
      </c>
      <c r="CE643">
        <v>4533651</v>
      </c>
      <c r="CF643">
        <v>0</v>
      </c>
      <c r="CG643">
        <v>0</v>
      </c>
      <c r="CH643">
        <v>0</v>
      </c>
      <c r="CI643">
        <v>2943056</v>
      </c>
      <c r="CJ643">
        <v>0</v>
      </c>
      <c r="CK643">
        <v>0</v>
      </c>
      <c r="CL643">
        <v>0</v>
      </c>
      <c r="CM643">
        <v>0</v>
      </c>
      <c r="CN643">
        <v>0</v>
      </c>
      <c r="CO643">
        <v>0</v>
      </c>
      <c r="CP643">
        <v>0</v>
      </c>
      <c r="CQ643">
        <v>24545947</v>
      </c>
      <c r="CR643">
        <v>0</v>
      </c>
      <c r="CS643">
        <v>0</v>
      </c>
      <c r="CT643">
        <v>0</v>
      </c>
      <c r="CU643">
        <v>0</v>
      </c>
      <c r="CV643">
        <v>0</v>
      </c>
      <c r="CW643">
        <v>5282702</v>
      </c>
      <c r="CX643">
        <v>1223989</v>
      </c>
      <c r="CY643">
        <v>34613</v>
      </c>
      <c r="CZ643">
        <v>2342432</v>
      </c>
      <c r="DA643">
        <v>0</v>
      </c>
      <c r="DB643">
        <v>0</v>
      </c>
      <c r="DC643">
        <v>2067957</v>
      </c>
      <c r="DD643">
        <v>0</v>
      </c>
      <c r="DE643">
        <v>0</v>
      </c>
      <c r="DF643">
        <v>0</v>
      </c>
      <c r="DG643">
        <v>10951693</v>
      </c>
      <c r="DH643">
        <v>-39875</v>
      </c>
      <c r="DI643">
        <v>8471215</v>
      </c>
      <c r="DJ643">
        <v>0</v>
      </c>
      <c r="DK643">
        <v>0</v>
      </c>
      <c r="DL643">
        <v>0</v>
      </c>
      <c r="DM643">
        <v>0</v>
      </c>
      <c r="DN643">
        <v>0</v>
      </c>
      <c r="DO643">
        <v>0</v>
      </c>
      <c r="DP643">
        <v>8517</v>
      </c>
      <c r="DQ643">
        <v>1585080</v>
      </c>
      <c r="DR643">
        <v>0</v>
      </c>
      <c r="DS643">
        <v>0</v>
      </c>
      <c r="DT643">
        <v>0</v>
      </c>
      <c r="DU643">
        <v>0</v>
      </c>
      <c r="DV643">
        <v>0</v>
      </c>
      <c r="DW643">
        <v>0</v>
      </c>
      <c r="DX643">
        <v>0</v>
      </c>
      <c r="DY643">
        <v>0</v>
      </c>
      <c r="DZ643">
        <v>0</v>
      </c>
      <c r="EA643">
        <v>0</v>
      </c>
      <c r="EB643">
        <v>0</v>
      </c>
      <c r="EC643">
        <v>0</v>
      </c>
      <c r="ED643">
        <v>0</v>
      </c>
    </row>
    <row r="644" spans="1:134" x14ac:dyDescent="0.3">
      <c r="A644">
        <v>106010887</v>
      </c>
      <c r="B644" t="s">
        <v>1031</v>
      </c>
      <c r="C644">
        <v>20182</v>
      </c>
      <c r="D644" s="1">
        <v>43191</v>
      </c>
      <c r="E644" s="1">
        <v>43281</v>
      </c>
      <c r="F644" t="s">
        <v>134</v>
      </c>
      <c r="G644" t="s">
        <v>233</v>
      </c>
      <c r="H644" t="s">
        <v>2092</v>
      </c>
      <c r="I644">
        <v>421</v>
      </c>
      <c r="J644" t="s">
        <v>255</v>
      </c>
      <c r="K644" t="s">
        <v>137</v>
      </c>
      <c r="L644" t="s">
        <v>138</v>
      </c>
      <c r="M644" t="s">
        <v>1032</v>
      </c>
      <c r="N644" t="s">
        <v>1033</v>
      </c>
      <c r="O644" t="s">
        <v>930</v>
      </c>
      <c r="P644">
        <v>94577</v>
      </c>
      <c r="Q644" t="s">
        <v>2131</v>
      </c>
      <c r="R644">
        <v>99</v>
      </c>
      <c r="S644">
        <v>99</v>
      </c>
      <c r="T644">
        <v>99</v>
      </c>
      <c r="U644">
        <v>35</v>
      </c>
      <c r="V644">
        <v>19</v>
      </c>
      <c r="W644">
        <v>6</v>
      </c>
      <c r="X644">
        <v>31</v>
      </c>
      <c r="Y644">
        <v>0</v>
      </c>
      <c r="Z644">
        <v>0</v>
      </c>
      <c r="AA644">
        <v>0</v>
      </c>
      <c r="AB644">
        <v>24</v>
      </c>
      <c r="AC644">
        <v>0</v>
      </c>
      <c r="AD644">
        <v>0</v>
      </c>
      <c r="AE644">
        <v>115</v>
      </c>
      <c r="AF644">
        <v>0</v>
      </c>
      <c r="AG644">
        <v>1625</v>
      </c>
      <c r="AH644">
        <v>1196</v>
      </c>
      <c r="AI644">
        <v>778</v>
      </c>
      <c r="AJ644">
        <v>2233</v>
      </c>
      <c r="AK644">
        <v>0</v>
      </c>
      <c r="AL644">
        <v>0</v>
      </c>
      <c r="AM644">
        <v>0</v>
      </c>
      <c r="AN644">
        <v>1309</v>
      </c>
      <c r="AO644">
        <v>0</v>
      </c>
      <c r="AP644">
        <v>0</v>
      </c>
      <c r="AQ644">
        <v>7141</v>
      </c>
      <c r="AR644">
        <v>0</v>
      </c>
      <c r="AS64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14282</v>
      </c>
      <c r="AT644">
        <v>0</v>
      </c>
      <c r="AU644">
        <v>0</v>
      </c>
      <c r="AV644">
        <v>0</v>
      </c>
      <c r="AW644">
        <v>0</v>
      </c>
      <c r="AX644">
        <v>0</v>
      </c>
      <c r="AY644">
        <v>0</v>
      </c>
      <c r="AZ644">
        <v>0</v>
      </c>
      <c r="BA644">
        <v>0</v>
      </c>
      <c r="BB644">
        <v>0</v>
      </c>
      <c r="BC644">
        <v>0</v>
      </c>
      <c r="BD644">
        <v>0</v>
      </c>
      <c r="BE644">
        <v>14879831</v>
      </c>
      <c r="BF644">
        <v>10685579</v>
      </c>
      <c r="BG644">
        <v>5923744</v>
      </c>
      <c r="BH644">
        <v>17276153</v>
      </c>
      <c r="BI644">
        <v>0</v>
      </c>
      <c r="BJ644">
        <v>0</v>
      </c>
      <c r="BK644">
        <v>0</v>
      </c>
      <c r="BL644">
        <v>9896377</v>
      </c>
      <c r="BM644">
        <v>0</v>
      </c>
      <c r="BN644">
        <v>0</v>
      </c>
      <c r="BO644">
        <v>58661684</v>
      </c>
      <c r="BP644">
        <v>0</v>
      </c>
      <c r="BQ644">
        <v>0</v>
      </c>
      <c r="BR644">
        <v>0</v>
      </c>
      <c r="BS644">
        <v>0</v>
      </c>
      <c r="BT644">
        <v>0</v>
      </c>
      <c r="BU644">
        <v>0</v>
      </c>
      <c r="BV644">
        <v>0</v>
      </c>
      <c r="BW644">
        <v>0</v>
      </c>
      <c r="BX644">
        <v>0</v>
      </c>
      <c r="BY644">
        <v>0</v>
      </c>
      <c r="BZ644">
        <v>0</v>
      </c>
      <c r="CA644">
        <v>47551</v>
      </c>
      <c r="CB644">
        <v>11057276</v>
      </c>
      <c r="CC644">
        <v>8043744</v>
      </c>
      <c r="CD644">
        <v>4351646</v>
      </c>
      <c r="CE644">
        <v>11933454</v>
      </c>
      <c r="CF644">
        <v>0</v>
      </c>
      <c r="CG644">
        <v>0</v>
      </c>
      <c r="CH644">
        <v>0</v>
      </c>
      <c r="CI644">
        <v>0</v>
      </c>
      <c r="CJ644">
        <v>6923391</v>
      </c>
      <c r="CK644">
        <v>0</v>
      </c>
      <c r="CL644">
        <v>0</v>
      </c>
      <c r="CM644">
        <v>0</v>
      </c>
      <c r="CN644">
        <v>0</v>
      </c>
      <c r="CO644">
        <v>0</v>
      </c>
      <c r="CP644">
        <v>0</v>
      </c>
      <c r="CQ644">
        <v>42357062</v>
      </c>
      <c r="CR644">
        <v>0</v>
      </c>
      <c r="CS644">
        <v>0</v>
      </c>
      <c r="CT644">
        <v>0</v>
      </c>
      <c r="CU644">
        <v>0</v>
      </c>
      <c r="CV644">
        <v>0</v>
      </c>
      <c r="CW644">
        <v>3822555</v>
      </c>
      <c r="CX644">
        <v>2641835</v>
      </c>
      <c r="CY644">
        <v>1572098</v>
      </c>
      <c r="CZ644">
        <v>5342699</v>
      </c>
      <c r="DA644">
        <v>0</v>
      </c>
      <c r="DB644">
        <v>0</v>
      </c>
      <c r="DC644">
        <v>0</v>
      </c>
      <c r="DD644">
        <v>2925435</v>
      </c>
      <c r="DE644">
        <v>0</v>
      </c>
      <c r="DF644">
        <v>0</v>
      </c>
      <c r="DG644">
        <v>16304622</v>
      </c>
      <c r="DH644">
        <v>44471</v>
      </c>
      <c r="DI644">
        <v>11373280</v>
      </c>
      <c r="DJ644">
        <v>0</v>
      </c>
      <c r="DK644">
        <v>0</v>
      </c>
      <c r="DL644">
        <v>0</v>
      </c>
      <c r="DM644">
        <v>0</v>
      </c>
      <c r="DN644">
        <v>0</v>
      </c>
      <c r="DO644">
        <v>0</v>
      </c>
      <c r="DP644">
        <v>542514</v>
      </c>
      <c r="DQ644">
        <v>3766767</v>
      </c>
      <c r="DR644">
        <v>0</v>
      </c>
      <c r="DS644">
        <v>0</v>
      </c>
      <c r="DT644">
        <v>0</v>
      </c>
      <c r="DU644">
        <v>0</v>
      </c>
      <c r="DV644">
        <v>0</v>
      </c>
      <c r="DW644">
        <v>0</v>
      </c>
      <c r="DX644">
        <v>0</v>
      </c>
      <c r="DY644">
        <v>0</v>
      </c>
      <c r="DZ644">
        <v>0</v>
      </c>
      <c r="EA644">
        <v>0</v>
      </c>
      <c r="EB644">
        <v>0</v>
      </c>
      <c r="EC644">
        <v>0</v>
      </c>
      <c r="ED644">
        <v>0</v>
      </c>
    </row>
    <row r="645" spans="1:134" x14ac:dyDescent="0.3">
      <c r="A645">
        <v>106190196</v>
      </c>
      <c r="B645" t="s">
        <v>1035</v>
      </c>
      <c r="C645">
        <v>20182</v>
      </c>
      <c r="D645" s="1">
        <v>43191</v>
      </c>
      <c r="E645" s="1">
        <v>43281</v>
      </c>
      <c r="F645" t="s">
        <v>134</v>
      </c>
      <c r="G645" t="s">
        <v>158</v>
      </c>
      <c r="H645" t="s">
        <v>2086</v>
      </c>
      <c r="I645">
        <v>929</v>
      </c>
      <c r="J645" t="s">
        <v>255</v>
      </c>
      <c r="K645" t="s">
        <v>137</v>
      </c>
      <c r="L645" t="s">
        <v>138</v>
      </c>
      <c r="M645" t="s">
        <v>1036</v>
      </c>
      <c r="N645" t="s">
        <v>1037</v>
      </c>
      <c r="O645" t="s">
        <v>1038</v>
      </c>
      <c r="P645">
        <v>90247</v>
      </c>
      <c r="Q645" t="s">
        <v>1039</v>
      </c>
      <c r="R645">
        <v>54</v>
      </c>
      <c r="S645">
        <v>54</v>
      </c>
      <c r="T645">
        <v>54</v>
      </c>
      <c r="U645">
        <v>87</v>
      </c>
      <c r="V645">
        <v>8</v>
      </c>
      <c r="W645">
        <v>1</v>
      </c>
      <c r="X645">
        <v>15</v>
      </c>
      <c r="Y645">
        <v>0</v>
      </c>
      <c r="Z645">
        <v>0</v>
      </c>
      <c r="AA645">
        <v>7</v>
      </c>
      <c r="AB645">
        <v>0</v>
      </c>
      <c r="AC645">
        <v>0</v>
      </c>
      <c r="AD645">
        <v>0</v>
      </c>
      <c r="AE645">
        <v>118</v>
      </c>
      <c r="AF645">
        <v>0</v>
      </c>
      <c r="AG645">
        <v>2462</v>
      </c>
      <c r="AH645">
        <v>229</v>
      </c>
      <c r="AI645">
        <v>8</v>
      </c>
      <c r="AJ645">
        <v>1228</v>
      </c>
      <c r="AK645">
        <v>0</v>
      </c>
      <c r="AL645">
        <v>0</v>
      </c>
      <c r="AM645">
        <v>446</v>
      </c>
      <c r="AN645">
        <v>0</v>
      </c>
      <c r="AO645">
        <v>0</v>
      </c>
      <c r="AP645">
        <v>0</v>
      </c>
      <c r="AQ645">
        <v>4373</v>
      </c>
      <c r="AR645">
        <v>0</v>
      </c>
      <c r="AS64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8746</v>
      </c>
      <c r="AT645">
        <v>0</v>
      </c>
      <c r="AU645">
        <v>0</v>
      </c>
      <c r="AV645">
        <v>0</v>
      </c>
      <c r="AW645">
        <v>0</v>
      </c>
      <c r="AX645">
        <v>0</v>
      </c>
      <c r="AY645">
        <v>0</v>
      </c>
      <c r="AZ645">
        <v>0</v>
      </c>
      <c r="BA645">
        <v>0</v>
      </c>
      <c r="BB645">
        <v>0</v>
      </c>
      <c r="BC645">
        <v>0</v>
      </c>
      <c r="BD645">
        <v>0</v>
      </c>
      <c r="BE645">
        <v>21106395</v>
      </c>
      <c r="BF645">
        <v>2411686</v>
      </c>
      <c r="BG645">
        <v>45596</v>
      </c>
      <c r="BH645">
        <v>10665809</v>
      </c>
      <c r="BI645">
        <v>0</v>
      </c>
      <c r="BJ645">
        <v>0</v>
      </c>
      <c r="BK645">
        <v>4253517</v>
      </c>
      <c r="BL645">
        <v>0</v>
      </c>
      <c r="BM645">
        <v>0</v>
      </c>
      <c r="BN645">
        <v>0</v>
      </c>
      <c r="BO645">
        <v>38483003</v>
      </c>
      <c r="BP645">
        <v>0</v>
      </c>
      <c r="BQ645">
        <v>0</v>
      </c>
      <c r="BR645">
        <v>0</v>
      </c>
      <c r="BS645">
        <v>0</v>
      </c>
      <c r="BT645">
        <v>0</v>
      </c>
      <c r="BU645">
        <v>0</v>
      </c>
      <c r="BV645">
        <v>0</v>
      </c>
      <c r="BW645">
        <v>0</v>
      </c>
      <c r="BX645">
        <v>0</v>
      </c>
      <c r="BY645">
        <v>0</v>
      </c>
      <c r="BZ645">
        <v>0</v>
      </c>
      <c r="CA645">
        <v>540727</v>
      </c>
      <c r="CB645">
        <v>16125977</v>
      </c>
      <c r="CC645">
        <v>1914016</v>
      </c>
      <c r="CD645">
        <v>45596</v>
      </c>
      <c r="CE645">
        <v>8336070</v>
      </c>
      <c r="CF645">
        <v>0</v>
      </c>
      <c r="CG645">
        <v>0</v>
      </c>
      <c r="CH645">
        <v>0</v>
      </c>
      <c r="CI645">
        <v>2708504</v>
      </c>
      <c r="CJ645">
        <v>0</v>
      </c>
      <c r="CK645">
        <v>0</v>
      </c>
      <c r="CL645">
        <v>0</v>
      </c>
      <c r="CM645">
        <v>0</v>
      </c>
      <c r="CN645">
        <v>0</v>
      </c>
      <c r="CO645">
        <v>0</v>
      </c>
      <c r="CP645">
        <v>0</v>
      </c>
      <c r="CQ645">
        <v>29670890</v>
      </c>
      <c r="CR645">
        <v>0</v>
      </c>
      <c r="CS645">
        <v>0</v>
      </c>
      <c r="CT645">
        <v>0</v>
      </c>
      <c r="CU645">
        <v>0</v>
      </c>
      <c r="CV645">
        <v>0</v>
      </c>
      <c r="CW645">
        <v>4439691</v>
      </c>
      <c r="CX645">
        <v>497670</v>
      </c>
      <c r="CY645">
        <v>0</v>
      </c>
      <c r="CZ645">
        <v>2329739</v>
      </c>
      <c r="DA645">
        <v>0</v>
      </c>
      <c r="DB645">
        <v>0</v>
      </c>
      <c r="DC645">
        <v>1545013</v>
      </c>
      <c r="DD645">
        <v>0</v>
      </c>
      <c r="DE645">
        <v>0</v>
      </c>
      <c r="DF645">
        <v>0</v>
      </c>
      <c r="DG645">
        <v>8812113</v>
      </c>
      <c r="DH645">
        <v>102450</v>
      </c>
      <c r="DI645">
        <v>6828164</v>
      </c>
      <c r="DJ645">
        <v>0</v>
      </c>
      <c r="DK645">
        <v>0</v>
      </c>
      <c r="DL645">
        <v>0</v>
      </c>
      <c r="DM645">
        <v>0</v>
      </c>
      <c r="DN645">
        <v>0</v>
      </c>
      <c r="DO645">
        <v>0</v>
      </c>
      <c r="DP645">
        <v>89558</v>
      </c>
      <c r="DQ645">
        <v>1137535</v>
      </c>
      <c r="DR645">
        <v>0</v>
      </c>
      <c r="DS645">
        <v>0</v>
      </c>
      <c r="DT645">
        <v>0</v>
      </c>
      <c r="DU645">
        <v>0</v>
      </c>
      <c r="DV645">
        <v>0</v>
      </c>
      <c r="DW645">
        <v>0</v>
      </c>
      <c r="DX645">
        <v>0</v>
      </c>
      <c r="DY645">
        <v>0</v>
      </c>
      <c r="DZ645">
        <v>0</v>
      </c>
      <c r="EA645">
        <v>0</v>
      </c>
      <c r="EB645">
        <v>0</v>
      </c>
      <c r="EC645">
        <v>0</v>
      </c>
      <c r="ED645">
        <v>0</v>
      </c>
    </row>
    <row r="646" spans="1:134" x14ac:dyDescent="0.3">
      <c r="A646">
        <v>106301380</v>
      </c>
      <c r="B646" t="s">
        <v>1040</v>
      </c>
      <c r="C646">
        <v>20182</v>
      </c>
      <c r="D646" s="1">
        <v>43191</v>
      </c>
      <c r="E646" s="1">
        <v>43281</v>
      </c>
      <c r="F646" t="s">
        <v>134</v>
      </c>
      <c r="G646" t="s">
        <v>226</v>
      </c>
      <c r="H646" t="s">
        <v>2091</v>
      </c>
      <c r="I646">
        <v>1014</v>
      </c>
      <c r="J646" t="s">
        <v>255</v>
      </c>
      <c r="K646" t="s">
        <v>137</v>
      </c>
      <c r="L646" t="s">
        <v>138</v>
      </c>
      <c r="M646" t="s">
        <v>1041</v>
      </c>
      <c r="N646" t="s">
        <v>1042</v>
      </c>
      <c r="O646" t="s">
        <v>1043</v>
      </c>
      <c r="P646">
        <v>92683</v>
      </c>
      <c r="Q646" t="s">
        <v>1044</v>
      </c>
      <c r="R646">
        <v>109</v>
      </c>
      <c r="S646">
        <v>109</v>
      </c>
      <c r="T646">
        <v>109</v>
      </c>
      <c r="U646">
        <v>151</v>
      </c>
      <c r="V646">
        <v>24</v>
      </c>
      <c r="W646">
        <v>0</v>
      </c>
      <c r="X646">
        <v>13</v>
      </c>
      <c r="Y646">
        <v>0</v>
      </c>
      <c r="Z646">
        <v>0</v>
      </c>
      <c r="AA646">
        <v>0</v>
      </c>
      <c r="AB646">
        <v>25</v>
      </c>
      <c r="AC646">
        <v>0</v>
      </c>
      <c r="AD646">
        <v>3</v>
      </c>
      <c r="AE646">
        <v>216</v>
      </c>
      <c r="AF646">
        <v>0</v>
      </c>
      <c r="AG646">
        <v>5081</v>
      </c>
      <c r="AH646">
        <v>1245</v>
      </c>
      <c r="AI646">
        <v>0</v>
      </c>
      <c r="AJ646">
        <v>913</v>
      </c>
      <c r="AK646">
        <v>0</v>
      </c>
      <c r="AL646">
        <v>0</v>
      </c>
      <c r="AM646">
        <v>0</v>
      </c>
      <c r="AN646">
        <v>1293</v>
      </c>
      <c r="AO646">
        <v>0</v>
      </c>
      <c r="AP646">
        <v>17</v>
      </c>
      <c r="AQ646">
        <v>8549</v>
      </c>
      <c r="AR646">
        <v>0</v>
      </c>
      <c r="AS64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17098</v>
      </c>
      <c r="AT646">
        <v>0</v>
      </c>
      <c r="AU646">
        <v>0</v>
      </c>
      <c r="AV646">
        <v>0</v>
      </c>
      <c r="AW646">
        <v>0</v>
      </c>
      <c r="AX646">
        <v>0</v>
      </c>
      <c r="AY646">
        <v>0</v>
      </c>
      <c r="AZ646">
        <v>0</v>
      </c>
      <c r="BA646">
        <v>0</v>
      </c>
      <c r="BB646">
        <v>0</v>
      </c>
      <c r="BC646">
        <v>0</v>
      </c>
      <c r="BD646">
        <v>0</v>
      </c>
      <c r="BE646">
        <v>60554958</v>
      </c>
      <c r="BF646">
        <v>13187041</v>
      </c>
      <c r="BG646">
        <v>0</v>
      </c>
      <c r="BH646">
        <v>9044436</v>
      </c>
      <c r="BI646">
        <v>0</v>
      </c>
      <c r="BJ646">
        <v>0</v>
      </c>
      <c r="BK646">
        <v>0</v>
      </c>
      <c r="BL646">
        <v>14220390</v>
      </c>
      <c r="BM646">
        <v>0</v>
      </c>
      <c r="BN646">
        <v>125215</v>
      </c>
      <c r="BO646">
        <v>97132040</v>
      </c>
      <c r="BP646">
        <v>0</v>
      </c>
      <c r="BQ646">
        <v>0</v>
      </c>
      <c r="BR646">
        <v>0</v>
      </c>
      <c r="BS646">
        <v>0</v>
      </c>
      <c r="BT646">
        <v>0</v>
      </c>
      <c r="BU646">
        <v>0</v>
      </c>
      <c r="BV646">
        <v>0</v>
      </c>
      <c r="BW646">
        <v>0</v>
      </c>
      <c r="BX646">
        <v>0</v>
      </c>
      <c r="BY646">
        <v>0</v>
      </c>
      <c r="BZ646">
        <v>0</v>
      </c>
      <c r="CA646">
        <v>0</v>
      </c>
      <c r="CB646">
        <v>51240725</v>
      </c>
      <c r="CC646">
        <v>10883551</v>
      </c>
      <c r="CD646">
        <v>0</v>
      </c>
      <c r="CE646">
        <v>7419749</v>
      </c>
      <c r="CF646">
        <v>0</v>
      </c>
      <c r="CG646">
        <v>0</v>
      </c>
      <c r="CH646">
        <v>0</v>
      </c>
      <c r="CI646">
        <v>0</v>
      </c>
      <c r="CJ646">
        <v>8150041</v>
      </c>
      <c r="CK646">
        <v>0</v>
      </c>
      <c r="CL646">
        <v>125215</v>
      </c>
      <c r="CM646">
        <v>0</v>
      </c>
      <c r="CN646">
        <v>0</v>
      </c>
      <c r="CO646">
        <v>0</v>
      </c>
      <c r="CP646">
        <v>0</v>
      </c>
      <c r="CQ646">
        <v>77819281</v>
      </c>
      <c r="CR646">
        <v>0</v>
      </c>
      <c r="CS646">
        <v>0</v>
      </c>
      <c r="CT646">
        <v>0</v>
      </c>
      <c r="CU646">
        <v>0</v>
      </c>
      <c r="CV646">
        <v>0</v>
      </c>
      <c r="CW646">
        <v>9314233</v>
      </c>
      <c r="CX646">
        <v>2303490</v>
      </c>
      <c r="CY646">
        <v>0</v>
      </c>
      <c r="CZ646">
        <v>1624687</v>
      </c>
      <c r="DA646">
        <v>0</v>
      </c>
      <c r="DB646">
        <v>0</v>
      </c>
      <c r="DC646">
        <v>0</v>
      </c>
      <c r="DD646">
        <v>6070349</v>
      </c>
      <c r="DE646">
        <v>0</v>
      </c>
      <c r="DF646">
        <v>0</v>
      </c>
      <c r="DG646">
        <v>19312759</v>
      </c>
      <c r="DH646">
        <v>32998</v>
      </c>
      <c r="DI646">
        <v>17117422</v>
      </c>
      <c r="DJ646">
        <v>0</v>
      </c>
      <c r="DK646">
        <v>0</v>
      </c>
      <c r="DL646">
        <v>0</v>
      </c>
      <c r="DM646">
        <v>0</v>
      </c>
      <c r="DN646">
        <v>0</v>
      </c>
      <c r="DO646">
        <v>0</v>
      </c>
      <c r="DP646">
        <v>164992</v>
      </c>
      <c r="DQ646">
        <v>1469669</v>
      </c>
      <c r="DR646">
        <v>0</v>
      </c>
      <c r="DS646">
        <v>0</v>
      </c>
      <c r="DT646">
        <v>0</v>
      </c>
      <c r="DU646">
        <v>0</v>
      </c>
      <c r="DV646">
        <v>0</v>
      </c>
      <c r="DW646">
        <v>0</v>
      </c>
      <c r="DX646">
        <v>0</v>
      </c>
      <c r="DY646">
        <v>0</v>
      </c>
      <c r="DZ646">
        <v>0</v>
      </c>
      <c r="EA646">
        <v>0</v>
      </c>
      <c r="EB646">
        <v>0</v>
      </c>
      <c r="EC646">
        <v>0</v>
      </c>
      <c r="ED646">
        <v>0</v>
      </c>
    </row>
    <row r="647" spans="1:134" x14ac:dyDescent="0.3">
      <c r="A647">
        <v>106194981</v>
      </c>
      <c r="B647" t="s">
        <v>1045</v>
      </c>
      <c r="C647">
        <v>20182</v>
      </c>
      <c r="D647" s="1">
        <v>43191</v>
      </c>
      <c r="E647" s="1">
        <v>43281</v>
      </c>
      <c r="F647" t="s">
        <v>134</v>
      </c>
      <c r="G647" t="s">
        <v>158</v>
      </c>
      <c r="H647" t="s">
        <v>2086</v>
      </c>
      <c r="I647">
        <v>933</v>
      </c>
      <c r="J647" t="s">
        <v>255</v>
      </c>
      <c r="K647" t="s">
        <v>369</v>
      </c>
      <c r="L647" t="s">
        <v>138</v>
      </c>
      <c r="M647" t="s">
        <v>1046</v>
      </c>
      <c r="N647" t="s">
        <v>2132</v>
      </c>
      <c r="O647" t="s">
        <v>501</v>
      </c>
      <c r="P647">
        <v>90805</v>
      </c>
      <c r="Q647" t="s">
        <v>1048</v>
      </c>
      <c r="R647">
        <v>16</v>
      </c>
      <c r="S647">
        <v>16</v>
      </c>
      <c r="T647">
        <v>16</v>
      </c>
      <c r="U647">
        <v>0</v>
      </c>
      <c r="V647">
        <v>0</v>
      </c>
      <c r="W647">
        <v>0</v>
      </c>
      <c r="X647">
        <v>0</v>
      </c>
      <c r="Y647">
        <v>2</v>
      </c>
      <c r="Z647">
        <v>0</v>
      </c>
      <c r="AA647">
        <v>19</v>
      </c>
      <c r="AB647">
        <v>0</v>
      </c>
      <c r="AC647">
        <v>0</v>
      </c>
      <c r="AD647">
        <v>0</v>
      </c>
      <c r="AE647">
        <v>21</v>
      </c>
      <c r="AF647">
        <v>0</v>
      </c>
      <c r="AG647">
        <v>0</v>
      </c>
      <c r="AH647">
        <v>0</v>
      </c>
      <c r="AI647">
        <v>0</v>
      </c>
      <c r="AJ647">
        <v>0</v>
      </c>
      <c r="AK647">
        <v>70</v>
      </c>
      <c r="AL647">
        <v>0</v>
      </c>
      <c r="AM647">
        <v>1379</v>
      </c>
      <c r="AN647">
        <v>0</v>
      </c>
      <c r="AO647">
        <v>0</v>
      </c>
      <c r="AP647">
        <v>0</v>
      </c>
      <c r="AQ647">
        <v>1449</v>
      </c>
      <c r="AR647">
        <v>0</v>
      </c>
      <c r="AS64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2898</v>
      </c>
      <c r="AT647">
        <v>0</v>
      </c>
      <c r="AU647">
        <v>0</v>
      </c>
      <c r="AV647">
        <v>0</v>
      </c>
      <c r="AW647">
        <v>0</v>
      </c>
      <c r="AX647">
        <v>0</v>
      </c>
      <c r="AY647">
        <v>0</v>
      </c>
      <c r="AZ647">
        <v>0</v>
      </c>
      <c r="BA647">
        <v>0</v>
      </c>
      <c r="BB647">
        <v>0</v>
      </c>
      <c r="BC647">
        <v>0</v>
      </c>
      <c r="BD647">
        <v>0</v>
      </c>
      <c r="BE647">
        <v>0</v>
      </c>
      <c r="BF647">
        <v>0</v>
      </c>
      <c r="BG647">
        <v>0</v>
      </c>
      <c r="BH647">
        <v>0</v>
      </c>
      <c r="BI647">
        <v>70000</v>
      </c>
      <c r="BJ647">
        <v>0</v>
      </c>
      <c r="BK647">
        <v>1379000</v>
      </c>
      <c r="BL647">
        <v>0</v>
      </c>
      <c r="BM647">
        <v>0</v>
      </c>
      <c r="BN647">
        <v>0</v>
      </c>
      <c r="BO647">
        <v>1449000</v>
      </c>
      <c r="BP647">
        <v>0</v>
      </c>
      <c r="BQ647">
        <v>0</v>
      </c>
      <c r="BR647">
        <v>0</v>
      </c>
      <c r="BS647">
        <v>0</v>
      </c>
      <c r="BT647">
        <v>0</v>
      </c>
      <c r="BU647">
        <v>0</v>
      </c>
      <c r="BV647">
        <v>0</v>
      </c>
      <c r="BW647">
        <v>0</v>
      </c>
      <c r="BX647">
        <v>0</v>
      </c>
      <c r="BY647">
        <v>0</v>
      </c>
      <c r="BZ647">
        <v>0</v>
      </c>
      <c r="CA647">
        <v>0</v>
      </c>
      <c r="CB647">
        <v>0</v>
      </c>
      <c r="CC647">
        <v>0</v>
      </c>
      <c r="CD647">
        <v>0</v>
      </c>
      <c r="CE647">
        <v>0</v>
      </c>
      <c r="CF647">
        <v>0</v>
      </c>
      <c r="CG647">
        <v>31257</v>
      </c>
      <c r="CH647">
        <v>0</v>
      </c>
      <c r="CI647">
        <v>615762</v>
      </c>
      <c r="CJ647">
        <v>0</v>
      </c>
      <c r="CK647">
        <v>0</v>
      </c>
      <c r="CL647">
        <v>0</v>
      </c>
      <c r="CM647">
        <v>0</v>
      </c>
      <c r="CN647">
        <v>0</v>
      </c>
      <c r="CO647">
        <v>0</v>
      </c>
      <c r="CP647">
        <v>0</v>
      </c>
      <c r="CQ647">
        <v>647019</v>
      </c>
      <c r="CR647">
        <v>0</v>
      </c>
      <c r="CS647">
        <v>0</v>
      </c>
      <c r="CT647">
        <v>0</v>
      </c>
      <c r="CU647">
        <v>0</v>
      </c>
      <c r="CV647">
        <v>0</v>
      </c>
      <c r="CW647">
        <v>0</v>
      </c>
      <c r="CX647">
        <v>0</v>
      </c>
      <c r="CY647">
        <v>0</v>
      </c>
      <c r="CZ647">
        <v>0</v>
      </c>
      <c r="DA647">
        <v>38743</v>
      </c>
      <c r="DB647">
        <v>0</v>
      </c>
      <c r="DC647">
        <v>763238</v>
      </c>
      <c r="DD647">
        <v>0</v>
      </c>
      <c r="DE647">
        <v>0</v>
      </c>
      <c r="DF647">
        <v>0</v>
      </c>
      <c r="DG647">
        <v>801981</v>
      </c>
      <c r="DH647">
        <v>0</v>
      </c>
      <c r="DI647">
        <v>800148</v>
      </c>
      <c r="DJ647">
        <v>0</v>
      </c>
      <c r="DK647">
        <v>0</v>
      </c>
      <c r="DL647">
        <v>0</v>
      </c>
      <c r="DM647">
        <v>0</v>
      </c>
      <c r="DN647">
        <v>0</v>
      </c>
      <c r="DO647">
        <v>0</v>
      </c>
      <c r="DP647">
        <v>0</v>
      </c>
      <c r="DQ647">
        <v>4922</v>
      </c>
      <c r="DR647">
        <v>0</v>
      </c>
      <c r="DS647">
        <v>0</v>
      </c>
      <c r="DT647">
        <v>0</v>
      </c>
      <c r="DU647">
        <v>0</v>
      </c>
      <c r="DV647">
        <v>0</v>
      </c>
      <c r="DW647">
        <v>0</v>
      </c>
      <c r="DX647">
        <v>0</v>
      </c>
      <c r="DY647">
        <v>0</v>
      </c>
      <c r="DZ647">
        <v>0</v>
      </c>
      <c r="EA647">
        <v>0</v>
      </c>
      <c r="EB647">
        <v>0</v>
      </c>
      <c r="EC647">
        <v>0</v>
      </c>
      <c r="ED647">
        <v>0</v>
      </c>
    </row>
    <row r="648" spans="1:134" x14ac:dyDescent="0.3">
      <c r="A648">
        <v>106301234</v>
      </c>
      <c r="B648" t="s">
        <v>1049</v>
      </c>
      <c r="C648">
        <v>20182</v>
      </c>
      <c r="D648" s="1">
        <v>43191</v>
      </c>
      <c r="E648" s="1">
        <v>43281</v>
      </c>
      <c r="F648" t="s">
        <v>134</v>
      </c>
      <c r="G648" t="s">
        <v>226</v>
      </c>
      <c r="H648" t="s">
        <v>2091</v>
      </c>
      <c r="I648">
        <v>1013</v>
      </c>
      <c r="J648" t="s">
        <v>255</v>
      </c>
      <c r="K648" t="s">
        <v>137</v>
      </c>
      <c r="L648" t="s">
        <v>138</v>
      </c>
      <c r="M648" t="s">
        <v>1050</v>
      </c>
      <c r="N648" t="s">
        <v>1051</v>
      </c>
      <c r="O648" t="s">
        <v>1052</v>
      </c>
      <c r="P648">
        <v>90623</v>
      </c>
      <c r="Q648" t="s">
        <v>1053</v>
      </c>
      <c r="R648">
        <v>141</v>
      </c>
      <c r="S648">
        <v>141</v>
      </c>
      <c r="T648">
        <v>141</v>
      </c>
      <c r="U648">
        <v>359</v>
      </c>
      <c r="V648">
        <v>108</v>
      </c>
      <c r="W648">
        <v>77</v>
      </c>
      <c r="X648">
        <v>138</v>
      </c>
      <c r="Y648">
        <v>0</v>
      </c>
      <c r="Z648">
        <v>0</v>
      </c>
      <c r="AA648">
        <v>43</v>
      </c>
      <c r="AB648">
        <v>43</v>
      </c>
      <c r="AC648">
        <v>0</v>
      </c>
      <c r="AD648">
        <v>19</v>
      </c>
      <c r="AE648">
        <v>787</v>
      </c>
      <c r="AF648">
        <v>0</v>
      </c>
      <c r="AG648">
        <v>2041</v>
      </c>
      <c r="AH648">
        <v>455</v>
      </c>
      <c r="AI648">
        <v>378</v>
      </c>
      <c r="AJ648">
        <v>410</v>
      </c>
      <c r="AK648">
        <v>0</v>
      </c>
      <c r="AL648">
        <v>0</v>
      </c>
      <c r="AM648">
        <v>134</v>
      </c>
      <c r="AN648">
        <v>127</v>
      </c>
      <c r="AO648">
        <v>0</v>
      </c>
      <c r="AP648">
        <v>7</v>
      </c>
      <c r="AQ648">
        <v>3552</v>
      </c>
      <c r="AR648">
        <v>0</v>
      </c>
      <c r="AS64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7104</v>
      </c>
      <c r="AT648">
        <v>665</v>
      </c>
      <c r="AU648">
        <v>407</v>
      </c>
      <c r="AV648">
        <v>386</v>
      </c>
      <c r="AW648">
        <v>1579</v>
      </c>
      <c r="AX648">
        <v>0</v>
      </c>
      <c r="AY648">
        <v>0</v>
      </c>
      <c r="AZ648">
        <v>477</v>
      </c>
      <c r="BA648">
        <v>637</v>
      </c>
      <c r="BB648">
        <v>0</v>
      </c>
      <c r="BC648">
        <v>284</v>
      </c>
      <c r="BD648">
        <v>4435</v>
      </c>
      <c r="BE648">
        <v>17612053</v>
      </c>
      <c r="BF648">
        <v>6674546</v>
      </c>
      <c r="BG648">
        <v>4162297</v>
      </c>
      <c r="BH648">
        <v>4717528</v>
      </c>
      <c r="BI648">
        <v>0</v>
      </c>
      <c r="BJ648">
        <v>0</v>
      </c>
      <c r="BK648">
        <v>1709364</v>
      </c>
      <c r="BL648">
        <v>1290761</v>
      </c>
      <c r="BM648">
        <v>0</v>
      </c>
      <c r="BN648">
        <v>101599</v>
      </c>
      <c r="BO648">
        <v>36268148</v>
      </c>
      <c r="BP648">
        <v>2614565</v>
      </c>
      <c r="BQ648">
        <v>1694245</v>
      </c>
      <c r="BR648">
        <v>1125805</v>
      </c>
      <c r="BS648">
        <v>4132495</v>
      </c>
      <c r="BT648">
        <v>0</v>
      </c>
      <c r="BU648">
        <v>0</v>
      </c>
      <c r="BV648">
        <v>1523901</v>
      </c>
      <c r="BW648">
        <v>1863737</v>
      </c>
      <c r="BX648">
        <v>0</v>
      </c>
      <c r="BY648">
        <v>700682</v>
      </c>
      <c r="BZ648">
        <v>13655430</v>
      </c>
      <c r="CA648">
        <v>776605</v>
      </c>
      <c r="CB648">
        <v>15065128</v>
      </c>
      <c r="CC648">
        <v>6864878</v>
      </c>
      <c r="CD648">
        <v>3706203</v>
      </c>
      <c r="CE648">
        <v>6263699</v>
      </c>
      <c r="CF648">
        <v>0</v>
      </c>
      <c r="CG648">
        <v>0</v>
      </c>
      <c r="CH648">
        <v>0</v>
      </c>
      <c r="CI648">
        <v>1087905</v>
      </c>
      <c r="CJ648">
        <v>2795475</v>
      </c>
      <c r="CK648">
        <v>0</v>
      </c>
      <c r="CL648">
        <v>10929</v>
      </c>
      <c r="CM648">
        <v>0</v>
      </c>
      <c r="CN648">
        <v>0</v>
      </c>
      <c r="CO648">
        <v>0</v>
      </c>
      <c r="CP648">
        <v>0</v>
      </c>
      <c r="CQ648">
        <v>36570822</v>
      </c>
      <c r="CR648">
        <v>0</v>
      </c>
      <c r="CS648">
        <v>0</v>
      </c>
      <c r="CT648">
        <v>0</v>
      </c>
      <c r="CU648">
        <v>0</v>
      </c>
      <c r="CV648">
        <v>0</v>
      </c>
      <c r="CW648">
        <v>5161488</v>
      </c>
      <c r="CX648">
        <v>1503913</v>
      </c>
      <c r="CY648">
        <v>1581899</v>
      </c>
      <c r="CZ648">
        <v>2586324</v>
      </c>
      <c r="DA648">
        <v>0</v>
      </c>
      <c r="DB648">
        <v>0</v>
      </c>
      <c r="DC648">
        <v>2145360</v>
      </c>
      <c r="DD648">
        <v>359023</v>
      </c>
      <c r="DE648">
        <v>0</v>
      </c>
      <c r="DF648">
        <v>14749</v>
      </c>
      <c r="DG648">
        <v>13352756</v>
      </c>
      <c r="DH648">
        <v>-40488</v>
      </c>
      <c r="DI648">
        <v>14689619</v>
      </c>
      <c r="DJ648">
        <v>0</v>
      </c>
      <c r="DK648">
        <v>0</v>
      </c>
      <c r="DL648">
        <v>0</v>
      </c>
      <c r="DM648">
        <v>0</v>
      </c>
      <c r="DN648">
        <v>0</v>
      </c>
      <c r="DO648">
        <v>0</v>
      </c>
      <c r="DP648">
        <v>621827</v>
      </c>
      <c r="DQ648">
        <v>36080852</v>
      </c>
      <c r="DR648">
        <v>0</v>
      </c>
      <c r="DS648">
        <v>0</v>
      </c>
      <c r="DT648">
        <v>0</v>
      </c>
      <c r="DU648">
        <v>0</v>
      </c>
      <c r="DV648">
        <v>0</v>
      </c>
      <c r="DW648">
        <v>0</v>
      </c>
      <c r="DX648">
        <v>0</v>
      </c>
      <c r="DY648">
        <v>0</v>
      </c>
      <c r="DZ648">
        <v>0</v>
      </c>
      <c r="EA648">
        <v>0</v>
      </c>
      <c r="EB648">
        <v>0</v>
      </c>
      <c r="EC648">
        <v>0</v>
      </c>
      <c r="ED648">
        <v>0</v>
      </c>
    </row>
    <row r="649" spans="1:134" x14ac:dyDescent="0.3">
      <c r="A649">
        <v>106191227</v>
      </c>
      <c r="B649" t="s">
        <v>1054</v>
      </c>
      <c r="C649">
        <v>20182</v>
      </c>
      <c r="D649" s="1">
        <v>43191</v>
      </c>
      <c r="E649" s="1">
        <v>43281</v>
      </c>
      <c r="F649" t="s">
        <v>134</v>
      </c>
      <c r="G649" t="s">
        <v>158</v>
      </c>
      <c r="H649" t="s">
        <v>2086</v>
      </c>
      <c r="I649">
        <v>933</v>
      </c>
      <c r="J649" t="s">
        <v>276</v>
      </c>
      <c r="K649" t="s">
        <v>137</v>
      </c>
      <c r="L649" t="s">
        <v>220</v>
      </c>
      <c r="M649" t="s">
        <v>1055</v>
      </c>
      <c r="N649" t="s">
        <v>1056</v>
      </c>
      <c r="O649" t="s">
        <v>577</v>
      </c>
      <c r="P649">
        <v>90502</v>
      </c>
      <c r="Q649" t="s">
        <v>1057</v>
      </c>
      <c r="R649">
        <v>453</v>
      </c>
      <c r="S649">
        <v>426</v>
      </c>
      <c r="T649">
        <v>373</v>
      </c>
      <c r="U649">
        <v>462</v>
      </c>
      <c r="V649">
        <v>150</v>
      </c>
      <c r="W649">
        <v>1684</v>
      </c>
      <c r="X649">
        <v>1577</v>
      </c>
      <c r="Y649">
        <v>118</v>
      </c>
      <c r="Z649">
        <v>0</v>
      </c>
      <c r="AA649">
        <v>248</v>
      </c>
      <c r="AB649">
        <v>161</v>
      </c>
      <c r="AC649">
        <v>0</v>
      </c>
      <c r="AD649">
        <v>35</v>
      </c>
      <c r="AE649">
        <v>4435</v>
      </c>
      <c r="AF649">
        <v>0</v>
      </c>
      <c r="AG649">
        <v>2940</v>
      </c>
      <c r="AH649">
        <v>878</v>
      </c>
      <c r="AI649">
        <v>9568</v>
      </c>
      <c r="AJ649">
        <v>9735</v>
      </c>
      <c r="AK649">
        <v>397</v>
      </c>
      <c r="AL649">
        <v>0</v>
      </c>
      <c r="AM649">
        <v>1368</v>
      </c>
      <c r="AN649">
        <v>509</v>
      </c>
      <c r="AO649">
        <v>0</v>
      </c>
      <c r="AP649">
        <v>153</v>
      </c>
      <c r="AQ649">
        <v>25548</v>
      </c>
      <c r="AR649">
        <v>0</v>
      </c>
      <c r="AS64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51096</v>
      </c>
      <c r="AT649">
        <v>14433</v>
      </c>
      <c r="AU649">
        <v>624</v>
      </c>
      <c r="AV649">
        <v>37710</v>
      </c>
      <c r="AW649">
        <v>46264</v>
      </c>
      <c r="AX649">
        <v>12215</v>
      </c>
      <c r="AY649">
        <v>0</v>
      </c>
      <c r="AZ649">
        <v>3974</v>
      </c>
      <c r="BA649">
        <v>4407</v>
      </c>
      <c r="BB649">
        <v>0</v>
      </c>
      <c r="BC649">
        <v>1695</v>
      </c>
      <c r="BD649">
        <v>121322</v>
      </c>
      <c r="BE649">
        <v>36631762</v>
      </c>
      <c r="BF649">
        <v>12487103</v>
      </c>
      <c r="BG649">
        <v>125736790</v>
      </c>
      <c r="BH649">
        <v>114177631</v>
      </c>
      <c r="BI649">
        <v>5059180</v>
      </c>
      <c r="BJ649">
        <v>0</v>
      </c>
      <c r="BK649">
        <v>17733453</v>
      </c>
      <c r="BL649">
        <v>8444426</v>
      </c>
      <c r="BM649">
        <v>0</v>
      </c>
      <c r="BN649">
        <v>1977562</v>
      </c>
      <c r="BO649">
        <v>322247907</v>
      </c>
      <c r="BP649">
        <v>22888110</v>
      </c>
      <c r="BQ649">
        <v>2336355</v>
      </c>
      <c r="BR649">
        <v>69392925</v>
      </c>
      <c r="BS649">
        <v>86313150</v>
      </c>
      <c r="BT649">
        <v>22991057</v>
      </c>
      <c r="BU649">
        <v>0</v>
      </c>
      <c r="BV649">
        <v>9620100</v>
      </c>
      <c r="BW649">
        <v>6259155</v>
      </c>
      <c r="BX649">
        <v>0</v>
      </c>
      <c r="BY649">
        <v>4748053</v>
      </c>
      <c r="BZ649">
        <v>224548905</v>
      </c>
      <c r="CA649">
        <v>525733</v>
      </c>
      <c r="CB649">
        <v>40202545</v>
      </c>
      <c r="CC649">
        <v>10012467</v>
      </c>
      <c r="CD649">
        <v>131799865</v>
      </c>
      <c r="CE649">
        <v>80363824</v>
      </c>
      <c r="CF649">
        <v>-61516321</v>
      </c>
      <c r="CG649">
        <v>18946460</v>
      </c>
      <c r="CH649">
        <v>0</v>
      </c>
      <c r="CI649">
        <v>18475887</v>
      </c>
      <c r="CJ649">
        <v>9931496</v>
      </c>
      <c r="CK649">
        <v>0</v>
      </c>
      <c r="CL649">
        <v>0</v>
      </c>
      <c r="CM649">
        <v>0</v>
      </c>
      <c r="CN649">
        <v>0</v>
      </c>
      <c r="CO649">
        <v>0</v>
      </c>
      <c r="CP649">
        <v>4542799</v>
      </c>
      <c r="CQ649">
        <v>253284755</v>
      </c>
      <c r="CR649">
        <v>0</v>
      </c>
      <c r="CS649">
        <v>20855621</v>
      </c>
      <c r="CT649">
        <v>0</v>
      </c>
      <c r="CU649">
        <v>4294943</v>
      </c>
      <c r="CV649">
        <v>25150564</v>
      </c>
      <c r="CW649">
        <v>19317327</v>
      </c>
      <c r="CX649">
        <v>4810991</v>
      </c>
      <c r="CY649">
        <v>124846171</v>
      </c>
      <c r="CZ649">
        <v>140982578</v>
      </c>
      <c r="DA649">
        <v>9103777</v>
      </c>
      <c r="DB649">
        <v>0</v>
      </c>
      <c r="DC649">
        <v>8877666</v>
      </c>
      <c r="DD649">
        <v>9067028</v>
      </c>
      <c r="DE649">
        <v>0</v>
      </c>
      <c r="DF649">
        <v>1657083</v>
      </c>
      <c r="DG649">
        <v>318662621</v>
      </c>
      <c r="DH649">
        <v>32104791</v>
      </c>
      <c r="DI649">
        <v>278229965</v>
      </c>
      <c r="DJ649">
        <v>11120207</v>
      </c>
      <c r="DK649">
        <v>1353005</v>
      </c>
      <c r="DL649">
        <v>0</v>
      </c>
      <c r="DM649">
        <v>0</v>
      </c>
      <c r="DN649">
        <v>0</v>
      </c>
      <c r="DO649">
        <v>0</v>
      </c>
      <c r="DP649">
        <v>12984111</v>
      </c>
      <c r="DQ649">
        <v>417393514</v>
      </c>
      <c r="DR649">
        <v>76947084</v>
      </c>
      <c r="DS649">
        <v>0</v>
      </c>
      <c r="DT649">
        <v>0</v>
      </c>
      <c r="DU649">
        <v>0</v>
      </c>
      <c r="DV649">
        <v>0</v>
      </c>
      <c r="DW649">
        <v>0</v>
      </c>
      <c r="DX649">
        <v>0</v>
      </c>
      <c r="DY649">
        <v>0</v>
      </c>
      <c r="DZ649">
        <v>0</v>
      </c>
      <c r="EA649">
        <v>0</v>
      </c>
      <c r="EB649">
        <v>0</v>
      </c>
      <c r="EC649">
        <v>0</v>
      </c>
      <c r="ED649">
        <v>0</v>
      </c>
    </row>
    <row r="650" spans="1:134" x14ac:dyDescent="0.3">
      <c r="A650">
        <v>106191231</v>
      </c>
      <c r="B650" t="s">
        <v>1058</v>
      </c>
      <c r="C650">
        <v>20182</v>
      </c>
      <c r="D650" s="1">
        <v>43191</v>
      </c>
      <c r="E650" s="1">
        <v>43281</v>
      </c>
      <c r="F650" t="s">
        <v>134</v>
      </c>
      <c r="G650" t="s">
        <v>158</v>
      </c>
      <c r="H650" t="s">
        <v>2086</v>
      </c>
      <c r="I650">
        <v>903</v>
      </c>
      <c r="J650" t="s">
        <v>276</v>
      </c>
      <c r="K650" t="s">
        <v>137</v>
      </c>
      <c r="L650" t="s">
        <v>220</v>
      </c>
      <c r="M650" t="s">
        <v>1059</v>
      </c>
      <c r="N650" t="s">
        <v>1060</v>
      </c>
      <c r="O650" t="s">
        <v>1061</v>
      </c>
      <c r="P650">
        <v>91342</v>
      </c>
      <c r="Q650" t="s">
        <v>1062</v>
      </c>
      <c r="R650">
        <v>355</v>
      </c>
      <c r="S650">
        <v>260</v>
      </c>
      <c r="T650">
        <v>198</v>
      </c>
      <c r="U650">
        <v>402</v>
      </c>
      <c r="V650">
        <v>83</v>
      </c>
      <c r="W650">
        <v>1120</v>
      </c>
      <c r="X650">
        <v>1015</v>
      </c>
      <c r="Y650">
        <v>130</v>
      </c>
      <c r="Z650">
        <v>0</v>
      </c>
      <c r="AA650">
        <v>67</v>
      </c>
      <c r="AB650">
        <v>34</v>
      </c>
      <c r="AC650">
        <v>0</v>
      </c>
      <c r="AD650">
        <v>1</v>
      </c>
      <c r="AE650">
        <v>2852</v>
      </c>
      <c r="AF650">
        <v>0</v>
      </c>
      <c r="AG650">
        <v>2271</v>
      </c>
      <c r="AH650">
        <v>472</v>
      </c>
      <c r="AI650">
        <v>6329</v>
      </c>
      <c r="AJ650">
        <v>5737</v>
      </c>
      <c r="AK650">
        <v>736</v>
      </c>
      <c r="AL650">
        <v>0</v>
      </c>
      <c r="AM650">
        <v>378</v>
      </c>
      <c r="AN650">
        <v>191</v>
      </c>
      <c r="AO650">
        <v>0</v>
      </c>
      <c r="AP650">
        <v>6</v>
      </c>
      <c r="AQ650">
        <v>16120</v>
      </c>
      <c r="AR650">
        <v>0</v>
      </c>
      <c r="AS65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32240</v>
      </c>
      <c r="AT650">
        <v>7669</v>
      </c>
      <c r="AU650">
        <v>189</v>
      </c>
      <c r="AV650">
        <v>23135</v>
      </c>
      <c r="AW650">
        <v>23182</v>
      </c>
      <c r="AX650">
        <v>8445</v>
      </c>
      <c r="AY650">
        <v>0</v>
      </c>
      <c r="AZ650">
        <v>2028</v>
      </c>
      <c r="BA650">
        <v>4592</v>
      </c>
      <c r="BB650">
        <v>0</v>
      </c>
      <c r="BC650">
        <v>77</v>
      </c>
      <c r="BD650">
        <v>69317</v>
      </c>
      <c r="BE650">
        <v>23521509</v>
      </c>
      <c r="BF650">
        <v>5906852</v>
      </c>
      <c r="BG650">
        <v>76877921</v>
      </c>
      <c r="BH650">
        <v>61137779</v>
      </c>
      <c r="BI650">
        <v>8419056</v>
      </c>
      <c r="BJ650">
        <v>0</v>
      </c>
      <c r="BK650">
        <v>3839864</v>
      </c>
      <c r="BL650">
        <v>2239087</v>
      </c>
      <c r="BM650">
        <v>0</v>
      </c>
      <c r="BN650">
        <v>63381</v>
      </c>
      <c r="BO650">
        <v>182005449</v>
      </c>
      <c r="BP650">
        <v>16659210</v>
      </c>
      <c r="BQ650">
        <v>1064385</v>
      </c>
      <c r="BR650">
        <v>56258370</v>
      </c>
      <c r="BS650">
        <v>53213635</v>
      </c>
      <c r="BT650">
        <v>24628295</v>
      </c>
      <c r="BU650">
        <v>0</v>
      </c>
      <c r="BV650">
        <v>5173745</v>
      </c>
      <c r="BW650">
        <v>8262515</v>
      </c>
      <c r="BX650">
        <v>0</v>
      </c>
      <c r="BY650">
        <v>263815</v>
      </c>
      <c r="BZ650">
        <v>165523970</v>
      </c>
      <c r="CA650">
        <v>31946</v>
      </c>
      <c r="CB650">
        <v>34695998</v>
      </c>
      <c r="CC650">
        <v>6019654</v>
      </c>
      <c r="CD650">
        <v>120093262</v>
      </c>
      <c r="CE650">
        <v>80887168</v>
      </c>
      <c r="CF650">
        <v>-29259649</v>
      </c>
      <c r="CG650">
        <v>32809847</v>
      </c>
      <c r="CH650">
        <v>0</v>
      </c>
      <c r="CI650">
        <v>4443410</v>
      </c>
      <c r="CJ650">
        <v>9537236</v>
      </c>
      <c r="CK650">
        <v>0</v>
      </c>
      <c r="CL650">
        <v>0</v>
      </c>
      <c r="CM650">
        <v>0</v>
      </c>
      <c r="CN650">
        <v>0</v>
      </c>
      <c r="CO650">
        <v>0</v>
      </c>
      <c r="CP650">
        <v>0</v>
      </c>
      <c r="CQ650">
        <v>259258872</v>
      </c>
      <c r="CR650">
        <v>0</v>
      </c>
      <c r="CS650">
        <v>7673157</v>
      </c>
      <c r="CT650">
        <v>0</v>
      </c>
      <c r="CU650">
        <v>5645870</v>
      </c>
      <c r="CV650">
        <v>13319027</v>
      </c>
      <c r="CW650">
        <v>5484721</v>
      </c>
      <c r="CX650">
        <v>951583</v>
      </c>
      <c r="CY650">
        <v>42302678</v>
      </c>
      <c r="CZ650">
        <v>41137403</v>
      </c>
      <c r="DA650">
        <v>237504</v>
      </c>
      <c r="DB650">
        <v>0</v>
      </c>
      <c r="DC650">
        <v>4570199</v>
      </c>
      <c r="DD650">
        <v>6610236</v>
      </c>
      <c r="DE650">
        <v>0</v>
      </c>
      <c r="DF650">
        <v>295250</v>
      </c>
      <c r="DG650">
        <v>101589574</v>
      </c>
      <c r="DH650">
        <v>27462143</v>
      </c>
      <c r="DI650">
        <v>167961742</v>
      </c>
      <c r="DJ650">
        <v>18217542</v>
      </c>
      <c r="DK650">
        <v>57440857</v>
      </c>
      <c r="DL650">
        <v>0</v>
      </c>
      <c r="DM650">
        <v>0</v>
      </c>
      <c r="DN650">
        <v>0</v>
      </c>
      <c r="DO650">
        <v>0</v>
      </c>
      <c r="DP650">
        <v>7992336</v>
      </c>
      <c r="DQ650">
        <v>101619547</v>
      </c>
      <c r="DR650">
        <v>32772505</v>
      </c>
      <c r="DS650">
        <v>0</v>
      </c>
      <c r="DT650">
        <v>0</v>
      </c>
      <c r="DU650">
        <v>0</v>
      </c>
      <c r="DV650">
        <v>0</v>
      </c>
      <c r="DW650">
        <v>0</v>
      </c>
      <c r="DX650">
        <v>0</v>
      </c>
      <c r="DY650">
        <v>0</v>
      </c>
      <c r="DZ650">
        <v>0</v>
      </c>
      <c r="EA650">
        <v>0</v>
      </c>
      <c r="EB650">
        <v>0</v>
      </c>
      <c r="EC650">
        <v>0</v>
      </c>
      <c r="ED650">
        <v>0</v>
      </c>
    </row>
    <row r="651" spans="1:134" x14ac:dyDescent="0.3">
      <c r="A651">
        <v>106191306</v>
      </c>
      <c r="B651" t="s">
        <v>1063</v>
      </c>
      <c r="C651">
        <v>20182</v>
      </c>
      <c r="D651" s="1">
        <v>43191</v>
      </c>
      <c r="E651" s="1">
        <v>43281</v>
      </c>
      <c r="F651" t="s">
        <v>134</v>
      </c>
      <c r="G651" t="s">
        <v>158</v>
      </c>
      <c r="H651" t="s">
        <v>2086</v>
      </c>
      <c r="I651">
        <v>921</v>
      </c>
      <c r="J651" t="s">
        <v>276</v>
      </c>
      <c r="K651" t="s">
        <v>137</v>
      </c>
      <c r="L651" t="s">
        <v>138</v>
      </c>
      <c r="M651" t="s">
        <v>1064</v>
      </c>
      <c r="N651" t="s">
        <v>1065</v>
      </c>
      <c r="O651" t="s">
        <v>612</v>
      </c>
      <c r="P651">
        <v>90242</v>
      </c>
      <c r="Q651" t="s">
        <v>1066</v>
      </c>
      <c r="R651">
        <v>239</v>
      </c>
      <c r="S651">
        <v>189</v>
      </c>
      <c r="T651">
        <v>135</v>
      </c>
      <c r="U651">
        <v>114</v>
      </c>
      <c r="V651">
        <v>11</v>
      </c>
      <c r="W651">
        <v>316</v>
      </c>
      <c r="X651">
        <v>258</v>
      </c>
      <c r="Y651">
        <v>86</v>
      </c>
      <c r="Z651">
        <v>0</v>
      </c>
      <c r="AA651">
        <v>48</v>
      </c>
      <c r="AB651">
        <v>11</v>
      </c>
      <c r="AC651">
        <v>0</v>
      </c>
      <c r="AD651">
        <v>1</v>
      </c>
      <c r="AE651">
        <v>845</v>
      </c>
      <c r="AF651">
        <v>0</v>
      </c>
      <c r="AG651">
        <v>946</v>
      </c>
      <c r="AH651">
        <v>103</v>
      </c>
      <c r="AI651">
        <v>3672</v>
      </c>
      <c r="AJ651">
        <v>3027</v>
      </c>
      <c r="AK651">
        <v>825</v>
      </c>
      <c r="AL651">
        <v>0</v>
      </c>
      <c r="AM651">
        <v>848</v>
      </c>
      <c r="AN651">
        <v>79</v>
      </c>
      <c r="AO651">
        <v>0</v>
      </c>
      <c r="AP651">
        <v>28</v>
      </c>
      <c r="AQ651">
        <v>9528</v>
      </c>
      <c r="AR651">
        <v>0</v>
      </c>
      <c r="AS65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19056</v>
      </c>
      <c r="AT651">
        <v>3529</v>
      </c>
      <c r="AU651">
        <v>18</v>
      </c>
      <c r="AV651">
        <v>2673</v>
      </c>
      <c r="AW651">
        <v>4398</v>
      </c>
      <c r="AX651">
        <v>2965</v>
      </c>
      <c r="AY651">
        <v>0</v>
      </c>
      <c r="AZ651">
        <v>124</v>
      </c>
      <c r="BA651">
        <v>198</v>
      </c>
      <c r="BB651">
        <v>0</v>
      </c>
      <c r="BC651">
        <v>30</v>
      </c>
      <c r="BD651">
        <v>13935</v>
      </c>
      <c r="BE651">
        <v>13004786</v>
      </c>
      <c r="BF651">
        <v>1091294</v>
      </c>
      <c r="BG651">
        <v>43080623</v>
      </c>
      <c r="BH651">
        <v>36648595</v>
      </c>
      <c r="BI651">
        <v>9810858</v>
      </c>
      <c r="BJ651">
        <v>0</v>
      </c>
      <c r="BK651">
        <v>9321322</v>
      </c>
      <c r="BL651">
        <v>1045301</v>
      </c>
      <c r="BM651">
        <v>0</v>
      </c>
      <c r="BN651">
        <v>292880</v>
      </c>
      <c r="BO651">
        <v>114295659</v>
      </c>
      <c r="BP651">
        <v>8358895</v>
      </c>
      <c r="BQ651">
        <v>56875</v>
      </c>
      <c r="BR651">
        <v>6187685</v>
      </c>
      <c r="BS651">
        <v>9078340</v>
      </c>
      <c r="BT651">
        <v>6536805</v>
      </c>
      <c r="BU651">
        <v>0</v>
      </c>
      <c r="BV651">
        <v>346570</v>
      </c>
      <c r="BW651">
        <v>458850</v>
      </c>
      <c r="BX651">
        <v>0</v>
      </c>
      <c r="BY651">
        <v>59010</v>
      </c>
      <c r="BZ651">
        <v>31083030</v>
      </c>
      <c r="CA651">
        <v>263103</v>
      </c>
      <c r="CB651">
        <v>16851704</v>
      </c>
      <c r="CC651">
        <v>1020511</v>
      </c>
      <c r="CD651">
        <v>40318510</v>
      </c>
      <c r="CE651">
        <v>17904023</v>
      </c>
      <c r="CF651">
        <v>0</v>
      </c>
      <c r="CG651">
        <v>16347663</v>
      </c>
      <c r="CH651">
        <v>0</v>
      </c>
      <c r="CI651">
        <v>8907370</v>
      </c>
      <c r="CJ651">
        <v>666249</v>
      </c>
      <c r="CK651">
        <v>0</v>
      </c>
      <c r="CL651">
        <v>0</v>
      </c>
      <c r="CM651">
        <v>0</v>
      </c>
      <c r="CN651">
        <v>0</v>
      </c>
      <c r="CO651">
        <v>0</v>
      </c>
      <c r="CP651">
        <v>0</v>
      </c>
      <c r="CQ651">
        <v>102279133</v>
      </c>
      <c r="CR651">
        <v>0</v>
      </c>
      <c r="CS651">
        <v>4636987</v>
      </c>
      <c r="CT651">
        <v>0</v>
      </c>
      <c r="CU651">
        <v>51363</v>
      </c>
      <c r="CV651">
        <v>4688350</v>
      </c>
      <c r="CW651">
        <v>4511977</v>
      </c>
      <c r="CX651">
        <v>127658</v>
      </c>
      <c r="CY651">
        <v>8949798</v>
      </c>
      <c r="CZ651">
        <v>32459899</v>
      </c>
      <c r="DA651">
        <v>0</v>
      </c>
      <c r="DB651">
        <v>0</v>
      </c>
      <c r="DC651">
        <v>760522</v>
      </c>
      <c r="DD651">
        <v>889265</v>
      </c>
      <c r="DE651">
        <v>0</v>
      </c>
      <c r="DF651">
        <v>88787</v>
      </c>
      <c r="DG651">
        <v>47787906</v>
      </c>
      <c r="DH651">
        <v>8837975</v>
      </c>
      <c r="DI651">
        <v>81310530</v>
      </c>
      <c r="DJ651">
        <v>0</v>
      </c>
      <c r="DK651">
        <v>23864727</v>
      </c>
      <c r="DL651">
        <v>0</v>
      </c>
      <c r="DM651">
        <v>0</v>
      </c>
      <c r="DN651">
        <v>0</v>
      </c>
      <c r="DO651">
        <v>0</v>
      </c>
      <c r="DP651">
        <v>5791917</v>
      </c>
      <c r="DQ651">
        <v>97369851</v>
      </c>
      <c r="DR651">
        <v>34701126</v>
      </c>
      <c r="DS651">
        <v>0</v>
      </c>
      <c r="DT651">
        <v>0</v>
      </c>
      <c r="DU651">
        <v>0</v>
      </c>
      <c r="DV651">
        <v>0</v>
      </c>
      <c r="DW651">
        <v>0</v>
      </c>
      <c r="DX651">
        <v>0</v>
      </c>
      <c r="DY651">
        <v>0</v>
      </c>
      <c r="DZ651">
        <v>0</v>
      </c>
      <c r="EA651">
        <v>0</v>
      </c>
      <c r="EB651">
        <v>0</v>
      </c>
      <c r="EC651">
        <v>0</v>
      </c>
      <c r="ED651">
        <v>0</v>
      </c>
    </row>
    <row r="652" spans="1:134" x14ac:dyDescent="0.3">
      <c r="A652">
        <v>106191228</v>
      </c>
      <c r="B652" t="s">
        <v>1067</v>
      </c>
      <c r="C652">
        <v>20182</v>
      </c>
      <c r="D652" s="1">
        <v>43191</v>
      </c>
      <c r="E652" s="1">
        <v>43281</v>
      </c>
      <c r="F652" t="s">
        <v>134</v>
      </c>
      <c r="G652" t="s">
        <v>158</v>
      </c>
      <c r="H652" t="s">
        <v>2086</v>
      </c>
      <c r="I652">
        <v>925</v>
      </c>
      <c r="J652" t="s">
        <v>276</v>
      </c>
      <c r="K652" t="s">
        <v>137</v>
      </c>
      <c r="L652" t="s">
        <v>220</v>
      </c>
      <c r="M652" t="s">
        <v>1068</v>
      </c>
      <c r="N652" t="s">
        <v>1069</v>
      </c>
      <c r="O652" t="s">
        <v>223</v>
      </c>
      <c r="P652">
        <v>90033</v>
      </c>
      <c r="Q652" t="s">
        <v>1070</v>
      </c>
      <c r="R652">
        <v>676</v>
      </c>
      <c r="S652">
        <v>649</v>
      </c>
      <c r="T652">
        <v>637</v>
      </c>
      <c r="U652">
        <v>783</v>
      </c>
      <c r="V652">
        <v>256</v>
      </c>
      <c r="W652">
        <v>3231</v>
      </c>
      <c r="X652">
        <v>2338</v>
      </c>
      <c r="Y652">
        <v>144</v>
      </c>
      <c r="Z652">
        <v>0</v>
      </c>
      <c r="AA652">
        <v>418</v>
      </c>
      <c r="AB652">
        <v>128</v>
      </c>
      <c r="AC652">
        <v>0</v>
      </c>
      <c r="AD652">
        <v>30</v>
      </c>
      <c r="AE652">
        <v>7328</v>
      </c>
      <c r="AF652">
        <v>0</v>
      </c>
      <c r="AG652">
        <v>6005</v>
      </c>
      <c r="AH652">
        <v>1650</v>
      </c>
      <c r="AI652">
        <v>18287</v>
      </c>
      <c r="AJ652">
        <v>16589</v>
      </c>
      <c r="AK652">
        <v>394</v>
      </c>
      <c r="AL652">
        <v>0</v>
      </c>
      <c r="AM652">
        <v>2140</v>
      </c>
      <c r="AN652">
        <v>757</v>
      </c>
      <c r="AO652">
        <v>0</v>
      </c>
      <c r="AP652">
        <v>93</v>
      </c>
      <c r="AQ652">
        <v>45915</v>
      </c>
      <c r="AR652">
        <v>0</v>
      </c>
      <c r="AS65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91830</v>
      </c>
      <c r="AT652">
        <v>16060</v>
      </c>
      <c r="AU652">
        <v>872</v>
      </c>
      <c r="AV652">
        <v>53008</v>
      </c>
      <c r="AW652">
        <v>56406</v>
      </c>
      <c r="AX652">
        <v>14565</v>
      </c>
      <c r="AY652">
        <v>0</v>
      </c>
      <c r="AZ652">
        <v>8666</v>
      </c>
      <c r="BA652">
        <v>4378</v>
      </c>
      <c r="BB652">
        <v>0</v>
      </c>
      <c r="BC652">
        <v>1002</v>
      </c>
      <c r="BD652">
        <v>154957</v>
      </c>
      <c r="BE652">
        <v>75979747</v>
      </c>
      <c r="BF652">
        <v>24381939</v>
      </c>
      <c r="BG652">
        <v>257992633</v>
      </c>
      <c r="BH652">
        <v>200911865</v>
      </c>
      <c r="BI652">
        <v>5257341</v>
      </c>
      <c r="BJ652">
        <v>0</v>
      </c>
      <c r="BK652">
        <v>25975695</v>
      </c>
      <c r="BL652">
        <v>12949755</v>
      </c>
      <c r="BM652">
        <v>0</v>
      </c>
      <c r="BN652">
        <v>1300019</v>
      </c>
      <c r="BO652">
        <v>604748994</v>
      </c>
      <c r="BP652">
        <v>35196000</v>
      </c>
      <c r="BQ652">
        <v>3037860</v>
      </c>
      <c r="BR652">
        <v>129401180</v>
      </c>
      <c r="BS652">
        <v>129667262</v>
      </c>
      <c r="BT652">
        <v>30009861</v>
      </c>
      <c r="BU652">
        <v>0</v>
      </c>
      <c r="BV652">
        <v>27028260</v>
      </c>
      <c r="BW652">
        <v>10211355</v>
      </c>
      <c r="BX652">
        <v>0</v>
      </c>
      <c r="BY652">
        <v>3428827</v>
      </c>
      <c r="BZ652">
        <v>367980605</v>
      </c>
      <c r="CA652">
        <v>4073782</v>
      </c>
      <c r="CB652">
        <v>89246229</v>
      </c>
      <c r="CC652">
        <v>24354852</v>
      </c>
      <c r="CD652">
        <v>306364921</v>
      </c>
      <c r="CE652">
        <v>227621234</v>
      </c>
      <c r="CF652">
        <v>-113093871</v>
      </c>
      <c r="CG652">
        <v>35267202</v>
      </c>
      <c r="CH652">
        <v>0</v>
      </c>
      <c r="CI652">
        <v>33530124</v>
      </c>
      <c r="CJ652">
        <v>23161110</v>
      </c>
      <c r="CK652">
        <v>0</v>
      </c>
      <c r="CL652">
        <v>0</v>
      </c>
      <c r="CM652">
        <v>0</v>
      </c>
      <c r="CN652">
        <v>0</v>
      </c>
      <c r="CO652">
        <v>0</v>
      </c>
      <c r="CP652">
        <v>0</v>
      </c>
      <c r="CQ652">
        <v>630525583</v>
      </c>
      <c r="CR652">
        <v>0</v>
      </c>
      <c r="CS652">
        <v>30265865</v>
      </c>
      <c r="CT652">
        <v>0</v>
      </c>
      <c r="CU652">
        <v>7268634</v>
      </c>
      <c r="CV652">
        <v>37534499</v>
      </c>
      <c r="CW652">
        <v>21929518</v>
      </c>
      <c r="CX652">
        <v>3064947</v>
      </c>
      <c r="CY652">
        <v>194122763</v>
      </c>
      <c r="CZ652">
        <v>133223758</v>
      </c>
      <c r="DA652">
        <v>0</v>
      </c>
      <c r="DB652">
        <v>0</v>
      </c>
      <c r="DC652">
        <v>19473831</v>
      </c>
      <c r="DD652">
        <v>7268634</v>
      </c>
      <c r="DE652">
        <v>0</v>
      </c>
      <c r="DF652">
        <v>655064</v>
      </c>
      <c r="DG652">
        <v>379738515</v>
      </c>
      <c r="DH652">
        <v>16851641</v>
      </c>
      <c r="DI652">
        <v>408924516</v>
      </c>
      <c r="DJ652">
        <v>56137169</v>
      </c>
      <c r="DK652">
        <v>32412245</v>
      </c>
      <c r="DL652">
        <v>0</v>
      </c>
      <c r="DM652">
        <v>0</v>
      </c>
      <c r="DN652">
        <v>0</v>
      </c>
      <c r="DO652">
        <v>0</v>
      </c>
      <c r="DP652">
        <v>28612055</v>
      </c>
      <c r="DQ652">
        <v>805408571</v>
      </c>
      <c r="DR652">
        <v>94510322</v>
      </c>
      <c r="DS652">
        <v>0</v>
      </c>
      <c r="DT652">
        <v>0</v>
      </c>
      <c r="DU652">
        <v>0</v>
      </c>
      <c r="DV652">
        <v>0</v>
      </c>
      <c r="DW652">
        <v>0</v>
      </c>
      <c r="DX652">
        <v>0</v>
      </c>
      <c r="DY652">
        <v>0</v>
      </c>
      <c r="DZ652">
        <v>0</v>
      </c>
      <c r="EA652">
        <v>0</v>
      </c>
      <c r="EB652">
        <v>0</v>
      </c>
      <c r="EC652">
        <v>0</v>
      </c>
      <c r="ED652">
        <v>0</v>
      </c>
    </row>
    <row r="653" spans="1:134" x14ac:dyDescent="0.3">
      <c r="A653">
        <v>106380865</v>
      </c>
      <c r="B653" t="s">
        <v>1071</v>
      </c>
      <c r="C653">
        <v>20182</v>
      </c>
      <c r="D653" s="1">
        <v>43191</v>
      </c>
      <c r="E653" s="1">
        <v>43281</v>
      </c>
      <c r="F653" t="s">
        <v>134</v>
      </c>
      <c r="G653" t="s">
        <v>379</v>
      </c>
      <c r="H653" t="s">
        <v>2105</v>
      </c>
      <c r="I653">
        <v>423</v>
      </c>
      <c r="J653" t="s">
        <v>276</v>
      </c>
      <c r="K653" t="s">
        <v>844</v>
      </c>
      <c r="L653" t="s">
        <v>138</v>
      </c>
      <c r="M653" t="s">
        <v>1072</v>
      </c>
      <c r="N653" t="s">
        <v>1073</v>
      </c>
      <c r="O653" t="s">
        <v>382</v>
      </c>
      <c r="P653">
        <v>94116</v>
      </c>
      <c r="Q653" t="s">
        <v>1074</v>
      </c>
      <c r="R653">
        <v>780</v>
      </c>
      <c r="S653">
        <v>780</v>
      </c>
      <c r="T653">
        <v>774</v>
      </c>
      <c r="U653">
        <v>14</v>
      </c>
      <c r="V653">
        <v>0</v>
      </c>
      <c r="W653">
        <v>132</v>
      </c>
      <c r="X653">
        <v>19</v>
      </c>
      <c r="Y653">
        <v>0</v>
      </c>
      <c r="Z653">
        <v>0</v>
      </c>
      <c r="AA653">
        <v>1</v>
      </c>
      <c r="AB653">
        <v>0</v>
      </c>
      <c r="AC653">
        <v>0</v>
      </c>
      <c r="AD653">
        <v>1</v>
      </c>
      <c r="AE653">
        <v>167</v>
      </c>
      <c r="AF653">
        <v>0</v>
      </c>
      <c r="AG653">
        <v>736</v>
      </c>
      <c r="AH653">
        <v>116</v>
      </c>
      <c r="AI653">
        <v>67178</v>
      </c>
      <c r="AJ653">
        <v>1352</v>
      </c>
      <c r="AK653">
        <v>0</v>
      </c>
      <c r="AL653">
        <v>0</v>
      </c>
      <c r="AM653">
        <v>39</v>
      </c>
      <c r="AN653">
        <v>0</v>
      </c>
      <c r="AO653">
        <v>0</v>
      </c>
      <c r="AP653">
        <v>51</v>
      </c>
      <c r="AQ653">
        <v>69472</v>
      </c>
      <c r="AR653">
        <v>0</v>
      </c>
      <c r="AS65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138944</v>
      </c>
      <c r="AT653">
        <v>1185</v>
      </c>
      <c r="AU653">
        <v>4</v>
      </c>
      <c r="AV653">
        <v>803</v>
      </c>
      <c r="AW653">
        <v>29</v>
      </c>
      <c r="AX653">
        <v>0</v>
      </c>
      <c r="AY653">
        <v>0</v>
      </c>
      <c r="AZ653">
        <v>39</v>
      </c>
      <c r="BA653">
        <v>0</v>
      </c>
      <c r="BB653">
        <v>0</v>
      </c>
      <c r="BC653">
        <v>0</v>
      </c>
      <c r="BD653">
        <v>2060</v>
      </c>
      <c r="BE653">
        <v>4113429</v>
      </c>
      <c r="BF653">
        <v>164288</v>
      </c>
      <c r="BG653">
        <v>96262157</v>
      </c>
      <c r="BH653">
        <v>2748883</v>
      </c>
      <c r="BI653">
        <v>0</v>
      </c>
      <c r="BJ653">
        <v>0</v>
      </c>
      <c r="BK653">
        <v>77331</v>
      </c>
      <c r="BL653">
        <v>0</v>
      </c>
      <c r="BM653">
        <v>0</v>
      </c>
      <c r="BN653">
        <v>574312</v>
      </c>
      <c r="BO653">
        <v>103940400</v>
      </c>
      <c r="BP653">
        <v>598088</v>
      </c>
      <c r="BQ653">
        <v>545</v>
      </c>
      <c r="BR653">
        <v>398965</v>
      </c>
      <c r="BS653">
        <v>23430</v>
      </c>
      <c r="BT653">
        <v>0</v>
      </c>
      <c r="BU653">
        <v>0</v>
      </c>
      <c r="BV653">
        <v>27624</v>
      </c>
      <c r="BW653">
        <v>0</v>
      </c>
      <c r="BX653">
        <v>0</v>
      </c>
      <c r="BY653">
        <v>0</v>
      </c>
      <c r="BZ653">
        <v>1048652</v>
      </c>
      <c r="CA653">
        <v>0</v>
      </c>
      <c r="CB653">
        <v>2833195</v>
      </c>
      <c r="CC653">
        <v>112830</v>
      </c>
      <c r="CD653">
        <v>72556947</v>
      </c>
      <c r="CE653">
        <v>2441706</v>
      </c>
      <c r="CF653">
        <v>0</v>
      </c>
      <c r="CG653">
        <v>0</v>
      </c>
      <c r="CH653">
        <v>0</v>
      </c>
      <c r="CI653">
        <v>0</v>
      </c>
      <c r="CJ653">
        <v>0</v>
      </c>
      <c r="CK653">
        <v>0</v>
      </c>
      <c r="CL653">
        <v>0</v>
      </c>
      <c r="CM653">
        <v>0</v>
      </c>
      <c r="CN653">
        <v>0</v>
      </c>
      <c r="CO653">
        <v>0</v>
      </c>
      <c r="CP653">
        <v>402052</v>
      </c>
      <c r="CQ653">
        <v>78346730</v>
      </c>
      <c r="CR653">
        <v>0</v>
      </c>
      <c r="CS653">
        <v>0</v>
      </c>
      <c r="CT653">
        <v>0</v>
      </c>
      <c r="CU653">
        <v>0</v>
      </c>
      <c r="CV653">
        <v>0</v>
      </c>
      <c r="CW653">
        <v>1878322</v>
      </c>
      <c r="CX653">
        <v>52003</v>
      </c>
      <c r="CY653">
        <v>24104175</v>
      </c>
      <c r="CZ653">
        <v>330606</v>
      </c>
      <c r="DA653">
        <v>0</v>
      </c>
      <c r="DB653">
        <v>0</v>
      </c>
      <c r="DC653">
        <v>104955</v>
      </c>
      <c r="DD653">
        <v>0</v>
      </c>
      <c r="DE653">
        <v>0</v>
      </c>
      <c r="DF653">
        <v>172261</v>
      </c>
      <c r="DG653">
        <v>26642322</v>
      </c>
      <c r="DH653">
        <v>519243</v>
      </c>
      <c r="DI653">
        <v>80842589</v>
      </c>
      <c r="DJ653">
        <v>0</v>
      </c>
      <c r="DK653">
        <v>32345362</v>
      </c>
      <c r="DL653">
        <v>0</v>
      </c>
      <c r="DM653">
        <v>0</v>
      </c>
      <c r="DN653">
        <v>0</v>
      </c>
      <c r="DO653">
        <v>0</v>
      </c>
      <c r="DP653">
        <v>213369</v>
      </c>
      <c r="DQ653">
        <v>501032902</v>
      </c>
      <c r="DR653">
        <v>0</v>
      </c>
      <c r="DS653">
        <v>0</v>
      </c>
      <c r="DT653">
        <v>0</v>
      </c>
      <c r="DU653">
        <v>0</v>
      </c>
      <c r="DV653">
        <v>0</v>
      </c>
      <c r="DW653">
        <v>0</v>
      </c>
      <c r="DX653">
        <v>0</v>
      </c>
      <c r="DY653">
        <v>0</v>
      </c>
      <c r="DZ653">
        <v>0</v>
      </c>
      <c r="EA653">
        <v>0</v>
      </c>
      <c r="EB653">
        <v>0</v>
      </c>
      <c r="EC653">
        <v>0</v>
      </c>
      <c r="ED653">
        <v>0</v>
      </c>
    </row>
    <row r="654" spans="1:134" x14ac:dyDescent="0.3">
      <c r="A654">
        <v>106304583</v>
      </c>
      <c r="B654" t="s">
        <v>1075</v>
      </c>
      <c r="C654">
        <v>20182</v>
      </c>
      <c r="D654" s="1">
        <v>43191</v>
      </c>
      <c r="E654" s="1">
        <v>43281</v>
      </c>
      <c r="F654" t="s">
        <v>134</v>
      </c>
      <c r="G654" t="s">
        <v>226</v>
      </c>
      <c r="H654" t="s">
        <v>2091</v>
      </c>
      <c r="I654">
        <v>1017</v>
      </c>
      <c r="J654" t="s">
        <v>136</v>
      </c>
      <c r="K654" t="s">
        <v>137</v>
      </c>
      <c r="L654" t="s">
        <v>138</v>
      </c>
      <c r="M654" t="s">
        <v>1076</v>
      </c>
      <c r="N654" t="s">
        <v>1077</v>
      </c>
      <c r="O654" t="s">
        <v>1078</v>
      </c>
      <c r="P654">
        <v>92656</v>
      </c>
      <c r="Q654" t="s">
        <v>1079</v>
      </c>
      <c r="R654">
        <v>93</v>
      </c>
      <c r="S654">
        <v>93</v>
      </c>
      <c r="T654">
        <v>93</v>
      </c>
      <c r="U654">
        <v>0</v>
      </c>
      <c r="V654">
        <v>0</v>
      </c>
      <c r="W654">
        <v>0</v>
      </c>
      <c r="X654">
        <v>0</v>
      </c>
      <c r="Y654">
        <v>0</v>
      </c>
      <c r="Z654">
        <v>0</v>
      </c>
      <c r="AA654">
        <v>286</v>
      </c>
      <c r="AB654">
        <v>0</v>
      </c>
      <c r="AC654">
        <v>0</v>
      </c>
      <c r="AD654">
        <v>0</v>
      </c>
      <c r="AE654">
        <v>286</v>
      </c>
      <c r="AF654">
        <v>0</v>
      </c>
      <c r="AG654">
        <v>0</v>
      </c>
      <c r="AH654">
        <v>0</v>
      </c>
      <c r="AI654">
        <v>0</v>
      </c>
      <c r="AJ654">
        <v>0</v>
      </c>
      <c r="AK654">
        <v>0</v>
      </c>
      <c r="AL654">
        <v>0</v>
      </c>
      <c r="AM654">
        <v>5642</v>
      </c>
      <c r="AN654">
        <v>0</v>
      </c>
      <c r="AO654">
        <v>0</v>
      </c>
      <c r="AP654">
        <v>0</v>
      </c>
      <c r="AQ654">
        <v>5642</v>
      </c>
      <c r="AR654">
        <v>0</v>
      </c>
      <c r="AS65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11284</v>
      </c>
      <c r="AT654">
        <v>0</v>
      </c>
      <c r="AU654">
        <v>0</v>
      </c>
      <c r="AV654">
        <v>0</v>
      </c>
      <c r="AW654">
        <v>0</v>
      </c>
      <c r="AX654">
        <v>0</v>
      </c>
      <c r="AY654">
        <v>0</v>
      </c>
      <c r="AZ654">
        <v>1057</v>
      </c>
      <c r="BA654">
        <v>0</v>
      </c>
      <c r="BB654">
        <v>0</v>
      </c>
      <c r="BC654">
        <v>0</v>
      </c>
      <c r="BD654">
        <v>1057</v>
      </c>
      <c r="BE654">
        <v>0</v>
      </c>
      <c r="BF654">
        <v>0</v>
      </c>
      <c r="BG654">
        <v>0</v>
      </c>
      <c r="BH654">
        <v>0</v>
      </c>
      <c r="BI654">
        <v>0</v>
      </c>
      <c r="BJ654">
        <v>0</v>
      </c>
      <c r="BK654">
        <v>9413128</v>
      </c>
      <c r="BL654">
        <v>0</v>
      </c>
      <c r="BM654">
        <v>0</v>
      </c>
      <c r="BN654">
        <v>0</v>
      </c>
      <c r="BO654">
        <v>9413128</v>
      </c>
      <c r="BP654">
        <v>0</v>
      </c>
      <c r="BQ654">
        <v>0</v>
      </c>
      <c r="BR654">
        <v>0</v>
      </c>
      <c r="BS654">
        <v>0</v>
      </c>
      <c r="BT654">
        <v>0</v>
      </c>
      <c r="BU654">
        <v>0</v>
      </c>
      <c r="BV654">
        <v>433181</v>
      </c>
      <c r="BW654">
        <v>0</v>
      </c>
      <c r="BX654">
        <v>0</v>
      </c>
      <c r="BY654">
        <v>0</v>
      </c>
      <c r="BZ654">
        <v>433181</v>
      </c>
      <c r="CA654">
        <v>0</v>
      </c>
      <c r="CB654">
        <v>0</v>
      </c>
      <c r="CC654">
        <v>0</v>
      </c>
      <c r="CD654">
        <v>0</v>
      </c>
      <c r="CE654">
        <v>0</v>
      </c>
      <c r="CF654">
        <v>0</v>
      </c>
      <c r="CG654">
        <v>0</v>
      </c>
      <c r="CH654">
        <v>0</v>
      </c>
      <c r="CI654">
        <v>0</v>
      </c>
      <c r="CJ654">
        <v>0</v>
      </c>
      <c r="CK654">
        <v>0</v>
      </c>
      <c r="CL654">
        <v>0</v>
      </c>
      <c r="CM654">
        <v>0</v>
      </c>
      <c r="CN654">
        <v>0</v>
      </c>
      <c r="CO654">
        <v>0</v>
      </c>
      <c r="CP654">
        <v>0</v>
      </c>
      <c r="CQ654">
        <v>0</v>
      </c>
      <c r="CR654">
        <v>0</v>
      </c>
      <c r="CS654">
        <v>0</v>
      </c>
      <c r="CT654">
        <v>0</v>
      </c>
      <c r="CU654">
        <v>0</v>
      </c>
      <c r="CV654">
        <v>0</v>
      </c>
      <c r="CW654">
        <v>0</v>
      </c>
      <c r="CX654">
        <v>0</v>
      </c>
      <c r="CY654">
        <v>0</v>
      </c>
      <c r="CZ654">
        <v>0</v>
      </c>
      <c r="DA654">
        <v>0</v>
      </c>
      <c r="DB654">
        <v>0</v>
      </c>
      <c r="DC654">
        <v>9846309</v>
      </c>
      <c r="DD654">
        <v>0</v>
      </c>
      <c r="DE654">
        <v>0</v>
      </c>
      <c r="DF654">
        <v>0</v>
      </c>
      <c r="DG654">
        <v>9846309</v>
      </c>
      <c r="DH654">
        <v>0</v>
      </c>
      <c r="DI654">
        <v>3393212</v>
      </c>
      <c r="DJ654">
        <v>0</v>
      </c>
      <c r="DK654">
        <v>0</v>
      </c>
      <c r="DL654">
        <v>0</v>
      </c>
      <c r="DM654">
        <v>0</v>
      </c>
      <c r="DN654">
        <v>0</v>
      </c>
      <c r="DO654">
        <v>0</v>
      </c>
      <c r="DP654">
        <v>0</v>
      </c>
      <c r="DQ654">
        <v>838295</v>
      </c>
      <c r="DR654">
        <v>0</v>
      </c>
      <c r="DS654">
        <v>0</v>
      </c>
      <c r="DT654">
        <v>0</v>
      </c>
      <c r="DU654">
        <v>0</v>
      </c>
      <c r="DV654">
        <v>0</v>
      </c>
      <c r="DW654">
        <v>0</v>
      </c>
      <c r="DX654">
        <v>0</v>
      </c>
      <c r="DY654">
        <v>0</v>
      </c>
      <c r="DZ654">
        <v>0</v>
      </c>
      <c r="EA654">
        <v>0</v>
      </c>
      <c r="EB654">
        <v>0</v>
      </c>
      <c r="EC654">
        <v>0</v>
      </c>
      <c r="ED654">
        <v>0</v>
      </c>
    </row>
    <row r="655" spans="1:134" x14ac:dyDescent="0.3">
      <c r="A655">
        <v>106190240</v>
      </c>
      <c r="B655" t="s">
        <v>1080</v>
      </c>
      <c r="C655">
        <v>20182</v>
      </c>
      <c r="D655" s="1">
        <v>43191</v>
      </c>
      <c r="E655" s="1">
        <v>43281</v>
      </c>
      <c r="F655" t="s">
        <v>134</v>
      </c>
      <c r="G655" t="s">
        <v>158</v>
      </c>
      <c r="H655" t="s">
        <v>2086</v>
      </c>
      <c r="I655">
        <v>933</v>
      </c>
      <c r="J655" t="s">
        <v>255</v>
      </c>
      <c r="K655" t="s">
        <v>137</v>
      </c>
      <c r="L655" t="s">
        <v>138</v>
      </c>
      <c r="M655" t="s">
        <v>1081</v>
      </c>
      <c r="N655" t="s">
        <v>1082</v>
      </c>
      <c r="O655" t="s">
        <v>1083</v>
      </c>
      <c r="P655">
        <v>90712</v>
      </c>
      <c r="Q655" t="s">
        <v>2133</v>
      </c>
      <c r="R655">
        <v>172</v>
      </c>
      <c r="S655">
        <v>172</v>
      </c>
      <c r="T655">
        <v>113</v>
      </c>
      <c r="U655">
        <v>636</v>
      </c>
      <c r="V655">
        <v>693</v>
      </c>
      <c r="W655">
        <v>114</v>
      </c>
      <c r="X655">
        <v>438</v>
      </c>
      <c r="Y655">
        <v>0</v>
      </c>
      <c r="Z655">
        <v>0</v>
      </c>
      <c r="AA655">
        <v>9</v>
      </c>
      <c r="AB655">
        <v>302</v>
      </c>
      <c r="AC655">
        <v>9</v>
      </c>
      <c r="AD655">
        <v>24</v>
      </c>
      <c r="AE655">
        <v>2225</v>
      </c>
      <c r="AF655">
        <v>0</v>
      </c>
      <c r="AG655">
        <v>3283</v>
      </c>
      <c r="AH655">
        <v>2965</v>
      </c>
      <c r="AI655">
        <v>599</v>
      </c>
      <c r="AJ655">
        <v>2149</v>
      </c>
      <c r="AK655">
        <v>0</v>
      </c>
      <c r="AL655">
        <v>0</v>
      </c>
      <c r="AM655">
        <v>42</v>
      </c>
      <c r="AN655">
        <v>1073</v>
      </c>
      <c r="AO655">
        <v>25</v>
      </c>
      <c r="AP655">
        <v>63</v>
      </c>
      <c r="AQ655">
        <v>10199</v>
      </c>
      <c r="AR655">
        <v>0</v>
      </c>
      <c r="AS65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20398</v>
      </c>
      <c r="AT655">
        <v>1958</v>
      </c>
      <c r="AU655">
        <v>1891</v>
      </c>
      <c r="AV655">
        <v>758</v>
      </c>
      <c r="AW655">
        <v>4937</v>
      </c>
      <c r="AX655">
        <v>0</v>
      </c>
      <c r="AY655">
        <v>0</v>
      </c>
      <c r="AZ655">
        <v>232</v>
      </c>
      <c r="BA655">
        <v>3078</v>
      </c>
      <c r="BB655">
        <v>11</v>
      </c>
      <c r="BC655">
        <v>1039</v>
      </c>
      <c r="BD655">
        <v>13904</v>
      </c>
      <c r="BE655">
        <v>74585895</v>
      </c>
      <c r="BF655">
        <v>87851886</v>
      </c>
      <c r="BG655">
        <v>12685690</v>
      </c>
      <c r="BH655">
        <v>44240241</v>
      </c>
      <c r="BI655">
        <v>0</v>
      </c>
      <c r="BJ655">
        <v>0</v>
      </c>
      <c r="BK655">
        <v>1745582</v>
      </c>
      <c r="BL655">
        <v>30554579</v>
      </c>
      <c r="BM655">
        <v>598488</v>
      </c>
      <c r="BN655">
        <v>1088406</v>
      </c>
      <c r="BO655">
        <v>253350767</v>
      </c>
      <c r="BP655">
        <v>19713478</v>
      </c>
      <c r="BQ655">
        <v>32393392</v>
      </c>
      <c r="BR655">
        <v>5203598</v>
      </c>
      <c r="BS655">
        <v>37189464</v>
      </c>
      <c r="BT655">
        <v>0</v>
      </c>
      <c r="BU655">
        <v>0</v>
      </c>
      <c r="BV655">
        <v>2004702</v>
      </c>
      <c r="BW655">
        <v>27727738</v>
      </c>
      <c r="BX655">
        <v>88853</v>
      </c>
      <c r="BY655">
        <v>5475104</v>
      </c>
      <c r="BZ655">
        <v>129796329</v>
      </c>
      <c r="CA655">
        <v>2283130</v>
      </c>
      <c r="CB655">
        <v>83557959</v>
      </c>
      <c r="CC655">
        <v>104099857</v>
      </c>
      <c r="CD655">
        <v>5771340</v>
      </c>
      <c r="CE655">
        <v>73112125</v>
      </c>
      <c r="CF655">
        <v>0</v>
      </c>
      <c r="CG655">
        <v>0</v>
      </c>
      <c r="CH655">
        <v>0</v>
      </c>
      <c r="CI655">
        <v>3162552</v>
      </c>
      <c r="CJ655">
        <v>40722860</v>
      </c>
      <c r="CK655">
        <v>0</v>
      </c>
      <c r="CL655">
        <v>609355</v>
      </c>
      <c r="CM655">
        <v>0</v>
      </c>
      <c r="CN655">
        <v>0</v>
      </c>
      <c r="CO655">
        <v>0</v>
      </c>
      <c r="CP655">
        <v>5127615</v>
      </c>
      <c r="CQ655">
        <v>318446793</v>
      </c>
      <c r="CR655">
        <v>0</v>
      </c>
      <c r="CS655">
        <v>0</v>
      </c>
      <c r="CT655">
        <v>0</v>
      </c>
      <c r="CU655">
        <v>0</v>
      </c>
      <c r="CV655">
        <v>0</v>
      </c>
      <c r="CW655">
        <v>10741414</v>
      </c>
      <c r="CX655">
        <v>16145421</v>
      </c>
      <c r="CY655">
        <v>12117948</v>
      </c>
      <c r="CZ655">
        <v>8317580</v>
      </c>
      <c r="DA655">
        <v>0</v>
      </c>
      <c r="DB655">
        <v>0</v>
      </c>
      <c r="DC655">
        <v>523305</v>
      </c>
      <c r="DD655">
        <v>16662291</v>
      </c>
      <c r="DE655">
        <v>77986</v>
      </c>
      <c r="DF655">
        <v>114358</v>
      </c>
      <c r="DG655">
        <v>64700303</v>
      </c>
      <c r="DH655">
        <v>192446</v>
      </c>
      <c r="DI655">
        <v>55127740</v>
      </c>
      <c r="DJ655">
        <v>0</v>
      </c>
      <c r="DK655">
        <v>93077</v>
      </c>
      <c r="DL655">
        <v>0</v>
      </c>
      <c r="DM655">
        <v>0</v>
      </c>
      <c r="DN655">
        <v>0</v>
      </c>
      <c r="DO655">
        <v>0</v>
      </c>
      <c r="DP655">
        <v>1225111</v>
      </c>
      <c r="DQ655">
        <v>36781706</v>
      </c>
      <c r="DR655">
        <v>0</v>
      </c>
      <c r="DS655">
        <v>0</v>
      </c>
      <c r="DT655">
        <v>0</v>
      </c>
      <c r="DU655">
        <v>0</v>
      </c>
      <c r="DV655">
        <v>0</v>
      </c>
      <c r="DW655">
        <v>0</v>
      </c>
      <c r="DX655">
        <v>0</v>
      </c>
      <c r="DY655">
        <v>0</v>
      </c>
      <c r="DZ655">
        <v>0</v>
      </c>
      <c r="EA655">
        <v>0</v>
      </c>
      <c r="EB655">
        <v>9200604</v>
      </c>
      <c r="EC655">
        <v>11049168</v>
      </c>
      <c r="ED655">
        <v>2872645</v>
      </c>
    </row>
    <row r="656" spans="1:134" x14ac:dyDescent="0.3">
      <c r="A656">
        <v>106380868</v>
      </c>
      <c r="B656" t="s">
        <v>1085</v>
      </c>
      <c r="C656">
        <v>20182</v>
      </c>
      <c r="D656" s="1">
        <v>43191</v>
      </c>
      <c r="E656" s="1">
        <v>43281</v>
      </c>
      <c r="F656" t="s">
        <v>134</v>
      </c>
      <c r="G656" t="s">
        <v>379</v>
      </c>
      <c r="H656" t="s">
        <v>2105</v>
      </c>
      <c r="I656">
        <v>423</v>
      </c>
      <c r="J656" t="s">
        <v>227</v>
      </c>
      <c r="K656" t="s">
        <v>137</v>
      </c>
      <c r="L656" t="s">
        <v>138</v>
      </c>
      <c r="M656" t="s">
        <v>1086</v>
      </c>
      <c r="N656" t="s">
        <v>1087</v>
      </c>
      <c r="O656" t="s">
        <v>382</v>
      </c>
      <c r="P656">
        <v>94143</v>
      </c>
      <c r="Q656" t="s">
        <v>1088</v>
      </c>
      <c r="R656">
        <v>67</v>
      </c>
      <c r="S656">
        <v>22</v>
      </c>
      <c r="T656">
        <v>22</v>
      </c>
      <c r="U656">
        <v>43</v>
      </c>
      <c r="V656">
        <v>11</v>
      </c>
      <c r="W656">
        <v>4</v>
      </c>
      <c r="X656">
        <v>11</v>
      </c>
      <c r="Y656">
        <v>0</v>
      </c>
      <c r="Z656">
        <v>0</v>
      </c>
      <c r="AA656">
        <v>0</v>
      </c>
      <c r="AB656">
        <v>76</v>
      </c>
      <c r="AC656">
        <v>0</v>
      </c>
      <c r="AD656">
        <v>6</v>
      </c>
      <c r="AE656">
        <v>151</v>
      </c>
      <c r="AF656">
        <v>0</v>
      </c>
      <c r="AG656">
        <v>571</v>
      </c>
      <c r="AH656">
        <v>89</v>
      </c>
      <c r="AI656">
        <v>61</v>
      </c>
      <c r="AJ656">
        <v>117</v>
      </c>
      <c r="AK656">
        <v>0</v>
      </c>
      <c r="AL656">
        <v>0</v>
      </c>
      <c r="AM656">
        <v>0</v>
      </c>
      <c r="AN656">
        <v>564</v>
      </c>
      <c r="AO656">
        <v>0</v>
      </c>
      <c r="AP656">
        <v>47</v>
      </c>
      <c r="AQ656">
        <v>1449</v>
      </c>
      <c r="AR656">
        <v>0</v>
      </c>
      <c r="AS65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2898</v>
      </c>
      <c r="AT656">
        <v>1569</v>
      </c>
      <c r="AU656">
        <v>75</v>
      </c>
      <c r="AV656">
        <v>6</v>
      </c>
      <c r="AW656">
        <v>4</v>
      </c>
      <c r="AX656">
        <v>0</v>
      </c>
      <c r="AY656">
        <v>0</v>
      </c>
      <c r="AZ656">
        <v>0</v>
      </c>
      <c r="BA656">
        <v>7320</v>
      </c>
      <c r="BB656">
        <v>0</v>
      </c>
      <c r="BC656">
        <v>263</v>
      </c>
      <c r="BD656">
        <v>9237</v>
      </c>
      <c r="BE656">
        <v>2396953</v>
      </c>
      <c r="BF656">
        <v>353640</v>
      </c>
      <c r="BG656">
        <v>143792</v>
      </c>
      <c r="BH656">
        <v>405525</v>
      </c>
      <c r="BI656">
        <v>0</v>
      </c>
      <c r="BJ656">
        <v>0</v>
      </c>
      <c r="BK656">
        <v>0</v>
      </c>
      <c r="BL656">
        <v>2299665</v>
      </c>
      <c r="BM656">
        <v>0</v>
      </c>
      <c r="BN656">
        <v>253270</v>
      </c>
      <c r="BO656">
        <v>5852845</v>
      </c>
      <c r="BP656">
        <v>1317488</v>
      </c>
      <c r="BQ656">
        <v>18591</v>
      </c>
      <c r="BR656">
        <v>4302</v>
      </c>
      <c r="BS656">
        <v>332</v>
      </c>
      <c r="BT656">
        <v>0</v>
      </c>
      <c r="BU656">
        <v>0</v>
      </c>
      <c r="BV656">
        <v>0</v>
      </c>
      <c r="BW656">
        <v>6521182</v>
      </c>
      <c r="BX656">
        <v>0</v>
      </c>
      <c r="BY656">
        <v>184146</v>
      </c>
      <c r="BZ656">
        <v>8046041</v>
      </c>
      <c r="CA656">
        <v>58705</v>
      </c>
      <c r="CB656">
        <v>1963245</v>
      </c>
      <c r="CC656">
        <v>175595</v>
      </c>
      <c r="CD656">
        <v>148094</v>
      </c>
      <c r="CE656">
        <v>405857</v>
      </c>
      <c r="CF656">
        <v>0</v>
      </c>
      <c r="CG656">
        <v>0</v>
      </c>
      <c r="CH656">
        <v>0</v>
      </c>
      <c r="CI656">
        <v>0</v>
      </c>
      <c r="CJ656">
        <v>5423407</v>
      </c>
      <c r="CK656">
        <v>0</v>
      </c>
      <c r="CL656">
        <v>0</v>
      </c>
      <c r="CM656">
        <v>0</v>
      </c>
      <c r="CN656">
        <v>0</v>
      </c>
      <c r="CO656">
        <v>0</v>
      </c>
      <c r="CP656">
        <v>242975</v>
      </c>
      <c r="CQ656">
        <v>8417878</v>
      </c>
      <c r="CR656">
        <v>0</v>
      </c>
      <c r="CS656">
        <v>0</v>
      </c>
      <c r="CT656">
        <v>0</v>
      </c>
      <c r="CU656">
        <v>0</v>
      </c>
      <c r="CV656">
        <v>0</v>
      </c>
      <c r="CW656">
        <v>1751197</v>
      </c>
      <c r="CX656">
        <v>196636</v>
      </c>
      <c r="CY656">
        <v>0</v>
      </c>
      <c r="CZ656">
        <v>0</v>
      </c>
      <c r="DA656">
        <v>0</v>
      </c>
      <c r="DB656">
        <v>0</v>
      </c>
      <c r="DC656">
        <v>0</v>
      </c>
      <c r="DD656">
        <v>3338734</v>
      </c>
      <c r="DE656">
        <v>0</v>
      </c>
      <c r="DF656">
        <v>194441</v>
      </c>
      <c r="DG656">
        <v>5481008</v>
      </c>
      <c r="DH656">
        <v>553952</v>
      </c>
      <c r="DI656">
        <v>7771784</v>
      </c>
      <c r="DJ656">
        <v>0</v>
      </c>
      <c r="DK656">
        <v>0</v>
      </c>
      <c r="DL656">
        <v>0</v>
      </c>
      <c r="DM656">
        <v>0</v>
      </c>
      <c r="DN656">
        <v>0</v>
      </c>
      <c r="DO656">
        <v>0</v>
      </c>
      <c r="DP656">
        <v>33885</v>
      </c>
      <c r="DQ656">
        <v>1570320</v>
      </c>
      <c r="DR656">
        <v>0</v>
      </c>
      <c r="DS656">
        <v>0</v>
      </c>
      <c r="DT656">
        <v>0</v>
      </c>
      <c r="DU656">
        <v>0</v>
      </c>
      <c r="DV656">
        <v>0</v>
      </c>
      <c r="DW656">
        <v>0</v>
      </c>
      <c r="DX656">
        <v>0</v>
      </c>
      <c r="DY656">
        <v>0</v>
      </c>
      <c r="DZ656">
        <v>0</v>
      </c>
      <c r="EA656">
        <v>0</v>
      </c>
      <c r="EB656">
        <v>0</v>
      </c>
      <c r="EC656">
        <v>0</v>
      </c>
      <c r="ED656">
        <v>0</v>
      </c>
    </row>
    <row r="657" spans="1:134" x14ac:dyDescent="0.3">
      <c r="A657">
        <v>106364014</v>
      </c>
      <c r="B657" t="s">
        <v>1089</v>
      </c>
      <c r="C657">
        <v>20182</v>
      </c>
      <c r="D657" s="1">
        <v>43191</v>
      </c>
      <c r="E657" s="1">
        <v>43281</v>
      </c>
      <c r="F657" t="s">
        <v>134</v>
      </c>
      <c r="G657" t="s">
        <v>275</v>
      </c>
      <c r="H657" t="s">
        <v>2100</v>
      </c>
      <c r="I657">
        <v>1209</v>
      </c>
      <c r="J657" t="s">
        <v>136</v>
      </c>
      <c r="K657" t="s">
        <v>137</v>
      </c>
      <c r="L657" t="s">
        <v>138</v>
      </c>
      <c r="M657" t="s">
        <v>1090</v>
      </c>
      <c r="N657" t="s">
        <v>1091</v>
      </c>
      <c r="O657" t="s">
        <v>1092</v>
      </c>
      <c r="P657">
        <v>92373</v>
      </c>
      <c r="Q657" t="s">
        <v>1093</v>
      </c>
      <c r="R657">
        <v>89</v>
      </c>
      <c r="S657">
        <v>89</v>
      </c>
      <c r="T657">
        <v>68</v>
      </c>
      <c r="U657">
        <v>42</v>
      </c>
      <c r="V657">
        <v>86</v>
      </c>
      <c r="W657">
        <v>490</v>
      </c>
      <c r="X657">
        <v>0</v>
      </c>
      <c r="Y657">
        <v>0</v>
      </c>
      <c r="Z657">
        <v>0</v>
      </c>
      <c r="AA657">
        <v>286</v>
      </c>
      <c r="AB657">
        <v>26</v>
      </c>
      <c r="AC657">
        <v>0</v>
      </c>
      <c r="AD657">
        <v>16</v>
      </c>
      <c r="AE657">
        <v>946</v>
      </c>
      <c r="AF657">
        <v>0</v>
      </c>
      <c r="AG657">
        <v>436</v>
      </c>
      <c r="AH657">
        <v>887</v>
      </c>
      <c r="AI657">
        <v>3016</v>
      </c>
      <c r="AJ657">
        <v>0</v>
      </c>
      <c r="AK657">
        <v>0</v>
      </c>
      <c r="AL657">
        <v>0</v>
      </c>
      <c r="AM657">
        <v>1603</v>
      </c>
      <c r="AN657">
        <v>153</v>
      </c>
      <c r="AO657">
        <v>0</v>
      </c>
      <c r="AP657">
        <v>60</v>
      </c>
      <c r="AQ657">
        <v>6155</v>
      </c>
      <c r="AR657">
        <v>0</v>
      </c>
      <c r="AS65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12310</v>
      </c>
      <c r="AT657">
        <v>680</v>
      </c>
      <c r="AU657">
        <v>935</v>
      </c>
      <c r="AV657">
        <v>694</v>
      </c>
      <c r="AW657">
        <v>0</v>
      </c>
      <c r="AX657">
        <v>0</v>
      </c>
      <c r="AY657">
        <v>0</v>
      </c>
      <c r="AZ657">
        <v>9804</v>
      </c>
      <c r="BA657">
        <v>1208</v>
      </c>
      <c r="BB657">
        <v>0</v>
      </c>
      <c r="BC657">
        <v>30</v>
      </c>
      <c r="BD657">
        <v>13351</v>
      </c>
      <c r="BE657">
        <v>1069618</v>
      </c>
      <c r="BF657">
        <v>2171309</v>
      </c>
      <c r="BG657">
        <v>6758896</v>
      </c>
      <c r="BH657">
        <v>0</v>
      </c>
      <c r="BI657">
        <v>0</v>
      </c>
      <c r="BJ657">
        <v>0</v>
      </c>
      <c r="BK657">
        <v>3841833</v>
      </c>
      <c r="BL657">
        <v>383294</v>
      </c>
      <c r="BM657">
        <v>0</v>
      </c>
      <c r="BN657">
        <v>152461</v>
      </c>
      <c r="BO657">
        <v>14377411</v>
      </c>
      <c r="BP657">
        <v>521192</v>
      </c>
      <c r="BQ657">
        <v>820159</v>
      </c>
      <c r="BR657">
        <v>471205</v>
      </c>
      <c r="BS657">
        <v>0</v>
      </c>
      <c r="BT657">
        <v>0</v>
      </c>
      <c r="BU657">
        <v>0</v>
      </c>
      <c r="BV657">
        <v>7404336</v>
      </c>
      <c r="BW657">
        <v>998943</v>
      </c>
      <c r="BX657">
        <v>0</v>
      </c>
      <c r="BY657">
        <v>29201</v>
      </c>
      <c r="BZ657">
        <v>10245036</v>
      </c>
      <c r="CA657">
        <v>14573</v>
      </c>
      <c r="CB657">
        <v>1101509</v>
      </c>
      <c r="CC657">
        <v>1960857</v>
      </c>
      <c r="CD657">
        <v>4990390</v>
      </c>
      <c r="CE657">
        <v>0</v>
      </c>
      <c r="CF657">
        <v>0</v>
      </c>
      <c r="CG657">
        <v>0</v>
      </c>
      <c r="CH657">
        <v>0</v>
      </c>
      <c r="CI657">
        <v>6848788</v>
      </c>
      <c r="CJ657">
        <v>723760</v>
      </c>
      <c r="CK657">
        <v>0</v>
      </c>
      <c r="CL657">
        <v>79833</v>
      </c>
      <c r="CM657">
        <v>0</v>
      </c>
      <c r="CN657">
        <v>0</v>
      </c>
      <c r="CO657">
        <v>0</v>
      </c>
      <c r="CP657">
        <v>0</v>
      </c>
      <c r="CQ657">
        <v>15719710</v>
      </c>
      <c r="CR657">
        <v>0</v>
      </c>
      <c r="CS657">
        <v>0</v>
      </c>
      <c r="CT657">
        <v>0</v>
      </c>
      <c r="CU657">
        <v>0</v>
      </c>
      <c r="CV657">
        <v>0</v>
      </c>
      <c r="CW657">
        <v>489301</v>
      </c>
      <c r="CX657">
        <v>1030610</v>
      </c>
      <c r="CY657">
        <v>2239711</v>
      </c>
      <c r="CZ657">
        <v>0</v>
      </c>
      <c r="DA657">
        <v>0</v>
      </c>
      <c r="DB657">
        <v>0</v>
      </c>
      <c r="DC657">
        <v>4397381</v>
      </c>
      <c r="DD657">
        <v>658477</v>
      </c>
      <c r="DE657">
        <v>0</v>
      </c>
      <c r="DF657">
        <v>87257</v>
      </c>
      <c r="DG657">
        <v>8902737</v>
      </c>
      <c r="DH657">
        <v>1255438</v>
      </c>
      <c r="DI657">
        <v>11975079</v>
      </c>
      <c r="DJ657">
        <v>69558</v>
      </c>
      <c r="DK657">
        <v>0</v>
      </c>
      <c r="DL657">
        <v>0</v>
      </c>
      <c r="DM657">
        <v>0</v>
      </c>
      <c r="DN657">
        <v>0</v>
      </c>
      <c r="DO657">
        <v>0</v>
      </c>
      <c r="DP657">
        <v>68588</v>
      </c>
      <c r="DQ657">
        <v>24626395</v>
      </c>
      <c r="DR657">
        <v>0</v>
      </c>
      <c r="DS657">
        <v>0</v>
      </c>
      <c r="DT657">
        <v>0</v>
      </c>
      <c r="DU657">
        <v>0</v>
      </c>
      <c r="DV657">
        <v>0</v>
      </c>
      <c r="DW657">
        <v>0</v>
      </c>
      <c r="DX657">
        <v>0</v>
      </c>
      <c r="DY657">
        <v>0</v>
      </c>
      <c r="DZ657">
        <v>0</v>
      </c>
      <c r="EA657">
        <v>0</v>
      </c>
      <c r="EB657">
        <v>0</v>
      </c>
      <c r="EC657">
        <v>0</v>
      </c>
      <c r="ED657">
        <v>0</v>
      </c>
    </row>
    <row r="658" spans="1:134" x14ac:dyDescent="0.3">
      <c r="A658">
        <v>106364502</v>
      </c>
      <c r="B658" t="s">
        <v>1094</v>
      </c>
      <c r="C658">
        <v>20182</v>
      </c>
      <c r="D658" s="1">
        <v>43191</v>
      </c>
      <c r="E658" s="1">
        <v>43281</v>
      </c>
      <c r="F658" t="s">
        <v>134</v>
      </c>
      <c r="G658" t="s">
        <v>275</v>
      </c>
      <c r="H658" t="s">
        <v>2100</v>
      </c>
      <c r="I658">
        <v>1209</v>
      </c>
      <c r="J658" t="s">
        <v>136</v>
      </c>
      <c r="K658" t="s">
        <v>137</v>
      </c>
      <c r="L658" t="s">
        <v>220</v>
      </c>
      <c r="M658" t="s">
        <v>1095</v>
      </c>
      <c r="N658" t="s">
        <v>2134</v>
      </c>
      <c r="O658" t="s">
        <v>1097</v>
      </c>
      <c r="P658">
        <v>92354</v>
      </c>
      <c r="Q658" t="s">
        <v>1093</v>
      </c>
      <c r="R658">
        <v>343</v>
      </c>
      <c r="S658">
        <v>343</v>
      </c>
      <c r="T658">
        <v>287</v>
      </c>
      <c r="U658">
        <v>10</v>
      </c>
      <c r="V658">
        <v>7</v>
      </c>
      <c r="W658">
        <v>312</v>
      </c>
      <c r="X658">
        <v>2227</v>
      </c>
      <c r="Y658">
        <v>0</v>
      </c>
      <c r="Z658">
        <v>0</v>
      </c>
      <c r="AA658">
        <v>775</v>
      </c>
      <c r="AB658">
        <v>162</v>
      </c>
      <c r="AC658">
        <v>0</v>
      </c>
      <c r="AD658">
        <v>19</v>
      </c>
      <c r="AE658">
        <v>3512</v>
      </c>
      <c r="AF658">
        <v>0</v>
      </c>
      <c r="AG658">
        <v>41</v>
      </c>
      <c r="AH658">
        <v>288</v>
      </c>
      <c r="AI658">
        <v>4447</v>
      </c>
      <c r="AJ658">
        <v>11469</v>
      </c>
      <c r="AK658">
        <v>0</v>
      </c>
      <c r="AL658">
        <v>0</v>
      </c>
      <c r="AM658">
        <v>4376</v>
      </c>
      <c r="AN658">
        <v>685</v>
      </c>
      <c r="AO658">
        <v>0</v>
      </c>
      <c r="AP658">
        <v>53</v>
      </c>
      <c r="AQ658">
        <v>21359</v>
      </c>
      <c r="AR658">
        <v>0</v>
      </c>
      <c r="AS65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42718</v>
      </c>
      <c r="AT658">
        <v>306</v>
      </c>
      <c r="AU658">
        <v>76</v>
      </c>
      <c r="AV658">
        <v>1498</v>
      </c>
      <c r="AW658">
        <v>12983</v>
      </c>
      <c r="AX658">
        <v>0</v>
      </c>
      <c r="AY658">
        <v>0</v>
      </c>
      <c r="AZ658">
        <v>6502</v>
      </c>
      <c r="BA658">
        <v>1120</v>
      </c>
      <c r="BB658">
        <v>0</v>
      </c>
      <c r="BC658">
        <v>130</v>
      </c>
      <c r="BD658">
        <v>22615</v>
      </c>
      <c r="BE658">
        <v>1060396</v>
      </c>
      <c r="BF658">
        <v>6254549</v>
      </c>
      <c r="BG658">
        <v>92540537</v>
      </c>
      <c r="BH658">
        <v>246422887</v>
      </c>
      <c r="BI658">
        <v>0</v>
      </c>
      <c r="BJ658">
        <v>0</v>
      </c>
      <c r="BK658">
        <v>89423982</v>
      </c>
      <c r="BL658">
        <v>9045650</v>
      </c>
      <c r="BM658">
        <v>0</v>
      </c>
      <c r="BN658">
        <v>716658</v>
      </c>
      <c r="BO658">
        <v>445464659</v>
      </c>
      <c r="BP658">
        <v>476385</v>
      </c>
      <c r="BQ658">
        <v>476385</v>
      </c>
      <c r="BR658">
        <v>5374343</v>
      </c>
      <c r="BS658">
        <v>35490807</v>
      </c>
      <c r="BT658">
        <v>0</v>
      </c>
      <c r="BU658">
        <v>0</v>
      </c>
      <c r="BV658">
        <v>15074595</v>
      </c>
      <c r="BW658">
        <v>2151828</v>
      </c>
      <c r="BX658">
        <v>0</v>
      </c>
      <c r="BY658">
        <v>367480</v>
      </c>
      <c r="BZ658">
        <v>59411823</v>
      </c>
      <c r="CA658">
        <v>1253693</v>
      </c>
      <c r="CB658">
        <v>1356054</v>
      </c>
      <c r="CC658">
        <v>5836460</v>
      </c>
      <c r="CD658">
        <v>82893421</v>
      </c>
      <c r="CE658">
        <v>238602172</v>
      </c>
      <c r="CF658">
        <v>0</v>
      </c>
      <c r="CG658">
        <v>0</v>
      </c>
      <c r="CH658">
        <v>0</v>
      </c>
      <c r="CI658">
        <v>71131694</v>
      </c>
      <c r="CJ658">
        <v>8957982</v>
      </c>
      <c r="CK658">
        <v>0</v>
      </c>
      <c r="CL658">
        <v>0</v>
      </c>
      <c r="CM658">
        <v>0</v>
      </c>
      <c r="CN658">
        <v>0</v>
      </c>
      <c r="CO658">
        <v>0</v>
      </c>
      <c r="CP658">
        <v>563935</v>
      </c>
      <c r="CQ658">
        <v>410595411</v>
      </c>
      <c r="CR658">
        <v>0</v>
      </c>
      <c r="CS658">
        <v>0</v>
      </c>
      <c r="CT658">
        <v>0</v>
      </c>
      <c r="CU658">
        <v>0</v>
      </c>
      <c r="CV658">
        <v>0</v>
      </c>
      <c r="CW658">
        <v>180727</v>
      </c>
      <c r="CX658">
        <v>690939</v>
      </c>
      <c r="CY658">
        <v>15021459</v>
      </c>
      <c r="CZ658">
        <v>42057829</v>
      </c>
      <c r="DA658">
        <v>0</v>
      </c>
      <c r="DB658">
        <v>0</v>
      </c>
      <c r="DC658">
        <v>33366883</v>
      </c>
      <c r="DD658">
        <v>2239496</v>
      </c>
      <c r="DE658">
        <v>0</v>
      </c>
      <c r="DF658">
        <v>723738</v>
      </c>
      <c r="DG658">
        <v>94281071</v>
      </c>
      <c r="DH658">
        <v>2249408</v>
      </c>
      <c r="DI658">
        <v>151265704</v>
      </c>
      <c r="DJ658">
        <v>0</v>
      </c>
      <c r="DK658">
        <v>407182</v>
      </c>
      <c r="DL658">
        <v>0</v>
      </c>
      <c r="DM658">
        <v>0</v>
      </c>
      <c r="DN658">
        <v>0</v>
      </c>
      <c r="DO658">
        <v>0</v>
      </c>
      <c r="DP658">
        <v>5741247</v>
      </c>
      <c r="DQ658">
        <v>101562846</v>
      </c>
      <c r="DR658">
        <v>0</v>
      </c>
      <c r="DS658">
        <v>0</v>
      </c>
      <c r="DT658">
        <v>0</v>
      </c>
      <c r="DU658">
        <v>0</v>
      </c>
      <c r="DV658">
        <v>0</v>
      </c>
      <c r="DW658">
        <v>0</v>
      </c>
      <c r="DX658">
        <v>0</v>
      </c>
      <c r="DY658">
        <v>0</v>
      </c>
      <c r="DZ658">
        <v>0</v>
      </c>
      <c r="EA658">
        <v>0</v>
      </c>
      <c r="EB658">
        <v>0</v>
      </c>
      <c r="EC658">
        <v>0</v>
      </c>
      <c r="ED658">
        <v>0</v>
      </c>
    </row>
    <row r="659" spans="1:134" x14ac:dyDescent="0.3">
      <c r="A659">
        <v>106361246</v>
      </c>
      <c r="B659" t="s">
        <v>1098</v>
      </c>
      <c r="C659">
        <v>20182</v>
      </c>
      <c r="D659" s="1">
        <v>43191</v>
      </c>
      <c r="E659" s="1">
        <v>43281</v>
      </c>
      <c r="F659" t="s">
        <v>134</v>
      </c>
      <c r="G659" t="s">
        <v>275</v>
      </c>
      <c r="H659" t="s">
        <v>2100</v>
      </c>
      <c r="I659">
        <v>1209</v>
      </c>
      <c r="J659" t="s">
        <v>136</v>
      </c>
      <c r="K659" t="s">
        <v>137</v>
      </c>
      <c r="L659" t="s">
        <v>220</v>
      </c>
      <c r="M659" t="s">
        <v>1095</v>
      </c>
      <c r="N659" t="s">
        <v>1096</v>
      </c>
      <c r="O659" t="s">
        <v>1097</v>
      </c>
      <c r="P659">
        <v>92354</v>
      </c>
      <c r="Q659" t="s">
        <v>1093</v>
      </c>
      <c r="R659">
        <v>533</v>
      </c>
      <c r="S659">
        <v>533</v>
      </c>
      <c r="T659">
        <v>441</v>
      </c>
      <c r="U659">
        <v>1418</v>
      </c>
      <c r="V659">
        <v>969</v>
      </c>
      <c r="W659">
        <v>550</v>
      </c>
      <c r="X659">
        <v>1428</v>
      </c>
      <c r="Y659">
        <v>0</v>
      </c>
      <c r="Z659">
        <v>0</v>
      </c>
      <c r="AA659">
        <v>1120</v>
      </c>
      <c r="AB659">
        <v>158</v>
      </c>
      <c r="AC659">
        <v>0</v>
      </c>
      <c r="AD659">
        <v>57</v>
      </c>
      <c r="AE659">
        <v>5700</v>
      </c>
      <c r="AF659">
        <v>0</v>
      </c>
      <c r="AG659">
        <v>8116</v>
      </c>
      <c r="AH659">
        <v>4786</v>
      </c>
      <c r="AI659">
        <v>3340</v>
      </c>
      <c r="AJ659">
        <v>7919</v>
      </c>
      <c r="AK659">
        <v>0</v>
      </c>
      <c r="AL659">
        <v>0</v>
      </c>
      <c r="AM659">
        <v>5901</v>
      </c>
      <c r="AN659">
        <v>1241</v>
      </c>
      <c r="AO659">
        <v>0</v>
      </c>
      <c r="AP659">
        <v>133</v>
      </c>
      <c r="AQ659">
        <v>31436</v>
      </c>
      <c r="AR659">
        <v>0</v>
      </c>
      <c r="AS65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62872</v>
      </c>
      <c r="AT659">
        <v>34802</v>
      </c>
      <c r="AU659">
        <v>18238</v>
      </c>
      <c r="AV659">
        <v>13935</v>
      </c>
      <c r="AW659">
        <v>51803</v>
      </c>
      <c r="AX659">
        <v>0</v>
      </c>
      <c r="AY659">
        <v>0</v>
      </c>
      <c r="AZ659">
        <v>33056</v>
      </c>
      <c r="BA659">
        <v>15902</v>
      </c>
      <c r="BB659">
        <v>0</v>
      </c>
      <c r="BC659">
        <v>2852</v>
      </c>
      <c r="BD659">
        <v>170588</v>
      </c>
      <c r="BE659">
        <v>215486993</v>
      </c>
      <c r="BF659">
        <v>143216947</v>
      </c>
      <c r="BG659">
        <v>87328417</v>
      </c>
      <c r="BH659">
        <v>191596606</v>
      </c>
      <c r="BI659">
        <v>0</v>
      </c>
      <c r="BJ659">
        <v>0</v>
      </c>
      <c r="BK659">
        <v>143015117</v>
      </c>
      <c r="BL659">
        <v>34758617</v>
      </c>
      <c r="BM659">
        <v>0</v>
      </c>
      <c r="BN659">
        <v>2872517</v>
      </c>
      <c r="BO659">
        <v>818275214</v>
      </c>
      <c r="BP659">
        <v>142951489</v>
      </c>
      <c r="BQ659">
        <v>73877597</v>
      </c>
      <c r="BR659">
        <v>37453420</v>
      </c>
      <c r="BS659">
        <v>132613196</v>
      </c>
      <c r="BT659">
        <v>0</v>
      </c>
      <c r="BU659">
        <v>0</v>
      </c>
      <c r="BV659">
        <v>131479733</v>
      </c>
      <c r="BW659">
        <v>39674133</v>
      </c>
      <c r="BX659">
        <v>0</v>
      </c>
      <c r="BY659">
        <v>6112435</v>
      </c>
      <c r="BZ659">
        <v>564162003</v>
      </c>
      <c r="CA659">
        <v>11214388</v>
      </c>
      <c r="CB659">
        <v>298738434</v>
      </c>
      <c r="CC659">
        <v>182263978</v>
      </c>
      <c r="CD659">
        <v>112731188</v>
      </c>
      <c r="CE659">
        <v>286897919</v>
      </c>
      <c r="CF659">
        <v>0</v>
      </c>
      <c r="CG659">
        <v>0</v>
      </c>
      <c r="CH659">
        <v>0</v>
      </c>
      <c r="CI659">
        <v>219595881</v>
      </c>
      <c r="CJ659">
        <v>59546200</v>
      </c>
      <c r="CK659">
        <v>0</v>
      </c>
      <c r="CL659">
        <v>13281025</v>
      </c>
      <c r="CM659">
        <v>0</v>
      </c>
      <c r="CN659">
        <v>0</v>
      </c>
      <c r="CO659">
        <v>0</v>
      </c>
      <c r="CP659">
        <v>6857079</v>
      </c>
      <c r="CQ659">
        <v>1191126092</v>
      </c>
      <c r="CR659">
        <v>0</v>
      </c>
      <c r="CS659">
        <v>0</v>
      </c>
      <c r="CT659">
        <v>0</v>
      </c>
      <c r="CU659">
        <v>3137619</v>
      </c>
      <c r="CV659">
        <v>3137619</v>
      </c>
      <c r="CW659">
        <v>48485660</v>
      </c>
      <c r="CX659">
        <v>34830566</v>
      </c>
      <c r="CY659">
        <v>12050649</v>
      </c>
      <c r="CZ659">
        <v>37311883</v>
      </c>
      <c r="DA659">
        <v>0</v>
      </c>
      <c r="DB659">
        <v>0</v>
      </c>
      <c r="DC659">
        <v>41617944</v>
      </c>
      <c r="DD659">
        <v>18024169</v>
      </c>
      <c r="DE659">
        <v>0</v>
      </c>
      <c r="DF659">
        <v>2127873</v>
      </c>
      <c r="DG659">
        <v>194448744</v>
      </c>
      <c r="DH659">
        <v>2864688</v>
      </c>
      <c r="DI659">
        <v>456968844</v>
      </c>
      <c r="DJ659">
        <v>0</v>
      </c>
      <c r="DK659">
        <v>-6709815</v>
      </c>
      <c r="DL659">
        <v>0</v>
      </c>
      <c r="DM659">
        <v>0</v>
      </c>
      <c r="DN659">
        <v>0</v>
      </c>
      <c r="DO659">
        <v>0</v>
      </c>
      <c r="DP659">
        <v>61288314</v>
      </c>
      <c r="DQ659">
        <v>1181907682</v>
      </c>
      <c r="DR659">
        <v>0</v>
      </c>
      <c r="DS659">
        <v>0</v>
      </c>
      <c r="DT659">
        <v>0</v>
      </c>
      <c r="DU659">
        <v>0</v>
      </c>
      <c r="DV659">
        <v>0</v>
      </c>
      <c r="DW659">
        <v>0</v>
      </c>
      <c r="DX659">
        <v>0</v>
      </c>
      <c r="DY659">
        <v>0</v>
      </c>
      <c r="DZ659">
        <v>0</v>
      </c>
      <c r="EA659">
        <v>0</v>
      </c>
      <c r="EB659">
        <v>0</v>
      </c>
      <c r="EC659">
        <v>0</v>
      </c>
      <c r="ED659">
        <v>0</v>
      </c>
    </row>
    <row r="660" spans="1:134" x14ac:dyDescent="0.3">
      <c r="A660">
        <v>106334589</v>
      </c>
      <c r="B660" t="s">
        <v>1099</v>
      </c>
      <c r="C660">
        <v>20182</v>
      </c>
      <c r="D660" s="1">
        <v>43191</v>
      </c>
      <c r="E660" s="1">
        <v>43281</v>
      </c>
      <c r="F660" t="s">
        <v>134</v>
      </c>
      <c r="G660" t="s">
        <v>548</v>
      </c>
      <c r="H660" t="s">
        <v>2100</v>
      </c>
      <c r="I660">
        <v>1109</v>
      </c>
      <c r="J660" t="s">
        <v>136</v>
      </c>
      <c r="K660" t="s">
        <v>137</v>
      </c>
      <c r="L660" t="s">
        <v>138</v>
      </c>
      <c r="M660" t="s">
        <v>1100</v>
      </c>
      <c r="N660" t="s">
        <v>1101</v>
      </c>
      <c r="O660" t="s">
        <v>1102</v>
      </c>
      <c r="P660">
        <v>92563</v>
      </c>
      <c r="Q660" t="s">
        <v>1103</v>
      </c>
      <c r="R660">
        <v>112</v>
      </c>
      <c r="S660">
        <v>112</v>
      </c>
      <c r="T660">
        <v>112</v>
      </c>
      <c r="U660">
        <v>577</v>
      </c>
      <c r="V660">
        <v>538</v>
      </c>
      <c r="W660">
        <v>55</v>
      </c>
      <c r="X660">
        <v>295</v>
      </c>
      <c r="Y660">
        <v>0</v>
      </c>
      <c r="Z660">
        <v>0</v>
      </c>
      <c r="AA660">
        <v>95</v>
      </c>
      <c r="AB660">
        <v>475</v>
      </c>
      <c r="AC660">
        <v>0</v>
      </c>
      <c r="AD660">
        <v>70</v>
      </c>
      <c r="AE660">
        <v>2105</v>
      </c>
      <c r="AF660">
        <v>0</v>
      </c>
      <c r="AG660">
        <v>2242</v>
      </c>
      <c r="AH660">
        <v>2096</v>
      </c>
      <c r="AI660">
        <v>254</v>
      </c>
      <c r="AJ660">
        <v>972</v>
      </c>
      <c r="AK660">
        <v>0</v>
      </c>
      <c r="AL660">
        <v>0</v>
      </c>
      <c r="AM660">
        <v>272</v>
      </c>
      <c r="AN660">
        <v>1313</v>
      </c>
      <c r="AO660">
        <v>0</v>
      </c>
      <c r="AP660">
        <v>216</v>
      </c>
      <c r="AQ660">
        <v>7365</v>
      </c>
      <c r="AR660">
        <v>0</v>
      </c>
      <c r="AS66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14730</v>
      </c>
      <c r="AT660">
        <v>3117</v>
      </c>
      <c r="AU660">
        <v>2909</v>
      </c>
      <c r="AV660">
        <v>724</v>
      </c>
      <c r="AW660">
        <v>4521</v>
      </c>
      <c r="AX660">
        <v>0</v>
      </c>
      <c r="AY660">
        <v>0</v>
      </c>
      <c r="AZ660">
        <v>2162</v>
      </c>
      <c r="BA660">
        <v>4614</v>
      </c>
      <c r="BB660">
        <v>0</v>
      </c>
      <c r="BC660">
        <v>1138</v>
      </c>
      <c r="BD660">
        <v>19185</v>
      </c>
      <c r="BE660">
        <v>46246272</v>
      </c>
      <c r="BF660">
        <v>47474014</v>
      </c>
      <c r="BG660">
        <v>6396344</v>
      </c>
      <c r="BH660">
        <v>20376116</v>
      </c>
      <c r="BI660">
        <v>0</v>
      </c>
      <c r="BJ660">
        <v>0</v>
      </c>
      <c r="BK660">
        <v>5169367</v>
      </c>
      <c r="BL660">
        <v>23850288</v>
      </c>
      <c r="BM660">
        <v>0</v>
      </c>
      <c r="BN660">
        <v>3071768</v>
      </c>
      <c r="BO660">
        <v>152584169</v>
      </c>
      <c r="BP660">
        <v>23558508</v>
      </c>
      <c r="BQ660">
        <v>27419311</v>
      </c>
      <c r="BR660">
        <v>3040272</v>
      </c>
      <c r="BS660">
        <v>20419562</v>
      </c>
      <c r="BT660">
        <v>0</v>
      </c>
      <c r="BU660">
        <v>0</v>
      </c>
      <c r="BV660">
        <v>6785538</v>
      </c>
      <c r="BW660">
        <v>27903420</v>
      </c>
      <c r="BX660">
        <v>0</v>
      </c>
      <c r="BY660">
        <v>2241534</v>
      </c>
      <c r="BZ660">
        <v>111368145</v>
      </c>
      <c r="CA660">
        <v>4743866</v>
      </c>
      <c r="CB660">
        <v>57507531</v>
      </c>
      <c r="CC660">
        <v>62033164</v>
      </c>
      <c r="CD660">
        <v>7726429</v>
      </c>
      <c r="CE660">
        <v>33280246</v>
      </c>
      <c r="CF660">
        <v>0</v>
      </c>
      <c r="CG660">
        <v>0</v>
      </c>
      <c r="CH660">
        <v>0</v>
      </c>
      <c r="CI660">
        <v>7959498</v>
      </c>
      <c r="CJ660">
        <v>37025726</v>
      </c>
      <c r="CK660">
        <v>0</v>
      </c>
      <c r="CL660">
        <v>0</v>
      </c>
      <c r="CM660">
        <v>0</v>
      </c>
      <c r="CN660">
        <v>0</v>
      </c>
      <c r="CO660">
        <v>0</v>
      </c>
      <c r="CP660">
        <v>5239931</v>
      </c>
      <c r="CQ660">
        <v>215516391</v>
      </c>
      <c r="CR660">
        <v>0</v>
      </c>
      <c r="CS660">
        <v>0</v>
      </c>
      <c r="CT660">
        <v>0</v>
      </c>
      <c r="CU660">
        <v>0</v>
      </c>
      <c r="CV660">
        <v>0</v>
      </c>
      <c r="CW660">
        <v>12140952</v>
      </c>
      <c r="CX660">
        <v>12756534</v>
      </c>
      <c r="CY660">
        <v>1703621</v>
      </c>
      <c r="CZ660">
        <v>7493288</v>
      </c>
      <c r="DA660">
        <v>0</v>
      </c>
      <c r="DB660">
        <v>0</v>
      </c>
      <c r="DC660">
        <v>3565840</v>
      </c>
      <c r="DD660">
        <v>13621120</v>
      </c>
      <c r="DE660">
        <v>0</v>
      </c>
      <c r="DF660">
        <v>-2845432</v>
      </c>
      <c r="DG660">
        <v>48435923</v>
      </c>
      <c r="DH660">
        <v>3781485</v>
      </c>
      <c r="DI660">
        <v>52871978</v>
      </c>
      <c r="DJ660">
        <v>0</v>
      </c>
      <c r="DK660">
        <v>0</v>
      </c>
      <c r="DL660">
        <v>0</v>
      </c>
      <c r="DM660">
        <v>0</v>
      </c>
      <c r="DN660">
        <v>0</v>
      </c>
      <c r="DO660">
        <v>0</v>
      </c>
      <c r="DP660">
        <v>404907</v>
      </c>
      <c r="DQ660">
        <v>26632279</v>
      </c>
      <c r="DR660">
        <v>0</v>
      </c>
      <c r="DS660">
        <v>0</v>
      </c>
      <c r="DT660">
        <v>0</v>
      </c>
      <c r="DU660">
        <v>0</v>
      </c>
      <c r="DV660">
        <v>0</v>
      </c>
      <c r="DW660">
        <v>0</v>
      </c>
      <c r="DX660">
        <v>0</v>
      </c>
      <c r="DY660">
        <v>0</v>
      </c>
      <c r="DZ660">
        <v>0</v>
      </c>
      <c r="EA660">
        <v>0</v>
      </c>
      <c r="EB660">
        <v>0</v>
      </c>
      <c r="EC660">
        <v>0</v>
      </c>
      <c r="ED660">
        <v>0</v>
      </c>
    </row>
    <row r="661" spans="1:134" x14ac:dyDescent="0.3">
      <c r="A661">
        <v>106420491</v>
      </c>
      <c r="B661" t="s">
        <v>1104</v>
      </c>
      <c r="C661">
        <v>20182</v>
      </c>
      <c r="D661" s="1">
        <v>43191</v>
      </c>
      <c r="E661" s="1">
        <v>43281</v>
      </c>
      <c r="F661" t="s">
        <v>134</v>
      </c>
      <c r="G661" t="s">
        <v>745</v>
      </c>
      <c r="H661" t="s">
        <v>2088</v>
      </c>
      <c r="I661">
        <v>805</v>
      </c>
      <c r="J661" t="s">
        <v>183</v>
      </c>
      <c r="K661" t="s">
        <v>137</v>
      </c>
      <c r="L661" t="s">
        <v>145</v>
      </c>
      <c r="M661" t="s">
        <v>1105</v>
      </c>
      <c r="N661" t="s">
        <v>1106</v>
      </c>
      <c r="O661" t="s">
        <v>1107</v>
      </c>
      <c r="P661">
        <v>93436</v>
      </c>
      <c r="Q661" t="s">
        <v>1108</v>
      </c>
      <c r="R661">
        <v>170</v>
      </c>
      <c r="S661">
        <v>170</v>
      </c>
      <c r="T661">
        <v>170</v>
      </c>
      <c r="U661">
        <v>245</v>
      </c>
      <c r="V661">
        <v>25</v>
      </c>
      <c r="W661">
        <v>29</v>
      </c>
      <c r="X661">
        <v>162</v>
      </c>
      <c r="Y661">
        <v>0</v>
      </c>
      <c r="Z661">
        <v>0</v>
      </c>
      <c r="AA661">
        <v>61</v>
      </c>
      <c r="AB661">
        <v>14</v>
      </c>
      <c r="AC661">
        <v>0</v>
      </c>
      <c r="AD661">
        <v>34</v>
      </c>
      <c r="AE661">
        <v>570</v>
      </c>
      <c r="AF661">
        <v>76</v>
      </c>
      <c r="AG661">
        <v>1421</v>
      </c>
      <c r="AH661">
        <v>173</v>
      </c>
      <c r="AI661">
        <v>183</v>
      </c>
      <c r="AJ661">
        <v>6207</v>
      </c>
      <c r="AK661">
        <v>0</v>
      </c>
      <c r="AL661">
        <v>0</v>
      </c>
      <c r="AM661">
        <v>352</v>
      </c>
      <c r="AN661">
        <v>44</v>
      </c>
      <c r="AO661">
        <v>0</v>
      </c>
      <c r="AP661">
        <v>875</v>
      </c>
      <c r="AQ661">
        <v>9255</v>
      </c>
      <c r="AR661">
        <v>7690</v>
      </c>
      <c r="AS66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26200</v>
      </c>
      <c r="AT661">
        <v>4952</v>
      </c>
      <c r="AU661">
        <v>271</v>
      </c>
      <c r="AV661">
        <v>494</v>
      </c>
      <c r="AW661">
        <v>5272</v>
      </c>
      <c r="AX661">
        <v>0</v>
      </c>
      <c r="AY661">
        <v>0</v>
      </c>
      <c r="AZ661">
        <v>3877</v>
      </c>
      <c r="BA661">
        <v>849</v>
      </c>
      <c r="BB661">
        <v>0</v>
      </c>
      <c r="BC661">
        <v>776</v>
      </c>
      <c r="BD661">
        <v>16491</v>
      </c>
      <c r="BE661">
        <v>6003093</v>
      </c>
      <c r="BF661">
        <v>661286</v>
      </c>
      <c r="BG661">
        <v>607663</v>
      </c>
      <c r="BH661">
        <v>4778766</v>
      </c>
      <c r="BI661">
        <v>0</v>
      </c>
      <c r="BJ661">
        <v>0</v>
      </c>
      <c r="BK661">
        <v>1559756</v>
      </c>
      <c r="BL661">
        <v>362203</v>
      </c>
      <c r="BM661">
        <v>0</v>
      </c>
      <c r="BN661">
        <v>981455</v>
      </c>
      <c r="BO661">
        <v>14954222</v>
      </c>
      <c r="BP661">
        <v>10043267</v>
      </c>
      <c r="BQ661">
        <v>809909</v>
      </c>
      <c r="BR661">
        <v>849806</v>
      </c>
      <c r="BS661">
        <v>7499701</v>
      </c>
      <c r="BT661">
        <v>0</v>
      </c>
      <c r="BU661">
        <v>0</v>
      </c>
      <c r="BV661">
        <v>6675355</v>
      </c>
      <c r="BW661">
        <v>1255706</v>
      </c>
      <c r="BX661">
        <v>0</v>
      </c>
      <c r="BY661">
        <v>1043882</v>
      </c>
      <c r="BZ661">
        <v>28177626</v>
      </c>
      <c r="CA661">
        <v>754188</v>
      </c>
      <c r="CB661">
        <v>10185735</v>
      </c>
      <c r="CC661">
        <v>950771</v>
      </c>
      <c r="CD661">
        <v>721644</v>
      </c>
      <c r="CE661">
        <v>3816483</v>
      </c>
      <c r="CF661">
        <v>-207442</v>
      </c>
      <c r="CG661">
        <v>0</v>
      </c>
      <c r="CH661">
        <v>0</v>
      </c>
      <c r="CI661">
        <v>3564879</v>
      </c>
      <c r="CJ661">
        <v>589993</v>
      </c>
      <c r="CK661">
        <v>0</v>
      </c>
      <c r="CL661">
        <v>574180</v>
      </c>
      <c r="CM661">
        <v>0</v>
      </c>
      <c r="CN661">
        <v>0</v>
      </c>
      <c r="CO661">
        <v>0</v>
      </c>
      <c r="CP661">
        <v>137333</v>
      </c>
      <c r="CQ661">
        <v>21087764</v>
      </c>
      <c r="CR661">
        <v>0</v>
      </c>
      <c r="CS661">
        <v>38583</v>
      </c>
      <c r="CT661">
        <v>0</v>
      </c>
      <c r="CU661">
        <v>1883</v>
      </c>
      <c r="CV661">
        <v>40466</v>
      </c>
      <c r="CW661">
        <v>5860625</v>
      </c>
      <c r="CX661">
        <v>520424</v>
      </c>
      <c r="CY661">
        <v>943267</v>
      </c>
      <c r="CZ661">
        <v>8500567</v>
      </c>
      <c r="DA661">
        <v>0</v>
      </c>
      <c r="DB661">
        <v>0</v>
      </c>
      <c r="DC661">
        <v>4670232</v>
      </c>
      <c r="DD661">
        <v>1029799</v>
      </c>
      <c r="DE661">
        <v>0</v>
      </c>
      <c r="DF661">
        <v>559636</v>
      </c>
      <c r="DG661">
        <v>22084550</v>
      </c>
      <c r="DH661">
        <v>884056</v>
      </c>
      <c r="DI661">
        <v>22656687</v>
      </c>
      <c r="DJ661">
        <v>0</v>
      </c>
      <c r="DK661">
        <v>919660</v>
      </c>
      <c r="DL661">
        <v>0</v>
      </c>
      <c r="DM661">
        <v>0</v>
      </c>
      <c r="DN661">
        <v>0</v>
      </c>
      <c r="DO661">
        <v>0</v>
      </c>
      <c r="DP661">
        <v>1385378</v>
      </c>
      <c r="DQ661">
        <v>69723619</v>
      </c>
      <c r="DR661">
        <v>0</v>
      </c>
      <c r="DS661">
        <v>0</v>
      </c>
      <c r="DT661">
        <v>0</v>
      </c>
      <c r="DU661">
        <v>0</v>
      </c>
      <c r="DV661">
        <v>0</v>
      </c>
      <c r="DW661">
        <v>0</v>
      </c>
      <c r="DX661">
        <v>0</v>
      </c>
      <c r="DY661">
        <v>0</v>
      </c>
      <c r="DZ661">
        <v>0</v>
      </c>
      <c r="EA661">
        <v>0</v>
      </c>
      <c r="EB661">
        <v>0</v>
      </c>
      <c r="EC661">
        <v>0</v>
      </c>
      <c r="ED661">
        <v>0</v>
      </c>
    </row>
    <row r="662" spans="1:134" x14ac:dyDescent="0.3">
      <c r="A662">
        <v>106301248</v>
      </c>
      <c r="B662" t="s">
        <v>1111</v>
      </c>
      <c r="C662">
        <v>20182</v>
      </c>
      <c r="D662" s="1">
        <v>43191</v>
      </c>
      <c r="E662" s="1">
        <v>43281</v>
      </c>
      <c r="F662" t="s">
        <v>134</v>
      </c>
      <c r="G662" t="s">
        <v>226</v>
      </c>
      <c r="H662" t="s">
        <v>2091</v>
      </c>
      <c r="I662">
        <v>1013</v>
      </c>
      <c r="J662" t="s">
        <v>255</v>
      </c>
      <c r="K662" t="s">
        <v>137</v>
      </c>
      <c r="L662" t="s">
        <v>138</v>
      </c>
      <c r="M662" t="s">
        <v>1112</v>
      </c>
      <c r="N662" t="s">
        <v>1113</v>
      </c>
      <c r="O662" t="s">
        <v>1114</v>
      </c>
      <c r="P662">
        <v>90720</v>
      </c>
      <c r="Q662" t="s">
        <v>1115</v>
      </c>
      <c r="R662">
        <v>163</v>
      </c>
      <c r="S662">
        <v>146</v>
      </c>
      <c r="T662">
        <v>108</v>
      </c>
      <c r="U662">
        <v>686</v>
      </c>
      <c r="V662">
        <v>729</v>
      </c>
      <c r="W662">
        <v>85</v>
      </c>
      <c r="X662">
        <v>193</v>
      </c>
      <c r="Y662">
        <v>0</v>
      </c>
      <c r="Z662">
        <v>0</v>
      </c>
      <c r="AA662">
        <v>24</v>
      </c>
      <c r="AB662">
        <v>581</v>
      </c>
      <c r="AC662">
        <v>10</v>
      </c>
      <c r="AD662">
        <v>15</v>
      </c>
      <c r="AE662">
        <v>2323</v>
      </c>
      <c r="AF662">
        <v>0</v>
      </c>
      <c r="AG662">
        <v>3156</v>
      </c>
      <c r="AH662">
        <v>2972</v>
      </c>
      <c r="AI662">
        <v>496</v>
      </c>
      <c r="AJ662">
        <v>675</v>
      </c>
      <c r="AK662">
        <v>0</v>
      </c>
      <c r="AL662">
        <v>0</v>
      </c>
      <c r="AM662">
        <v>104</v>
      </c>
      <c r="AN662">
        <v>1849</v>
      </c>
      <c r="AO662">
        <v>17</v>
      </c>
      <c r="AP662">
        <v>64</v>
      </c>
      <c r="AQ662">
        <v>9333</v>
      </c>
      <c r="AR662">
        <v>0</v>
      </c>
      <c r="AS66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18666</v>
      </c>
      <c r="AT662">
        <v>5342</v>
      </c>
      <c r="AU662">
        <v>5198</v>
      </c>
      <c r="AV662">
        <v>350</v>
      </c>
      <c r="AW662">
        <v>1918</v>
      </c>
      <c r="AX662">
        <v>0</v>
      </c>
      <c r="AY662">
        <v>0</v>
      </c>
      <c r="AZ662">
        <v>1105</v>
      </c>
      <c r="BA662">
        <v>7251</v>
      </c>
      <c r="BB662">
        <v>14</v>
      </c>
      <c r="BC662">
        <v>432</v>
      </c>
      <c r="BD662">
        <v>21610</v>
      </c>
      <c r="BE662">
        <v>87354512</v>
      </c>
      <c r="BF662">
        <v>89253714</v>
      </c>
      <c r="BG662">
        <v>11545511</v>
      </c>
      <c r="BH662">
        <v>16248223</v>
      </c>
      <c r="BI662">
        <v>0</v>
      </c>
      <c r="BJ662">
        <v>0</v>
      </c>
      <c r="BK662">
        <v>3863643</v>
      </c>
      <c r="BL662">
        <v>57370450</v>
      </c>
      <c r="BM662">
        <v>433747</v>
      </c>
      <c r="BN662">
        <v>1383463</v>
      </c>
      <c r="BO662">
        <v>267453263</v>
      </c>
      <c r="BP662">
        <v>40952825</v>
      </c>
      <c r="BQ662">
        <v>41593134</v>
      </c>
      <c r="BR662">
        <v>2228332</v>
      </c>
      <c r="BS662">
        <v>16279995</v>
      </c>
      <c r="BT662">
        <v>0</v>
      </c>
      <c r="BU662">
        <v>0</v>
      </c>
      <c r="BV662">
        <v>2694308</v>
      </c>
      <c r="BW662">
        <v>53736122</v>
      </c>
      <c r="BX662">
        <v>140441</v>
      </c>
      <c r="BY662">
        <v>2105094</v>
      </c>
      <c r="BZ662">
        <v>159730251</v>
      </c>
      <c r="CA662">
        <v>2507721</v>
      </c>
      <c r="CB662">
        <v>116942527</v>
      </c>
      <c r="CC662">
        <v>119367033</v>
      </c>
      <c r="CD662">
        <v>9374342</v>
      </c>
      <c r="CE662">
        <v>27756827</v>
      </c>
      <c r="CF662">
        <v>0</v>
      </c>
      <c r="CG662">
        <v>0</v>
      </c>
      <c r="CH662">
        <v>0</v>
      </c>
      <c r="CI662">
        <v>5235190</v>
      </c>
      <c r="CJ662">
        <v>83148811</v>
      </c>
      <c r="CK662">
        <v>0</v>
      </c>
      <c r="CL662">
        <v>405268</v>
      </c>
      <c r="CM662">
        <v>0</v>
      </c>
      <c r="CN662">
        <v>0</v>
      </c>
      <c r="CO662">
        <v>0</v>
      </c>
      <c r="CP662">
        <v>2320758</v>
      </c>
      <c r="CQ662">
        <v>367058477</v>
      </c>
      <c r="CR662">
        <v>1405663</v>
      </c>
      <c r="CS662">
        <v>0</v>
      </c>
      <c r="CT662">
        <v>0</v>
      </c>
      <c r="CU662">
        <v>0</v>
      </c>
      <c r="CV662">
        <v>1405663</v>
      </c>
      <c r="CW662">
        <v>11364810</v>
      </c>
      <c r="CX662">
        <v>12885478</v>
      </c>
      <c r="CY662">
        <v>4399501</v>
      </c>
      <c r="CZ662">
        <v>4771391</v>
      </c>
      <c r="DA662">
        <v>0</v>
      </c>
      <c r="DB662">
        <v>0</v>
      </c>
      <c r="DC662">
        <v>1238748</v>
      </c>
      <c r="DD662">
        <v>26701852</v>
      </c>
      <c r="DE662">
        <v>168920</v>
      </c>
      <c r="DF662">
        <v>0</v>
      </c>
      <c r="DG662">
        <v>61530700</v>
      </c>
      <c r="DH662">
        <v>526844</v>
      </c>
      <c r="DI662">
        <v>60939831</v>
      </c>
      <c r="DJ662">
        <v>0</v>
      </c>
      <c r="DK662">
        <v>196161</v>
      </c>
      <c r="DL662">
        <v>0</v>
      </c>
      <c r="DM662">
        <v>0</v>
      </c>
      <c r="DN662">
        <v>0</v>
      </c>
      <c r="DO662">
        <v>0</v>
      </c>
      <c r="DP662">
        <v>1489443</v>
      </c>
      <c r="DQ662">
        <v>86310206</v>
      </c>
      <c r="DR662">
        <v>0</v>
      </c>
      <c r="DS662">
        <v>0</v>
      </c>
      <c r="DT662">
        <v>0</v>
      </c>
      <c r="DU662">
        <v>0</v>
      </c>
      <c r="DV662">
        <v>0</v>
      </c>
      <c r="DW662">
        <v>0</v>
      </c>
      <c r="DX662">
        <v>0</v>
      </c>
      <c r="DY662">
        <v>0</v>
      </c>
      <c r="DZ662">
        <v>0</v>
      </c>
      <c r="EA662">
        <v>0</v>
      </c>
      <c r="EB662">
        <v>9755124</v>
      </c>
      <c r="EC662">
        <v>3775351</v>
      </c>
      <c r="ED662">
        <v>3551997</v>
      </c>
    </row>
    <row r="663" spans="1:134" x14ac:dyDescent="0.3">
      <c r="A663">
        <v>106190198</v>
      </c>
      <c r="B663" t="s">
        <v>1116</v>
      </c>
      <c r="C663">
        <v>20182</v>
      </c>
      <c r="D663" s="1">
        <v>43191</v>
      </c>
      <c r="E663" s="1">
        <v>43281</v>
      </c>
      <c r="F663" t="s">
        <v>134</v>
      </c>
      <c r="G663" t="s">
        <v>158</v>
      </c>
      <c r="H663" t="s">
        <v>2086</v>
      </c>
      <c r="I663">
        <v>925</v>
      </c>
      <c r="J663" t="s">
        <v>255</v>
      </c>
      <c r="K663" t="s">
        <v>137</v>
      </c>
      <c r="L663" t="s">
        <v>138</v>
      </c>
      <c r="M663" t="s">
        <v>1117</v>
      </c>
      <c r="N663" t="s">
        <v>1118</v>
      </c>
      <c r="O663" t="s">
        <v>223</v>
      </c>
      <c r="P663">
        <v>90023</v>
      </c>
      <c r="Q663" t="s">
        <v>691</v>
      </c>
      <c r="R663">
        <v>324</v>
      </c>
      <c r="S663">
        <v>324</v>
      </c>
      <c r="T663">
        <v>178</v>
      </c>
      <c r="U663">
        <v>605</v>
      </c>
      <c r="V663">
        <v>144</v>
      </c>
      <c r="W663">
        <v>461</v>
      </c>
      <c r="X663">
        <v>1403</v>
      </c>
      <c r="Y663">
        <v>0</v>
      </c>
      <c r="Z663">
        <v>0</v>
      </c>
      <c r="AA663">
        <v>14</v>
      </c>
      <c r="AB663">
        <v>52</v>
      </c>
      <c r="AC663">
        <v>6</v>
      </c>
      <c r="AD663">
        <v>2</v>
      </c>
      <c r="AE663">
        <v>2687</v>
      </c>
      <c r="AF663">
        <v>0</v>
      </c>
      <c r="AG663">
        <v>3216</v>
      </c>
      <c r="AH663">
        <v>903</v>
      </c>
      <c r="AI663">
        <v>2946</v>
      </c>
      <c r="AJ663">
        <v>8586</v>
      </c>
      <c r="AK663">
        <v>0</v>
      </c>
      <c r="AL663">
        <v>0</v>
      </c>
      <c r="AM663">
        <v>43</v>
      </c>
      <c r="AN663">
        <v>219</v>
      </c>
      <c r="AO663">
        <v>29</v>
      </c>
      <c r="AP663">
        <v>7</v>
      </c>
      <c r="AQ663">
        <v>15949</v>
      </c>
      <c r="AR663">
        <v>0</v>
      </c>
      <c r="AS66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31898</v>
      </c>
      <c r="AT663">
        <v>418</v>
      </c>
      <c r="AU663">
        <v>190</v>
      </c>
      <c r="AV663">
        <v>519</v>
      </c>
      <c r="AW663">
        <v>1577</v>
      </c>
      <c r="AX663">
        <v>0</v>
      </c>
      <c r="AY663">
        <v>0</v>
      </c>
      <c r="AZ663">
        <v>147</v>
      </c>
      <c r="BA663">
        <v>172</v>
      </c>
      <c r="BB663">
        <v>2</v>
      </c>
      <c r="BC663">
        <v>173</v>
      </c>
      <c r="BD663">
        <v>3198</v>
      </c>
      <c r="BE663">
        <v>26830648</v>
      </c>
      <c r="BF663">
        <v>9364259</v>
      </c>
      <c r="BG663">
        <v>14705610</v>
      </c>
      <c r="BH663">
        <v>76558158</v>
      </c>
      <c r="BI663">
        <v>0</v>
      </c>
      <c r="BJ663">
        <v>0</v>
      </c>
      <c r="BK663">
        <v>298714</v>
      </c>
      <c r="BL663">
        <v>1968881</v>
      </c>
      <c r="BM663">
        <v>36109</v>
      </c>
      <c r="BN663">
        <v>18753</v>
      </c>
      <c r="BO663">
        <v>129781132</v>
      </c>
      <c r="BP663">
        <v>1710471</v>
      </c>
      <c r="BQ663">
        <v>1350343</v>
      </c>
      <c r="BR663">
        <v>1675840</v>
      </c>
      <c r="BS663">
        <v>6656408</v>
      </c>
      <c r="BT663">
        <v>0</v>
      </c>
      <c r="BU663">
        <v>0</v>
      </c>
      <c r="BV663">
        <v>698167</v>
      </c>
      <c r="BW663">
        <v>742198</v>
      </c>
      <c r="BX663">
        <v>2303</v>
      </c>
      <c r="BY663">
        <v>370031</v>
      </c>
      <c r="BZ663">
        <v>13205761</v>
      </c>
      <c r="CA663">
        <v>1550720</v>
      </c>
      <c r="CB663">
        <v>19518844</v>
      </c>
      <c r="CC663">
        <v>7499824</v>
      </c>
      <c r="CD663">
        <v>5815920</v>
      </c>
      <c r="CE663">
        <v>60207970</v>
      </c>
      <c r="CF663">
        <v>-3174647</v>
      </c>
      <c r="CG663">
        <v>0</v>
      </c>
      <c r="CH663">
        <v>0</v>
      </c>
      <c r="CI663">
        <v>669568</v>
      </c>
      <c r="CJ663">
        <v>1393105</v>
      </c>
      <c r="CK663">
        <v>0</v>
      </c>
      <c r="CL663">
        <v>0</v>
      </c>
      <c r="CM663">
        <v>0</v>
      </c>
      <c r="CN663">
        <v>0</v>
      </c>
      <c r="CO663">
        <v>0</v>
      </c>
      <c r="CP663">
        <v>-903514</v>
      </c>
      <c r="CQ663">
        <v>92577790</v>
      </c>
      <c r="CR663">
        <v>0</v>
      </c>
      <c r="CS663">
        <v>0</v>
      </c>
      <c r="CT663">
        <v>0</v>
      </c>
      <c r="CU663">
        <v>0</v>
      </c>
      <c r="CV663">
        <v>0</v>
      </c>
      <c r="CW663">
        <v>9022275</v>
      </c>
      <c r="CX663">
        <v>3091566</v>
      </c>
      <c r="CY663">
        <v>10998191</v>
      </c>
      <c r="CZ663">
        <v>25317221</v>
      </c>
      <c r="DA663">
        <v>0</v>
      </c>
      <c r="DB663">
        <v>0</v>
      </c>
      <c r="DC663">
        <v>172431</v>
      </c>
      <c r="DD663">
        <v>1117499</v>
      </c>
      <c r="DE663">
        <v>38412</v>
      </c>
      <c r="DF663">
        <v>651508</v>
      </c>
      <c r="DG663">
        <v>50409103</v>
      </c>
      <c r="DH663">
        <v>235596</v>
      </c>
      <c r="DI663">
        <v>33737309</v>
      </c>
      <c r="DJ663">
        <v>0</v>
      </c>
      <c r="DK663">
        <v>0</v>
      </c>
      <c r="DL663">
        <v>0</v>
      </c>
      <c r="DM663">
        <v>0</v>
      </c>
      <c r="DN663">
        <v>0</v>
      </c>
      <c r="DO663">
        <v>0</v>
      </c>
      <c r="DP663">
        <v>186714</v>
      </c>
      <c r="DQ663">
        <v>43874805</v>
      </c>
      <c r="DR663">
        <v>0</v>
      </c>
      <c r="DS663">
        <v>0</v>
      </c>
      <c r="DT663">
        <v>0</v>
      </c>
      <c r="DU663">
        <v>0</v>
      </c>
      <c r="DV663">
        <v>0</v>
      </c>
      <c r="DW663">
        <v>0</v>
      </c>
      <c r="DX663">
        <v>0</v>
      </c>
      <c r="DY663">
        <v>0</v>
      </c>
      <c r="DZ663">
        <v>0</v>
      </c>
      <c r="EA663">
        <v>0</v>
      </c>
      <c r="EB663">
        <v>0</v>
      </c>
      <c r="EC663">
        <v>0</v>
      </c>
      <c r="ED663">
        <v>0</v>
      </c>
    </row>
    <row r="664" spans="1:134" x14ac:dyDescent="0.3">
      <c r="A664">
        <v>106560492</v>
      </c>
      <c r="B664" t="s">
        <v>1119</v>
      </c>
      <c r="C664">
        <v>20182</v>
      </c>
      <c r="D664" s="1">
        <v>43191</v>
      </c>
      <c r="E664" s="1">
        <v>43281</v>
      </c>
      <c r="F664" t="s">
        <v>134</v>
      </c>
      <c r="G664" t="s">
        <v>187</v>
      </c>
      <c r="H664" t="s">
        <v>2088</v>
      </c>
      <c r="I664">
        <v>813</v>
      </c>
      <c r="J664" t="s">
        <v>255</v>
      </c>
      <c r="K664" t="s">
        <v>137</v>
      </c>
      <c r="L664" t="s">
        <v>138</v>
      </c>
      <c r="M664" t="s">
        <v>1120</v>
      </c>
      <c r="N664" t="s">
        <v>1121</v>
      </c>
      <c r="O664" t="s">
        <v>1122</v>
      </c>
      <c r="P664">
        <v>91360</v>
      </c>
      <c r="Q664" t="s">
        <v>1123</v>
      </c>
      <c r="R664">
        <v>362</v>
      </c>
      <c r="S664">
        <v>321</v>
      </c>
      <c r="T664">
        <v>321</v>
      </c>
      <c r="U664">
        <v>1835</v>
      </c>
      <c r="V664">
        <v>251</v>
      </c>
      <c r="W664">
        <v>117</v>
      </c>
      <c r="X664">
        <v>322</v>
      </c>
      <c r="Y664">
        <v>0</v>
      </c>
      <c r="Z664">
        <v>0</v>
      </c>
      <c r="AA664">
        <v>138</v>
      </c>
      <c r="AB664">
        <v>1277</v>
      </c>
      <c r="AC664">
        <v>10</v>
      </c>
      <c r="AD664">
        <v>26</v>
      </c>
      <c r="AE664">
        <v>3976</v>
      </c>
      <c r="AF664">
        <v>0</v>
      </c>
      <c r="AG664">
        <v>10511</v>
      </c>
      <c r="AH664">
        <v>1202</v>
      </c>
      <c r="AI664">
        <v>991</v>
      </c>
      <c r="AJ664">
        <v>1438</v>
      </c>
      <c r="AK664">
        <v>0</v>
      </c>
      <c r="AL664">
        <v>0</v>
      </c>
      <c r="AM664">
        <v>518</v>
      </c>
      <c r="AN664">
        <v>4508</v>
      </c>
      <c r="AO664">
        <v>96</v>
      </c>
      <c r="AP664">
        <v>134</v>
      </c>
      <c r="AQ664">
        <v>19398</v>
      </c>
      <c r="AR664">
        <v>0</v>
      </c>
      <c r="AS66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38796</v>
      </c>
      <c r="AT664">
        <v>10355</v>
      </c>
      <c r="AU664">
        <v>1241</v>
      </c>
      <c r="AV664">
        <v>449</v>
      </c>
      <c r="AW664">
        <v>2963</v>
      </c>
      <c r="AX664">
        <v>0</v>
      </c>
      <c r="AY664">
        <v>0</v>
      </c>
      <c r="AZ664">
        <v>1080</v>
      </c>
      <c r="BA664">
        <v>10007</v>
      </c>
      <c r="BB664">
        <v>176</v>
      </c>
      <c r="BC664">
        <v>907</v>
      </c>
      <c r="BD664">
        <v>27178</v>
      </c>
      <c r="BE664">
        <v>290943186</v>
      </c>
      <c r="BF664">
        <v>36085666</v>
      </c>
      <c r="BG664">
        <v>22109541</v>
      </c>
      <c r="BH664">
        <v>37272051</v>
      </c>
      <c r="BI664">
        <v>0</v>
      </c>
      <c r="BJ664">
        <v>0</v>
      </c>
      <c r="BK664">
        <v>17086296</v>
      </c>
      <c r="BL664">
        <v>135485039</v>
      </c>
      <c r="BM664">
        <v>869165</v>
      </c>
      <c r="BN664">
        <v>4850645</v>
      </c>
      <c r="BO664">
        <v>544701589</v>
      </c>
      <c r="BP664">
        <v>78127980</v>
      </c>
      <c r="BQ664">
        <v>16216053</v>
      </c>
      <c r="BR664">
        <v>4605672</v>
      </c>
      <c r="BS664">
        <v>23122697</v>
      </c>
      <c r="BT664">
        <v>0</v>
      </c>
      <c r="BU664">
        <v>0</v>
      </c>
      <c r="BV664">
        <v>9641822</v>
      </c>
      <c r="BW664">
        <v>86371486</v>
      </c>
      <c r="BX664">
        <v>1016568</v>
      </c>
      <c r="BY664">
        <v>7918553</v>
      </c>
      <c r="BZ664">
        <v>227020831</v>
      </c>
      <c r="CA664">
        <v>0</v>
      </c>
      <c r="CB664">
        <v>332977561</v>
      </c>
      <c r="CC664">
        <v>47143888</v>
      </c>
      <c r="CD664">
        <v>24973644</v>
      </c>
      <c r="CE664">
        <v>56853351</v>
      </c>
      <c r="CF664">
        <v>0</v>
      </c>
      <c r="CG664">
        <v>0</v>
      </c>
      <c r="CH664">
        <v>0</v>
      </c>
      <c r="CI664">
        <v>20415427</v>
      </c>
      <c r="CJ664">
        <v>158327199</v>
      </c>
      <c r="CK664">
        <v>0</v>
      </c>
      <c r="CL664">
        <v>1724721</v>
      </c>
      <c r="CM664">
        <v>0</v>
      </c>
      <c r="CN664">
        <v>0</v>
      </c>
      <c r="CO664">
        <v>0</v>
      </c>
      <c r="CP664">
        <v>12482553</v>
      </c>
      <c r="CQ664">
        <v>654898344</v>
      </c>
      <c r="CR664">
        <v>0</v>
      </c>
      <c r="CS664">
        <v>0</v>
      </c>
      <c r="CT664">
        <v>0</v>
      </c>
      <c r="CU664">
        <v>0</v>
      </c>
      <c r="CV664">
        <v>0</v>
      </c>
      <c r="CW664">
        <v>36093605</v>
      </c>
      <c r="CX664">
        <v>5157831</v>
      </c>
      <c r="CY664">
        <v>1741569</v>
      </c>
      <c r="CZ664">
        <v>3541397</v>
      </c>
      <c r="DA664">
        <v>0</v>
      </c>
      <c r="DB664">
        <v>0</v>
      </c>
      <c r="DC664">
        <v>6312691</v>
      </c>
      <c r="DD664">
        <v>63529326</v>
      </c>
      <c r="DE664">
        <v>-10596820</v>
      </c>
      <c r="DF664">
        <v>11044477</v>
      </c>
      <c r="DG664">
        <v>116824076</v>
      </c>
      <c r="DH664">
        <v>459515</v>
      </c>
      <c r="DI664">
        <v>82177079</v>
      </c>
      <c r="DJ664">
        <v>0</v>
      </c>
      <c r="DK664">
        <v>123364</v>
      </c>
      <c r="DL664">
        <v>0</v>
      </c>
      <c r="DM664">
        <v>0</v>
      </c>
      <c r="DN664">
        <v>0</v>
      </c>
      <c r="DO664">
        <v>0</v>
      </c>
      <c r="DP664">
        <v>5051612</v>
      </c>
      <c r="DQ664">
        <v>176663728</v>
      </c>
      <c r="DR664">
        <v>0</v>
      </c>
      <c r="DS664">
        <v>0</v>
      </c>
      <c r="DT664">
        <v>0</v>
      </c>
      <c r="DU664">
        <v>0</v>
      </c>
      <c r="DV664">
        <v>0</v>
      </c>
      <c r="DW664">
        <v>0</v>
      </c>
      <c r="DX664">
        <v>0</v>
      </c>
      <c r="DY664">
        <v>0</v>
      </c>
      <c r="DZ664">
        <v>0</v>
      </c>
      <c r="EA664">
        <v>0</v>
      </c>
      <c r="EB664">
        <v>0</v>
      </c>
      <c r="EC664">
        <v>0</v>
      </c>
      <c r="ED664">
        <v>0</v>
      </c>
    </row>
    <row r="665" spans="1:134" x14ac:dyDescent="0.3">
      <c r="A665">
        <v>106434040</v>
      </c>
      <c r="B665" t="s">
        <v>1124</v>
      </c>
      <c r="C665">
        <v>20182</v>
      </c>
      <c r="D665" s="1">
        <v>43191</v>
      </c>
      <c r="E665" s="1">
        <v>43281</v>
      </c>
      <c r="F665" t="s">
        <v>134</v>
      </c>
      <c r="G665" t="s">
        <v>446</v>
      </c>
      <c r="H665" t="s">
        <v>2107</v>
      </c>
      <c r="I665">
        <v>429</v>
      </c>
      <c r="J665" t="s">
        <v>136</v>
      </c>
      <c r="K665" t="s">
        <v>137</v>
      </c>
      <c r="L665" t="s">
        <v>220</v>
      </c>
      <c r="M665" t="s">
        <v>1125</v>
      </c>
      <c r="N665" t="s">
        <v>1126</v>
      </c>
      <c r="O665" t="s">
        <v>1127</v>
      </c>
      <c r="P665">
        <v>94304</v>
      </c>
      <c r="Q665" t="s">
        <v>2135</v>
      </c>
      <c r="R665">
        <v>397</v>
      </c>
      <c r="S665">
        <v>397</v>
      </c>
      <c r="T665">
        <v>397</v>
      </c>
      <c r="U665">
        <v>21</v>
      </c>
      <c r="V665">
        <v>0</v>
      </c>
      <c r="W665">
        <v>867</v>
      </c>
      <c r="X665">
        <v>471</v>
      </c>
      <c r="Y665">
        <v>0</v>
      </c>
      <c r="Z665">
        <v>0</v>
      </c>
      <c r="AA665">
        <v>46</v>
      </c>
      <c r="AB665">
        <v>1913</v>
      </c>
      <c r="AC665">
        <v>4</v>
      </c>
      <c r="AD665">
        <v>0</v>
      </c>
      <c r="AE665">
        <v>3322</v>
      </c>
      <c r="AF665">
        <v>0</v>
      </c>
      <c r="AG665">
        <v>173</v>
      </c>
      <c r="AH665">
        <v>0</v>
      </c>
      <c r="AI665">
        <v>8051</v>
      </c>
      <c r="AJ665">
        <v>1654</v>
      </c>
      <c r="AK665">
        <v>0</v>
      </c>
      <c r="AL665">
        <v>0</v>
      </c>
      <c r="AM665">
        <v>183</v>
      </c>
      <c r="AN665">
        <v>11512</v>
      </c>
      <c r="AO665">
        <v>26</v>
      </c>
      <c r="AP665">
        <v>0</v>
      </c>
      <c r="AQ665">
        <v>21599</v>
      </c>
      <c r="AR665">
        <v>0</v>
      </c>
      <c r="AS66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43198</v>
      </c>
      <c r="AT665">
        <v>1384</v>
      </c>
      <c r="AU665">
        <v>0</v>
      </c>
      <c r="AV665">
        <v>23347</v>
      </c>
      <c r="AW665">
        <v>14748</v>
      </c>
      <c r="AX665">
        <v>0</v>
      </c>
      <c r="AY665">
        <v>0</v>
      </c>
      <c r="AZ665">
        <v>1894</v>
      </c>
      <c r="BA665">
        <v>53140</v>
      </c>
      <c r="BB665">
        <v>0</v>
      </c>
      <c r="BC665">
        <v>1937</v>
      </c>
      <c r="BD665">
        <v>96450</v>
      </c>
      <c r="BE665">
        <v>9245684</v>
      </c>
      <c r="BF665">
        <v>0</v>
      </c>
      <c r="BG665">
        <v>370958589</v>
      </c>
      <c r="BH665">
        <v>55883743</v>
      </c>
      <c r="BI665">
        <v>0</v>
      </c>
      <c r="BJ665">
        <v>0</v>
      </c>
      <c r="BK665">
        <v>9247712</v>
      </c>
      <c r="BL665">
        <v>455393064</v>
      </c>
      <c r="BM665">
        <v>1043838</v>
      </c>
      <c r="BN665">
        <v>0</v>
      </c>
      <c r="BO665">
        <v>901772630</v>
      </c>
      <c r="BP665">
        <v>3936981</v>
      </c>
      <c r="BQ665">
        <v>0</v>
      </c>
      <c r="BR665">
        <v>66418239</v>
      </c>
      <c r="BS665">
        <v>41954774</v>
      </c>
      <c r="BT665">
        <v>0</v>
      </c>
      <c r="BU665">
        <v>0</v>
      </c>
      <c r="BV665">
        <v>5386905</v>
      </c>
      <c r="BW665">
        <v>151173785</v>
      </c>
      <c r="BX665">
        <v>0</v>
      </c>
      <c r="BY665">
        <v>5511554</v>
      </c>
      <c r="BZ665">
        <v>274382238</v>
      </c>
      <c r="CA665">
        <v>2275860</v>
      </c>
      <c r="CB665">
        <v>11377696</v>
      </c>
      <c r="CC665">
        <v>0</v>
      </c>
      <c r="CD665">
        <v>367370172</v>
      </c>
      <c r="CE665">
        <v>90934162</v>
      </c>
      <c r="CF665">
        <v>0</v>
      </c>
      <c r="CG665">
        <v>0</v>
      </c>
      <c r="CH665">
        <v>0</v>
      </c>
      <c r="CI665">
        <v>11183916</v>
      </c>
      <c r="CJ665">
        <v>343962100</v>
      </c>
      <c r="CK665">
        <v>0</v>
      </c>
      <c r="CL665">
        <v>1043838</v>
      </c>
      <c r="CM665">
        <v>0</v>
      </c>
      <c r="CN665">
        <v>0</v>
      </c>
      <c r="CO665">
        <v>0</v>
      </c>
      <c r="CP665">
        <v>2635396</v>
      </c>
      <c r="CQ665">
        <v>830783140</v>
      </c>
      <c r="CR665">
        <v>0</v>
      </c>
      <c r="CS665">
        <v>0</v>
      </c>
      <c r="CT665">
        <v>0</v>
      </c>
      <c r="CU665">
        <v>0</v>
      </c>
      <c r="CV665">
        <v>0</v>
      </c>
      <c r="CW665">
        <v>1773676</v>
      </c>
      <c r="CX665">
        <v>0</v>
      </c>
      <c r="CY665">
        <v>68996239</v>
      </c>
      <c r="CZ665">
        <v>6654248</v>
      </c>
      <c r="DA665">
        <v>0</v>
      </c>
      <c r="DB665">
        <v>0</v>
      </c>
      <c r="DC665">
        <v>3419941</v>
      </c>
      <c r="DD665">
        <v>261658714</v>
      </c>
      <c r="DE665">
        <v>0</v>
      </c>
      <c r="DF665">
        <v>2868910</v>
      </c>
      <c r="DG665">
        <v>345371728</v>
      </c>
      <c r="DH665">
        <v>19069916</v>
      </c>
      <c r="DI665">
        <v>406960007</v>
      </c>
      <c r="DJ665">
        <v>0</v>
      </c>
      <c r="DK665">
        <v>3786988</v>
      </c>
      <c r="DL665">
        <v>0</v>
      </c>
      <c r="DM665">
        <v>0</v>
      </c>
      <c r="DN665">
        <v>0</v>
      </c>
      <c r="DO665">
        <v>0</v>
      </c>
      <c r="DP665">
        <v>43645139</v>
      </c>
      <c r="DQ665">
        <v>1818611479</v>
      </c>
      <c r="DR665">
        <v>0</v>
      </c>
      <c r="DS665">
        <v>0</v>
      </c>
      <c r="DT665">
        <v>0</v>
      </c>
      <c r="DU665">
        <v>0</v>
      </c>
      <c r="DV665">
        <v>0</v>
      </c>
      <c r="DW665">
        <v>0</v>
      </c>
      <c r="DX665">
        <v>0</v>
      </c>
      <c r="DY665">
        <v>0</v>
      </c>
      <c r="DZ665">
        <v>0</v>
      </c>
      <c r="EA665">
        <v>0</v>
      </c>
      <c r="EB665">
        <v>0</v>
      </c>
      <c r="EC665">
        <v>0</v>
      </c>
      <c r="ED665">
        <v>0</v>
      </c>
    </row>
    <row r="666" spans="1:134" x14ac:dyDescent="0.3">
      <c r="A666">
        <v>106121002</v>
      </c>
      <c r="B666" t="s">
        <v>1129</v>
      </c>
      <c r="C666">
        <v>20182</v>
      </c>
      <c r="D666" s="1">
        <v>43191</v>
      </c>
      <c r="E666" s="1">
        <v>43281</v>
      </c>
      <c r="F666" t="s">
        <v>134</v>
      </c>
      <c r="G666" t="s">
        <v>838</v>
      </c>
      <c r="H666" t="s">
        <v>2085</v>
      </c>
      <c r="I666">
        <v>105</v>
      </c>
      <c r="J666" t="s">
        <v>255</v>
      </c>
      <c r="K666" t="s">
        <v>137</v>
      </c>
      <c r="L666" t="s">
        <v>138</v>
      </c>
      <c r="M666" t="s">
        <v>1130</v>
      </c>
      <c r="N666" t="s">
        <v>1131</v>
      </c>
      <c r="O666" t="s">
        <v>1132</v>
      </c>
      <c r="P666">
        <v>95521</v>
      </c>
      <c r="Q666" t="s">
        <v>1133</v>
      </c>
      <c r="R666">
        <v>78</v>
      </c>
      <c r="S666">
        <v>46</v>
      </c>
      <c r="T666">
        <v>42</v>
      </c>
      <c r="U666">
        <v>150</v>
      </c>
      <c r="V666">
        <v>0</v>
      </c>
      <c r="W666">
        <v>27</v>
      </c>
      <c r="X666">
        <v>154</v>
      </c>
      <c r="Y666">
        <v>0</v>
      </c>
      <c r="Z666">
        <v>0</v>
      </c>
      <c r="AA666">
        <v>115</v>
      </c>
      <c r="AB666">
        <v>0</v>
      </c>
      <c r="AC666">
        <v>0</v>
      </c>
      <c r="AD666">
        <v>1</v>
      </c>
      <c r="AE666">
        <v>447</v>
      </c>
      <c r="AF666">
        <v>0</v>
      </c>
      <c r="AG666">
        <v>876</v>
      </c>
      <c r="AH666">
        <v>0</v>
      </c>
      <c r="AI666">
        <v>97</v>
      </c>
      <c r="AJ666">
        <v>542</v>
      </c>
      <c r="AK666">
        <v>0</v>
      </c>
      <c r="AL666">
        <v>0</v>
      </c>
      <c r="AM666">
        <v>445</v>
      </c>
      <c r="AN666">
        <v>0</v>
      </c>
      <c r="AO666">
        <v>0</v>
      </c>
      <c r="AP666">
        <v>1</v>
      </c>
      <c r="AQ666">
        <v>1961</v>
      </c>
      <c r="AR666">
        <v>0</v>
      </c>
      <c r="AS66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3922</v>
      </c>
      <c r="AT666">
        <v>12169</v>
      </c>
      <c r="AU666">
        <v>303</v>
      </c>
      <c r="AV666">
        <v>2433</v>
      </c>
      <c r="AW666">
        <v>3566</v>
      </c>
      <c r="AX666">
        <v>0</v>
      </c>
      <c r="AY666">
        <v>0</v>
      </c>
      <c r="AZ666">
        <v>8528</v>
      </c>
      <c r="BA666">
        <v>346</v>
      </c>
      <c r="BB666">
        <v>0</v>
      </c>
      <c r="BC666">
        <v>580</v>
      </c>
      <c r="BD666">
        <v>27925</v>
      </c>
      <c r="BE666">
        <v>7418433</v>
      </c>
      <c r="BF666">
        <v>0</v>
      </c>
      <c r="BG666">
        <v>852029</v>
      </c>
      <c r="BH666">
        <v>4089556</v>
      </c>
      <c r="BI666">
        <v>0</v>
      </c>
      <c r="BJ666">
        <v>0</v>
      </c>
      <c r="BK666">
        <v>3234475</v>
      </c>
      <c r="BL666">
        <v>0</v>
      </c>
      <c r="BM666">
        <v>0</v>
      </c>
      <c r="BN666">
        <v>13289</v>
      </c>
      <c r="BO666">
        <v>15607782</v>
      </c>
      <c r="BP666">
        <v>14753266</v>
      </c>
      <c r="BQ666">
        <v>167095</v>
      </c>
      <c r="BR666">
        <v>1790385</v>
      </c>
      <c r="BS666">
        <v>10650075</v>
      </c>
      <c r="BT666">
        <v>0</v>
      </c>
      <c r="BU666">
        <v>0</v>
      </c>
      <c r="BV666">
        <v>12910019</v>
      </c>
      <c r="BW666">
        <v>28575</v>
      </c>
      <c r="BX666">
        <v>0</v>
      </c>
      <c r="BY666">
        <v>838684</v>
      </c>
      <c r="BZ666">
        <v>41138099</v>
      </c>
      <c r="CA666">
        <v>1384565</v>
      </c>
      <c r="CB666">
        <v>16589778</v>
      </c>
      <c r="CC666">
        <v>0</v>
      </c>
      <c r="CD666">
        <v>192492</v>
      </c>
      <c r="CE666">
        <v>13354737</v>
      </c>
      <c r="CF666">
        <v>-269587</v>
      </c>
      <c r="CG666">
        <v>0</v>
      </c>
      <c r="CH666">
        <v>0</v>
      </c>
      <c r="CI666">
        <v>7294319</v>
      </c>
      <c r="CJ666">
        <v>0</v>
      </c>
      <c r="CK666">
        <v>0</v>
      </c>
      <c r="CL666">
        <v>0</v>
      </c>
      <c r="CM666">
        <v>0</v>
      </c>
      <c r="CN666">
        <v>0</v>
      </c>
      <c r="CO666">
        <v>0</v>
      </c>
      <c r="CP666">
        <v>1265188</v>
      </c>
      <c r="CQ666">
        <v>39811492</v>
      </c>
      <c r="CR666">
        <v>0</v>
      </c>
      <c r="CS666">
        <v>0</v>
      </c>
      <c r="CT666">
        <v>0</v>
      </c>
      <c r="CU666">
        <v>0</v>
      </c>
      <c r="CV666">
        <v>0</v>
      </c>
      <c r="CW666">
        <v>4433649</v>
      </c>
      <c r="CX666">
        <v>0</v>
      </c>
      <c r="CY666">
        <v>2355985</v>
      </c>
      <c r="CZ666">
        <v>868468</v>
      </c>
      <c r="DA666">
        <v>0</v>
      </c>
      <c r="DB666">
        <v>0</v>
      </c>
      <c r="DC666">
        <v>8449314</v>
      </c>
      <c r="DD666">
        <v>0</v>
      </c>
      <c r="DE666">
        <v>0</v>
      </c>
      <c r="DF666">
        <v>826973</v>
      </c>
      <c r="DG666">
        <v>16934389</v>
      </c>
      <c r="DH666">
        <v>300173</v>
      </c>
      <c r="DI666">
        <v>15810777</v>
      </c>
      <c r="DJ666">
        <v>0</v>
      </c>
      <c r="DK666">
        <v>0</v>
      </c>
      <c r="DL666">
        <v>0</v>
      </c>
      <c r="DM666">
        <v>0</v>
      </c>
      <c r="DN666">
        <v>0</v>
      </c>
      <c r="DO666">
        <v>0</v>
      </c>
      <c r="DP666">
        <v>111203</v>
      </c>
      <c r="DQ666">
        <v>8958663</v>
      </c>
      <c r="DR666">
        <v>0</v>
      </c>
      <c r="DS666">
        <v>0</v>
      </c>
      <c r="DT666">
        <v>0</v>
      </c>
      <c r="DU666">
        <v>0</v>
      </c>
      <c r="DV666">
        <v>0</v>
      </c>
      <c r="DW666">
        <v>0</v>
      </c>
      <c r="DX666">
        <v>0</v>
      </c>
      <c r="DY666">
        <v>0</v>
      </c>
      <c r="DZ666">
        <v>0</v>
      </c>
      <c r="EA666">
        <v>0</v>
      </c>
      <c r="EB666">
        <v>0</v>
      </c>
      <c r="EC666">
        <v>0</v>
      </c>
      <c r="ED666">
        <v>0</v>
      </c>
    </row>
    <row r="667" spans="1:134" x14ac:dyDescent="0.3">
      <c r="A667">
        <v>106201281</v>
      </c>
      <c r="B667" t="s">
        <v>1134</v>
      </c>
      <c r="C667">
        <v>20182</v>
      </c>
      <c r="D667" s="1">
        <v>43191</v>
      </c>
      <c r="E667" s="1">
        <v>43281</v>
      </c>
      <c r="F667" t="s">
        <v>134</v>
      </c>
      <c r="G667" t="s">
        <v>1135</v>
      </c>
      <c r="H667" t="s">
        <v>2084</v>
      </c>
      <c r="I667">
        <v>601</v>
      </c>
      <c r="J667" t="s">
        <v>136</v>
      </c>
      <c r="K667" t="s">
        <v>137</v>
      </c>
      <c r="L667" t="s">
        <v>138</v>
      </c>
      <c r="M667" t="s">
        <v>1136</v>
      </c>
      <c r="N667" t="s">
        <v>1137</v>
      </c>
      <c r="O667" t="s">
        <v>1138</v>
      </c>
      <c r="P667">
        <v>93637</v>
      </c>
      <c r="Q667" t="s">
        <v>2136</v>
      </c>
      <c r="R667">
        <v>106</v>
      </c>
      <c r="S667">
        <v>106</v>
      </c>
      <c r="T667">
        <v>43</v>
      </c>
      <c r="U667">
        <v>282</v>
      </c>
      <c r="V667">
        <v>65</v>
      </c>
      <c r="W667">
        <v>147</v>
      </c>
      <c r="X667">
        <v>320</v>
      </c>
      <c r="Y667">
        <v>0</v>
      </c>
      <c r="Z667">
        <v>0</v>
      </c>
      <c r="AA667">
        <v>54</v>
      </c>
      <c r="AB667">
        <v>70</v>
      </c>
      <c r="AC667">
        <v>1</v>
      </c>
      <c r="AD667">
        <v>10</v>
      </c>
      <c r="AE667">
        <v>949</v>
      </c>
      <c r="AF667">
        <v>0</v>
      </c>
      <c r="AG667">
        <v>1105</v>
      </c>
      <c r="AH667">
        <v>328</v>
      </c>
      <c r="AI667">
        <v>525</v>
      </c>
      <c r="AJ667">
        <v>1163</v>
      </c>
      <c r="AK667">
        <v>0</v>
      </c>
      <c r="AL667">
        <v>0</v>
      </c>
      <c r="AM667">
        <v>175</v>
      </c>
      <c r="AN667">
        <v>228</v>
      </c>
      <c r="AO667">
        <v>4</v>
      </c>
      <c r="AP667">
        <v>39</v>
      </c>
      <c r="AQ667">
        <v>3567</v>
      </c>
      <c r="AR667">
        <v>0</v>
      </c>
      <c r="AS66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7134</v>
      </c>
      <c r="AT667">
        <v>5647</v>
      </c>
      <c r="AU667">
        <v>1103</v>
      </c>
      <c r="AV667">
        <v>3862</v>
      </c>
      <c r="AW667">
        <v>16937</v>
      </c>
      <c r="AX667">
        <v>2</v>
      </c>
      <c r="AY667">
        <v>0</v>
      </c>
      <c r="AZ667">
        <v>2577</v>
      </c>
      <c r="BA667">
        <v>5141</v>
      </c>
      <c r="BB667">
        <v>45</v>
      </c>
      <c r="BC667">
        <v>1306</v>
      </c>
      <c r="BD667">
        <v>36620</v>
      </c>
      <c r="BE667">
        <v>7526014</v>
      </c>
      <c r="BF667">
        <v>2182924</v>
      </c>
      <c r="BG667">
        <v>3165816</v>
      </c>
      <c r="BH667">
        <v>7311083</v>
      </c>
      <c r="BI667">
        <v>0</v>
      </c>
      <c r="BJ667">
        <v>0</v>
      </c>
      <c r="BK667">
        <v>1099347</v>
      </c>
      <c r="BL667">
        <v>1589863</v>
      </c>
      <c r="BM667">
        <v>27413</v>
      </c>
      <c r="BN667">
        <v>183457</v>
      </c>
      <c r="BO667">
        <v>23085917</v>
      </c>
      <c r="BP667">
        <v>5577046</v>
      </c>
      <c r="BQ667">
        <v>1053680</v>
      </c>
      <c r="BR667">
        <v>2770283</v>
      </c>
      <c r="BS667">
        <v>11633372</v>
      </c>
      <c r="BT667">
        <v>1280</v>
      </c>
      <c r="BU667">
        <v>0</v>
      </c>
      <c r="BV667">
        <v>2501570</v>
      </c>
      <c r="BW667">
        <v>3922723</v>
      </c>
      <c r="BX667">
        <v>30085</v>
      </c>
      <c r="BY667">
        <v>722028</v>
      </c>
      <c r="BZ667">
        <v>28212067</v>
      </c>
      <c r="CA667">
        <v>528306</v>
      </c>
      <c r="CB667">
        <v>8164219</v>
      </c>
      <c r="CC667">
        <v>2387391</v>
      </c>
      <c r="CD667">
        <v>2056627</v>
      </c>
      <c r="CE667">
        <v>11407600</v>
      </c>
      <c r="CF667">
        <v>-875001</v>
      </c>
      <c r="CG667">
        <v>5429</v>
      </c>
      <c r="CH667">
        <v>0</v>
      </c>
      <c r="CI667">
        <v>1821613</v>
      </c>
      <c r="CJ667">
        <v>3280037</v>
      </c>
      <c r="CK667">
        <v>0</v>
      </c>
      <c r="CL667">
        <v>269094</v>
      </c>
      <c r="CM667">
        <v>0</v>
      </c>
      <c r="CN667">
        <v>0</v>
      </c>
      <c r="CO667">
        <v>0</v>
      </c>
      <c r="CP667">
        <v>26731</v>
      </c>
      <c r="CQ667">
        <v>29072046</v>
      </c>
      <c r="CR667">
        <v>0</v>
      </c>
      <c r="CS667">
        <v>0</v>
      </c>
      <c r="CT667">
        <v>0</v>
      </c>
      <c r="CU667">
        <v>0</v>
      </c>
      <c r="CV667">
        <v>0</v>
      </c>
      <c r="CW667">
        <v>4938841</v>
      </c>
      <c r="CX667">
        <v>849213</v>
      </c>
      <c r="CY667">
        <v>4754473</v>
      </c>
      <c r="CZ667">
        <v>7536855</v>
      </c>
      <c r="DA667">
        <v>-4149</v>
      </c>
      <c r="DB667">
        <v>0</v>
      </c>
      <c r="DC667">
        <v>1779304</v>
      </c>
      <c r="DD667">
        <v>2232549</v>
      </c>
      <c r="DE667">
        <v>57498</v>
      </c>
      <c r="DF667">
        <v>81354</v>
      </c>
      <c r="DG667">
        <v>22225938</v>
      </c>
      <c r="DH667">
        <v>486463</v>
      </c>
      <c r="DI667">
        <v>23024067</v>
      </c>
      <c r="DJ667">
        <v>1442787</v>
      </c>
      <c r="DK667">
        <v>75604</v>
      </c>
      <c r="DL667">
        <v>0</v>
      </c>
      <c r="DM667">
        <v>0</v>
      </c>
      <c r="DN667">
        <v>0</v>
      </c>
      <c r="DO667">
        <v>0</v>
      </c>
      <c r="DP667">
        <v>2366241</v>
      </c>
      <c r="DQ667">
        <v>28437467</v>
      </c>
      <c r="DR667">
        <v>0</v>
      </c>
      <c r="DS667">
        <v>0</v>
      </c>
      <c r="DT667">
        <v>0</v>
      </c>
      <c r="DU667">
        <v>0</v>
      </c>
      <c r="DV667">
        <v>0</v>
      </c>
      <c r="DW667">
        <v>0</v>
      </c>
      <c r="DX667">
        <v>0</v>
      </c>
      <c r="DY667">
        <v>0</v>
      </c>
      <c r="DZ667">
        <v>0</v>
      </c>
      <c r="EA667">
        <v>0</v>
      </c>
      <c r="EB667">
        <v>0</v>
      </c>
      <c r="EC667">
        <v>2242938</v>
      </c>
      <c r="ED667">
        <v>2777124</v>
      </c>
    </row>
    <row r="668" spans="1:134" x14ac:dyDescent="0.3">
      <c r="A668">
        <v>106260011</v>
      </c>
      <c r="B668" t="s">
        <v>1140</v>
      </c>
      <c r="C668">
        <v>20182</v>
      </c>
      <c r="D668" s="1">
        <v>43191</v>
      </c>
      <c r="E668" s="1">
        <v>43281</v>
      </c>
      <c r="F668" t="s">
        <v>134</v>
      </c>
      <c r="G668" t="s">
        <v>1141</v>
      </c>
      <c r="H668" t="s">
        <v>2100</v>
      </c>
      <c r="I668">
        <v>1205</v>
      </c>
      <c r="J668" t="s">
        <v>183</v>
      </c>
      <c r="K668" t="s">
        <v>137</v>
      </c>
      <c r="L668" t="s">
        <v>145</v>
      </c>
      <c r="M668" t="s">
        <v>1142</v>
      </c>
      <c r="N668" t="s">
        <v>1143</v>
      </c>
      <c r="O668" t="s">
        <v>1144</v>
      </c>
      <c r="P668">
        <v>93546</v>
      </c>
      <c r="Q668" t="s">
        <v>1145</v>
      </c>
      <c r="R668">
        <v>17</v>
      </c>
      <c r="S668">
        <v>17</v>
      </c>
      <c r="T668">
        <v>17</v>
      </c>
      <c r="U668">
        <v>43</v>
      </c>
      <c r="V668">
        <v>2</v>
      </c>
      <c r="W668">
        <v>17</v>
      </c>
      <c r="X668">
        <v>19</v>
      </c>
      <c r="Y668">
        <v>0</v>
      </c>
      <c r="Z668">
        <v>0</v>
      </c>
      <c r="AA668">
        <v>79</v>
      </c>
      <c r="AB668">
        <v>4</v>
      </c>
      <c r="AC668">
        <v>0</v>
      </c>
      <c r="AD668">
        <v>7</v>
      </c>
      <c r="AE668">
        <v>171</v>
      </c>
      <c r="AF668">
        <v>0</v>
      </c>
      <c r="AG668">
        <v>83</v>
      </c>
      <c r="AH668">
        <v>5</v>
      </c>
      <c r="AI668">
        <v>48</v>
      </c>
      <c r="AJ668">
        <v>33</v>
      </c>
      <c r="AK668">
        <v>0</v>
      </c>
      <c r="AL668">
        <v>0</v>
      </c>
      <c r="AM668">
        <v>184</v>
      </c>
      <c r="AN668">
        <v>19</v>
      </c>
      <c r="AO668">
        <v>0</v>
      </c>
      <c r="AP668">
        <v>7</v>
      </c>
      <c r="AQ668">
        <v>379</v>
      </c>
      <c r="AR668">
        <v>0</v>
      </c>
      <c r="AS66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758</v>
      </c>
      <c r="AT668">
        <v>1801</v>
      </c>
      <c r="AU668">
        <v>146</v>
      </c>
      <c r="AV668">
        <v>901</v>
      </c>
      <c r="AW668">
        <v>1000</v>
      </c>
      <c r="AX668">
        <v>0</v>
      </c>
      <c r="AY668">
        <v>0</v>
      </c>
      <c r="AZ668">
        <v>4364</v>
      </c>
      <c r="BA668">
        <v>215</v>
      </c>
      <c r="BB668">
        <v>0</v>
      </c>
      <c r="BC668">
        <v>530</v>
      </c>
      <c r="BD668">
        <v>8957</v>
      </c>
      <c r="BE668">
        <v>1843298</v>
      </c>
      <c r="BF668">
        <v>65737</v>
      </c>
      <c r="BG668">
        <v>933678</v>
      </c>
      <c r="BH668">
        <v>454355</v>
      </c>
      <c r="BI668">
        <v>0</v>
      </c>
      <c r="BJ668">
        <v>0</v>
      </c>
      <c r="BK668">
        <v>3352057</v>
      </c>
      <c r="BL668">
        <v>122066</v>
      </c>
      <c r="BM668">
        <v>0</v>
      </c>
      <c r="BN668">
        <v>462409</v>
      </c>
      <c r="BO668">
        <v>7233600</v>
      </c>
      <c r="BP668">
        <v>3146836</v>
      </c>
      <c r="BQ668">
        <v>201710</v>
      </c>
      <c r="BR668">
        <v>1423313</v>
      </c>
      <c r="BS668">
        <v>3674277</v>
      </c>
      <c r="BT668">
        <v>0</v>
      </c>
      <c r="BU668">
        <v>0</v>
      </c>
      <c r="BV668">
        <v>9378222</v>
      </c>
      <c r="BW668">
        <v>431757</v>
      </c>
      <c r="BX668">
        <v>0</v>
      </c>
      <c r="BY668">
        <v>1752331</v>
      </c>
      <c r="BZ668">
        <v>20008446</v>
      </c>
      <c r="CA668">
        <v>791020</v>
      </c>
      <c r="CB668">
        <v>2109257</v>
      </c>
      <c r="CC668">
        <v>93182</v>
      </c>
      <c r="CD668">
        <v>16552</v>
      </c>
      <c r="CE668">
        <v>-716170</v>
      </c>
      <c r="CF668">
        <v>0</v>
      </c>
      <c r="CG668">
        <v>0</v>
      </c>
      <c r="CH668">
        <v>0</v>
      </c>
      <c r="CI668">
        <v>4774792</v>
      </c>
      <c r="CJ668">
        <v>195346</v>
      </c>
      <c r="CK668">
        <v>0</v>
      </c>
      <c r="CL668">
        <v>540836</v>
      </c>
      <c r="CM668">
        <v>0</v>
      </c>
      <c r="CN668">
        <v>0</v>
      </c>
      <c r="CO668">
        <v>0</v>
      </c>
      <c r="CP668">
        <v>0</v>
      </c>
      <c r="CQ668">
        <v>7804815</v>
      </c>
      <c r="CR668">
        <v>0</v>
      </c>
      <c r="CS668">
        <v>0</v>
      </c>
      <c r="CT668">
        <v>0</v>
      </c>
      <c r="CU668">
        <v>0</v>
      </c>
      <c r="CV668">
        <v>0</v>
      </c>
      <c r="CW668">
        <v>2880877</v>
      </c>
      <c r="CX668">
        <v>174265</v>
      </c>
      <c r="CY668">
        <v>2340438</v>
      </c>
      <c r="CZ668">
        <v>4844803</v>
      </c>
      <c r="DA668">
        <v>0</v>
      </c>
      <c r="DB668">
        <v>0</v>
      </c>
      <c r="DC668">
        <v>7955487</v>
      </c>
      <c r="DD668">
        <v>358477</v>
      </c>
      <c r="DE668">
        <v>0</v>
      </c>
      <c r="DF668">
        <v>882884</v>
      </c>
      <c r="DG668">
        <v>19437231</v>
      </c>
      <c r="DH668">
        <v>1110425</v>
      </c>
      <c r="DI668">
        <v>18087641</v>
      </c>
      <c r="DJ668">
        <v>0</v>
      </c>
      <c r="DK668">
        <v>1213502</v>
      </c>
      <c r="DL668">
        <v>0</v>
      </c>
      <c r="DM668">
        <v>0</v>
      </c>
      <c r="DN668">
        <v>0</v>
      </c>
      <c r="DO668">
        <v>0</v>
      </c>
      <c r="DP668">
        <v>2707681</v>
      </c>
      <c r="DQ668">
        <v>40751898</v>
      </c>
      <c r="DR668">
        <v>0</v>
      </c>
      <c r="DS668">
        <v>0</v>
      </c>
      <c r="DT668">
        <v>0</v>
      </c>
      <c r="DU668">
        <v>0</v>
      </c>
      <c r="DV668">
        <v>0</v>
      </c>
      <c r="DW668">
        <v>0</v>
      </c>
      <c r="DX668">
        <v>0</v>
      </c>
      <c r="DY668">
        <v>0</v>
      </c>
      <c r="DZ668">
        <v>0</v>
      </c>
      <c r="EA668">
        <v>0</v>
      </c>
      <c r="EB668">
        <v>0</v>
      </c>
      <c r="EC668">
        <v>0</v>
      </c>
      <c r="ED668">
        <v>0</v>
      </c>
    </row>
    <row r="669" spans="1:134" x14ac:dyDescent="0.3">
      <c r="A669">
        <v>106420493</v>
      </c>
      <c r="B669" t="s">
        <v>1146</v>
      </c>
      <c r="C669">
        <v>20182</v>
      </c>
      <c r="D669" s="1">
        <v>43191</v>
      </c>
      <c r="E669" s="1">
        <v>43281</v>
      </c>
      <c r="F669" t="s">
        <v>134</v>
      </c>
      <c r="G669" t="s">
        <v>745</v>
      </c>
      <c r="H669" t="s">
        <v>2088</v>
      </c>
      <c r="I669">
        <v>803</v>
      </c>
      <c r="J669" t="s">
        <v>136</v>
      </c>
      <c r="K669" t="s">
        <v>137</v>
      </c>
      <c r="L669" t="s">
        <v>138</v>
      </c>
      <c r="M669" t="s">
        <v>1147</v>
      </c>
      <c r="N669" t="s">
        <v>1148</v>
      </c>
      <c r="O669" t="s">
        <v>1149</v>
      </c>
      <c r="P669">
        <v>93454</v>
      </c>
      <c r="Q669" t="s">
        <v>1150</v>
      </c>
      <c r="R669">
        <v>353</v>
      </c>
      <c r="S669">
        <v>353</v>
      </c>
      <c r="T669">
        <v>267</v>
      </c>
      <c r="U669">
        <v>1420</v>
      </c>
      <c r="V669">
        <v>194</v>
      </c>
      <c r="W669">
        <v>506</v>
      </c>
      <c r="X669">
        <v>852</v>
      </c>
      <c r="Y669">
        <v>0</v>
      </c>
      <c r="Z669">
        <v>0</v>
      </c>
      <c r="AA669">
        <v>120</v>
      </c>
      <c r="AB669">
        <v>775</v>
      </c>
      <c r="AC669">
        <v>0</v>
      </c>
      <c r="AD669">
        <v>28</v>
      </c>
      <c r="AE669">
        <v>3895</v>
      </c>
      <c r="AF669">
        <v>164</v>
      </c>
      <c r="AG669">
        <v>8930</v>
      </c>
      <c r="AH669">
        <v>1264</v>
      </c>
      <c r="AI669">
        <v>2459</v>
      </c>
      <c r="AJ669">
        <v>6825</v>
      </c>
      <c r="AK669">
        <v>0</v>
      </c>
      <c r="AL669">
        <v>0</v>
      </c>
      <c r="AM669">
        <v>736</v>
      </c>
      <c r="AN669">
        <v>2967</v>
      </c>
      <c r="AO669">
        <v>0</v>
      </c>
      <c r="AP669">
        <v>196</v>
      </c>
      <c r="AQ669">
        <v>23377</v>
      </c>
      <c r="AR669">
        <v>7924</v>
      </c>
      <c r="AS66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54678</v>
      </c>
      <c r="AT669">
        <v>61039</v>
      </c>
      <c r="AU669">
        <v>6470</v>
      </c>
      <c r="AV669">
        <v>5184</v>
      </c>
      <c r="AW669">
        <v>33678</v>
      </c>
      <c r="AX669">
        <v>0</v>
      </c>
      <c r="AY669">
        <v>0</v>
      </c>
      <c r="AZ669">
        <v>3479</v>
      </c>
      <c r="BA669">
        <v>37531</v>
      </c>
      <c r="BB669">
        <v>0</v>
      </c>
      <c r="BC669">
        <v>7846</v>
      </c>
      <c r="BD669">
        <v>155227</v>
      </c>
      <c r="BE669">
        <v>120737471</v>
      </c>
      <c r="BF669">
        <v>17032567</v>
      </c>
      <c r="BG669">
        <v>34585123</v>
      </c>
      <c r="BH669">
        <v>68094692</v>
      </c>
      <c r="BI669">
        <v>0</v>
      </c>
      <c r="BJ669">
        <v>0</v>
      </c>
      <c r="BK669">
        <v>4931578</v>
      </c>
      <c r="BL669">
        <v>54411305</v>
      </c>
      <c r="BM669">
        <v>0</v>
      </c>
      <c r="BN669">
        <v>1826875</v>
      </c>
      <c r="BO669">
        <v>301619611</v>
      </c>
      <c r="BP669">
        <v>112369140</v>
      </c>
      <c r="BQ669">
        <v>12811106</v>
      </c>
      <c r="BR669">
        <v>11569109</v>
      </c>
      <c r="BS669">
        <v>53615593</v>
      </c>
      <c r="BT669">
        <v>0</v>
      </c>
      <c r="BU669">
        <v>0</v>
      </c>
      <c r="BV669">
        <v>10431774</v>
      </c>
      <c r="BW669">
        <v>83821887</v>
      </c>
      <c r="BX669">
        <v>0</v>
      </c>
      <c r="BY669">
        <v>5317219</v>
      </c>
      <c r="BZ669">
        <v>289935828</v>
      </c>
      <c r="CA669">
        <v>5439054</v>
      </c>
      <c r="CB669">
        <v>194974115</v>
      </c>
      <c r="CC669">
        <v>24870429</v>
      </c>
      <c r="CD669">
        <v>29874702</v>
      </c>
      <c r="CE669">
        <v>118105817</v>
      </c>
      <c r="CF669">
        <v>0</v>
      </c>
      <c r="CG669">
        <v>0</v>
      </c>
      <c r="CH669">
        <v>0</v>
      </c>
      <c r="CI669">
        <v>9769814</v>
      </c>
      <c r="CJ669">
        <v>72476122</v>
      </c>
      <c r="CK669">
        <v>0</v>
      </c>
      <c r="CL669">
        <v>4230716</v>
      </c>
      <c r="CM669">
        <v>0</v>
      </c>
      <c r="CN669">
        <v>0</v>
      </c>
      <c r="CO669">
        <v>0</v>
      </c>
      <c r="CP669">
        <v>3891391</v>
      </c>
      <c r="CQ669">
        <v>463632160</v>
      </c>
      <c r="CR669">
        <v>0</v>
      </c>
      <c r="CS669">
        <v>13103594</v>
      </c>
      <c r="CT669">
        <v>0</v>
      </c>
      <c r="CU669">
        <v>3316673</v>
      </c>
      <c r="CV669">
        <v>16420267</v>
      </c>
      <c r="CW669">
        <v>36864384</v>
      </c>
      <c r="CX669">
        <v>4752850</v>
      </c>
      <c r="CY669">
        <v>14554777</v>
      </c>
      <c r="CZ669">
        <v>16640366</v>
      </c>
      <c r="DA669">
        <v>0</v>
      </c>
      <c r="DB669">
        <v>0</v>
      </c>
      <c r="DC669">
        <v>4823893</v>
      </c>
      <c r="DD669">
        <v>66250541</v>
      </c>
      <c r="DE669">
        <v>0</v>
      </c>
      <c r="DF669">
        <v>456735</v>
      </c>
      <c r="DG669">
        <v>144343546</v>
      </c>
      <c r="DH669">
        <v>4859596</v>
      </c>
      <c r="DI669">
        <v>137716960</v>
      </c>
      <c r="DJ669">
        <v>0</v>
      </c>
      <c r="DK669">
        <v>633236</v>
      </c>
      <c r="DL669">
        <v>0</v>
      </c>
      <c r="DM669">
        <v>0</v>
      </c>
      <c r="DN669">
        <v>0</v>
      </c>
      <c r="DO669">
        <v>0</v>
      </c>
      <c r="DP669">
        <v>4801094</v>
      </c>
      <c r="DQ669">
        <v>273928253</v>
      </c>
      <c r="DR669">
        <v>0</v>
      </c>
      <c r="DS669">
        <v>0</v>
      </c>
      <c r="DT669">
        <v>0</v>
      </c>
      <c r="DU669">
        <v>0</v>
      </c>
      <c r="DV669">
        <v>0</v>
      </c>
      <c r="DW669">
        <v>0</v>
      </c>
      <c r="DX669">
        <v>0</v>
      </c>
      <c r="DY669">
        <v>0</v>
      </c>
      <c r="DZ669">
        <v>0</v>
      </c>
      <c r="EA669">
        <v>0</v>
      </c>
      <c r="EB669">
        <v>0</v>
      </c>
      <c r="EC669">
        <v>0</v>
      </c>
      <c r="ED669">
        <v>0</v>
      </c>
    </row>
    <row r="670" spans="1:134" x14ac:dyDescent="0.3">
      <c r="A670">
        <v>106244027</v>
      </c>
      <c r="B670" t="s">
        <v>1151</v>
      </c>
      <c r="C670">
        <v>20182</v>
      </c>
      <c r="D670" s="1">
        <v>43191</v>
      </c>
      <c r="E670" s="1">
        <v>43281</v>
      </c>
      <c r="F670" t="s">
        <v>134</v>
      </c>
      <c r="G670" t="s">
        <v>1152</v>
      </c>
      <c r="H670" t="s">
        <v>2087</v>
      </c>
      <c r="I670">
        <v>515</v>
      </c>
      <c r="J670" t="s">
        <v>276</v>
      </c>
      <c r="K670" t="s">
        <v>369</v>
      </c>
      <c r="L670" t="s">
        <v>138</v>
      </c>
      <c r="M670" t="s">
        <v>1153</v>
      </c>
      <c r="N670" t="s">
        <v>1154</v>
      </c>
      <c r="O670" t="s">
        <v>1155</v>
      </c>
      <c r="P670">
        <v>95340</v>
      </c>
      <c r="Q670" t="s">
        <v>1156</v>
      </c>
      <c r="R670">
        <v>16</v>
      </c>
      <c r="S670">
        <v>16</v>
      </c>
      <c r="T670">
        <v>16</v>
      </c>
      <c r="U670">
        <v>0</v>
      </c>
      <c r="V670">
        <v>0</v>
      </c>
      <c r="W670">
        <v>0</v>
      </c>
      <c r="X670">
        <v>153</v>
      </c>
      <c r="Y670">
        <v>0</v>
      </c>
      <c r="Z670">
        <v>0</v>
      </c>
      <c r="AA670">
        <v>24</v>
      </c>
      <c r="AB670">
        <v>0</v>
      </c>
      <c r="AC670">
        <v>0</v>
      </c>
      <c r="AD670">
        <v>0</v>
      </c>
      <c r="AE670">
        <v>177</v>
      </c>
      <c r="AF670">
        <v>0</v>
      </c>
      <c r="AG670">
        <v>0</v>
      </c>
      <c r="AH670">
        <v>0</v>
      </c>
      <c r="AI670">
        <v>0</v>
      </c>
      <c r="AJ670">
        <v>669</v>
      </c>
      <c r="AK670">
        <v>0</v>
      </c>
      <c r="AL670">
        <v>0</v>
      </c>
      <c r="AM670">
        <v>129</v>
      </c>
      <c r="AN670">
        <v>0</v>
      </c>
      <c r="AO670">
        <v>0</v>
      </c>
      <c r="AP670">
        <v>0</v>
      </c>
      <c r="AQ670">
        <v>798</v>
      </c>
      <c r="AR670">
        <v>0</v>
      </c>
      <c r="AS67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1596</v>
      </c>
      <c r="AT670">
        <v>0</v>
      </c>
      <c r="AU670">
        <v>0</v>
      </c>
      <c r="AV670">
        <v>0</v>
      </c>
      <c r="AW670">
        <v>0</v>
      </c>
      <c r="AX670">
        <v>0</v>
      </c>
      <c r="AY670">
        <v>0</v>
      </c>
      <c r="AZ670">
        <v>0</v>
      </c>
      <c r="BA670">
        <v>0</v>
      </c>
      <c r="BB670">
        <v>0</v>
      </c>
      <c r="BC670">
        <v>0</v>
      </c>
      <c r="BD670">
        <v>0</v>
      </c>
      <c r="BE670">
        <v>0</v>
      </c>
      <c r="BF670">
        <v>0</v>
      </c>
      <c r="BG670">
        <v>0</v>
      </c>
      <c r="BH670">
        <v>1140454</v>
      </c>
      <c r="BI670">
        <v>0</v>
      </c>
      <c r="BJ670">
        <v>0</v>
      </c>
      <c r="BK670">
        <v>219908</v>
      </c>
      <c r="BL670">
        <v>0</v>
      </c>
      <c r="BM670">
        <v>0</v>
      </c>
      <c r="BN670">
        <v>0</v>
      </c>
      <c r="BO670">
        <v>1360362</v>
      </c>
      <c r="BP670">
        <v>0</v>
      </c>
      <c r="BQ670">
        <v>0</v>
      </c>
      <c r="BR670">
        <v>0</v>
      </c>
      <c r="BS670">
        <v>0</v>
      </c>
      <c r="BT670">
        <v>0</v>
      </c>
      <c r="BU670">
        <v>0</v>
      </c>
      <c r="BV670">
        <v>0</v>
      </c>
      <c r="BW670">
        <v>0</v>
      </c>
      <c r="BX670">
        <v>0</v>
      </c>
      <c r="BY670">
        <v>0</v>
      </c>
      <c r="BZ670">
        <v>0</v>
      </c>
      <c r="CA670">
        <v>0</v>
      </c>
      <c r="CB670">
        <v>0</v>
      </c>
      <c r="CC670">
        <v>0</v>
      </c>
      <c r="CD670">
        <v>0</v>
      </c>
      <c r="CE670">
        <v>0</v>
      </c>
      <c r="CF670">
        <v>0</v>
      </c>
      <c r="CG670">
        <v>0</v>
      </c>
      <c r="CH670">
        <v>0</v>
      </c>
      <c r="CI670">
        <v>0</v>
      </c>
      <c r="CJ670">
        <v>0</v>
      </c>
      <c r="CK670">
        <v>0</v>
      </c>
      <c r="CL670">
        <v>0</v>
      </c>
      <c r="CM670">
        <v>0</v>
      </c>
      <c r="CN670">
        <v>0</v>
      </c>
      <c r="CO670">
        <v>0</v>
      </c>
      <c r="CP670">
        <v>0</v>
      </c>
      <c r="CQ670">
        <v>0</v>
      </c>
      <c r="CR670">
        <v>0</v>
      </c>
      <c r="CS670">
        <v>0</v>
      </c>
      <c r="CT670">
        <v>0</v>
      </c>
      <c r="CU670">
        <v>0</v>
      </c>
      <c r="CV670">
        <v>0</v>
      </c>
      <c r="CW670">
        <v>0</v>
      </c>
      <c r="CX670">
        <v>0</v>
      </c>
      <c r="CY670">
        <v>0</v>
      </c>
      <c r="CZ670">
        <v>1140454</v>
      </c>
      <c r="DA670">
        <v>0</v>
      </c>
      <c r="DB670">
        <v>0</v>
      </c>
      <c r="DC670">
        <v>219908</v>
      </c>
      <c r="DD670">
        <v>0</v>
      </c>
      <c r="DE670">
        <v>0</v>
      </c>
      <c r="DF670">
        <v>0</v>
      </c>
      <c r="DG670">
        <v>1360362</v>
      </c>
      <c r="DH670">
        <v>0</v>
      </c>
      <c r="DI670">
        <v>1360362</v>
      </c>
      <c r="DJ670">
        <v>0</v>
      </c>
      <c r="DK670">
        <v>0</v>
      </c>
      <c r="DL670">
        <v>0</v>
      </c>
      <c r="DM670">
        <v>0</v>
      </c>
      <c r="DN670">
        <v>0</v>
      </c>
      <c r="DO670">
        <v>0</v>
      </c>
      <c r="DP670">
        <v>0</v>
      </c>
      <c r="DQ670">
        <v>0</v>
      </c>
      <c r="DR670">
        <v>0</v>
      </c>
      <c r="DS670">
        <v>0</v>
      </c>
      <c r="DT670">
        <v>0</v>
      </c>
      <c r="DU670">
        <v>0</v>
      </c>
      <c r="DV670">
        <v>0</v>
      </c>
      <c r="DW670">
        <v>0</v>
      </c>
      <c r="DX670">
        <v>0</v>
      </c>
      <c r="DY670">
        <v>0</v>
      </c>
      <c r="DZ670">
        <v>0</v>
      </c>
      <c r="EA670">
        <v>0</v>
      </c>
      <c r="EB670">
        <v>0</v>
      </c>
      <c r="EC670">
        <v>0</v>
      </c>
      <c r="ED670">
        <v>0</v>
      </c>
    </row>
    <row r="671" spans="1:134" x14ac:dyDescent="0.3">
      <c r="A671">
        <v>106211006</v>
      </c>
      <c r="B671" t="s">
        <v>1157</v>
      </c>
      <c r="C671">
        <v>20182</v>
      </c>
      <c r="D671" s="1">
        <v>43191</v>
      </c>
      <c r="E671" s="1">
        <v>43281</v>
      </c>
      <c r="F671" t="s">
        <v>134</v>
      </c>
      <c r="G671" t="s">
        <v>932</v>
      </c>
      <c r="H671" t="s">
        <v>2105</v>
      </c>
      <c r="I671">
        <v>405</v>
      </c>
      <c r="J671" t="s">
        <v>227</v>
      </c>
      <c r="K671" t="s">
        <v>137</v>
      </c>
      <c r="L671" t="s">
        <v>138</v>
      </c>
      <c r="M671" t="s">
        <v>1158</v>
      </c>
      <c r="N671" t="s">
        <v>1159</v>
      </c>
      <c r="O671" t="s">
        <v>1160</v>
      </c>
      <c r="P671">
        <v>94904</v>
      </c>
      <c r="Q671" t="s">
        <v>1161</v>
      </c>
      <c r="R671">
        <v>235</v>
      </c>
      <c r="S671">
        <v>176</v>
      </c>
      <c r="T671">
        <v>176</v>
      </c>
      <c r="U671">
        <v>1059</v>
      </c>
      <c r="V671">
        <v>119</v>
      </c>
      <c r="W671">
        <v>230</v>
      </c>
      <c r="X671">
        <v>286</v>
      </c>
      <c r="Y671">
        <v>0</v>
      </c>
      <c r="Z671">
        <v>0</v>
      </c>
      <c r="AA671">
        <v>94</v>
      </c>
      <c r="AB671">
        <v>494</v>
      </c>
      <c r="AC671">
        <v>0</v>
      </c>
      <c r="AD671">
        <v>44</v>
      </c>
      <c r="AE671">
        <v>2326</v>
      </c>
      <c r="AF671">
        <v>0</v>
      </c>
      <c r="AG671">
        <v>5222</v>
      </c>
      <c r="AH671">
        <v>449</v>
      </c>
      <c r="AI671">
        <v>1572</v>
      </c>
      <c r="AJ671">
        <v>1214</v>
      </c>
      <c r="AK671">
        <v>0</v>
      </c>
      <c r="AL671">
        <v>0</v>
      </c>
      <c r="AM671">
        <v>451</v>
      </c>
      <c r="AN671">
        <v>1728</v>
      </c>
      <c r="AO671">
        <v>0</v>
      </c>
      <c r="AP671">
        <v>73</v>
      </c>
      <c r="AQ671">
        <v>10709</v>
      </c>
      <c r="AR671">
        <v>0</v>
      </c>
      <c r="AS67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21418</v>
      </c>
      <c r="AT671">
        <v>20806</v>
      </c>
      <c r="AU671">
        <v>2502</v>
      </c>
      <c r="AV671">
        <v>1530</v>
      </c>
      <c r="AW671">
        <v>5594</v>
      </c>
      <c r="AX671">
        <v>4</v>
      </c>
      <c r="AY671">
        <v>0</v>
      </c>
      <c r="AZ671">
        <v>1973</v>
      </c>
      <c r="BA671">
        <v>19499</v>
      </c>
      <c r="BB671">
        <v>24</v>
      </c>
      <c r="BC671">
        <v>1016</v>
      </c>
      <c r="BD671">
        <v>52948</v>
      </c>
      <c r="BE671">
        <v>159357052</v>
      </c>
      <c r="BF671">
        <v>17228374</v>
      </c>
      <c r="BG671">
        <v>22012835</v>
      </c>
      <c r="BH671">
        <v>33567374</v>
      </c>
      <c r="BI671">
        <v>0</v>
      </c>
      <c r="BJ671">
        <v>0</v>
      </c>
      <c r="BK671">
        <v>15747128</v>
      </c>
      <c r="BL671">
        <v>55547515</v>
      </c>
      <c r="BM671">
        <v>0</v>
      </c>
      <c r="BN671">
        <v>3739018</v>
      </c>
      <c r="BO671">
        <v>307199296</v>
      </c>
      <c r="BP671">
        <v>108874963</v>
      </c>
      <c r="BQ671">
        <v>13329445</v>
      </c>
      <c r="BR671">
        <v>8531445</v>
      </c>
      <c r="BS671">
        <v>34179300</v>
      </c>
      <c r="BT671">
        <v>27644</v>
      </c>
      <c r="BU671">
        <v>0</v>
      </c>
      <c r="BV671">
        <v>10769466</v>
      </c>
      <c r="BW671">
        <v>72974654</v>
      </c>
      <c r="BX671">
        <v>201678</v>
      </c>
      <c r="BY671">
        <v>4071895</v>
      </c>
      <c r="BZ671">
        <v>252960490</v>
      </c>
      <c r="CA671">
        <v>1497617</v>
      </c>
      <c r="CB671">
        <v>240243434</v>
      </c>
      <c r="CC671">
        <v>19602430</v>
      </c>
      <c r="CD671">
        <v>11206556</v>
      </c>
      <c r="CE671">
        <v>58535628</v>
      </c>
      <c r="CF671">
        <v>0</v>
      </c>
      <c r="CG671">
        <v>343065</v>
      </c>
      <c r="CH671">
        <v>0</v>
      </c>
      <c r="CI671">
        <v>19858492</v>
      </c>
      <c r="CJ671">
        <v>100871721</v>
      </c>
      <c r="CK671">
        <v>0</v>
      </c>
      <c r="CL671">
        <v>2256452</v>
      </c>
      <c r="CM671">
        <v>0</v>
      </c>
      <c r="CN671">
        <v>0</v>
      </c>
      <c r="CO671">
        <v>0</v>
      </c>
      <c r="CP671">
        <v>3150063</v>
      </c>
      <c r="CQ671">
        <v>457565458</v>
      </c>
      <c r="CR671">
        <v>1228499</v>
      </c>
      <c r="CS671">
        <v>7808598</v>
      </c>
      <c r="CT671">
        <v>0</v>
      </c>
      <c r="CU671">
        <v>33879</v>
      </c>
      <c r="CV671">
        <v>9070976</v>
      </c>
      <c r="CW671">
        <v>27988581</v>
      </c>
      <c r="CX671">
        <v>12183888</v>
      </c>
      <c r="CY671">
        <v>19337724</v>
      </c>
      <c r="CZ671">
        <v>17019644</v>
      </c>
      <c r="DA671">
        <v>-315421</v>
      </c>
      <c r="DB671">
        <v>0</v>
      </c>
      <c r="DC671">
        <v>6658102</v>
      </c>
      <c r="DD671">
        <v>27684327</v>
      </c>
      <c r="DE671">
        <v>0</v>
      </c>
      <c r="DF671">
        <v>1108459</v>
      </c>
      <c r="DG671">
        <v>111665304</v>
      </c>
      <c r="DH671">
        <v>1457210</v>
      </c>
      <c r="DI671">
        <v>101270036</v>
      </c>
      <c r="DJ671">
        <v>0</v>
      </c>
      <c r="DK671">
        <v>0</v>
      </c>
      <c r="DL671">
        <v>0</v>
      </c>
      <c r="DM671">
        <v>0</v>
      </c>
      <c r="DN671">
        <v>0</v>
      </c>
      <c r="DO671">
        <v>0</v>
      </c>
      <c r="DP671">
        <v>5387091</v>
      </c>
      <c r="DQ671">
        <v>88119744</v>
      </c>
      <c r="DR671">
        <v>0</v>
      </c>
      <c r="DS671">
        <v>0</v>
      </c>
      <c r="DT671">
        <v>0</v>
      </c>
      <c r="DU671">
        <v>0</v>
      </c>
      <c r="DV671">
        <v>0</v>
      </c>
      <c r="DW671">
        <v>0</v>
      </c>
      <c r="DX671">
        <v>0</v>
      </c>
      <c r="DY671">
        <v>0</v>
      </c>
      <c r="DZ671">
        <v>0</v>
      </c>
      <c r="EA671">
        <v>0</v>
      </c>
      <c r="EB671">
        <v>0</v>
      </c>
      <c r="EC671">
        <v>0</v>
      </c>
      <c r="ED671">
        <v>0</v>
      </c>
    </row>
    <row r="672" spans="1:134" x14ac:dyDescent="0.3">
      <c r="A672">
        <v>106190500</v>
      </c>
      <c r="B672" t="s">
        <v>1162</v>
      </c>
      <c r="C672">
        <v>20182</v>
      </c>
      <c r="D672" s="1">
        <v>43191</v>
      </c>
      <c r="E672" s="1">
        <v>43281</v>
      </c>
      <c r="F672" t="s">
        <v>134</v>
      </c>
      <c r="G672" t="s">
        <v>158</v>
      </c>
      <c r="H672" t="s">
        <v>2086</v>
      </c>
      <c r="I672">
        <v>927</v>
      </c>
      <c r="J672" t="s">
        <v>136</v>
      </c>
      <c r="K672" t="s">
        <v>137</v>
      </c>
      <c r="L672" t="s">
        <v>138</v>
      </c>
      <c r="M672" t="s">
        <v>1163</v>
      </c>
      <c r="N672" t="s">
        <v>1164</v>
      </c>
      <c r="O672" t="s">
        <v>1165</v>
      </c>
      <c r="P672">
        <v>90292</v>
      </c>
      <c r="Q672" t="s">
        <v>1166</v>
      </c>
      <c r="R672">
        <v>103</v>
      </c>
      <c r="S672">
        <v>103</v>
      </c>
      <c r="T672">
        <v>75</v>
      </c>
      <c r="U672">
        <v>467</v>
      </c>
      <c r="V672">
        <v>120</v>
      </c>
      <c r="W672">
        <v>63</v>
      </c>
      <c r="X672">
        <v>60</v>
      </c>
      <c r="Y672">
        <v>0</v>
      </c>
      <c r="Z672">
        <v>0</v>
      </c>
      <c r="AA672">
        <v>83</v>
      </c>
      <c r="AB672">
        <v>337</v>
      </c>
      <c r="AC672">
        <v>0</v>
      </c>
      <c r="AD672">
        <v>29</v>
      </c>
      <c r="AE672">
        <v>1159</v>
      </c>
      <c r="AF672">
        <v>0</v>
      </c>
      <c r="AG672">
        <v>1569</v>
      </c>
      <c r="AH672">
        <v>484</v>
      </c>
      <c r="AI672">
        <v>307</v>
      </c>
      <c r="AJ672">
        <v>244</v>
      </c>
      <c r="AK672">
        <v>0</v>
      </c>
      <c r="AL672">
        <v>0</v>
      </c>
      <c r="AM672">
        <v>219</v>
      </c>
      <c r="AN672">
        <v>758</v>
      </c>
      <c r="AO672">
        <v>0</v>
      </c>
      <c r="AP672">
        <v>93</v>
      </c>
      <c r="AQ672">
        <v>3674</v>
      </c>
      <c r="AR672">
        <v>0</v>
      </c>
      <c r="AS67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7348</v>
      </c>
      <c r="AT672">
        <v>4094</v>
      </c>
      <c r="AU672">
        <v>963</v>
      </c>
      <c r="AV672">
        <v>1213</v>
      </c>
      <c r="AW672">
        <v>4386</v>
      </c>
      <c r="AX672">
        <v>0</v>
      </c>
      <c r="AY672">
        <v>0</v>
      </c>
      <c r="AZ672">
        <v>1162</v>
      </c>
      <c r="BA672">
        <v>7521</v>
      </c>
      <c r="BB672">
        <v>0</v>
      </c>
      <c r="BC672">
        <v>1847</v>
      </c>
      <c r="BD672">
        <v>21186</v>
      </c>
      <c r="BE672">
        <v>32796760</v>
      </c>
      <c r="BF672">
        <v>8575740</v>
      </c>
      <c r="BG672">
        <v>4415241</v>
      </c>
      <c r="BH672">
        <v>4357073</v>
      </c>
      <c r="BI672">
        <v>0</v>
      </c>
      <c r="BJ672">
        <v>0</v>
      </c>
      <c r="BK672">
        <v>7280876</v>
      </c>
      <c r="BL672">
        <v>24263040</v>
      </c>
      <c r="BM672">
        <v>0</v>
      </c>
      <c r="BN672">
        <v>1564138</v>
      </c>
      <c r="BO672">
        <v>83252868</v>
      </c>
      <c r="BP672">
        <v>13057795</v>
      </c>
      <c r="BQ672">
        <v>3620088</v>
      </c>
      <c r="BR672">
        <v>2161281</v>
      </c>
      <c r="BS672">
        <v>7901415</v>
      </c>
      <c r="BT672">
        <v>0</v>
      </c>
      <c r="BU672">
        <v>0</v>
      </c>
      <c r="BV672">
        <v>2815273</v>
      </c>
      <c r="BW672">
        <v>21009745</v>
      </c>
      <c r="BX672">
        <v>0</v>
      </c>
      <c r="BY672">
        <v>2934890</v>
      </c>
      <c r="BZ672">
        <v>53500487</v>
      </c>
      <c r="CA672">
        <v>2287468</v>
      </c>
      <c r="CB672">
        <v>36171164</v>
      </c>
      <c r="CC672">
        <v>9564679</v>
      </c>
      <c r="CD672">
        <v>4920802</v>
      </c>
      <c r="CE672">
        <v>10535314</v>
      </c>
      <c r="CF672">
        <v>0</v>
      </c>
      <c r="CG672">
        <v>0</v>
      </c>
      <c r="CH672">
        <v>0</v>
      </c>
      <c r="CI672">
        <v>7056983</v>
      </c>
      <c r="CJ672">
        <v>31636728</v>
      </c>
      <c r="CK672">
        <v>0</v>
      </c>
      <c r="CL672">
        <v>91653</v>
      </c>
      <c r="CM672">
        <v>0</v>
      </c>
      <c r="CN672">
        <v>0</v>
      </c>
      <c r="CO672">
        <v>0</v>
      </c>
      <c r="CP672">
        <v>6484023</v>
      </c>
      <c r="CQ672">
        <v>108748814</v>
      </c>
      <c r="CR672">
        <v>0</v>
      </c>
      <c r="CS672">
        <v>0</v>
      </c>
      <c r="CT672">
        <v>0</v>
      </c>
      <c r="CU672">
        <v>0</v>
      </c>
      <c r="CV672">
        <v>0</v>
      </c>
      <c r="CW672">
        <v>8119608</v>
      </c>
      <c r="CX672">
        <v>2171757</v>
      </c>
      <c r="CY672">
        <v>1393027</v>
      </c>
      <c r="CZ672">
        <v>1086922</v>
      </c>
      <c r="DA672">
        <v>0</v>
      </c>
      <c r="DB672">
        <v>0</v>
      </c>
      <c r="DC672">
        <v>2725425</v>
      </c>
      <c r="DD672">
        <v>11981760</v>
      </c>
      <c r="DE672">
        <v>0</v>
      </c>
      <c r="DF672">
        <v>526042</v>
      </c>
      <c r="DG672">
        <v>28004541</v>
      </c>
      <c r="DH672">
        <v>163750</v>
      </c>
      <c r="DI672">
        <v>28651735</v>
      </c>
      <c r="DJ672">
        <v>0</v>
      </c>
      <c r="DK672">
        <v>236376</v>
      </c>
      <c r="DL672">
        <v>0</v>
      </c>
      <c r="DM672">
        <v>0</v>
      </c>
      <c r="DN672">
        <v>0</v>
      </c>
      <c r="DO672">
        <v>0</v>
      </c>
      <c r="DP672">
        <v>1136532</v>
      </c>
      <c r="DQ672">
        <v>35098645</v>
      </c>
      <c r="DR672">
        <v>0</v>
      </c>
      <c r="DS672">
        <v>0</v>
      </c>
      <c r="DT672">
        <v>0</v>
      </c>
      <c r="DU672">
        <v>0</v>
      </c>
      <c r="DV672">
        <v>0</v>
      </c>
      <c r="DW672">
        <v>0</v>
      </c>
      <c r="DX672">
        <v>0</v>
      </c>
      <c r="DY672">
        <v>0</v>
      </c>
      <c r="DZ672">
        <v>0</v>
      </c>
      <c r="EA672">
        <v>0</v>
      </c>
      <c r="EB672">
        <v>1286130</v>
      </c>
      <c r="EC672">
        <v>693309</v>
      </c>
      <c r="ED672">
        <v>0</v>
      </c>
    </row>
    <row r="673" spans="1:134" x14ac:dyDescent="0.3">
      <c r="A673">
        <v>106050932</v>
      </c>
      <c r="B673" t="s">
        <v>1167</v>
      </c>
      <c r="C673">
        <v>20182</v>
      </c>
      <c r="D673" s="1">
        <v>43191</v>
      </c>
      <c r="E673" s="1">
        <v>43281</v>
      </c>
      <c r="F673" t="s">
        <v>134</v>
      </c>
      <c r="G673" t="s">
        <v>1168</v>
      </c>
      <c r="H673" t="s">
        <v>2087</v>
      </c>
      <c r="I673">
        <v>503</v>
      </c>
      <c r="J673" t="s">
        <v>136</v>
      </c>
      <c r="K673" t="s">
        <v>137</v>
      </c>
      <c r="L673" t="s">
        <v>145</v>
      </c>
      <c r="M673" t="s">
        <v>1169</v>
      </c>
      <c r="N673" t="s">
        <v>1170</v>
      </c>
      <c r="O673" t="s">
        <v>1171</v>
      </c>
      <c r="P673">
        <v>95249</v>
      </c>
      <c r="Q673" t="s">
        <v>1172</v>
      </c>
      <c r="R673">
        <v>48</v>
      </c>
      <c r="S673">
        <v>48</v>
      </c>
      <c r="T673">
        <v>10</v>
      </c>
      <c r="U673">
        <v>101</v>
      </c>
      <c r="V673">
        <v>8</v>
      </c>
      <c r="W673">
        <v>4</v>
      </c>
      <c r="X673">
        <v>30</v>
      </c>
      <c r="Y673">
        <v>0</v>
      </c>
      <c r="Z673">
        <v>0</v>
      </c>
      <c r="AA673">
        <v>9</v>
      </c>
      <c r="AB673">
        <v>22</v>
      </c>
      <c r="AC673">
        <v>0</v>
      </c>
      <c r="AD673">
        <v>1</v>
      </c>
      <c r="AE673">
        <v>175</v>
      </c>
      <c r="AF673">
        <v>0</v>
      </c>
      <c r="AG673">
        <v>402</v>
      </c>
      <c r="AH673">
        <v>26</v>
      </c>
      <c r="AI673">
        <v>13</v>
      </c>
      <c r="AJ673">
        <v>112</v>
      </c>
      <c r="AK673">
        <v>0</v>
      </c>
      <c r="AL673">
        <v>0</v>
      </c>
      <c r="AM673">
        <v>18</v>
      </c>
      <c r="AN673">
        <v>56</v>
      </c>
      <c r="AO673">
        <v>0</v>
      </c>
      <c r="AP673">
        <v>3</v>
      </c>
      <c r="AQ673">
        <v>630</v>
      </c>
      <c r="AR673">
        <v>0</v>
      </c>
      <c r="AS67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1260</v>
      </c>
      <c r="AT673">
        <v>8641</v>
      </c>
      <c r="AU673">
        <v>977</v>
      </c>
      <c r="AV673">
        <v>496</v>
      </c>
      <c r="AW673">
        <v>5940</v>
      </c>
      <c r="AX673">
        <v>36</v>
      </c>
      <c r="AY673">
        <v>0</v>
      </c>
      <c r="AZ673">
        <v>805</v>
      </c>
      <c r="BA673">
        <v>4499</v>
      </c>
      <c r="BB673">
        <v>36</v>
      </c>
      <c r="BC673">
        <v>462</v>
      </c>
      <c r="BD673">
        <v>21892</v>
      </c>
      <c r="BE673">
        <v>6684624</v>
      </c>
      <c r="BF673">
        <v>479058</v>
      </c>
      <c r="BG673">
        <v>180534</v>
      </c>
      <c r="BH673">
        <v>1800202</v>
      </c>
      <c r="BI673">
        <v>0</v>
      </c>
      <c r="BJ673">
        <v>0</v>
      </c>
      <c r="BK673">
        <v>307173</v>
      </c>
      <c r="BL673">
        <v>1637531</v>
      </c>
      <c r="BM673">
        <v>0</v>
      </c>
      <c r="BN673">
        <v>190582</v>
      </c>
      <c r="BO673">
        <v>11279704</v>
      </c>
      <c r="BP673">
        <v>11839907</v>
      </c>
      <c r="BQ673">
        <v>1651730</v>
      </c>
      <c r="BR673">
        <v>882736</v>
      </c>
      <c r="BS673">
        <v>7920736</v>
      </c>
      <c r="BT673">
        <v>49762</v>
      </c>
      <c r="BU673">
        <v>0</v>
      </c>
      <c r="BV673">
        <v>1338259</v>
      </c>
      <c r="BW673">
        <v>6464486</v>
      </c>
      <c r="BX673">
        <v>25094</v>
      </c>
      <c r="BY673">
        <v>442669</v>
      </c>
      <c r="BZ673">
        <v>30615379</v>
      </c>
      <c r="CA673">
        <v>750306</v>
      </c>
      <c r="CB673">
        <v>12825923</v>
      </c>
      <c r="CC673">
        <v>1465521</v>
      </c>
      <c r="CD673">
        <v>-45664</v>
      </c>
      <c r="CE673">
        <v>7265216</v>
      </c>
      <c r="CF673">
        <v>0</v>
      </c>
      <c r="CG673">
        <v>48527</v>
      </c>
      <c r="CH673">
        <v>0</v>
      </c>
      <c r="CI673">
        <v>500277</v>
      </c>
      <c r="CJ673">
        <v>2256336</v>
      </c>
      <c r="CK673">
        <v>0</v>
      </c>
      <c r="CL673">
        <v>46681</v>
      </c>
      <c r="CM673">
        <v>0</v>
      </c>
      <c r="CN673">
        <v>0</v>
      </c>
      <c r="CO673">
        <v>0</v>
      </c>
      <c r="CP673">
        <v>655264</v>
      </c>
      <c r="CQ673">
        <v>25768387</v>
      </c>
      <c r="CR673">
        <v>0</v>
      </c>
      <c r="CS673">
        <v>0</v>
      </c>
      <c r="CT673">
        <v>0</v>
      </c>
      <c r="CU673">
        <v>0</v>
      </c>
      <c r="CV673">
        <v>0</v>
      </c>
      <c r="CW673">
        <v>5396712</v>
      </c>
      <c r="CX673">
        <v>640734</v>
      </c>
      <c r="CY673">
        <v>1098620</v>
      </c>
      <c r="CZ673">
        <v>2418649</v>
      </c>
      <c r="DA673">
        <v>1082</v>
      </c>
      <c r="DB673">
        <v>0</v>
      </c>
      <c r="DC673">
        <v>941601</v>
      </c>
      <c r="DD673">
        <v>5561689</v>
      </c>
      <c r="DE673">
        <v>0</v>
      </c>
      <c r="DF673">
        <v>67609</v>
      </c>
      <c r="DG673">
        <v>16126696</v>
      </c>
      <c r="DH673">
        <v>106774</v>
      </c>
      <c r="DI673">
        <v>16753618</v>
      </c>
      <c r="DJ673">
        <v>0</v>
      </c>
      <c r="DK673">
        <v>243468</v>
      </c>
      <c r="DL673">
        <v>0</v>
      </c>
      <c r="DM673">
        <v>0</v>
      </c>
      <c r="DN673">
        <v>0</v>
      </c>
      <c r="DO673">
        <v>0</v>
      </c>
      <c r="DP673">
        <v>326444</v>
      </c>
      <c r="DQ673">
        <v>12759165</v>
      </c>
      <c r="DR673">
        <v>0</v>
      </c>
      <c r="DS673">
        <v>0</v>
      </c>
      <c r="DT673">
        <v>0</v>
      </c>
      <c r="DU673">
        <v>0</v>
      </c>
      <c r="DV673">
        <v>0</v>
      </c>
      <c r="DW673">
        <v>0</v>
      </c>
      <c r="DX673">
        <v>0</v>
      </c>
      <c r="DY673">
        <v>0</v>
      </c>
      <c r="DZ673">
        <v>0</v>
      </c>
      <c r="EA673">
        <v>0</v>
      </c>
      <c r="EB673">
        <v>0</v>
      </c>
      <c r="EC673">
        <v>0</v>
      </c>
      <c r="ED673">
        <v>0</v>
      </c>
    </row>
    <row r="674" spans="1:134" x14ac:dyDescent="0.3">
      <c r="A674">
        <v>106090933</v>
      </c>
      <c r="B674" t="s">
        <v>1173</v>
      </c>
      <c r="C674">
        <v>20182</v>
      </c>
      <c r="D674" s="1">
        <v>43191</v>
      </c>
      <c r="E674" s="1">
        <v>43281</v>
      </c>
      <c r="F674" t="s">
        <v>134</v>
      </c>
      <c r="G674" t="s">
        <v>348</v>
      </c>
      <c r="H674" t="s">
        <v>2104</v>
      </c>
      <c r="I674">
        <v>304</v>
      </c>
      <c r="J674" t="s">
        <v>136</v>
      </c>
      <c r="K674" t="s">
        <v>137</v>
      </c>
      <c r="L674" t="s">
        <v>145</v>
      </c>
      <c r="M674" t="s">
        <v>1174</v>
      </c>
      <c r="N674" t="s">
        <v>1175</v>
      </c>
      <c r="O674" t="s">
        <v>649</v>
      </c>
      <c r="P674">
        <v>95667</v>
      </c>
      <c r="Q674" t="s">
        <v>1176</v>
      </c>
      <c r="R674">
        <v>125</v>
      </c>
      <c r="S674">
        <v>117</v>
      </c>
      <c r="T674">
        <v>117</v>
      </c>
      <c r="U674">
        <v>651</v>
      </c>
      <c r="V674">
        <v>104</v>
      </c>
      <c r="W674">
        <v>71</v>
      </c>
      <c r="X674">
        <v>247</v>
      </c>
      <c r="Y674">
        <v>0</v>
      </c>
      <c r="Z674">
        <v>0</v>
      </c>
      <c r="AA674">
        <v>16</v>
      </c>
      <c r="AB674">
        <v>211</v>
      </c>
      <c r="AC674">
        <v>0</v>
      </c>
      <c r="AD674">
        <v>7</v>
      </c>
      <c r="AE674">
        <v>1307</v>
      </c>
      <c r="AF674">
        <v>85</v>
      </c>
      <c r="AG674">
        <v>3022</v>
      </c>
      <c r="AH674">
        <v>541</v>
      </c>
      <c r="AI674">
        <v>269</v>
      </c>
      <c r="AJ674">
        <v>961</v>
      </c>
      <c r="AK674">
        <v>0</v>
      </c>
      <c r="AL674">
        <v>0</v>
      </c>
      <c r="AM674">
        <v>94</v>
      </c>
      <c r="AN674">
        <v>628</v>
      </c>
      <c r="AO674">
        <v>0</v>
      </c>
      <c r="AP674">
        <v>21</v>
      </c>
      <c r="AQ674">
        <v>5536</v>
      </c>
      <c r="AR674">
        <v>755</v>
      </c>
      <c r="AS67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11827</v>
      </c>
      <c r="AT674">
        <v>43649</v>
      </c>
      <c r="AU674">
        <v>7748</v>
      </c>
      <c r="AV674">
        <v>2836</v>
      </c>
      <c r="AW674">
        <v>13495</v>
      </c>
      <c r="AX674">
        <v>0</v>
      </c>
      <c r="AY674">
        <v>0</v>
      </c>
      <c r="AZ674">
        <v>584</v>
      </c>
      <c r="BA674">
        <v>22543</v>
      </c>
      <c r="BB674">
        <v>0</v>
      </c>
      <c r="BC674">
        <v>1397</v>
      </c>
      <c r="BD674">
        <v>92252</v>
      </c>
      <c r="BE674">
        <v>59275541</v>
      </c>
      <c r="BF674">
        <v>13057113</v>
      </c>
      <c r="BG674">
        <v>5831821</v>
      </c>
      <c r="BH674">
        <v>25277690</v>
      </c>
      <c r="BI674">
        <v>0</v>
      </c>
      <c r="BJ674">
        <v>0</v>
      </c>
      <c r="BK674">
        <v>1956028</v>
      </c>
      <c r="BL674">
        <v>17240694</v>
      </c>
      <c r="BM674">
        <v>0</v>
      </c>
      <c r="BN674">
        <v>139576</v>
      </c>
      <c r="BO674">
        <v>122778463</v>
      </c>
      <c r="BP674">
        <v>70866827</v>
      </c>
      <c r="BQ674">
        <v>12401884</v>
      </c>
      <c r="BR674">
        <v>4773996</v>
      </c>
      <c r="BS674">
        <v>27087636</v>
      </c>
      <c r="BT674">
        <v>0</v>
      </c>
      <c r="BU674">
        <v>0</v>
      </c>
      <c r="BV674">
        <v>1365568</v>
      </c>
      <c r="BW674">
        <v>39068408</v>
      </c>
      <c r="BX674">
        <v>0</v>
      </c>
      <c r="BY674">
        <v>2224573</v>
      </c>
      <c r="BZ674">
        <v>157788892</v>
      </c>
      <c r="CA674">
        <v>1062480</v>
      </c>
      <c r="CB674">
        <v>110578121</v>
      </c>
      <c r="CC674">
        <v>21117862</v>
      </c>
      <c r="CD674">
        <v>7262598</v>
      </c>
      <c r="CE674">
        <v>44524341</v>
      </c>
      <c r="CF674">
        <v>0</v>
      </c>
      <c r="CG674">
        <v>500</v>
      </c>
      <c r="CH674">
        <v>0</v>
      </c>
      <c r="CI674">
        <v>3979749</v>
      </c>
      <c r="CJ674">
        <v>27937850</v>
      </c>
      <c r="CK674">
        <v>0</v>
      </c>
      <c r="CL674">
        <v>1836729</v>
      </c>
      <c r="CM674">
        <v>0</v>
      </c>
      <c r="CN674">
        <v>0</v>
      </c>
      <c r="CO674">
        <v>0</v>
      </c>
      <c r="CP674">
        <v>392348</v>
      </c>
      <c r="CQ674">
        <v>218692578</v>
      </c>
      <c r="CR674">
        <v>0</v>
      </c>
      <c r="CS674">
        <v>0</v>
      </c>
      <c r="CT674">
        <v>0</v>
      </c>
      <c r="CU674">
        <v>28184</v>
      </c>
      <c r="CV674">
        <v>28184</v>
      </c>
      <c r="CW674">
        <v>18219432</v>
      </c>
      <c r="CX674">
        <v>4078058</v>
      </c>
      <c r="CY674">
        <v>3233626</v>
      </c>
      <c r="CZ674">
        <v>7299874</v>
      </c>
      <c r="DA674">
        <v>-500</v>
      </c>
      <c r="DB674">
        <v>0</v>
      </c>
      <c r="DC674">
        <v>-692473</v>
      </c>
      <c r="DD674">
        <v>27817572</v>
      </c>
      <c r="DE674">
        <v>0</v>
      </c>
      <c r="DF674">
        <v>1947372</v>
      </c>
      <c r="DG674">
        <v>61902961</v>
      </c>
      <c r="DH674">
        <v>301117</v>
      </c>
      <c r="DI674">
        <v>64217230</v>
      </c>
      <c r="DJ674">
        <v>11858519</v>
      </c>
      <c r="DK674">
        <v>696491</v>
      </c>
      <c r="DL674">
        <v>0</v>
      </c>
      <c r="DM674">
        <v>0</v>
      </c>
      <c r="DN674">
        <v>0</v>
      </c>
      <c r="DO674">
        <v>0</v>
      </c>
      <c r="DP674">
        <v>1073918</v>
      </c>
      <c r="DQ674">
        <v>117287539</v>
      </c>
      <c r="DR674">
        <v>0</v>
      </c>
      <c r="DS674">
        <v>0</v>
      </c>
      <c r="DT674">
        <v>0</v>
      </c>
      <c r="DU674">
        <v>0</v>
      </c>
      <c r="DV674">
        <v>0</v>
      </c>
      <c r="DW674">
        <v>0</v>
      </c>
      <c r="DX674">
        <v>0</v>
      </c>
      <c r="DY674">
        <v>0</v>
      </c>
      <c r="DZ674">
        <v>0</v>
      </c>
      <c r="EA674">
        <v>0</v>
      </c>
      <c r="EB674">
        <v>0</v>
      </c>
      <c r="EC674">
        <v>0</v>
      </c>
      <c r="ED674">
        <v>0</v>
      </c>
    </row>
    <row r="675" spans="1:134" x14ac:dyDescent="0.3">
      <c r="A675">
        <v>106191230</v>
      </c>
      <c r="B675" t="s">
        <v>1177</v>
      </c>
      <c r="C675">
        <v>20182</v>
      </c>
      <c r="D675" s="1">
        <v>43191</v>
      </c>
      <c r="E675" s="1">
        <v>43281</v>
      </c>
      <c r="F675" t="s">
        <v>134</v>
      </c>
      <c r="G675" t="s">
        <v>158</v>
      </c>
      <c r="H675" t="s">
        <v>2086</v>
      </c>
      <c r="I675">
        <v>935</v>
      </c>
      <c r="J675" t="s">
        <v>136</v>
      </c>
      <c r="K675" t="s">
        <v>137</v>
      </c>
      <c r="L675" t="s">
        <v>138</v>
      </c>
      <c r="M675" t="s">
        <v>1178</v>
      </c>
      <c r="N675" t="s">
        <v>1179</v>
      </c>
      <c r="O675" t="s">
        <v>223</v>
      </c>
      <c r="P675">
        <v>90059</v>
      </c>
      <c r="Q675" t="s">
        <v>1180</v>
      </c>
      <c r="R675">
        <v>131</v>
      </c>
      <c r="S675">
        <v>126</v>
      </c>
      <c r="T675">
        <v>126</v>
      </c>
      <c r="U675">
        <v>333</v>
      </c>
      <c r="V675">
        <v>117</v>
      </c>
      <c r="W675">
        <v>522</v>
      </c>
      <c r="X675">
        <v>938</v>
      </c>
      <c r="Y675">
        <v>65</v>
      </c>
      <c r="Z675">
        <v>0</v>
      </c>
      <c r="AA675">
        <v>61</v>
      </c>
      <c r="AB675">
        <v>0</v>
      </c>
      <c r="AC675">
        <v>0</v>
      </c>
      <c r="AD675">
        <v>0</v>
      </c>
      <c r="AE675">
        <v>2036</v>
      </c>
      <c r="AF675">
        <v>0</v>
      </c>
      <c r="AG675">
        <v>1343</v>
      </c>
      <c r="AH675">
        <v>472</v>
      </c>
      <c r="AI675">
        <v>2104</v>
      </c>
      <c r="AJ675">
        <v>3796</v>
      </c>
      <c r="AK675">
        <v>265</v>
      </c>
      <c r="AL675">
        <v>0</v>
      </c>
      <c r="AM675">
        <v>247</v>
      </c>
      <c r="AN675">
        <v>0</v>
      </c>
      <c r="AO675">
        <v>0</v>
      </c>
      <c r="AP675">
        <v>0</v>
      </c>
      <c r="AQ675">
        <v>8227</v>
      </c>
      <c r="AR675">
        <v>0</v>
      </c>
      <c r="AS67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16454</v>
      </c>
      <c r="AT675">
        <v>1133</v>
      </c>
      <c r="AU675">
        <v>642</v>
      </c>
      <c r="AV675">
        <v>5503</v>
      </c>
      <c r="AW675">
        <v>13324</v>
      </c>
      <c r="AX675">
        <v>2644</v>
      </c>
      <c r="AY675">
        <v>0</v>
      </c>
      <c r="AZ675">
        <v>866</v>
      </c>
      <c r="BA675">
        <v>0</v>
      </c>
      <c r="BB675">
        <v>0</v>
      </c>
      <c r="BC675">
        <v>0</v>
      </c>
      <c r="BD675">
        <v>24112</v>
      </c>
      <c r="BE675">
        <v>50761152</v>
      </c>
      <c r="BF675">
        <v>16823266</v>
      </c>
      <c r="BG675">
        <v>68726325</v>
      </c>
      <c r="BH675">
        <v>114088486</v>
      </c>
      <c r="BI675">
        <v>7783164</v>
      </c>
      <c r="BJ675">
        <v>0</v>
      </c>
      <c r="BK675">
        <v>9909483</v>
      </c>
      <c r="BL675">
        <v>0</v>
      </c>
      <c r="BM675">
        <v>0</v>
      </c>
      <c r="BN675">
        <v>0</v>
      </c>
      <c r="BO675">
        <v>268091876</v>
      </c>
      <c r="BP675">
        <v>24909033</v>
      </c>
      <c r="BQ675">
        <v>14830152</v>
      </c>
      <c r="BR675">
        <v>66145704</v>
      </c>
      <c r="BS675">
        <v>155978483</v>
      </c>
      <c r="BT675">
        <v>31789901</v>
      </c>
      <c r="BU675">
        <v>0</v>
      </c>
      <c r="BV675">
        <v>14473352</v>
      </c>
      <c r="BW675">
        <v>0</v>
      </c>
      <c r="BX675">
        <v>0</v>
      </c>
      <c r="BY675">
        <v>0</v>
      </c>
      <c r="BZ675">
        <v>308126625</v>
      </c>
      <c r="CA675">
        <v>0</v>
      </c>
      <c r="CB675">
        <v>70662434</v>
      </c>
      <c r="CC675">
        <v>26652944</v>
      </c>
      <c r="CD675">
        <v>101348577</v>
      </c>
      <c r="CE675">
        <v>259936748</v>
      </c>
      <c r="CF675">
        <v>0</v>
      </c>
      <c r="CG675">
        <v>29107279</v>
      </c>
      <c r="CH675">
        <v>0</v>
      </c>
      <c r="CI675">
        <v>19351885</v>
      </c>
      <c r="CJ675">
        <v>0</v>
      </c>
      <c r="CK675">
        <v>0</v>
      </c>
      <c r="CL675">
        <v>5701103</v>
      </c>
      <c r="CM675">
        <v>0</v>
      </c>
      <c r="CN675">
        <v>0</v>
      </c>
      <c r="CO675">
        <v>0</v>
      </c>
      <c r="CP675">
        <v>0</v>
      </c>
      <c r="CQ675">
        <v>512760970</v>
      </c>
      <c r="CR675">
        <v>0</v>
      </c>
      <c r="CS675">
        <v>0</v>
      </c>
      <c r="CT675">
        <v>0</v>
      </c>
      <c r="CU675">
        <v>0</v>
      </c>
      <c r="CV675">
        <v>0</v>
      </c>
      <c r="CW675">
        <v>5007751</v>
      </c>
      <c r="CX675">
        <v>5000474</v>
      </c>
      <c r="CY675">
        <v>33523452</v>
      </c>
      <c r="CZ675">
        <v>10130221</v>
      </c>
      <c r="DA675">
        <v>10465786</v>
      </c>
      <c r="DB675">
        <v>0</v>
      </c>
      <c r="DC675">
        <v>5030950</v>
      </c>
      <c r="DD675">
        <v>0</v>
      </c>
      <c r="DE675">
        <v>-5701103</v>
      </c>
      <c r="DF675">
        <v>0</v>
      </c>
      <c r="DG675">
        <v>63457531</v>
      </c>
      <c r="DH675">
        <v>26145117</v>
      </c>
      <c r="DI675">
        <v>87258162</v>
      </c>
      <c r="DJ675">
        <v>0</v>
      </c>
      <c r="DK675">
        <v>0</v>
      </c>
      <c r="DL675">
        <v>0</v>
      </c>
      <c r="DM675">
        <v>0</v>
      </c>
      <c r="DN675">
        <v>0</v>
      </c>
      <c r="DO675">
        <v>0</v>
      </c>
      <c r="DP675">
        <v>1680006</v>
      </c>
      <c r="DQ675">
        <v>275682578</v>
      </c>
      <c r="DR675">
        <v>0</v>
      </c>
      <c r="DS675">
        <v>0</v>
      </c>
      <c r="DT675">
        <v>0</v>
      </c>
      <c r="DU675">
        <v>0</v>
      </c>
      <c r="DV675">
        <v>0</v>
      </c>
      <c r="DW675">
        <v>0</v>
      </c>
      <c r="DX675">
        <v>0</v>
      </c>
      <c r="DY675">
        <v>0</v>
      </c>
      <c r="DZ675">
        <v>0</v>
      </c>
      <c r="EA675">
        <v>0</v>
      </c>
      <c r="EB675">
        <v>0</v>
      </c>
      <c r="EC675">
        <v>0</v>
      </c>
      <c r="ED675">
        <v>0</v>
      </c>
    </row>
    <row r="676" spans="1:134" x14ac:dyDescent="0.3">
      <c r="A676">
        <v>106450936</v>
      </c>
      <c r="B676" t="s">
        <v>1181</v>
      </c>
      <c r="C676">
        <v>20182</v>
      </c>
      <c r="D676" s="1">
        <v>43191</v>
      </c>
      <c r="E676" s="1">
        <v>43281</v>
      </c>
      <c r="F676" t="s">
        <v>134</v>
      </c>
      <c r="G676" t="s">
        <v>1182</v>
      </c>
      <c r="H676" t="s">
        <v>2085</v>
      </c>
      <c r="I676">
        <v>210</v>
      </c>
      <c r="J676" t="s">
        <v>183</v>
      </c>
      <c r="K676" t="s">
        <v>137</v>
      </c>
      <c r="L676" t="s">
        <v>145</v>
      </c>
      <c r="M676" t="s">
        <v>2137</v>
      </c>
      <c r="N676" t="s">
        <v>2138</v>
      </c>
      <c r="O676" t="s">
        <v>1185</v>
      </c>
      <c r="P676">
        <v>96028</v>
      </c>
      <c r="Q676" t="s">
        <v>1186</v>
      </c>
      <c r="R676">
        <v>121</v>
      </c>
      <c r="S676">
        <v>115</v>
      </c>
      <c r="T676">
        <v>115</v>
      </c>
      <c r="U676">
        <v>61</v>
      </c>
      <c r="V676">
        <v>0</v>
      </c>
      <c r="W676">
        <v>125</v>
      </c>
      <c r="X676">
        <v>0</v>
      </c>
      <c r="Y676">
        <v>0</v>
      </c>
      <c r="Z676">
        <v>0</v>
      </c>
      <c r="AA676">
        <v>8</v>
      </c>
      <c r="AB676">
        <v>0</v>
      </c>
      <c r="AC676">
        <v>0</v>
      </c>
      <c r="AD676">
        <v>18</v>
      </c>
      <c r="AE676">
        <v>212</v>
      </c>
      <c r="AF676">
        <v>133</v>
      </c>
      <c r="AG676">
        <v>386</v>
      </c>
      <c r="AH676">
        <v>0</v>
      </c>
      <c r="AI676">
        <v>7159</v>
      </c>
      <c r="AJ676">
        <v>0</v>
      </c>
      <c r="AK676">
        <v>0</v>
      </c>
      <c r="AL676">
        <v>0</v>
      </c>
      <c r="AM676">
        <v>32</v>
      </c>
      <c r="AN676">
        <v>0</v>
      </c>
      <c r="AO676">
        <v>0</v>
      </c>
      <c r="AP676">
        <v>200</v>
      </c>
      <c r="AQ676">
        <v>7777</v>
      </c>
      <c r="AR676">
        <v>7346</v>
      </c>
      <c r="AS67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22900</v>
      </c>
      <c r="AT676">
        <v>1740</v>
      </c>
      <c r="AU676">
        <v>0</v>
      </c>
      <c r="AV676">
        <v>834</v>
      </c>
      <c r="AW676">
        <v>0</v>
      </c>
      <c r="AX676">
        <v>0</v>
      </c>
      <c r="AY676">
        <v>0</v>
      </c>
      <c r="AZ676">
        <v>889</v>
      </c>
      <c r="BA676">
        <v>0</v>
      </c>
      <c r="BB676">
        <v>0</v>
      </c>
      <c r="BC676">
        <v>84</v>
      </c>
      <c r="BD676">
        <v>3547</v>
      </c>
      <c r="BE676">
        <v>1334738</v>
      </c>
      <c r="BF676">
        <v>0</v>
      </c>
      <c r="BG676">
        <v>2367061</v>
      </c>
      <c r="BH676">
        <v>0</v>
      </c>
      <c r="BI676">
        <v>0</v>
      </c>
      <c r="BJ676">
        <v>0</v>
      </c>
      <c r="BK676">
        <v>208408</v>
      </c>
      <c r="BL676">
        <v>0</v>
      </c>
      <c r="BM676">
        <v>0</v>
      </c>
      <c r="BN676">
        <v>67256</v>
      </c>
      <c r="BO676">
        <v>3977463</v>
      </c>
      <c r="BP676">
        <v>2770175</v>
      </c>
      <c r="BQ676">
        <v>0</v>
      </c>
      <c r="BR676">
        <v>1376553</v>
      </c>
      <c r="BS676">
        <v>0</v>
      </c>
      <c r="BT676">
        <v>0</v>
      </c>
      <c r="BU676">
        <v>0</v>
      </c>
      <c r="BV676">
        <v>1400848</v>
      </c>
      <c r="BW676">
        <v>0</v>
      </c>
      <c r="BX676">
        <v>0</v>
      </c>
      <c r="BY676">
        <v>109349</v>
      </c>
      <c r="BZ676">
        <v>5656925</v>
      </c>
      <c r="CA676">
        <v>224502</v>
      </c>
      <c r="CB676">
        <v>2242749</v>
      </c>
      <c r="CC676">
        <v>0</v>
      </c>
      <c r="CD676">
        <v>525063</v>
      </c>
      <c r="CE676">
        <v>0</v>
      </c>
      <c r="CF676">
        <v>-258840</v>
      </c>
      <c r="CG676">
        <v>0</v>
      </c>
      <c r="CH676">
        <v>0</v>
      </c>
      <c r="CI676">
        <v>110576</v>
      </c>
      <c r="CJ676">
        <v>0</v>
      </c>
      <c r="CK676">
        <v>0</v>
      </c>
      <c r="CL676">
        <v>41384</v>
      </c>
      <c r="CM676">
        <v>0</v>
      </c>
      <c r="CN676">
        <v>0</v>
      </c>
      <c r="CO676">
        <v>0</v>
      </c>
      <c r="CP676">
        <v>285936</v>
      </c>
      <c r="CQ676">
        <v>3171370</v>
      </c>
      <c r="CR676">
        <v>0</v>
      </c>
      <c r="CS676">
        <v>0</v>
      </c>
      <c r="CT676">
        <v>0</v>
      </c>
      <c r="CU676">
        <v>0</v>
      </c>
      <c r="CV676">
        <v>0</v>
      </c>
      <c r="CW676">
        <v>1862164</v>
      </c>
      <c r="CX676">
        <v>0</v>
      </c>
      <c r="CY676">
        <v>3477392</v>
      </c>
      <c r="CZ676">
        <v>0</v>
      </c>
      <c r="DA676">
        <v>0</v>
      </c>
      <c r="DB676">
        <v>0</v>
      </c>
      <c r="DC676">
        <v>1274178</v>
      </c>
      <c r="DD676">
        <v>0</v>
      </c>
      <c r="DE676">
        <v>0</v>
      </c>
      <c r="DF676">
        <v>-150716</v>
      </c>
      <c r="DG676">
        <v>6463018</v>
      </c>
      <c r="DH676">
        <v>230337</v>
      </c>
      <c r="DI676">
        <v>6508884</v>
      </c>
      <c r="DJ676">
        <v>424958</v>
      </c>
      <c r="DK676">
        <v>37260</v>
      </c>
      <c r="DL676">
        <v>0</v>
      </c>
      <c r="DM676">
        <v>0</v>
      </c>
      <c r="DN676">
        <v>0</v>
      </c>
      <c r="DO676">
        <v>0</v>
      </c>
      <c r="DP676">
        <v>834457</v>
      </c>
      <c r="DQ676">
        <v>10133866</v>
      </c>
      <c r="DR676">
        <v>0</v>
      </c>
      <c r="DS676">
        <v>0</v>
      </c>
      <c r="DT676">
        <v>0</v>
      </c>
      <c r="DU676">
        <v>0</v>
      </c>
      <c r="DV676">
        <v>0</v>
      </c>
      <c r="DW676">
        <v>0</v>
      </c>
      <c r="DX676">
        <v>0</v>
      </c>
      <c r="DY676">
        <v>0</v>
      </c>
      <c r="DZ676">
        <v>0</v>
      </c>
      <c r="EA676">
        <v>0</v>
      </c>
      <c r="EB676">
        <v>0</v>
      </c>
      <c r="EC676">
        <v>0</v>
      </c>
      <c r="ED676">
        <v>0</v>
      </c>
    </row>
    <row r="677" spans="1:134" x14ac:dyDescent="0.3">
      <c r="A677">
        <v>106190521</v>
      </c>
      <c r="B677" t="s">
        <v>2139</v>
      </c>
      <c r="C677">
        <v>20182</v>
      </c>
      <c r="D677" s="1">
        <v>43191</v>
      </c>
      <c r="E677" s="1">
        <v>43281</v>
      </c>
      <c r="F677" t="s">
        <v>134</v>
      </c>
      <c r="G677" t="s">
        <v>158</v>
      </c>
      <c r="H677" t="s">
        <v>2086</v>
      </c>
      <c r="I677">
        <v>929</v>
      </c>
      <c r="J677" t="s">
        <v>255</v>
      </c>
      <c r="K677" t="s">
        <v>137</v>
      </c>
      <c r="L677" t="s">
        <v>138</v>
      </c>
      <c r="M677" t="s">
        <v>515</v>
      </c>
      <c r="N677" t="s">
        <v>1197</v>
      </c>
      <c r="O677" t="s">
        <v>1038</v>
      </c>
      <c r="P677">
        <v>90247</v>
      </c>
      <c r="Q677" t="s">
        <v>518</v>
      </c>
      <c r="R677">
        <v>172</v>
      </c>
      <c r="S677">
        <v>172</v>
      </c>
      <c r="T677">
        <v>149</v>
      </c>
      <c r="U677">
        <v>417</v>
      </c>
      <c r="V677">
        <v>137</v>
      </c>
      <c r="W677">
        <v>215</v>
      </c>
      <c r="X677">
        <v>655</v>
      </c>
      <c r="Y677">
        <v>0</v>
      </c>
      <c r="Z677">
        <v>0</v>
      </c>
      <c r="AA677">
        <v>30</v>
      </c>
      <c r="AB677">
        <v>35</v>
      </c>
      <c r="AC677">
        <v>14</v>
      </c>
      <c r="AD677">
        <v>48</v>
      </c>
      <c r="AE677">
        <v>1551</v>
      </c>
      <c r="AF677">
        <v>17</v>
      </c>
      <c r="AG677">
        <v>1646</v>
      </c>
      <c r="AH677">
        <v>541</v>
      </c>
      <c r="AI677">
        <v>806</v>
      </c>
      <c r="AJ677">
        <v>2296</v>
      </c>
      <c r="AK677">
        <v>0</v>
      </c>
      <c r="AL677">
        <v>0</v>
      </c>
      <c r="AM677">
        <v>106</v>
      </c>
      <c r="AN677">
        <v>90</v>
      </c>
      <c r="AO677">
        <v>25</v>
      </c>
      <c r="AP677">
        <v>66</v>
      </c>
      <c r="AQ677">
        <v>5576</v>
      </c>
      <c r="AR677">
        <v>6056</v>
      </c>
      <c r="AS67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17208</v>
      </c>
      <c r="AT677">
        <v>654</v>
      </c>
      <c r="AU677">
        <v>541</v>
      </c>
      <c r="AV677">
        <v>1223</v>
      </c>
      <c r="AW677">
        <v>4718</v>
      </c>
      <c r="AX677">
        <v>0</v>
      </c>
      <c r="AY677">
        <v>0</v>
      </c>
      <c r="AZ677">
        <v>379</v>
      </c>
      <c r="BA677">
        <v>316</v>
      </c>
      <c r="BB677">
        <v>604</v>
      </c>
      <c r="BC677">
        <v>1146</v>
      </c>
      <c r="BD677">
        <v>9581</v>
      </c>
      <c r="BE677">
        <v>29415504</v>
      </c>
      <c r="BF677">
        <v>10854482</v>
      </c>
      <c r="BG677">
        <v>18301358</v>
      </c>
      <c r="BH677">
        <v>57972007</v>
      </c>
      <c r="BI677">
        <v>0</v>
      </c>
      <c r="BJ677">
        <v>0</v>
      </c>
      <c r="BK677">
        <v>2143308</v>
      </c>
      <c r="BL677">
        <v>1869960</v>
      </c>
      <c r="BM677">
        <v>628178</v>
      </c>
      <c r="BN677">
        <v>1042909</v>
      </c>
      <c r="BO677">
        <v>122227706</v>
      </c>
      <c r="BP677">
        <v>3728747</v>
      </c>
      <c r="BQ677">
        <v>6171177</v>
      </c>
      <c r="BR677">
        <v>5008448</v>
      </c>
      <c r="BS677">
        <v>21805008</v>
      </c>
      <c r="BT677">
        <v>0</v>
      </c>
      <c r="BU677">
        <v>0</v>
      </c>
      <c r="BV677">
        <v>2172023</v>
      </c>
      <c r="BW677">
        <v>2238896</v>
      </c>
      <c r="BX677">
        <v>2589733</v>
      </c>
      <c r="BY677">
        <v>3002737</v>
      </c>
      <c r="BZ677">
        <v>46716769</v>
      </c>
      <c r="CA677">
        <v>2688626</v>
      </c>
      <c r="CB677">
        <v>24295074</v>
      </c>
      <c r="CC677">
        <v>15796176</v>
      </c>
      <c r="CD677">
        <v>21230404</v>
      </c>
      <c r="CE677">
        <v>72985133</v>
      </c>
      <c r="CF677">
        <v>-1638910</v>
      </c>
      <c r="CG677">
        <v>0</v>
      </c>
      <c r="CH677">
        <v>0</v>
      </c>
      <c r="CI677">
        <v>2304518</v>
      </c>
      <c r="CJ677">
        <v>3828676</v>
      </c>
      <c r="CK677">
        <v>0</v>
      </c>
      <c r="CL677">
        <v>596403</v>
      </c>
      <c r="CM677">
        <v>0</v>
      </c>
      <c r="CN677">
        <v>0</v>
      </c>
      <c r="CO677">
        <v>0</v>
      </c>
      <c r="CP677">
        <v>2378067</v>
      </c>
      <c r="CQ677">
        <v>144464167</v>
      </c>
      <c r="CR677">
        <v>0</v>
      </c>
      <c r="CS677">
        <v>2047560</v>
      </c>
      <c r="CT677">
        <v>0</v>
      </c>
      <c r="CU677">
        <v>0</v>
      </c>
      <c r="CV677">
        <v>2047560</v>
      </c>
      <c r="CW677">
        <v>8849177</v>
      </c>
      <c r="CX677">
        <v>1229483</v>
      </c>
      <c r="CY677">
        <v>3718312</v>
      </c>
      <c r="CZ677">
        <v>8839442</v>
      </c>
      <c r="DA677">
        <v>0</v>
      </c>
      <c r="DB677">
        <v>0</v>
      </c>
      <c r="DC677">
        <v>2010813</v>
      </c>
      <c r="DD677">
        <v>280180</v>
      </c>
      <c r="DE677">
        <v>2621508</v>
      </c>
      <c r="DF677">
        <v>-1021047</v>
      </c>
      <c r="DG677">
        <v>26527868</v>
      </c>
      <c r="DH677">
        <v>97818</v>
      </c>
      <c r="DI677">
        <v>24119826</v>
      </c>
      <c r="DJ677">
        <v>0</v>
      </c>
      <c r="DK677">
        <v>-4637</v>
      </c>
      <c r="DL677">
        <v>0</v>
      </c>
      <c r="DM677">
        <v>0</v>
      </c>
      <c r="DN677">
        <v>0</v>
      </c>
      <c r="DO677">
        <v>0</v>
      </c>
      <c r="DP677">
        <v>128552</v>
      </c>
      <c r="DQ677">
        <v>21685066</v>
      </c>
      <c r="DR677">
        <v>0</v>
      </c>
      <c r="DS677">
        <v>0</v>
      </c>
      <c r="DT677">
        <v>0</v>
      </c>
      <c r="DU677">
        <v>0</v>
      </c>
      <c r="DV677">
        <v>0</v>
      </c>
      <c r="DW677">
        <v>0</v>
      </c>
      <c r="DX677">
        <v>0</v>
      </c>
      <c r="DY677">
        <v>0</v>
      </c>
      <c r="DZ677">
        <v>0</v>
      </c>
      <c r="EA677">
        <v>0</v>
      </c>
      <c r="EB677">
        <v>0</v>
      </c>
      <c r="EC677">
        <v>0</v>
      </c>
      <c r="ED677">
        <v>0</v>
      </c>
    </row>
    <row r="678" spans="1:134" x14ac:dyDescent="0.3">
      <c r="A678">
        <v>106240924</v>
      </c>
      <c r="B678" t="s">
        <v>2140</v>
      </c>
      <c r="C678">
        <v>20182</v>
      </c>
      <c r="D678" s="1">
        <v>43191</v>
      </c>
      <c r="E678" s="1">
        <v>43281</v>
      </c>
      <c r="F678" t="s">
        <v>134</v>
      </c>
      <c r="G678" t="s">
        <v>1152</v>
      </c>
      <c r="H678" t="s">
        <v>2087</v>
      </c>
      <c r="I678">
        <v>517</v>
      </c>
      <c r="J678" t="s">
        <v>136</v>
      </c>
      <c r="K678" t="s">
        <v>137</v>
      </c>
      <c r="L678" t="s">
        <v>145</v>
      </c>
      <c r="M678" t="s">
        <v>1188</v>
      </c>
      <c r="N678" t="s">
        <v>1189</v>
      </c>
      <c r="O678" t="s">
        <v>1190</v>
      </c>
      <c r="P678">
        <v>93635</v>
      </c>
      <c r="Q678" t="s">
        <v>1191</v>
      </c>
      <c r="R678">
        <v>40</v>
      </c>
      <c r="S678">
        <v>40</v>
      </c>
      <c r="T678">
        <v>14</v>
      </c>
      <c r="U678">
        <v>103</v>
      </c>
      <c r="V678">
        <v>17</v>
      </c>
      <c r="W678">
        <v>35</v>
      </c>
      <c r="X678">
        <v>176</v>
      </c>
      <c r="Y678">
        <v>0</v>
      </c>
      <c r="Z678">
        <v>0</v>
      </c>
      <c r="AA678">
        <v>4</v>
      </c>
      <c r="AB678">
        <v>64</v>
      </c>
      <c r="AC678">
        <v>2</v>
      </c>
      <c r="AD678">
        <v>8</v>
      </c>
      <c r="AE678">
        <v>409</v>
      </c>
      <c r="AF678">
        <v>0</v>
      </c>
      <c r="AG678">
        <v>310</v>
      </c>
      <c r="AH678">
        <v>51</v>
      </c>
      <c r="AI678">
        <v>53</v>
      </c>
      <c r="AJ678">
        <v>331</v>
      </c>
      <c r="AK678">
        <v>0</v>
      </c>
      <c r="AL678">
        <v>0</v>
      </c>
      <c r="AM678">
        <v>9</v>
      </c>
      <c r="AN678">
        <v>120</v>
      </c>
      <c r="AO678">
        <v>4</v>
      </c>
      <c r="AP678">
        <v>17</v>
      </c>
      <c r="AQ678">
        <v>895</v>
      </c>
      <c r="AR678">
        <v>0</v>
      </c>
      <c r="AS67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1790</v>
      </c>
      <c r="AT678">
        <v>1576</v>
      </c>
      <c r="AU678">
        <v>132</v>
      </c>
      <c r="AV678">
        <v>451</v>
      </c>
      <c r="AW678">
        <v>6802</v>
      </c>
      <c r="AX678">
        <v>0</v>
      </c>
      <c r="AY678">
        <v>0</v>
      </c>
      <c r="AZ678">
        <v>161</v>
      </c>
      <c r="BA678">
        <v>2095</v>
      </c>
      <c r="BB678">
        <v>410</v>
      </c>
      <c r="BC678">
        <v>183</v>
      </c>
      <c r="BD678">
        <v>11810</v>
      </c>
      <c r="BE678">
        <v>4285494</v>
      </c>
      <c r="BF678">
        <v>935402</v>
      </c>
      <c r="BG678">
        <v>1174853</v>
      </c>
      <c r="BH678">
        <v>5603789</v>
      </c>
      <c r="BI678">
        <v>0</v>
      </c>
      <c r="BJ678">
        <v>0</v>
      </c>
      <c r="BK678">
        <v>169955</v>
      </c>
      <c r="BL678">
        <v>2058487</v>
      </c>
      <c r="BM678">
        <v>60132</v>
      </c>
      <c r="BN678">
        <v>257089</v>
      </c>
      <c r="BO678">
        <v>14545201</v>
      </c>
      <c r="BP678">
        <v>9448283</v>
      </c>
      <c r="BQ678">
        <v>1519667</v>
      </c>
      <c r="BR678">
        <v>2476866</v>
      </c>
      <c r="BS678">
        <v>22044068</v>
      </c>
      <c r="BT678">
        <v>0</v>
      </c>
      <c r="BU678">
        <v>0</v>
      </c>
      <c r="BV678">
        <v>1103041</v>
      </c>
      <c r="BW678">
        <v>7547165</v>
      </c>
      <c r="BX678">
        <v>1800675</v>
      </c>
      <c r="BY678">
        <v>812980</v>
      </c>
      <c r="BZ678">
        <v>46752745</v>
      </c>
      <c r="CA678">
        <v>7921</v>
      </c>
      <c r="CB678">
        <v>9343745</v>
      </c>
      <c r="CC678">
        <v>1842911</v>
      </c>
      <c r="CD678">
        <v>2301758</v>
      </c>
      <c r="CE678">
        <v>24175282</v>
      </c>
      <c r="CF678">
        <v>-214612</v>
      </c>
      <c r="CG678">
        <v>0</v>
      </c>
      <c r="CH678">
        <v>0</v>
      </c>
      <c r="CI678">
        <v>896830</v>
      </c>
      <c r="CJ678">
        <v>3217517</v>
      </c>
      <c r="CK678">
        <v>0</v>
      </c>
      <c r="CL678">
        <v>1860807</v>
      </c>
      <c r="CM678">
        <v>0</v>
      </c>
      <c r="CN678">
        <v>0</v>
      </c>
      <c r="CO678">
        <v>0</v>
      </c>
      <c r="CP678">
        <v>551311</v>
      </c>
      <c r="CQ678">
        <v>43983470</v>
      </c>
      <c r="CR678">
        <v>0</v>
      </c>
      <c r="CS678">
        <v>0</v>
      </c>
      <c r="CT678">
        <v>0</v>
      </c>
      <c r="CU678">
        <v>0</v>
      </c>
      <c r="CV678">
        <v>0</v>
      </c>
      <c r="CW678">
        <v>4390032</v>
      </c>
      <c r="CX678">
        <v>612158</v>
      </c>
      <c r="CY678">
        <v>1564573</v>
      </c>
      <c r="CZ678">
        <v>3472575</v>
      </c>
      <c r="DA678">
        <v>0</v>
      </c>
      <c r="DB678">
        <v>0</v>
      </c>
      <c r="DC678">
        <v>376166</v>
      </c>
      <c r="DD678">
        <v>6388135</v>
      </c>
      <c r="DE678">
        <v>0</v>
      </c>
      <c r="DF678">
        <v>510837</v>
      </c>
      <c r="DG678">
        <v>17314476</v>
      </c>
      <c r="DH678">
        <v>170528</v>
      </c>
      <c r="DI678">
        <v>15908700</v>
      </c>
      <c r="DJ678">
        <v>0</v>
      </c>
      <c r="DK678">
        <v>1802</v>
      </c>
      <c r="DL678">
        <v>0</v>
      </c>
      <c r="DM678">
        <v>0</v>
      </c>
      <c r="DN678">
        <v>0</v>
      </c>
      <c r="DO678">
        <v>0</v>
      </c>
      <c r="DP678">
        <v>765188</v>
      </c>
      <c r="DQ678">
        <v>12939110</v>
      </c>
      <c r="DR678">
        <v>0</v>
      </c>
      <c r="DS678">
        <v>0</v>
      </c>
      <c r="DT678">
        <v>0</v>
      </c>
      <c r="DU678">
        <v>0</v>
      </c>
      <c r="DV678">
        <v>0</v>
      </c>
      <c r="DW678">
        <v>0</v>
      </c>
      <c r="DX678">
        <v>0</v>
      </c>
      <c r="DY678">
        <v>0</v>
      </c>
      <c r="DZ678">
        <v>0</v>
      </c>
      <c r="EA678">
        <v>0</v>
      </c>
      <c r="EB678">
        <v>0</v>
      </c>
      <c r="EC678">
        <v>0</v>
      </c>
      <c r="ED678">
        <v>0</v>
      </c>
    </row>
    <row r="679" spans="1:134" x14ac:dyDescent="0.3">
      <c r="A679">
        <v>106500939</v>
      </c>
      <c r="B679" t="s">
        <v>2141</v>
      </c>
      <c r="C679">
        <v>20182</v>
      </c>
      <c r="D679" s="1">
        <v>43191</v>
      </c>
      <c r="E679" s="1">
        <v>43281</v>
      </c>
      <c r="F679" t="s">
        <v>134</v>
      </c>
      <c r="G679" t="s">
        <v>420</v>
      </c>
      <c r="H679" t="s">
        <v>2087</v>
      </c>
      <c r="I679">
        <v>511</v>
      </c>
      <c r="J679" t="s">
        <v>136</v>
      </c>
      <c r="K679" t="s">
        <v>137</v>
      </c>
      <c r="L679" t="s">
        <v>138</v>
      </c>
      <c r="M679" t="s">
        <v>1193</v>
      </c>
      <c r="N679" t="s">
        <v>1194</v>
      </c>
      <c r="O679" t="s">
        <v>423</v>
      </c>
      <c r="P679">
        <v>95355</v>
      </c>
      <c r="Q679" t="s">
        <v>1195</v>
      </c>
      <c r="R679">
        <v>388</v>
      </c>
      <c r="S679">
        <v>388</v>
      </c>
      <c r="T679">
        <v>237</v>
      </c>
      <c r="U679">
        <v>1428</v>
      </c>
      <c r="V679">
        <v>630</v>
      </c>
      <c r="W679">
        <v>231</v>
      </c>
      <c r="X679">
        <v>891</v>
      </c>
      <c r="Y679">
        <v>0</v>
      </c>
      <c r="Z679">
        <v>0</v>
      </c>
      <c r="AA679">
        <v>78</v>
      </c>
      <c r="AB679">
        <v>950</v>
      </c>
      <c r="AC679">
        <v>36</v>
      </c>
      <c r="AD679">
        <v>12</v>
      </c>
      <c r="AE679">
        <v>4256</v>
      </c>
      <c r="AF679">
        <v>0</v>
      </c>
      <c r="AG679">
        <v>6901</v>
      </c>
      <c r="AH679">
        <v>2915</v>
      </c>
      <c r="AI679">
        <v>1130</v>
      </c>
      <c r="AJ679">
        <v>3407</v>
      </c>
      <c r="AK679">
        <v>0</v>
      </c>
      <c r="AL679">
        <v>0</v>
      </c>
      <c r="AM679">
        <v>357</v>
      </c>
      <c r="AN679">
        <v>3103</v>
      </c>
      <c r="AO679">
        <v>141</v>
      </c>
      <c r="AP679">
        <v>47</v>
      </c>
      <c r="AQ679">
        <v>18001</v>
      </c>
      <c r="AR679">
        <v>0</v>
      </c>
      <c r="AS67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36002</v>
      </c>
      <c r="AT679">
        <v>4735</v>
      </c>
      <c r="AU679">
        <v>2095</v>
      </c>
      <c r="AV679">
        <v>846</v>
      </c>
      <c r="AW679">
        <v>7791</v>
      </c>
      <c r="AX679">
        <v>0</v>
      </c>
      <c r="AY679">
        <v>0</v>
      </c>
      <c r="AZ679">
        <v>509</v>
      </c>
      <c r="BA679">
        <v>5094</v>
      </c>
      <c r="BB679">
        <v>367</v>
      </c>
      <c r="BC679">
        <v>491</v>
      </c>
      <c r="BD679">
        <v>21928</v>
      </c>
      <c r="BE679">
        <v>124617122</v>
      </c>
      <c r="BF679">
        <v>55261757</v>
      </c>
      <c r="BG679">
        <v>18797036</v>
      </c>
      <c r="BH679">
        <v>61987358</v>
      </c>
      <c r="BI679">
        <v>0</v>
      </c>
      <c r="BJ679">
        <v>0</v>
      </c>
      <c r="BK679">
        <v>7177047</v>
      </c>
      <c r="BL679">
        <v>61904590</v>
      </c>
      <c r="BM679">
        <v>2887660</v>
      </c>
      <c r="BN679">
        <v>1025466</v>
      </c>
      <c r="BO679">
        <v>333658036</v>
      </c>
      <c r="BP679">
        <v>73873746</v>
      </c>
      <c r="BQ679">
        <v>38841073</v>
      </c>
      <c r="BR679">
        <v>5032929</v>
      </c>
      <c r="BS679">
        <v>42858084</v>
      </c>
      <c r="BT679">
        <v>0</v>
      </c>
      <c r="BU679">
        <v>0</v>
      </c>
      <c r="BV679">
        <v>5364268</v>
      </c>
      <c r="BW679">
        <v>69324330</v>
      </c>
      <c r="BX679">
        <v>3014142</v>
      </c>
      <c r="BY679">
        <v>4463416</v>
      </c>
      <c r="BZ679">
        <v>242771988</v>
      </c>
      <c r="CA679">
        <v>546801</v>
      </c>
      <c r="CB679">
        <v>168659178</v>
      </c>
      <c r="CC679">
        <v>90237301</v>
      </c>
      <c r="CD679">
        <v>14614952</v>
      </c>
      <c r="CE679">
        <v>88406404</v>
      </c>
      <c r="CF679">
        <v>0</v>
      </c>
      <c r="CG679">
        <v>0</v>
      </c>
      <c r="CH679">
        <v>0</v>
      </c>
      <c r="CI679">
        <v>7993227</v>
      </c>
      <c r="CJ679">
        <v>67408693</v>
      </c>
      <c r="CK679">
        <v>0</v>
      </c>
      <c r="CL679">
        <v>5901802</v>
      </c>
      <c r="CM679">
        <v>0</v>
      </c>
      <c r="CN679">
        <v>0</v>
      </c>
      <c r="CO679">
        <v>0</v>
      </c>
      <c r="CP679">
        <v>3667296</v>
      </c>
      <c r="CQ679">
        <v>447435654</v>
      </c>
      <c r="CR679">
        <v>12912599</v>
      </c>
      <c r="CS679">
        <v>0</v>
      </c>
      <c r="CT679">
        <v>0</v>
      </c>
      <c r="CU679">
        <v>7536860</v>
      </c>
      <c r="CV679">
        <v>20449459</v>
      </c>
      <c r="CW679">
        <v>29831690</v>
      </c>
      <c r="CX679">
        <v>16778128</v>
      </c>
      <c r="CY679">
        <v>9215013</v>
      </c>
      <c r="CZ679">
        <v>16439038</v>
      </c>
      <c r="DA679">
        <v>0</v>
      </c>
      <c r="DB679">
        <v>0</v>
      </c>
      <c r="DC679">
        <v>4548088</v>
      </c>
      <c r="DD679">
        <v>71357087</v>
      </c>
      <c r="DE679">
        <v>0</v>
      </c>
      <c r="DF679">
        <v>1274785</v>
      </c>
      <c r="DG679">
        <v>149443829</v>
      </c>
      <c r="DH679">
        <v>2601518</v>
      </c>
      <c r="DI679">
        <v>138566201</v>
      </c>
      <c r="DJ679">
        <v>0</v>
      </c>
      <c r="DK679">
        <v>304346</v>
      </c>
      <c r="DL679">
        <v>0</v>
      </c>
      <c r="DM679">
        <v>0</v>
      </c>
      <c r="DN679">
        <v>0</v>
      </c>
      <c r="DO679">
        <v>0</v>
      </c>
      <c r="DP679">
        <v>5631402</v>
      </c>
      <c r="DQ679">
        <v>195545785</v>
      </c>
      <c r="DR679">
        <v>0</v>
      </c>
      <c r="DS679">
        <v>0</v>
      </c>
      <c r="DT679">
        <v>0</v>
      </c>
      <c r="DU679">
        <v>0</v>
      </c>
      <c r="DV679">
        <v>0</v>
      </c>
      <c r="DW679">
        <v>0</v>
      </c>
      <c r="DX679">
        <v>0</v>
      </c>
      <c r="DY679">
        <v>0</v>
      </c>
      <c r="DZ679">
        <v>0</v>
      </c>
      <c r="EA679">
        <v>0</v>
      </c>
      <c r="EB679">
        <v>0</v>
      </c>
      <c r="EC679">
        <v>0</v>
      </c>
      <c r="ED679">
        <v>0</v>
      </c>
    </row>
    <row r="680" spans="1:134" x14ac:dyDescent="0.3">
      <c r="A680">
        <v>106190525</v>
      </c>
      <c r="B680" t="s">
        <v>2142</v>
      </c>
      <c r="C680">
        <v>20182</v>
      </c>
      <c r="D680" s="1">
        <v>43191</v>
      </c>
      <c r="E680" s="1">
        <v>43281</v>
      </c>
      <c r="F680" t="s">
        <v>134</v>
      </c>
      <c r="G680" t="s">
        <v>158</v>
      </c>
      <c r="H680" t="s">
        <v>2086</v>
      </c>
      <c r="I680">
        <v>933</v>
      </c>
      <c r="J680" t="s">
        <v>136</v>
      </c>
      <c r="K680" t="s">
        <v>137</v>
      </c>
      <c r="L680" t="s">
        <v>220</v>
      </c>
      <c r="M680" t="s">
        <v>1110</v>
      </c>
      <c r="N680" t="s">
        <v>616</v>
      </c>
      <c r="O680" t="s">
        <v>501</v>
      </c>
      <c r="P680">
        <v>90806</v>
      </c>
      <c r="Q680" t="s">
        <v>522</v>
      </c>
      <c r="R680">
        <v>453</v>
      </c>
      <c r="S680">
        <v>453</v>
      </c>
      <c r="T680">
        <v>302</v>
      </c>
      <c r="U680">
        <v>1559</v>
      </c>
      <c r="V680">
        <v>950</v>
      </c>
      <c r="W680">
        <v>402</v>
      </c>
      <c r="X680">
        <v>1085</v>
      </c>
      <c r="Y680">
        <v>1</v>
      </c>
      <c r="Z680">
        <v>0</v>
      </c>
      <c r="AA680">
        <v>63</v>
      </c>
      <c r="AB680">
        <v>1204</v>
      </c>
      <c r="AC680">
        <v>19</v>
      </c>
      <c r="AD680">
        <v>44</v>
      </c>
      <c r="AE680">
        <v>5327</v>
      </c>
      <c r="AF680">
        <v>0</v>
      </c>
      <c r="AG680">
        <v>8098</v>
      </c>
      <c r="AH680">
        <v>4534</v>
      </c>
      <c r="AI680">
        <v>1728</v>
      </c>
      <c r="AJ680">
        <v>4953</v>
      </c>
      <c r="AK680">
        <v>4</v>
      </c>
      <c r="AL680">
        <v>0</v>
      </c>
      <c r="AM680">
        <v>301</v>
      </c>
      <c r="AN680">
        <v>5066</v>
      </c>
      <c r="AO680">
        <v>67</v>
      </c>
      <c r="AP680">
        <v>264</v>
      </c>
      <c r="AQ680">
        <v>25015</v>
      </c>
      <c r="AR680">
        <v>0</v>
      </c>
      <c r="AS68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50030</v>
      </c>
      <c r="AT680">
        <v>8946</v>
      </c>
      <c r="AU680">
        <v>4566</v>
      </c>
      <c r="AV680">
        <v>4363</v>
      </c>
      <c r="AW680">
        <v>14537</v>
      </c>
      <c r="AX680">
        <v>34</v>
      </c>
      <c r="AY680">
        <v>0</v>
      </c>
      <c r="AZ680">
        <v>398</v>
      </c>
      <c r="BA680">
        <v>16640</v>
      </c>
      <c r="BB680">
        <v>635</v>
      </c>
      <c r="BC680">
        <v>936</v>
      </c>
      <c r="BD680">
        <v>51055</v>
      </c>
      <c r="BE680">
        <v>120079501</v>
      </c>
      <c r="BF680">
        <v>81269458</v>
      </c>
      <c r="BG680">
        <v>26756630</v>
      </c>
      <c r="BH680">
        <v>89496105</v>
      </c>
      <c r="BI680">
        <v>80224</v>
      </c>
      <c r="BJ680">
        <v>0</v>
      </c>
      <c r="BK680">
        <v>4975821</v>
      </c>
      <c r="BL680">
        <v>82724403</v>
      </c>
      <c r="BM680">
        <v>1137662</v>
      </c>
      <c r="BN680">
        <v>5607866</v>
      </c>
      <c r="BO680">
        <v>412127670</v>
      </c>
      <c r="BP680">
        <v>43287219</v>
      </c>
      <c r="BQ680">
        <v>23772329</v>
      </c>
      <c r="BR680">
        <v>16929051</v>
      </c>
      <c r="BS680">
        <v>50991581</v>
      </c>
      <c r="BT680">
        <v>166626</v>
      </c>
      <c r="BU680">
        <v>0</v>
      </c>
      <c r="BV680">
        <v>800257</v>
      </c>
      <c r="BW680">
        <v>66499186</v>
      </c>
      <c r="BX680">
        <v>1797165</v>
      </c>
      <c r="BY680">
        <v>6063904</v>
      </c>
      <c r="BZ680">
        <v>210307318</v>
      </c>
      <c r="CA680">
        <v>2193381</v>
      </c>
      <c r="CB680">
        <v>135062123</v>
      </c>
      <c r="CC680">
        <v>84853820</v>
      </c>
      <c r="CD680">
        <v>17815529</v>
      </c>
      <c r="CE680">
        <v>126665602</v>
      </c>
      <c r="CF680">
        <v>0</v>
      </c>
      <c r="CG680">
        <v>236822</v>
      </c>
      <c r="CH680">
        <v>0</v>
      </c>
      <c r="CI680">
        <v>3438445</v>
      </c>
      <c r="CJ680">
        <v>78832632</v>
      </c>
      <c r="CK680">
        <v>0</v>
      </c>
      <c r="CL680">
        <v>3255434</v>
      </c>
      <c r="CM680">
        <v>0</v>
      </c>
      <c r="CN680">
        <v>0</v>
      </c>
      <c r="CO680">
        <v>0</v>
      </c>
      <c r="CP680">
        <v>8569916</v>
      </c>
      <c r="CQ680">
        <v>460923704</v>
      </c>
      <c r="CR680">
        <v>2877611</v>
      </c>
      <c r="CS680">
        <v>1882272</v>
      </c>
      <c r="CT680">
        <v>0</v>
      </c>
      <c r="CU680">
        <v>238866</v>
      </c>
      <c r="CV680">
        <v>4998749</v>
      </c>
      <c r="CW680">
        <v>28284290</v>
      </c>
      <c r="CX680">
        <v>23071287</v>
      </c>
      <c r="CY680">
        <v>25735326</v>
      </c>
      <c r="CZ680">
        <v>15699812</v>
      </c>
      <c r="DA680">
        <v>10027</v>
      </c>
      <c r="DB680">
        <v>0</v>
      </c>
      <c r="DC680">
        <v>2367046</v>
      </c>
      <c r="DD680">
        <v>70293067</v>
      </c>
      <c r="DE680">
        <v>116911</v>
      </c>
      <c r="DF680">
        <v>932267</v>
      </c>
      <c r="DG680">
        <v>166510033</v>
      </c>
      <c r="DH680">
        <v>1358205</v>
      </c>
      <c r="DI680">
        <v>156592919</v>
      </c>
      <c r="DJ680">
        <v>0</v>
      </c>
      <c r="DK680">
        <v>3023935</v>
      </c>
      <c r="DL680">
        <v>0</v>
      </c>
      <c r="DM680">
        <v>0</v>
      </c>
      <c r="DN680">
        <v>0</v>
      </c>
      <c r="DO680">
        <v>0</v>
      </c>
      <c r="DP680">
        <v>15296636</v>
      </c>
      <c r="DQ680">
        <v>127401584</v>
      </c>
      <c r="DR680">
        <v>0</v>
      </c>
      <c r="DS680">
        <v>0</v>
      </c>
      <c r="DT680">
        <v>0</v>
      </c>
      <c r="DU680">
        <v>0</v>
      </c>
      <c r="DV680">
        <v>0</v>
      </c>
      <c r="DW680">
        <v>0</v>
      </c>
      <c r="DX680">
        <v>0</v>
      </c>
      <c r="DY680">
        <v>0</v>
      </c>
      <c r="DZ680">
        <v>0</v>
      </c>
      <c r="EA680">
        <v>0</v>
      </c>
      <c r="EB680">
        <v>0</v>
      </c>
      <c r="EC680">
        <v>0</v>
      </c>
      <c r="ED680">
        <v>0</v>
      </c>
    </row>
    <row r="681" spans="1:134" x14ac:dyDescent="0.3">
      <c r="A681">
        <v>106301317</v>
      </c>
      <c r="B681" t="s">
        <v>2143</v>
      </c>
      <c r="C681">
        <v>20182</v>
      </c>
      <c r="D681" s="1">
        <v>43191</v>
      </c>
      <c r="E681" s="1">
        <v>43281</v>
      </c>
      <c r="F681" t="s">
        <v>134</v>
      </c>
      <c r="G681" t="s">
        <v>226</v>
      </c>
      <c r="H681" t="s">
        <v>2091</v>
      </c>
      <c r="I681">
        <v>1017</v>
      </c>
      <c r="J681" t="s">
        <v>136</v>
      </c>
      <c r="K681" t="s">
        <v>137</v>
      </c>
      <c r="L681" t="s">
        <v>138</v>
      </c>
      <c r="M681" t="s">
        <v>1564</v>
      </c>
      <c r="N681" t="s">
        <v>1565</v>
      </c>
      <c r="O681" t="s">
        <v>1566</v>
      </c>
      <c r="P681">
        <v>92653</v>
      </c>
      <c r="Q681" t="s">
        <v>1366</v>
      </c>
      <c r="R681">
        <v>252</v>
      </c>
      <c r="S681">
        <v>252</v>
      </c>
      <c r="T681">
        <v>127</v>
      </c>
      <c r="U681">
        <v>795</v>
      </c>
      <c r="V681">
        <v>957</v>
      </c>
      <c r="W681">
        <v>79</v>
      </c>
      <c r="X681">
        <v>97</v>
      </c>
      <c r="Y681">
        <v>0</v>
      </c>
      <c r="Z681">
        <v>0</v>
      </c>
      <c r="AA681">
        <v>15</v>
      </c>
      <c r="AB681">
        <v>1061</v>
      </c>
      <c r="AC681">
        <v>15</v>
      </c>
      <c r="AD681">
        <v>18</v>
      </c>
      <c r="AE681">
        <v>3037</v>
      </c>
      <c r="AF681">
        <v>0</v>
      </c>
      <c r="AG681">
        <v>2913</v>
      </c>
      <c r="AH681">
        <v>3368</v>
      </c>
      <c r="AI681">
        <v>441</v>
      </c>
      <c r="AJ681">
        <v>427</v>
      </c>
      <c r="AK681">
        <v>0</v>
      </c>
      <c r="AL681">
        <v>0</v>
      </c>
      <c r="AM681">
        <v>23</v>
      </c>
      <c r="AN681">
        <v>3269</v>
      </c>
      <c r="AO681">
        <v>34</v>
      </c>
      <c r="AP681">
        <v>21</v>
      </c>
      <c r="AQ681">
        <v>10496</v>
      </c>
      <c r="AR681">
        <v>0</v>
      </c>
      <c r="AS68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20992</v>
      </c>
      <c r="AT681">
        <v>18787</v>
      </c>
      <c r="AU681">
        <v>9631</v>
      </c>
      <c r="AV681">
        <v>500</v>
      </c>
      <c r="AW681">
        <v>2212</v>
      </c>
      <c r="AX681">
        <v>0</v>
      </c>
      <c r="AY681">
        <v>0</v>
      </c>
      <c r="AZ681">
        <v>644</v>
      </c>
      <c r="BA681">
        <v>19002</v>
      </c>
      <c r="BB681">
        <v>216</v>
      </c>
      <c r="BC681">
        <v>896</v>
      </c>
      <c r="BD681">
        <v>51888</v>
      </c>
      <c r="BE681">
        <v>50880578</v>
      </c>
      <c r="BF681">
        <v>65140489</v>
      </c>
      <c r="BG681">
        <v>6059433</v>
      </c>
      <c r="BH681">
        <v>6778651</v>
      </c>
      <c r="BI681">
        <v>0</v>
      </c>
      <c r="BJ681">
        <v>0</v>
      </c>
      <c r="BK681">
        <v>600612</v>
      </c>
      <c r="BL681">
        <v>54263388</v>
      </c>
      <c r="BM681">
        <v>465133</v>
      </c>
      <c r="BN681">
        <v>394841</v>
      </c>
      <c r="BO681">
        <v>184583125</v>
      </c>
      <c r="BP681">
        <v>29741974</v>
      </c>
      <c r="BQ681">
        <v>35991931</v>
      </c>
      <c r="BR681">
        <v>1220180</v>
      </c>
      <c r="BS681">
        <v>5992928</v>
      </c>
      <c r="BT681">
        <v>0</v>
      </c>
      <c r="BU681">
        <v>0</v>
      </c>
      <c r="BV681">
        <v>1020053</v>
      </c>
      <c r="BW681">
        <v>43766300</v>
      </c>
      <c r="BX681">
        <v>744823</v>
      </c>
      <c r="BY681">
        <v>1067725</v>
      </c>
      <c r="BZ681">
        <v>119545914</v>
      </c>
      <c r="CA681">
        <v>1236428</v>
      </c>
      <c r="CB681">
        <v>65425662</v>
      </c>
      <c r="CC681">
        <v>89705447</v>
      </c>
      <c r="CD681">
        <v>5663504</v>
      </c>
      <c r="CE681">
        <v>11392093</v>
      </c>
      <c r="CF681">
        <v>0</v>
      </c>
      <c r="CG681">
        <v>0</v>
      </c>
      <c r="CH681">
        <v>0</v>
      </c>
      <c r="CI681">
        <v>1259311</v>
      </c>
      <c r="CJ681">
        <v>55391807</v>
      </c>
      <c r="CK681">
        <v>0</v>
      </c>
      <c r="CL681">
        <v>1358326</v>
      </c>
      <c r="CM681">
        <v>0</v>
      </c>
      <c r="CN681">
        <v>0</v>
      </c>
      <c r="CO681">
        <v>0</v>
      </c>
      <c r="CP681">
        <v>670536</v>
      </c>
      <c r="CQ681">
        <v>232103114</v>
      </c>
      <c r="CR681">
        <v>6252077</v>
      </c>
      <c r="CS681">
        <v>0</v>
      </c>
      <c r="CT681">
        <v>0</v>
      </c>
      <c r="CU681">
        <v>0</v>
      </c>
      <c r="CV681">
        <v>6252077</v>
      </c>
      <c r="CW681">
        <v>15042386</v>
      </c>
      <c r="CX681">
        <v>17486745</v>
      </c>
      <c r="CY681">
        <v>1616108</v>
      </c>
      <c r="CZ681">
        <v>1355803</v>
      </c>
      <c r="DA681">
        <v>0</v>
      </c>
      <c r="DB681">
        <v>0</v>
      </c>
      <c r="DC681">
        <v>358349</v>
      </c>
      <c r="DD681">
        <v>42269092</v>
      </c>
      <c r="DE681">
        <v>49233</v>
      </c>
      <c r="DF681">
        <v>100286</v>
      </c>
      <c r="DG681">
        <v>78278002</v>
      </c>
      <c r="DH681">
        <v>847431</v>
      </c>
      <c r="DI681">
        <v>73957796</v>
      </c>
      <c r="DJ681">
        <v>0</v>
      </c>
      <c r="DK681">
        <v>443533</v>
      </c>
      <c r="DL681">
        <v>0</v>
      </c>
      <c r="DM681">
        <v>0</v>
      </c>
      <c r="DN681">
        <v>0</v>
      </c>
      <c r="DO681">
        <v>0</v>
      </c>
      <c r="DP681">
        <v>6699083</v>
      </c>
      <c r="DQ681">
        <v>93575850</v>
      </c>
      <c r="DR681">
        <v>0</v>
      </c>
      <c r="DS681">
        <v>0</v>
      </c>
      <c r="DT681">
        <v>0</v>
      </c>
      <c r="DU681">
        <v>0</v>
      </c>
      <c r="DV681">
        <v>0</v>
      </c>
      <c r="DW681">
        <v>0</v>
      </c>
      <c r="DX681">
        <v>0</v>
      </c>
      <c r="DY681">
        <v>0</v>
      </c>
      <c r="DZ681">
        <v>0</v>
      </c>
      <c r="EA681">
        <v>0</v>
      </c>
      <c r="EB681">
        <v>0</v>
      </c>
      <c r="EC681">
        <v>0</v>
      </c>
      <c r="ED681">
        <v>0</v>
      </c>
    </row>
    <row r="682" spans="1:134" x14ac:dyDescent="0.3">
      <c r="A682">
        <v>106231013</v>
      </c>
      <c r="B682" t="s">
        <v>1198</v>
      </c>
      <c r="C682">
        <v>20182</v>
      </c>
      <c r="D682" s="1">
        <v>43191</v>
      </c>
      <c r="E682" s="1">
        <v>43281</v>
      </c>
      <c r="F682" t="s">
        <v>134</v>
      </c>
      <c r="G682" t="s">
        <v>170</v>
      </c>
      <c r="H682" t="s">
        <v>2085</v>
      </c>
      <c r="I682">
        <v>111</v>
      </c>
      <c r="J682" t="s">
        <v>183</v>
      </c>
      <c r="K682" t="s">
        <v>137</v>
      </c>
      <c r="L682" t="s">
        <v>145</v>
      </c>
      <c r="M682" t="s">
        <v>1199</v>
      </c>
      <c r="N682" t="s">
        <v>1200</v>
      </c>
      <c r="O682" t="s">
        <v>1201</v>
      </c>
      <c r="P682">
        <v>95437</v>
      </c>
      <c r="Q682" t="s">
        <v>1202</v>
      </c>
      <c r="R682">
        <v>25</v>
      </c>
      <c r="S682">
        <v>25</v>
      </c>
      <c r="T682">
        <v>17</v>
      </c>
      <c r="U682">
        <v>124</v>
      </c>
      <c r="V682">
        <v>0</v>
      </c>
      <c r="W682">
        <v>5</v>
      </c>
      <c r="X682">
        <v>35</v>
      </c>
      <c r="Y682">
        <v>0</v>
      </c>
      <c r="Z682">
        <v>0</v>
      </c>
      <c r="AA682">
        <v>25</v>
      </c>
      <c r="AB682">
        <v>0</v>
      </c>
      <c r="AC682">
        <v>0</v>
      </c>
      <c r="AD682">
        <v>9</v>
      </c>
      <c r="AE682">
        <v>198</v>
      </c>
      <c r="AF682">
        <v>28</v>
      </c>
      <c r="AG682">
        <v>437</v>
      </c>
      <c r="AH682">
        <v>0</v>
      </c>
      <c r="AI682">
        <v>35</v>
      </c>
      <c r="AJ682">
        <v>94</v>
      </c>
      <c r="AK682">
        <v>0</v>
      </c>
      <c r="AL682">
        <v>0</v>
      </c>
      <c r="AM682">
        <v>65</v>
      </c>
      <c r="AN682">
        <v>0</v>
      </c>
      <c r="AO682">
        <v>0</v>
      </c>
      <c r="AP682">
        <v>31</v>
      </c>
      <c r="AQ682">
        <v>662</v>
      </c>
      <c r="AR682">
        <v>316</v>
      </c>
      <c r="AS68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1640</v>
      </c>
      <c r="AT682">
        <v>7232</v>
      </c>
      <c r="AU682">
        <v>0</v>
      </c>
      <c r="AV682">
        <v>183</v>
      </c>
      <c r="AW682">
        <v>2676</v>
      </c>
      <c r="AX682">
        <v>0</v>
      </c>
      <c r="AY682">
        <v>0</v>
      </c>
      <c r="AZ682">
        <v>2702</v>
      </c>
      <c r="BA682">
        <v>0</v>
      </c>
      <c r="BB682">
        <v>0</v>
      </c>
      <c r="BC682">
        <v>261</v>
      </c>
      <c r="BD682">
        <v>13054</v>
      </c>
      <c r="BE682">
        <v>4269328</v>
      </c>
      <c r="BF682">
        <v>0</v>
      </c>
      <c r="BG682">
        <v>99410</v>
      </c>
      <c r="BH682">
        <v>994224</v>
      </c>
      <c r="BI682">
        <v>0</v>
      </c>
      <c r="BJ682">
        <v>0</v>
      </c>
      <c r="BK682">
        <v>443663</v>
      </c>
      <c r="BL682">
        <v>0</v>
      </c>
      <c r="BM682">
        <v>0</v>
      </c>
      <c r="BN682">
        <v>178696</v>
      </c>
      <c r="BO682">
        <v>5985321</v>
      </c>
      <c r="BP682">
        <v>13499267</v>
      </c>
      <c r="BQ682">
        <v>0</v>
      </c>
      <c r="BR682">
        <v>392410</v>
      </c>
      <c r="BS682">
        <v>4346621</v>
      </c>
      <c r="BT682">
        <v>0</v>
      </c>
      <c r="BU682">
        <v>0</v>
      </c>
      <c r="BV682">
        <v>4357944</v>
      </c>
      <c r="BW682">
        <v>0</v>
      </c>
      <c r="BX682">
        <v>0</v>
      </c>
      <c r="BY682">
        <v>363381</v>
      </c>
      <c r="BZ682">
        <v>22959623</v>
      </c>
      <c r="CA682">
        <v>468947</v>
      </c>
      <c r="CB682">
        <v>8899682</v>
      </c>
      <c r="CC682">
        <v>0</v>
      </c>
      <c r="CD682">
        <v>476438</v>
      </c>
      <c r="CE682">
        <v>3978393</v>
      </c>
      <c r="CF682">
        <v>0</v>
      </c>
      <c r="CG682">
        <v>0</v>
      </c>
      <c r="CH682">
        <v>0</v>
      </c>
      <c r="CI682">
        <v>1628857</v>
      </c>
      <c r="CJ682">
        <v>0</v>
      </c>
      <c r="CK682">
        <v>0</v>
      </c>
      <c r="CL682">
        <v>136330</v>
      </c>
      <c r="CM682">
        <v>0</v>
      </c>
      <c r="CN682">
        <v>0</v>
      </c>
      <c r="CO682">
        <v>0</v>
      </c>
      <c r="CP682">
        <v>0</v>
      </c>
      <c r="CQ682">
        <v>15588647</v>
      </c>
      <c r="CR682">
        <v>0</v>
      </c>
      <c r="CS682">
        <v>0</v>
      </c>
      <c r="CT682">
        <v>0</v>
      </c>
      <c r="CU682">
        <v>0</v>
      </c>
      <c r="CV682">
        <v>0</v>
      </c>
      <c r="CW682">
        <v>8868913</v>
      </c>
      <c r="CX682">
        <v>0</v>
      </c>
      <c r="CY682">
        <v>15382</v>
      </c>
      <c r="CZ682">
        <v>1362452</v>
      </c>
      <c r="DA682">
        <v>0</v>
      </c>
      <c r="DB682">
        <v>0</v>
      </c>
      <c r="DC682">
        <v>3172750</v>
      </c>
      <c r="DD682">
        <v>0</v>
      </c>
      <c r="DE682">
        <v>0</v>
      </c>
      <c r="DF682">
        <v>-63200</v>
      </c>
      <c r="DG682">
        <v>13356297</v>
      </c>
      <c r="DH682">
        <v>574907</v>
      </c>
      <c r="DI682">
        <v>14606629</v>
      </c>
      <c r="DJ682">
        <v>0</v>
      </c>
      <c r="DK682">
        <v>392648</v>
      </c>
      <c r="DL682">
        <v>0</v>
      </c>
      <c r="DM682">
        <v>0</v>
      </c>
      <c r="DN682">
        <v>0</v>
      </c>
      <c r="DO682">
        <v>0</v>
      </c>
      <c r="DP682">
        <v>29898</v>
      </c>
      <c r="DQ682">
        <v>14572282</v>
      </c>
      <c r="DR682">
        <v>0</v>
      </c>
      <c r="DS682">
        <v>0</v>
      </c>
      <c r="DT682">
        <v>0</v>
      </c>
      <c r="DU682">
        <v>0</v>
      </c>
      <c r="DV682">
        <v>0</v>
      </c>
      <c r="DW682">
        <v>0</v>
      </c>
      <c r="DX682">
        <v>0</v>
      </c>
      <c r="DY682">
        <v>0</v>
      </c>
      <c r="DZ682">
        <v>0</v>
      </c>
      <c r="EA682">
        <v>0</v>
      </c>
      <c r="EB682">
        <v>0</v>
      </c>
      <c r="EC682">
        <v>0</v>
      </c>
      <c r="ED682">
        <v>0</v>
      </c>
    </row>
    <row r="683" spans="1:134" x14ac:dyDescent="0.3">
      <c r="A683">
        <v>106334018</v>
      </c>
      <c r="B683" t="s">
        <v>1203</v>
      </c>
      <c r="C683">
        <v>20182</v>
      </c>
      <c r="D683" s="1">
        <v>43191</v>
      </c>
      <c r="E683" s="1">
        <v>43281</v>
      </c>
      <c r="F683" t="s">
        <v>134</v>
      </c>
      <c r="G683" t="s">
        <v>548</v>
      </c>
      <c r="H683" t="s">
        <v>2100</v>
      </c>
      <c r="I683">
        <v>1109</v>
      </c>
      <c r="J683" t="s">
        <v>183</v>
      </c>
      <c r="K683" t="s">
        <v>137</v>
      </c>
      <c r="L683" t="s">
        <v>138</v>
      </c>
      <c r="M683" t="s">
        <v>1204</v>
      </c>
      <c r="N683" t="s">
        <v>1205</v>
      </c>
      <c r="O683" t="s">
        <v>1206</v>
      </c>
      <c r="P683">
        <v>92585</v>
      </c>
      <c r="Q683" t="s">
        <v>798</v>
      </c>
      <c r="R683">
        <v>84</v>
      </c>
      <c r="S683">
        <v>84</v>
      </c>
      <c r="T683">
        <v>48</v>
      </c>
      <c r="U683">
        <v>140</v>
      </c>
      <c r="V683">
        <v>299</v>
      </c>
      <c r="W683">
        <v>11</v>
      </c>
      <c r="X683">
        <v>158</v>
      </c>
      <c r="Y683">
        <v>0</v>
      </c>
      <c r="Z683">
        <v>0</v>
      </c>
      <c r="AA683">
        <v>15</v>
      </c>
      <c r="AB683">
        <v>54</v>
      </c>
      <c r="AC683">
        <v>0</v>
      </c>
      <c r="AD683">
        <v>5</v>
      </c>
      <c r="AE683">
        <v>682</v>
      </c>
      <c r="AF683">
        <v>0</v>
      </c>
      <c r="AG683">
        <v>685</v>
      </c>
      <c r="AH683">
        <v>1128</v>
      </c>
      <c r="AI683">
        <v>48</v>
      </c>
      <c r="AJ683">
        <v>695</v>
      </c>
      <c r="AK683">
        <v>0</v>
      </c>
      <c r="AL683">
        <v>0</v>
      </c>
      <c r="AM683">
        <v>51</v>
      </c>
      <c r="AN683">
        <v>190</v>
      </c>
      <c r="AO683">
        <v>0</v>
      </c>
      <c r="AP683">
        <v>20</v>
      </c>
      <c r="AQ683">
        <v>2817</v>
      </c>
      <c r="AR683">
        <v>0</v>
      </c>
      <c r="AS68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5634</v>
      </c>
      <c r="AT683">
        <v>540</v>
      </c>
      <c r="AU683">
        <v>1136</v>
      </c>
      <c r="AV683">
        <v>329</v>
      </c>
      <c r="AW683">
        <v>2133</v>
      </c>
      <c r="AX683">
        <v>0</v>
      </c>
      <c r="AY683">
        <v>0</v>
      </c>
      <c r="AZ683">
        <v>156</v>
      </c>
      <c r="BA683">
        <v>606</v>
      </c>
      <c r="BB683">
        <v>0</v>
      </c>
      <c r="BC683">
        <v>362</v>
      </c>
      <c r="BD683">
        <v>5262</v>
      </c>
      <c r="BE683">
        <v>7485841</v>
      </c>
      <c r="BF683">
        <v>14759247</v>
      </c>
      <c r="BG683">
        <v>2141830</v>
      </c>
      <c r="BH683">
        <v>5952150</v>
      </c>
      <c r="BI683">
        <v>0</v>
      </c>
      <c r="BJ683">
        <v>0</v>
      </c>
      <c r="BK683">
        <v>1856770</v>
      </c>
      <c r="BL683">
        <v>2124031</v>
      </c>
      <c r="BM683">
        <v>0</v>
      </c>
      <c r="BN683">
        <v>223929</v>
      </c>
      <c r="BO683">
        <v>34543798</v>
      </c>
      <c r="BP683">
        <v>2806858</v>
      </c>
      <c r="BQ683">
        <v>7223632</v>
      </c>
      <c r="BR683">
        <v>1159703</v>
      </c>
      <c r="BS683">
        <v>7149528</v>
      </c>
      <c r="BT683">
        <v>0</v>
      </c>
      <c r="BU683">
        <v>0</v>
      </c>
      <c r="BV683">
        <v>1039858</v>
      </c>
      <c r="BW683">
        <v>2593736</v>
      </c>
      <c r="BX683">
        <v>0</v>
      </c>
      <c r="BY683">
        <v>736501</v>
      </c>
      <c r="BZ683">
        <v>22709816</v>
      </c>
      <c r="CA683">
        <v>665024</v>
      </c>
      <c r="CB683">
        <v>7587715</v>
      </c>
      <c r="CC683">
        <v>19157727</v>
      </c>
      <c r="CD683">
        <v>2682392</v>
      </c>
      <c r="CE683">
        <v>12001910</v>
      </c>
      <c r="CF683">
        <v>0</v>
      </c>
      <c r="CG683">
        <v>0</v>
      </c>
      <c r="CH683">
        <v>0</v>
      </c>
      <c r="CI683">
        <v>1357185</v>
      </c>
      <c r="CJ683">
        <v>3069434</v>
      </c>
      <c r="CK683">
        <v>0</v>
      </c>
      <c r="CL683">
        <v>0</v>
      </c>
      <c r="CM683">
        <v>0</v>
      </c>
      <c r="CN683">
        <v>0</v>
      </c>
      <c r="CO683">
        <v>0</v>
      </c>
      <c r="CP683">
        <v>0</v>
      </c>
      <c r="CQ683">
        <v>46521387</v>
      </c>
      <c r="CR683">
        <v>0</v>
      </c>
      <c r="CS683">
        <v>0</v>
      </c>
      <c r="CT683">
        <v>0</v>
      </c>
      <c r="CU683">
        <v>0</v>
      </c>
      <c r="CV683">
        <v>0</v>
      </c>
      <c r="CW683">
        <v>2704984</v>
      </c>
      <c r="CX683">
        <v>2825152</v>
      </c>
      <c r="CY683">
        <v>619141</v>
      </c>
      <c r="CZ683">
        <v>1099768</v>
      </c>
      <c r="DA683">
        <v>0</v>
      </c>
      <c r="DB683">
        <v>0</v>
      </c>
      <c r="DC683">
        <v>1539443</v>
      </c>
      <c r="DD683">
        <v>1648333</v>
      </c>
      <c r="DE683">
        <v>0</v>
      </c>
      <c r="DF683">
        <v>295406</v>
      </c>
      <c r="DG683">
        <v>10732227</v>
      </c>
      <c r="DH683">
        <v>27608</v>
      </c>
      <c r="DI683">
        <v>12855670</v>
      </c>
      <c r="DJ683">
        <v>0</v>
      </c>
      <c r="DK683">
        <v>0</v>
      </c>
      <c r="DL683">
        <v>0</v>
      </c>
      <c r="DM683">
        <v>0</v>
      </c>
      <c r="DN683">
        <v>0</v>
      </c>
      <c r="DO683">
        <v>0</v>
      </c>
      <c r="DP683">
        <v>426398</v>
      </c>
      <c r="DQ683">
        <v>4019216</v>
      </c>
      <c r="DR683">
        <v>0</v>
      </c>
      <c r="DS683">
        <v>0</v>
      </c>
      <c r="DT683">
        <v>0</v>
      </c>
      <c r="DU683">
        <v>0</v>
      </c>
      <c r="DV683">
        <v>0</v>
      </c>
      <c r="DW683">
        <v>0</v>
      </c>
      <c r="DX683">
        <v>0</v>
      </c>
      <c r="DY683">
        <v>0</v>
      </c>
      <c r="DZ683">
        <v>0</v>
      </c>
      <c r="EA683">
        <v>0</v>
      </c>
      <c r="EB683">
        <v>0</v>
      </c>
      <c r="EC683">
        <v>0</v>
      </c>
      <c r="ED683">
        <v>0</v>
      </c>
    </row>
    <row r="684" spans="1:134" x14ac:dyDescent="0.3">
      <c r="A684">
        <v>106414018</v>
      </c>
      <c r="B684" t="s">
        <v>1207</v>
      </c>
      <c r="C684">
        <v>20182</v>
      </c>
      <c r="D684" s="1">
        <v>43191</v>
      </c>
      <c r="E684" s="1">
        <v>43281</v>
      </c>
      <c r="F684" t="s">
        <v>134</v>
      </c>
      <c r="G684" t="s">
        <v>910</v>
      </c>
      <c r="H684" t="s">
        <v>2105</v>
      </c>
      <c r="I684">
        <v>428</v>
      </c>
      <c r="J684" t="s">
        <v>255</v>
      </c>
      <c r="K684" t="s">
        <v>137</v>
      </c>
      <c r="L684" t="s">
        <v>138</v>
      </c>
      <c r="M684" t="s">
        <v>1208</v>
      </c>
      <c r="N684" t="s">
        <v>1209</v>
      </c>
      <c r="O684" t="s">
        <v>1210</v>
      </c>
      <c r="P684">
        <v>94025</v>
      </c>
      <c r="Q684" t="s">
        <v>1211</v>
      </c>
      <c r="R684">
        <v>16</v>
      </c>
      <c r="S684">
        <v>16</v>
      </c>
      <c r="T684">
        <v>3</v>
      </c>
      <c r="U684">
        <v>18</v>
      </c>
      <c r="V684">
        <v>1</v>
      </c>
      <c r="W684">
        <v>0</v>
      </c>
      <c r="X684">
        <v>2</v>
      </c>
      <c r="Y684">
        <v>0</v>
      </c>
      <c r="Z684">
        <v>0</v>
      </c>
      <c r="AA684">
        <v>0</v>
      </c>
      <c r="AB684">
        <v>40</v>
      </c>
      <c r="AC684">
        <v>0</v>
      </c>
      <c r="AD684">
        <v>1</v>
      </c>
      <c r="AE684">
        <v>62</v>
      </c>
      <c r="AF684">
        <v>0</v>
      </c>
      <c r="AG684">
        <v>27</v>
      </c>
      <c r="AH684">
        <v>1</v>
      </c>
      <c r="AI684">
        <v>0</v>
      </c>
      <c r="AJ684">
        <v>4</v>
      </c>
      <c r="AK684">
        <v>0</v>
      </c>
      <c r="AL684">
        <v>0</v>
      </c>
      <c r="AM684">
        <v>0</v>
      </c>
      <c r="AN684">
        <v>76</v>
      </c>
      <c r="AO684">
        <v>0</v>
      </c>
      <c r="AP684">
        <v>1</v>
      </c>
      <c r="AQ684">
        <v>109</v>
      </c>
      <c r="AR684">
        <v>0</v>
      </c>
      <c r="AS68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218</v>
      </c>
      <c r="AT684">
        <v>252</v>
      </c>
      <c r="AU684">
        <v>54</v>
      </c>
      <c r="AV684">
        <v>1</v>
      </c>
      <c r="AW684">
        <v>5</v>
      </c>
      <c r="AX684">
        <v>0</v>
      </c>
      <c r="AY684">
        <v>0</v>
      </c>
      <c r="AZ684">
        <v>4</v>
      </c>
      <c r="BA684">
        <v>444</v>
      </c>
      <c r="BB684">
        <v>1</v>
      </c>
      <c r="BC684">
        <v>4</v>
      </c>
      <c r="BD684">
        <v>765</v>
      </c>
      <c r="BE684">
        <v>1152199</v>
      </c>
      <c r="BF684">
        <v>69843</v>
      </c>
      <c r="BG684">
        <v>0</v>
      </c>
      <c r="BH684">
        <v>171775</v>
      </c>
      <c r="BI684">
        <v>0</v>
      </c>
      <c r="BJ684">
        <v>0</v>
      </c>
      <c r="BK684">
        <v>0</v>
      </c>
      <c r="BL684">
        <v>3653622</v>
      </c>
      <c r="BM684">
        <v>0</v>
      </c>
      <c r="BN684">
        <v>69688</v>
      </c>
      <c r="BO684">
        <v>5117127</v>
      </c>
      <c r="BP684">
        <v>2170229</v>
      </c>
      <c r="BQ684">
        <v>520159</v>
      </c>
      <c r="BR684">
        <v>49867</v>
      </c>
      <c r="BS684">
        <v>115937</v>
      </c>
      <c r="BT684">
        <v>0</v>
      </c>
      <c r="BU684">
        <v>0</v>
      </c>
      <c r="BV684">
        <v>86062</v>
      </c>
      <c r="BW684">
        <v>6158141</v>
      </c>
      <c r="BX684">
        <v>3330</v>
      </c>
      <c r="BY684">
        <v>208502</v>
      </c>
      <c r="BZ684">
        <v>9312227</v>
      </c>
      <c r="CA684">
        <v>0</v>
      </c>
      <c r="CB684">
        <v>2509748</v>
      </c>
      <c r="CC684">
        <v>473361</v>
      </c>
      <c r="CD684">
        <v>45515</v>
      </c>
      <c r="CE684">
        <v>234408</v>
      </c>
      <c r="CF684">
        <v>0</v>
      </c>
      <c r="CG684">
        <v>0</v>
      </c>
      <c r="CH684">
        <v>0</v>
      </c>
      <c r="CI684">
        <v>61770</v>
      </c>
      <c r="CJ684">
        <v>5571974</v>
      </c>
      <c r="CK684">
        <v>0</v>
      </c>
      <c r="CL684">
        <v>3330</v>
      </c>
      <c r="CM684">
        <v>0</v>
      </c>
      <c r="CN684">
        <v>0</v>
      </c>
      <c r="CO684">
        <v>0</v>
      </c>
      <c r="CP684">
        <v>278190</v>
      </c>
      <c r="CQ684">
        <v>9178296</v>
      </c>
      <c r="CR684">
        <v>0</v>
      </c>
      <c r="CS684">
        <v>0</v>
      </c>
      <c r="CT684">
        <v>0</v>
      </c>
      <c r="CU684">
        <v>0</v>
      </c>
      <c r="CV684">
        <v>0</v>
      </c>
      <c r="CW684">
        <v>812680</v>
      </c>
      <c r="CX684">
        <v>116641</v>
      </c>
      <c r="CY684">
        <v>4352</v>
      </c>
      <c r="CZ684">
        <v>53304</v>
      </c>
      <c r="DA684">
        <v>0</v>
      </c>
      <c r="DB684">
        <v>0</v>
      </c>
      <c r="DC684">
        <v>24292</v>
      </c>
      <c r="DD684">
        <v>4239789</v>
      </c>
      <c r="DE684">
        <v>0</v>
      </c>
      <c r="DF684">
        <v>0</v>
      </c>
      <c r="DG684">
        <v>5251058</v>
      </c>
      <c r="DH684">
        <v>4162</v>
      </c>
      <c r="DI684">
        <v>3861322</v>
      </c>
      <c r="DJ684">
        <v>0</v>
      </c>
      <c r="DK684">
        <v>22416</v>
      </c>
      <c r="DL684">
        <v>0</v>
      </c>
      <c r="DM684">
        <v>0</v>
      </c>
      <c r="DN684">
        <v>0</v>
      </c>
      <c r="DO684">
        <v>0</v>
      </c>
      <c r="DP684">
        <v>241180</v>
      </c>
      <c r="DQ684">
        <v>7274764</v>
      </c>
      <c r="DR684">
        <v>0</v>
      </c>
      <c r="DS684">
        <v>0</v>
      </c>
      <c r="DT684">
        <v>0</v>
      </c>
      <c r="DU684">
        <v>0</v>
      </c>
      <c r="DV684">
        <v>0</v>
      </c>
      <c r="DW684">
        <v>0</v>
      </c>
      <c r="DX684">
        <v>0</v>
      </c>
      <c r="DY684">
        <v>0</v>
      </c>
      <c r="DZ684">
        <v>0</v>
      </c>
      <c r="EA684">
        <v>0</v>
      </c>
      <c r="EB684">
        <v>0</v>
      </c>
      <c r="EC684">
        <v>0</v>
      </c>
      <c r="ED684">
        <v>0</v>
      </c>
    </row>
    <row r="685" spans="1:134" x14ac:dyDescent="0.3">
      <c r="A685">
        <v>106340947</v>
      </c>
      <c r="B685" t="s">
        <v>1212</v>
      </c>
      <c r="C685">
        <v>20182</v>
      </c>
      <c r="D685" s="1">
        <v>43191</v>
      </c>
      <c r="E685" s="1">
        <v>43281</v>
      </c>
      <c r="F685" t="s">
        <v>134</v>
      </c>
      <c r="G685" t="s">
        <v>558</v>
      </c>
      <c r="H685" t="s">
        <v>2104</v>
      </c>
      <c r="I685">
        <v>311</v>
      </c>
      <c r="J685" t="s">
        <v>152</v>
      </c>
      <c r="K685" t="s">
        <v>137</v>
      </c>
      <c r="L685" t="s">
        <v>138</v>
      </c>
      <c r="M685" t="s">
        <v>1213</v>
      </c>
      <c r="N685" t="s">
        <v>1214</v>
      </c>
      <c r="O685" t="s">
        <v>563</v>
      </c>
      <c r="P685">
        <v>95819</v>
      </c>
      <c r="Q685" t="s">
        <v>1215</v>
      </c>
      <c r="R685">
        <v>432</v>
      </c>
      <c r="S685">
        <v>394</v>
      </c>
      <c r="T685">
        <v>394</v>
      </c>
      <c r="U685">
        <v>1014</v>
      </c>
      <c r="V685">
        <v>742</v>
      </c>
      <c r="W685">
        <v>275</v>
      </c>
      <c r="X685">
        <v>875</v>
      </c>
      <c r="Y685">
        <v>0</v>
      </c>
      <c r="Z685">
        <v>0</v>
      </c>
      <c r="AA685">
        <v>61</v>
      </c>
      <c r="AB685">
        <v>878</v>
      </c>
      <c r="AC685">
        <v>17</v>
      </c>
      <c r="AD685">
        <v>11</v>
      </c>
      <c r="AE685">
        <v>3873</v>
      </c>
      <c r="AF685">
        <v>0</v>
      </c>
      <c r="AG685">
        <v>4828</v>
      </c>
      <c r="AH685">
        <v>3550</v>
      </c>
      <c r="AI685">
        <v>1276</v>
      </c>
      <c r="AJ685">
        <v>3305</v>
      </c>
      <c r="AK685">
        <v>0</v>
      </c>
      <c r="AL685">
        <v>0</v>
      </c>
      <c r="AM685">
        <v>206</v>
      </c>
      <c r="AN685">
        <v>3325</v>
      </c>
      <c r="AO685">
        <v>79</v>
      </c>
      <c r="AP685">
        <v>53</v>
      </c>
      <c r="AQ685">
        <v>16622</v>
      </c>
      <c r="AR685">
        <v>0</v>
      </c>
      <c r="AS68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33244</v>
      </c>
      <c r="AT685">
        <v>5291</v>
      </c>
      <c r="AU685">
        <v>3192</v>
      </c>
      <c r="AV685">
        <v>987</v>
      </c>
      <c r="AW685">
        <v>6642</v>
      </c>
      <c r="AX685">
        <v>0</v>
      </c>
      <c r="AY685">
        <v>0</v>
      </c>
      <c r="AZ685">
        <v>358</v>
      </c>
      <c r="BA685">
        <v>8559</v>
      </c>
      <c r="BB685">
        <v>175</v>
      </c>
      <c r="BC685">
        <v>549</v>
      </c>
      <c r="BD685">
        <v>25753</v>
      </c>
      <c r="BE685">
        <v>145688701</v>
      </c>
      <c r="BF685">
        <v>133167274</v>
      </c>
      <c r="BG685">
        <v>28438492</v>
      </c>
      <c r="BH685">
        <v>70011214</v>
      </c>
      <c r="BI685">
        <v>0</v>
      </c>
      <c r="BJ685">
        <v>0</v>
      </c>
      <c r="BK685">
        <v>10987987</v>
      </c>
      <c r="BL685">
        <v>118067093</v>
      </c>
      <c r="BM685">
        <v>2470947</v>
      </c>
      <c r="BN685">
        <v>1678037</v>
      </c>
      <c r="BO685">
        <v>510509745</v>
      </c>
      <c r="BP685">
        <v>62722453</v>
      </c>
      <c r="BQ685">
        <v>29348099</v>
      </c>
      <c r="BR685">
        <v>6337529</v>
      </c>
      <c r="BS685">
        <v>43081746</v>
      </c>
      <c r="BT685">
        <v>0</v>
      </c>
      <c r="BU685">
        <v>0</v>
      </c>
      <c r="BV685">
        <v>3134849</v>
      </c>
      <c r="BW685">
        <v>67282150</v>
      </c>
      <c r="BX685">
        <v>1464644</v>
      </c>
      <c r="BY685">
        <v>1970227</v>
      </c>
      <c r="BZ685">
        <v>215341697</v>
      </c>
      <c r="CA685">
        <v>3828014</v>
      </c>
      <c r="CB685">
        <v>174621890</v>
      </c>
      <c r="CC685">
        <v>135598714</v>
      </c>
      <c r="CD685">
        <v>27513414</v>
      </c>
      <c r="CE685">
        <v>89814649</v>
      </c>
      <c r="CF685">
        <v>0</v>
      </c>
      <c r="CG685">
        <v>0</v>
      </c>
      <c r="CH685">
        <v>0</v>
      </c>
      <c r="CI685">
        <v>11426266</v>
      </c>
      <c r="CJ685">
        <v>137799269</v>
      </c>
      <c r="CK685">
        <v>0</v>
      </c>
      <c r="CL685">
        <v>5091225</v>
      </c>
      <c r="CM685">
        <v>0</v>
      </c>
      <c r="CN685">
        <v>0</v>
      </c>
      <c r="CO685">
        <v>0</v>
      </c>
      <c r="CP685">
        <v>3173059</v>
      </c>
      <c r="CQ685">
        <v>588866500</v>
      </c>
      <c r="CR685">
        <v>2527571</v>
      </c>
      <c r="CS685">
        <v>0</v>
      </c>
      <c r="CT685">
        <v>0</v>
      </c>
      <c r="CU685">
        <v>19345636</v>
      </c>
      <c r="CV685">
        <v>21873207</v>
      </c>
      <c r="CW685">
        <v>32574498</v>
      </c>
      <c r="CX685">
        <v>28938493</v>
      </c>
      <c r="CY685">
        <v>6200159</v>
      </c>
      <c r="CZ685">
        <v>22730616</v>
      </c>
      <c r="DA685">
        <v>0</v>
      </c>
      <c r="DB685">
        <v>0</v>
      </c>
      <c r="DC685">
        <v>2653111</v>
      </c>
      <c r="DD685">
        <v>65610475</v>
      </c>
      <c r="DE685">
        <v>0</v>
      </c>
      <c r="DF685">
        <v>150797</v>
      </c>
      <c r="DG685">
        <v>158858149</v>
      </c>
      <c r="DH685">
        <v>2681321</v>
      </c>
      <c r="DI685">
        <v>151495187</v>
      </c>
      <c r="DJ685">
        <v>0</v>
      </c>
      <c r="DK685">
        <v>1501725</v>
      </c>
      <c r="DL685">
        <v>0</v>
      </c>
      <c r="DM685">
        <v>0</v>
      </c>
      <c r="DN685">
        <v>0</v>
      </c>
      <c r="DO685">
        <v>0</v>
      </c>
      <c r="DP685">
        <v>2554925</v>
      </c>
      <c r="DQ685">
        <v>259293920</v>
      </c>
      <c r="DR685">
        <v>0</v>
      </c>
      <c r="DS685">
        <v>0</v>
      </c>
      <c r="DT685">
        <v>0</v>
      </c>
      <c r="DU685">
        <v>0</v>
      </c>
      <c r="DV685">
        <v>0</v>
      </c>
      <c r="DW685">
        <v>0</v>
      </c>
      <c r="DX685">
        <v>0</v>
      </c>
      <c r="DY685">
        <v>0</v>
      </c>
      <c r="DZ685">
        <v>0</v>
      </c>
      <c r="EA685">
        <v>0</v>
      </c>
      <c r="EB685">
        <v>0</v>
      </c>
      <c r="EC685">
        <v>0</v>
      </c>
      <c r="ED685">
        <v>0</v>
      </c>
    </row>
    <row r="686" spans="1:134" x14ac:dyDescent="0.3">
      <c r="A686">
        <v>106150761</v>
      </c>
      <c r="B686" t="s">
        <v>1216</v>
      </c>
      <c r="C686">
        <v>20182</v>
      </c>
      <c r="D686" s="1">
        <v>43191</v>
      </c>
      <c r="E686" s="1">
        <v>43281</v>
      </c>
      <c r="F686" t="s">
        <v>134</v>
      </c>
      <c r="G686" t="s">
        <v>135</v>
      </c>
      <c r="H686" t="s">
        <v>2084</v>
      </c>
      <c r="I686">
        <v>617</v>
      </c>
      <c r="J686" t="s">
        <v>136</v>
      </c>
      <c r="K686" t="s">
        <v>137</v>
      </c>
      <c r="L686" t="s">
        <v>138</v>
      </c>
      <c r="M686" t="s">
        <v>1217</v>
      </c>
      <c r="N686" t="s">
        <v>1218</v>
      </c>
      <c r="O686" t="s">
        <v>141</v>
      </c>
      <c r="P686">
        <v>93301</v>
      </c>
      <c r="Q686" t="s">
        <v>1219</v>
      </c>
      <c r="R686">
        <v>222</v>
      </c>
      <c r="S686">
        <v>218</v>
      </c>
      <c r="T686">
        <v>107</v>
      </c>
      <c r="U686">
        <v>502</v>
      </c>
      <c r="V686">
        <v>185</v>
      </c>
      <c r="W686">
        <v>195</v>
      </c>
      <c r="X686">
        <v>716</v>
      </c>
      <c r="Y686">
        <v>0</v>
      </c>
      <c r="Z686">
        <v>0</v>
      </c>
      <c r="AA686">
        <v>101</v>
      </c>
      <c r="AB686">
        <v>813</v>
      </c>
      <c r="AC686">
        <v>11</v>
      </c>
      <c r="AD686">
        <v>13</v>
      </c>
      <c r="AE686">
        <v>2536</v>
      </c>
      <c r="AF686">
        <v>0</v>
      </c>
      <c r="AG686">
        <v>2148</v>
      </c>
      <c r="AH686">
        <v>716</v>
      </c>
      <c r="AI686">
        <v>642</v>
      </c>
      <c r="AJ686">
        <v>2405</v>
      </c>
      <c r="AK686">
        <v>0</v>
      </c>
      <c r="AL686">
        <v>0</v>
      </c>
      <c r="AM686">
        <v>348</v>
      </c>
      <c r="AN686">
        <v>2520</v>
      </c>
      <c r="AO686">
        <v>30</v>
      </c>
      <c r="AP686">
        <v>32</v>
      </c>
      <c r="AQ686">
        <v>8841</v>
      </c>
      <c r="AR686">
        <v>0</v>
      </c>
      <c r="AS68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17682</v>
      </c>
      <c r="AT686">
        <v>5169</v>
      </c>
      <c r="AU686">
        <v>2201</v>
      </c>
      <c r="AV686">
        <v>2779</v>
      </c>
      <c r="AW686">
        <v>11739</v>
      </c>
      <c r="AX686">
        <v>0</v>
      </c>
      <c r="AY686">
        <v>0</v>
      </c>
      <c r="AZ686">
        <v>1512</v>
      </c>
      <c r="BA686">
        <v>6797</v>
      </c>
      <c r="BB686">
        <v>673</v>
      </c>
      <c r="BC686">
        <v>1403</v>
      </c>
      <c r="BD686">
        <v>32273</v>
      </c>
      <c r="BE686">
        <v>40642072</v>
      </c>
      <c r="BF686">
        <v>13441163</v>
      </c>
      <c r="BG686">
        <v>11090887</v>
      </c>
      <c r="BH686">
        <v>40571411</v>
      </c>
      <c r="BI686">
        <v>0</v>
      </c>
      <c r="BJ686">
        <v>0</v>
      </c>
      <c r="BK686">
        <v>5516408</v>
      </c>
      <c r="BL686">
        <v>40093449</v>
      </c>
      <c r="BM686">
        <v>527759</v>
      </c>
      <c r="BN686">
        <v>616521</v>
      </c>
      <c r="BO686">
        <v>152499670</v>
      </c>
      <c r="BP686">
        <v>24385796</v>
      </c>
      <c r="BQ686">
        <v>11059792</v>
      </c>
      <c r="BR686">
        <v>9804463</v>
      </c>
      <c r="BS686">
        <v>52577850</v>
      </c>
      <c r="BT686">
        <v>0</v>
      </c>
      <c r="BU686">
        <v>0</v>
      </c>
      <c r="BV686">
        <v>6800195</v>
      </c>
      <c r="BW686">
        <v>38072804</v>
      </c>
      <c r="BX686">
        <v>1705468</v>
      </c>
      <c r="BY686">
        <v>2870814</v>
      </c>
      <c r="BZ686">
        <v>147277182</v>
      </c>
      <c r="CA686">
        <v>3836111</v>
      </c>
      <c r="CB686">
        <v>54648519</v>
      </c>
      <c r="CC686">
        <v>21429762</v>
      </c>
      <c r="CD686">
        <v>11544180</v>
      </c>
      <c r="CE686">
        <v>82698772</v>
      </c>
      <c r="CF686">
        <v>0</v>
      </c>
      <c r="CG686">
        <v>0</v>
      </c>
      <c r="CH686">
        <v>0</v>
      </c>
      <c r="CI686">
        <v>8711045</v>
      </c>
      <c r="CJ686">
        <v>48442276</v>
      </c>
      <c r="CK686">
        <v>0</v>
      </c>
      <c r="CL686">
        <v>2651316</v>
      </c>
      <c r="CM686">
        <v>0</v>
      </c>
      <c r="CN686">
        <v>0</v>
      </c>
      <c r="CO686">
        <v>0</v>
      </c>
      <c r="CP686">
        <v>1993337</v>
      </c>
      <c r="CQ686">
        <v>235955318</v>
      </c>
      <c r="CR686">
        <v>3470154</v>
      </c>
      <c r="CS686">
        <v>0</v>
      </c>
      <c r="CT686">
        <v>0</v>
      </c>
      <c r="CU686">
        <v>5651876</v>
      </c>
      <c r="CV686">
        <v>9122030</v>
      </c>
      <c r="CW686">
        <v>10053800</v>
      </c>
      <c r="CX686">
        <v>6465157</v>
      </c>
      <c r="CY686">
        <v>8632710</v>
      </c>
      <c r="CZ686">
        <v>10356952</v>
      </c>
      <c r="DA686">
        <v>0</v>
      </c>
      <c r="DB686">
        <v>0</v>
      </c>
      <c r="DC686">
        <v>3473342</v>
      </c>
      <c r="DD686">
        <v>33771064</v>
      </c>
      <c r="DE686">
        <v>0</v>
      </c>
      <c r="DF686">
        <v>190539</v>
      </c>
      <c r="DG686">
        <v>72943564</v>
      </c>
      <c r="DH686">
        <v>471708</v>
      </c>
      <c r="DI686">
        <v>75923878</v>
      </c>
      <c r="DJ686">
        <v>0</v>
      </c>
      <c r="DK686">
        <v>2248123</v>
      </c>
      <c r="DL686">
        <v>0</v>
      </c>
      <c r="DM686">
        <v>0</v>
      </c>
      <c r="DN686">
        <v>0</v>
      </c>
      <c r="DO686">
        <v>0</v>
      </c>
      <c r="DP686">
        <v>1649106</v>
      </c>
      <c r="DQ686">
        <v>71409840</v>
      </c>
      <c r="DR686">
        <v>0</v>
      </c>
      <c r="DS686">
        <v>0</v>
      </c>
      <c r="DT686">
        <v>0</v>
      </c>
      <c r="DU686">
        <v>0</v>
      </c>
      <c r="DV686">
        <v>0</v>
      </c>
      <c r="DW686">
        <v>0</v>
      </c>
      <c r="DX686">
        <v>0</v>
      </c>
      <c r="DY686">
        <v>0</v>
      </c>
      <c r="DZ686">
        <v>0</v>
      </c>
      <c r="EA686">
        <v>0</v>
      </c>
      <c r="EB686">
        <v>0</v>
      </c>
      <c r="EC686">
        <v>0</v>
      </c>
      <c r="ED686">
        <v>0</v>
      </c>
    </row>
    <row r="687" spans="1:134" x14ac:dyDescent="0.3">
      <c r="A687">
        <v>106344029</v>
      </c>
      <c r="B687" t="s">
        <v>1220</v>
      </c>
      <c r="C687">
        <v>20182</v>
      </c>
      <c r="D687" s="1">
        <v>43191</v>
      </c>
      <c r="E687" s="1">
        <v>43281</v>
      </c>
      <c r="F687" t="s">
        <v>134</v>
      </c>
      <c r="G687" t="s">
        <v>558</v>
      </c>
      <c r="H687" t="s">
        <v>2104</v>
      </c>
      <c r="I687">
        <v>309</v>
      </c>
      <c r="J687" t="s">
        <v>152</v>
      </c>
      <c r="K687" t="s">
        <v>137</v>
      </c>
      <c r="L687" t="s">
        <v>138</v>
      </c>
      <c r="M687" t="s">
        <v>1221</v>
      </c>
      <c r="N687" t="s">
        <v>1222</v>
      </c>
      <c r="O687" t="s">
        <v>1223</v>
      </c>
      <c r="P687">
        <v>95630</v>
      </c>
      <c r="Q687" t="s">
        <v>1215</v>
      </c>
      <c r="R687">
        <v>106</v>
      </c>
      <c r="S687">
        <v>106</v>
      </c>
      <c r="T687">
        <v>106</v>
      </c>
      <c r="U687">
        <v>568</v>
      </c>
      <c r="V687">
        <v>223</v>
      </c>
      <c r="W687">
        <v>71</v>
      </c>
      <c r="X687">
        <v>204</v>
      </c>
      <c r="Y687">
        <v>0</v>
      </c>
      <c r="Z687">
        <v>0</v>
      </c>
      <c r="AA687">
        <v>35</v>
      </c>
      <c r="AB687">
        <v>537</v>
      </c>
      <c r="AC687">
        <v>2</v>
      </c>
      <c r="AD687">
        <v>12</v>
      </c>
      <c r="AE687">
        <v>1652</v>
      </c>
      <c r="AF687">
        <v>0</v>
      </c>
      <c r="AG687">
        <v>2352</v>
      </c>
      <c r="AH687">
        <v>875</v>
      </c>
      <c r="AI687">
        <v>353</v>
      </c>
      <c r="AJ687">
        <v>827</v>
      </c>
      <c r="AK687">
        <v>0</v>
      </c>
      <c r="AL687">
        <v>0</v>
      </c>
      <c r="AM687">
        <v>78</v>
      </c>
      <c r="AN687">
        <v>1487</v>
      </c>
      <c r="AO687">
        <v>5</v>
      </c>
      <c r="AP687">
        <v>31</v>
      </c>
      <c r="AQ687">
        <v>6008</v>
      </c>
      <c r="AR687">
        <v>0</v>
      </c>
      <c r="AS68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12016</v>
      </c>
      <c r="AT687">
        <v>2212</v>
      </c>
      <c r="AU687">
        <v>1036</v>
      </c>
      <c r="AV687">
        <v>714</v>
      </c>
      <c r="AW687">
        <v>3769</v>
      </c>
      <c r="AX687">
        <v>0</v>
      </c>
      <c r="AY687">
        <v>0</v>
      </c>
      <c r="AZ687">
        <v>353</v>
      </c>
      <c r="BA687">
        <v>6467</v>
      </c>
      <c r="BB687">
        <v>109</v>
      </c>
      <c r="BC687">
        <v>470</v>
      </c>
      <c r="BD687">
        <v>15130</v>
      </c>
      <c r="BE687">
        <v>51104473</v>
      </c>
      <c r="BF687">
        <v>20017415</v>
      </c>
      <c r="BG687">
        <v>7060702</v>
      </c>
      <c r="BH687">
        <v>18358552</v>
      </c>
      <c r="BI687">
        <v>0</v>
      </c>
      <c r="BJ687">
        <v>0</v>
      </c>
      <c r="BK687">
        <v>1817680</v>
      </c>
      <c r="BL687">
        <v>35585082</v>
      </c>
      <c r="BM687">
        <v>128356</v>
      </c>
      <c r="BN687">
        <v>881698</v>
      </c>
      <c r="BO687">
        <v>134953958</v>
      </c>
      <c r="BP687">
        <v>23648301</v>
      </c>
      <c r="BQ687">
        <v>12821029</v>
      </c>
      <c r="BR687">
        <v>5253802</v>
      </c>
      <c r="BS687">
        <v>26495595</v>
      </c>
      <c r="BT687">
        <v>0</v>
      </c>
      <c r="BU687">
        <v>0</v>
      </c>
      <c r="BV687">
        <v>2781518</v>
      </c>
      <c r="BW687">
        <v>51151115</v>
      </c>
      <c r="BX687">
        <v>903998</v>
      </c>
      <c r="BY687">
        <v>2789180</v>
      </c>
      <c r="BZ687">
        <v>125844538</v>
      </c>
      <c r="CA687">
        <v>3840361</v>
      </c>
      <c r="CB687">
        <v>64364852</v>
      </c>
      <c r="CC687">
        <v>29483622</v>
      </c>
      <c r="CD687">
        <v>10589718</v>
      </c>
      <c r="CE687">
        <v>38353316</v>
      </c>
      <c r="CF687">
        <v>0</v>
      </c>
      <c r="CG687">
        <v>0</v>
      </c>
      <c r="CH687">
        <v>0</v>
      </c>
      <c r="CI687">
        <v>3780686</v>
      </c>
      <c r="CJ687">
        <v>49334574</v>
      </c>
      <c r="CK687">
        <v>0</v>
      </c>
      <c r="CL687">
        <v>1542633</v>
      </c>
      <c r="CM687">
        <v>0</v>
      </c>
      <c r="CN687">
        <v>0</v>
      </c>
      <c r="CO687">
        <v>0</v>
      </c>
      <c r="CP687">
        <v>1912896</v>
      </c>
      <c r="CQ687">
        <v>203202658</v>
      </c>
      <c r="CR687">
        <v>993784</v>
      </c>
      <c r="CS687">
        <v>0</v>
      </c>
      <c r="CT687">
        <v>0</v>
      </c>
      <c r="CU687">
        <v>7478173</v>
      </c>
      <c r="CV687">
        <v>8471957</v>
      </c>
      <c r="CW687">
        <v>9885810</v>
      </c>
      <c r="CX687">
        <v>4254953</v>
      </c>
      <c r="CY687">
        <v>1452740</v>
      </c>
      <c r="CZ687">
        <v>6259433</v>
      </c>
      <c r="DA687">
        <v>0</v>
      </c>
      <c r="DB687">
        <v>0</v>
      </c>
      <c r="DC687">
        <v>780292</v>
      </c>
      <c r="DD687">
        <v>43122970</v>
      </c>
      <c r="DE687">
        <v>0</v>
      </c>
      <c r="DF687">
        <v>311597</v>
      </c>
      <c r="DG687">
        <v>66067795</v>
      </c>
      <c r="DH687">
        <v>211124</v>
      </c>
      <c r="DI687">
        <v>52335353</v>
      </c>
      <c r="DJ687">
        <v>0</v>
      </c>
      <c r="DK687">
        <v>4985520</v>
      </c>
      <c r="DL687">
        <v>0</v>
      </c>
      <c r="DM687">
        <v>0</v>
      </c>
      <c r="DN687">
        <v>0</v>
      </c>
      <c r="DO687">
        <v>0</v>
      </c>
      <c r="DP687">
        <v>1620722</v>
      </c>
      <c r="DQ687">
        <v>46134150</v>
      </c>
      <c r="DR687">
        <v>0</v>
      </c>
      <c r="DS687">
        <v>0</v>
      </c>
      <c r="DT687">
        <v>0</v>
      </c>
      <c r="DU687">
        <v>0</v>
      </c>
      <c r="DV687">
        <v>0</v>
      </c>
      <c r="DW687">
        <v>0</v>
      </c>
      <c r="DX687">
        <v>0</v>
      </c>
      <c r="DY687">
        <v>0</v>
      </c>
      <c r="DZ687">
        <v>0</v>
      </c>
      <c r="EA687">
        <v>0</v>
      </c>
      <c r="EB687">
        <v>0</v>
      </c>
      <c r="EC687">
        <v>0</v>
      </c>
      <c r="ED687">
        <v>0</v>
      </c>
    </row>
    <row r="688" spans="1:134" x14ac:dyDescent="0.3">
      <c r="A688">
        <v>106340950</v>
      </c>
      <c r="B688" t="s">
        <v>2144</v>
      </c>
      <c r="C688">
        <v>20182</v>
      </c>
      <c r="D688" s="1">
        <v>43191</v>
      </c>
      <c r="E688" s="1">
        <v>43281</v>
      </c>
      <c r="F688" t="s">
        <v>134</v>
      </c>
      <c r="G688" t="s">
        <v>558</v>
      </c>
      <c r="H688" t="s">
        <v>2104</v>
      </c>
      <c r="I688">
        <v>309</v>
      </c>
      <c r="J688" t="s">
        <v>136</v>
      </c>
      <c r="K688" t="s">
        <v>137</v>
      </c>
      <c r="L688" t="s">
        <v>138</v>
      </c>
      <c r="M688" t="s">
        <v>1237</v>
      </c>
      <c r="N688" t="s">
        <v>1238</v>
      </c>
      <c r="O688" t="s">
        <v>560</v>
      </c>
      <c r="P688">
        <v>95608</v>
      </c>
      <c r="Q688" t="s">
        <v>2145</v>
      </c>
      <c r="R688">
        <v>370</v>
      </c>
      <c r="S688">
        <v>370</v>
      </c>
      <c r="T688">
        <v>370</v>
      </c>
      <c r="U688">
        <v>1413</v>
      </c>
      <c r="V688">
        <v>627</v>
      </c>
      <c r="W688">
        <v>505</v>
      </c>
      <c r="X688">
        <v>1277</v>
      </c>
      <c r="Y688">
        <v>0</v>
      </c>
      <c r="Z688">
        <v>0</v>
      </c>
      <c r="AA688">
        <v>152</v>
      </c>
      <c r="AB688">
        <v>824</v>
      </c>
      <c r="AC688">
        <v>19</v>
      </c>
      <c r="AD688">
        <v>45</v>
      </c>
      <c r="AE688">
        <v>4862</v>
      </c>
      <c r="AF688">
        <v>0</v>
      </c>
      <c r="AG688">
        <v>6928</v>
      </c>
      <c r="AH688">
        <v>2718</v>
      </c>
      <c r="AI688">
        <v>3736</v>
      </c>
      <c r="AJ688">
        <v>5078</v>
      </c>
      <c r="AK688">
        <v>0</v>
      </c>
      <c r="AL688">
        <v>0</v>
      </c>
      <c r="AM688">
        <v>455</v>
      </c>
      <c r="AN688">
        <v>3547</v>
      </c>
      <c r="AO688">
        <v>68</v>
      </c>
      <c r="AP688">
        <v>159</v>
      </c>
      <c r="AQ688">
        <v>22689</v>
      </c>
      <c r="AR688">
        <v>0</v>
      </c>
      <c r="AS68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45378</v>
      </c>
      <c r="AT688">
        <v>16864</v>
      </c>
      <c r="AU688">
        <v>5668</v>
      </c>
      <c r="AV688">
        <v>3415</v>
      </c>
      <c r="AW688">
        <v>10175</v>
      </c>
      <c r="AX688">
        <v>0</v>
      </c>
      <c r="AY688">
        <v>0</v>
      </c>
      <c r="AZ688">
        <v>1168</v>
      </c>
      <c r="BA688">
        <v>7707</v>
      </c>
      <c r="BB688">
        <v>611</v>
      </c>
      <c r="BC688">
        <v>715</v>
      </c>
      <c r="BD688">
        <v>46323</v>
      </c>
      <c r="BE688">
        <v>163483235</v>
      </c>
      <c r="BF688">
        <v>72990987</v>
      </c>
      <c r="BG688">
        <v>69110462</v>
      </c>
      <c r="BH688">
        <v>112699570</v>
      </c>
      <c r="BI688">
        <v>0</v>
      </c>
      <c r="BJ688">
        <v>0</v>
      </c>
      <c r="BK688">
        <v>13337288</v>
      </c>
      <c r="BL688">
        <v>92406186</v>
      </c>
      <c r="BM688">
        <v>1731460</v>
      </c>
      <c r="BN688">
        <v>4048410</v>
      </c>
      <c r="BO688">
        <v>529807598</v>
      </c>
      <c r="BP688">
        <v>64513230</v>
      </c>
      <c r="BQ688">
        <v>26134098</v>
      </c>
      <c r="BR688">
        <v>14186840</v>
      </c>
      <c r="BS688">
        <v>58533458</v>
      </c>
      <c r="BT688">
        <v>0</v>
      </c>
      <c r="BU688">
        <v>0</v>
      </c>
      <c r="BV688">
        <v>4742015</v>
      </c>
      <c r="BW688">
        <v>66500757</v>
      </c>
      <c r="BX688">
        <v>3198643</v>
      </c>
      <c r="BY688">
        <v>4711101</v>
      </c>
      <c r="BZ688">
        <v>242520142</v>
      </c>
      <c r="CA688">
        <v>8546479</v>
      </c>
      <c r="CB688">
        <v>191517346</v>
      </c>
      <c r="CC688">
        <v>86257125</v>
      </c>
      <c r="CD688">
        <v>64485044</v>
      </c>
      <c r="CE688">
        <v>132107985</v>
      </c>
      <c r="CF688">
        <v>0</v>
      </c>
      <c r="CG688">
        <v>0</v>
      </c>
      <c r="CH688">
        <v>0</v>
      </c>
      <c r="CI688">
        <v>14784369</v>
      </c>
      <c r="CJ688">
        <v>113540045</v>
      </c>
      <c r="CK688">
        <v>0</v>
      </c>
      <c r="CL688">
        <v>7782782</v>
      </c>
      <c r="CM688">
        <v>0</v>
      </c>
      <c r="CN688">
        <v>0</v>
      </c>
      <c r="CO688">
        <v>0</v>
      </c>
      <c r="CP688">
        <v>6942419</v>
      </c>
      <c r="CQ688">
        <v>625963594</v>
      </c>
      <c r="CR688">
        <v>1935629</v>
      </c>
      <c r="CS688">
        <v>0</v>
      </c>
      <c r="CT688">
        <v>0</v>
      </c>
      <c r="CU688">
        <v>16002619</v>
      </c>
      <c r="CV688">
        <v>17938248</v>
      </c>
      <c r="CW688">
        <v>34272456</v>
      </c>
      <c r="CX688">
        <v>14102322</v>
      </c>
      <c r="CY688">
        <v>15620358</v>
      </c>
      <c r="CZ688">
        <v>37433142</v>
      </c>
      <c r="DA688">
        <v>0</v>
      </c>
      <c r="DB688">
        <v>0</v>
      </c>
      <c r="DC688">
        <v>3181302</v>
      </c>
      <c r="DD688">
        <v>58961357</v>
      </c>
      <c r="DE688">
        <v>0</v>
      </c>
      <c r="DF688">
        <v>731457</v>
      </c>
      <c r="DG688">
        <v>164302394</v>
      </c>
      <c r="DH688">
        <v>849774</v>
      </c>
      <c r="DI688">
        <v>168983608</v>
      </c>
      <c r="DJ688">
        <v>0</v>
      </c>
      <c r="DK688">
        <v>1306694</v>
      </c>
      <c r="DL688">
        <v>0</v>
      </c>
      <c r="DM688">
        <v>0</v>
      </c>
      <c r="DN688">
        <v>0</v>
      </c>
      <c r="DO688">
        <v>0</v>
      </c>
      <c r="DP688">
        <v>2652295</v>
      </c>
      <c r="DQ688">
        <v>142923298</v>
      </c>
      <c r="DR688">
        <v>0</v>
      </c>
      <c r="DS688">
        <v>0</v>
      </c>
      <c r="DT688">
        <v>0</v>
      </c>
      <c r="DU688">
        <v>0</v>
      </c>
      <c r="DV688">
        <v>0</v>
      </c>
      <c r="DW688">
        <v>0</v>
      </c>
      <c r="DX688">
        <v>0</v>
      </c>
      <c r="DY688">
        <v>0</v>
      </c>
      <c r="DZ688">
        <v>0</v>
      </c>
      <c r="EA688">
        <v>0</v>
      </c>
      <c r="EB688">
        <v>0</v>
      </c>
      <c r="EC688">
        <v>0</v>
      </c>
      <c r="ED688">
        <v>0</v>
      </c>
    </row>
    <row r="689" spans="1:134" x14ac:dyDescent="0.3">
      <c r="A689">
        <v>106240942</v>
      </c>
      <c r="B689" t="s">
        <v>1224</v>
      </c>
      <c r="C689">
        <v>20182</v>
      </c>
      <c r="D689" s="1">
        <v>43191</v>
      </c>
      <c r="E689" s="1">
        <v>43281</v>
      </c>
      <c r="F689" t="s">
        <v>134</v>
      </c>
      <c r="G689" t="s">
        <v>1152</v>
      </c>
      <c r="H689" t="s">
        <v>2087</v>
      </c>
      <c r="I689">
        <v>515</v>
      </c>
      <c r="J689" t="s">
        <v>136</v>
      </c>
      <c r="K689" t="s">
        <v>137</v>
      </c>
      <c r="L689" t="s">
        <v>138</v>
      </c>
      <c r="M689" t="s">
        <v>1225</v>
      </c>
      <c r="N689" t="s">
        <v>1226</v>
      </c>
      <c r="O689" t="s">
        <v>1155</v>
      </c>
      <c r="P689">
        <v>95340</v>
      </c>
      <c r="Q689" t="s">
        <v>1227</v>
      </c>
      <c r="R689">
        <v>186</v>
      </c>
      <c r="S689">
        <v>186</v>
      </c>
      <c r="T689">
        <v>134</v>
      </c>
      <c r="U689">
        <v>1251</v>
      </c>
      <c r="V689">
        <v>129</v>
      </c>
      <c r="W689">
        <v>239</v>
      </c>
      <c r="X689">
        <v>1099</v>
      </c>
      <c r="Y689">
        <v>0</v>
      </c>
      <c r="Z689">
        <v>0</v>
      </c>
      <c r="AA689">
        <v>66</v>
      </c>
      <c r="AB689">
        <v>448</v>
      </c>
      <c r="AC689">
        <v>8</v>
      </c>
      <c r="AD689">
        <v>12</v>
      </c>
      <c r="AE689">
        <v>3252</v>
      </c>
      <c r="AF689">
        <v>0</v>
      </c>
      <c r="AG689">
        <v>5628</v>
      </c>
      <c r="AH689">
        <v>551</v>
      </c>
      <c r="AI689">
        <v>777</v>
      </c>
      <c r="AJ689">
        <v>3569</v>
      </c>
      <c r="AK689">
        <v>0</v>
      </c>
      <c r="AL689">
        <v>0</v>
      </c>
      <c r="AM689">
        <v>197</v>
      </c>
      <c r="AN689">
        <v>1309</v>
      </c>
      <c r="AO689">
        <v>22</v>
      </c>
      <c r="AP689">
        <v>25</v>
      </c>
      <c r="AQ689">
        <v>12078</v>
      </c>
      <c r="AR689">
        <v>0</v>
      </c>
      <c r="AS68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24156</v>
      </c>
      <c r="AT689">
        <v>12411</v>
      </c>
      <c r="AU689">
        <v>834</v>
      </c>
      <c r="AV689">
        <v>2398</v>
      </c>
      <c r="AW689">
        <v>20760</v>
      </c>
      <c r="AX689">
        <v>0</v>
      </c>
      <c r="AY689">
        <v>0</v>
      </c>
      <c r="AZ689">
        <v>1404</v>
      </c>
      <c r="BA689">
        <v>6236</v>
      </c>
      <c r="BB689">
        <v>437</v>
      </c>
      <c r="BC689">
        <v>1537</v>
      </c>
      <c r="BD689">
        <v>46017</v>
      </c>
      <c r="BE689">
        <v>101096558</v>
      </c>
      <c r="BF689">
        <v>10125656</v>
      </c>
      <c r="BG689">
        <v>13138235</v>
      </c>
      <c r="BH689">
        <v>62771872</v>
      </c>
      <c r="BI689">
        <v>0</v>
      </c>
      <c r="BJ689">
        <v>0</v>
      </c>
      <c r="BK689">
        <v>3702222</v>
      </c>
      <c r="BL689">
        <v>25198910</v>
      </c>
      <c r="BM689">
        <v>382255</v>
      </c>
      <c r="BN689">
        <v>570583</v>
      </c>
      <c r="BO689">
        <v>216986291</v>
      </c>
      <c r="BP689">
        <v>37568574</v>
      </c>
      <c r="BQ689">
        <v>3583828</v>
      </c>
      <c r="BR689">
        <v>7127224</v>
      </c>
      <c r="BS689">
        <v>63587685</v>
      </c>
      <c r="BT689">
        <v>0</v>
      </c>
      <c r="BU689">
        <v>0</v>
      </c>
      <c r="BV689">
        <v>4214696</v>
      </c>
      <c r="BW689">
        <v>22780751</v>
      </c>
      <c r="BX689">
        <v>1262529</v>
      </c>
      <c r="BY689">
        <v>2758513</v>
      </c>
      <c r="BZ689">
        <v>142883800</v>
      </c>
      <c r="CA689">
        <v>2375433</v>
      </c>
      <c r="CB689">
        <v>116374808</v>
      </c>
      <c r="CC689">
        <v>11689305</v>
      </c>
      <c r="CD689">
        <v>7130431</v>
      </c>
      <c r="CE689">
        <v>105511376</v>
      </c>
      <c r="CF689">
        <v>-1722</v>
      </c>
      <c r="CG689">
        <v>0</v>
      </c>
      <c r="CH689">
        <v>0</v>
      </c>
      <c r="CI689">
        <v>5428665</v>
      </c>
      <c r="CJ689">
        <v>21776475</v>
      </c>
      <c r="CK689">
        <v>0</v>
      </c>
      <c r="CL689">
        <v>3096449</v>
      </c>
      <c r="CM689">
        <v>0</v>
      </c>
      <c r="CN689">
        <v>0</v>
      </c>
      <c r="CO689">
        <v>0</v>
      </c>
      <c r="CP689">
        <v>2879458</v>
      </c>
      <c r="CQ689">
        <v>276260678</v>
      </c>
      <c r="CR689">
        <v>0</v>
      </c>
      <c r="CS689">
        <v>0</v>
      </c>
      <c r="CT689">
        <v>0</v>
      </c>
      <c r="CU689">
        <v>0</v>
      </c>
      <c r="CV689">
        <v>0</v>
      </c>
      <c r="CW689">
        <v>21686838</v>
      </c>
      <c r="CX689">
        <v>1941699</v>
      </c>
      <c r="CY689">
        <v>11729236</v>
      </c>
      <c r="CZ689">
        <v>20141116</v>
      </c>
      <c r="DA689">
        <v>0</v>
      </c>
      <c r="DB689">
        <v>0</v>
      </c>
      <c r="DC689">
        <v>2363544</v>
      </c>
      <c r="DD689">
        <v>25554296</v>
      </c>
      <c r="DE689">
        <v>0</v>
      </c>
      <c r="DF689">
        <v>192684</v>
      </c>
      <c r="DG689">
        <v>83609413</v>
      </c>
      <c r="DH689">
        <v>900550</v>
      </c>
      <c r="DI689">
        <v>76722340</v>
      </c>
      <c r="DJ689">
        <v>0</v>
      </c>
      <c r="DK689">
        <v>-149339</v>
      </c>
      <c r="DL689">
        <v>0</v>
      </c>
      <c r="DM689">
        <v>0</v>
      </c>
      <c r="DN689">
        <v>0</v>
      </c>
      <c r="DO689">
        <v>0</v>
      </c>
      <c r="DP689">
        <v>2427353</v>
      </c>
      <c r="DQ689">
        <v>193638481</v>
      </c>
      <c r="DR689">
        <v>0</v>
      </c>
      <c r="DS689">
        <v>0</v>
      </c>
      <c r="DT689">
        <v>0</v>
      </c>
      <c r="DU689">
        <v>0</v>
      </c>
      <c r="DV689">
        <v>0</v>
      </c>
      <c r="DW689">
        <v>0</v>
      </c>
      <c r="DX689">
        <v>0</v>
      </c>
      <c r="DY689">
        <v>0</v>
      </c>
      <c r="DZ689">
        <v>0</v>
      </c>
      <c r="EA689">
        <v>0</v>
      </c>
      <c r="EB689">
        <v>0</v>
      </c>
      <c r="EC689">
        <v>0</v>
      </c>
      <c r="ED689">
        <v>0</v>
      </c>
    </row>
    <row r="690" spans="1:134" x14ac:dyDescent="0.3">
      <c r="A690">
        <v>106470871</v>
      </c>
      <c r="B690" t="s">
        <v>1232</v>
      </c>
      <c r="C690">
        <v>20182</v>
      </c>
      <c r="D690" s="1">
        <v>43191</v>
      </c>
      <c r="E690" s="1">
        <v>43281</v>
      </c>
      <c r="F690" t="s">
        <v>134</v>
      </c>
      <c r="G690" t="s">
        <v>673</v>
      </c>
      <c r="H690" t="s">
        <v>2085</v>
      </c>
      <c r="I690">
        <v>205</v>
      </c>
      <c r="J690" t="s">
        <v>227</v>
      </c>
      <c r="K690" t="s">
        <v>137</v>
      </c>
      <c r="L690" t="s">
        <v>145</v>
      </c>
      <c r="M690" t="s">
        <v>1229</v>
      </c>
      <c r="N690" t="s">
        <v>1233</v>
      </c>
      <c r="O690" t="s">
        <v>1234</v>
      </c>
      <c r="P690">
        <v>96067</v>
      </c>
      <c r="Q690" t="s">
        <v>1235</v>
      </c>
      <c r="R690">
        <v>33</v>
      </c>
      <c r="S690">
        <v>25</v>
      </c>
      <c r="T690">
        <v>25</v>
      </c>
      <c r="U690">
        <v>122</v>
      </c>
      <c r="V690">
        <v>13</v>
      </c>
      <c r="W690">
        <v>12</v>
      </c>
      <c r="X690">
        <v>38</v>
      </c>
      <c r="Y690">
        <v>0</v>
      </c>
      <c r="Z690">
        <v>0</v>
      </c>
      <c r="AA690">
        <v>8</v>
      </c>
      <c r="AB690">
        <v>27</v>
      </c>
      <c r="AC690">
        <v>0</v>
      </c>
      <c r="AD690">
        <v>0</v>
      </c>
      <c r="AE690">
        <v>220</v>
      </c>
      <c r="AF690">
        <v>0</v>
      </c>
      <c r="AG690">
        <v>455</v>
      </c>
      <c r="AH690">
        <v>58</v>
      </c>
      <c r="AI690">
        <v>34</v>
      </c>
      <c r="AJ690">
        <v>114</v>
      </c>
      <c r="AK690">
        <v>0</v>
      </c>
      <c r="AL690">
        <v>0</v>
      </c>
      <c r="AM690">
        <v>30</v>
      </c>
      <c r="AN690">
        <v>89</v>
      </c>
      <c r="AO690">
        <v>0</v>
      </c>
      <c r="AP690">
        <v>0</v>
      </c>
      <c r="AQ690">
        <v>780</v>
      </c>
      <c r="AR690">
        <v>0</v>
      </c>
      <c r="AS69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1560</v>
      </c>
      <c r="AT690">
        <v>8049</v>
      </c>
      <c r="AU690">
        <v>436</v>
      </c>
      <c r="AV690">
        <v>384</v>
      </c>
      <c r="AW690">
        <v>4532</v>
      </c>
      <c r="AX690">
        <v>0</v>
      </c>
      <c r="AY690">
        <v>0</v>
      </c>
      <c r="AZ690">
        <v>909</v>
      </c>
      <c r="BA690">
        <v>3509</v>
      </c>
      <c r="BB690">
        <v>90</v>
      </c>
      <c r="BC690">
        <v>132</v>
      </c>
      <c r="BD690">
        <v>18041</v>
      </c>
      <c r="BE690">
        <v>6070674</v>
      </c>
      <c r="BF690">
        <v>798987</v>
      </c>
      <c r="BG690">
        <v>466407</v>
      </c>
      <c r="BH690">
        <v>1815899</v>
      </c>
      <c r="BI690">
        <v>0</v>
      </c>
      <c r="BJ690">
        <v>0</v>
      </c>
      <c r="BK690">
        <v>509251</v>
      </c>
      <c r="BL690">
        <v>1068867</v>
      </c>
      <c r="BM690">
        <v>0</v>
      </c>
      <c r="BN690">
        <v>0</v>
      </c>
      <c r="BO690">
        <v>10730085</v>
      </c>
      <c r="BP690">
        <v>10311120</v>
      </c>
      <c r="BQ690">
        <v>822186</v>
      </c>
      <c r="BR690">
        <v>751907</v>
      </c>
      <c r="BS690">
        <v>5131291</v>
      </c>
      <c r="BT690">
        <v>0</v>
      </c>
      <c r="BU690">
        <v>0</v>
      </c>
      <c r="BV690">
        <v>1457422</v>
      </c>
      <c r="BW690">
        <v>4210669</v>
      </c>
      <c r="BX690">
        <v>63574</v>
      </c>
      <c r="BY690">
        <v>141534</v>
      </c>
      <c r="BZ690">
        <v>22889703</v>
      </c>
      <c r="CA690">
        <v>614918</v>
      </c>
      <c r="CB690">
        <v>9149204</v>
      </c>
      <c r="CC690">
        <v>1014971</v>
      </c>
      <c r="CD690">
        <v>334548</v>
      </c>
      <c r="CE690">
        <v>4316038</v>
      </c>
      <c r="CF690">
        <v>0</v>
      </c>
      <c r="CG690">
        <v>0</v>
      </c>
      <c r="CH690">
        <v>0</v>
      </c>
      <c r="CI690">
        <v>640818</v>
      </c>
      <c r="CJ690">
        <v>808021</v>
      </c>
      <c r="CK690">
        <v>0</v>
      </c>
      <c r="CL690">
        <v>243286</v>
      </c>
      <c r="CM690">
        <v>0</v>
      </c>
      <c r="CN690">
        <v>0</v>
      </c>
      <c r="CO690">
        <v>0</v>
      </c>
      <c r="CP690">
        <v>207358</v>
      </c>
      <c r="CQ690">
        <v>17329162</v>
      </c>
      <c r="CR690">
        <v>0</v>
      </c>
      <c r="CS690">
        <v>64273</v>
      </c>
      <c r="CT690">
        <v>0</v>
      </c>
      <c r="CU690">
        <v>0</v>
      </c>
      <c r="CV690">
        <v>64273</v>
      </c>
      <c r="CW690">
        <v>6961938</v>
      </c>
      <c r="CX690">
        <v>550499</v>
      </c>
      <c r="CY690">
        <v>735670</v>
      </c>
      <c r="CZ690">
        <v>2615383</v>
      </c>
      <c r="DA690">
        <v>0</v>
      </c>
      <c r="DB690">
        <v>0</v>
      </c>
      <c r="DC690">
        <v>1237518</v>
      </c>
      <c r="DD690">
        <v>4221578</v>
      </c>
      <c r="DE690">
        <v>0</v>
      </c>
      <c r="DF690">
        <v>32313</v>
      </c>
      <c r="DG690">
        <v>16354899</v>
      </c>
      <c r="DH690">
        <v>-991603</v>
      </c>
      <c r="DI690">
        <v>14820689</v>
      </c>
      <c r="DJ690">
        <v>0</v>
      </c>
      <c r="DK690">
        <v>185937</v>
      </c>
      <c r="DL690">
        <v>0</v>
      </c>
      <c r="DM690">
        <v>0</v>
      </c>
      <c r="DN690">
        <v>0</v>
      </c>
      <c r="DO690">
        <v>0</v>
      </c>
      <c r="DP690">
        <v>1127746</v>
      </c>
      <c r="DQ690">
        <v>16047372</v>
      </c>
      <c r="DR690">
        <v>0</v>
      </c>
      <c r="DS690">
        <v>0</v>
      </c>
      <c r="DT690">
        <v>0</v>
      </c>
      <c r="DU690">
        <v>0</v>
      </c>
      <c r="DV690">
        <v>0</v>
      </c>
      <c r="DW690">
        <v>0</v>
      </c>
      <c r="DX690">
        <v>0</v>
      </c>
      <c r="DY690">
        <v>0</v>
      </c>
      <c r="DZ690">
        <v>0</v>
      </c>
      <c r="EA690">
        <v>0</v>
      </c>
      <c r="EB690">
        <v>0</v>
      </c>
      <c r="EC690">
        <v>0</v>
      </c>
      <c r="ED690">
        <v>0</v>
      </c>
    </row>
    <row r="691" spans="1:134" x14ac:dyDescent="0.3">
      <c r="A691">
        <v>106450949</v>
      </c>
      <c r="B691" t="s">
        <v>1228</v>
      </c>
      <c r="C691">
        <v>20182</v>
      </c>
      <c r="D691" s="1">
        <v>43191</v>
      </c>
      <c r="E691" s="1">
        <v>43281</v>
      </c>
      <c r="F691" t="s">
        <v>134</v>
      </c>
      <c r="G691" t="s">
        <v>1182</v>
      </c>
      <c r="H691" t="s">
        <v>2085</v>
      </c>
      <c r="I691">
        <v>209</v>
      </c>
      <c r="J691" t="s">
        <v>152</v>
      </c>
      <c r="K691" t="s">
        <v>137</v>
      </c>
      <c r="L691" t="s">
        <v>138</v>
      </c>
      <c r="M691" t="s">
        <v>1229</v>
      </c>
      <c r="N691" t="s">
        <v>1230</v>
      </c>
      <c r="O691" t="s">
        <v>1231</v>
      </c>
      <c r="P691">
        <v>96001</v>
      </c>
      <c r="Q691" t="s">
        <v>299</v>
      </c>
      <c r="R691">
        <v>267</v>
      </c>
      <c r="S691">
        <v>267</v>
      </c>
      <c r="T691">
        <v>267</v>
      </c>
      <c r="U691">
        <v>1625</v>
      </c>
      <c r="V691">
        <v>65</v>
      </c>
      <c r="W691">
        <v>182</v>
      </c>
      <c r="X691">
        <v>785</v>
      </c>
      <c r="Y691">
        <v>0</v>
      </c>
      <c r="Z691">
        <v>0</v>
      </c>
      <c r="AA691">
        <v>183</v>
      </c>
      <c r="AB691">
        <v>617</v>
      </c>
      <c r="AC691">
        <v>6</v>
      </c>
      <c r="AD691">
        <v>1</v>
      </c>
      <c r="AE691">
        <v>3464</v>
      </c>
      <c r="AF691">
        <v>0</v>
      </c>
      <c r="AG691">
        <v>7231</v>
      </c>
      <c r="AH691">
        <v>363</v>
      </c>
      <c r="AI691">
        <v>1585</v>
      </c>
      <c r="AJ691">
        <v>3193</v>
      </c>
      <c r="AK691">
        <v>0</v>
      </c>
      <c r="AL691">
        <v>0</v>
      </c>
      <c r="AM691">
        <v>533</v>
      </c>
      <c r="AN691">
        <v>2184</v>
      </c>
      <c r="AO691">
        <v>22</v>
      </c>
      <c r="AP691">
        <v>2</v>
      </c>
      <c r="AQ691">
        <v>15113</v>
      </c>
      <c r="AR691">
        <v>0</v>
      </c>
      <c r="AS69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30226</v>
      </c>
      <c r="AT691">
        <v>23833</v>
      </c>
      <c r="AU691">
        <v>407</v>
      </c>
      <c r="AV691">
        <v>2397</v>
      </c>
      <c r="AW691">
        <v>11754</v>
      </c>
      <c r="AX691">
        <v>0</v>
      </c>
      <c r="AY691">
        <v>0</v>
      </c>
      <c r="AZ691">
        <v>2274</v>
      </c>
      <c r="BA691">
        <v>9704</v>
      </c>
      <c r="BB691">
        <v>269</v>
      </c>
      <c r="BC691">
        <v>1304</v>
      </c>
      <c r="BD691">
        <v>51942</v>
      </c>
      <c r="BE691">
        <v>142073368</v>
      </c>
      <c r="BF691">
        <v>6940513</v>
      </c>
      <c r="BG691">
        <v>25072497</v>
      </c>
      <c r="BH691">
        <v>50140755</v>
      </c>
      <c r="BI691">
        <v>0</v>
      </c>
      <c r="BJ691">
        <v>0</v>
      </c>
      <c r="BK691">
        <v>12173348</v>
      </c>
      <c r="BL691">
        <v>42994280</v>
      </c>
      <c r="BM691">
        <v>416418</v>
      </c>
      <c r="BN691">
        <v>26420</v>
      </c>
      <c r="BO691">
        <v>279837599</v>
      </c>
      <c r="BP691">
        <v>88274027</v>
      </c>
      <c r="BQ691">
        <v>2499427</v>
      </c>
      <c r="BR691">
        <v>8085735</v>
      </c>
      <c r="BS691">
        <v>40992619</v>
      </c>
      <c r="BT691">
        <v>0</v>
      </c>
      <c r="BU691">
        <v>0</v>
      </c>
      <c r="BV691">
        <v>10887432</v>
      </c>
      <c r="BW691">
        <v>37482192</v>
      </c>
      <c r="BX691">
        <v>991205</v>
      </c>
      <c r="BY691">
        <v>2145022</v>
      </c>
      <c r="BZ691">
        <v>191357659</v>
      </c>
      <c r="CA691">
        <v>5334779</v>
      </c>
      <c r="CB691">
        <v>186710223</v>
      </c>
      <c r="CC691">
        <v>7792835</v>
      </c>
      <c r="CD691">
        <v>22707962</v>
      </c>
      <c r="CE691">
        <v>63197673</v>
      </c>
      <c r="CF691">
        <v>0</v>
      </c>
      <c r="CG691">
        <v>2292</v>
      </c>
      <c r="CH691">
        <v>0</v>
      </c>
      <c r="CI691">
        <v>16368180</v>
      </c>
      <c r="CJ691">
        <v>36330905</v>
      </c>
      <c r="CK691">
        <v>0</v>
      </c>
      <c r="CL691">
        <v>4169606</v>
      </c>
      <c r="CM691">
        <v>0</v>
      </c>
      <c r="CN691">
        <v>0</v>
      </c>
      <c r="CO691">
        <v>0</v>
      </c>
      <c r="CP691">
        <v>1868903</v>
      </c>
      <c r="CQ691">
        <v>344483358</v>
      </c>
      <c r="CR691">
        <v>109125</v>
      </c>
      <c r="CS691">
        <v>0</v>
      </c>
      <c r="CT691">
        <v>0</v>
      </c>
      <c r="CU691">
        <v>0</v>
      </c>
      <c r="CV691">
        <v>109125</v>
      </c>
      <c r="CW691">
        <v>41938044</v>
      </c>
      <c r="CX691">
        <v>1716119</v>
      </c>
      <c r="CY691">
        <v>7591860</v>
      </c>
      <c r="CZ691">
        <v>27461632</v>
      </c>
      <c r="DA691">
        <v>354</v>
      </c>
      <c r="DB691">
        <v>0</v>
      </c>
      <c r="DC691">
        <v>6236103</v>
      </c>
      <c r="DD691">
        <v>41704790</v>
      </c>
      <c r="DE691">
        <v>0</v>
      </c>
      <c r="DF691">
        <v>172123</v>
      </c>
      <c r="DG691">
        <v>126821025</v>
      </c>
      <c r="DH691">
        <v>796826</v>
      </c>
      <c r="DI691">
        <v>114102443</v>
      </c>
      <c r="DJ691">
        <v>0</v>
      </c>
      <c r="DK691">
        <v>9418997</v>
      </c>
      <c r="DL691">
        <v>0</v>
      </c>
      <c r="DM691">
        <v>0</v>
      </c>
      <c r="DN691">
        <v>0</v>
      </c>
      <c r="DO691">
        <v>0</v>
      </c>
      <c r="DP691">
        <v>1842551</v>
      </c>
      <c r="DQ691">
        <v>91142164</v>
      </c>
      <c r="DR691">
        <v>0</v>
      </c>
      <c r="DS691">
        <v>0</v>
      </c>
      <c r="DT691">
        <v>0</v>
      </c>
      <c r="DU691">
        <v>0</v>
      </c>
      <c r="DV691">
        <v>0</v>
      </c>
      <c r="DW691">
        <v>0</v>
      </c>
      <c r="DX691">
        <v>0</v>
      </c>
      <c r="DY691">
        <v>0</v>
      </c>
      <c r="DZ691">
        <v>0</v>
      </c>
      <c r="EA691">
        <v>0</v>
      </c>
      <c r="EB691">
        <v>0</v>
      </c>
      <c r="EC691">
        <v>0</v>
      </c>
      <c r="ED691">
        <v>0</v>
      </c>
    </row>
    <row r="692" spans="1:134" x14ac:dyDescent="0.3">
      <c r="A692">
        <v>106013687</v>
      </c>
      <c r="B692" t="s">
        <v>1240</v>
      </c>
      <c r="C692">
        <v>20182</v>
      </c>
      <c r="D692" s="1">
        <v>43191</v>
      </c>
      <c r="E692" s="1">
        <v>43281</v>
      </c>
      <c r="F692" t="s">
        <v>134</v>
      </c>
      <c r="G692" t="s">
        <v>233</v>
      </c>
      <c r="H692" t="s">
        <v>2092</v>
      </c>
      <c r="I692">
        <v>417</v>
      </c>
      <c r="J692" t="s">
        <v>136</v>
      </c>
      <c r="K692" t="s">
        <v>137</v>
      </c>
      <c r="L692" t="s">
        <v>138</v>
      </c>
      <c r="M692" t="s">
        <v>1241</v>
      </c>
      <c r="N692" t="s">
        <v>1242</v>
      </c>
      <c r="O692" t="s">
        <v>252</v>
      </c>
      <c r="P692">
        <v>94609</v>
      </c>
      <c r="Q692" t="s">
        <v>2146</v>
      </c>
      <c r="R692">
        <v>24</v>
      </c>
      <c r="S692">
        <v>24</v>
      </c>
      <c r="T692">
        <v>22</v>
      </c>
      <c r="U692">
        <v>0</v>
      </c>
      <c r="V692">
        <v>1</v>
      </c>
      <c r="W692">
        <v>0</v>
      </c>
      <c r="X692">
        <v>0</v>
      </c>
      <c r="Y692">
        <v>0</v>
      </c>
      <c r="Z692">
        <v>0</v>
      </c>
      <c r="AA692">
        <v>9</v>
      </c>
      <c r="AB692">
        <v>107</v>
      </c>
      <c r="AC692">
        <v>1</v>
      </c>
      <c r="AD692">
        <v>4</v>
      </c>
      <c r="AE692">
        <v>122</v>
      </c>
      <c r="AF692">
        <v>0</v>
      </c>
      <c r="AG692">
        <v>0</v>
      </c>
      <c r="AH692">
        <v>8</v>
      </c>
      <c r="AI692">
        <v>0</v>
      </c>
      <c r="AJ692">
        <v>0</v>
      </c>
      <c r="AK692">
        <v>0</v>
      </c>
      <c r="AL692">
        <v>0</v>
      </c>
      <c r="AM692">
        <v>196</v>
      </c>
      <c r="AN692">
        <v>1539</v>
      </c>
      <c r="AO692">
        <v>19</v>
      </c>
      <c r="AP692">
        <v>62</v>
      </c>
      <c r="AQ692">
        <v>1824</v>
      </c>
      <c r="AR692">
        <v>0</v>
      </c>
      <c r="AS69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3648</v>
      </c>
      <c r="AT692">
        <v>0</v>
      </c>
      <c r="AU692">
        <v>0</v>
      </c>
      <c r="AV692">
        <v>0</v>
      </c>
      <c r="AW692">
        <v>0</v>
      </c>
      <c r="AX692">
        <v>0</v>
      </c>
      <c r="AY692">
        <v>0</v>
      </c>
      <c r="AZ692">
        <v>29</v>
      </c>
      <c r="BA692">
        <v>697</v>
      </c>
      <c r="BB692">
        <v>0</v>
      </c>
      <c r="BC692">
        <v>12</v>
      </c>
      <c r="BD692">
        <v>738</v>
      </c>
      <c r="BE692">
        <v>0</v>
      </c>
      <c r="BF692">
        <v>30318</v>
      </c>
      <c r="BG692">
        <v>0</v>
      </c>
      <c r="BH692">
        <v>0</v>
      </c>
      <c r="BI692">
        <v>0</v>
      </c>
      <c r="BJ692">
        <v>0</v>
      </c>
      <c r="BK692">
        <v>401851</v>
      </c>
      <c r="BL692">
        <v>3523883</v>
      </c>
      <c r="BM692">
        <v>42018</v>
      </c>
      <c r="BN692">
        <v>143072</v>
      </c>
      <c r="BO692">
        <v>4141142</v>
      </c>
      <c r="BP692">
        <v>0</v>
      </c>
      <c r="BQ692">
        <v>0</v>
      </c>
      <c r="BR692">
        <v>0</v>
      </c>
      <c r="BS692">
        <v>0</v>
      </c>
      <c r="BT692">
        <v>0</v>
      </c>
      <c r="BU692">
        <v>0</v>
      </c>
      <c r="BV692">
        <v>44311</v>
      </c>
      <c r="BW692">
        <v>900537</v>
      </c>
      <c r="BX692">
        <v>0</v>
      </c>
      <c r="BY692">
        <v>20052</v>
      </c>
      <c r="BZ692">
        <v>964900</v>
      </c>
      <c r="CA692">
        <v>0</v>
      </c>
      <c r="CB692">
        <v>0</v>
      </c>
      <c r="CC692">
        <v>30318</v>
      </c>
      <c r="CD692">
        <v>0</v>
      </c>
      <c r="CE692">
        <v>0</v>
      </c>
      <c r="CF692">
        <v>0</v>
      </c>
      <c r="CG692">
        <v>0</v>
      </c>
      <c r="CH692">
        <v>0</v>
      </c>
      <c r="CI692">
        <v>369909</v>
      </c>
      <c r="CJ692">
        <v>4418728</v>
      </c>
      <c r="CK692">
        <v>0</v>
      </c>
      <c r="CL692">
        <v>42018</v>
      </c>
      <c r="CM692">
        <v>0</v>
      </c>
      <c r="CN692">
        <v>0</v>
      </c>
      <c r="CO692">
        <v>0</v>
      </c>
      <c r="CP692">
        <v>64353</v>
      </c>
      <c r="CQ692">
        <v>4925326</v>
      </c>
      <c r="CR692">
        <v>0</v>
      </c>
      <c r="CS692">
        <v>0</v>
      </c>
      <c r="CT692">
        <v>0</v>
      </c>
      <c r="CU692">
        <v>0</v>
      </c>
      <c r="CV692">
        <v>0</v>
      </c>
      <c r="CW692">
        <v>0</v>
      </c>
      <c r="CX692">
        <v>0</v>
      </c>
      <c r="CY692">
        <v>0</v>
      </c>
      <c r="CZ692">
        <v>0</v>
      </c>
      <c r="DA692">
        <v>0</v>
      </c>
      <c r="DB692">
        <v>0</v>
      </c>
      <c r="DC692">
        <v>76253</v>
      </c>
      <c r="DD692">
        <v>5692</v>
      </c>
      <c r="DE692">
        <v>0</v>
      </c>
      <c r="DF692">
        <v>98771</v>
      </c>
      <c r="DG692">
        <v>180716</v>
      </c>
      <c r="DH692">
        <v>75</v>
      </c>
      <c r="DI692">
        <v>885989</v>
      </c>
      <c r="DJ692">
        <v>0</v>
      </c>
      <c r="DK692">
        <v>0</v>
      </c>
      <c r="DL692">
        <v>0</v>
      </c>
      <c r="DM692">
        <v>0</v>
      </c>
      <c r="DN692">
        <v>0</v>
      </c>
      <c r="DO692">
        <v>0</v>
      </c>
      <c r="DP692">
        <v>0</v>
      </c>
      <c r="DQ692">
        <v>0</v>
      </c>
      <c r="DR692">
        <v>0</v>
      </c>
      <c r="DS692">
        <v>0</v>
      </c>
      <c r="DT692">
        <v>0</v>
      </c>
      <c r="DU692">
        <v>0</v>
      </c>
      <c r="DV692">
        <v>0</v>
      </c>
      <c r="DW692">
        <v>0</v>
      </c>
      <c r="DX692">
        <v>0</v>
      </c>
      <c r="DY692">
        <v>0</v>
      </c>
      <c r="DZ692">
        <v>0</v>
      </c>
      <c r="EA692">
        <v>0</v>
      </c>
      <c r="EB692">
        <v>0</v>
      </c>
      <c r="EC692">
        <v>0</v>
      </c>
      <c r="ED692">
        <v>0</v>
      </c>
    </row>
    <row r="693" spans="1:134" x14ac:dyDescent="0.3">
      <c r="A693">
        <v>106340951</v>
      </c>
      <c r="B693" t="s">
        <v>1244</v>
      </c>
      <c r="C693">
        <v>20182</v>
      </c>
      <c r="D693" s="1">
        <v>43191</v>
      </c>
      <c r="E693" s="1">
        <v>43281</v>
      </c>
      <c r="F693" t="s">
        <v>134</v>
      </c>
      <c r="G693" t="s">
        <v>558</v>
      </c>
      <c r="H693" t="s">
        <v>2104</v>
      </c>
      <c r="I693">
        <v>311</v>
      </c>
      <c r="J693" t="s">
        <v>136</v>
      </c>
      <c r="K693" t="s">
        <v>137</v>
      </c>
      <c r="L693" t="s">
        <v>138</v>
      </c>
      <c r="M693" t="s">
        <v>1245</v>
      </c>
      <c r="N693" t="s">
        <v>1246</v>
      </c>
      <c r="O693" t="s">
        <v>563</v>
      </c>
      <c r="P693">
        <v>95823</v>
      </c>
      <c r="Q693" t="s">
        <v>2147</v>
      </c>
      <c r="R693">
        <v>329</v>
      </c>
      <c r="S693">
        <v>329</v>
      </c>
      <c r="T693">
        <v>329</v>
      </c>
      <c r="U693">
        <v>627</v>
      </c>
      <c r="V693">
        <v>286</v>
      </c>
      <c r="W693">
        <v>399</v>
      </c>
      <c r="X693">
        <v>878</v>
      </c>
      <c r="Y693">
        <v>0</v>
      </c>
      <c r="Z693">
        <v>0</v>
      </c>
      <c r="AA693">
        <v>42</v>
      </c>
      <c r="AB693">
        <v>350</v>
      </c>
      <c r="AC693">
        <v>13</v>
      </c>
      <c r="AD693">
        <v>17</v>
      </c>
      <c r="AE693">
        <v>2612</v>
      </c>
      <c r="AF693">
        <v>133</v>
      </c>
      <c r="AG693">
        <v>3331</v>
      </c>
      <c r="AH693">
        <v>1515</v>
      </c>
      <c r="AI693">
        <v>13596</v>
      </c>
      <c r="AJ693">
        <v>3401</v>
      </c>
      <c r="AK693">
        <v>0</v>
      </c>
      <c r="AL693">
        <v>0</v>
      </c>
      <c r="AM693">
        <v>106</v>
      </c>
      <c r="AN693">
        <v>1025</v>
      </c>
      <c r="AO693">
        <v>106</v>
      </c>
      <c r="AP693">
        <v>130</v>
      </c>
      <c r="AQ693">
        <v>23210</v>
      </c>
      <c r="AR693">
        <v>14256</v>
      </c>
      <c r="AS69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60676</v>
      </c>
      <c r="AT693">
        <v>4129</v>
      </c>
      <c r="AU693">
        <v>1449</v>
      </c>
      <c r="AV693">
        <v>3119</v>
      </c>
      <c r="AW693">
        <v>10549</v>
      </c>
      <c r="AX693">
        <v>0</v>
      </c>
      <c r="AY693">
        <v>0</v>
      </c>
      <c r="AZ693">
        <v>1382</v>
      </c>
      <c r="BA693">
        <v>4661</v>
      </c>
      <c r="BB693">
        <v>455</v>
      </c>
      <c r="BC693">
        <v>315</v>
      </c>
      <c r="BD693">
        <v>26059</v>
      </c>
      <c r="BE693">
        <v>55684444</v>
      </c>
      <c r="BF693">
        <v>22626504</v>
      </c>
      <c r="BG693">
        <v>43174989</v>
      </c>
      <c r="BH693">
        <v>62043811</v>
      </c>
      <c r="BI693">
        <v>0</v>
      </c>
      <c r="BJ693">
        <v>0</v>
      </c>
      <c r="BK693">
        <v>2106181</v>
      </c>
      <c r="BL693">
        <v>23071572</v>
      </c>
      <c r="BM693">
        <v>598752</v>
      </c>
      <c r="BN693">
        <v>736915</v>
      </c>
      <c r="BO693">
        <v>210043168</v>
      </c>
      <c r="BP693">
        <v>23295480</v>
      </c>
      <c r="BQ693">
        <v>9660956</v>
      </c>
      <c r="BR693">
        <v>10722038</v>
      </c>
      <c r="BS693">
        <v>56558666</v>
      </c>
      <c r="BT693">
        <v>0</v>
      </c>
      <c r="BU693">
        <v>0</v>
      </c>
      <c r="BV693">
        <v>4107231</v>
      </c>
      <c r="BW693">
        <v>22209509</v>
      </c>
      <c r="BX693">
        <v>2285867</v>
      </c>
      <c r="BY693">
        <v>2078023</v>
      </c>
      <c r="BZ693">
        <v>130917770</v>
      </c>
      <c r="CA693">
        <v>4124340</v>
      </c>
      <c r="CB693">
        <v>66100701</v>
      </c>
      <c r="CC693">
        <v>28052161</v>
      </c>
      <c r="CD693">
        <v>38922114</v>
      </c>
      <c r="CE693">
        <v>96932345</v>
      </c>
      <c r="CF693">
        <v>0</v>
      </c>
      <c r="CG693">
        <v>0</v>
      </c>
      <c r="CH693">
        <v>0</v>
      </c>
      <c r="CI693">
        <v>4841924</v>
      </c>
      <c r="CJ693">
        <v>29846516</v>
      </c>
      <c r="CK693">
        <v>0</v>
      </c>
      <c r="CL693">
        <v>3697845</v>
      </c>
      <c r="CM693">
        <v>0</v>
      </c>
      <c r="CN693">
        <v>0</v>
      </c>
      <c r="CO693">
        <v>0</v>
      </c>
      <c r="CP693">
        <v>1837897</v>
      </c>
      <c r="CQ693">
        <v>274355843</v>
      </c>
      <c r="CR693">
        <v>961869</v>
      </c>
      <c r="CS693">
        <v>0</v>
      </c>
      <c r="CT693">
        <v>0</v>
      </c>
      <c r="CU693">
        <v>6579925</v>
      </c>
      <c r="CV693">
        <v>7541794</v>
      </c>
      <c r="CW693">
        <v>11951503</v>
      </c>
      <c r="CX693">
        <v>4956102</v>
      </c>
      <c r="CY693">
        <v>14282437</v>
      </c>
      <c r="CZ693">
        <v>20707102</v>
      </c>
      <c r="DA693">
        <v>0</v>
      </c>
      <c r="DB693">
        <v>0</v>
      </c>
      <c r="DC693">
        <v>1340420</v>
      </c>
      <c r="DD693">
        <v>20759589</v>
      </c>
      <c r="DE693">
        <v>0</v>
      </c>
      <c r="DF693">
        <v>149736</v>
      </c>
      <c r="DG693">
        <v>74146889</v>
      </c>
      <c r="DH693">
        <v>559391</v>
      </c>
      <c r="DI693">
        <v>76179368</v>
      </c>
      <c r="DJ693">
        <v>0</v>
      </c>
      <c r="DK693">
        <v>252434</v>
      </c>
      <c r="DL693">
        <v>0</v>
      </c>
      <c r="DM693">
        <v>0</v>
      </c>
      <c r="DN693">
        <v>0</v>
      </c>
      <c r="DO693">
        <v>0</v>
      </c>
      <c r="DP693">
        <v>1696082</v>
      </c>
      <c r="DQ693">
        <v>108739595</v>
      </c>
      <c r="DR693">
        <v>0</v>
      </c>
      <c r="DS693">
        <v>0</v>
      </c>
      <c r="DT693">
        <v>0</v>
      </c>
      <c r="DU693">
        <v>0</v>
      </c>
      <c r="DV693">
        <v>0</v>
      </c>
      <c r="DW693">
        <v>0</v>
      </c>
      <c r="DX693">
        <v>0</v>
      </c>
      <c r="DY693">
        <v>0</v>
      </c>
      <c r="DZ693">
        <v>0</v>
      </c>
      <c r="EA693">
        <v>0</v>
      </c>
      <c r="EB693">
        <v>0</v>
      </c>
      <c r="EC693">
        <v>0</v>
      </c>
      <c r="ED693">
        <v>0</v>
      </c>
    </row>
    <row r="694" spans="1:134" x14ac:dyDescent="0.3">
      <c r="A694">
        <v>106190529</v>
      </c>
      <c r="B694" t="s">
        <v>1247</v>
      </c>
      <c r="C694">
        <v>20182</v>
      </c>
      <c r="D694" s="1">
        <v>43191</v>
      </c>
      <c r="E694" s="1">
        <v>43281</v>
      </c>
      <c r="F694" t="s">
        <v>134</v>
      </c>
      <c r="G694" t="s">
        <v>158</v>
      </c>
      <c r="H694" t="s">
        <v>2086</v>
      </c>
      <c r="I694">
        <v>913</v>
      </c>
      <c r="J694" t="s">
        <v>136</v>
      </c>
      <c r="K694" t="s">
        <v>137</v>
      </c>
      <c r="L694" t="s">
        <v>138</v>
      </c>
      <c r="M694" t="s">
        <v>1248</v>
      </c>
      <c r="N694" t="s">
        <v>1249</v>
      </c>
      <c r="O694" t="s">
        <v>1250</v>
      </c>
      <c r="P694">
        <v>91007</v>
      </c>
      <c r="Q694" t="s">
        <v>1251</v>
      </c>
      <c r="R694">
        <v>348</v>
      </c>
      <c r="S694">
        <v>274</v>
      </c>
      <c r="T694">
        <v>274</v>
      </c>
      <c r="U694">
        <v>1358</v>
      </c>
      <c r="V694">
        <v>756</v>
      </c>
      <c r="W694">
        <v>166</v>
      </c>
      <c r="X694">
        <v>419</v>
      </c>
      <c r="Y694">
        <v>0</v>
      </c>
      <c r="Z694">
        <v>0</v>
      </c>
      <c r="AA694">
        <v>43</v>
      </c>
      <c r="AB694">
        <v>901</v>
      </c>
      <c r="AC694">
        <v>6</v>
      </c>
      <c r="AD694">
        <v>95</v>
      </c>
      <c r="AE694">
        <v>3744</v>
      </c>
      <c r="AF694">
        <v>0</v>
      </c>
      <c r="AG694">
        <v>8054</v>
      </c>
      <c r="AH694">
        <v>3092</v>
      </c>
      <c r="AI694">
        <v>1054</v>
      </c>
      <c r="AJ694">
        <v>2000</v>
      </c>
      <c r="AK694">
        <v>0</v>
      </c>
      <c r="AL694">
        <v>0</v>
      </c>
      <c r="AM694">
        <v>204</v>
      </c>
      <c r="AN694">
        <v>3315</v>
      </c>
      <c r="AO694">
        <v>54</v>
      </c>
      <c r="AP694">
        <v>339</v>
      </c>
      <c r="AQ694">
        <v>18112</v>
      </c>
      <c r="AR694">
        <v>0</v>
      </c>
      <c r="AS69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36224</v>
      </c>
      <c r="AT694">
        <v>3311</v>
      </c>
      <c r="AU694">
        <v>2359</v>
      </c>
      <c r="AV694">
        <v>1175</v>
      </c>
      <c r="AW694">
        <v>4883</v>
      </c>
      <c r="AX694">
        <v>0</v>
      </c>
      <c r="AY694">
        <v>0</v>
      </c>
      <c r="AZ694">
        <v>375</v>
      </c>
      <c r="BA694">
        <v>5672</v>
      </c>
      <c r="BB694">
        <v>37</v>
      </c>
      <c r="BC694">
        <v>600</v>
      </c>
      <c r="BD694">
        <v>18412</v>
      </c>
      <c r="BE694">
        <v>136666069</v>
      </c>
      <c r="BF694">
        <v>66190123</v>
      </c>
      <c r="BG694">
        <v>18538963</v>
      </c>
      <c r="BH694">
        <v>38826523</v>
      </c>
      <c r="BI694">
        <v>0</v>
      </c>
      <c r="BJ694">
        <v>0</v>
      </c>
      <c r="BK694">
        <v>5045555</v>
      </c>
      <c r="BL694">
        <v>56763711</v>
      </c>
      <c r="BM694">
        <v>1066474</v>
      </c>
      <c r="BN694">
        <v>4240071</v>
      </c>
      <c r="BO694">
        <v>327337489</v>
      </c>
      <c r="BP694">
        <v>27621030</v>
      </c>
      <c r="BQ694">
        <v>20166474</v>
      </c>
      <c r="BR694">
        <v>5576576</v>
      </c>
      <c r="BS694">
        <v>21456927</v>
      </c>
      <c r="BT694">
        <v>0</v>
      </c>
      <c r="BU694">
        <v>0</v>
      </c>
      <c r="BV694">
        <v>1950254</v>
      </c>
      <c r="BW694">
        <v>34518195</v>
      </c>
      <c r="BX694">
        <v>368118</v>
      </c>
      <c r="BY694">
        <v>3127294</v>
      </c>
      <c r="BZ694">
        <v>114784868</v>
      </c>
      <c r="CA694">
        <v>1359067</v>
      </c>
      <c r="CB694">
        <v>137810143</v>
      </c>
      <c r="CC694">
        <v>70477472</v>
      </c>
      <c r="CD694">
        <v>22012847</v>
      </c>
      <c r="CE694">
        <v>53888972</v>
      </c>
      <c r="CF694">
        <v>0</v>
      </c>
      <c r="CG694">
        <v>0</v>
      </c>
      <c r="CH694">
        <v>0</v>
      </c>
      <c r="CI694">
        <v>6154765</v>
      </c>
      <c r="CJ694">
        <v>71288546</v>
      </c>
      <c r="CK694">
        <v>0</v>
      </c>
      <c r="CL694">
        <v>1434592</v>
      </c>
      <c r="CM694">
        <v>0</v>
      </c>
      <c r="CN694">
        <v>0</v>
      </c>
      <c r="CO694">
        <v>0</v>
      </c>
      <c r="CP694">
        <v>6273037</v>
      </c>
      <c r="CQ694">
        <v>370699441</v>
      </c>
      <c r="CR694">
        <v>0</v>
      </c>
      <c r="CS694">
        <v>0</v>
      </c>
      <c r="CT694">
        <v>0</v>
      </c>
      <c r="CU694">
        <v>0</v>
      </c>
      <c r="CV694">
        <v>0</v>
      </c>
      <c r="CW694">
        <v>25491233</v>
      </c>
      <c r="CX694">
        <v>15015559</v>
      </c>
      <c r="CY694">
        <v>1982114</v>
      </c>
      <c r="CZ694">
        <v>6093061</v>
      </c>
      <c r="DA694">
        <v>0</v>
      </c>
      <c r="DB694">
        <v>0</v>
      </c>
      <c r="DC694">
        <v>771085</v>
      </c>
      <c r="DD694">
        <v>19080542</v>
      </c>
      <c r="DE694">
        <v>0</v>
      </c>
      <c r="DF694">
        <v>2989322</v>
      </c>
      <c r="DG694">
        <v>71422916</v>
      </c>
      <c r="DH694">
        <v>953849</v>
      </c>
      <c r="DI694">
        <v>71384827</v>
      </c>
      <c r="DJ694">
        <v>0</v>
      </c>
      <c r="DK694">
        <v>537858</v>
      </c>
      <c r="DL694">
        <v>0</v>
      </c>
      <c r="DM694">
        <v>0</v>
      </c>
      <c r="DN694">
        <v>0</v>
      </c>
      <c r="DO694">
        <v>0</v>
      </c>
      <c r="DP694">
        <v>1637670</v>
      </c>
      <c r="DQ694">
        <v>239490759</v>
      </c>
      <c r="DR694">
        <v>0</v>
      </c>
      <c r="DS694">
        <v>0</v>
      </c>
      <c r="DT694">
        <v>0</v>
      </c>
      <c r="DU694">
        <v>0</v>
      </c>
      <c r="DV694">
        <v>0</v>
      </c>
      <c r="DW694">
        <v>0</v>
      </c>
      <c r="DX694">
        <v>0</v>
      </c>
      <c r="DY694">
        <v>0</v>
      </c>
      <c r="DZ694">
        <v>0</v>
      </c>
      <c r="EA694">
        <v>0</v>
      </c>
      <c r="EB694">
        <v>4688955</v>
      </c>
      <c r="EC694">
        <v>0</v>
      </c>
      <c r="ED694">
        <v>0</v>
      </c>
    </row>
    <row r="695" spans="1:134" x14ac:dyDescent="0.3">
      <c r="A695">
        <v>106190958</v>
      </c>
      <c r="B695" t="s">
        <v>1252</v>
      </c>
      <c r="C695">
        <v>20182</v>
      </c>
      <c r="D695" s="1">
        <v>43191</v>
      </c>
      <c r="E695" s="1">
        <v>43281</v>
      </c>
      <c r="F695" t="s">
        <v>134</v>
      </c>
      <c r="G695" t="s">
        <v>158</v>
      </c>
      <c r="H695" t="s">
        <v>2086</v>
      </c>
      <c r="I695">
        <v>921</v>
      </c>
      <c r="J695" t="s">
        <v>283</v>
      </c>
      <c r="K695" t="s">
        <v>284</v>
      </c>
      <c r="L695" t="s">
        <v>138</v>
      </c>
      <c r="M695" t="s">
        <v>1253</v>
      </c>
      <c r="N695" t="s">
        <v>1254</v>
      </c>
      <c r="O695" t="s">
        <v>486</v>
      </c>
      <c r="P695">
        <v>90650</v>
      </c>
      <c r="Q695" t="s">
        <v>1255</v>
      </c>
      <c r="R695">
        <v>1106</v>
      </c>
      <c r="S695">
        <v>826</v>
      </c>
      <c r="T695">
        <v>826</v>
      </c>
      <c r="U695">
        <v>35</v>
      </c>
      <c r="V695">
        <v>0</v>
      </c>
      <c r="W695">
        <v>0</v>
      </c>
      <c r="X695">
        <v>0</v>
      </c>
      <c r="Y695">
        <v>0</v>
      </c>
      <c r="Z695">
        <v>0</v>
      </c>
      <c r="AA695">
        <v>14</v>
      </c>
      <c r="AB695">
        <v>0</v>
      </c>
      <c r="AC695">
        <v>0</v>
      </c>
      <c r="AD695">
        <v>168</v>
      </c>
      <c r="AE695">
        <v>217</v>
      </c>
      <c r="AF695">
        <v>0</v>
      </c>
      <c r="AG695">
        <v>20036</v>
      </c>
      <c r="AH695">
        <v>0</v>
      </c>
      <c r="AI695">
        <v>0</v>
      </c>
      <c r="AJ695">
        <v>0</v>
      </c>
      <c r="AK695">
        <v>0</v>
      </c>
      <c r="AL695">
        <v>0</v>
      </c>
      <c r="AM695">
        <v>244</v>
      </c>
      <c r="AN695">
        <v>0</v>
      </c>
      <c r="AO695">
        <v>0</v>
      </c>
      <c r="AP695">
        <v>51389</v>
      </c>
      <c r="AQ695">
        <v>71669</v>
      </c>
      <c r="AR695">
        <v>0</v>
      </c>
      <c r="AS69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143338</v>
      </c>
      <c r="AT695">
        <v>0</v>
      </c>
      <c r="AU695">
        <v>0</v>
      </c>
      <c r="AV695">
        <v>0</v>
      </c>
      <c r="AW695">
        <v>0</v>
      </c>
      <c r="AX695">
        <v>0</v>
      </c>
      <c r="AY695">
        <v>0</v>
      </c>
      <c r="AZ695">
        <v>0</v>
      </c>
      <c r="BA695">
        <v>0</v>
      </c>
      <c r="BB695">
        <v>0</v>
      </c>
      <c r="BC695">
        <v>0</v>
      </c>
      <c r="BD695">
        <v>0</v>
      </c>
      <c r="BE695">
        <v>14065037</v>
      </c>
      <c r="BF695">
        <v>0</v>
      </c>
      <c r="BG695">
        <v>0</v>
      </c>
      <c r="BH695">
        <v>0</v>
      </c>
      <c r="BI695">
        <v>0</v>
      </c>
      <c r="BJ695">
        <v>0</v>
      </c>
      <c r="BK695">
        <v>171450</v>
      </c>
      <c r="BL695">
        <v>0</v>
      </c>
      <c r="BM695">
        <v>0</v>
      </c>
      <c r="BN695">
        <v>36074329</v>
      </c>
      <c r="BO695">
        <v>50310816</v>
      </c>
      <c r="BP695">
        <v>0</v>
      </c>
      <c r="BQ695">
        <v>0</v>
      </c>
      <c r="BR695">
        <v>0</v>
      </c>
      <c r="BS695">
        <v>0</v>
      </c>
      <c r="BT695">
        <v>0</v>
      </c>
      <c r="BU695">
        <v>0</v>
      </c>
      <c r="BV695">
        <v>0</v>
      </c>
      <c r="BW695">
        <v>0</v>
      </c>
      <c r="BX695">
        <v>0</v>
      </c>
      <c r="BY695">
        <v>0</v>
      </c>
      <c r="BZ695">
        <v>0</v>
      </c>
      <c r="CA695">
        <v>0</v>
      </c>
      <c r="CB695">
        <v>1005</v>
      </c>
      <c r="CC695">
        <v>0</v>
      </c>
      <c r="CD695">
        <v>0</v>
      </c>
      <c r="CE695">
        <v>0</v>
      </c>
      <c r="CF695">
        <v>0</v>
      </c>
      <c r="CG695">
        <v>0</v>
      </c>
      <c r="CH695">
        <v>0</v>
      </c>
      <c r="CI695">
        <v>0</v>
      </c>
      <c r="CJ695">
        <v>0</v>
      </c>
      <c r="CK695">
        <v>0</v>
      </c>
      <c r="CL695">
        <v>0</v>
      </c>
      <c r="CM695">
        <v>0</v>
      </c>
      <c r="CN695">
        <v>0</v>
      </c>
      <c r="CO695">
        <v>0</v>
      </c>
      <c r="CP695">
        <v>3923</v>
      </c>
      <c r="CQ695">
        <v>4928</v>
      </c>
      <c r="CR695">
        <v>0</v>
      </c>
      <c r="CS695">
        <v>0</v>
      </c>
      <c r="CT695">
        <v>0</v>
      </c>
      <c r="CU695">
        <v>0</v>
      </c>
      <c r="CV695">
        <v>0</v>
      </c>
      <c r="CW695">
        <v>14064032</v>
      </c>
      <c r="CX695">
        <v>0</v>
      </c>
      <c r="CY695">
        <v>0</v>
      </c>
      <c r="CZ695">
        <v>0</v>
      </c>
      <c r="DA695">
        <v>0</v>
      </c>
      <c r="DB695">
        <v>0</v>
      </c>
      <c r="DC695">
        <v>171450</v>
      </c>
      <c r="DD695">
        <v>0</v>
      </c>
      <c r="DE695">
        <v>0</v>
      </c>
      <c r="DF695">
        <v>36070406</v>
      </c>
      <c r="DG695">
        <v>50305888</v>
      </c>
      <c r="DH695">
        <v>0</v>
      </c>
      <c r="DI695">
        <v>55852196</v>
      </c>
      <c r="DJ695">
        <v>0</v>
      </c>
      <c r="DK695">
        <v>5546308</v>
      </c>
      <c r="DL695">
        <v>0</v>
      </c>
      <c r="DM695">
        <v>0</v>
      </c>
      <c r="DN695">
        <v>0</v>
      </c>
      <c r="DO695">
        <v>0</v>
      </c>
      <c r="DP695">
        <v>0</v>
      </c>
      <c r="DQ695">
        <v>0</v>
      </c>
      <c r="DR695">
        <v>0</v>
      </c>
      <c r="DS695">
        <v>0</v>
      </c>
      <c r="DT695">
        <v>0</v>
      </c>
      <c r="DU695">
        <v>0</v>
      </c>
      <c r="DV695">
        <v>0</v>
      </c>
      <c r="DW695">
        <v>0</v>
      </c>
      <c r="DX695">
        <v>0</v>
      </c>
      <c r="DY695">
        <v>0</v>
      </c>
      <c r="DZ695">
        <v>0</v>
      </c>
      <c r="EA695">
        <v>0</v>
      </c>
      <c r="EB695">
        <v>0</v>
      </c>
      <c r="EC695">
        <v>0</v>
      </c>
      <c r="ED695">
        <v>0</v>
      </c>
    </row>
    <row r="696" spans="1:134" x14ac:dyDescent="0.3">
      <c r="A696">
        <v>106410852</v>
      </c>
      <c r="B696" t="s">
        <v>1256</v>
      </c>
      <c r="C696">
        <v>20182</v>
      </c>
      <c r="D696" s="1">
        <v>43191</v>
      </c>
      <c r="E696" s="1">
        <v>43281</v>
      </c>
      <c r="F696" t="s">
        <v>134</v>
      </c>
      <c r="G696" t="s">
        <v>910</v>
      </c>
      <c r="H696" t="s">
        <v>2105</v>
      </c>
      <c r="I696">
        <v>427</v>
      </c>
      <c r="J696" t="s">
        <v>136</v>
      </c>
      <c r="K696" t="s">
        <v>137</v>
      </c>
      <c r="L696" t="s">
        <v>138</v>
      </c>
      <c r="M696" t="s">
        <v>1257</v>
      </c>
      <c r="N696" t="s">
        <v>1258</v>
      </c>
      <c r="O696" t="s">
        <v>1259</v>
      </c>
      <c r="P696">
        <v>94010</v>
      </c>
      <c r="Q696" t="s">
        <v>1211</v>
      </c>
      <c r="R696">
        <v>301</v>
      </c>
      <c r="S696">
        <v>301</v>
      </c>
      <c r="T696">
        <v>190</v>
      </c>
      <c r="U696">
        <v>976</v>
      </c>
      <c r="V696">
        <v>536</v>
      </c>
      <c r="W696">
        <v>169</v>
      </c>
      <c r="X696">
        <v>222</v>
      </c>
      <c r="Y696">
        <v>0</v>
      </c>
      <c r="Z696">
        <v>0</v>
      </c>
      <c r="AA696">
        <v>58</v>
      </c>
      <c r="AB696">
        <v>1277</v>
      </c>
      <c r="AC696">
        <v>53</v>
      </c>
      <c r="AD696">
        <v>25</v>
      </c>
      <c r="AE696">
        <v>3316</v>
      </c>
      <c r="AF696">
        <v>0</v>
      </c>
      <c r="AG696">
        <v>4963</v>
      </c>
      <c r="AH696">
        <v>2670</v>
      </c>
      <c r="AI696">
        <v>1005</v>
      </c>
      <c r="AJ696">
        <v>922</v>
      </c>
      <c r="AK696">
        <v>0</v>
      </c>
      <c r="AL696">
        <v>0</v>
      </c>
      <c r="AM696">
        <v>221</v>
      </c>
      <c r="AN696">
        <v>4568</v>
      </c>
      <c r="AO696">
        <v>171</v>
      </c>
      <c r="AP696">
        <v>75</v>
      </c>
      <c r="AQ696">
        <v>14595</v>
      </c>
      <c r="AR696">
        <v>0</v>
      </c>
      <c r="AS69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29190</v>
      </c>
      <c r="AT696">
        <v>2590</v>
      </c>
      <c r="AU696">
        <v>1347</v>
      </c>
      <c r="AV696">
        <v>202</v>
      </c>
      <c r="AW696">
        <v>2248</v>
      </c>
      <c r="AX696">
        <v>0</v>
      </c>
      <c r="AY696">
        <v>0</v>
      </c>
      <c r="AZ696">
        <v>315</v>
      </c>
      <c r="BA696">
        <v>6162</v>
      </c>
      <c r="BB696">
        <v>268</v>
      </c>
      <c r="BC696">
        <v>355</v>
      </c>
      <c r="BD696">
        <v>13487</v>
      </c>
      <c r="BE696">
        <v>90003122</v>
      </c>
      <c r="BF696">
        <v>45086508</v>
      </c>
      <c r="BG696">
        <v>8932348</v>
      </c>
      <c r="BH696">
        <v>17422728</v>
      </c>
      <c r="BI696">
        <v>0</v>
      </c>
      <c r="BJ696">
        <v>0</v>
      </c>
      <c r="BK696">
        <v>4733533</v>
      </c>
      <c r="BL696">
        <v>65215816</v>
      </c>
      <c r="BM696">
        <v>2599658</v>
      </c>
      <c r="BN696">
        <v>1327192</v>
      </c>
      <c r="BO696">
        <v>235320905</v>
      </c>
      <c r="BP696">
        <v>57206172</v>
      </c>
      <c r="BQ696">
        <v>29531958</v>
      </c>
      <c r="BR696">
        <v>1424517</v>
      </c>
      <c r="BS696">
        <v>16555924</v>
      </c>
      <c r="BT696">
        <v>0</v>
      </c>
      <c r="BU696">
        <v>0</v>
      </c>
      <c r="BV696">
        <v>3172873</v>
      </c>
      <c r="BW696">
        <v>90127061</v>
      </c>
      <c r="BX696">
        <v>2073428</v>
      </c>
      <c r="BY696">
        <v>2715321</v>
      </c>
      <c r="BZ696">
        <v>202807254</v>
      </c>
      <c r="CA696">
        <v>841969</v>
      </c>
      <c r="CB696">
        <v>120740524</v>
      </c>
      <c r="CC696">
        <v>65771764</v>
      </c>
      <c r="CD696">
        <v>4212035</v>
      </c>
      <c r="CE696">
        <v>29485448</v>
      </c>
      <c r="CF696">
        <v>0</v>
      </c>
      <c r="CG696">
        <v>0</v>
      </c>
      <c r="CH696">
        <v>0</v>
      </c>
      <c r="CI696">
        <v>4653079</v>
      </c>
      <c r="CJ696">
        <v>71616281</v>
      </c>
      <c r="CK696">
        <v>0</v>
      </c>
      <c r="CL696">
        <v>4673086</v>
      </c>
      <c r="CM696">
        <v>0</v>
      </c>
      <c r="CN696">
        <v>0</v>
      </c>
      <c r="CO696">
        <v>0</v>
      </c>
      <c r="CP696">
        <v>3200544</v>
      </c>
      <c r="CQ696">
        <v>305194730</v>
      </c>
      <c r="CR696">
        <v>9825821</v>
      </c>
      <c r="CS696">
        <v>0</v>
      </c>
      <c r="CT696">
        <v>0</v>
      </c>
      <c r="CU696">
        <v>10618678</v>
      </c>
      <c r="CV696">
        <v>20444499</v>
      </c>
      <c r="CW696">
        <v>26468770</v>
      </c>
      <c r="CX696">
        <v>18672523</v>
      </c>
      <c r="CY696">
        <v>6144830</v>
      </c>
      <c r="CZ696">
        <v>4493204</v>
      </c>
      <c r="DA696">
        <v>0</v>
      </c>
      <c r="DB696">
        <v>0</v>
      </c>
      <c r="DC696">
        <v>3253327</v>
      </c>
      <c r="DD696">
        <v>94345274</v>
      </c>
      <c r="DE696">
        <v>0</v>
      </c>
      <c r="DF696">
        <v>0</v>
      </c>
      <c r="DG696">
        <v>153377928</v>
      </c>
      <c r="DH696">
        <v>1698212</v>
      </c>
      <c r="DI696">
        <v>152825011</v>
      </c>
      <c r="DJ696">
        <v>0</v>
      </c>
      <c r="DK696">
        <v>4710122</v>
      </c>
      <c r="DL696">
        <v>0</v>
      </c>
      <c r="DM696">
        <v>0</v>
      </c>
      <c r="DN696">
        <v>0</v>
      </c>
      <c r="DO696">
        <v>0</v>
      </c>
      <c r="DP696">
        <v>7734166</v>
      </c>
      <c r="DQ696">
        <v>529965525</v>
      </c>
      <c r="DR696">
        <v>0</v>
      </c>
      <c r="DS696">
        <v>0</v>
      </c>
      <c r="DT696">
        <v>0</v>
      </c>
      <c r="DU696">
        <v>0</v>
      </c>
      <c r="DV696">
        <v>0</v>
      </c>
      <c r="DW696">
        <v>0</v>
      </c>
      <c r="DX696">
        <v>0</v>
      </c>
      <c r="DY696">
        <v>0</v>
      </c>
      <c r="DZ696">
        <v>0</v>
      </c>
      <c r="EA696">
        <v>0</v>
      </c>
      <c r="EB696">
        <v>0</v>
      </c>
      <c r="EC696">
        <v>0</v>
      </c>
      <c r="ED696">
        <v>0</v>
      </c>
    </row>
    <row r="697" spans="1:134" x14ac:dyDescent="0.3">
      <c r="A697">
        <v>106190681</v>
      </c>
      <c r="B697" t="s">
        <v>1260</v>
      </c>
      <c r="C697">
        <v>20182</v>
      </c>
      <c r="D697" s="1">
        <v>43191</v>
      </c>
      <c r="E697" s="1">
        <v>43281</v>
      </c>
      <c r="F697" t="s">
        <v>134</v>
      </c>
      <c r="G697" t="s">
        <v>158</v>
      </c>
      <c r="H697" t="s">
        <v>2086</v>
      </c>
      <c r="I697">
        <v>925</v>
      </c>
      <c r="J697" t="s">
        <v>255</v>
      </c>
      <c r="K697" t="s">
        <v>137</v>
      </c>
      <c r="L697" t="s">
        <v>138</v>
      </c>
      <c r="M697" t="s">
        <v>1261</v>
      </c>
      <c r="N697" t="s">
        <v>1262</v>
      </c>
      <c r="O697" t="s">
        <v>223</v>
      </c>
      <c r="P697">
        <v>90036</v>
      </c>
      <c r="Q697" t="s">
        <v>1263</v>
      </c>
      <c r="R697">
        <v>17</v>
      </c>
      <c r="S697">
        <v>17</v>
      </c>
      <c r="T697">
        <v>3</v>
      </c>
      <c r="U697">
        <v>12</v>
      </c>
      <c r="V697">
        <v>0</v>
      </c>
      <c r="W697">
        <v>0</v>
      </c>
      <c r="X697">
        <v>0</v>
      </c>
      <c r="Y697">
        <v>0</v>
      </c>
      <c r="Z697">
        <v>0</v>
      </c>
      <c r="AA697">
        <v>0</v>
      </c>
      <c r="AB697">
        <v>0</v>
      </c>
      <c r="AC697">
        <v>0</v>
      </c>
      <c r="AD697">
        <v>31</v>
      </c>
      <c r="AE697">
        <v>43</v>
      </c>
      <c r="AF697">
        <v>0</v>
      </c>
      <c r="AG697">
        <v>29</v>
      </c>
      <c r="AH697">
        <v>0</v>
      </c>
      <c r="AI697">
        <v>0</v>
      </c>
      <c r="AJ697">
        <v>0</v>
      </c>
      <c r="AK697">
        <v>0</v>
      </c>
      <c r="AL697">
        <v>0</v>
      </c>
      <c r="AM697">
        <v>0</v>
      </c>
      <c r="AN697">
        <v>0</v>
      </c>
      <c r="AO697">
        <v>0</v>
      </c>
      <c r="AP697">
        <v>50</v>
      </c>
      <c r="AQ697">
        <v>79</v>
      </c>
      <c r="AR697">
        <v>0</v>
      </c>
      <c r="AS69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158</v>
      </c>
      <c r="AT697">
        <v>7</v>
      </c>
      <c r="AU697">
        <v>0</v>
      </c>
      <c r="AV697">
        <v>0</v>
      </c>
      <c r="AW697">
        <v>0</v>
      </c>
      <c r="AX697">
        <v>0</v>
      </c>
      <c r="AY697">
        <v>0</v>
      </c>
      <c r="AZ697">
        <v>0</v>
      </c>
      <c r="BA697">
        <v>0</v>
      </c>
      <c r="BB697">
        <v>0</v>
      </c>
      <c r="BC697">
        <v>58</v>
      </c>
      <c r="BD697">
        <v>65</v>
      </c>
      <c r="BE697">
        <v>1941537</v>
      </c>
      <c r="BF697">
        <v>0</v>
      </c>
      <c r="BG697">
        <v>0</v>
      </c>
      <c r="BH697">
        <v>0</v>
      </c>
      <c r="BI697">
        <v>0</v>
      </c>
      <c r="BJ697">
        <v>0</v>
      </c>
      <c r="BK697">
        <v>0</v>
      </c>
      <c r="BL697">
        <v>0</v>
      </c>
      <c r="BM697">
        <v>0</v>
      </c>
      <c r="BN697">
        <v>4750447</v>
      </c>
      <c r="BO697">
        <v>6691984</v>
      </c>
      <c r="BP697">
        <v>71318</v>
      </c>
      <c r="BQ697">
        <v>0</v>
      </c>
      <c r="BR697">
        <v>0</v>
      </c>
      <c r="BS697">
        <v>0</v>
      </c>
      <c r="BT697">
        <v>0</v>
      </c>
      <c r="BU697">
        <v>0</v>
      </c>
      <c r="BV697">
        <v>0</v>
      </c>
      <c r="BW697">
        <v>0</v>
      </c>
      <c r="BX697">
        <v>0</v>
      </c>
      <c r="BY697">
        <v>1248595</v>
      </c>
      <c r="BZ697">
        <v>1319913</v>
      </c>
      <c r="CA697">
        <v>400595</v>
      </c>
      <c r="CB697">
        <v>1695110</v>
      </c>
      <c r="CC697">
        <v>0</v>
      </c>
      <c r="CD697">
        <v>0</v>
      </c>
      <c r="CE697">
        <v>0</v>
      </c>
      <c r="CF697">
        <v>0</v>
      </c>
      <c r="CG697">
        <v>0</v>
      </c>
      <c r="CH697">
        <v>0</v>
      </c>
      <c r="CI697">
        <v>0</v>
      </c>
      <c r="CJ697">
        <v>0</v>
      </c>
      <c r="CK697">
        <v>0</v>
      </c>
      <c r="CL697">
        <v>0</v>
      </c>
      <c r="CM697">
        <v>0</v>
      </c>
      <c r="CN697">
        <v>0</v>
      </c>
      <c r="CO697">
        <v>0</v>
      </c>
      <c r="CP697">
        <v>4132575</v>
      </c>
      <c r="CQ697">
        <v>6228280</v>
      </c>
      <c r="CR697">
        <v>0</v>
      </c>
      <c r="CS697">
        <v>0</v>
      </c>
      <c r="CT697">
        <v>0</v>
      </c>
      <c r="CU697">
        <v>0</v>
      </c>
      <c r="CV697">
        <v>0</v>
      </c>
      <c r="CW697">
        <v>317745</v>
      </c>
      <c r="CX697">
        <v>0</v>
      </c>
      <c r="CY697">
        <v>0</v>
      </c>
      <c r="CZ697">
        <v>0</v>
      </c>
      <c r="DA697">
        <v>0</v>
      </c>
      <c r="DB697">
        <v>0</v>
      </c>
      <c r="DC697">
        <v>0</v>
      </c>
      <c r="DD697">
        <v>0</v>
      </c>
      <c r="DE697">
        <v>0</v>
      </c>
      <c r="DF697">
        <v>1465872</v>
      </c>
      <c r="DG697">
        <v>1783617</v>
      </c>
      <c r="DH697">
        <v>0</v>
      </c>
      <c r="DI697">
        <v>2160544</v>
      </c>
      <c r="DJ697">
        <v>0</v>
      </c>
      <c r="DK697">
        <v>0</v>
      </c>
      <c r="DL697">
        <v>0</v>
      </c>
      <c r="DM697">
        <v>0</v>
      </c>
      <c r="DN697">
        <v>0</v>
      </c>
      <c r="DO697">
        <v>0</v>
      </c>
      <c r="DP697">
        <v>44088</v>
      </c>
      <c r="DQ697">
        <v>1613358</v>
      </c>
      <c r="DR697">
        <v>0</v>
      </c>
      <c r="DS697">
        <v>0</v>
      </c>
      <c r="DT697">
        <v>0</v>
      </c>
      <c r="DU697">
        <v>0</v>
      </c>
      <c r="DV697">
        <v>0</v>
      </c>
      <c r="DW697">
        <v>0</v>
      </c>
      <c r="DX697">
        <v>0</v>
      </c>
      <c r="DY697">
        <v>0</v>
      </c>
      <c r="DZ697">
        <v>0</v>
      </c>
      <c r="EA697">
        <v>0</v>
      </c>
      <c r="EB697">
        <v>0</v>
      </c>
      <c r="EC697">
        <v>0</v>
      </c>
      <c r="ED697">
        <v>0</v>
      </c>
    </row>
    <row r="698" spans="1:134" x14ac:dyDescent="0.3">
      <c r="A698">
        <v>106190524</v>
      </c>
      <c r="B698" t="s">
        <v>1264</v>
      </c>
      <c r="C698">
        <v>20182</v>
      </c>
      <c r="D698" s="1">
        <v>43191</v>
      </c>
      <c r="E698" s="1">
        <v>43281</v>
      </c>
      <c r="F698" t="s">
        <v>134</v>
      </c>
      <c r="G698" t="s">
        <v>158</v>
      </c>
      <c r="H698" t="s">
        <v>2086</v>
      </c>
      <c r="I698">
        <v>905</v>
      </c>
      <c r="J698" t="s">
        <v>136</v>
      </c>
      <c r="K698" t="s">
        <v>137</v>
      </c>
      <c r="L698" t="s">
        <v>138</v>
      </c>
      <c r="M698" t="s">
        <v>1265</v>
      </c>
      <c r="N698" t="s">
        <v>1266</v>
      </c>
      <c r="O698" t="s">
        <v>908</v>
      </c>
      <c r="P698">
        <v>91402</v>
      </c>
      <c r="Q698" t="s">
        <v>1267</v>
      </c>
      <c r="R698">
        <v>145</v>
      </c>
      <c r="S698">
        <v>145</v>
      </c>
      <c r="T698">
        <v>135</v>
      </c>
      <c r="U698">
        <v>668</v>
      </c>
      <c r="V698">
        <v>128</v>
      </c>
      <c r="W698">
        <v>326</v>
      </c>
      <c r="X698">
        <v>348</v>
      </c>
      <c r="Y698">
        <v>0</v>
      </c>
      <c r="Z698">
        <v>0</v>
      </c>
      <c r="AA698">
        <v>0</v>
      </c>
      <c r="AB698">
        <v>0</v>
      </c>
      <c r="AC698">
        <v>19</v>
      </c>
      <c r="AD698">
        <v>300</v>
      </c>
      <c r="AE698">
        <v>1789</v>
      </c>
      <c r="AF698">
        <v>0</v>
      </c>
      <c r="AG698">
        <v>2922</v>
      </c>
      <c r="AH698">
        <v>518</v>
      </c>
      <c r="AI698">
        <v>2428</v>
      </c>
      <c r="AJ698">
        <v>2679</v>
      </c>
      <c r="AK698">
        <v>0</v>
      </c>
      <c r="AL698">
        <v>0</v>
      </c>
      <c r="AM698">
        <v>0</v>
      </c>
      <c r="AN698">
        <v>0</v>
      </c>
      <c r="AO698">
        <v>80</v>
      </c>
      <c r="AP698">
        <v>1053</v>
      </c>
      <c r="AQ698">
        <v>9680</v>
      </c>
      <c r="AR698">
        <v>0</v>
      </c>
      <c r="AS69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19360</v>
      </c>
      <c r="AT698">
        <v>1089</v>
      </c>
      <c r="AU698">
        <v>183</v>
      </c>
      <c r="AV698">
        <v>548</v>
      </c>
      <c r="AW698">
        <v>597</v>
      </c>
      <c r="AX698">
        <v>0</v>
      </c>
      <c r="AY698">
        <v>0</v>
      </c>
      <c r="AZ698">
        <v>0</v>
      </c>
      <c r="BA698">
        <v>0</v>
      </c>
      <c r="BB698">
        <v>26</v>
      </c>
      <c r="BC698">
        <v>220</v>
      </c>
      <c r="BD698">
        <v>2663</v>
      </c>
      <c r="BE698">
        <v>26408861</v>
      </c>
      <c r="BF698">
        <v>3492239</v>
      </c>
      <c r="BG698">
        <v>9041876</v>
      </c>
      <c r="BH698">
        <v>13076565</v>
      </c>
      <c r="BI698">
        <v>0</v>
      </c>
      <c r="BJ698">
        <v>0</v>
      </c>
      <c r="BK698">
        <v>0</v>
      </c>
      <c r="BL698">
        <v>0</v>
      </c>
      <c r="BM698">
        <v>409986</v>
      </c>
      <c r="BN698">
        <v>6697867</v>
      </c>
      <c r="BO698">
        <v>59127394</v>
      </c>
      <c r="BP698">
        <v>4221744</v>
      </c>
      <c r="BQ698">
        <v>763733</v>
      </c>
      <c r="BR698">
        <v>2030514</v>
      </c>
      <c r="BS698">
        <v>2305809</v>
      </c>
      <c r="BT698">
        <v>0</v>
      </c>
      <c r="BU698">
        <v>0</v>
      </c>
      <c r="BV698">
        <v>0</v>
      </c>
      <c r="BW698">
        <v>0</v>
      </c>
      <c r="BX698">
        <v>82357</v>
      </c>
      <c r="BY698">
        <v>1367174</v>
      </c>
      <c r="BZ698">
        <v>10771331</v>
      </c>
      <c r="CA698">
        <v>2127689</v>
      </c>
      <c r="CB698">
        <v>18921431</v>
      </c>
      <c r="CC698">
        <v>1971310</v>
      </c>
      <c r="CD698">
        <v>9578809</v>
      </c>
      <c r="CE698">
        <v>12538395</v>
      </c>
      <c r="CF698">
        <v>-1222253</v>
      </c>
      <c r="CG698">
        <v>0</v>
      </c>
      <c r="CH698">
        <v>0</v>
      </c>
      <c r="CI698">
        <v>0</v>
      </c>
      <c r="CJ698">
        <v>0</v>
      </c>
      <c r="CK698">
        <v>0</v>
      </c>
      <c r="CL698">
        <v>492344</v>
      </c>
      <c r="CM698">
        <v>0</v>
      </c>
      <c r="CN698">
        <v>0</v>
      </c>
      <c r="CO698">
        <v>0</v>
      </c>
      <c r="CP698">
        <v>2313139</v>
      </c>
      <c r="CQ698">
        <v>46720864</v>
      </c>
      <c r="CR698">
        <v>0</v>
      </c>
      <c r="CS698">
        <v>4480896</v>
      </c>
      <c r="CT698">
        <v>0</v>
      </c>
      <c r="CU698">
        <v>0</v>
      </c>
      <c r="CV698">
        <v>4480896</v>
      </c>
      <c r="CW698">
        <v>11709174</v>
      </c>
      <c r="CX698">
        <v>2284662</v>
      </c>
      <c r="CY698">
        <v>2715834</v>
      </c>
      <c r="CZ698">
        <v>7324875</v>
      </c>
      <c r="DA698">
        <v>0</v>
      </c>
      <c r="DB698">
        <v>0</v>
      </c>
      <c r="DC698">
        <v>0</v>
      </c>
      <c r="DD698">
        <v>0</v>
      </c>
      <c r="DE698">
        <v>0</v>
      </c>
      <c r="DF698">
        <v>3624212</v>
      </c>
      <c r="DG698">
        <v>27658757</v>
      </c>
      <c r="DH698">
        <v>-1522092</v>
      </c>
      <c r="DI698">
        <v>25090890</v>
      </c>
      <c r="DJ698">
        <v>0</v>
      </c>
      <c r="DK698">
        <v>0</v>
      </c>
      <c r="DL698">
        <v>0</v>
      </c>
      <c r="DM698">
        <v>0</v>
      </c>
      <c r="DN698">
        <v>0</v>
      </c>
      <c r="DO698">
        <v>0</v>
      </c>
      <c r="DP698">
        <v>312712</v>
      </c>
      <c r="DQ698">
        <v>2921647</v>
      </c>
      <c r="DR698">
        <v>0</v>
      </c>
      <c r="DS698">
        <v>0</v>
      </c>
      <c r="DT698">
        <v>0</v>
      </c>
      <c r="DU698">
        <v>0</v>
      </c>
      <c r="DV698">
        <v>0</v>
      </c>
      <c r="DW698">
        <v>0</v>
      </c>
      <c r="DX698">
        <v>0</v>
      </c>
      <c r="DY698">
        <v>0</v>
      </c>
      <c r="DZ698">
        <v>0</v>
      </c>
      <c r="EA698">
        <v>0</v>
      </c>
      <c r="EB698">
        <v>0</v>
      </c>
      <c r="EC698">
        <v>0</v>
      </c>
      <c r="ED698">
        <v>0</v>
      </c>
    </row>
    <row r="699" spans="1:134" x14ac:dyDescent="0.3">
      <c r="A699">
        <v>106301262</v>
      </c>
      <c r="B699" t="s">
        <v>1268</v>
      </c>
      <c r="C699">
        <v>20182</v>
      </c>
      <c r="D699" s="1">
        <v>43191</v>
      </c>
      <c r="E699" s="1">
        <v>43281</v>
      </c>
      <c r="F699" t="s">
        <v>134</v>
      </c>
      <c r="G699" t="s">
        <v>226</v>
      </c>
      <c r="H699" t="s">
        <v>2091</v>
      </c>
      <c r="I699">
        <v>1017</v>
      </c>
      <c r="J699" t="s">
        <v>136</v>
      </c>
      <c r="K699" t="s">
        <v>137</v>
      </c>
      <c r="L699" t="s">
        <v>138</v>
      </c>
      <c r="M699" t="s">
        <v>1269</v>
      </c>
      <c r="N699" t="s">
        <v>1270</v>
      </c>
      <c r="O699" t="s">
        <v>436</v>
      </c>
      <c r="P699">
        <v>92691</v>
      </c>
      <c r="Q699" t="s">
        <v>1271</v>
      </c>
      <c r="R699">
        <v>523</v>
      </c>
      <c r="S699">
        <v>404</v>
      </c>
      <c r="T699">
        <v>216</v>
      </c>
      <c r="U699">
        <v>1402</v>
      </c>
      <c r="V699">
        <v>773</v>
      </c>
      <c r="W699">
        <v>234</v>
      </c>
      <c r="X699">
        <v>494</v>
      </c>
      <c r="Y699">
        <v>0</v>
      </c>
      <c r="Z699">
        <v>0</v>
      </c>
      <c r="AA699">
        <v>80</v>
      </c>
      <c r="AB699">
        <v>1632</v>
      </c>
      <c r="AC699">
        <v>3</v>
      </c>
      <c r="AD699">
        <v>73</v>
      </c>
      <c r="AE699">
        <v>4691</v>
      </c>
      <c r="AF699">
        <v>0</v>
      </c>
      <c r="AG699">
        <v>6336</v>
      </c>
      <c r="AH699">
        <v>3328</v>
      </c>
      <c r="AI699">
        <v>914</v>
      </c>
      <c r="AJ699">
        <v>1922</v>
      </c>
      <c r="AK699">
        <v>0</v>
      </c>
      <c r="AL699">
        <v>0</v>
      </c>
      <c r="AM699">
        <v>245</v>
      </c>
      <c r="AN699">
        <v>6618</v>
      </c>
      <c r="AO699">
        <v>44</v>
      </c>
      <c r="AP699">
        <v>217</v>
      </c>
      <c r="AQ699">
        <v>19624</v>
      </c>
      <c r="AR699">
        <v>0</v>
      </c>
      <c r="AS69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39248</v>
      </c>
      <c r="AT699">
        <v>12598</v>
      </c>
      <c r="AU699">
        <v>8183</v>
      </c>
      <c r="AV699">
        <v>1855</v>
      </c>
      <c r="AW699">
        <v>5767</v>
      </c>
      <c r="AX699">
        <v>0</v>
      </c>
      <c r="AY699">
        <v>0</v>
      </c>
      <c r="AZ699">
        <v>803</v>
      </c>
      <c r="BA699">
        <v>26597</v>
      </c>
      <c r="BB699">
        <v>34</v>
      </c>
      <c r="BC699">
        <v>2384</v>
      </c>
      <c r="BD699">
        <v>58221</v>
      </c>
      <c r="BE699">
        <v>120536784</v>
      </c>
      <c r="BF699">
        <v>72899715</v>
      </c>
      <c r="BG699">
        <v>18183257</v>
      </c>
      <c r="BH699">
        <v>33815385</v>
      </c>
      <c r="BI699">
        <v>0</v>
      </c>
      <c r="BJ699">
        <v>0</v>
      </c>
      <c r="BK699">
        <v>5698264</v>
      </c>
      <c r="BL699">
        <v>119126678</v>
      </c>
      <c r="BM699">
        <v>16684</v>
      </c>
      <c r="BN699">
        <v>7641583</v>
      </c>
      <c r="BO699">
        <v>377918350</v>
      </c>
      <c r="BP699">
        <v>70249522</v>
      </c>
      <c r="BQ699">
        <v>42269833</v>
      </c>
      <c r="BR699">
        <v>11424195</v>
      </c>
      <c r="BS699">
        <v>27678278</v>
      </c>
      <c r="BT699">
        <v>0</v>
      </c>
      <c r="BU699">
        <v>0</v>
      </c>
      <c r="BV699">
        <v>4241642</v>
      </c>
      <c r="BW699">
        <v>129434638</v>
      </c>
      <c r="BX699">
        <v>82888</v>
      </c>
      <c r="BY699">
        <v>12356970</v>
      </c>
      <c r="BZ699">
        <v>297737966</v>
      </c>
      <c r="CA699">
        <v>3367368</v>
      </c>
      <c r="CB699">
        <v>159038245</v>
      </c>
      <c r="CC699">
        <v>106309439</v>
      </c>
      <c r="CD699">
        <v>20867176</v>
      </c>
      <c r="CE699">
        <v>54995663</v>
      </c>
      <c r="CF699">
        <v>0</v>
      </c>
      <c r="CG699">
        <v>0</v>
      </c>
      <c r="CH699">
        <v>0</v>
      </c>
      <c r="CI699">
        <v>3644046</v>
      </c>
      <c r="CJ699">
        <v>164446173</v>
      </c>
      <c r="CK699">
        <v>0</v>
      </c>
      <c r="CL699">
        <v>10278974</v>
      </c>
      <c r="CM699">
        <v>0</v>
      </c>
      <c r="CN699">
        <v>0</v>
      </c>
      <c r="CO699">
        <v>0</v>
      </c>
      <c r="CP699">
        <v>5680783</v>
      </c>
      <c r="CQ699">
        <v>528627867</v>
      </c>
      <c r="CR699">
        <v>3915048</v>
      </c>
      <c r="CS699">
        <v>0</v>
      </c>
      <c r="CT699">
        <v>0</v>
      </c>
      <c r="CU699">
        <v>4628404</v>
      </c>
      <c r="CV699">
        <v>8543452</v>
      </c>
      <c r="CW699">
        <v>31748061</v>
      </c>
      <c r="CX699">
        <v>12775157</v>
      </c>
      <c r="CY699">
        <v>8740276</v>
      </c>
      <c r="CZ699">
        <v>6498000</v>
      </c>
      <c r="DA699">
        <v>0</v>
      </c>
      <c r="DB699">
        <v>0</v>
      </c>
      <c r="DC699">
        <v>6295860</v>
      </c>
      <c r="DD699">
        <v>88743547</v>
      </c>
      <c r="DE699">
        <v>0</v>
      </c>
      <c r="DF699">
        <v>771000</v>
      </c>
      <c r="DG699">
        <v>155571901</v>
      </c>
      <c r="DH699">
        <v>2283298</v>
      </c>
      <c r="DI699">
        <v>144283729</v>
      </c>
      <c r="DJ699">
        <v>0</v>
      </c>
      <c r="DK699">
        <v>-1334361</v>
      </c>
      <c r="DL699">
        <v>0</v>
      </c>
      <c r="DM699">
        <v>0</v>
      </c>
      <c r="DN699">
        <v>0</v>
      </c>
      <c r="DO699">
        <v>0</v>
      </c>
      <c r="DP699">
        <v>518594</v>
      </c>
      <c r="DQ699">
        <v>342631419</v>
      </c>
      <c r="DR699">
        <v>0</v>
      </c>
      <c r="DS699">
        <v>0</v>
      </c>
      <c r="DT699">
        <v>0</v>
      </c>
      <c r="DU699">
        <v>0</v>
      </c>
      <c r="DV699">
        <v>0</v>
      </c>
      <c r="DW699">
        <v>0</v>
      </c>
      <c r="DX699">
        <v>0</v>
      </c>
      <c r="DY699">
        <v>0</v>
      </c>
      <c r="DZ699">
        <v>0</v>
      </c>
      <c r="EA699">
        <v>0</v>
      </c>
      <c r="EB699">
        <v>0</v>
      </c>
      <c r="EC699">
        <v>0</v>
      </c>
      <c r="ED699">
        <v>0</v>
      </c>
    </row>
    <row r="700" spans="1:134" x14ac:dyDescent="0.3">
      <c r="A700">
        <v>106250956</v>
      </c>
      <c r="B700" t="s">
        <v>1272</v>
      </c>
      <c r="C700">
        <v>20182</v>
      </c>
      <c r="D700" s="1">
        <v>43191</v>
      </c>
      <c r="E700" s="1">
        <v>43281</v>
      </c>
      <c r="F700" t="s">
        <v>134</v>
      </c>
      <c r="G700" t="s">
        <v>1273</v>
      </c>
      <c r="H700" t="s">
        <v>2085</v>
      </c>
      <c r="I700">
        <v>201</v>
      </c>
      <c r="J700" t="s">
        <v>276</v>
      </c>
      <c r="K700" t="s">
        <v>137</v>
      </c>
      <c r="L700" t="s">
        <v>145</v>
      </c>
      <c r="M700" t="s">
        <v>1274</v>
      </c>
      <c r="N700" t="s">
        <v>1275</v>
      </c>
      <c r="O700" t="s">
        <v>1276</v>
      </c>
      <c r="P700">
        <v>96101</v>
      </c>
      <c r="Q700" t="s">
        <v>1277</v>
      </c>
      <c r="R700">
        <v>87</v>
      </c>
      <c r="S700">
        <v>87</v>
      </c>
      <c r="T700">
        <v>49</v>
      </c>
      <c r="U700">
        <v>27</v>
      </c>
      <c r="V700">
        <v>2</v>
      </c>
      <c r="W700">
        <v>1</v>
      </c>
      <c r="X700">
        <v>17</v>
      </c>
      <c r="Y700">
        <v>0</v>
      </c>
      <c r="Z700">
        <v>0</v>
      </c>
      <c r="AA700">
        <v>4</v>
      </c>
      <c r="AB700">
        <v>0</v>
      </c>
      <c r="AC700">
        <v>0</v>
      </c>
      <c r="AD700">
        <v>3</v>
      </c>
      <c r="AE700">
        <v>54</v>
      </c>
      <c r="AF700">
        <v>18</v>
      </c>
      <c r="AG700">
        <v>182</v>
      </c>
      <c r="AH700">
        <v>6</v>
      </c>
      <c r="AI700">
        <v>457</v>
      </c>
      <c r="AJ700">
        <v>2273</v>
      </c>
      <c r="AK700">
        <v>0</v>
      </c>
      <c r="AL700">
        <v>0</v>
      </c>
      <c r="AM700">
        <v>8</v>
      </c>
      <c r="AN700">
        <v>0</v>
      </c>
      <c r="AO700">
        <v>0</v>
      </c>
      <c r="AP700">
        <v>280</v>
      </c>
      <c r="AQ700">
        <v>3206</v>
      </c>
      <c r="AR700">
        <v>3111</v>
      </c>
      <c r="AS70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9523</v>
      </c>
      <c r="AT700">
        <v>2974</v>
      </c>
      <c r="AU700">
        <v>255</v>
      </c>
      <c r="AV700">
        <v>64</v>
      </c>
      <c r="AW700">
        <v>2732</v>
      </c>
      <c r="AX700">
        <v>0</v>
      </c>
      <c r="AY700">
        <v>0</v>
      </c>
      <c r="AZ700">
        <v>1929</v>
      </c>
      <c r="BA700">
        <v>0</v>
      </c>
      <c r="BB700">
        <v>0</v>
      </c>
      <c r="BC700">
        <v>318</v>
      </c>
      <c r="BD700">
        <v>8272</v>
      </c>
      <c r="BE700">
        <v>387450</v>
      </c>
      <c r="BF700">
        <v>22851</v>
      </c>
      <c r="BG700">
        <v>114919</v>
      </c>
      <c r="BH700">
        <v>815164</v>
      </c>
      <c r="BI700">
        <v>0</v>
      </c>
      <c r="BJ700">
        <v>0</v>
      </c>
      <c r="BK700">
        <v>45591</v>
      </c>
      <c r="BL700">
        <v>0</v>
      </c>
      <c r="BM700">
        <v>0</v>
      </c>
      <c r="BN700">
        <v>75158</v>
      </c>
      <c r="BO700">
        <v>1461133</v>
      </c>
      <c r="BP700">
        <v>1931138</v>
      </c>
      <c r="BQ700">
        <v>217187</v>
      </c>
      <c r="BR700">
        <v>83526</v>
      </c>
      <c r="BS700">
        <v>1792885</v>
      </c>
      <c r="BT700">
        <v>0</v>
      </c>
      <c r="BU700">
        <v>0</v>
      </c>
      <c r="BV700">
        <v>1140219</v>
      </c>
      <c r="BW700">
        <v>0</v>
      </c>
      <c r="BX700">
        <v>0</v>
      </c>
      <c r="BY700">
        <v>309314</v>
      </c>
      <c r="BZ700">
        <v>5474269</v>
      </c>
      <c r="CA700">
        <v>106169</v>
      </c>
      <c r="CB700">
        <v>968343</v>
      </c>
      <c r="CC700">
        <v>100250</v>
      </c>
      <c r="CD700">
        <v>-55707</v>
      </c>
      <c r="CE700">
        <v>-732133</v>
      </c>
      <c r="CF700">
        <v>-46786</v>
      </c>
      <c r="CG700">
        <v>0</v>
      </c>
      <c r="CH700">
        <v>0</v>
      </c>
      <c r="CI700">
        <v>558891</v>
      </c>
      <c r="CJ700">
        <v>0</v>
      </c>
      <c r="CK700">
        <v>0</v>
      </c>
      <c r="CL700">
        <v>0</v>
      </c>
      <c r="CM700">
        <v>0</v>
      </c>
      <c r="CN700">
        <v>0</v>
      </c>
      <c r="CO700">
        <v>0</v>
      </c>
      <c r="CP700">
        <v>79071</v>
      </c>
      <c r="CQ700">
        <v>978098</v>
      </c>
      <c r="CR700">
        <v>0</v>
      </c>
      <c r="CS700">
        <v>40666</v>
      </c>
      <c r="CT700">
        <v>0</v>
      </c>
      <c r="CU700">
        <v>0</v>
      </c>
      <c r="CV700">
        <v>40666</v>
      </c>
      <c r="CW700">
        <v>1350245</v>
      </c>
      <c r="CX700">
        <v>139788</v>
      </c>
      <c r="CY700">
        <v>300938</v>
      </c>
      <c r="CZ700">
        <v>3380848</v>
      </c>
      <c r="DA700">
        <v>0</v>
      </c>
      <c r="DB700">
        <v>0</v>
      </c>
      <c r="DC700">
        <v>626919</v>
      </c>
      <c r="DD700">
        <v>0</v>
      </c>
      <c r="DE700">
        <v>0</v>
      </c>
      <c r="DF700">
        <v>199232</v>
      </c>
      <c r="DG700">
        <v>5997970</v>
      </c>
      <c r="DH700">
        <v>88503</v>
      </c>
      <c r="DI700">
        <v>4670239</v>
      </c>
      <c r="DJ700">
        <v>0</v>
      </c>
      <c r="DK700">
        <v>967088</v>
      </c>
      <c r="DL700">
        <v>0</v>
      </c>
      <c r="DM700">
        <v>0</v>
      </c>
      <c r="DN700">
        <v>0</v>
      </c>
      <c r="DO700">
        <v>0</v>
      </c>
      <c r="DP700">
        <v>1052053</v>
      </c>
      <c r="DQ700">
        <v>7349848</v>
      </c>
      <c r="DR700">
        <v>0</v>
      </c>
      <c r="DS700">
        <v>0</v>
      </c>
      <c r="DT700">
        <v>0</v>
      </c>
      <c r="DU700">
        <v>0</v>
      </c>
      <c r="DV700">
        <v>0</v>
      </c>
      <c r="DW700">
        <v>0</v>
      </c>
      <c r="DX700">
        <v>0</v>
      </c>
      <c r="DY700">
        <v>0</v>
      </c>
      <c r="DZ700">
        <v>0</v>
      </c>
      <c r="EA700">
        <v>0</v>
      </c>
      <c r="EB700">
        <v>0</v>
      </c>
      <c r="EC700">
        <v>0</v>
      </c>
      <c r="ED700">
        <v>0</v>
      </c>
    </row>
    <row r="701" spans="1:134" x14ac:dyDescent="0.3">
      <c r="A701">
        <v>106190541</v>
      </c>
      <c r="B701" t="s">
        <v>1278</v>
      </c>
      <c r="C701">
        <v>20182</v>
      </c>
      <c r="D701" s="1">
        <v>43191</v>
      </c>
      <c r="E701" s="1">
        <v>43281</v>
      </c>
      <c r="F701" t="s">
        <v>134</v>
      </c>
      <c r="G701" t="s">
        <v>158</v>
      </c>
      <c r="H701" t="s">
        <v>2086</v>
      </c>
      <c r="I701">
        <v>913</v>
      </c>
      <c r="J701" t="s">
        <v>255</v>
      </c>
      <c r="K701" t="s">
        <v>137</v>
      </c>
      <c r="L701" t="s">
        <v>138</v>
      </c>
      <c r="M701" t="s">
        <v>1279</v>
      </c>
      <c r="N701" t="s">
        <v>1280</v>
      </c>
      <c r="O701" t="s">
        <v>1281</v>
      </c>
      <c r="P701">
        <v>91016</v>
      </c>
      <c r="Q701" t="s">
        <v>1282</v>
      </c>
      <c r="R701">
        <v>49</v>
      </c>
      <c r="S701">
        <v>49</v>
      </c>
      <c r="T701">
        <v>49</v>
      </c>
      <c r="U701">
        <v>84</v>
      </c>
      <c r="V701">
        <v>0</v>
      </c>
      <c r="W701">
        <v>0</v>
      </c>
      <c r="X701">
        <v>0</v>
      </c>
      <c r="Y701">
        <v>0</v>
      </c>
      <c r="Z701">
        <v>0</v>
      </c>
      <c r="AA701">
        <v>46</v>
      </c>
      <c r="AB701">
        <v>0</v>
      </c>
      <c r="AC701">
        <v>0</v>
      </c>
      <c r="AD701">
        <v>0</v>
      </c>
      <c r="AE701">
        <v>130</v>
      </c>
      <c r="AF701">
        <v>0</v>
      </c>
      <c r="AG701">
        <v>2586</v>
      </c>
      <c r="AH701">
        <v>0</v>
      </c>
      <c r="AI701">
        <v>0</v>
      </c>
      <c r="AJ701">
        <v>0</v>
      </c>
      <c r="AK701">
        <v>0</v>
      </c>
      <c r="AL701">
        <v>0</v>
      </c>
      <c r="AM701">
        <v>152</v>
      </c>
      <c r="AN701">
        <v>0</v>
      </c>
      <c r="AO701">
        <v>0</v>
      </c>
      <c r="AP701">
        <v>0</v>
      </c>
      <c r="AQ701">
        <v>2738</v>
      </c>
      <c r="AR701">
        <v>2586</v>
      </c>
      <c r="AS70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8062</v>
      </c>
      <c r="AT701">
        <v>0</v>
      </c>
      <c r="AU701">
        <v>0</v>
      </c>
      <c r="AV701">
        <v>0</v>
      </c>
      <c r="AW701">
        <v>0</v>
      </c>
      <c r="AX701">
        <v>0</v>
      </c>
      <c r="AY701">
        <v>0</v>
      </c>
      <c r="AZ701">
        <v>80</v>
      </c>
      <c r="BA701">
        <v>0</v>
      </c>
      <c r="BB701">
        <v>0</v>
      </c>
      <c r="BC701">
        <v>0</v>
      </c>
      <c r="BD701">
        <v>80</v>
      </c>
      <c r="BE701">
        <v>26937568</v>
      </c>
      <c r="BF701">
        <v>0</v>
      </c>
      <c r="BG701">
        <v>0</v>
      </c>
      <c r="BH701">
        <v>0</v>
      </c>
      <c r="BI701">
        <v>0</v>
      </c>
      <c r="BJ701">
        <v>0</v>
      </c>
      <c r="BK701">
        <v>4889119</v>
      </c>
      <c r="BL701">
        <v>0</v>
      </c>
      <c r="BM701">
        <v>0</v>
      </c>
      <c r="BN701">
        <v>0</v>
      </c>
      <c r="BO701">
        <v>31826687</v>
      </c>
      <c r="BP701">
        <v>0</v>
      </c>
      <c r="BQ701">
        <v>0</v>
      </c>
      <c r="BR701">
        <v>0</v>
      </c>
      <c r="BS701">
        <v>0</v>
      </c>
      <c r="BT701">
        <v>0</v>
      </c>
      <c r="BU701">
        <v>0</v>
      </c>
      <c r="BV701">
        <v>308150</v>
      </c>
      <c r="BW701">
        <v>0</v>
      </c>
      <c r="BX701">
        <v>0</v>
      </c>
      <c r="BY701">
        <v>0</v>
      </c>
      <c r="BZ701">
        <v>308150</v>
      </c>
      <c r="CA701">
        <v>0</v>
      </c>
      <c r="CB701">
        <v>21126830</v>
      </c>
      <c r="CC701">
        <v>0</v>
      </c>
      <c r="CD701">
        <v>0</v>
      </c>
      <c r="CE701">
        <v>0</v>
      </c>
      <c r="CF701">
        <v>0</v>
      </c>
      <c r="CG701">
        <v>0</v>
      </c>
      <c r="CH701">
        <v>0</v>
      </c>
      <c r="CI701">
        <v>2429992</v>
      </c>
      <c r="CJ701">
        <v>0</v>
      </c>
      <c r="CK701">
        <v>0</v>
      </c>
      <c r="CL701">
        <v>0</v>
      </c>
      <c r="CM701">
        <v>0</v>
      </c>
      <c r="CN701">
        <v>0</v>
      </c>
      <c r="CO701">
        <v>0</v>
      </c>
      <c r="CP701">
        <v>0</v>
      </c>
      <c r="CQ701">
        <v>23556822</v>
      </c>
      <c r="CR701">
        <v>0</v>
      </c>
      <c r="CS701">
        <v>0</v>
      </c>
      <c r="CT701">
        <v>0</v>
      </c>
      <c r="CU701">
        <v>0</v>
      </c>
      <c r="CV701">
        <v>0</v>
      </c>
      <c r="CW701">
        <v>5810738</v>
      </c>
      <c r="CX701">
        <v>0</v>
      </c>
      <c r="CY701">
        <v>0</v>
      </c>
      <c r="CZ701">
        <v>0</v>
      </c>
      <c r="DA701">
        <v>0</v>
      </c>
      <c r="DB701">
        <v>0</v>
      </c>
      <c r="DC701">
        <v>2767277</v>
      </c>
      <c r="DD701">
        <v>0</v>
      </c>
      <c r="DE701">
        <v>0</v>
      </c>
      <c r="DF701">
        <v>0</v>
      </c>
      <c r="DG701">
        <v>8578015</v>
      </c>
      <c r="DH701">
        <v>0</v>
      </c>
      <c r="DI701">
        <v>5778494</v>
      </c>
      <c r="DJ701">
        <v>0</v>
      </c>
      <c r="DK701">
        <v>0</v>
      </c>
      <c r="DL701">
        <v>0</v>
      </c>
      <c r="DM701">
        <v>0</v>
      </c>
      <c r="DN701">
        <v>0</v>
      </c>
      <c r="DO701">
        <v>0</v>
      </c>
      <c r="DP701">
        <v>2843</v>
      </c>
      <c r="DQ701">
        <v>6663380</v>
      </c>
      <c r="DR701">
        <v>0</v>
      </c>
      <c r="DS701">
        <v>0</v>
      </c>
      <c r="DT701">
        <v>0</v>
      </c>
      <c r="DU701">
        <v>0</v>
      </c>
      <c r="DV701">
        <v>0</v>
      </c>
      <c r="DW701">
        <v>0</v>
      </c>
      <c r="DX701">
        <v>0</v>
      </c>
      <c r="DY701">
        <v>0</v>
      </c>
      <c r="DZ701">
        <v>0</v>
      </c>
      <c r="EA701">
        <v>0</v>
      </c>
      <c r="EB701">
        <v>0</v>
      </c>
      <c r="EC701">
        <v>0</v>
      </c>
      <c r="ED701">
        <v>0</v>
      </c>
    </row>
    <row r="702" spans="1:134" x14ac:dyDescent="0.3">
      <c r="A702">
        <v>106361166</v>
      </c>
      <c r="B702" t="s">
        <v>1283</v>
      </c>
      <c r="C702">
        <v>20182</v>
      </c>
      <c r="D702" s="1">
        <v>43191</v>
      </c>
      <c r="E702" s="1">
        <v>43281</v>
      </c>
      <c r="F702" t="s">
        <v>134</v>
      </c>
      <c r="G702" t="s">
        <v>275</v>
      </c>
      <c r="H702" t="s">
        <v>2100</v>
      </c>
      <c r="I702">
        <v>1207</v>
      </c>
      <c r="J702" t="s">
        <v>255</v>
      </c>
      <c r="K702" t="s">
        <v>137</v>
      </c>
      <c r="L702" t="s">
        <v>138</v>
      </c>
      <c r="M702" t="s">
        <v>1284</v>
      </c>
      <c r="N702" t="s">
        <v>1285</v>
      </c>
      <c r="O702" t="s">
        <v>1286</v>
      </c>
      <c r="P702">
        <v>91763</v>
      </c>
      <c r="Q702" t="s">
        <v>1287</v>
      </c>
      <c r="R702">
        <v>102</v>
      </c>
      <c r="S702">
        <v>102</v>
      </c>
      <c r="T702">
        <v>45</v>
      </c>
      <c r="U702">
        <v>127</v>
      </c>
      <c r="V702">
        <v>95</v>
      </c>
      <c r="W702">
        <v>113</v>
      </c>
      <c r="X702">
        <v>323</v>
      </c>
      <c r="Y702">
        <v>0</v>
      </c>
      <c r="Z702">
        <v>0</v>
      </c>
      <c r="AA702">
        <v>60</v>
      </c>
      <c r="AB702">
        <v>8</v>
      </c>
      <c r="AC702">
        <v>0</v>
      </c>
      <c r="AD702">
        <v>90</v>
      </c>
      <c r="AE702">
        <v>816</v>
      </c>
      <c r="AF702">
        <v>0</v>
      </c>
      <c r="AG702">
        <v>615</v>
      </c>
      <c r="AH702">
        <v>217</v>
      </c>
      <c r="AI702">
        <v>352</v>
      </c>
      <c r="AJ702">
        <v>846</v>
      </c>
      <c r="AK702">
        <v>0</v>
      </c>
      <c r="AL702">
        <v>0</v>
      </c>
      <c r="AM702">
        <v>143</v>
      </c>
      <c r="AN702">
        <v>21</v>
      </c>
      <c r="AO702">
        <v>0</v>
      </c>
      <c r="AP702">
        <v>200</v>
      </c>
      <c r="AQ702">
        <v>2394</v>
      </c>
      <c r="AR702">
        <v>0</v>
      </c>
      <c r="AS70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4788</v>
      </c>
      <c r="AT702">
        <v>215</v>
      </c>
      <c r="AU702">
        <v>245</v>
      </c>
      <c r="AV702">
        <v>868</v>
      </c>
      <c r="AW702">
        <v>3440</v>
      </c>
      <c r="AX702">
        <v>0</v>
      </c>
      <c r="AY702">
        <v>0</v>
      </c>
      <c r="AZ702">
        <v>621</v>
      </c>
      <c r="BA702">
        <v>30</v>
      </c>
      <c r="BB702">
        <v>0</v>
      </c>
      <c r="BC702">
        <v>487</v>
      </c>
      <c r="BD702">
        <v>5906</v>
      </c>
      <c r="BE702">
        <v>9677273</v>
      </c>
      <c r="BF702">
        <v>4702413</v>
      </c>
      <c r="BG702">
        <v>6002077</v>
      </c>
      <c r="BH702">
        <v>12610110</v>
      </c>
      <c r="BI702">
        <v>0</v>
      </c>
      <c r="BJ702">
        <v>0</v>
      </c>
      <c r="BK702">
        <v>2376078</v>
      </c>
      <c r="BL702">
        <v>362383</v>
      </c>
      <c r="BM702">
        <v>0</v>
      </c>
      <c r="BN702">
        <v>2474395</v>
      </c>
      <c r="BO702">
        <v>38204729</v>
      </c>
      <c r="BP702">
        <v>1255747</v>
      </c>
      <c r="BQ702">
        <v>1613062</v>
      </c>
      <c r="BR702">
        <v>3596938</v>
      </c>
      <c r="BS702">
        <v>13998377</v>
      </c>
      <c r="BT702">
        <v>0</v>
      </c>
      <c r="BU702">
        <v>0</v>
      </c>
      <c r="BV702">
        <v>2480546</v>
      </c>
      <c r="BW702">
        <v>189094</v>
      </c>
      <c r="BX702">
        <v>0</v>
      </c>
      <c r="BY702">
        <v>1746829</v>
      </c>
      <c r="BZ702">
        <v>24880593</v>
      </c>
      <c r="CA702">
        <v>2188546</v>
      </c>
      <c r="CB702">
        <v>8511528</v>
      </c>
      <c r="CC702">
        <v>4852691</v>
      </c>
      <c r="CD702">
        <v>6642280</v>
      </c>
      <c r="CE702">
        <v>22368344</v>
      </c>
      <c r="CF702">
        <v>0</v>
      </c>
      <c r="CG702">
        <v>0</v>
      </c>
      <c r="CH702">
        <v>0</v>
      </c>
      <c r="CI702">
        <v>2608648</v>
      </c>
      <c r="CJ702">
        <v>421464</v>
      </c>
      <c r="CK702">
        <v>0</v>
      </c>
      <c r="CL702">
        <v>150069</v>
      </c>
      <c r="CM702">
        <v>0</v>
      </c>
      <c r="CN702">
        <v>0</v>
      </c>
      <c r="CO702">
        <v>0</v>
      </c>
      <c r="CP702">
        <v>1882609</v>
      </c>
      <c r="CQ702">
        <v>49626179</v>
      </c>
      <c r="CR702">
        <v>0</v>
      </c>
      <c r="CS702">
        <v>0</v>
      </c>
      <c r="CT702">
        <v>0</v>
      </c>
      <c r="CU702">
        <v>0</v>
      </c>
      <c r="CV702">
        <v>0</v>
      </c>
      <c r="CW702">
        <v>2421492</v>
      </c>
      <c r="CX702">
        <v>1462784</v>
      </c>
      <c r="CY702">
        <v>2956735</v>
      </c>
      <c r="CZ702">
        <v>4240143</v>
      </c>
      <c r="DA702">
        <v>0</v>
      </c>
      <c r="DB702">
        <v>0</v>
      </c>
      <c r="DC702">
        <v>2247976</v>
      </c>
      <c r="DD702">
        <v>130013</v>
      </c>
      <c r="DE702">
        <v>0</v>
      </c>
      <c r="DF702">
        <v>0</v>
      </c>
      <c r="DG702">
        <v>13459143</v>
      </c>
      <c r="DH702">
        <v>44148</v>
      </c>
      <c r="DI702">
        <v>12422151</v>
      </c>
      <c r="DJ702">
        <v>0</v>
      </c>
      <c r="DK702">
        <v>0</v>
      </c>
      <c r="DL702">
        <v>0</v>
      </c>
      <c r="DM702">
        <v>0</v>
      </c>
      <c r="DN702">
        <v>0</v>
      </c>
      <c r="DO702">
        <v>0</v>
      </c>
      <c r="DP702">
        <v>330158</v>
      </c>
      <c r="DQ702">
        <v>40121676</v>
      </c>
      <c r="DR702">
        <v>0</v>
      </c>
      <c r="DS702">
        <v>0</v>
      </c>
      <c r="DT702">
        <v>0</v>
      </c>
      <c r="DU702">
        <v>0</v>
      </c>
      <c r="DV702">
        <v>0</v>
      </c>
      <c r="DW702">
        <v>0</v>
      </c>
      <c r="DX702">
        <v>0</v>
      </c>
      <c r="DY702">
        <v>0</v>
      </c>
      <c r="DZ702">
        <v>0</v>
      </c>
      <c r="EA702">
        <v>0</v>
      </c>
      <c r="EB702">
        <v>0</v>
      </c>
      <c r="EC702">
        <v>0</v>
      </c>
      <c r="ED702">
        <v>0</v>
      </c>
    </row>
    <row r="703" spans="1:134" x14ac:dyDescent="0.3">
      <c r="A703">
        <v>106190547</v>
      </c>
      <c r="B703" t="s">
        <v>1288</v>
      </c>
      <c r="C703">
        <v>20182</v>
      </c>
      <c r="D703" s="1">
        <v>43191</v>
      </c>
      <c r="E703" s="1">
        <v>43281</v>
      </c>
      <c r="F703" t="s">
        <v>134</v>
      </c>
      <c r="G703" t="s">
        <v>158</v>
      </c>
      <c r="H703" t="s">
        <v>2086</v>
      </c>
      <c r="I703">
        <v>913</v>
      </c>
      <c r="J703" t="s">
        <v>255</v>
      </c>
      <c r="K703" t="s">
        <v>137</v>
      </c>
      <c r="L703" t="s">
        <v>138</v>
      </c>
      <c r="M703" t="s">
        <v>1289</v>
      </c>
      <c r="N703" t="s">
        <v>1290</v>
      </c>
      <c r="O703" t="s">
        <v>719</v>
      </c>
      <c r="P703">
        <v>91754</v>
      </c>
      <c r="Q703" t="s">
        <v>1291</v>
      </c>
      <c r="R703">
        <v>101</v>
      </c>
      <c r="S703">
        <v>101</v>
      </c>
      <c r="T703">
        <v>50</v>
      </c>
      <c r="U703">
        <v>171</v>
      </c>
      <c r="V703">
        <v>172</v>
      </c>
      <c r="W703">
        <v>153</v>
      </c>
      <c r="X703">
        <v>527</v>
      </c>
      <c r="Y703">
        <v>0</v>
      </c>
      <c r="Z703">
        <v>0</v>
      </c>
      <c r="AA703">
        <v>3</v>
      </c>
      <c r="AB703">
        <v>84</v>
      </c>
      <c r="AC703">
        <v>0</v>
      </c>
      <c r="AD703">
        <v>110</v>
      </c>
      <c r="AE703">
        <v>1220</v>
      </c>
      <c r="AF703">
        <v>0</v>
      </c>
      <c r="AG703">
        <v>844</v>
      </c>
      <c r="AH703">
        <v>718</v>
      </c>
      <c r="AI703">
        <v>500</v>
      </c>
      <c r="AJ703">
        <v>1958</v>
      </c>
      <c r="AK703">
        <v>0</v>
      </c>
      <c r="AL703">
        <v>0</v>
      </c>
      <c r="AM703">
        <v>8</v>
      </c>
      <c r="AN703">
        <v>254</v>
      </c>
      <c r="AO703">
        <v>0</v>
      </c>
      <c r="AP703">
        <v>212</v>
      </c>
      <c r="AQ703">
        <v>4494</v>
      </c>
      <c r="AR703">
        <v>0</v>
      </c>
      <c r="AS70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8988</v>
      </c>
      <c r="AT703">
        <v>717</v>
      </c>
      <c r="AU703">
        <v>556</v>
      </c>
      <c r="AV703">
        <v>943</v>
      </c>
      <c r="AW703">
        <v>3608</v>
      </c>
      <c r="AX703">
        <v>0</v>
      </c>
      <c r="AY703">
        <v>0</v>
      </c>
      <c r="AZ703">
        <v>85</v>
      </c>
      <c r="BA703">
        <v>847</v>
      </c>
      <c r="BB703">
        <v>0</v>
      </c>
      <c r="BC703">
        <v>560</v>
      </c>
      <c r="BD703">
        <v>7316</v>
      </c>
      <c r="BE703">
        <v>19799881</v>
      </c>
      <c r="BF703">
        <v>17492935</v>
      </c>
      <c r="BG703">
        <v>9189363</v>
      </c>
      <c r="BH703">
        <v>39763215</v>
      </c>
      <c r="BI703">
        <v>0</v>
      </c>
      <c r="BJ703">
        <v>0</v>
      </c>
      <c r="BK703">
        <v>161964</v>
      </c>
      <c r="BL703">
        <v>6205127</v>
      </c>
      <c r="BM703">
        <v>0</v>
      </c>
      <c r="BN703">
        <v>4344325</v>
      </c>
      <c r="BO703">
        <v>96956810</v>
      </c>
      <c r="BP703">
        <v>8235511</v>
      </c>
      <c r="BQ703">
        <v>9732178</v>
      </c>
      <c r="BR703">
        <v>5874102</v>
      </c>
      <c r="BS703">
        <v>30924593</v>
      </c>
      <c r="BT703">
        <v>0</v>
      </c>
      <c r="BU703">
        <v>0</v>
      </c>
      <c r="BV703">
        <v>439378</v>
      </c>
      <c r="BW703">
        <v>9360221</v>
      </c>
      <c r="BX703">
        <v>0</v>
      </c>
      <c r="BY703">
        <v>3420515</v>
      </c>
      <c r="BZ703">
        <v>67986498</v>
      </c>
      <c r="CA703">
        <v>1339971</v>
      </c>
      <c r="CB703">
        <v>25786524</v>
      </c>
      <c r="CC703">
        <v>24710205</v>
      </c>
      <c r="CD703">
        <v>8967078</v>
      </c>
      <c r="CE703">
        <v>61307954</v>
      </c>
      <c r="CF703">
        <v>-1298058</v>
      </c>
      <c r="CG703">
        <v>0</v>
      </c>
      <c r="CH703">
        <v>0</v>
      </c>
      <c r="CI703">
        <v>463045</v>
      </c>
      <c r="CJ703">
        <v>12563742</v>
      </c>
      <c r="CK703">
        <v>0</v>
      </c>
      <c r="CL703">
        <v>0</v>
      </c>
      <c r="CM703">
        <v>0</v>
      </c>
      <c r="CN703">
        <v>0</v>
      </c>
      <c r="CO703">
        <v>0</v>
      </c>
      <c r="CP703">
        <v>5946361</v>
      </c>
      <c r="CQ703">
        <v>139786822</v>
      </c>
      <c r="CR703">
        <v>588844</v>
      </c>
      <c r="CS703">
        <v>9109762</v>
      </c>
      <c r="CT703">
        <v>0</v>
      </c>
      <c r="CU703">
        <v>0</v>
      </c>
      <c r="CV703">
        <v>9698606</v>
      </c>
      <c r="CW703">
        <v>2248868</v>
      </c>
      <c r="CX703">
        <v>3103752</v>
      </c>
      <c r="CY703">
        <v>7394445</v>
      </c>
      <c r="CZ703">
        <v>18489616</v>
      </c>
      <c r="DA703">
        <v>0</v>
      </c>
      <c r="DB703">
        <v>0</v>
      </c>
      <c r="DC703">
        <v>138297</v>
      </c>
      <c r="DD703">
        <v>3001606</v>
      </c>
      <c r="DE703">
        <v>0</v>
      </c>
      <c r="DF703">
        <v>478508</v>
      </c>
      <c r="DG703">
        <v>34855092</v>
      </c>
      <c r="DH703">
        <v>-364774</v>
      </c>
      <c r="DI703">
        <v>25779577</v>
      </c>
      <c r="DJ703">
        <v>0</v>
      </c>
      <c r="DK703">
        <v>-5980</v>
      </c>
      <c r="DL703">
        <v>0</v>
      </c>
      <c r="DM703">
        <v>0</v>
      </c>
      <c r="DN703">
        <v>0</v>
      </c>
      <c r="DO703">
        <v>0</v>
      </c>
      <c r="DP703">
        <v>413802</v>
      </c>
      <c r="DQ703">
        <v>2130257</v>
      </c>
      <c r="DR703">
        <v>0</v>
      </c>
      <c r="DS703">
        <v>0</v>
      </c>
      <c r="DT703">
        <v>0</v>
      </c>
      <c r="DU703">
        <v>0</v>
      </c>
      <c r="DV703">
        <v>0</v>
      </c>
      <c r="DW703">
        <v>0</v>
      </c>
      <c r="DX703">
        <v>0</v>
      </c>
      <c r="DY703">
        <v>0</v>
      </c>
      <c r="DZ703">
        <v>0</v>
      </c>
      <c r="EA703">
        <v>0</v>
      </c>
      <c r="EB703">
        <v>0</v>
      </c>
      <c r="EC703">
        <v>0</v>
      </c>
      <c r="ED703">
        <v>0</v>
      </c>
    </row>
    <row r="704" spans="1:134" x14ac:dyDescent="0.3">
      <c r="A704">
        <v>106190552</v>
      </c>
      <c r="B704" t="s">
        <v>1292</v>
      </c>
      <c r="C704">
        <v>20182</v>
      </c>
      <c r="D704" s="1">
        <v>43191</v>
      </c>
      <c r="E704" s="1">
        <v>43281</v>
      </c>
      <c r="F704" t="s">
        <v>134</v>
      </c>
      <c r="G704" t="s">
        <v>158</v>
      </c>
      <c r="H704" t="s">
        <v>2086</v>
      </c>
      <c r="I704">
        <v>905</v>
      </c>
      <c r="J704" t="s">
        <v>136</v>
      </c>
      <c r="K704" t="s">
        <v>137</v>
      </c>
      <c r="L704" t="s">
        <v>138</v>
      </c>
      <c r="M704" t="s">
        <v>1293</v>
      </c>
      <c r="N704" t="s">
        <v>1294</v>
      </c>
      <c r="O704" t="s">
        <v>957</v>
      </c>
      <c r="P704">
        <v>91364</v>
      </c>
      <c r="Q704" t="s">
        <v>1295</v>
      </c>
      <c r="R704">
        <v>277</v>
      </c>
      <c r="S704">
        <v>190</v>
      </c>
      <c r="T704">
        <v>184</v>
      </c>
      <c r="U704">
        <v>24</v>
      </c>
      <c r="V704">
        <v>0</v>
      </c>
      <c r="W704">
        <v>11</v>
      </c>
      <c r="X704">
        <v>0</v>
      </c>
      <c r="Y704">
        <v>0</v>
      </c>
      <c r="Z704">
        <v>0</v>
      </c>
      <c r="AA704">
        <v>0</v>
      </c>
      <c r="AB704">
        <v>0</v>
      </c>
      <c r="AC704">
        <v>13</v>
      </c>
      <c r="AD704">
        <v>7</v>
      </c>
      <c r="AE704">
        <v>55</v>
      </c>
      <c r="AF704">
        <v>0</v>
      </c>
      <c r="AG704">
        <v>334</v>
      </c>
      <c r="AH704">
        <v>0</v>
      </c>
      <c r="AI704">
        <v>5265</v>
      </c>
      <c r="AJ704">
        <v>0</v>
      </c>
      <c r="AK704">
        <v>0</v>
      </c>
      <c r="AL704">
        <v>0</v>
      </c>
      <c r="AM704">
        <v>0</v>
      </c>
      <c r="AN704">
        <v>0</v>
      </c>
      <c r="AO704">
        <v>9406</v>
      </c>
      <c r="AP704">
        <v>839</v>
      </c>
      <c r="AQ704">
        <v>15844</v>
      </c>
      <c r="AR704">
        <v>0</v>
      </c>
      <c r="AS70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31688</v>
      </c>
      <c r="AT704">
        <v>0</v>
      </c>
      <c r="AU704">
        <v>0</v>
      </c>
      <c r="AV704">
        <v>0</v>
      </c>
      <c r="AW704">
        <v>0</v>
      </c>
      <c r="AX704">
        <v>0</v>
      </c>
      <c r="AY704">
        <v>0</v>
      </c>
      <c r="AZ704">
        <v>0</v>
      </c>
      <c r="BA704">
        <v>0</v>
      </c>
      <c r="BB704">
        <v>0</v>
      </c>
      <c r="BC704">
        <v>0</v>
      </c>
      <c r="BD704">
        <v>0</v>
      </c>
      <c r="BE704">
        <v>970656</v>
      </c>
      <c r="BF704">
        <v>0</v>
      </c>
      <c r="BG704">
        <v>2728730</v>
      </c>
      <c r="BH704">
        <v>0</v>
      </c>
      <c r="BI704">
        <v>0</v>
      </c>
      <c r="BJ704">
        <v>0</v>
      </c>
      <c r="BK704">
        <v>0</v>
      </c>
      <c r="BL704">
        <v>0</v>
      </c>
      <c r="BM704">
        <v>1584475</v>
      </c>
      <c r="BN704">
        <v>622103</v>
      </c>
      <c r="BO704">
        <v>5905964</v>
      </c>
      <c r="BP704">
        <v>0</v>
      </c>
      <c r="BQ704">
        <v>0</v>
      </c>
      <c r="BR704">
        <v>0</v>
      </c>
      <c r="BS704">
        <v>0</v>
      </c>
      <c r="BT704">
        <v>0</v>
      </c>
      <c r="BU704">
        <v>0</v>
      </c>
      <c r="BV704">
        <v>0</v>
      </c>
      <c r="BW704">
        <v>0</v>
      </c>
      <c r="BX704">
        <v>0</v>
      </c>
      <c r="BY704">
        <v>0</v>
      </c>
      <c r="BZ704">
        <v>0</v>
      </c>
      <c r="CA704">
        <v>0</v>
      </c>
      <c r="CB704">
        <v>548891</v>
      </c>
      <c r="CC704">
        <v>0</v>
      </c>
      <c r="CD704">
        <v>189639</v>
      </c>
      <c r="CE704">
        <v>0</v>
      </c>
      <c r="CF704">
        <v>0</v>
      </c>
      <c r="CG704">
        <v>0</v>
      </c>
      <c r="CH704">
        <v>0</v>
      </c>
      <c r="CI704">
        <v>0</v>
      </c>
      <c r="CJ704">
        <v>0</v>
      </c>
      <c r="CK704">
        <v>0</v>
      </c>
      <c r="CL704">
        <v>346558</v>
      </c>
      <c r="CM704">
        <v>0</v>
      </c>
      <c r="CN704">
        <v>0</v>
      </c>
      <c r="CO704">
        <v>0</v>
      </c>
      <c r="CP704">
        <v>206612</v>
      </c>
      <c r="CQ704">
        <v>1291700</v>
      </c>
      <c r="CR704">
        <v>0</v>
      </c>
      <c r="CS704">
        <v>0</v>
      </c>
      <c r="CT704">
        <v>0</v>
      </c>
      <c r="CU704">
        <v>0</v>
      </c>
      <c r="CV704">
        <v>0</v>
      </c>
      <c r="CW704">
        <v>421765</v>
      </c>
      <c r="CX704">
        <v>0</v>
      </c>
      <c r="CY704">
        <v>2539091</v>
      </c>
      <c r="CZ704">
        <v>0</v>
      </c>
      <c r="DA704">
        <v>0</v>
      </c>
      <c r="DB704">
        <v>0</v>
      </c>
      <c r="DC704">
        <v>0</v>
      </c>
      <c r="DD704">
        <v>0</v>
      </c>
      <c r="DE704">
        <v>1237917</v>
      </c>
      <c r="DF704">
        <v>415491</v>
      </c>
      <c r="DG704">
        <v>4614264</v>
      </c>
      <c r="DH704">
        <v>194767</v>
      </c>
      <c r="DI704">
        <v>13849732</v>
      </c>
      <c r="DJ704">
        <v>0</v>
      </c>
      <c r="DK704">
        <v>3476872</v>
      </c>
      <c r="DL704">
        <v>0</v>
      </c>
      <c r="DM704">
        <v>0</v>
      </c>
      <c r="DN704">
        <v>0</v>
      </c>
      <c r="DO704">
        <v>0</v>
      </c>
      <c r="DP704">
        <v>185200</v>
      </c>
      <c r="DQ704">
        <v>28580888</v>
      </c>
      <c r="DR704">
        <v>0</v>
      </c>
      <c r="DS704">
        <v>0</v>
      </c>
      <c r="DT704">
        <v>0</v>
      </c>
      <c r="DU704">
        <v>0</v>
      </c>
      <c r="DV704">
        <v>0</v>
      </c>
      <c r="DW704">
        <v>0</v>
      </c>
      <c r="DX704">
        <v>0</v>
      </c>
      <c r="DY704">
        <v>0</v>
      </c>
      <c r="DZ704">
        <v>0</v>
      </c>
      <c r="EA704">
        <v>0</v>
      </c>
      <c r="EB704">
        <v>0</v>
      </c>
      <c r="EC704">
        <v>0</v>
      </c>
      <c r="ED704">
        <v>0</v>
      </c>
    </row>
    <row r="705" spans="1:134" x14ac:dyDescent="0.3">
      <c r="A705">
        <v>106361266</v>
      </c>
      <c r="B705" t="s">
        <v>1296</v>
      </c>
      <c r="C705">
        <v>20182</v>
      </c>
      <c r="D705" s="1">
        <v>43191</v>
      </c>
      <c r="E705" s="1">
        <v>43281</v>
      </c>
      <c r="F705" t="s">
        <v>134</v>
      </c>
      <c r="G705" t="s">
        <v>275</v>
      </c>
      <c r="H705" t="s">
        <v>2100</v>
      </c>
      <c r="I705">
        <v>1209</v>
      </c>
      <c r="J705" t="s">
        <v>183</v>
      </c>
      <c r="K705" t="s">
        <v>137</v>
      </c>
      <c r="L705" t="s">
        <v>145</v>
      </c>
      <c r="M705" t="s">
        <v>1297</v>
      </c>
      <c r="N705" t="s">
        <v>1298</v>
      </c>
      <c r="O705" t="s">
        <v>1299</v>
      </c>
      <c r="P705">
        <v>92352</v>
      </c>
      <c r="Q705" t="s">
        <v>1300</v>
      </c>
      <c r="R705">
        <v>37</v>
      </c>
      <c r="S705">
        <v>37</v>
      </c>
      <c r="T705">
        <v>30</v>
      </c>
      <c r="U705">
        <v>21</v>
      </c>
      <c r="V705">
        <v>15</v>
      </c>
      <c r="W705">
        <v>12</v>
      </c>
      <c r="X705">
        <v>12</v>
      </c>
      <c r="Y705">
        <v>0</v>
      </c>
      <c r="Z705">
        <v>0</v>
      </c>
      <c r="AA705">
        <v>1</v>
      </c>
      <c r="AB705">
        <v>8</v>
      </c>
      <c r="AC705">
        <v>0</v>
      </c>
      <c r="AD705">
        <v>1</v>
      </c>
      <c r="AE705">
        <v>70</v>
      </c>
      <c r="AF705">
        <v>5</v>
      </c>
      <c r="AG705">
        <v>109</v>
      </c>
      <c r="AH705">
        <v>34</v>
      </c>
      <c r="AI705">
        <v>1277</v>
      </c>
      <c r="AJ705">
        <v>584</v>
      </c>
      <c r="AK705">
        <v>0</v>
      </c>
      <c r="AL705">
        <v>0</v>
      </c>
      <c r="AM705">
        <v>3</v>
      </c>
      <c r="AN705">
        <v>17</v>
      </c>
      <c r="AO705">
        <v>0</v>
      </c>
      <c r="AP705">
        <v>1</v>
      </c>
      <c r="AQ705">
        <v>2025</v>
      </c>
      <c r="AR705">
        <v>1845</v>
      </c>
      <c r="AS70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5895</v>
      </c>
      <c r="AT705">
        <v>1544</v>
      </c>
      <c r="AU705">
        <v>697</v>
      </c>
      <c r="AV705">
        <v>3589</v>
      </c>
      <c r="AW705">
        <v>1834</v>
      </c>
      <c r="AX705">
        <v>0</v>
      </c>
      <c r="AY705">
        <v>0</v>
      </c>
      <c r="AZ705">
        <v>97</v>
      </c>
      <c r="BA705">
        <v>1312</v>
      </c>
      <c r="BB705">
        <v>0</v>
      </c>
      <c r="BC705">
        <v>285</v>
      </c>
      <c r="BD705">
        <v>9358</v>
      </c>
      <c r="BE705">
        <v>418033</v>
      </c>
      <c r="BF705">
        <v>209662</v>
      </c>
      <c r="BG705">
        <v>1066214</v>
      </c>
      <c r="BH705">
        <v>602999</v>
      </c>
      <c r="BI705">
        <v>0</v>
      </c>
      <c r="BJ705">
        <v>0</v>
      </c>
      <c r="BK705">
        <v>29014</v>
      </c>
      <c r="BL705">
        <v>106461</v>
      </c>
      <c r="BM705">
        <v>0</v>
      </c>
      <c r="BN705">
        <v>4227</v>
      </c>
      <c r="BO705">
        <v>2436610</v>
      </c>
      <c r="BP705">
        <v>1717266</v>
      </c>
      <c r="BQ705">
        <v>1385330</v>
      </c>
      <c r="BR705">
        <v>2553778</v>
      </c>
      <c r="BS705">
        <v>2030745</v>
      </c>
      <c r="BT705">
        <v>0</v>
      </c>
      <c r="BU705">
        <v>0</v>
      </c>
      <c r="BV705">
        <v>184785</v>
      </c>
      <c r="BW705">
        <v>2175296</v>
      </c>
      <c r="BX705">
        <v>0</v>
      </c>
      <c r="BY705">
        <v>246548</v>
      </c>
      <c r="BZ705">
        <v>10293748</v>
      </c>
      <c r="CA705">
        <v>246000</v>
      </c>
      <c r="CB705">
        <v>841330</v>
      </c>
      <c r="CC705">
        <v>865041</v>
      </c>
      <c r="CD705">
        <v>1778917</v>
      </c>
      <c r="CE705">
        <v>-1482401</v>
      </c>
      <c r="CF705">
        <v>-81836</v>
      </c>
      <c r="CG705">
        <v>0</v>
      </c>
      <c r="CH705">
        <v>0</v>
      </c>
      <c r="CI705">
        <v>137251</v>
      </c>
      <c r="CJ705">
        <v>1331661</v>
      </c>
      <c r="CK705">
        <v>0</v>
      </c>
      <c r="CL705">
        <v>80000</v>
      </c>
      <c r="CM705">
        <v>0</v>
      </c>
      <c r="CN705">
        <v>0</v>
      </c>
      <c r="CO705">
        <v>0</v>
      </c>
      <c r="CP705">
        <v>99673</v>
      </c>
      <c r="CQ705">
        <v>3815636</v>
      </c>
      <c r="CR705">
        <v>0</v>
      </c>
      <c r="CS705">
        <v>0</v>
      </c>
      <c r="CT705">
        <v>0</v>
      </c>
      <c r="CU705">
        <v>0</v>
      </c>
      <c r="CV705">
        <v>0</v>
      </c>
      <c r="CW705">
        <v>1293969</v>
      </c>
      <c r="CX705">
        <v>729951</v>
      </c>
      <c r="CY705">
        <v>1842911</v>
      </c>
      <c r="CZ705">
        <v>4116145</v>
      </c>
      <c r="DA705">
        <v>0</v>
      </c>
      <c r="DB705">
        <v>0</v>
      </c>
      <c r="DC705">
        <v>76548</v>
      </c>
      <c r="DD705">
        <v>753296</v>
      </c>
      <c r="DE705">
        <v>0</v>
      </c>
      <c r="DF705">
        <v>101902</v>
      </c>
      <c r="DG705">
        <v>8914722</v>
      </c>
      <c r="DH705">
        <v>164022</v>
      </c>
      <c r="DI705">
        <v>6304455</v>
      </c>
      <c r="DJ705">
        <v>0</v>
      </c>
      <c r="DK705">
        <v>1437440</v>
      </c>
      <c r="DL705">
        <v>0</v>
      </c>
      <c r="DM705">
        <v>0</v>
      </c>
      <c r="DN705">
        <v>0</v>
      </c>
      <c r="DO705">
        <v>0</v>
      </c>
      <c r="DP705">
        <v>119335</v>
      </c>
      <c r="DQ705">
        <v>16695647</v>
      </c>
      <c r="DR705">
        <v>0</v>
      </c>
      <c r="DS705">
        <v>0</v>
      </c>
      <c r="DT705">
        <v>0</v>
      </c>
      <c r="DU705">
        <v>0</v>
      </c>
      <c r="DV705">
        <v>0</v>
      </c>
      <c r="DW705">
        <v>0</v>
      </c>
      <c r="DX705">
        <v>0</v>
      </c>
      <c r="DY705">
        <v>0</v>
      </c>
      <c r="DZ705">
        <v>0</v>
      </c>
      <c r="EA705">
        <v>0</v>
      </c>
      <c r="EB705">
        <v>0</v>
      </c>
      <c r="EC705">
        <v>0</v>
      </c>
      <c r="ED705">
        <v>0</v>
      </c>
    </row>
    <row r="706" spans="1:134" x14ac:dyDescent="0.3">
      <c r="A706">
        <v>106281266</v>
      </c>
      <c r="B706" t="s">
        <v>1301</v>
      </c>
      <c r="C706">
        <v>20182</v>
      </c>
      <c r="D706" s="1">
        <v>43191</v>
      </c>
      <c r="E706" s="1">
        <v>43281</v>
      </c>
      <c r="F706" t="s">
        <v>134</v>
      </c>
      <c r="G706" t="s">
        <v>199</v>
      </c>
      <c r="H706" t="s">
        <v>2089</v>
      </c>
      <c r="I706">
        <v>407</v>
      </c>
      <c r="J706" t="s">
        <v>283</v>
      </c>
      <c r="K706" t="s">
        <v>284</v>
      </c>
      <c r="L706" t="s">
        <v>138</v>
      </c>
      <c r="M706" t="s">
        <v>1302</v>
      </c>
      <c r="N706" t="s">
        <v>1303</v>
      </c>
      <c r="O706" t="s">
        <v>1304</v>
      </c>
      <c r="P706">
        <v>94558</v>
      </c>
      <c r="Q706" t="s">
        <v>1305</v>
      </c>
      <c r="R706">
        <v>1418</v>
      </c>
      <c r="S706">
        <v>1314</v>
      </c>
      <c r="T706">
        <v>1314</v>
      </c>
      <c r="U706">
        <v>28</v>
      </c>
      <c r="V706">
        <v>0</v>
      </c>
      <c r="W706">
        <v>0</v>
      </c>
      <c r="X706">
        <v>0</v>
      </c>
      <c r="Y706">
        <v>0</v>
      </c>
      <c r="Z706">
        <v>0</v>
      </c>
      <c r="AA706">
        <v>11</v>
      </c>
      <c r="AB706">
        <v>0</v>
      </c>
      <c r="AC706">
        <v>0</v>
      </c>
      <c r="AD706">
        <v>190</v>
      </c>
      <c r="AE706">
        <v>229</v>
      </c>
      <c r="AF706">
        <v>0</v>
      </c>
      <c r="AG706">
        <v>69065</v>
      </c>
      <c r="AH706">
        <v>0</v>
      </c>
      <c r="AI706">
        <v>0</v>
      </c>
      <c r="AJ706">
        <v>0</v>
      </c>
      <c r="AK706">
        <v>0</v>
      </c>
      <c r="AL706">
        <v>0</v>
      </c>
      <c r="AM706">
        <v>99</v>
      </c>
      <c r="AN706">
        <v>0</v>
      </c>
      <c r="AO706">
        <v>0</v>
      </c>
      <c r="AP706">
        <v>44499</v>
      </c>
      <c r="AQ706">
        <v>113663</v>
      </c>
      <c r="AR706">
        <v>0</v>
      </c>
      <c r="AS70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227326</v>
      </c>
      <c r="AT706">
        <v>0</v>
      </c>
      <c r="AU706">
        <v>0</v>
      </c>
      <c r="AV706">
        <v>0</v>
      </c>
      <c r="AW706">
        <v>0</v>
      </c>
      <c r="AX706">
        <v>0</v>
      </c>
      <c r="AY706">
        <v>0</v>
      </c>
      <c r="AZ706">
        <v>0</v>
      </c>
      <c r="BA706">
        <v>0</v>
      </c>
      <c r="BB706">
        <v>0</v>
      </c>
      <c r="BC706">
        <v>0</v>
      </c>
      <c r="BD706">
        <v>0</v>
      </c>
      <c r="BE706">
        <v>40036277</v>
      </c>
      <c r="BF706">
        <v>0</v>
      </c>
      <c r="BG706">
        <v>0</v>
      </c>
      <c r="BH706">
        <v>0</v>
      </c>
      <c r="BI706">
        <v>0</v>
      </c>
      <c r="BJ706">
        <v>0</v>
      </c>
      <c r="BK706">
        <v>57131</v>
      </c>
      <c r="BL706">
        <v>0</v>
      </c>
      <c r="BM706">
        <v>0</v>
      </c>
      <c r="BN706">
        <v>25795590</v>
      </c>
      <c r="BO706">
        <v>65888998</v>
      </c>
      <c r="BP706">
        <v>0</v>
      </c>
      <c r="BQ706">
        <v>0</v>
      </c>
      <c r="BR706">
        <v>0</v>
      </c>
      <c r="BS706">
        <v>0</v>
      </c>
      <c r="BT706">
        <v>0</v>
      </c>
      <c r="BU706">
        <v>0</v>
      </c>
      <c r="BV706">
        <v>0</v>
      </c>
      <c r="BW706">
        <v>0</v>
      </c>
      <c r="BX706">
        <v>0</v>
      </c>
      <c r="BY706">
        <v>0</v>
      </c>
      <c r="BZ706">
        <v>0</v>
      </c>
      <c r="CA706">
        <v>0</v>
      </c>
      <c r="CB706">
        <v>2423</v>
      </c>
      <c r="CC706">
        <v>0</v>
      </c>
      <c r="CD706">
        <v>0</v>
      </c>
      <c r="CE706">
        <v>0</v>
      </c>
      <c r="CF706">
        <v>0</v>
      </c>
      <c r="CG706">
        <v>0</v>
      </c>
      <c r="CH706">
        <v>0</v>
      </c>
      <c r="CI706">
        <v>0</v>
      </c>
      <c r="CJ706">
        <v>0</v>
      </c>
      <c r="CK706">
        <v>0</v>
      </c>
      <c r="CL706">
        <v>0</v>
      </c>
      <c r="CM706">
        <v>0</v>
      </c>
      <c r="CN706">
        <v>0</v>
      </c>
      <c r="CO706">
        <v>0</v>
      </c>
      <c r="CP706">
        <v>3439</v>
      </c>
      <c r="CQ706">
        <v>5862</v>
      </c>
      <c r="CR706">
        <v>0</v>
      </c>
      <c r="CS706">
        <v>0</v>
      </c>
      <c r="CT706">
        <v>0</v>
      </c>
      <c r="CU706">
        <v>0</v>
      </c>
      <c r="CV706">
        <v>0</v>
      </c>
      <c r="CW706">
        <v>40033855</v>
      </c>
      <c r="CX706">
        <v>0</v>
      </c>
      <c r="CY706">
        <v>0</v>
      </c>
      <c r="CZ706">
        <v>0</v>
      </c>
      <c r="DA706">
        <v>0</v>
      </c>
      <c r="DB706">
        <v>0</v>
      </c>
      <c r="DC706">
        <v>57131</v>
      </c>
      <c r="DD706">
        <v>0</v>
      </c>
      <c r="DE706">
        <v>0</v>
      </c>
      <c r="DF706">
        <v>25792150</v>
      </c>
      <c r="DG706">
        <v>65883136</v>
      </c>
      <c r="DH706">
        <v>0</v>
      </c>
      <c r="DI706">
        <v>93528679</v>
      </c>
      <c r="DJ706">
        <v>0</v>
      </c>
      <c r="DK706">
        <v>27645543</v>
      </c>
      <c r="DL706">
        <v>0</v>
      </c>
      <c r="DM706">
        <v>0</v>
      </c>
      <c r="DN706">
        <v>0</v>
      </c>
      <c r="DO706">
        <v>0</v>
      </c>
      <c r="DP706">
        <v>0</v>
      </c>
      <c r="DQ706">
        <v>0</v>
      </c>
      <c r="DR706">
        <v>0</v>
      </c>
      <c r="DS706">
        <v>0</v>
      </c>
      <c r="DT706">
        <v>0</v>
      </c>
      <c r="DU706">
        <v>0</v>
      </c>
      <c r="DV706">
        <v>0</v>
      </c>
      <c r="DW706">
        <v>0</v>
      </c>
      <c r="DX706">
        <v>0</v>
      </c>
      <c r="DY706">
        <v>0</v>
      </c>
      <c r="DZ706">
        <v>0</v>
      </c>
      <c r="EA706">
        <v>0</v>
      </c>
      <c r="EB706">
        <v>0</v>
      </c>
      <c r="EC706">
        <v>0</v>
      </c>
      <c r="ED706">
        <v>0</v>
      </c>
    </row>
    <row r="707" spans="1:134" x14ac:dyDescent="0.3">
      <c r="A707">
        <v>106274043</v>
      </c>
      <c r="B707" t="s">
        <v>1306</v>
      </c>
      <c r="C707">
        <v>20182</v>
      </c>
      <c r="D707" s="1">
        <v>43191</v>
      </c>
      <c r="E707" s="1">
        <v>43281</v>
      </c>
      <c r="F707" t="s">
        <v>134</v>
      </c>
      <c r="G707" t="s">
        <v>528</v>
      </c>
      <c r="H707" t="s">
        <v>2101</v>
      </c>
      <c r="I707">
        <v>705</v>
      </c>
      <c r="J707" t="s">
        <v>276</v>
      </c>
      <c r="K707" t="s">
        <v>137</v>
      </c>
      <c r="L707" t="s">
        <v>138</v>
      </c>
      <c r="M707" t="s">
        <v>1307</v>
      </c>
      <c r="N707" t="s">
        <v>1308</v>
      </c>
      <c r="O707" t="s">
        <v>1309</v>
      </c>
      <c r="P707">
        <v>93906</v>
      </c>
      <c r="Q707" t="s">
        <v>1310</v>
      </c>
      <c r="R707">
        <v>172</v>
      </c>
      <c r="S707">
        <v>116</v>
      </c>
      <c r="T707">
        <v>116</v>
      </c>
      <c r="U707">
        <v>430</v>
      </c>
      <c r="V707">
        <v>0</v>
      </c>
      <c r="W707">
        <v>669</v>
      </c>
      <c r="X707">
        <v>692</v>
      </c>
      <c r="Y707">
        <v>0</v>
      </c>
      <c r="Z707">
        <v>0</v>
      </c>
      <c r="AA707">
        <v>437</v>
      </c>
      <c r="AB707">
        <v>0</v>
      </c>
      <c r="AC707">
        <v>2</v>
      </c>
      <c r="AD707">
        <v>64</v>
      </c>
      <c r="AE707">
        <v>2294</v>
      </c>
      <c r="AF707">
        <v>0</v>
      </c>
      <c r="AG707">
        <v>2425</v>
      </c>
      <c r="AH707">
        <v>0</v>
      </c>
      <c r="AI707">
        <v>2927</v>
      </c>
      <c r="AJ707">
        <v>2662</v>
      </c>
      <c r="AK707">
        <v>0</v>
      </c>
      <c r="AL707">
        <v>0</v>
      </c>
      <c r="AM707">
        <v>2249</v>
      </c>
      <c r="AN707">
        <v>0</v>
      </c>
      <c r="AO707">
        <v>7</v>
      </c>
      <c r="AP707">
        <v>157</v>
      </c>
      <c r="AQ707">
        <v>10427</v>
      </c>
      <c r="AR707">
        <v>0</v>
      </c>
      <c r="AS70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20854</v>
      </c>
      <c r="AT707">
        <v>6473</v>
      </c>
      <c r="AU707">
        <v>0</v>
      </c>
      <c r="AV707">
        <v>8822</v>
      </c>
      <c r="AW707">
        <v>19763</v>
      </c>
      <c r="AX707">
        <v>0</v>
      </c>
      <c r="AY707">
        <v>0</v>
      </c>
      <c r="AZ707">
        <v>7981</v>
      </c>
      <c r="BA707">
        <v>0</v>
      </c>
      <c r="BB707">
        <v>786</v>
      </c>
      <c r="BC707">
        <v>2207</v>
      </c>
      <c r="BD707">
        <v>46032</v>
      </c>
      <c r="BE707">
        <v>42935818</v>
      </c>
      <c r="BF707">
        <v>0</v>
      </c>
      <c r="BG707">
        <v>59372634</v>
      </c>
      <c r="BH707">
        <v>54176947</v>
      </c>
      <c r="BI707">
        <v>0</v>
      </c>
      <c r="BJ707">
        <v>0</v>
      </c>
      <c r="BK707">
        <v>51348616</v>
      </c>
      <c r="BL707">
        <v>0</v>
      </c>
      <c r="BM707">
        <v>230209</v>
      </c>
      <c r="BN707">
        <v>32791</v>
      </c>
      <c r="BO707">
        <v>208097015</v>
      </c>
      <c r="BP707">
        <v>11694733</v>
      </c>
      <c r="BQ707">
        <v>0</v>
      </c>
      <c r="BR707">
        <v>14398201</v>
      </c>
      <c r="BS707">
        <v>37022819</v>
      </c>
      <c r="BT707">
        <v>0</v>
      </c>
      <c r="BU707">
        <v>0</v>
      </c>
      <c r="BV707">
        <v>23312654</v>
      </c>
      <c r="BW707">
        <v>0</v>
      </c>
      <c r="BX707">
        <v>1293563</v>
      </c>
      <c r="BY707">
        <v>4790125</v>
      </c>
      <c r="BZ707">
        <v>92512095</v>
      </c>
      <c r="CA707">
        <v>4117078</v>
      </c>
      <c r="CB707">
        <v>43778993</v>
      </c>
      <c r="CC707">
        <v>0</v>
      </c>
      <c r="CD707">
        <v>61446558</v>
      </c>
      <c r="CE707">
        <v>74295907</v>
      </c>
      <c r="CF707">
        <v>-9527481</v>
      </c>
      <c r="CG707">
        <v>0</v>
      </c>
      <c r="CH707">
        <v>0</v>
      </c>
      <c r="CI707">
        <v>43679365</v>
      </c>
      <c r="CJ707">
        <v>0</v>
      </c>
      <c r="CK707">
        <v>0</v>
      </c>
      <c r="CL707">
        <v>1523774</v>
      </c>
      <c r="CM707">
        <v>0</v>
      </c>
      <c r="CN707">
        <v>0</v>
      </c>
      <c r="CO707">
        <v>0</v>
      </c>
      <c r="CP707">
        <v>0</v>
      </c>
      <c r="CQ707">
        <v>219314194</v>
      </c>
      <c r="CR707">
        <v>0</v>
      </c>
      <c r="CS707">
        <v>0</v>
      </c>
      <c r="CT707">
        <v>0</v>
      </c>
      <c r="CU707">
        <v>0</v>
      </c>
      <c r="CV707">
        <v>0</v>
      </c>
      <c r="CW707">
        <v>10851558</v>
      </c>
      <c r="CX707">
        <v>0</v>
      </c>
      <c r="CY707">
        <v>21851758</v>
      </c>
      <c r="CZ707">
        <v>16903858</v>
      </c>
      <c r="DA707">
        <v>0</v>
      </c>
      <c r="DB707">
        <v>0</v>
      </c>
      <c r="DC707">
        <v>30981905</v>
      </c>
      <c r="DD707">
        <v>0</v>
      </c>
      <c r="DE707">
        <v>0</v>
      </c>
      <c r="DF707">
        <v>705837</v>
      </c>
      <c r="DG707">
        <v>81294916</v>
      </c>
      <c r="DH707">
        <v>2078916</v>
      </c>
      <c r="DI707">
        <v>69601228</v>
      </c>
      <c r="DJ707">
        <v>0</v>
      </c>
      <c r="DK707">
        <v>-1966210</v>
      </c>
      <c r="DL707">
        <v>0</v>
      </c>
      <c r="DM707">
        <v>0</v>
      </c>
      <c r="DN707">
        <v>0</v>
      </c>
      <c r="DO707">
        <v>0</v>
      </c>
      <c r="DP707">
        <v>1159057</v>
      </c>
      <c r="DQ707">
        <v>119638671</v>
      </c>
      <c r="DR707">
        <v>0</v>
      </c>
      <c r="DS707">
        <v>0</v>
      </c>
      <c r="DT707">
        <v>0</v>
      </c>
      <c r="DU707">
        <v>0</v>
      </c>
      <c r="DV707">
        <v>0</v>
      </c>
      <c r="DW707">
        <v>0</v>
      </c>
      <c r="DX707">
        <v>0</v>
      </c>
      <c r="DY707">
        <v>0</v>
      </c>
      <c r="DZ707">
        <v>0</v>
      </c>
      <c r="EA707">
        <v>0</v>
      </c>
      <c r="EB707">
        <v>0</v>
      </c>
      <c r="EC707">
        <v>0</v>
      </c>
      <c r="ED707">
        <v>0</v>
      </c>
    </row>
    <row r="708" spans="1:134" x14ac:dyDescent="0.3">
      <c r="A708">
        <v>106301304</v>
      </c>
      <c r="B708" t="s">
        <v>1311</v>
      </c>
      <c r="C708">
        <v>20182</v>
      </c>
      <c r="D708" s="1">
        <v>43191</v>
      </c>
      <c r="E708" s="1">
        <v>43281</v>
      </c>
      <c r="F708" t="s">
        <v>134</v>
      </c>
      <c r="G708" t="s">
        <v>226</v>
      </c>
      <c r="H708" t="s">
        <v>2091</v>
      </c>
      <c r="I708">
        <v>1016</v>
      </c>
      <c r="J708" t="s">
        <v>255</v>
      </c>
      <c r="K708" t="s">
        <v>137</v>
      </c>
      <c r="L708" t="s">
        <v>138</v>
      </c>
      <c r="M708" t="s">
        <v>1312</v>
      </c>
      <c r="N708" t="s">
        <v>1313</v>
      </c>
      <c r="O708" t="s">
        <v>818</v>
      </c>
      <c r="P708">
        <v>92663</v>
      </c>
      <c r="Q708" t="s">
        <v>1314</v>
      </c>
      <c r="R708">
        <v>36</v>
      </c>
      <c r="S708">
        <v>36</v>
      </c>
      <c r="T708">
        <v>36</v>
      </c>
      <c r="U708">
        <v>202</v>
      </c>
      <c r="V708">
        <v>27</v>
      </c>
      <c r="W708">
        <v>0</v>
      </c>
      <c r="X708">
        <v>0</v>
      </c>
      <c r="Y708">
        <v>0</v>
      </c>
      <c r="Z708">
        <v>0</v>
      </c>
      <c r="AA708">
        <v>0</v>
      </c>
      <c r="AB708">
        <v>0</v>
      </c>
      <c r="AC708">
        <v>0</v>
      </c>
      <c r="AD708">
        <v>0</v>
      </c>
      <c r="AE708">
        <v>229</v>
      </c>
      <c r="AF708">
        <v>0</v>
      </c>
      <c r="AG708">
        <v>2453</v>
      </c>
      <c r="AH708">
        <v>327</v>
      </c>
      <c r="AI708">
        <v>0</v>
      </c>
      <c r="AJ708">
        <v>0</v>
      </c>
      <c r="AK708">
        <v>0</v>
      </c>
      <c r="AL708">
        <v>0</v>
      </c>
      <c r="AM708">
        <v>0</v>
      </c>
      <c r="AN708">
        <v>0</v>
      </c>
      <c r="AO708">
        <v>0</v>
      </c>
      <c r="AP708">
        <v>0</v>
      </c>
      <c r="AQ708">
        <v>2780</v>
      </c>
      <c r="AR708">
        <v>0</v>
      </c>
      <c r="AS70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5560</v>
      </c>
      <c r="AT708">
        <v>0</v>
      </c>
      <c r="AU708">
        <v>0</v>
      </c>
      <c r="AV708">
        <v>0</v>
      </c>
      <c r="AW708">
        <v>0</v>
      </c>
      <c r="AX708">
        <v>0</v>
      </c>
      <c r="AY708">
        <v>0</v>
      </c>
      <c r="AZ708">
        <v>0</v>
      </c>
      <c r="BA708">
        <v>0</v>
      </c>
      <c r="BB708">
        <v>0</v>
      </c>
      <c r="BC708">
        <v>0</v>
      </c>
      <c r="BD708">
        <v>0</v>
      </c>
      <c r="BE708">
        <v>3405332</v>
      </c>
      <c r="BF708">
        <v>467226</v>
      </c>
      <c r="BG708">
        <v>0</v>
      </c>
      <c r="BH708">
        <v>0</v>
      </c>
      <c r="BI708">
        <v>0</v>
      </c>
      <c r="BJ708">
        <v>0</v>
      </c>
      <c r="BK708">
        <v>0</v>
      </c>
      <c r="BL708">
        <v>0</v>
      </c>
      <c r="BM708">
        <v>0</v>
      </c>
      <c r="BN708">
        <v>0</v>
      </c>
      <c r="BO708">
        <v>3872558</v>
      </c>
      <c r="BP708">
        <v>0</v>
      </c>
      <c r="BQ708">
        <v>0</v>
      </c>
      <c r="BR708">
        <v>0</v>
      </c>
      <c r="BS708">
        <v>0</v>
      </c>
      <c r="BT708">
        <v>0</v>
      </c>
      <c r="BU708">
        <v>0</v>
      </c>
      <c r="BV708">
        <v>0</v>
      </c>
      <c r="BW708">
        <v>0</v>
      </c>
      <c r="BX708">
        <v>0</v>
      </c>
      <c r="BY708">
        <v>0</v>
      </c>
      <c r="BZ708">
        <v>0</v>
      </c>
      <c r="CA708">
        <v>0</v>
      </c>
      <c r="CB708">
        <v>971409</v>
      </c>
      <c r="CC708">
        <v>187421</v>
      </c>
      <c r="CD708">
        <v>0</v>
      </c>
      <c r="CE708">
        <v>0</v>
      </c>
      <c r="CF708">
        <v>0</v>
      </c>
      <c r="CG708">
        <v>0</v>
      </c>
      <c r="CH708">
        <v>0</v>
      </c>
      <c r="CI708">
        <v>0</v>
      </c>
      <c r="CJ708">
        <v>0</v>
      </c>
      <c r="CK708">
        <v>0</v>
      </c>
      <c r="CL708">
        <v>0</v>
      </c>
      <c r="CM708">
        <v>0</v>
      </c>
      <c r="CN708">
        <v>0</v>
      </c>
      <c r="CO708">
        <v>0</v>
      </c>
      <c r="CP708">
        <v>0</v>
      </c>
      <c r="CQ708">
        <v>1158830</v>
      </c>
      <c r="CR708">
        <v>0</v>
      </c>
      <c r="CS708">
        <v>0</v>
      </c>
      <c r="CT708">
        <v>0</v>
      </c>
      <c r="CU708">
        <v>0</v>
      </c>
      <c r="CV708">
        <v>0</v>
      </c>
      <c r="CW708">
        <v>2433923</v>
      </c>
      <c r="CX708">
        <v>279805</v>
      </c>
      <c r="CY708">
        <v>0</v>
      </c>
      <c r="CZ708">
        <v>0</v>
      </c>
      <c r="DA708">
        <v>0</v>
      </c>
      <c r="DB708">
        <v>0</v>
      </c>
      <c r="DC708">
        <v>0</v>
      </c>
      <c r="DD708">
        <v>0</v>
      </c>
      <c r="DE708">
        <v>0</v>
      </c>
      <c r="DF708">
        <v>0</v>
      </c>
      <c r="DG708">
        <v>2713728</v>
      </c>
      <c r="DH708">
        <v>160</v>
      </c>
      <c r="DI708">
        <v>2735278</v>
      </c>
      <c r="DJ708">
        <v>0</v>
      </c>
      <c r="DK708">
        <v>0</v>
      </c>
      <c r="DL708">
        <v>0</v>
      </c>
      <c r="DM708">
        <v>0</v>
      </c>
      <c r="DN708">
        <v>0</v>
      </c>
      <c r="DO708">
        <v>0</v>
      </c>
      <c r="DP708">
        <v>0</v>
      </c>
      <c r="DQ708">
        <v>735</v>
      </c>
      <c r="DR708">
        <v>0</v>
      </c>
      <c r="DS708">
        <v>0</v>
      </c>
      <c r="DT708">
        <v>0</v>
      </c>
      <c r="DU708">
        <v>0</v>
      </c>
      <c r="DV708">
        <v>0</v>
      </c>
      <c r="DW708">
        <v>0</v>
      </c>
      <c r="DX708">
        <v>0</v>
      </c>
      <c r="DY708">
        <v>0</v>
      </c>
      <c r="DZ708">
        <v>0</v>
      </c>
      <c r="EA708">
        <v>0</v>
      </c>
      <c r="EB708">
        <v>0</v>
      </c>
      <c r="EC708">
        <v>0</v>
      </c>
      <c r="ED708">
        <v>0</v>
      </c>
    </row>
    <row r="709" spans="1:134" x14ac:dyDescent="0.3">
      <c r="A709">
        <v>106514033</v>
      </c>
      <c r="B709" t="s">
        <v>1315</v>
      </c>
      <c r="C709">
        <v>20182</v>
      </c>
      <c r="D709" s="1">
        <v>43191</v>
      </c>
      <c r="E709" s="1">
        <v>43281</v>
      </c>
      <c r="F709" t="s">
        <v>134</v>
      </c>
      <c r="G709" t="s">
        <v>1316</v>
      </c>
      <c r="H709" t="s">
        <v>2104</v>
      </c>
      <c r="I709">
        <v>227</v>
      </c>
      <c r="J709" t="s">
        <v>255</v>
      </c>
      <c r="K709" t="s">
        <v>369</v>
      </c>
      <c r="L709" t="s">
        <v>138</v>
      </c>
      <c r="M709" t="s">
        <v>1317</v>
      </c>
      <c r="N709" t="s">
        <v>1318</v>
      </c>
      <c r="O709" t="s">
        <v>2148</v>
      </c>
      <c r="P709">
        <v>95993</v>
      </c>
      <c r="Q709" t="s">
        <v>1320</v>
      </c>
      <c r="R709">
        <v>16</v>
      </c>
      <c r="S709">
        <v>16</v>
      </c>
      <c r="T709">
        <v>16</v>
      </c>
      <c r="U709">
        <v>0</v>
      </c>
      <c r="V709">
        <v>0</v>
      </c>
      <c r="W709">
        <v>0</v>
      </c>
      <c r="X709">
        <v>0</v>
      </c>
      <c r="Y709">
        <v>0</v>
      </c>
      <c r="Z709">
        <v>0</v>
      </c>
      <c r="AA709">
        <v>0</v>
      </c>
      <c r="AB709">
        <v>0</v>
      </c>
      <c r="AC709">
        <v>0</v>
      </c>
      <c r="AD709">
        <v>106</v>
      </c>
      <c r="AE709">
        <v>106</v>
      </c>
      <c r="AF709">
        <v>0</v>
      </c>
      <c r="AG709">
        <v>0</v>
      </c>
      <c r="AH709">
        <v>0</v>
      </c>
      <c r="AI709">
        <v>0</v>
      </c>
      <c r="AJ709">
        <v>0</v>
      </c>
      <c r="AK709">
        <v>0</v>
      </c>
      <c r="AL709">
        <v>0</v>
      </c>
      <c r="AM709">
        <v>0</v>
      </c>
      <c r="AN709">
        <v>0</v>
      </c>
      <c r="AO709">
        <v>0</v>
      </c>
      <c r="AP709">
        <v>1396</v>
      </c>
      <c r="AQ709">
        <v>1396</v>
      </c>
      <c r="AR709">
        <v>0</v>
      </c>
      <c r="AS70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2792</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1301406</v>
      </c>
      <c r="BO709">
        <v>1301406</v>
      </c>
      <c r="BP709">
        <v>0</v>
      </c>
      <c r="BQ709">
        <v>0</v>
      </c>
      <c r="BR709">
        <v>0</v>
      </c>
      <c r="BS709">
        <v>0</v>
      </c>
      <c r="BT709">
        <v>0</v>
      </c>
      <c r="BU709">
        <v>0</v>
      </c>
      <c r="BV709">
        <v>0</v>
      </c>
      <c r="BW709">
        <v>0</v>
      </c>
      <c r="BX709">
        <v>0</v>
      </c>
      <c r="BY709">
        <v>0</v>
      </c>
      <c r="BZ709">
        <v>0</v>
      </c>
      <c r="CA709">
        <v>0</v>
      </c>
      <c r="CB709">
        <v>0</v>
      </c>
      <c r="CC709">
        <v>0</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0</v>
      </c>
      <c r="CY709">
        <v>0</v>
      </c>
      <c r="CZ709">
        <v>0</v>
      </c>
      <c r="DA709">
        <v>0</v>
      </c>
      <c r="DB709">
        <v>0</v>
      </c>
      <c r="DC709">
        <v>0</v>
      </c>
      <c r="DD709">
        <v>0</v>
      </c>
      <c r="DE709">
        <v>0</v>
      </c>
      <c r="DF709">
        <v>1301406</v>
      </c>
      <c r="DG709">
        <v>1301406</v>
      </c>
      <c r="DH709">
        <v>0</v>
      </c>
      <c r="DI709">
        <v>1166517</v>
      </c>
      <c r="DJ709">
        <v>0</v>
      </c>
      <c r="DK709">
        <v>0</v>
      </c>
      <c r="DL709">
        <v>0</v>
      </c>
      <c r="DM709">
        <v>0</v>
      </c>
      <c r="DN709">
        <v>0</v>
      </c>
      <c r="DO709">
        <v>0</v>
      </c>
      <c r="DP709">
        <v>0</v>
      </c>
      <c r="DQ709">
        <v>0</v>
      </c>
      <c r="DR709">
        <v>0</v>
      </c>
      <c r="DS709">
        <v>0</v>
      </c>
      <c r="DT709">
        <v>0</v>
      </c>
      <c r="DU709">
        <v>0</v>
      </c>
      <c r="DV709">
        <v>0</v>
      </c>
      <c r="DW709">
        <v>0</v>
      </c>
      <c r="DX709">
        <v>0</v>
      </c>
      <c r="DY709">
        <v>0</v>
      </c>
      <c r="DZ709">
        <v>0</v>
      </c>
      <c r="EA709">
        <v>0</v>
      </c>
      <c r="EB709">
        <v>0</v>
      </c>
      <c r="EC709">
        <v>0</v>
      </c>
      <c r="ED709">
        <v>0</v>
      </c>
    </row>
    <row r="710" spans="1:134" x14ac:dyDescent="0.3">
      <c r="A710">
        <v>106481357</v>
      </c>
      <c r="B710" t="s">
        <v>1321</v>
      </c>
      <c r="C710">
        <v>20182</v>
      </c>
      <c r="D710" s="1">
        <v>43191</v>
      </c>
      <c r="E710" s="1">
        <v>43281</v>
      </c>
      <c r="F710" t="s">
        <v>134</v>
      </c>
      <c r="G710" t="s">
        <v>215</v>
      </c>
      <c r="H710" t="s">
        <v>2089</v>
      </c>
      <c r="I710">
        <v>408</v>
      </c>
      <c r="J710" t="s">
        <v>136</v>
      </c>
      <c r="K710" t="s">
        <v>137</v>
      </c>
      <c r="L710" t="s">
        <v>138</v>
      </c>
      <c r="M710" t="s">
        <v>1322</v>
      </c>
      <c r="N710" t="s">
        <v>2149</v>
      </c>
      <c r="O710" t="s">
        <v>1324</v>
      </c>
      <c r="P710">
        <v>94533</v>
      </c>
      <c r="Q710" t="s">
        <v>1325</v>
      </c>
      <c r="R710">
        <v>182</v>
      </c>
      <c r="S710">
        <v>182</v>
      </c>
      <c r="T710">
        <v>182</v>
      </c>
      <c r="U710">
        <v>1062</v>
      </c>
      <c r="V710">
        <v>76</v>
      </c>
      <c r="W710">
        <v>208</v>
      </c>
      <c r="X710">
        <v>633</v>
      </c>
      <c r="Y710">
        <v>0</v>
      </c>
      <c r="Z710">
        <v>3</v>
      </c>
      <c r="AA710">
        <v>76</v>
      </c>
      <c r="AB710">
        <v>328</v>
      </c>
      <c r="AC710">
        <v>8</v>
      </c>
      <c r="AD710">
        <v>14</v>
      </c>
      <c r="AE710">
        <v>2408</v>
      </c>
      <c r="AF710">
        <v>0</v>
      </c>
      <c r="AG710">
        <v>5271</v>
      </c>
      <c r="AH710">
        <v>248</v>
      </c>
      <c r="AI710">
        <v>1037</v>
      </c>
      <c r="AJ710">
        <v>2521</v>
      </c>
      <c r="AK710">
        <v>0</v>
      </c>
      <c r="AL710">
        <v>9</v>
      </c>
      <c r="AM710">
        <v>361</v>
      </c>
      <c r="AN710">
        <v>1056</v>
      </c>
      <c r="AO710">
        <v>27</v>
      </c>
      <c r="AP710">
        <v>45</v>
      </c>
      <c r="AQ710">
        <v>10575</v>
      </c>
      <c r="AR710">
        <v>0</v>
      </c>
      <c r="AS71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21150</v>
      </c>
      <c r="AT710">
        <v>30167</v>
      </c>
      <c r="AU710">
        <v>1680</v>
      </c>
      <c r="AV710">
        <v>2672</v>
      </c>
      <c r="AW710">
        <v>26301</v>
      </c>
      <c r="AX710">
        <v>0</v>
      </c>
      <c r="AY710">
        <v>12</v>
      </c>
      <c r="AZ710">
        <v>10746</v>
      </c>
      <c r="BA710">
        <v>22034</v>
      </c>
      <c r="BB710">
        <v>122</v>
      </c>
      <c r="BC710">
        <v>3138</v>
      </c>
      <c r="BD710">
        <v>96872</v>
      </c>
      <c r="BE710">
        <v>243768767</v>
      </c>
      <c r="BF710">
        <v>16595353</v>
      </c>
      <c r="BG710">
        <v>41363663</v>
      </c>
      <c r="BH710">
        <v>121908017</v>
      </c>
      <c r="BI710">
        <v>0</v>
      </c>
      <c r="BJ710">
        <v>507865</v>
      </c>
      <c r="BK710">
        <v>15166120</v>
      </c>
      <c r="BL710">
        <v>68483419</v>
      </c>
      <c r="BM710">
        <v>3093787</v>
      </c>
      <c r="BN710">
        <v>1449689</v>
      </c>
      <c r="BO710">
        <v>512336680</v>
      </c>
      <c r="BP710">
        <v>135774354</v>
      </c>
      <c r="BQ710">
        <v>8887669</v>
      </c>
      <c r="BR710">
        <v>29965703</v>
      </c>
      <c r="BS710">
        <v>139565609</v>
      </c>
      <c r="BT710">
        <v>0</v>
      </c>
      <c r="BU710">
        <v>168191</v>
      </c>
      <c r="BV710">
        <v>19179690</v>
      </c>
      <c r="BW710">
        <v>87631262</v>
      </c>
      <c r="BX710">
        <v>1098960</v>
      </c>
      <c r="BY710">
        <v>11752281</v>
      </c>
      <c r="BZ710">
        <v>434023719</v>
      </c>
      <c r="CA710">
        <v>-11101944</v>
      </c>
      <c r="CB710">
        <v>346306751</v>
      </c>
      <c r="CC710">
        <v>21637142</v>
      </c>
      <c r="CD710">
        <v>59446848</v>
      </c>
      <c r="CE710">
        <v>247237702</v>
      </c>
      <c r="CF710">
        <v>-1748065</v>
      </c>
      <c r="CG710">
        <v>0</v>
      </c>
      <c r="CH710">
        <v>280222</v>
      </c>
      <c r="CI710">
        <v>23336056</v>
      </c>
      <c r="CJ710">
        <v>114374411</v>
      </c>
      <c r="CK710">
        <v>0</v>
      </c>
      <c r="CL710">
        <v>18953911</v>
      </c>
      <c r="CM710">
        <v>0</v>
      </c>
      <c r="CN710">
        <v>0</v>
      </c>
      <c r="CO710">
        <v>0</v>
      </c>
      <c r="CP710">
        <v>5392717</v>
      </c>
      <c r="CQ710">
        <v>824115751</v>
      </c>
      <c r="CR710">
        <v>0</v>
      </c>
      <c r="CS710">
        <v>12902180</v>
      </c>
      <c r="CT710">
        <v>0</v>
      </c>
      <c r="CU710">
        <v>9700151</v>
      </c>
      <c r="CV710">
        <v>22602331</v>
      </c>
      <c r="CW710">
        <v>33236370</v>
      </c>
      <c r="CX710">
        <v>3845880</v>
      </c>
      <c r="CY710">
        <v>13630583</v>
      </c>
      <c r="CZ710">
        <v>27138104</v>
      </c>
      <c r="DA710">
        <v>0</v>
      </c>
      <c r="DB710">
        <v>395834</v>
      </c>
      <c r="DC710">
        <v>11009754</v>
      </c>
      <c r="DD710">
        <v>51440421</v>
      </c>
      <c r="DE710">
        <v>0</v>
      </c>
      <c r="DF710">
        <v>4150033</v>
      </c>
      <c r="DG710">
        <v>144846979</v>
      </c>
      <c r="DH710">
        <v>5451805</v>
      </c>
      <c r="DI710">
        <v>136444269</v>
      </c>
      <c r="DJ710">
        <v>0</v>
      </c>
      <c r="DK710">
        <v>2986212</v>
      </c>
      <c r="DL710">
        <v>0</v>
      </c>
      <c r="DM710">
        <v>0</v>
      </c>
      <c r="DN710">
        <v>0</v>
      </c>
      <c r="DO710">
        <v>0</v>
      </c>
      <c r="DP710">
        <v>15306921</v>
      </c>
      <c r="DQ710">
        <v>245714623</v>
      </c>
      <c r="DR710">
        <v>0</v>
      </c>
      <c r="DS710">
        <v>0</v>
      </c>
      <c r="DT710">
        <v>0</v>
      </c>
      <c r="DU710">
        <v>0</v>
      </c>
      <c r="DV710">
        <v>0</v>
      </c>
      <c r="DW710">
        <v>0</v>
      </c>
      <c r="DX710">
        <v>0</v>
      </c>
      <c r="DY710">
        <v>0</v>
      </c>
      <c r="DZ710">
        <v>0</v>
      </c>
      <c r="EA710">
        <v>0</v>
      </c>
      <c r="EB710">
        <v>0</v>
      </c>
      <c r="EC710">
        <v>0</v>
      </c>
      <c r="ED710">
        <v>0</v>
      </c>
    </row>
    <row r="711" spans="1:134" x14ac:dyDescent="0.3">
      <c r="A711">
        <v>106141273</v>
      </c>
      <c r="B711" t="s">
        <v>1326</v>
      </c>
      <c r="C711">
        <v>20182</v>
      </c>
      <c r="D711" s="1">
        <v>43191</v>
      </c>
      <c r="E711" s="1">
        <v>43281</v>
      </c>
      <c r="F711" t="s">
        <v>134</v>
      </c>
      <c r="G711" t="s">
        <v>1327</v>
      </c>
      <c r="H711" t="s">
        <v>2100</v>
      </c>
      <c r="I711">
        <v>1203</v>
      </c>
      <c r="J711" t="s">
        <v>183</v>
      </c>
      <c r="K711" t="s">
        <v>137</v>
      </c>
      <c r="L711" t="s">
        <v>145</v>
      </c>
      <c r="M711" t="s">
        <v>1328</v>
      </c>
      <c r="N711" t="s">
        <v>1329</v>
      </c>
      <c r="O711" t="s">
        <v>1330</v>
      </c>
      <c r="P711">
        <v>93514</v>
      </c>
      <c r="Q711" t="s">
        <v>1331</v>
      </c>
      <c r="R711">
        <v>25</v>
      </c>
      <c r="S711">
        <v>25</v>
      </c>
      <c r="T711">
        <v>10</v>
      </c>
      <c r="U711">
        <v>143</v>
      </c>
      <c r="V711">
        <v>11</v>
      </c>
      <c r="W711">
        <v>19</v>
      </c>
      <c r="X711">
        <v>37</v>
      </c>
      <c r="Y711">
        <v>0</v>
      </c>
      <c r="Z711">
        <v>0</v>
      </c>
      <c r="AA711">
        <v>18</v>
      </c>
      <c r="AB711">
        <v>47</v>
      </c>
      <c r="AC711">
        <v>0</v>
      </c>
      <c r="AD711">
        <v>7</v>
      </c>
      <c r="AE711">
        <v>282</v>
      </c>
      <c r="AF711">
        <v>0</v>
      </c>
      <c r="AG711">
        <v>475</v>
      </c>
      <c r="AH711">
        <v>36</v>
      </c>
      <c r="AI711">
        <v>46</v>
      </c>
      <c r="AJ711">
        <v>85</v>
      </c>
      <c r="AK711">
        <v>0</v>
      </c>
      <c r="AL711">
        <v>0</v>
      </c>
      <c r="AM711">
        <v>31</v>
      </c>
      <c r="AN711">
        <v>126</v>
      </c>
      <c r="AO711">
        <v>0</v>
      </c>
      <c r="AP711">
        <v>23</v>
      </c>
      <c r="AQ711">
        <v>822</v>
      </c>
      <c r="AR711">
        <v>0</v>
      </c>
      <c r="AS71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1644</v>
      </c>
      <c r="AT711">
        <v>6471</v>
      </c>
      <c r="AU711">
        <v>209</v>
      </c>
      <c r="AV711">
        <v>1238</v>
      </c>
      <c r="AW711">
        <v>3290</v>
      </c>
      <c r="AX711">
        <v>0</v>
      </c>
      <c r="AY711">
        <v>0</v>
      </c>
      <c r="AZ711">
        <v>1365</v>
      </c>
      <c r="BA711">
        <v>5451</v>
      </c>
      <c r="BB711">
        <v>123</v>
      </c>
      <c r="BC711">
        <v>512</v>
      </c>
      <c r="BD711">
        <v>18659</v>
      </c>
      <c r="BE711">
        <v>5373830</v>
      </c>
      <c r="BF711">
        <v>435886</v>
      </c>
      <c r="BG711">
        <v>789437</v>
      </c>
      <c r="BH711">
        <v>1405956</v>
      </c>
      <c r="BI711">
        <v>0</v>
      </c>
      <c r="BJ711">
        <v>0</v>
      </c>
      <c r="BK711">
        <v>499989</v>
      </c>
      <c r="BL711">
        <v>1938237</v>
      </c>
      <c r="BM711">
        <v>0</v>
      </c>
      <c r="BN711">
        <v>236246</v>
      </c>
      <c r="BO711">
        <v>10679581</v>
      </c>
      <c r="BP711">
        <v>10643905</v>
      </c>
      <c r="BQ711">
        <v>509948</v>
      </c>
      <c r="BR711">
        <v>2355566</v>
      </c>
      <c r="BS711">
        <v>4169607</v>
      </c>
      <c r="BT711">
        <v>0</v>
      </c>
      <c r="BU711">
        <v>0</v>
      </c>
      <c r="BV711">
        <v>1638848</v>
      </c>
      <c r="BW711">
        <v>7608610</v>
      </c>
      <c r="BX711">
        <v>110468</v>
      </c>
      <c r="BY711">
        <v>435454</v>
      </c>
      <c r="BZ711">
        <v>27472406</v>
      </c>
      <c r="CA711">
        <v>791013</v>
      </c>
      <c r="CB711">
        <v>8064386</v>
      </c>
      <c r="CC711">
        <v>228424</v>
      </c>
      <c r="CD711">
        <v>2574122</v>
      </c>
      <c r="CE711">
        <v>3562449</v>
      </c>
      <c r="CF711">
        <v>-3142669</v>
      </c>
      <c r="CG711">
        <v>0</v>
      </c>
      <c r="CH711">
        <v>0</v>
      </c>
      <c r="CI711">
        <v>2800211</v>
      </c>
      <c r="CJ711">
        <v>1227086</v>
      </c>
      <c r="CK711">
        <v>0</v>
      </c>
      <c r="CL711">
        <v>101989</v>
      </c>
      <c r="CM711">
        <v>-1190</v>
      </c>
      <c r="CN711">
        <v>0</v>
      </c>
      <c r="CO711">
        <v>0</v>
      </c>
      <c r="CP711">
        <v>74198</v>
      </c>
      <c r="CQ711">
        <v>16280019</v>
      </c>
      <c r="CR711">
        <v>0</v>
      </c>
      <c r="CS711">
        <v>0</v>
      </c>
      <c r="CT711">
        <v>0</v>
      </c>
      <c r="CU711">
        <v>0</v>
      </c>
      <c r="CV711">
        <v>0</v>
      </c>
      <c r="CW711">
        <v>7953349</v>
      </c>
      <c r="CX711">
        <v>717409</v>
      </c>
      <c r="CY711">
        <v>3713550</v>
      </c>
      <c r="CZ711">
        <v>2013115</v>
      </c>
      <c r="DA711">
        <v>0</v>
      </c>
      <c r="DB711">
        <v>499</v>
      </c>
      <c r="DC711">
        <v>-661374</v>
      </c>
      <c r="DD711">
        <v>8319761</v>
      </c>
      <c r="DE711">
        <v>9171</v>
      </c>
      <c r="DF711">
        <v>-193512</v>
      </c>
      <c r="DG711">
        <v>21871968</v>
      </c>
      <c r="DH711">
        <v>703677</v>
      </c>
      <c r="DI711">
        <v>22050215</v>
      </c>
      <c r="DJ711">
        <v>0</v>
      </c>
      <c r="DK711">
        <v>-1377173</v>
      </c>
      <c r="DL711">
        <v>0</v>
      </c>
      <c r="DM711">
        <v>0</v>
      </c>
      <c r="DN711">
        <v>0</v>
      </c>
      <c r="DO711">
        <v>0</v>
      </c>
      <c r="DP711">
        <v>360064</v>
      </c>
      <c r="DQ711">
        <v>76802723</v>
      </c>
      <c r="DR711">
        <v>0</v>
      </c>
      <c r="DS711">
        <v>0</v>
      </c>
      <c r="DT711">
        <v>0</v>
      </c>
      <c r="DU711">
        <v>0</v>
      </c>
      <c r="DV711">
        <v>0</v>
      </c>
      <c r="DW711">
        <v>0</v>
      </c>
      <c r="DX711">
        <v>0</v>
      </c>
      <c r="DY711">
        <v>0</v>
      </c>
      <c r="DZ711">
        <v>0</v>
      </c>
      <c r="EA711">
        <v>0</v>
      </c>
      <c r="EB711">
        <v>0</v>
      </c>
      <c r="EC711">
        <v>0</v>
      </c>
      <c r="ED711">
        <v>0</v>
      </c>
    </row>
    <row r="712" spans="1:134" x14ac:dyDescent="0.3">
      <c r="A712">
        <v>106190568</v>
      </c>
      <c r="B712" t="s">
        <v>1332</v>
      </c>
      <c r="C712">
        <v>20182</v>
      </c>
      <c r="D712" s="1">
        <v>43191</v>
      </c>
      <c r="E712" s="1">
        <v>43281</v>
      </c>
      <c r="F712" t="s">
        <v>134</v>
      </c>
      <c r="G712" t="s">
        <v>158</v>
      </c>
      <c r="H712" t="s">
        <v>2086</v>
      </c>
      <c r="I712">
        <v>905</v>
      </c>
      <c r="J712" t="s">
        <v>136</v>
      </c>
      <c r="K712" t="s">
        <v>137</v>
      </c>
      <c r="L712" t="s">
        <v>138</v>
      </c>
      <c r="M712" t="s">
        <v>1333</v>
      </c>
      <c r="N712" t="s">
        <v>1334</v>
      </c>
      <c r="O712" t="s">
        <v>1335</v>
      </c>
      <c r="P712">
        <v>91325</v>
      </c>
      <c r="Q712" t="s">
        <v>1336</v>
      </c>
      <c r="R712">
        <v>412</v>
      </c>
      <c r="S712">
        <v>412</v>
      </c>
      <c r="T712">
        <v>192</v>
      </c>
      <c r="U712">
        <v>992</v>
      </c>
      <c r="V712">
        <v>533</v>
      </c>
      <c r="W712">
        <v>395</v>
      </c>
      <c r="X712">
        <v>661</v>
      </c>
      <c r="Y712">
        <v>0</v>
      </c>
      <c r="Z712">
        <v>0</v>
      </c>
      <c r="AA712">
        <v>101</v>
      </c>
      <c r="AB712">
        <v>828</v>
      </c>
      <c r="AC712">
        <v>60</v>
      </c>
      <c r="AD712">
        <v>61</v>
      </c>
      <c r="AE712">
        <v>3631</v>
      </c>
      <c r="AF712">
        <v>0</v>
      </c>
      <c r="AG712">
        <v>5201</v>
      </c>
      <c r="AH712">
        <v>2446</v>
      </c>
      <c r="AI712">
        <v>1788</v>
      </c>
      <c r="AJ712">
        <v>2099</v>
      </c>
      <c r="AK712">
        <v>0</v>
      </c>
      <c r="AL712">
        <v>0</v>
      </c>
      <c r="AM712">
        <v>370</v>
      </c>
      <c r="AN712">
        <v>3784</v>
      </c>
      <c r="AO712">
        <v>97</v>
      </c>
      <c r="AP712">
        <v>99</v>
      </c>
      <c r="AQ712">
        <v>15884</v>
      </c>
      <c r="AR712">
        <v>0</v>
      </c>
      <c r="AS71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31768</v>
      </c>
      <c r="AT712">
        <v>5203</v>
      </c>
      <c r="AU712">
        <v>1687</v>
      </c>
      <c r="AV712">
        <v>3084</v>
      </c>
      <c r="AW712">
        <v>7087</v>
      </c>
      <c r="AX712">
        <v>0</v>
      </c>
      <c r="AY712">
        <v>0</v>
      </c>
      <c r="AZ712">
        <v>1173</v>
      </c>
      <c r="BA712">
        <v>6432</v>
      </c>
      <c r="BB712">
        <v>505</v>
      </c>
      <c r="BC712">
        <v>539</v>
      </c>
      <c r="BD712">
        <v>25710</v>
      </c>
      <c r="BE712">
        <v>139986474</v>
      </c>
      <c r="BF712">
        <v>65098210</v>
      </c>
      <c r="BG712">
        <v>47051661</v>
      </c>
      <c r="BH712">
        <v>52352878</v>
      </c>
      <c r="BI712">
        <v>0</v>
      </c>
      <c r="BJ712">
        <v>0</v>
      </c>
      <c r="BK712">
        <v>14505113</v>
      </c>
      <c r="BL712">
        <v>89213351</v>
      </c>
      <c r="BM712">
        <v>1542016</v>
      </c>
      <c r="BN712">
        <v>1567445</v>
      </c>
      <c r="BO712">
        <v>411317148</v>
      </c>
      <c r="BP712">
        <v>43444743</v>
      </c>
      <c r="BQ712">
        <v>15833967</v>
      </c>
      <c r="BR712">
        <v>15798389</v>
      </c>
      <c r="BS712">
        <v>36843416</v>
      </c>
      <c r="BT712">
        <v>0</v>
      </c>
      <c r="BU712">
        <v>0</v>
      </c>
      <c r="BV712">
        <v>2900228</v>
      </c>
      <c r="BW712">
        <v>37610924</v>
      </c>
      <c r="BX712">
        <v>2670533</v>
      </c>
      <c r="BY712">
        <v>2852664</v>
      </c>
      <c r="BZ712">
        <v>157954864</v>
      </c>
      <c r="CA712">
        <v>10655145</v>
      </c>
      <c r="CB712">
        <v>157735980</v>
      </c>
      <c r="CC712">
        <v>66787758</v>
      </c>
      <c r="CD712">
        <v>46832947</v>
      </c>
      <c r="CE712">
        <v>78905572</v>
      </c>
      <c r="CF712">
        <v>0</v>
      </c>
      <c r="CG712">
        <v>0</v>
      </c>
      <c r="CH712">
        <v>0</v>
      </c>
      <c r="CI712">
        <v>12586921</v>
      </c>
      <c r="CJ712">
        <v>83417742</v>
      </c>
      <c r="CK712">
        <v>0</v>
      </c>
      <c r="CL712">
        <v>4651427</v>
      </c>
      <c r="CM712">
        <v>0</v>
      </c>
      <c r="CN712">
        <v>0</v>
      </c>
      <c r="CO712">
        <v>0</v>
      </c>
      <c r="CP712">
        <v>3385026</v>
      </c>
      <c r="CQ712">
        <v>464958518</v>
      </c>
      <c r="CR712">
        <v>0</v>
      </c>
      <c r="CS712">
        <v>0</v>
      </c>
      <c r="CT712">
        <v>0</v>
      </c>
      <c r="CU712">
        <v>0</v>
      </c>
      <c r="CV712">
        <v>0</v>
      </c>
      <c r="CW712">
        <v>22757596</v>
      </c>
      <c r="CX712">
        <v>13547967</v>
      </c>
      <c r="CY712">
        <v>15808951</v>
      </c>
      <c r="CZ712">
        <v>9226637</v>
      </c>
      <c r="DA712">
        <v>0</v>
      </c>
      <c r="DB712">
        <v>0</v>
      </c>
      <c r="DC712">
        <v>3585176</v>
      </c>
      <c r="DD712">
        <v>39117136</v>
      </c>
      <c r="DE712">
        <v>0</v>
      </c>
      <c r="DF712">
        <v>270031</v>
      </c>
      <c r="DG712">
        <v>104313494</v>
      </c>
      <c r="DH712">
        <v>2771259</v>
      </c>
      <c r="DI712">
        <v>103099380</v>
      </c>
      <c r="DJ712">
        <v>0</v>
      </c>
      <c r="DK712">
        <v>403127</v>
      </c>
      <c r="DL712">
        <v>0</v>
      </c>
      <c r="DM712">
        <v>0</v>
      </c>
      <c r="DN712">
        <v>0</v>
      </c>
      <c r="DO712">
        <v>0</v>
      </c>
      <c r="DP712">
        <v>2598962</v>
      </c>
      <c r="DQ712">
        <v>178038964</v>
      </c>
      <c r="DR712">
        <v>0</v>
      </c>
      <c r="DS712">
        <v>0</v>
      </c>
      <c r="DT712">
        <v>0</v>
      </c>
      <c r="DU712">
        <v>0</v>
      </c>
      <c r="DV712">
        <v>0</v>
      </c>
      <c r="DW712">
        <v>0</v>
      </c>
      <c r="DX712">
        <v>0</v>
      </c>
      <c r="DY712">
        <v>0</v>
      </c>
      <c r="DZ712">
        <v>0</v>
      </c>
      <c r="EA712">
        <v>0</v>
      </c>
      <c r="EB712">
        <v>0</v>
      </c>
      <c r="EC712">
        <v>0</v>
      </c>
      <c r="ED712">
        <v>0</v>
      </c>
    </row>
    <row r="713" spans="1:134" x14ac:dyDescent="0.3">
      <c r="A713">
        <v>106214034</v>
      </c>
      <c r="B713" t="s">
        <v>1337</v>
      </c>
      <c r="C713">
        <v>20182</v>
      </c>
      <c r="D713" s="1">
        <v>43191</v>
      </c>
      <c r="E713" s="1">
        <v>43281</v>
      </c>
      <c r="F713" t="s">
        <v>134</v>
      </c>
      <c r="G713" t="s">
        <v>932</v>
      </c>
      <c r="H713" t="s">
        <v>2105</v>
      </c>
      <c r="I713">
        <v>405</v>
      </c>
      <c r="J713" t="s">
        <v>136</v>
      </c>
      <c r="K713" t="s">
        <v>137</v>
      </c>
      <c r="L713" t="s">
        <v>138</v>
      </c>
      <c r="M713" t="s">
        <v>1338</v>
      </c>
      <c r="N713" t="s">
        <v>1339</v>
      </c>
      <c r="O713" t="s">
        <v>1340</v>
      </c>
      <c r="P713">
        <v>94945</v>
      </c>
      <c r="Q713" t="s">
        <v>1341</v>
      </c>
      <c r="R713">
        <v>47</v>
      </c>
      <c r="S713">
        <v>47</v>
      </c>
      <c r="T713">
        <v>20</v>
      </c>
      <c r="U713">
        <v>280</v>
      </c>
      <c r="V713">
        <v>24</v>
      </c>
      <c r="W713">
        <v>15</v>
      </c>
      <c r="X713">
        <v>63</v>
      </c>
      <c r="Y713">
        <v>0</v>
      </c>
      <c r="Z713">
        <v>0</v>
      </c>
      <c r="AA713">
        <v>8</v>
      </c>
      <c r="AB713">
        <v>72</v>
      </c>
      <c r="AC713">
        <v>2</v>
      </c>
      <c r="AD713">
        <v>4</v>
      </c>
      <c r="AE713">
        <v>468</v>
      </c>
      <c r="AF713">
        <v>0</v>
      </c>
      <c r="AG713">
        <v>897</v>
      </c>
      <c r="AH713">
        <v>71</v>
      </c>
      <c r="AI713">
        <v>46</v>
      </c>
      <c r="AJ713">
        <v>172</v>
      </c>
      <c r="AK713">
        <v>0</v>
      </c>
      <c r="AL713">
        <v>0</v>
      </c>
      <c r="AM713">
        <v>16</v>
      </c>
      <c r="AN713">
        <v>176</v>
      </c>
      <c r="AO713">
        <v>3</v>
      </c>
      <c r="AP713">
        <v>8</v>
      </c>
      <c r="AQ713">
        <v>1389</v>
      </c>
      <c r="AR713">
        <v>0</v>
      </c>
      <c r="AS71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2778</v>
      </c>
      <c r="AT713">
        <v>1007</v>
      </c>
      <c r="AU713">
        <v>95</v>
      </c>
      <c r="AV713">
        <v>134</v>
      </c>
      <c r="AW713">
        <v>1043</v>
      </c>
      <c r="AX713">
        <v>0</v>
      </c>
      <c r="AY713">
        <v>1</v>
      </c>
      <c r="AZ713">
        <v>83</v>
      </c>
      <c r="BA713">
        <v>840</v>
      </c>
      <c r="BB713">
        <v>140</v>
      </c>
      <c r="BC713">
        <v>99</v>
      </c>
      <c r="BD713">
        <v>3442</v>
      </c>
      <c r="BE713">
        <v>15394806</v>
      </c>
      <c r="BF713">
        <v>1132502</v>
      </c>
      <c r="BG713">
        <v>884238</v>
      </c>
      <c r="BH713">
        <v>3010735</v>
      </c>
      <c r="BI713">
        <v>0</v>
      </c>
      <c r="BJ713">
        <v>0</v>
      </c>
      <c r="BK713">
        <v>433840</v>
      </c>
      <c r="BL713">
        <v>3160121</v>
      </c>
      <c r="BM713">
        <v>120624</v>
      </c>
      <c r="BN713">
        <v>207977</v>
      </c>
      <c r="BO713">
        <v>24344843</v>
      </c>
      <c r="BP713">
        <v>13026935</v>
      </c>
      <c r="BQ713">
        <v>1525276</v>
      </c>
      <c r="BR713">
        <v>830511</v>
      </c>
      <c r="BS713">
        <v>5002078</v>
      </c>
      <c r="BT713">
        <v>0</v>
      </c>
      <c r="BU713">
        <v>1011</v>
      </c>
      <c r="BV713">
        <v>978647</v>
      </c>
      <c r="BW713">
        <v>9997530</v>
      </c>
      <c r="BX713">
        <v>663522</v>
      </c>
      <c r="BY713">
        <v>452320</v>
      </c>
      <c r="BZ713">
        <v>32477830</v>
      </c>
      <c r="CA713">
        <v>796522</v>
      </c>
      <c r="CB713">
        <v>23382426</v>
      </c>
      <c r="CC713">
        <v>2126601</v>
      </c>
      <c r="CD713">
        <v>1433017</v>
      </c>
      <c r="CE713">
        <v>6840347</v>
      </c>
      <c r="CF713">
        <v>0</v>
      </c>
      <c r="CG713">
        <v>0</v>
      </c>
      <c r="CH713">
        <v>1011</v>
      </c>
      <c r="CI713">
        <v>987832</v>
      </c>
      <c r="CJ713">
        <v>5668907</v>
      </c>
      <c r="CK713">
        <v>0</v>
      </c>
      <c r="CL713">
        <v>784146</v>
      </c>
      <c r="CM713">
        <v>0</v>
      </c>
      <c r="CN713">
        <v>0</v>
      </c>
      <c r="CO713">
        <v>0</v>
      </c>
      <c r="CP713">
        <v>0</v>
      </c>
      <c r="CQ713">
        <v>42020809</v>
      </c>
      <c r="CR713">
        <v>0</v>
      </c>
      <c r="CS713">
        <v>0</v>
      </c>
      <c r="CT713">
        <v>0</v>
      </c>
      <c r="CU713">
        <v>0</v>
      </c>
      <c r="CV713">
        <v>0</v>
      </c>
      <c r="CW713">
        <v>5039315</v>
      </c>
      <c r="CX713">
        <v>531177</v>
      </c>
      <c r="CY713">
        <v>281732</v>
      </c>
      <c r="CZ713">
        <v>1172466</v>
      </c>
      <c r="DA713">
        <v>0</v>
      </c>
      <c r="DB713">
        <v>0</v>
      </c>
      <c r="DC713">
        <v>424655</v>
      </c>
      <c r="DD713">
        <v>7352519</v>
      </c>
      <c r="DE713">
        <v>0</v>
      </c>
      <c r="DF713">
        <v>0</v>
      </c>
      <c r="DG713">
        <v>14801864</v>
      </c>
      <c r="DH713">
        <v>320238</v>
      </c>
      <c r="DI713">
        <v>25709095</v>
      </c>
      <c r="DJ713">
        <v>0</v>
      </c>
      <c r="DK713">
        <v>964397</v>
      </c>
      <c r="DL713">
        <v>0</v>
      </c>
      <c r="DM713">
        <v>0</v>
      </c>
      <c r="DN713">
        <v>0</v>
      </c>
      <c r="DO713">
        <v>0</v>
      </c>
      <c r="DP713">
        <v>1547796</v>
      </c>
      <c r="DQ713">
        <v>35399528</v>
      </c>
      <c r="DR713">
        <v>0</v>
      </c>
      <c r="DS713">
        <v>0</v>
      </c>
      <c r="DT713">
        <v>0</v>
      </c>
      <c r="DU713">
        <v>0</v>
      </c>
      <c r="DV713">
        <v>0</v>
      </c>
      <c r="DW713">
        <v>0</v>
      </c>
      <c r="DX713">
        <v>0</v>
      </c>
      <c r="DY713">
        <v>0</v>
      </c>
      <c r="DZ713">
        <v>0</v>
      </c>
      <c r="EA713">
        <v>0</v>
      </c>
      <c r="EB713">
        <v>0</v>
      </c>
      <c r="EC713">
        <v>0</v>
      </c>
      <c r="ED713">
        <v>0</v>
      </c>
    </row>
    <row r="714" spans="1:134" x14ac:dyDescent="0.3">
      <c r="A714">
        <v>106500967</v>
      </c>
      <c r="B714" t="s">
        <v>1342</v>
      </c>
      <c r="C714">
        <v>20182</v>
      </c>
      <c r="D714" s="1">
        <v>43191</v>
      </c>
      <c r="E714" s="1">
        <v>43281</v>
      </c>
      <c r="F714" t="s">
        <v>134</v>
      </c>
      <c r="G714" t="s">
        <v>420</v>
      </c>
      <c r="H714" t="s">
        <v>2087</v>
      </c>
      <c r="I714">
        <v>511</v>
      </c>
      <c r="J714" t="s">
        <v>183</v>
      </c>
      <c r="K714" t="s">
        <v>137</v>
      </c>
      <c r="L714" t="s">
        <v>145</v>
      </c>
      <c r="M714" t="s">
        <v>1343</v>
      </c>
      <c r="N714" t="s">
        <v>1344</v>
      </c>
      <c r="O714" t="s">
        <v>1345</v>
      </c>
      <c r="P714">
        <v>95361</v>
      </c>
      <c r="Q714" t="s">
        <v>1346</v>
      </c>
      <c r="R714">
        <v>150</v>
      </c>
      <c r="S714">
        <v>144</v>
      </c>
      <c r="T714">
        <v>144</v>
      </c>
      <c r="U714">
        <v>89</v>
      </c>
      <c r="V714">
        <v>50</v>
      </c>
      <c r="W714">
        <v>21</v>
      </c>
      <c r="X714">
        <v>54</v>
      </c>
      <c r="Y714">
        <v>0</v>
      </c>
      <c r="Z714">
        <v>0</v>
      </c>
      <c r="AA714">
        <v>23</v>
      </c>
      <c r="AB714">
        <v>3</v>
      </c>
      <c r="AC714">
        <v>0</v>
      </c>
      <c r="AD714">
        <v>1</v>
      </c>
      <c r="AE714">
        <v>241</v>
      </c>
      <c r="AF714">
        <v>0</v>
      </c>
      <c r="AG714">
        <v>908</v>
      </c>
      <c r="AH714">
        <v>419</v>
      </c>
      <c r="AI714">
        <v>7117</v>
      </c>
      <c r="AJ714">
        <v>401</v>
      </c>
      <c r="AK714">
        <v>0</v>
      </c>
      <c r="AL714">
        <v>0</v>
      </c>
      <c r="AM714">
        <v>90</v>
      </c>
      <c r="AN714">
        <v>34</v>
      </c>
      <c r="AO714">
        <v>0</v>
      </c>
      <c r="AP714">
        <v>39</v>
      </c>
      <c r="AQ714">
        <v>9008</v>
      </c>
      <c r="AR714">
        <v>0</v>
      </c>
      <c r="AS71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18016</v>
      </c>
      <c r="AT714">
        <v>4010</v>
      </c>
      <c r="AU714">
        <v>1209</v>
      </c>
      <c r="AV714">
        <v>3428</v>
      </c>
      <c r="AW714">
        <v>14860</v>
      </c>
      <c r="AX714">
        <v>0</v>
      </c>
      <c r="AY714">
        <v>0</v>
      </c>
      <c r="AZ714">
        <v>3603</v>
      </c>
      <c r="BA714">
        <v>225</v>
      </c>
      <c r="BB714">
        <v>609</v>
      </c>
      <c r="BC714">
        <v>1842</v>
      </c>
      <c r="BD714">
        <v>29786</v>
      </c>
      <c r="BE714">
        <v>3085090</v>
      </c>
      <c r="BF714">
        <v>1592088</v>
      </c>
      <c r="BG714">
        <v>4349439</v>
      </c>
      <c r="BH714">
        <v>1701522</v>
      </c>
      <c r="BI714">
        <v>0</v>
      </c>
      <c r="BJ714">
        <v>0</v>
      </c>
      <c r="BK714">
        <v>506479</v>
      </c>
      <c r="BL714">
        <v>369869</v>
      </c>
      <c r="BM714">
        <v>0</v>
      </c>
      <c r="BN714">
        <v>45185</v>
      </c>
      <c r="BO714">
        <v>11649672</v>
      </c>
      <c r="BP714">
        <v>5268866</v>
      </c>
      <c r="BQ714">
        <v>2591378</v>
      </c>
      <c r="BR714">
        <v>2484355</v>
      </c>
      <c r="BS714">
        <v>15645407</v>
      </c>
      <c r="BT714">
        <v>0</v>
      </c>
      <c r="BU714">
        <v>0</v>
      </c>
      <c r="BV714">
        <v>4551982</v>
      </c>
      <c r="BW714">
        <v>957409</v>
      </c>
      <c r="BX714">
        <v>222109</v>
      </c>
      <c r="BY714">
        <v>1737987</v>
      </c>
      <c r="BZ714">
        <v>33459493</v>
      </c>
      <c r="CA714">
        <v>802315</v>
      </c>
      <c r="CB714">
        <v>5963232</v>
      </c>
      <c r="CC714">
        <v>3963979</v>
      </c>
      <c r="CD714">
        <v>3331376</v>
      </c>
      <c r="CE714">
        <v>4370790</v>
      </c>
      <c r="CF714">
        <v>0</v>
      </c>
      <c r="CG714">
        <v>0</v>
      </c>
      <c r="CH714">
        <v>0</v>
      </c>
      <c r="CI714">
        <v>1501064</v>
      </c>
      <c r="CJ714">
        <v>1084701</v>
      </c>
      <c r="CK714">
        <v>0</v>
      </c>
      <c r="CL714">
        <v>222109</v>
      </c>
      <c r="CM714">
        <v>0</v>
      </c>
      <c r="CN714">
        <v>0</v>
      </c>
      <c r="CO714">
        <v>0</v>
      </c>
      <c r="CP714">
        <v>784130</v>
      </c>
      <c r="CQ714">
        <v>22023696</v>
      </c>
      <c r="CR714">
        <v>0</v>
      </c>
      <c r="CS714">
        <v>0</v>
      </c>
      <c r="CT714">
        <v>0</v>
      </c>
      <c r="CU714">
        <v>23321</v>
      </c>
      <c r="CV714">
        <v>23321</v>
      </c>
      <c r="CW714">
        <v>2390724</v>
      </c>
      <c r="CX714">
        <v>219487</v>
      </c>
      <c r="CY714">
        <v>3502418</v>
      </c>
      <c r="CZ714">
        <v>12976139</v>
      </c>
      <c r="DA714">
        <v>0</v>
      </c>
      <c r="DB714">
        <v>0</v>
      </c>
      <c r="DC714">
        <v>3557397</v>
      </c>
      <c r="DD714">
        <v>265898</v>
      </c>
      <c r="DE714">
        <v>0</v>
      </c>
      <c r="DF714">
        <v>196727</v>
      </c>
      <c r="DG714">
        <v>23108790</v>
      </c>
      <c r="DH714">
        <v>2255524</v>
      </c>
      <c r="DI714">
        <v>18415987</v>
      </c>
      <c r="DJ714">
        <v>0</v>
      </c>
      <c r="DK714">
        <v>604425</v>
      </c>
      <c r="DL714">
        <v>0</v>
      </c>
      <c r="DM714">
        <v>0</v>
      </c>
      <c r="DN714">
        <v>0</v>
      </c>
      <c r="DO714">
        <v>0</v>
      </c>
      <c r="DP714">
        <v>315350</v>
      </c>
      <c r="DQ714">
        <v>83626801</v>
      </c>
      <c r="DR714">
        <v>0</v>
      </c>
      <c r="DS714">
        <v>0</v>
      </c>
      <c r="DT714">
        <v>0</v>
      </c>
      <c r="DU714">
        <v>0</v>
      </c>
      <c r="DV714">
        <v>0</v>
      </c>
      <c r="DW714">
        <v>0</v>
      </c>
      <c r="DX714">
        <v>0</v>
      </c>
      <c r="DY714">
        <v>0</v>
      </c>
      <c r="DZ714">
        <v>0</v>
      </c>
      <c r="EA714">
        <v>0</v>
      </c>
      <c r="EB714">
        <v>0</v>
      </c>
      <c r="EC714">
        <v>0</v>
      </c>
      <c r="ED714">
        <v>0</v>
      </c>
    </row>
    <row r="715" spans="1:134" x14ac:dyDescent="0.3">
      <c r="A715">
        <v>106198495</v>
      </c>
      <c r="B715" t="s">
        <v>1347</v>
      </c>
      <c r="C715">
        <v>20182</v>
      </c>
      <c r="D715" s="1">
        <v>43191</v>
      </c>
      <c r="E715" s="1">
        <v>43281</v>
      </c>
      <c r="F715" t="s">
        <v>134</v>
      </c>
      <c r="G715" t="s">
        <v>158</v>
      </c>
      <c r="H715" t="s">
        <v>2086</v>
      </c>
      <c r="I715">
        <v>933</v>
      </c>
      <c r="J715" t="s">
        <v>255</v>
      </c>
      <c r="K715" t="s">
        <v>369</v>
      </c>
      <c r="L715" t="s">
        <v>138</v>
      </c>
      <c r="M715" t="s">
        <v>1348</v>
      </c>
      <c r="N715" t="s">
        <v>1349</v>
      </c>
      <c r="O715" t="s">
        <v>501</v>
      </c>
      <c r="P715">
        <v>90806</v>
      </c>
      <c r="Q715" t="s">
        <v>1350</v>
      </c>
      <c r="R715">
        <v>36</v>
      </c>
      <c r="S715">
        <v>36</v>
      </c>
      <c r="T715">
        <v>36</v>
      </c>
      <c r="U715">
        <v>145</v>
      </c>
      <c r="V715">
        <v>26</v>
      </c>
      <c r="W715">
        <v>0</v>
      </c>
      <c r="X715">
        <v>0</v>
      </c>
      <c r="Y715">
        <v>0</v>
      </c>
      <c r="Z715">
        <v>0</v>
      </c>
      <c r="AA715">
        <v>85</v>
      </c>
      <c r="AB715">
        <v>5</v>
      </c>
      <c r="AC715">
        <v>0</v>
      </c>
      <c r="AD715">
        <v>19</v>
      </c>
      <c r="AE715">
        <v>280</v>
      </c>
      <c r="AF715">
        <v>0</v>
      </c>
      <c r="AG715">
        <v>1499</v>
      </c>
      <c r="AH715">
        <v>191</v>
      </c>
      <c r="AI715">
        <v>0</v>
      </c>
      <c r="AJ715">
        <v>0</v>
      </c>
      <c r="AK715">
        <v>0</v>
      </c>
      <c r="AL715">
        <v>0</v>
      </c>
      <c r="AM715">
        <v>492</v>
      </c>
      <c r="AN715">
        <v>24</v>
      </c>
      <c r="AO715">
        <v>0</v>
      </c>
      <c r="AP715">
        <v>118</v>
      </c>
      <c r="AQ715">
        <v>2324</v>
      </c>
      <c r="AR715">
        <v>0</v>
      </c>
      <c r="AS71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4648</v>
      </c>
      <c r="AT715">
        <v>0</v>
      </c>
      <c r="AU715">
        <v>0</v>
      </c>
      <c r="AV715">
        <v>0</v>
      </c>
      <c r="AW715">
        <v>0</v>
      </c>
      <c r="AX715">
        <v>0</v>
      </c>
      <c r="AY715">
        <v>0</v>
      </c>
      <c r="AZ715">
        <v>0</v>
      </c>
      <c r="BA715">
        <v>0</v>
      </c>
      <c r="BB715">
        <v>0</v>
      </c>
      <c r="BC715">
        <v>0</v>
      </c>
      <c r="BD715">
        <v>0</v>
      </c>
      <c r="BE715">
        <v>2536375</v>
      </c>
      <c r="BF715">
        <v>296800</v>
      </c>
      <c r="BG715">
        <v>0</v>
      </c>
      <c r="BH715">
        <v>0</v>
      </c>
      <c r="BI715">
        <v>0</v>
      </c>
      <c r="BJ715">
        <v>0</v>
      </c>
      <c r="BK715">
        <v>604800</v>
      </c>
      <c r="BL715">
        <v>42000</v>
      </c>
      <c r="BM715">
        <v>0</v>
      </c>
      <c r="BN715">
        <v>10225</v>
      </c>
      <c r="BO715">
        <v>3490200</v>
      </c>
      <c r="BP715">
        <v>0</v>
      </c>
      <c r="BQ715">
        <v>0</v>
      </c>
      <c r="BR715">
        <v>0</v>
      </c>
      <c r="BS715">
        <v>0</v>
      </c>
      <c r="BT715">
        <v>0</v>
      </c>
      <c r="BU715">
        <v>0</v>
      </c>
      <c r="BV715">
        <v>0</v>
      </c>
      <c r="BW715">
        <v>0</v>
      </c>
      <c r="BX715">
        <v>0</v>
      </c>
      <c r="BY715">
        <v>0</v>
      </c>
      <c r="BZ715">
        <v>0</v>
      </c>
      <c r="CA715">
        <v>70258</v>
      </c>
      <c r="CB715">
        <v>573853</v>
      </c>
      <c r="CC715">
        <v>178817</v>
      </c>
      <c r="CD715">
        <v>0</v>
      </c>
      <c r="CE715">
        <v>0</v>
      </c>
      <c r="CF715">
        <v>0</v>
      </c>
      <c r="CG715">
        <v>0</v>
      </c>
      <c r="CH715">
        <v>0</v>
      </c>
      <c r="CI715">
        <v>171944</v>
      </c>
      <c r="CJ715">
        <v>17690</v>
      </c>
      <c r="CK715">
        <v>0</v>
      </c>
      <c r="CL715">
        <v>0</v>
      </c>
      <c r="CM715">
        <v>0</v>
      </c>
      <c r="CN715">
        <v>0</v>
      </c>
      <c r="CO715">
        <v>0</v>
      </c>
      <c r="CP715">
        <v>-18375</v>
      </c>
      <c r="CQ715">
        <v>994187</v>
      </c>
      <c r="CR715">
        <v>0</v>
      </c>
      <c r="CS715">
        <v>0</v>
      </c>
      <c r="CT715">
        <v>0</v>
      </c>
      <c r="CU715">
        <v>0</v>
      </c>
      <c r="CV715">
        <v>0</v>
      </c>
      <c r="CW715">
        <v>1923177</v>
      </c>
      <c r="CX715">
        <v>96203</v>
      </c>
      <c r="CY715">
        <v>0</v>
      </c>
      <c r="CZ715">
        <v>0</v>
      </c>
      <c r="DA715">
        <v>0</v>
      </c>
      <c r="DB715">
        <v>0</v>
      </c>
      <c r="DC715">
        <v>427938</v>
      </c>
      <c r="DD715">
        <v>20095</v>
      </c>
      <c r="DE715">
        <v>0</v>
      </c>
      <c r="DF715">
        <v>28600</v>
      </c>
      <c r="DG715">
        <v>2496013</v>
      </c>
      <c r="DH715">
        <v>0</v>
      </c>
      <c r="DI715">
        <v>1587514</v>
      </c>
      <c r="DJ715">
        <v>0</v>
      </c>
      <c r="DK715">
        <v>0</v>
      </c>
      <c r="DL715">
        <v>0</v>
      </c>
      <c r="DM715">
        <v>0</v>
      </c>
      <c r="DN715">
        <v>0</v>
      </c>
      <c r="DO715">
        <v>0</v>
      </c>
      <c r="DP715">
        <v>7783</v>
      </c>
      <c r="DQ715">
        <v>447135</v>
      </c>
      <c r="DR715">
        <v>0</v>
      </c>
      <c r="DS715">
        <v>0</v>
      </c>
      <c r="DT715">
        <v>0</v>
      </c>
      <c r="DU715">
        <v>0</v>
      </c>
      <c r="DV715">
        <v>0</v>
      </c>
      <c r="DW715">
        <v>0</v>
      </c>
      <c r="DX715">
        <v>0</v>
      </c>
      <c r="DY715">
        <v>0</v>
      </c>
      <c r="DZ715">
        <v>0</v>
      </c>
      <c r="EA715">
        <v>0</v>
      </c>
      <c r="EB715">
        <v>0</v>
      </c>
      <c r="EC715">
        <v>0</v>
      </c>
      <c r="ED715">
        <v>0</v>
      </c>
    </row>
    <row r="716" spans="1:134" x14ac:dyDescent="0.3">
      <c r="A716">
        <v>106430837</v>
      </c>
      <c r="B716" t="s">
        <v>1351</v>
      </c>
      <c r="C716">
        <v>20182</v>
      </c>
      <c r="D716" s="1">
        <v>43191</v>
      </c>
      <c r="E716" s="1">
        <v>43281</v>
      </c>
      <c r="F716" t="s">
        <v>134</v>
      </c>
      <c r="G716" t="s">
        <v>446</v>
      </c>
      <c r="H716" t="s">
        <v>2107</v>
      </c>
      <c r="I716">
        <v>431</v>
      </c>
      <c r="J716" t="s">
        <v>152</v>
      </c>
      <c r="K716" t="s">
        <v>137</v>
      </c>
      <c r="L716" t="s">
        <v>138</v>
      </c>
      <c r="M716" t="s">
        <v>1352</v>
      </c>
      <c r="N716" t="s">
        <v>1353</v>
      </c>
      <c r="O716" t="s">
        <v>566</v>
      </c>
      <c r="P716">
        <v>95128</v>
      </c>
      <c r="Q716" t="s">
        <v>1354</v>
      </c>
      <c r="R716">
        <v>358</v>
      </c>
      <c r="S716">
        <v>260</v>
      </c>
      <c r="T716">
        <v>202</v>
      </c>
      <c r="U716">
        <v>563</v>
      </c>
      <c r="V716">
        <v>192</v>
      </c>
      <c r="W716">
        <v>397</v>
      </c>
      <c r="X716">
        <v>437</v>
      </c>
      <c r="Y716">
        <v>0</v>
      </c>
      <c r="Z716">
        <v>0</v>
      </c>
      <c r="AA716">
        <v>9</v>
      </c>
      <c r="AB716">
        <v>461</v>
      </c>
      <c r="AC716">
        <v>0</v>
      </c>
      <c r="AD716">
        <v>36</v>
      </c>
      <c r="AE716">
        <v>2095</v>
      </c>
      <c r="AF716">
        <v>5</v>
      </c>
      <c r="AG716">
        <v>3217</v>
      </c>
      <c r="AH716">
        <v>841</v>
      </c>
      <c r="AI716">
        <v>1700</v>
      </c>
      <c r="AJ716">
        <v>2468</v>
      </c>
      <c r="AK716">
        <v>0</v>
      </c>
      <c r="AL716">
        <v>0</v>
      </c>
      <c r="AM716">
        <v>36</v>
      </c>
      <c r="AN716">
        <v>1772</v>
      </c>
      <c r="AO716">
        <v>0</v>
      </c>
      <c r="AP716">
        <v>85</v>
      </c>
      <c r="AQ716">
        <v>10119</v>
      </c>
      <c r="AR716">
        <v>2143</v>
      </c>
      <c r="AS71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22381</v>
      </c>
      <c r="AT716">
        <v>7055</v>
      </c>
      <c r="AU716">
        <v>1717</v>
      </c>
      <c r="AV716">
        <v>3155</v>
      </c>
      <c r="AW716">
        <v>9037</v>
      </c>
      <c r="AX716">
        <v>0</v>
      </c>
      <c r="AY716">
        <v>0</v>
      </c>
      <c r="AZ716">
        <v>492</v>
      </c>
      <c r="BA716">
        <v>7505</v>
      </c>
      <c r="BB716">
        <v>0</v>
      </c>
      <c r="BC716">
        <v>673</v>
      </c>
      <c r="BD716">
        <v>29634</v>
      </c>
      <c r="BE716">
        <v>83573455</v>
      </c>
      <c r="BF716">
        <v>26496852</v>
      </c>
      <c r="BG716">
        <v>26464920</v>
      </c>
      <c r="BH716">
        <v>42454638</v>
      </c>
      <c r="BI716">
        <v>0</v>
      </c>
      <c r="BJ716">
        <v>0</v>
      </c>
      <c r="BK716">
        <v>1952303</v>
      </c>
      <c r="BL716">
        <v>41830635</v>
      </c>
      <c r="BM716">
        <v>0</v>
      </c>
      <c r="BN716">
        <v>1129521</v>
      </c>
      <c r="BO716">
        <v>223902324</v>
      </c>
      <c r="BP716">
        <v>36532742</v>
      </c>
      <c r="BQ716">
        <v>14349885</v>
      </c>
      <c r="BR716">
        <v>11618405</v>
      </c>
      <c r="BS716">
        <v>33686867</v>
      </c>
      <c r="BT716">
        <v>0</v>
      </c>
      <c r="BU716">
        <v>0</v>
      </c>
      <c r="BV716">
        <v>1740495</v>
      </c>
      <c r="BW716">
        <v>39021408</v>
      </c>
      <c r="BX716">
        <v>0</v>
      </c>
      <c r="BY716">
        <v>2179886</v>
      </c>
      <c r="BZ716">
        <v>139129688</v>
      </c>
      <c r="CA716">
        <v>3555854</v>
      </c>
      <c r="CB716">
        <v>102205739</v>
      </c>
      <c r="CC716">
        <v>35529978</v>
      </c>
      <c r="CD716">
        <v>30215745</v>
      </c>
      <c r="CE716">
        <v>59260844</v>
      </c>
      <c r="CF716">
        <v>0</v>
      </c>
      <c r="CG716">
        <v>0</v>
      </c>
      <c r="CH716">
        <v>0</v>
      </c>
      <c r="CI716">
        <v>2939564</v>
      </c>
      <c r="CJ716">
        <v>56755000</v>
      </c>
      <c r="CK716">
        <v>0</v>
      </c>
      <c r="CL716">
        <v>296746</v>
      </c>
      <c r="CM716">
        <v>0</v>
      </c>
      <c r="CN716">
        <v>0</v>
      </c>
      <c r="CO716">
        <v>0</v>
      </c>
      <c r="CP716">
        <v>2136707</v>
      </c>
      <c r="CQ716">
        <v>292896177</v>
      </c>
      <c r="CR716">
        <v>0</v>
      </c>
      <c r="CS716">
        <v>0</v>
      </c>
      <c r="CT716">
        <v>0</v>
      </c>
      <c r="CU716">
        <v>0</v>
      </c>
      <c r="CV716">
        <v>0</v>
      </c>
      <c r="CW716">
        <v>17641339</v>
      </c>
      <c r="CX716">
        <v>4659371</v>
      </c>
      <c r="CY716">
        <v>7857687</v>
      </c>
      <c r="CZ716">
        <v>15635459</v>
      </c>
      <c r="DA716">
        <v>0</v>
      </c>
      <c r="DB716">
        <v>0</v>
      </c>
      <c r="DC716">
        <v>693802</v>
      </c>
      <c r="DD716">
        <v>22795810</v>
      </c>
      <c r="DE716">
        <v>0</v>
      </c>
      <c r="DF716">
        <v>852367</v>
      </c>
      <c r="DG716">
        <v>70135835</v>
      </c>
      <c r="DH716">
        <v>913793</v>
      </c>
      <c r="DI716">
        <v>81589541</v>
      </c>
      <c r="DJ716">
        <v>0</v>
      </c>
      <c r="DK716">
        <v>157436</v>
      </c>
      <c r="DL716">
        <v>0</v>
      </c>
      <c r="DM716">
        <v>0</v>
      </c>
      <c r="DN716">
        <v>0</v>
      </c>
      <c r="DO716">
        <v>0</v>
      </c>
      <c r="DP716">
        <v>1847267</v>
      </c>
      <c r="DQ716">
        <v>29176110</v>
      </c>
      <c r="DR716">
        <v>0</v>
      </c>
      <c r="DS716">
        <v>0</v>
      </c>
      <c r="DT716">
        <v>0</v>
      </c>
      <c r="DU716">
        <v>0</v>
      </c>
      <c r="DV716">
        <v>0</v>
      </c>
      <c r="DW716">
        <v>0</v>
      </c>
      <c r="DX716">
        <v>0</v>
      </c>
      <c r="DY716">
        <v>0</v>
      </c>
      <c r="DZ716">
        <v>0</v>
      </c>
      <c r="EA716">
        <v>0</v>
      </c>
      <c r="EB716">
        <v>0</v>
      </c>
      <c r="EC716">
        <v>0</v>
      </c>
      <c r="ED716">
        <v>0</v>
      </c>
    </row>
    <row r="717" spans="1:134" x14ac:dyDescent="0.3">
      <c r="A717">
        <v>106560501</v>
      </c>
      <c r="B717" t="s">
        <v>1355</v>
      </c>
      <c r="C717">
        <v>20182</v>
      </c>
      <c r="D717" s="1">
        <v>43191</v>
      </c>
      <c r="E717" s="1">
        <v>43281</v>
      </c>
      <c r="F717" t="s">
        <v>134</v>
      </c>
      <c r="G717" t="s">
        <v>187</v>
      </c>
      <c r="H717" t="s">
        <v>2088</v>
      </c>
      <c r="I717">
        <v>809</v>
      </c>
      <c r="J717" t="s">
        <v>136</v>
      </c>
      <c r="K717" t="s">
        <v>137</v>
      </c>
      <c r="L717" t="s">
        <v>145</v>
      </c>
      <c r="M717" t="s">
        <v>1356</v>
      </c>
      <c r="N717" t="s">
        <v>1357</v>
      </c>
      <c r="O717" t="s">
        <v>1358</v>
      </c>
      <c r="P717">
        <v>93023</v>
      </c>
      <c r="Q717" t="s">
        <v>536</v>
      </c>
      <c r="R717">
        <v>91</v>
      </c>
      <c r="S717">
        <v>91</v>
      </c>
      <c r="T717">
        <v>63</v>
      </c>
      <c r="U717">
        <v>57</v>
      </c>
      <c r="V717">
        <v>23</v>
      </c>
      <c r="W717">
        <v>6</v>
      </c>
      <c r="X717">
        <v>10</v>
      </c>
      <c r="Y717">
        <v>0</v>
      </c>
      <c r="Z717">
        <v>0</v>
      </c>
      <c r="AA717">
        <v>0</v>
      </c>
      <c r="AB717">
        <v>22</v>
      </c>
      <c r="AC717">
        <v>3</v>
      </c>
      <c r="AD717">
        <v>2</v>
      </c>
      <c r="AE717">
        <v>123</v>
      </c>
      <c r="AF717">
        <v>25</v>
      </c>
      <c r="AG717">
        <v>753</v>
      </c>
      <c r="AH717">
        <v>429</v>
      </c>
      <c r="AI717">
        <v>123</v>
      </c>
      <c r="AJ717">
        <v>3615</v>
      </c>
      <c r="AK717">
        <v>0</v>
      </c>
      <c r="AL717">
        <v>0</v>
      </c>
      <c r="AM717">
        <v>1</v>
      </c>
      <c r="AN717">
        <v>789</v>
      </c>
      <c r="AO717">
        <v>3</v>
      </c>
      <c r="AP717">
        <v>2</v>
      </c>
      <c r="AQ717">
        <v>5715</v>
      </c>
      <c r="AR717">
        <v>5108</v>
      </c>
      <c r="AS71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16538</v>
      </c>
      <c r="AT717">
        <v>2315</v>
      </c>
      <c r="AU717">
        <v>555</v>
      </c>
      <c r="AV717">
        <v>350</v>
      </c>
      <c r="AW717">
        <v>1891</v>
      </c>
      <c r="AX717">
        <v>0</v>
      </c>
      <c r="AY717">
        <v>0</v>
      </c>
      <c r="AZ717">
        <v>130</v>
      </c>
      <c r="BA717">
        <v>2602</v>
      </c>
      <c r="BB717">
        <v>78</v>
      </c>
      <c r="BC717">
        <v>394</v>
      </c>
      <c r="BD717">
        <v>8315</v>
      </c>
      <c r="BE717">
        <v>1920542</v>
      </c>
      <c r="BF717">
        <v>736537</v>
      </c>
      <c r="BG717">
        <v>257334</v>
      </c>
      <c r="BH717">
        <v>2352977</v>
      </c>
      <c r="BI717">
        <v>0</v>
      </c>
      <c r="BJ717">
        <v>0</v>
      </c>
      <c r="BK717">
        <v>8277</v>
      </c>
      <c r="BL717">
        <v>615378</v>
      </c>
      <c r="BM717">
        <v>24534</v>
      </c>
      <c r="BN717">
        <v>5364</v>
      </c>
      <c r="BO717">
        <v>5920943</v>
      </c>
      <c r="BP717">
        <v>2210684</v>
      </c>
      <c r="BQ717">
        <v>612600</v>
      </c>
      <c r="BR717">
        <v>291283</v>
      </c>
      <c r="BS717">
        <v>1400592</v>
      </c>
      <c r="BT717">
        <v>0</v>
      </c>
      <c r="BU717">
        <v>0</v>
      </c>
      <c r="BV717">
        <v>121077</v>
      </c>
      <c r="BW717">
        <v>2269227</v>
      </c>
      <c r="BX717">
        <v>109031</v>
      </c>
      <c r="BY717">
        <v>147778</v>
      </c>
      <c r="BZ717">
        <v>7162272</v>
      </c>
      <c r="CA717">
        <v>167697</v>
      </c>
      <c r="CB717">
        <v>2438389</v>
      </c>
      <c r="CC717">
        <v>997704</v>
      </c>
      <c r="CD717">
        <v>124852</v>
      </c>
      <c r="CE717">
        <v>1334919</v>
      </c>
      <c r="CF717">
        <v>-15279</v>
      </c>
      <c r="CG717">
        <v>0</v>
      </c>
      <c r="CH717">
        <v>0</v>
      </c>
      <c r="CI717">
        <v>76074</v>
      </c>
      <c r="CJ717">
        <v>1728294</v>
      </c>
      <c r="CK717">
        <v>0</v>
      </c>
      <c r="CL717">
        <v>133565</v>
      </c>
      <c r="CM717">
        <v>0</v>
      </c>
      <c r="CN717">
        <v>0</v>
      </c>
      <c r="CO717">
        <v>0</v>
      </c>
      <c r="CP717">
        <v>100812</v>
      </c>
      <c r="CQ717">
        <v>7087027</v>
      </c>
      <c r="CR717">
        <v>0</v>
      </c>
      <c r="CS717">
        <v>97539</v>
      </c>
      <c r="CT717">
        <v>0</v>
      </c>
      <c r="CU717">
        <v>0</v>
      </c>
      <c r="CV717">
        <v>97539</v>
      </c>
      <c r="CW717">
        <v>1641171</v>
      </c>
      <c r="CX717">
        <v>341323</v>
      </c>
      <c r="CY717">
        <v>426572</v>
      </c>
      <c r="CZ717">
        <v>2470370</v>
      </c>
      <c r="DA717">
        <v>0</v>
      </c>
      <c r="DB717">
        <v>0</v>
      </c>
      <c r="DC717">
        <v>48320</v>
      </c>
      <c r="DD717">
        <v>1061423</v>
      </c>
      <c r="DE717">
        <v>0</v>
      </c>
      <c r="DF717">
        <v>104548</v>
      </c>
      <c r="DG717">
        <v>6093727</v>
      </c>
      <c r="DH717">
        <v>101356</v>
      </c>
      <c r="DI717">
        <v>8222983</v>
      </c>
      <c r="DJ717">
        <v>0</v>
      </c>
      <c r="DK717">
        <v>125150</v>
      </c>
      <c r="DL717">
        <v>0</v>
      </c>
      <c r="DM717">
        <v>0</v>
      </c>
      <c r="DN717">
        <v>0</v>
      </c>
      <c r="DO717">
        <v>0</v>
      </c>
      <c r="DP717">
        <v>1488723</v>
      </c>
      <c r="DQ717">
        <v>18207398</v>
      </c>
      <c r="DR717">
        <v>0</v>
      </c>
      <c r="DS717">
        <v>0</v>
      </c>
      <c r="DT717">
        <v>0</v>
      </c>
      <c r="DU717">
        <v>0</v>
      </c>
      <c r="DV717">
        <v>0</v>
      </c>
      <c r="DW717">
        <v>0</v>
      </c>
      <c r="DX717">
        <v>0</v>
      </c>
      <c r="DY717">
        <v>0</v>
      </c>
      <c r="DZ717">
        <v>0</v>
      </c>
      <c r="EA717">
        <v>0</v>
      </c>
      <c r="EB717">
        <v>0</v>
      </c>
      <c r="EC717">
        <v>0</v>
      </c>
      <c r="ED717">
        <v>0</v>
      </c>
    </row>
    <row r="718" spans="1:134" x14ac:dyDescent="0.3">
      <c r="A718">
        <v>106190534</v>
      </c>
      <c r="B718" t="s">
        <v>1359</v>
      </c>
      <c r="C718">
        <v>20182</v>
      </c>
      <c r="D718" s="1">
        <v>43191</v>
      </c>
      <c r="E718" s="1">
        <v>43281</v>
      </c>
      <c r="F718" t="s">
        <v>134</v>
      </c>
      <c r="G718" t="s">
        <v>158</v>
      </c>
      <c r="H718" t="s">
        <v>2086</v>
      </c>
      <c r="I718">
        <v>925</v>
      </c>
      <c r="J718" t="s">
        <v>255</v>
      </c>
      <c r="K718" t="s">
        <v>137</v>
      </c>
      <c r="L718" t="s">
        <v>138</v>
      </c>
      <c r="M718" t="s">
        <v>1360</v>
      </c>
      <c r="N718" t="s">
        <v>1361</v>
      </c>
      <c r="O718" t="s">
        <v>223</v>
      </c>
      <c r="P718">
        <v>90036</v>
      </c>
      <c r="Q718" t="s">
        <v>1362</v>
      </c>
      <c r="R718">
        <v>204</v>
      </c>
      <c r="S718">
        <v>204</v>
      </c>
      <c r="T718">
        <v>64</v>
      </c>
      <c r="U718">
        <v>512</v>
      </c>
      <c r="V718">
        <v>93</v>
      </c>
      <c r="W718">
        <v>118</v>
      </c>
      <c r="X718">
        <v>171</v>
      </c>
      <c r="Y718">
        <v>0</v>
      </c>
      <c r="Z718">
        <v>0</v>
      </c>
      <c r="AA718">
        <v>77</v>
      </c>
      <c r="AB718">
        <v>43</v>
      </c>
      <c r="AC718">
        <v>0</v>
      </c>
      <c r="AD718">
        <v>98</v>
      </c>
      <c r="AE718">
        <v>1112</v>
      </c>
      <c r="AF718">
        <v>0</v>
      </c>
      <c r="AG718">
        <v>2817</v>
      </c>
      <c r="AH718">
        <v>466</v>
      </c>
      <c r="AI718">
        <v>764</v>
      </c>
      <c r="AJ718">
        <v>1006</v>
      </c>
      <c r="AK718">
        <v>0</v>
      </c>
      <c r="AL718">
        <v>0</v>
      </c>
      <c r="AM718">
        <v>326</v>
      </c>
      <c r="AN718">
        <v>193</v>
      </c>
      <c r="AO718">
        <v>0</v>
      </c>
      <c r="AP718">
        <v>202</v>
      </c>
      <c r="AQ718">
        <v>5774</v>
      </c>
      <c r="AR718">
        <v>0</v>
      </c>
      <c r="AS71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11548</v>
      </c>
      <c r="AT718">
        <v>2481</v>
      </c>
      <c r="AU718">
        <v>537</v>
      </c>
      <c r="AV718">
        <v>434</v>
      </c>
      <c r="AW718">
        <v>2220</v>
      </c>
      <c r="AX718">
        <v>0</v>
      </c>
      <c r="AY718">
        <v>0</v>
      </c>
      <c r="AZ718">
        <v>1243</v>
      </c>
      <c r="BA718">
        <v>885</v>
      </c>
      <c r="BB718">
        <v>0</v>
      </c>
      <c r="BC718">
        <v>998</v>
      </c>
      <c r="BD718">
        <v>8798</v>
      </c>
      <c r="BE718">
        <v>46119085</v>
      </c>
      <c r="BF718">
        <v>7178802</v>
      </c>
      <c r="BG718">
        <v>10366408</v>
      </c>
      <c r="BH718">
        <v>17210152</v>
      </c>
      <c r="BI718">
        <v>0</v>
      </c>
      <c r="BJ718">
        <v>0</v>
      </c>
      <c r="BK718">
        <v>7275941</v>
      </c>
      <c r="BL718">
        <v>5128964</v>
      </c>
      <c r="BM718">
        <v>0</v>
      </c>
      <c r="BN718">
        <v>6603411</v>
      </c>
      <c r="BO718">
        <v>99882763</v>
      </c>
      <c r="BP718">
        <v>13650160</v>
      </c>
      <c r="BQ718">
        <v>2974355</v>
      </c>
      <c r="BR718">
        <v>2379670</v>
      </c>
      <c r="BS718">
        <v>12418461</v>
      </c>
      <c r="BT718">
        <v>0</v>
      </c>
      <c r="BU718">
        <v>0</v>
      </c>
      <c r="BV718">
        <v>6825381</v>
      </c>
      <c r="BW718">
        <v>4976793</v>
      </c>
      <c r="BX718">
        <v>0</v>
      </c>
      <c r="BY718">
        <v>5463547</v>
      </c>
      <c r="BZ718">
        <v>48688367</v>
      </c>
      <c r="CA718">
        <v>10822877</v>
      </c>
      <c r="CB718">
        <v>49924889</v>
      </c>
      <c r="CC718">
        <v>7950139</v>
      </c>
      <c r="CD718">
        <v>11725189</v>
      </c>
      <c r="CE718">
        <v>24711039</v>
      </c>
      <c r="CF718">
        <v>0</v>
      </c>
      <c r="CG718">
        <v>0</v>
      </c>
      <c r="CH718">
        <v>0</v>
      </c>
      <c r="CI718">
        <v>10489873</v>
      </c>
      <c r="CJ718">
        <v>9418716</v>
      </c>
      <c r="CK718">
        <v>0</v>
      </c>
      <c r="CL718">
        <v>0</v>
      </c>
      <c r="CM718">
        <v>0</v>
      </c>
      <c r="CN718">
        <v>0</v>
      </c>
      <c r="CO718">
        <v>0</v>
      </c>
      <c r="CP718">
        <v>5322367</v>
      </c>
      <c r="CQ718">
        <v>130365089</v>
      </c>
      <c r="CR718">
        <v>0</v>
      </c>
      <c r="CS718">
        <v>0</v>
      </c>
      <c r="CT718">
        <v>0</v>
      </c>
      <c r="CU718">
        <v>0</v>
      </c>
      <c r="CV718">
        <v>0</v>
      </c>
      <c r="CW718">
        <v>5490378</v>
      </c>
      <c r="CX718">
        <v>1713397</v>
      </c>
      <c r="CY718">
        <v>342383</v>
      </c>
      <c r="CZ718">
        <v>1759235</v>
      </c>
      <c r="DA718">
        <v>0</v>
      </c>
      <c r="DB718">
        <v>0</v>
      </c>
      <c r="DC718">
        <v>2562231</v>
      </c>
      <c r="DD718">
        <v>450872</v>
      </c>
      <c r="DE718">
        <v>0</v>
      </c>
      <c r="DF718">
        <v>5887545</v>
      </c>
      <c r="DG718">
        <v>18206041</v>
      </c>
      <c r="DH718">
        <v>155558</v>
      </c>
      <c r="DI718">
        <v>18608044</v>
      </c>
      <c r="DJ718">
        <v>0</v>
      </c>
      <c r="DK718">
        <v>0</v>
      </c>
      <c r="DL718">
        <v>0</v>
      </c>
      <c r="DM718">
        <v>0</v>
      </c>
      <c r="DN718">
        <v>0</v>
      </c>
      <c r="DO718">
        <v>0</v>
      </c>
      <c r="DP718">
        <v>963114</v>
      </c>
      <c r="DQ718">
        <v>48220351</v>
      </c>
      <c r="DR718">
        <v>0</v>
      </c>
      <c r="DS718">
        <v>0</v>
      </c>
      <c r="DT718">
        <v>0</v>
      </c>
      <c r="DU718">
        <v>0</v>
      </c>
      <c r="DV718">
        <v>0</v>
      </c>
      <c r="DW718">
        <v>0</v>
      </c>
      <c r="DX718">
        <v>0</v>
      </c>
      <c r="DY718">
        <v>0</v>
      </c>
      <c r="DZ718">
        <v>0</v>
      </c>
      <c r="EA718">
        <v>0</v>
      </c>
      <c r="EB718">
        <v>0</v>
      </c>
      <c r="EC718">
        <v>0</v>
      </c>
      <c r="ED718">
        <v>0</v>
      </c>
    </row>
    <row r="719" spans="1:134" x14ac:dyDescent="0.3">
      <c r="A719">
        <v>106300225</v>
      </c>
      <c r="B719" t="s">
        <v>1363</v>
      </c>
      <c r="C719">
        <v>20182</v>
      </c>
      <c r="D719" s="1">
        <v>43191</v>
      </c>
      <c r="E719" s="1">
        <v>43281</v>
      </c>
      <c r="F719" t="s">
        <v>134</v>
      </c>
      <c r="G719" t="s">
        <v>226</v>
      </c>
      <c r="H719" t="s">
        <v>2091</v>
      </c>
      <c r="I719">
        <v>1014</v>
      </c>
      <c r="J719" t="s">
        <v>136</v>
      </c>
      <c r="K719" t="s">
        <v>137</v>
      </c>
      <c r="L719" t="s">
        <v>138</v>
      </c>
      <c r="M719" t="s">
        <v>1364</v>
      </c>
      <c r="N719" t="s">
        <v>1365</v>
      </c>
      <c r="O719" t="s">
        <v>695</v>
      </c>
      <c r="P719">
        <v>92708</v>
      </c>
      <c r="Q719" t="s">
        <v>1366</v>
      </c>
      <c r="R719">
        <v>218</v>
      </c>
      <c r="S719">
        <v>218</v>
      </c>
      <c r="T719">
        <v>125</v>
      </c>
      <c r="U719">
        <v>646</v>
      </c>
      <c r="V719">
        <v>724</v>
      </c>
      <c r="W719">
        <v>58</v>
      </c>
      <c r="X719">
        <v>333</v>
      </c>
      <c r="Y719">
        <v>0</v>
      </c>
      <c r="Z719">
        <v>0</v>
      </c>
      <c r="AA719">
        <v>20</v>
      </c>
      <c r="AB719">
        <v>964</v>
      </c>
      <c r="AC719">
        <v>11</v>
      </c>
      <c r="AD719">
        <v>30</v>
      </c>
      <c r="AE719">
        <v>2786</v>
      </c>
      <c r="AF719">
        <v>0</v>
      </c>
      <c r="AG719">
        <v>2793</v>
      </c>
      <c r="AH719">
        <v>2949</v>
      </c>
      <c r="AI719">
        <v>353</v>
      </c>
      <c r="AJ719">
        <v>1210</v>
      </c>
      <c r="AK719">
        <v>0</v>
      </c>
      <c r="AL719">
        <v>0</v>
      </c>
      <c r="AM719">
        <v>59</v>
      </c>
      <c r="AN719">
        <v>2857</v>
      </c>
      <c r="AO719">
        <v>28</v>
      </c>
      <c r="AP719">
        <v>55</v>
      </c>
      <c r="AQ719">
        <v>10304</v>
      </c>
      <c r="AR719">
        <v>0</v>
      </c>
      <c r="AS71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20608</v>
      </c>
      <c r="AT719">
        <v>3552</v>
      </c>
      <c r="AU719">
        <v>4970</v>
      </c>
      <c r="AV719">
        <v>328</v>
      </c>
      <c r="AW719">
        <v>3448</v>
      </c>
      <c r="AX719">
        <v>0</v>
      </c>
      <c r="AY719">
        <v>0</v>
      </c>
      <c r="AZ719">
        <v>215</v>
      </c>
      <c r="BA719">
        <v>11305</v>
      </c>
      <c r="BB719">
        <v>154</v>
      </c>
      <c r="BC719">
        <v>722</v>
      </c>
      <c r="BD719">
        <v>24694</v>
      </c>
      <c r="BE719">
        <v>48554164</v>
      </c>
      <c r="BF719">
        <v>55201672</v>
      </c>
      <c r="BG719">
        <v>5812136</v>
      </c>
      <c r="BH719">
        <v>19608972</v>
      </c>
      <c r="BI719">
        <v>0</v>
      </c>
      <c r="BJ719">
        <v>0</v>
      </c>
      <c r="BK719">
        <v>1374459</v>
      </c>
      <c r="BL719">
        <v>50489231</v>
      </c>
      <c r="BM719">
        <v>385524</v>
      </c>
      <c r="BN719">
        <v>759430</v>
      </c>
      <c r="BO719">
        <v>182185588</v>
      </c>
      <c r="BP719">
        <v>21197185</v>
      </c>
      <c r="BQ719">
        <v>25099402</v>
      </c>
      <c r="BR719">
        <v>768556</v>
      </c>
      <c r="BS719">
        <v>7718286</v>
      </c>
      <c r="BT719">
        <v>0</v>
      </c>
      <c r="BU719">
        <v>0</v>
      </c>
      <c r="BV719">
        <v>1064684</v>
      </c>
      <c r="BW719">
        <v>43590285</v>
      </c>
      <c r="BX719">
        <v>589573</v>
      </c>
      <c r="BY719">
        <v>1072454</v>
      </c>
      <c r="BZ719">
        <v>101100425</v>
      </c>
      <c r="CA719">
        <v>545621</v>
      </c>
      <c r="CB719">
        <v>57498270</v>
      </c>
      <c r="CC719">
        <v>71440601</v>
      </c>
      <c r="CD719">
        <v>5613355</v>
      </c>
      <c r="CE719">
        <v>23561080</v>
      </c>
      <c r="CF719">
        <v>0</v>
      </c>
      <c r="CG719">
        <v>0</v>
      </c>
      <c r="CH719">
        <v>0</v>
      </c>
      <c r="CI719">
        <v>1772106</v>
      </c>
      <c r="CJ719">
        <v>60178961</v>
      </c>
      <c r="CK719">
        <v>0</v>
      </c>
      <c r="CL719">
        <v>1165243</v>
      </c>
      <c r="CM719">
        <v>0</v>
      </c>
      <c r="CN719">
        <v>0</v>
      </c>
      <c r="CO719">
        <v>0</v>
      </c>
      <c r="CP719">
        <v>947429</v>
      </c>
      <c r="CQ719">
        <v>222722666</v>
      </c>
      <c r="CR719">
        <v>8600229</v>
      </c>
      <c r="CS719">
        <v>0</v>
      </c>
      <c r="CT719">
        <v>0</v>
      </c>
      <c r="CU719">
        <v>0</v>
      </c>
      <c r="CV719">
        <v>8600229</v>
      </c>
      <c r="CW719">
        <v>12234729</v>
      </c>
      <c r="CX719">
        <v>17456101</v>
      </c>
      <c r="CY719">
        <v>967337</v>
      </c>
      <c r="CZ719">
        <v>3765155</v>
      </c>
      <c r="DA719">
        <v>0</v>
      </c>
      <c r="DB719">
        <v>0</v>
      </c>
      <c r="DC719">
        <v>666918</v>
      </c>
      <c r="DD719">
        <v>33668854</v>
      </c>
      <c r="DE719">
        <v>55396</v>
      </c>
      <c r="DF719">
        <v>349086</v>
      </c>
      <c r="DG719">
        <v>69163576</v>
      </c>
      <c r="DH719">
        <v>513864</v>
      </c>
      <c r="DI719">
        <v>69787991</v>
      </c>
      <c r="DJ719">
        <v>0</v>
      </c>
      <c r="DK719">
        <v>654288</v>
      </c>
      <c r="DL719">
        <v>0</v>
      </c>
      <c r="DM719">
        <v>0</v>
      </c>
      <c r="DN719">
        <v>0</v>
      </c>
      <c r="DO719">
        <v>0</v>
      </c>
      <c r="DP719">
        <v>7458272</v>
      </c>
      <c r="DQ719">
        <v>132244429</v>
      </c>
      <c r="DR719">
        <v>0</v>
      </c>
      <c r="DS719">
        <v>0</v>
      </c>
      <c r="DT719">
        <v>0</v>
      </c>
      <c r="DU719">
        <v>0</v>
      </c>
      <c r="DV719">
        <v>0</v>
      </c>
      <c r="DW719">
        <v>0</v>
      </c>
      <c r="DX719">
        <v>0</v>
      </c>
      <c r="DY719">
        <v>0</v>
      </c>
      <c r="DZ719">
        <v>0</v>
      </c>
      <c r="EA719">
        <v>0</v>
      </c>
      <c r="EB719">
        <v>0</v>
      </c>
      <c r="EC719">
        <v>0</v>
      </c>
      <c r="ED719">
        <v>0</v>
      </c>
    </row>
    <row r="720" spans="1:134" x14ac:dyDescent="0.3">
      <c r="A720">
        <v>106301566</v>
      </c>
      <c r="B720" t="s">
        <v>1367</v>
      </c>
      <c r="C720">
        <v>20182</v>
      </c>
      <c r="D720" s="1">
        <v>43191</v>
      </c>
      <c r="E720" s="1">
        <v>43281</v>
      </c>
      <c r="F720" t="s">
        <v>134</v>
      </c>
      <c r="G720" t="s">
        <v>226</v>
      </c>
      <c r="H720" t="s">
        <v>2091</v>
      </c>
      <c r="I720">
        <v>1015</v>
      </c>
      <c r="J720" t="s">
        <v>255</v>
      </c>
      <c r="K720" t="s">
        <v>137</v>
      </c>
      <c r="L720" t="s">
        <v>138</v>
      </c>
      <c r="M720" t="s">
        <v>266</v>
      </c>
      <c r="N720" t="s">
        <v>1368</v>
      </c>
      <c r="O720" t="s">
        <v>1369</v>
      </c>
      <c r="P720">
        <v>92705</v>
      </c>
      <c r="Q720" t="s">
        <v>2099</v>
      </c>
      <c r="R720">
        <v>228</v>
      </c>
      <c r="S720">
        <v>228</v>
      </c>
      <c r="T720">
        <v>228</v>
      </c>
      <c r="U720">
        <v>303</v>
      </c>
      <c r="V720">
        <v>242</v>
      </c>
      <c r="W720">
        <v>409</v>
      </c>
      <c r="X720">
        <v>533</v>
      </c>
      <c r="Y720">
        <v>0</v>
      </c>
      <c r="Z720">
        <v>0</v>
      </c>
      <c r="AA720">
        <v>0</v>
      </c>
      <c r="AB720">
        <v>434</v>
      </c>
      <c r="AC720">
        <v>0</v>
      </c>
      <c r="AD720">
        <v>90</v>
      </c>
      <c r="AE720">
        <v>2011</v>
      </c>
      <c r="AF720">
        <v>0</v>
      </c>
      <c r="AG720">
        <v>1633</v>
      </c>
      <c r="AH720">
        <v>1259</v>
      </c>
      <c r="AI720">
        <v>1668</v>
      </c>
      <c r="AJ720">
        <v>2388</v>
      </c>
      <c r="AK720">
        <v>0</v>
      </c>
      <c r="AL720">
        <v>0</v>
      </c>
      <c r="AM720">
        <v>0</v>
      </c>
      <c r="AN720">
        <v>2330</v>
      </c>
      <c r="AO720">
        <v>0</v>
      </c>
      <c r="AP720">
        <v>444</v>
      </c>
      <c r="AQ720">
        <v>9722</v>
      </c>
      <c r="AR720">
        <v>0</v>
      </c>
      <c r="AS72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19444</v>
      </c>
      <c r="AT720">
        <v>543</v>
      </c>
      <c r="AU720">
        <v>731</v>
      </c>
      <c r="AV720">
        <v>1836</v>
      </c>
      <c r="AW720">
        <v>3458</v>
      </c>
      <c r="AX720">
        <v>0</v>
      </c>
      <c r="AY720">
        <v>0</v>
      </c>
      <c r="AZ720">
        <v>0</v>
      </c>
      <c r="BA720">
        <v>2197</v>
      </c>
      <c r="BB720">
        <v>0</v>
      </c>
      <c r="BC720">
        <v>732</v>
      </c>
      <c r="BD720">
        <v>9497</v>
      </c>
      <c r="BE720">
        <v>35151724</v>
      </c>
      <c r="BF720">
        <v>20378329</v>
      </c>
      <c r="BG720">
        <v>22457992</v>
      </c>
      <c r="BH720">
        <v>37542740</v>
      </c>
      <c r="BI720">
        <v>0</v>
      </c>
      <c r="BJ720">
        <v>0</v>
      </c>
      <c r="BK720">
        <v>0</v>
      </c>
      <c r="BL720">
        <v>38016496</v>
      </c>
      <c r="BM720">
        <v>0</v>
      </c>
      <c r="BN720">
        <v>3568311</v>
      </c>
      <c r="BO720">
        <v>157115592</v>
      </c>
      <c r="BP720">
        <v>5190413</v>
      </c>
      <c r="BQ720">
        <v>10705219</v>
      </c>
      <c r="BR720">
        <v>8149550</v>
      </c>
      <c r="BS720">
        <v>17809262</v>
      </c>
      <c r="BT720">
        <v>0</v>
      </c>
      <c r="BU720">
        <v>0</v>
      </c>
      <c r="BV720">
        <v>0</v>
      </c>
      <c r="BW720">
        <v>18973643</v>
      </c>
      <c r="BX720">
        <v>0</v>
      </c>
      <c r="BY720">
        <v>3153258</v>
      </c>
      <c r="BZ720">
        <v>63981345</v>
      </c>
      <c r="CA720">
        <v>2320781</v>
      </c>
      <c r="CB720">
        <v>33130676</v>
      </c>
      <c r="CC720">
        <v>23016567</v>
      </c>
      <c r="CD720">
        <v>22749683</v>
      </c>
      <c r="CE720">
        <v>48874323</v>
      </c>
      <c r="CF720">
        <v>-607385</v>
      </c>
      <c r="CG720">
        <v>0</v>
      </c>
      <c r="CH720">
        <v>0</v>
      </c>
      <c r="CI720">
        <v>0</v>
      </c>
      <c r="CJ720">
        <v>41696936</v>
      </c>
      <c r="CK720">
        <v>0</v>
      </c>
      <c r="CL720">
        <v>0</v>
      </c>
      <c r="CM720">
        <v>0</v>
      </c>
      <c r="CN720">
        <v>0</v>
      </c>
      <c r="CO720">
        <v>0</v>
      </c>
      <c r="CP720">
        <v>3942982</v>
      </c>
      <c r="CQ720">
        <v>175124563</v>
      </c>
      <c r="CR720">
        <v>0</v>
      </c>
      <c r="CS720">
        <v>0</v>
      </c>
      <c r="CT720">
        <v>0</v>
      </c>
      <c r="CU720">
        <v>0</v>
      </c>
      <c r="CV720">
        <v>0</v>
      </c>
      <c r="CW720">
        <v>7211461</v>
      </c>
      <c r="CX720">
        <v>8066981</v>
      </c>
      <c r="CY720">
        <v>8465244</v>
      </c>
      <c r="CZ720">
        <v>6477680</v>
      </c>
      <c r="DA720">
        <v>0</v>
      </c>
      <c r="DB720">
        <v>0</v>
      </c>
      <c r="DC720">
        <v>0</v>
      </c>
      <c r="DD720">
        <v>15293202</v>
      </c>
      <c r="DE720">
        <v>0</v>
      </c>
      <c r="DF720">
        <v>457806</v>
      </c>
      <c r="DG720">
        <v>45972374</v>
      </c>
      <c r="DH720">
        <v>149538</v>
      </c>
      <c r="DI720">
        <v>53683974</v>
      </c>
      <c r="DJ720">
        <v>1215806</v>
      </c>
      <c r="DK720">
        <v>0</v>
      </c>
      <c r="DL720">
        <v>0</v>
      </c>
      <c r="DM720">
        <v>0</v>
      </c>
      <c r="DN720">
        <v>0</v>
      </c>
      <c r="DO720">
        <v>0</v>
      </c>
      <c r="DP720">
        <v>566283</v>
      </c>
      <c r="DQ720">
        <v>9254990</v>
      </c>
      <c r="DR720">
        <v>0</v>
      </c>
      <c r="DS720">
        <v>0</v>
      </c>
      <c r="DT720">
        <v>0</v>
      </c>
      <c r="DU720">
        <v>0</v>
      </c>
      <c r="DV720">
        <v>0</v>
      </c>
      <c r="DW720">
        <v>0</v>
      </c>
      <c r="DX720">
        <v>0</v>
      </c>
      <c r="DY720">
        <v>0</v>
      </c>
      <c r="DZ720">
        <v>0</v>
      </c>
      <c r="EA720">
        <v>0</v>
      </c>
      <c r="EB720">
        <v>0</v>
      </c>
      <c r="EC720">
        <v>0</v>
      </c>
      <c r="ED720">
        <v>0</v>
      </c>
    </row>
    <row r="721" spans="1:134" x14ac:dyDescent="0.3">
      <c r="A721">
        <v>106040802</v>
      </c>
      <c r="B721" t="s">
        <v>1370</v>
      </c>
      <c r="C721">
        <v>20182</v>
      </c>
      <c r="D721" s="1">
        <v>43191</v>
      </c>
      <c r="E721" s="1">
        <v>43281</v>
      </c>
      <c r="F721" t="s">
        <v>134</v>
      </c>
      <c r="G721" t="s">
        <v>151</v>
      </c>
      <c r="H721" t="s">
        <v>2085</v>
      </c>
      <c r="I721">
        <v>221</v>
      </c>
      <c r="J721" t="s">
        <v>136</v>
      </c>
      <c r="K721" t="s">
        <v>137</v>
      </c>
      <c r="L721" t="s">
        <v>145</v>
      </c>
      <c r="M721" t="s">
        <v>1371</v>
      </c>
      <c r="N721" t="s">
        <v>1372</v>
      </c>
      <c r="O721" t="s">
        <v>1373</v>
      </c>
      <c r="P721">
        <v>95948</v>
      </c>
      <c r="Q721" t="s">
        <v>1374</v>
      </c>
      <c r="R721">
        <v>45</v>
      </c>
      <c r="S721">
        <v>46</v>
      </c>
      <c r="T721">
        <v>46</v>
      </c>
      <c r="U721">
        <v>35</v>
      </c>
      <c r="V721">
        <v>0</v>
      </c>
      <c r="W721">
        <v>42</v>
      </c>
      <c r="X721">
        <v>0</v>
      </c>
      <c r="Y721">
        <v>0</v>
      </c>
      <c r="Z721">
        <v>0</v>
      </c>
      <c r="AA721">
        <v>10</v>
      </c>
      <c r="AB721">
        <v>0</v>
      </c>
      <c r="AC721">
        <v>0</v>
      </c>
      <c r="AD721">
        <v>4</v>
      </c>
      <c r="AE721">
        <v>91</v>
      </c>
      <c r="AF721">
        <v>1</v>
      </c>
      <c r="AG721">
        <v>1604</v>
      </c>
      <c r="AH721">
        <v>0</v>
      </c>
      <c r="AI721">
        <v>1899</v>
      </c>
      <c r="AJ721">
        <v>0</v>
      </c>
      <c r="AK721">
        <v>0</v>
      </c>
      <c r="AL721">
        <v>0</v>
      </c>
      <c r="AM721">
        <v>437</v>
      </c>
      <c r="AN721">
        <v>0</v>
      </c>
      <c r="AO721">
        <v>0</v>
      </c>
      <c r="AP721">
        <v>197</v>
      </c>
      <c r="AQ721">
        <v>4137</v>
      </c>
      <c r="AR721">
        <v>3425</v>
      </c>
      <c r="AS72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11699</v>
      </c>
      <c r="AT721">
        <v>5809</v>
      </c>
      <c r="AU721">
        <v>0</v>
      </c>
      <c r="AV721">
        <v>6874</v>
      </c>
      <c r="AW721">
        <v>0</v>
      </c>
      <c r="AX721">
        <v>0</v>
      </c>
      <c r="AY721">
        <v>0</v>
      </c>
      <c r="AZ721">
        <v>1583</v>
      </c>
      <c r="BA721">
        <v>0</v>
      </c>
      <c r="BB721">
        <v>0</v>
      </c>
      <c r="BC721">
        <v>713</v>
      </c>
      <c r="BD721">
        <v>14979</v>
      </c>
      <c r="BE721">
        <v>885162</v>
      </c>
      <c r="BF721">
        <v>0</v>
      </c>
      <c r="BG721">
        <v>1047347</v>
      </c>
      <c r="BH721">
        <v>0</v>
      </c>
      <c r="BI721">
        <v>0</v>
      </c>
      <c r="BJ721">
        <v>0</v>
      </c>
      <c r="BK721">
        <v>241171</v>
      </c>
      <c r="BL721">
        <v>0</v>
      </c>
      <c r="BM721">
        <v>0</v>
      </c>
      <c r="BN721">
        <v>108659</v>
      </c>
      <c r="BO721">
        <v>2282339</v>
      </c>
      <c r="BP721">
        <v>4114347</v>
      </c>
      <c r="BQ721">
        <v>0</v>
      </c>
      <c r="BR721">
        <v>4868201</v>
      </c>
      <c r="BS721">
        <v>0</v>
      </c>
      <c r="BT721">
        <v>0</v>
      </c>
      <c r="BU721">
        <v>0</v>
      </c>
      <c r="BV721">
        <v>1120995</v>
      </c>
      <c r="BW721">
        <v>0</v>
      </c>
      <c r="BX721">
        <v>0</v>
      </c>
      <c r="BY721">
        <v>505063</v>
      </c>
      <c r="BZ721">
        <v>10608606</v>
      </c>
      <c r="CA721">
        <v>233774</v>
      </c>
      <c r="CB721">
        <v>2559799</v>
      </c>
      <c r="CC721">
        <v>0</v>
      </c>
      <c r="CD721">
        <v>3092232</v>
      </c>
      <c r="CE721">
        <v>0</v>
      </c>
      <c r="CF721">
        <v>-109089</v>
      </c>
      <c r="CG721">
        <v>0</v>
      </c>
      <c r="CH721">
        <v>0</v>
      </c>
      <c r="CI721">
        <v>903979</v>
      </c>
      <c r="CJ721">
        <v>0</v>
      </c>
      <c r="CK721">
        <v>0</v>
      </c>
      <c r="CL721">
        <v>0</v>
      </c>
      <c r="CM721">
        <v>0</v>
      </c>
      <c r="CN721">
        <v>0</v>
      </c>
      <c r="CO721">
        <v>0</v>
      </c>
      <c r="CP721">
        <v>0</v>
      </c>
      <c r="CQ721">
        <v>6680695</v>
      </c>
      <c r="CR721">
        <v>0</v>
      </c>
      <c r="CS721">
        <v>0</v>
      </c>
      <c r="CT721">
        <v>0</v>
      </c>
      <c r="CU721">
        <v>0</v>
      </c>
      <c r="CV721">
        <v>0</v>
      </c>
      <c r="CW721">
        <v>2439710</v>
      </c>
      <c r="CX721">
        <v>0</v>
      </c>
      <c r="CY721">
        <v>2932405</v>
      </c>
      <c r="CZ721">
        <v>0</v>
      </c>
      <c r="DA721">
        <v>0</v>
      </c>
      <c r="DB721">
        <v>0</v>
      </c>
      <c r="DC721">
        <v>458187</v>
      </c>
      <c r="DD721">
        <v>0</v>
      </c>
      <c r="DE721">
        <v>0</v>
      </c>
      <c r="DF721">
        <v>379948</v>
      </c>
      <c r="DG721">
        <v>6210250</v>
      </c>
      <c r="DH721">
        <v>227252</v>
      </c>
      <c r="DI721">
        <v>6853625</v>
      </c>
      <c r="DJ721">
        <v>809209</v>
      </c>
      <c r="DK721">
        <v>11969</v>
      </c>
      <c r="DL721">
        <v>0</v>
      </c>
      <c r="DM721">
        <v>0</v>
      </c>
      <c r="DN721">
        <v>0</v>
      </c>
      <c r="DO721">
        <v>0</v>
      </c>
      <c r="DP721">
        <v>197526</v>
      </c>
      <c r="DQ721">
        <v>2719983</v>
      </c>
      <c r="DR721">
        <v>0</v>
      </c>
      <c r="DS721">
        <v>0</v>
      </c>
      <c r="DT721">
        <v>0</v>
      </c>
      <c r="DU721">
        <v>0</v>
      </c>
      <c r="DV721">
        <v>0</v>
      </c>
      <c r="DW721">
        <v>0</v>
      </c>
      <c r="DX721">
        <v>0</v>
      </c>
      <c r="DY721">
        <v>0</v>
      </c>
      <c r="DZ721">
        <v>0</v>
      </c>
      <c r="EA721">
        <v>0</v>
      </c>
      <c r="EB721">
        <v>0</v>
      </c>
      <c r="EC721">
        <v>0</v>
      </c>
      <c r="ED721">
        <v>0</v>
      </c>
    </row>
    <row r="722" spans="1:134" x14ac:dyDescent="0.3">
      <c r="A722">
        <v>106040937</v>
      </c>
      <c r="B722" t="s">
        <v>1375</v>
      </c>
      <c r="C722">
        <v>20182</v>
      </c>
      <c r="D722" s="1">
        <v>43191</v>
      </c>
      <c r="E722" s="1">
        <v>43281</v>
      </c>
      <c r="F722" t="s">
        <v>134</v>
      </c>
      <c r="G722" t="s">
        <v>151</v>
      </c>
      <c r="H722" t="s">
        <v>2085</v>
      </c>
      <c r="I722">
        <v>221</v>
      </c>
      <c r="J722" t="s">
        <v>136</v>
      </c>
      <c r="K722" t="s">
        <v>137</v>
      </c>
      <c r="L722" t="s">
        <v>138</v>
      </c>
      <c r="M722" t="s">
        <v>1376</v>
      </c>
      <c r="N722" t="s">
        <v>1377</v>
      </c>
      <c r="O722" t="s">
        <v>1378</v>
      </c>
      <c r="P722">
        <v>95966</v>
      </c>
      <c r="Q722" t="s">
        <v>1379</v>
      </c>
      <c r="R722">
        <v>133</v>
      </c>
      <c r="S722">
        <v>133</v>
      </c>
      <c r="T722">
        <v>133</v>
      </c>
      <c r="U722">
        <v>1438</v>
      </c>
      <c r="V722">
        <v>32</v>
      </c>
      <c r="W722">
        <v>250</v>
      </c>
      <c r="X722">
        <v>1199</v>
      </c>
      <c r="Y722">
        <v>0</v>
      </c>
      <c r="Z722">
        <v>3</v>
      </c>
      <c r="AA722">
        <v>302</v>
      </c>
      <c r="AB722">
        <v>85</v>
      </c>
      <c r="AC722">
        <v>2</v>
      </c>
      <c r="AD722">
        <v>101</v>
      </c>
      <c r="AE722">
        <v>3412</v>
      </c>
      <c r="AF722">
        <v>0</v>
      </c>
      <c r="AG722">
        <v>5042</v>
      </c>
      <c r="AH722">
        <v>94</v>
      </c>
      <c r="AI722">
        <v>750</v>
      </c>
      <c r="AJ722">
        <v>3189</v>
      </c>
      <c r="AK722">
        <v>0</v>
      </c>
      <c r="AL722">
        <v>7</v>
      </c>
      <c r="AM722">
        <v>834</v>
      </c>
      <c r="AN722">
        <v>211</v>
      </c>
      <c r="AO722">
        <v>6</v>
      </c>
      <c r="AP722">
        <v>280</v>
      </c>
      <c r="AQ722">
        <v>10413</v>
      </c>
      <c r="AR722">
        <v>0</v>
      </c>
      <c r="AS72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20826</v>
      </c>
      <c r="AT722">
        <v>63243</v>
      </c>
      <c r="AU722">
        <v>1800</v>
      </c>
      <c r="AV722">
        <v>5079</v>
      </c>
      <c r="AW722">
        <v>49402</v>
      </c>
      <c r="AX722">
        <v>0</v>
      </c>
      <c r="AY722">
        <v>61</v>
      </c>
      <c r="AZ722">
        <v>7588</v>
      </c>
      <c r="BA722">
        <v>22623</v>
      </c>
      <c r="BB722">
        <v>518</v>
      </c>
      <c r="BC722">
        <v>3739</v>
      </c>
      <c r="BD722">
        <v>154053</v>
      </c>
      <c r="BE722">
        <v>51522590</v>
      </c>
      <c r="BF722">
        <v>926742</v>
      </c>
      <c r="BG722">
        <v>8528615</v>
      </c>
      <c r="BH722">
        <v>35020259</v>
      </c>
      <c r="BI722">
        <v>0</v>
      </c>
      <c r="BJ722">
        <v>72470</v>
      </c>
      <c r="BK722">
        <v>9580736</v>
      </c>
      <c r="BL722">
        <v>2838038</v>
      </c>
      <c r="BM722">
        <v>62384</v>
      </c>
      <c r="BN722">
        <v>1882862</v>
      </c>
      <c r="BO722">
        <v>110434696</v>
      </c>
      <c r="BP722">
        <v>47748895</v>
      </c>
      <c r="BQ722">
        <v>1025179</v>
      </c>
      <c r="BR722">
        <v>3068510</v>
      </c>
      <c r="BS722">
        <v>37340536</v>
      </c>
      <c r="BT722">
        <v>0</v>
      </c>
      <c r="BU722">
        <v>61007</v>
      </c>
      <c r="BV722">
        <v>15844303</v>
      </c>
      <c r="BW722">
        <v>6991223</v>
      </c>
      <c r="BX722">
        <v>386946</v>
      </c>
      <c r="BY722">
        <v>2531258</v>
      </c>
      <c r="BZ722">
        <v>114997857</v>
      </c>
      <c r="CA722">
        <v>4527980</v>
      </c>
      <c r="CB722">
        <v>71060725</v>
      </c>
      <c r="CC722">
        <v>1510982</v>
      </c>
      <c r="CD722">
        <v>-1575788</v>
      </c>
      <c r="CE722">
        <v>53876139</v>
      </c>
      <c r="CF722">
        <v>-1266809</v>
      </c>
      <c r="CG722">
        <v>0</v>
      </c>
      <c r="CH722">
        <v>136946</v>
      </c>
      <c r="CI722">
        <v>17404969</v>
      </c>
      <c r="CJ722">
        <v>5377650</v>
      </c>
      <c r="CK722">
        <v>0</v>
      </c>
      <c r="CL722">
        <v>449330</v>
      </c>
      <c r="CM722">
        <v>-61572</v>
      </c>
      <c r="CN722">
        <v>0</v>
      </c>
      <c r="CO722">
        <v>0</v>
      </c>
      <c r="CP722">
        <v>1774699</v>
      </c>
      <c r="CQ722">
        <v>153215251</v>
      </c>
      <c r="CR722">
        <v>0</v>
      </c>
      <c r="CS722">
        <v>0</v>
      </c>
      <c r="CT722">
        <v>0</v>
      </c>
      <c r="CU722">
        <v>0</v>
      </c>
      <c r="CV722">
        <v>0</v>
      </c>
      <c r="CW722">
        <v>28210760</v>
      </c>
      <c r="CX722">
        <v>440939</v>
      </c>
      <c r="CY722">
        <v>14439722</v>
      </c>
      <c r="CZ722">
        <v>18484656</v>
      </c>
      <c r="DA722">
        <v>0</v>
      </c>
      <c r="DB722">
        <v>-3469</v>
      </c>
      <c r="DC722">
        <v>8020070</v>
      </c>
      <c r="DD722">
        <v>1697024</v>
      </c>
      <c r="DE722">
        <v>61572</v>
      </c>
      <c r="DF722">
        <v>866028</v>
      </c>
      <c r="DG722">
        <v>72217302</v>
      </c>
      <c r="DH722">
        <v>1532694</v>
      </c>
      <c r="DI722">
        <v>71943287</v>
      </c>
      <c r="DJ722">
        <v>12325926</v>
      </c>
      <c r="DK722">
        <v>99487</v>
      </c>
      <c r="DL722">
        <v>0</v>
      </c>
      <c r="DM722">
        <v>0</v>
      </c>
      <c r="DN722">
        <v>0</v>
      </c>
      <c r="DO722">
        <v>0</v>
      </c>
      <c r="DP722">
        <v>702058</v>
      </c>
      <c r="DQ722">
        <v>40593036</v>
      </c>
      <c r="DR722">
        <v>0</v>
      </c>
      <c r="DS722">
        <v>0</v>
      </c>
      <c r="DT722">
        <v>0</v>
      </c>
      <c r="DU722">
        <v>0</v>
      </c>
      <c r="DV722">
        <v>0</v>
      </c>
      <c r="DW722">
        <v>0</v>
      </c>
      <c r="DX722">
        <v>0</v>
      </c>
      <c r="DY722">
        <v>0</v>
      </c>
      <c r="DZ722">
        <v>0</v>
      </c>
      <c r="EA722">
        <v>0</v>
      </c>
      <c r="EB722">
        <v>4578850</v>
      </c>
      <c r="EC722">
        <v>8979687</v>
      </c>
      <c r="ED722">
        <v>59351</v>
      </c>
    </row>
    <row r="723" spans="1:134" x14ac:dyDescent="0.3">
      <c r="A723">
        <v>106331226</v>
      </c>
      <c r="B723" t="s">
        <v>1385</v>
      </c>
      <c r="C723">
        <v>20182</v>
      </c>
      <c r="D723" s="1">
        <v>43191</v>
      </c>
      <c r="E723" s="1">
        <v>43281</v>
      </c>
      <c r="F723" t="s">
        <v>134</v>
      </c>
      <c r="G723" t="s">
        <v>548</v>
      </c>
      <c r="H723" t="s">
        <v>2100</v>
      </c>
      <c r="I723">
        <v>1111</v>
      </c>
      <c r="J723" t="s">
        <v>255</v>
      </c>
      <c r="K723" t="s">
        <v>137</v>
      </c>
      <c r="L723" t="s">
        <v>138</v>
      </c>
      <c r="M723" t="s">
        <v>2150</v>
      </c>
      <c r="N723" t="s">
        <v>1387</v>
      </c>
      <c r="O723" t="s">
        <v>915</v>
      </c>
      <c r="P723">
        <v>92506</v>
      </c>
      <c r="Q723" t="s">
        <v>2151</v>
      </c>
      <c r="R723">
        <v>68</v>
      </c>
      <c r="S723">
        <v>68</v>
      </c>
      <c r="T723">
        <v>62</v>
      </c>
      <c r="U723">
        <v>98</v>
      </c>
      <c r="V723">
        <v>143</v>
      </c>
      <c r="W723">
        <v>61</v>
      </c>
      <c r="X723">
        <v>0</v>
      </c>
      <c r="Y723">
        <v>0</v>
      </c>
      <c r="Z723">
        <v>0</v>
      </c>
      <c r="AA723">
        <v>5</v>
      </c>
      <c r="AB723">
        <v>198</v>
      </c>
      <c r="AC723">
        <v>0</v>
      </c>
      <c r="AD723">
        <v>38</v>
      </c>
      <c r="AE723">
        <v>543</v>
      </c>
      <c r="AF723">
        <v>0</v>
      </c>
      <c r="AG723">
        <v>979</v>
      </c>
      <c r="AH723">
        <v>1049</v>
      </c>
      <c r="AI723">
        <v>251</v>
      </c>
      <c r="AJ723">
        <v>0</v>
      </c>
      <c r="AK723">
        <v>0</v>
      </c>
      <c r="AL723">
        <v>0</v>
      </c>
      <c r="AM723">
        <v>110</v>
      </c>
      <c r="AN723">
        <v>1157</v>
      </c>
      <c r="AO723">
        <v>0</v>
      </c>
      <c r="AP723">
        <v>141</v>
      </c>
      <c r="AQ723">
        <v>3687</v>
      </c>
      <c r="AR723">
        <v>0</v>
      </c>
      <c r="AS72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7374</v>
      </c>
      <c r="AT723">
        <v>209</v>
      </c>
      <c r="AU723">
        <v>248</v>
      </c>
      <c r="AV723">
        <v>0</v>
      </c>
      <c r="AW723">
        <v>0</v>
      </c>
      <c r="AX723">
        <v>0</v>
      </c>
      <c r="AY723">
        <v>0</v>
      </c>
      <c r="AZ723">
        <v>0</v>
      </c>
      <c r="BA723">
        <v>456</v>
      </c>
      <c r="BB723">
        <v>0</v>
      </c>
      <c r="BC723">
        <v>8</v>
      </c>
      <c r="BD723">
        <v>921</v>
      </c>
      <c r="BE723">
        <v>1822000</v>
      </c>
      <c r="BF723">
        <v>2268000</v>
      </c>
      <c r="BG723">
        <v>498000</v>
      </c>
      <c r="BH723">
        <v>0</v>
      </c>
      <c r="BI723">
        <v>0</v>
      </c>
      <c r="BJ723">
        <v>0</v>
      </c>
      <c r="BK723">
        <v>140000</v>
      </c>
      <c r="BL723">
        <v>2330000</v>
      </c>
      <c r="BM723">
        <v>0</v>
      </c>
      <c r="BN723">
        <v>400000</v>
      </c>
      <c r="BO723">
        <v>7458000</v>
      </c>
      <c r="BP723">
        <v>114250</v>
      </c>
      <c r="BQ723">
        <v>150500</v>
      </c>
      <c r="BR723">
        <v>0</v>
      </c>
      <c r="BS723">
        <v>0</v>
      </c>
      <c r="BT723">
        <v>0</v>
      </c>
      <c r="BU723">
        <v>0</v>
      </c>
      <c r="BV723">
        <v>0</v>
      </c>
      <c r="BW723">
        <v>238750</v>
      </c>
      <c r="BX723">
        <v>0</v>
      </c>
      <c r="BY723">
        <v>5000</v>
      </c>
      <c r="BZ723">
        <v>508500</v>
      </c>
      <c r="CA723">
        <v>27888</v>
      </c>
      <c r="CB723">
        <v>1049099</v>
      </c>
      <c r="CC723">
        <v>1349339</v>
      </c>
      <c r="CD723">
        <v>370601</v>
      </c>
      <c r="CE723">
        <v>0</v>
      </c>
      <c r="CF723">
        <v>0</v>
      </c>
      <c r="CG723">
        <v>0</v>
      </c>
      <c r="CH723">
        <v>0</v>
      </c>
      <c r="CI723">
        <v>116397</v>
      </c>
      <c r="CJ723">
        <v>1406114</v>
      </c>
      <c r="CK723">
        <v>0</v>
      </c>
      <c r="CL723">
        <v>18418</v>
      </c>
      <c r="CM723">
        <v>0</v>
      </c>
      <c r="CN723">
        <v>0</v>
      </c>
      <c r="CO723">
        <v>0</v>
      </c>
      <c r="CP723">
        <v>125843</v>
      </c>
      <c r="CQ723">
        <v>4463699</v>
      </c>
      <c r="CR723">
        <v>0</v>
      </c>
      <c r="CS723">
        <v>0</v>
      </c>
      <c r="CT723">
        <v>0</v>
      </c>
      <c r="CU723">
        <v>0</v>
      </c>
      <c r="CV723">
        <v>0</v>
      </c>
      <c r="CW723">
        <v>887151</v>
      </c>
      <c r="CX723">
        <v>1069161</v>
      </c>
      <c r="CY723">
        <v>127399</v>
      </c>
      <c r="CZ723">
        <v>0</v>
      </c>
      <c r="DA723">
        <v>0</v>
      </c>
      <c r="DB723">
        <v>0</v>
      </c>
      <c r="DC723">
        <v>23603</v>
      </c>
      <c r="DD723">
        <v>1131166</v>
      </c>
      <c r="DE723">
        <v>0</v>
      </c>
      <c r="DF723">
        <v>264321</v>
      </c>
      <c r="DG723">
        <v>3502801</v>
      </c>
      <c r="DH723">
        <v>6523</v>
      </c>
      <c r="DI723">
        <v>2437009</v>
      </c>
      <c r="DJ723">
        <v>0</v>
      </c>
      <c r="DK723">
        <v>0</v>
      </c>
      <c r="DL723">
        <v>0</v>
      </c>
      <c r="DM723">
        <v>0</v>
      </c>
      <c r="DN723">
        <v>0</v>
      </c>
      <c r="DO723">
        <v>0</v>
      </c>
      <c r="DP723">
        <v>328295</v>
      </c>
      <c r="DQ723">
        <v>9510827</v>
      </c>
      <c r="DR723">
        <v>0</v>
      </c>
      <c r="DS723">
        <v>0</v>
      </c>
      <c r="DT723">
        <v>0</v>
      </c>
      <c r="DU723">
        <v>0</v>
      </c>
      <c r="DV723">
        <v>0</v>
      </c>
      <c r="DW723">
        <v>0</v>
      </c>
      <c r="DX723">
        <v>0</v>
      </c>
      <c r="DY723">
        <v>0</v>
      </c>
      <c r="DZ723">
        <v>0</v>
      </c>
      <c r="EA723">
        <v>0</v>
      </c>
      <c r="EB723">
        <v>0</v>
      </c>
      <c r="EC723">
        <v>0</v>
      </c>
      <c r="ED723">
        <v>0</v>
      </c>
    </row>
    <row r="724" spans="1:134" x14ac:dyDescent="0.3">
      <c r="A724">
        <v>106190696</v>
      </c>
      <c r="B724" t="s">
        <v>1389</v>
      </c>
      <c r="C724">
        <v>20182</v>
      </c>
      <c r="D724" s="1">
        <v>43191</v>
      </c>
      <c r="E724" s="1">
        <v>43281</v>
      </c>
      <c r="F724" t="s">
        <v>134</v>
      </c>
      <c r="G724" t="s">
        <v>158</v>
      </c>
      <c r="H724" t="s">
        <v>2086</v>
      </c>
      <c r="I724">
        <v>907</v>
      </c>
      <c r="J724" t="s">
        <v>255</v>
      </c>
      <c r="K724" t="s">
        <v>137</v>
      </c>
      <c r="L724" t="s">
        <v>138</v>
      </c>
      <c r="M724" t="s">
        <v>1390</v>
      </c>
      <c r="N724" t="s">
        <v>1391</v>
      </c>
      <c r="O724" t="s">
        <v>1392</v>
      </c>
      <c r="P724">
        <v>91352</v>
      </c>
      <c r="Q724" t="s">
        <v>2152</v>
      </c>
      <c r="R724">
        <v>231</v>
      </c>
      <c r="S724">
        <v>231</v>
      </c>
      <c r="T724">
        <v>231</v>
      </c>
      <c r="U724">
        <v>132</v>
      </c>
      <c r="V724">
        <v>21</v>
      </c>
      <c r="W724">
        <v>509</v>
      </c>
      <c r="X724">
        <v>204</v>
      </c>
      <c r="Y724">
        <v>0</v>
      </c>
      <c r="Z724">
        <v>0</v>
      </c>
      <c r="AA724">
        <v>13</v>
      </c>
      <c r="AB724">
        <v>41</v>
      </c>
      <c r="AC724">
        <v>0</v>
      </c>
      <c r="AD724">
        <v>9</v>
      </c>
      <c r="AE724">
        <v>929</v>
      </c>
      <c r="AF724">
        <v>0</v>
      </c>
      <c r="AG724">
        <v>824</v>
      </c>
      <c r="AH724">
        <v>198</v>
      </c>
      <c r="AI724">
        <v>6197</v>
      </c>
      <c r="AJ724">
        <v>3739</v>
      </c>
      <c r="AK724">
        <v>0</v>
      </c>
      <c r="AL724">
        <v>0</v>
      </c>
      <c r="AM724">
        <v>111</v>
      </c>
      <c r="AN724">
        <v>381</v>
      </c>
      <c r="AO724">
        <v>0</v>
      </c>
      <c r="AP724">
        <v>19</v>
      </c>
      <c r="AQ724">
        <v>11469</v>
      </c>
      <c r="AR724">
        <v>0</v>
      </c>
      <c r="AS72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22938</v>
      </c>
      <c r="AT724">
        <v>169</v>
      </c>
      <c r="AU724">
        <v>31</v>
      </c>
      <c r="AV724">
        <v>500</v>
      </c>
      <c r="AW724">
        <v>1207</v>
      </c>
      <c r="AX724">
        <v>0</v>
      </c>
      <c r="AY724">
        <v>0</v>
      </c>
      <c r="AZ724">
        <v>173</v>
      </c>
      <c r="BA724">
        <v>240</v>
      </c>
      <c r="BB724">
        <v>9</v>
      </c>
      <c r="BC724">
        <v>249</v>
      </c>
      <c r="BD724">
        <v>2578</v>
      </c>
      <c r="BE724">
        <v>3531724</v>
      </c>
      <c r="BF724">
        <v>1074185</v>
      </c>
      <c r="BG724">
        <v>16010540</v>
      </c>
      <c r="BH724">
        <v>12112617</v>
      </c>
      <c r="BI724">
        <v>0</v>
      </c>
      <c r="BJ724">
        <v>0</v>
      </c>
      <c r="BK724">
        <v>404913</v>
      </c>
      <c r="BL724">
        <v>722092</v>
      </c>
      <c r="BM724">
        <v>0</v>
      </c>
      <c r="BN724">
        <v>146878</v>
      </c>
      <c r="BO724">
        <v>34002949</v>
      </c>
      <c r="BP724">
        <v>376171</v>
      </c>
      <c r="BQ724">
        <v>198431</v>
      </c>
      <c r="BR724">
        <v>912079</v>
      </c>
      <c r="BS724">
        <v>2536598</v>
      </c>
      <c r="BT724">
        <v>0</v>
      </c>
      <c r="BU724">
        <v>0</v>
      </c>
      <c r="BV724">
        <v>226370</v>
      </c>
      <c r="BW724">
        <v>343193</v>
      </c>
      <c r="BX724">
        <v>15176</v>
      </c>
      <c r="BY724">
        <v>313618</v>
      </c>
      <c r="BZ724">
        <v>4921636</v>
      </c>
      <c r="CA724">
        <v>535415</v>
      </c>
      <c r="CB724">
        <v>2517945</v>
      </c>
      <c r="CC724">
        <v>374560</v>
      </c>
      <c r="CD724">
        <v>12591827</v>
      </c>
      <c r="CE724">
        <v>8781343</v>
      </c>
      <c r="CF724">
        <v>-2617076</v>
      </c>
      <c r="CG724">
        <v>0</v>
      </c>
      <c r="CH724">
        <v>0</v>
      </c>
      <c r="CI724">
        <v>303772</v>
      </c>
      <c r="CJ724">
        <v>455658</v>
      </c>
      <c r="CK724">
        <v>0</v>
      </c>
      <c r="CL724">
        <v>77309</v>
      </c>
      <c r="CM724">
        <v>0</v>
      </c>
      <c r="CN724">
        <v>0</v>
      </c>
      <c r="CO724">
        <v>0</v>
      </c>
      <c r="CP724">
        <v>62943</v>
      </c>
      <c r="CQ724">
        <v>23083696</v>
      </c>
      <c r="CR724">
        <v>0</v>
      </c>
      <c r="CS724">
        <v>0</v>
      </c>
      <c r="CT724">
        <v>0</v>
      </c>
      <c r="CU724">
        <v>5851352</v>
      </c>
      <c r="CV724">
        <v>5851352</v>
      </c>
      <c r="CW724">
        <v>1389950</v>
      </c>
      <c r="CX724">
        <v>898056</v>
      </c>
      <c r="CY724">
        <v>4330792</v>
      </c>
      <c r="CZ724">
        <v>8484948</v>
      </c>
      <c r="DA724">
        <v>0</v>
      </c>
      <c r="DB724">
        <v>0</v>
      </c>
      <c r="DC724">
        <v>327511</v>
      </c>
      <c r="DD724">
        <v>6460979</v>
      </c>
      <c r="DE724">
        <v>-62133</v>
      </c>
      <c r="DF724">
        <v>-137862</v>
      </c>
      <c r="DG724">
        <v>21692241</v>
      </c>
      <c r="DH724">
        <v>46639</v>
      </c>
      <c r="DI724">
        <v>18971628</v>
      </c>
      <c r="DJ724">
        <v>745434</v>
      </c>
      <c r="DK724">
        <v>91081</v>
      </c>
      <c r="DL724">
        <v>0</v>
      </c>
      <c r="DM724">
        <v>0</v>
      </c>
      <c r="DN724">
        <v>0</v>
      </c>
      <c r="DO724">
        <v>0</v>
      </c>
      <c r="DP724">
        <v>32632</v>
      </c>
      <c r="DQ724">
        <v>14221132</v>
      </c>
      <c r="DR724">
        <v>0</v>
      </c>
      <c r="DS724">
        <v>0</v>
      </c>
      <c r="DT724">
        <v>0</v>
      </c>
      <c r="DU724">
        <v>0</v>
      </c>
      <c r="DV724">
        <v>0</v>
      </c>
      <c r="DW724">
        <v>0</v>
      </c>
      <c r="DX724">
        <v>0</v>
      </c>
      <c r="DY724">
        <v>0</v>
      </c>
      <c r="DZ724">
        <v>0</v>
      </c>
      <c r="EA724">
        <v>0</v>
      </c>
      <c r="EB724">
        <v>0</v>
      </c>
      <c r="EC724">
        <v>0</v>
      </c>
      <c r="ED724">
        <v>0</v>
      </c>
    </row>
    <row r="725" spans="1:134" x14ac:dyDescent="0.3">
      <c r="A725">
        <v>106196405</v>
      </c>
      <c r="B725" t="s">
        <v>1394</v>
      </c>
      <c r="C725">
        <v>20182</v>
      </c>
      <c r="D725" s="1">
        <v>43191</v>
      </c>
      <c r="E725" s="1">
        <v>43281</v>
      </c>
      <c r="F725" t="s">
        <v>134</v>
      </c>
      <c r="G725" t="s">
        <v>158</v>
      </c>
      <c r="H725" t="s">
        <v>2086</v>
      </c>
      <c r="I725">
        <v>901</v>
      </c>
      <c r="J725" t="s">
        <v>255</v>
      </c>
      <c r="K725" t="s">
        <v>137</v>
      </c>
      <c r="L725" t="s">
        <v>138</v>
      </c>
      <c r="M725" t="s">
        <v>1395</v>
      </c>
      <c r="N725" t="s">
        <v>1396</v>
      </c>
      <c r="O725" t="s">
        <v>1397</v>
      </c>
      <c r="P725">
        <v>93551</v>
      </c>
      <c r="Q725" t="s">
        <v>1398</v>
      </c>
      <c r="R725">
        <v>184</v>
      </c>
      <c r="S725">
        <v>125</v>
      </c>
      <c r="T725">
        <v>125</v>
      </c>
      <c r="U725">
        <v>558</v>
      </c>
      <c r="V725">
        <v>375</v>
      </c>
      <c r="W725">
        <v>173</v>
      </c>
      <c r="X725">
        <v>494</v>
      </c>
      <c r="Y725">
        <v>0</v>
      </c>
      <c r="Z725">
        <v>0</v>
      </c>
      <c r="AA725">
        <v>62</v>
      </c>
      <c r="AB725">
        <v>323</v>
      </c>
      <c r="AC725">
        <v>12</v>
      </c>
      <c r="AD725">
        <v>31</v>
      </c>
      <c r="AE725">
        <v>2028</v>
      </c>
      <c r="AF725">
        <v>0</v>
      </c>
      <c r="AG725">
        <v>2536</v>
      </c>
      <c r="AH725">
        <v>1353</v>
      </c>
      <c r="AI725">
        <v>718</v>
      </c>
      <c r="AJ725">
        <v>1958</v>
      </c>
      <c r="AK725">
        <v>0</v>
      </c>
      <c r="AL725">
        <v>0</v>
      </c>
      <c r="AM725">
        <v>150</v>
      </c>
      <c r="AN725">
        <v>1096</v>
      </c>
      <c r="AO725">
        <v>32</v>
      </c>
      <c r="AP725">
        <v>1027</v>
      </c>
      <c r="AQ725">
        <v>8870</v>
      </c>
      <c r="AR725">
        <v>0</v>
      </c>
      <c r="AS72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17740</v>
      </c>
      <c r="AT725">
        <v>1918</v>
      </c>
      <c r="AU725">
        <v>1049</v>
      </c>
      <c r="AV725">
        <v>1781</v>
      </c>
      <c r="AW725">
        <v>8785</v>
      </c>
      <c r="AX725">
        <v>0</v>
      </c>
      <c r="AY725">
        <v>0</v>
      </c>
      <c r="AZ725">
        <v>580</v>
      </c>
      <c r="BA725">
        <v>2261</v>
      </c>
      <c r="BB725">
        <v>1055</v>
      </c>
      <c r="BC725">
        <v>496</v>
      </c>
      <c r="BD725">
        <v>17925</v>
      </c>
      <c r="BE725">
        <v>52184336</v>
      </c>
      <c r="BF725">
        <v>36382839</v>
      </c>
      <c r="BG725">
        <v>15670378</v>
      </c>
      <c r="BH725">
        <v>40713928</v>
      </c>
      <c r="BI725">
        <v>0</v>
      </c>
      <c r="BJ725">
        <v>0</v>
      </c>
      <c r="BK725">
        <v>3123202</v>
      </c>
      <c r="BL725">
        <v>29155489</v>
      </c>
      <c r="BM725">
        <v>929585</v>
      </c>
      <c r="BN725">
        <v>16370600</v>
      </c>
      <c r="BO725">
        <v>194530357</v>
      </c>
      <c r="BP725">
        <v>24592428</v>
      </c>
      <c r="BQ725">
        <v>14260864</v>
      </c>
      <c r="BR725">
        <v>12024916</v>
      </c>
      <c r="BS725">
        <v>55775632</v>
      </c>
      <c r="BT725">
        <v>0</v>
      </c>
      <c r="BU725">
        <v>0</v>
      </c>
      <c r="BV725">
        <v>6310297</v>
      </c>
      <c r="BW725">
        <v>24885493</v>
      </c>
      <c r="BX725">
        <v>6559557</v>
      </c>
      <c r="BY725">
        <v>5386630</v>
      </c>
      <c r="BZ725">
        <v>149795817</v>
      </c>
      <c r="CA725">
        <v>2723083</v>
      </c>
      <c r="CB725">
        <v>75651312</v>
      </c>
      <c r="CC725">
        <v>42416728</v>
      </c>
      <c r="CD725">
        <v>25725011</v>
      </c>
      <c r="CE725">
        <v>86463319</v>
      </c>
      <c r="CF725">
        <v>0</v>
      </c>
      <c r="CG725">
        <v>0</v>
      </c>
      <c r="CH725">
        <v>0</v>
      </c>
      <c r="CI725">
        <v>8284674</v>
      </c>
      <c r="CJ725">
        <v>41750992</v>
      </c>
      <c r="CK725">
        <v>0</v>
      </c>
      <c r="CL725">
        <v>3833885</v>
      </c>
      <c r="CM725">
        <v>0</v>
      </c>
      <c r="CN725">
        <v>0</v>
      </c>
      <c r="CO725">
        <v>0</v>
      </c>
      <c r="CP725">
        <v>12959137</v>
      </c>
      <c r="CQ725">
        <v>299808141</v>
      </c>
      <c r="CR725">
        <v>0</v>
      </c>
      <c r="CS725">
        <v>0</v>
      </c>
      <c r="CT725">
        <v>0</v>
      </c>
      <c r="CU725">
        <v>0</v>
      </c>
      <c r="CV725">
        <v>0</v>
      </c>
      <c r="CW725">
        <v>1125452</v>
      </c>
      <c r="CX725">
        <v>8226975</v>
      </c>
      <c r="CY725">
        <v>1970283</v>
      </c>
      <c r="CZ725">
        <v>10026241</v>
      </c>
      <c r="DA725">
        <v>0</v>
      </c>
      <c r="DB725">
        <v>0</v>
      </c>
      <c r="DC725">
        <v>1148825</v>
      </c>
      <c r="DD725">
        <v>9566907</v>
      </c>
      <c r="DE725">
        <v>3655257</v>
      </c>
      <c r="DF725">
        <v>8798093</v>
      </c>
      <c r="DG725">
        <v>44518033</v>
      </c>
      <c r="DH725">
        <v>171881</v>
      </c>
      <c r="DI725">
        <v>35059980</v>
      </c>
      <c r="DJ725">
        <v>0</v>
      </c>
      <c r="DK725">
        <v>0</v>
      </c>
      <c r="DL725">
        <v>0</v>
      </c>
      <c r="DM725">
        <v>0</v>
      </c>
      <c r="DN725">
        <v>0</v>
      </c>
      <c r="DO725">
        <v>0</v>
      </c>
      <c r="DP725">
        <v>1181162</v>
      </c>
      <c r="DQ725">
        <v>187350470</v>
      </c>
      <c r="DR725">
        <v>0</v>
      </c>
      <c r="DS725">
        <v>0</v>
      </c>
      <c r="DT725">
        <v>0</v>
      </c>
      <c r="DU725">
        <v>0</v>
      </c>
      <c r="DV725">
        <v>0</v>
      </c>
      <c r="DW725">
        <v>0</v>
      </c>
      <c r="DX725">
        <v>0</v>
      </c>
      <c r="DY725">
        <v>0</v>
      </c>
      <c r="DZ725">
        <v>0</v>
      </c>
      <c r="EA725">
        <v>0</v>
      </c>
      <c r="EB725">
        <v>0</v>
      </c>
      <c r="EC725">
        <v>0</v>
      </c>
      <c r="ED725">
        <v>0</v>
      </c>
    </row>
    <row r="726" spans="1:134" x14ac:dyDescent="0.3">
      <c r="A726">
        <v>106331288</v>
      </c>
      <c r="B726" t="s">
        <v>1399</v>
      </c>
      <c r="C726">
        <v>20182</v>
      </c>
      <c r="D726" s="1">
        <v>43191</v>
      </c>
      <c r="E726" s="1">
        <v>43281</v>
      </c>
      <c r="F726" t="s">
        <v>134</v>
      </c>
      <c r="G726" t="s">
        <v>548</v>
      </c>
      <c r="H726" t="s">
        <v>2100</v>
      </c>
      <c r="I726">
        <v>1101</v>
      </c>
      <c r="J726" t="s">
        <v>183</v>
      </c>
      <c r="K726" t="s">
        <v>137</v>
      </c>
      <c r="L726" t="s">
        <v>145</v>
      </c>
      <c r="M726" t="s">
        <v>1400</v>
      </c>
      <c r="N726" t="s">
        <v>1401</v>
      </c>
      <c r="O726" t="s">
        <v>1402</v>
      </c>
      <c r="P726">
        <v>92225</v>
      </c>
      <c r="Q726" t="s">
        <v>1403</v>
      </c>
      <c r="R726">
        <v>51</v>
      </c>
      <c r="S726">
        <v>37</v>
      </c>
      <c r="T726">
        <v>35</v>
      </c>
      <c r="U726">
        <v>48</v>
      </c>
      <c r="V726">
        <v>10</v>
      </c>
      <c r="W726">
        <v>51</v>
      </c>
      <c r="X726">
        <v>3</v>
      </c>
      <c r="Y726">
        <v>0</v>
      </c>
      <c r="Z726">
        <v>0</v>
      </c>
      <c r="AA726">
        <v>56</v>
      </c>
      <c r="AB726">
        <v>15</v>
      </c>
      <c r="AC726">
        <v>0</v>
      </c>
      <c r="AD726">
        <v>0</v>
      </c>
      <c r="AE726">
        <v>183</v>
      </c>
      <c r="AF726">
        <v>0</v>
      </c>
      <c r="AG726">
        <v>130</v>
      </c>
      <c r="AH726">
        <v>35</v>
      </c>
      <c r="AI726">
        <v>102</v>
      </c>
      <c r="AJ726">
        <v>12</v>
      </c>
      <c r="AK726">
        <v>0</v>
      </c>
      <c r="AL726">
        <v>0</v>
      </c>
      <c r="AM726">
        <v>125</v>
      </c>
      <c r="AN726">
        <v>31</v>
      </c>
      <c r="AO726">
        <v>0</v>
      </c>
      <c r="AP726">
        <v>0</v>
      </c>
      <c r="AQ726">
        <v>435</v>
      </c>
      <c r="AR726">
        <v>0</v>
      </c>
      <c r="AS72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870</v>
      </c>
      <c r="AT726">
        <v>956</v>
      </c>
      <c r="AU726">
        <v>87</v>
      </c>
      <c r="AV726">
        <v>2139</v>
      </c>
      <c r="AW726">
        <v>106</v>
      </c>
      <c r="AX726">
        <v>0</v>
      </c>
      <c r="AY726">
        <v>0</v>
      </c>
      <c r="AZ726">
        <v>830</v>
      </c>
      <c r="BA726">
        <v>364</v>
      </c>
      <c r="BB726">
        <v>0</v>
      </c>
      <c r="BC726">
        <v>307</v>
      </c>
      <c r="BD726">
        <v>4789</v>
      </c>
      <c r="BE726">
        <v>1340563</v>
      </c>
      <c r="BF726">
        <v>288537</v>
      </c>
      <c r="BG726">
        <v>1152280</v>
      </c>
      <c r="BH726">
        <v>79298</v>
      </c>
      <c r="BI726">
        <v>0</v>
      </c>
      <c r="BJ726">
        <v>0</v>
      </c>
      <c r="BK726">
        <v>1291350</v>
      </c>
      <c r="BL726">
        <v>332773</v>
      </c>
      <c r="BM726">
        <v>0</v>
      </c>
      <c r="BN726">
        <v>0</v>
      </c>
      <c r="BO726">
        <v>4484801</v>
      </c>
      <c r="BP726">
        <v>2509825</v>
      </c>
      <c r="BQ726">
        <v>365843</v>
      </c>
      <c r="BR726">
        <v>4745986</v>
      </c>
      <c r="BS726">
        <v>121085</v>
      </c>
      <c r="BT726">
        <v>0</v>
      </c>
      <c r="BU726">
        <v>0</v>
      </c>
      <c r="BV726">
        <v>1279871</v>
      </c>
      <c r="BW726">
        <v>1309230</v>
      </c>
      <c r="BX726">
        <v>0</v>
      </c>
      <c r="BY726">
        <v>879268</v>
      </c>
      <c r="BZ726">
        <v>11211108</v>
      </c>
      <c r="CA726">
        <v>474999</v>
      </c>
      <c r="CB726">
        <v>2896816</v>
      </c>
      <c r="CC726">
        <v>465219</v>
      </c>
      <c r="CD726">
        <v>4564644</v>
      </c>
      <c r="CE726">
        <v>170151</v>
      </c>
      <c r="CF726">
        <v>0</v>
      </c>
      <c r="CG726">
        <v>0</v>
      </c>
      <c r="CH726">
        <v>0</v>
      </c>
      <c r="CI726">
        <v>1501274</v>
      </c>
      <c r="CJ726">
        <v>723366</v>
      </c>
      <c r="CK726">
        <v>0</v>
      </c>
      <c r="CL726">
        <v>0</v>
      </c>
      <c r="CM726">
        <v>0</v>
      </c>
      <c r="CN726">
        <v>0</v>
      </c>
      <c r="CO726">
        <v>0</v>
      </c>
      <c r="CP726">
        <v>265657</v>
      </c>
      <c r="CQ726">
        <v>11062126</v>
      </c>
      <c r="CR726">
        <v>0</v>
      </c>
      <c r="CS726">
        <v>0</v>
      </c>
      <c r="CT726">
        <v>0</v>
      </c>
      <c r="CU726">
        <v>0</v>
      </c>
      <c r="CV726">
        <v>0</v>
      </c>
      <c r="CW726">
        <v>953572</v>
      </c>
      <c r="CX726">
        <v>189161</v>
      </c>
      <c r="CY726">
        <v>1333622</v>
      </c>
      <c r="CZ726">
        <v>30232</v>
      </c>
      <c r="DA726">
        <v>0</v>
      </c>
      <c r="DB726">
        <v>0</v>
      </c>
      <c r="DC726">
        <v>1069947</v>
      </c>
      <c r="DD726">
        <v>918637</v>
      </c>
      <c r="DE726">
        <v>0</v>
      </c>
      <c r="DF726">
        <v>138612</v>
      </c>
      <c r="DG726">
        <v>4633783</v>
      </c>
      <c r="DH726">
        <v>13836</v>
      </c>
      <c r="DI726">
        <v>4790931</v>
      </c>
      <c r="DJ726">
        <v>0</v>
      </c>
      <c r="DK726">
        <v>0</v>
      </c>
      <c r="DL726">
        <v>0</v>
      </c>
      <c r="DM726">
        <v>0</v>
      </c>
      <c r="DN726">
        <v>0</v>
      </c>
      <c r="DO726">
        <v>0</v>
      </c>
      <c r="DP726">
        <v>0</v>
      </c>
      <c r="DQ726">
        <v>1165959</v>
      </c>
      <c r="DR726">
        <v>0</v>
      </c>
      <c r="DS726">
        <v>0</v>
      </c>
      <c r="DT726">
        <v>0</v>
      </c>
      <c r="DU726">
        <v>0</v>
      </c>
      <c r="DV726">
        <v>0</v>
      </c>
      <c r="DW726">
        <v>0</v>
      </c>
      <c r="DX726">
        <v>0</v>
      </c>
      <c r="DY726">
        <v>0</v>
      </c>
      <c r="DZ726">
        <v>0</v>
      </c>
      <c r="EA726">
        <v>0</v>
      </c>
      <c r="EB726">
        <v>0</v>
      </c>
      <c r="EC726">
        <v>0</v>
      </c>
      <c r="ED726">
        <v>0</v>
      </c>
    </row>
    <row r="727" spans="1:134" x14ac:dyDescent="0.3">
      <c r="A727">
        <v>106370755</v>
      </c>
      <c r="B727" t="s">
        <v>1404</v>
      </c>
      <c r="C727">
        <v>20182</v>
      </c>
      <c r="D727" s="1">
        <v>43191</v>
      </c>
      <c r="E727" s="1">
        <v>43281</v>
      </c>
      <c r="F727" t="s">
        <v>134</v>
      </c>
      <c r="G727" t="s">
        <v>254</v>
      </c>
      <c r="H727" t="s">
        <v>2094</v>
      </c>
      <c r="I727">
        <v>1412</v>
      </c>
      <c r="J727" t="s">
        <v>183</v>
      </c>
      <c r="K727" t="s">
        <v>137</v>
      </c>
      <c r="L727" t="s">
        <v>138</v>
      </c>
      <c r="M727" t="s">
        <v>1405</v>
      </c>
      <c r="N727" t="s">
        <v>1406</v>
      </c>
      <c r="O727" t="s">
        <v>1407</v>
      </c>
      <c r="P727">
        <v>92025</v>
      </c>
      <c r="Q727" t="s">
        <v>1408</v>
      </c>
      <c r="R727">
        <v>578</v>
      </c>
      <c r="S727">
        <v>359</v>
      </c>
      <c r="T727">
        <v>281</v>
      </c>
      <c r="U727">
        <v>1180</v>
      </c>
      <c r="V727">
        <v>1405</v>
      </c>
      <c r="W727">
        <v>676</v>
      </c>
      <c r="X727">
        <v>1079</v>
      </c>
      <c r="Y727">
        <v>3</v>
      </c>
      <c r="Z727">
        <v>0</v>
      </c>
      <c r="AA727">
        <v>528</v>
      </c>
      <c r="AB727">
        <v>1674</v>
      </c>
      <c r="AC727">
        <v>113</v>
      </c>
      <c r="AD727">
        <v>0</v>
      </c>
      <c r="AE727">
        <v>6658</v>
      </c>
      <c r="AF727">
        <v>0</v>
      </c>
      <c r="AG727">
        <v>5451</v>
      </c>
      <c r="AH727">
        <v>4881</v>
      </c>
      <c r="AI727">
        <v>1931</v>
      </c>
      <c r="AJ727">
        <v>3974</v>
      </c>
      <c r="AK727">
        <v>10</v>
      </c>
      <c r="AL727">
        <v>0</v>
      </c>
      <c r="AM727">
        <v>1947</v>
      </c>
      <c r="AN727">
        <v>4757</v>
      </c>
      <c r="AO727">
        <v>259</v>
      </c>
      <c r="AP727">
        <v>0</v>
      </c>
      <c r="AQ727">
        <v>23210</v>
      </c>
      <c r="AR727">
        <v>0</v>
      </c>
      <c r="AS72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46420</v>
      </c>
      <c r="AT727">
        <v>11391</v>
      </c>
      <c r="AU727">
        <v>14507</v>
      </c>
      <c r="AV727">
        <v>2316</v>
      </c>
      <c r="AW727">
        <v>7963</v>
      </c>
      <c r="AX727">
        <v>1</v>
      </c>
      <c r="AY727">
        <v>0</v>
      </c>
      <c r="AZ727">
        <v>5999</v>
      </c>
      <c r="BA727">
        <v>8920</v>
      </c>
      <c r="BB727">
        <v>1101</v>
      </c>
      <c r="BC727">
        <v>56</v>
      </c>
      <c r="BD727">
        <v>52254</v>
      </c>
      <c r="BE727">
        <v>112753489</v>
      </c>
      <c r="BF727">
        <v>121438613</v>
      </c>
      <c r="BG727">
        <v>30527268</v>
      </c>
      <c r="BH727">
        <v>66010686</v>
      </c>
      <c r="BI727">
        <v>140281</v>
      </c>
      <c r="BJ727">
        <v>0</v>
      </c>
      <c r="BK727">
        <v>55600946</v>
      </c>
      <c r="BL727">
        <v>67650794</v>
      </c>
      <c r="BM727">
        <v>2827004</v>
      </c>
      <c r="BN727">
        <v>0</v>
      </c>
      <c r="BO727">
        <v>456949081</v>
      </c>
      <c r="BP727">
        <v>52657845</v>
      </c>
      <c r="BQ727">
        <v>64798582</v>
      </c>
      <c r="BR727">
        <v>15914306</v>
      </c>
      <c r="BS727">
        <v>51583308</v>
      </c>
      <c r="BT727">
        <v>7043</v>
      </c>
      <c r="BU727">
        <v>0</v>
      </c>
      <c r="BV727">
        <v>48139724</v>
      </c>
      <c r="BW727">
        <v>57633502</v>
      </c>
      <c r="BX727">
        <v>8811909</v>
      </c>
      <c r="BY727">
        <v>450279</v>
      </c>
      <c r="BZ727">
        <v>299996498</v>
      </c>
      <c r="CA727">
        <v>9070941</v>
      </c>
      <c r="CB727">
        <v>139676177</v>
      </c>
      <c r="CC727">
        <v>141951271</v>
      </c>
      <c r="CD727">
        <v>25329630</v>
      </c>
      <c r="CE727">
        <v>97444606</v>
      </c>
      <c r="CF727">
        <v>0</v>
      </c>
      <c r="CG727">
        <v>68997</v>
      </c>
      <c r="CH727">
        <v>0</v>
      </c>
      <c r="CI727">
        <v>63763301</v>
      </c>
      <c r="CJ727">
        <v>121219692</v>
      </c>
      <c r="CK727">
        <v>0</v>
      </c>
      <c r="CL727">
        <v>2567972</v>
      </c>
      <c r="CM727">
        <v>0</v>
      </c>
      <c r="CN727">
        <v>0</v>
      </c>
      <c r="CO727">
        <v>0</v>
      </c>
      <c r="CP727">
        <v>208526</v>
      </c>
      <c r="CQ727">
        <v>601301113</v>
      </c>
      <c r="CR727">
        <v>10181807</v>
      </c>
      <c r="CS727">
        <v>0</v>
      </c>
      <c r="CT727">
        <v>0</v>
      </c>
      <c r="CU727">
        <v>11607377</v>
      </c>
      <c r="CV727">
        <v>21789184</v>
      </c>
      <c r="CW727">
        <v>25735157</v>
      </c>
      <c r="CX727">
        <v>54467731</v>
      </c>
      <c r="CY727">
        <v>21111944</v>
      </c>
      <c r="CZ727">
        <v>20149388</v>
      </c>
      <c r="DA727">
        <v>78327</v>
      </c>
      <c r="DB727">
        <v>0</v>
      </c>
      <c r="DC727">
        <v>39977369</v>
      </c>
      <c r="DD727">
        <v>15671980</v>
      </c>
      <c r="DE727">
        <v>0</v>
      </c>
      <c r="DF727">
        <v>241754</v>
      </c>
      <c r="DG727">
        <v>177433650</v>
      </c>
      <c r="DH727">
        <v>1994736</v>
      </c>
      <c r="DI727">
        <v>147866365</v>
      </c>
      <c r="DJ727">
        <v>0</v>
      </c>
      <c r="DK727">
        <v>4460885</v>
      </c>
      <c r="DL727">
        <v>0</v>
      </c>
      <c r="DM727">
        <v>0</v>
      </c>
      <c r="DN727">
        <v>0</v>
      </c>
      <c r="DO727">
        <v>0</v>
      </c>
      <c r="DP727">
        <v>2968854</v>
      </c>
      <c r="DQ727">
        <v>925761022</v>
      </c>
      <c r="DR727">
        <v>0</v>
      </c>
      <c r="DS727">
        <v>0</v>
      </c>
      <c r="DT727">
        <v>0</v>
      </c>
      <c r="DU727">
        <v>0</v>
      </c>
      <c r="DV727">
        <v>0</v>
      </c>
      <c r="DW727">
        <v>0</v>
      </c>
      <c r="DX727">
        <v>0</v>
      </c>
      <c r="DY727">
        <v>0</v>
      </c>
      <c r="DZ727">
        <v>0</v>
      </c>
      <c r="EA727">
        <v>0</v>
      </c>
      <c r="EB727">
        <v>0</v>
      </c>
      <c r="EC727">
        <v>0</v>
      </c>
      <c r="ED727">
        <v>0</v>
      </c>
    </row>
    <row r="728" spans="1:134" x14ac:dyDescent="0.3">
      <c r="A728">
        <v>106370759</v>
      </c>
      <c r="B728" t="s">
        <v>1409</v>
      </c>
      <c r="C728">
        <v>20182</v>
      </c>
      <c r="D728" s="1">
        <v>43191</v>
      </c>
      <c r="E728" s="1">
        <v>43281</v>
      </c>
      <c r="F728" t="s">
        <v>134</v>
      </c>
      <c r="G728" t="s">
        <v>254</v>
      </c>
      <c r="H728" t="s">
        <v>2094</v>
      </c>
      <c r="I728">
        <v>1420</v>
      </c>
      <c r="J728" t="s">
        <v>152</v>
      </c>
      <c r="K728" t="s">
        <v>137</v>
      </c>
      <c r="L728" t="s">
        <v>138</v>
      </c>
      <c r="M728" t="s">
        <v>1410</v>
      </c>
      <c r="N728" t="s">
        <v>1411</v>
      </c>
      <c r="O728" t="s">
        <v>1412</v>
      </c>
      <c r="P728">
        <v>91950</v>
      </c>
      <c r="Q728" t="s">
        <v>2153</v>
      </c>
      <c r="R728">
        <v>291</v>
      </c>
      <c r="S728">
        <v>291</v>
      </c>
      <c r="T728">
        <v>291</v>
      </c>
      <c r="U728">
        <v>635</v>
      </c>
      <c r="V728">
        <v>164</v>
      </c>
      <c r="W728">
        <v>809</v>
      </c>
      <c r="X728">
        <v>318</v>
      </c>
      <c r="Y728">
        <v>0</v>
      </c>
      <c r="Z728">
        <v>0</v>
      </c>
      <c r="AA728">
        <v>136</v>
      </c>
      <c r="AB728">
        <v>4</v>
      </c>
      <c r="AC728">
        <v>0</v>
      </c>
      <c r="AD728">
        <v>213</v>
      </c>
      <c r="AE728">
        <v>2279</v>
      </c>
      <c r="AF728">
        <v>0</v>
      </c>
      <c r="AG728">
        <v>4232</v>
      </c>
      <c r="AH728">
        <v>891</v>
      </c>
      <c r="AI728">
        <v>5803</v>
      </c>
      <c r="AJ728">
        <v>1299</v>
      </c>
      <c r="AK728">
        <v>0</v>
      </c>
      <c r="AL728">
        <v>0</v>
      </c>
      <c r="AM728">
        <v>655</v>
      </c>
      <c r="AN728">
        <v>16</v>
      </c>
      <c r="AO728">
        <v>0</v>
      </c>
      <c r="AP728">
        <v>524</v>
      </c>
      <c r="AQ728">
        <v>13420</v>
      </c>
      <c r="AR728">
        <v>0</v>
      </c>
      <c r="AS72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26840</v>
      </c>
      <c r="AT728">
        <v>6458</v>
      </c>
      <c r="AU728">
        <v>904</v>
      </c>
      <c r="AV728">
        <v>1078</v>
      </c>
      <c r="AW728">
        <v>3548</v>
      </c>
      <c r="AX728">
        <v>0</v>
      </c>
      <c r="AY728">
        <v>0</v>
      </c>
      <c r="AZ728">
        <v>1734</v>
      </c>
      <c r="BA728">
        <v>41</v>
      </c>
      <c r="BB728">
        <v>2</v>
      </c>
      <c r="BC728">
        <v>956</v>
      </c>
      <c r="BD728">
        <v>14721</v>
      </c>
      <c r="BE728">
        <v>25269580</v>
      </c>
      <c r="BF728">
        <v>7301937</v>
      </c>
      <c r="BG728">
        <v>28179215</v>
      </c>
      <c r="BH728">
        <v>11913349</v>
      </c>
      <c r="BI728">
        <v>0</v>
      </c>
      <c r="BJ728">
        <v>0</v>
      </c>
      <c r="BK728">
        <v>4804540</v>
      </c>
      <c r="BL728">
        <v>119841</v>
      </c>
      <c r="BM728">
        <v>0</v>
      </c>
      <c r="BN728">
        <v>4509172</v>
      </c>
      <c r="BO728">
        <v>82097634</v>
      </c>
      <c r="BP728">
        <v>9036569</v>
      </c>
      <c r="BQ728">
        <v>2694428</v>
      </c>
      <c r="BR728">
        <v>2450502</v>
      </c>
      <c r="BS728">
        <v>8176159</v>
      </c>
      <c r="BT728">
        <v>0</v>
      </c>
      <c r="BU728">
        <v>0</v>
      </c>
      <c r="BV728">
        <v>2946150</v>
      </c>
      <c r="BW728">
        <v>76955</v>
      </c>
      <c r="BX728">
        <v>15953</v>
      </c>
      <c r="BY728">
        <v>2418154</v>
      </c>
      <c r="BZ728">
        <v>27814870</v>
      </c>
      <c r="CA728">
        <v>2092953</v>
      </c>
      <c r="CB728">
        <v>23918661</v>
      </c>
      <c r="CC728">
        <v>8142296</v>
      </c>
      <c r="CD728">
        <v>21408939</v>
      </c>
      <c r="CE728">
        <v>10000239</v>
      </c>
      <c r="CF728">
        <v>-2126969</v>
      </c>
      <c r="CG728">
        <v>0</v>
      </c>
      <c r="CH728">
        <v>0</v>
      </c>
      <c r="CI728">
        <v>3322272</v>
      </c>
      <c r="CJ728">
        <v>104160</v>
      </c>
      <c r="CK728">
        <v>0</v>
      </c>
      <c r="CL728">
        <v>15953</v>
      </c>
      <c r="CM728">
        <v>0</v>
      </c>
      <c r="CN728">
        <v>0</v>
      </c>
      <c r="CO728">
        <v>0</v>
      </c>
      <c r="CP728">
        <v>4660978</v>
      </c>
      <c r="CQ728">
        <v>71539482</v>
      </c>
      <c r="CR728">
        <v>0</v>
      </c>
      <c r="CS728">
        <v>0</v>
      </c>
      <c r="CT728">
        <v>0</v>
      </c>
      <c r="CU728">
        <v>0</v>
      </c>
      <c r="CV728">
        <v>0</v>
      </c>
      <c r="CW728">
        <v>10387488</v>
      </c>
      <c r="CX728">
        <v>1854069</v>
      </c>
      <c r="CY728">
        <v>11347747</v>
      </c>
      <c r="CZ728">
        <v>10089269</v>
      </c>
      <c r="DA728">
        <v>0</v>
      </c>
      <c r="DB728">
        <v>0</v>
      </c>
      <c r="DC728">
        <v>4428418</v>
      </c>
      <c r="DD728">
        <v>92636</v>
      </c>
      <c r="DE728">
        <v>0</v>
      </c>
      <c r="DF728">
        <v>173395</v>
      </c>
      <c r="DG728">
        <v>38373022</v>
      </c>
      <c r="DH728">
        <v>1164897</v>
      </c>
      <c r="DI728">
        <v>36789612</v>
      </c>
      <c r="DJ728">
        <v>0</v>
      </c>
      <c r="DK728">
        <v>374510</v>
      </c>
      <c r="DL728">
        <v>0</v>
      </c>
      <c r="DM728">
        <v>0</v>
      </c>
      <c r="DN728">
        <v>0</v>
      </c>
      <c r="DO728">
        <v>0</v>
      </c>
      <c r="DP728">
        <v>388313</v>
      </c>
      <c r="DQ728">
        <v>29788311</v>
      </c>
      <c r="DR728">
        <v>0</v>
      </c>
      <c r="DS728">
        <v>0</v>
      </c>
      <c r="DT728">
        <v>0</v>
      </c>
      <c r="DU728">
        <v>0</v>
      </c>
      <c r="DV728">
        <v>0</v>
      </c>
      <c r="DW728">
        <v>0</v>
      </c>
      <c r="DX728">
        <v>0</v>
      </c>
      <c r="DY728">
        <v>0</v>
      </c>
      <c r="DZ728">
        <v>0</v>
      </c>
      <c r="EA728">
        <v>0</v>
      </c>
      <c r="EB728">
        <v>0</v>
      </c>
      <c r="EC728">
        <v>0</v>
      </c>
      <c r="ED728">
        <v>0</v>
      </c>
    </row>
    <row r="729" spans="1:134" x14ac:dyDescent="0.3">
      <c r="A729">
        <v>106331293</v>
      </c>
      <c r="B729" t="s">
        <v>1414</v>
      </c>
      <c r="C729">
        <v>20182</v>
      </c>
      <c r="D729" s="1">
        <v>43191</v>
      </c>
      <c r="E729" s="1">
        <v>43281</v>
      </c>
      <c r="F729" t="s">
        <v>134</v>
      </c>
      <c r="G729" t="s">
        <v>548</v>
      </c>
      <c r="H729" t="s">
        <v>2100</v>
      </c>
      <c r="I729">
        <v>1111</v>
      </c>
      <c r="J729" t="s">
        <v>136</v>
      </c>
      <c r="K729" t="s">
        <v>137</v>
      </c>
      <c r="L729" t="s">
        <v>138</v>
      </c>
      <c r="M729" t="s">
        <v>1415</v>
      </c>
      <c r="N729" t="s">
        <v>1416</v>
      </c>
      <c r="O729" t="s">
        <v>915</v>
      </c>
      <c r="P729">
        <v>92503</v>
      </c>
      <c r="Q729" t="s">
        <v>1417</v>
      </c>
      <c r="R729">
        <v>193</v>
      </c>
      <c r="S729">
        <v>193</v>
      </c>
      <c r="T729">
        <v>113</v>
      </c>
      <c r="U729">
        <v>314</v>
      </c>
      <c r="V729">
        <v>365</v>
      </c>
      <c r="W729">
        <v>201</v>
      </c>
      <c r="X729">
        <v>614</v>
      </c>
      <c r="Y729">
        <v>0</v>
      </c>
      <c r="Z729">
        <v>0</v>
      </c>
      <c r="AA729">
        <v>35</v>
      </c>
      <c r="AB729">
        <v>305</v>
      </c>
      <c r="AC729">
        <v>0</v>
      </c>
      <c r="AD729">
        <v>38</v>
      </c>
      <c r="AE729">
        <v>1872</v>
      </c>
      <c r="AF729">
        <v>0</v>
      </c>
      <c r="AG729">
        <v>2031</v>
      </c>
      <c r="AH729">
        <v>1317</v>
      </c>
      <c r="AI729">
        <v>921</v>
      </c>
      <c r="AJ729">
        <v>1778</v>
      </c>
      <c r="AK729">
        <v>0</v>
      </c>
      <c r="AL729">
        <v>0</v>
      </c>
      <c r="AM729">
        <v>86</v>
      </c>
      <c r="AN729">
        <v>847</v>
      </c>
      <c r="AO729">
        <v>0</v>
      </c>
      <c r="AP729">
        <v>92</v>
      </c>
      <c r="AQ729">
        <v>7072</v>
      </c>
      <c r="AR729">
        <v>0</v>
      </c>
      <c r="AS72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14144</v>
      </c>
      <c r="AT729">
        <v>896</v>
      </c>
      <c r="AU729">
        <v>973</v>
      </c>
      <c r="AV729">
        <v>1576</v>
      </c>
      <c r="AW729">
        <v>5415</v>
      </c>
      <c r="AX729">
        <v>2</v>
      </c>
      <c r="AY729">
        <v>0</v>
      </c>
      <c r="AZ729">
        <v>321</v>
      </c>
      <c r="BA729">
        <v>4581</v>
      </c>
      <c r="BB729">
        <v>52</v>
      </c>
      <c r="BC729">
        <v>750</v>
      </c>
      <c r="BD729">
        <v>14566</v>
      </c>
      <c r="BE729">
        <v>28991233</v>
      </c>
      <c r="BF729">
        <v>24434166</v>
      </c>
      <c r="BG729">
        <v>10776315</v>
      </c>
      <c r="BH729">
        <v>28118298</v>
      </c>
      <c r="BI729">
        <v>0</v>
      </c>
      <c r="BJ729">
        <v>0</v>
      </c>
      <c r="BK729">
        <v>1803727</v>
      </c>
      <c r="BL729">
        <v>17517892</v>
      </c>
      <c r="BM729">
        <v>0</v>
      </c>
      <c r="BN729">
        <v>1541398</v>
      </c>
      <c r="BO729">
        <v>113183029</v>
      </c>
      <c r="BP729">
        <v>4362370</v>
      </c>
      <c r="BQ729">
        <v>9235833</v>
      </c>
      <c r="BR729">
        <v>5906993</v>
      </c>
      <c r="BS729">
        <v>21023822</v>
      </c>
      <c r="BT729">
        <v>5725</v>
      </c>
      <c r="BU729">
        <v>0</v>
      </c>
      <c r="BV729">
        <v>1281773</v>
      </c>
      <c r="BW729">
        <v>13477131</v>
      </c>
      <c r="BX729">
        <v>240846</v>
      </c>
      <c r="BY729">
        <v>2442708</v>
      </c>
      <c r="BZ729">
        <v>57977201</v>
      </c>
      <c r="CA729">
        <v>190766</v>
      </c>
      <c r="CB729">
        <v>28029569</v>
      </c>
      <c r="CC729">
        <v>28174285</v>
      </c>
      <c r="CD729">
        <v>9407975</v>
      </c>
      <c r="CE729">
        <v>37460368</v>
      </c>
      <c r="CF729">
        <v>-450000</v>
      </c>
      <c r="CG729">
        <v>5725</v>
      </c>
      <c r="CH729">
        <v>0</v>
      </c>
      <c r="CI729">
        <v>2336619</v>
      </c>
      <c r="CJ729">
        <v>24804638</v>
      </c>
      <c r="CK729">
        <v>0</v>
      </c>
      <c r="CL729">
        <v>693499</v>
      </c>
      <c r="CM729">
        <v>0</v>
      </c>
      <c r="CN729">
        <v>0</v>
      </c>
      <c r="CO729">
        <v>0</v>
      </c>
      <c r="CP729">
        <v>3177974</v>
      </c>
      <c r="CQ729">
        <v>133831418</v>
      </c>
      <c r="CR729">
        <v>0</v>
      </c>
      <c r="CS729">
        <v>0</v>
      </c>
      <c r="CT729">
        <v>0</v>
      </c>
      <c r="CU729">
        <v>164600</v>
      </c>
      <c r="CV729">
        <v>164600</v>
      </c>
      <c r="CW729">
        <v>5324034</v>
      </c>
      <c r="CX729">
        <v>5495714</v>
      </c>
      <c r="CY729">
        <v>7725333</v>
      </c>
      <c r="CZ729">
        <v>11681752</v>
      </c>
      <c r="DA729">
        <v>0</v>
      </c>
      <c r="DB729">
        <v>0</v>
      </c>
      <c r="DC729">
        <v>748881</v>
      </c>
      <c r="DD729">
        <v>6354985</v>
      </c>
      <c r="DE729">
        <v>0</v>
      </c>
      <c r="DF729">
        <v>162713</v>
      </c>
      <c r="DG729">
        <v>37493412</v>
      </c>
      <c r="DH729">
        <v>423275</v>
      </c>
      <c r="DI729">
        <v>36922279</v>
      </c>
      <c r="DJ729">
        <v>0</v>
      </c>
      <c r="DK729">
        <v>26222</v>
      </c>
      <c r="DL729">
        <v>0</v>
      </c>
      <c r="DM729">
        <v>0</v>
      </c>
      <c r="DN729">
        <v>0</v>
      </c>
      <c r="DO729">
        <v>0</v>
      </c>
      <c r="DP729">
        <v>2756458</v>
      </c>
      <c r="DQ729">
        <v>29801109</v>
      </c>
      <c r="DR729">
        <v>0</v>
      </c>
      <c r="DS729">
        <v>0</v>
      </c>
      <c r="DT729">
        <v>0</v>
      </c>
      <c r="DU729">
        <v>0</v>
      </c>
      <c r="DV729">
        <v>0</v>
      </c>
      <c r="DW729">
        <v>0</v>
      </c>
      <c r="DX729">
        <v>0</v>
      </c>
      <c r="DY729">
        <v>0</v>
      </c>
      <c r="DZ729">
        <v>0</v>
      </c>
      <c r="EA729">
        <v>0</v>
      </c>
      <c r="EB729">
        <v>4490815</v>
      </c>
      <c r="EC729">
        <v>4767868</v>
      </c>
      <c r="ED729">
        <v>6759798</v>
      </c>
    </row>
    <row r="730" spans="1:134" x14ac:dyDescent="0.3">
      <c r="A730">
        <v>106454013</v>
      </c>
      <c r="B730" t="s">
        <v>1418</v>
      </c>
      <c r="C730">
        <v>20182</v>
      </c>
      <c r="D730" s="1">
        <v>43191</v>
      </c>
      <c r="E730" s="1">
        <v>43281</v>
      </c>
      <c r="F730" t="s">
        <v>134</v>
      </c>
      <c r="G730" t="s">
        <v>1182</v>
      </c>
      <c r="H730" t="s">
        <v>2085</v>
      </c>
      <c r="I730">
        <v>209</v>
      </c>
      <c r="J730" t="s">
        <v>1419</v>
      </c>
      <c r="K730" t="s">
        <v>137</v>
      </c>
      <c r="L730" t="s">
        <v>138</v>
      </c>
      <c r="M730" t="s">
        <v>1420</v>
      </c>
      <c r="N730" t="s">
        <v>1421</v>
      </c>
      <c r="O730" t="s">
        <v>1231</v>
      </c>
      <c r="P730">
        <v>96001</v>
      </c>
      <c r="Q730" t="s">
        <v>1422</v>
      </c>
      <c r="R730">
        <v>10</v>
      </c>
      <c r="S730">
        <v>10</v>
      </c>
      <c r="T730">
        <v>10</v>
      </c>
      <c r="U730">
        <v>12</v>
      </c>
      <c r="V730">
        <v>0</v>
      </c>
      <c r="W730">
        <v>0</v>
      </c>
      <c r="X730">
        <v>0</v>
      </c>
      <c r="Y730">
        <v>0</v>
      </c>
      <c r="Z730">
        <v>0</v>
      </c>
      <c r="AA730">
        <v>5</v>
      </c>
      <c r="AB730">
        <v>15</v>
      </c>
      <c r="AC730">
        <v>0</v>
      </c>
      <c r="AD730">
        <v>8</v>
      </c>
      <c r="AE730">
        <v>40</v>
      </c>
      <c r="AF730">
        <v>0</v>
      </c>
      <c r="AG730">
        <v>25</v>
      </c>
      <c r="AH730">
        <v>0</v>
      </c>
      <c r="AI730">
        <v>0</v>
      </c>
      <c r="AJ730">
        <v>0</v>
      </c>
      <c r="AK730">
        <v>0</v>
      </c>
      <c r="AL730">
        <v>0</v>
      </c>
      <c r="AM730">
        <v>11</v>
      </c>
      <c r="AN730">
        <v>31</v>
      </c>
      <c r="AO730">
        <v>0</v>
      </c>
      <c r="AP730">
        <v>8</v>
      </c>
      <c r="AQ730">
        <v>75</v>
      </c>
      <c r="AR730">
        <v>0</v>
      </c>
      <c r="AS73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150</v>
      </c>
      <c r="AT730">
        <v>173</v>
      </c>
      <c r="AU730">
        <v>0</v>
      </c>
      <c r="AV730">
        <v>0</v>
      </c>
      <c r="AW730">
        <v>35</v>
      </c>
      <c r="AX730">
        <v>0</v>
      </c>
      <c r="AY730">
        <v>0</v>
      </c>
      <c r="AZ730">
        <v>31</v>
      </c>
      <c r="BA730">
        <v>106</v>
      </c>
      <c r="BB730">
        <v>0</v>
      </c>
      <c r="BC730">
        <v>15</v>
      </c>
      <c r="BD730">
        <v>360</v>
      </c>
      <c r="BE730">
        <v>975500</v>
      </c>
      <c r="BF730">
        <v>0</v>
      </c>
      <c r="BG730">
        <v>0</v>
      </c>
      <c r="BH730">
        <v>0</v>
      </c>
      <c r="BI730">
        <v>0</v>
      </c>
      <c r="BJ730">
        <v>0</v>
      </c>
      <c r="BK730">
        <v>173081</v>
      </c>
      <c r="BL730">
        <v>829824</v>
      </c>
      <c r="BM730">
        <v>0</v>
      </c>
      <c r="BN730">
        <v>267504</v>
      </c>
      <c r="BO730">
        <v>2245909</v>
      </c>
      <c r="BP730">
        <v>2119562</v>
      </c>
      <c r="BQ730">
        <v>0</v>
      </c>
      <c r="BR730">
        <v>0</v>
      </c>
      <c r="BS730">
        <v>192429</v>
      </c>
      <c r="BT730">
        <v>0</v>
      </c>
      <c r="BU730">
        <v>0</v>
      </c>
      <c r="BV730">
        <v>370073</v>
      </c>
      <c r="BW730">
        <v>1998607</v>
      </c>
      <c r="BX730">
        <v>0</v>
      </c>
      <c r="BY730">
        <v>232808</v>
      </c>
      <c r="BZ730">
        <v>4913479</v>
      </c>
      <c r="CA730">
        <v>0</v>
      </c>
      <c r="CB730">
        <v>2433529</v>
      </c>
      <c r="CC730">
        <v>0</v>
      </c>
      <c r="CD730">
        <v>0</v>
      </c>
      <c r="CE730">
        <v>175726</v>
      </c>
      <c r="CF730">
        <v>0</v>
      </c>
      <c r="CG730">
        <v>0</v>
      </c>
      <c r="CH730">
        <v>0</v>
      </c>
      <c r="CI730">
        <v>323906</v>
      </c>
      <c r="CJ730">
        <v>2342053</v>
      </c>
      <c r="CK730">
        <v>0</v>
      </c>
      <c r="CL730">
        <v>0</v>
      </c>
      <c r="CM730">
        <v>0</v>
      </c>
      <c r="CN730">
        <v>0</v>
      </c>
      <c r="CO730">
        <v>0</v>
      </c>
      <c r="CP730">
        <v>464717</v>
      </c>
      <c r="CQ730">
        <v>5739931</v>
      </c>
      <c r="CR730">
        <v>0</v>
      </c>
      <c r="CS730">
        <v>0</v>
      </c>
      <c r="CT730">
        <v>0</v>
      </c>
      <c r="CU730">
        <v>0</v>
      </c>
      <c r="CV730">
        <v>0</v>
      </c>
      <c r="CW730">
        <v>661533</v>
      </c>
      <c r="CX730">
        <v>0</v>
      </c>
      <c r="CY730">
        <v>0</v>
      </c>
      <c r="CZ730">
        <v>16703</v>
      </c>
      <c r="DA730">
        <v>0</v>
      </c>
      <c r="DB730">
        <v>0</v>
      </c>
      <c r="DC730">
        <v>219248</v>
      </c>
      <c r="DD730">
        <v>486378</v>
      </c>
      <c r="DE730">
        <v>0</v>
      </c>
      <c r="DF730">
        <v>35595</v>
      </c>
      <c r="DG730">
        <v>1419457</v>
      </c>
      <c r="DH730">
        <v>21080</v>
      </c>
      <c r="DI730">
        <v>1514481</v>
      </c>
      <c r="DJ730">
        <v>0</v>
      </c>
      <c r="DK730">
        <v>0</v>
      </c>
      <c r="DL730">
        <v>0</v>
      </c>
      <c r="DM730">
        <v>0</v>
      </c>
      <c r="DN730">
        <v>0</v>
      </c>
      <c r="DO730">
        <v>0</v>
      </c>
      <c r="DP730">
        <v>25278</v>
      </c>
      <c r="DQ730">
        <v>841409</v>
      </c>
      <c r="DR730">
        <v>0</v>
      </c>
      <c r="DS730">
        <v>0</v>
      </c>
      <c r="DT730">
        <v>0</v>
      </c>
      <c r="DU730">
        <v>0</v>
      </c>
      <c r="DV730">
        <v>0</v>
      </c>
      <c r="DW730">
        <v>0</v>
      </c>
      <c r="DX730">
        <v>0</v>
      </c>
      <c r="DY730">
        <v>0</v>
      </c>
      <c r="DZ730">
        <v>0</v>
      </c>
      <c r="EA730">
        <v>0</v>
      </c>
      <c r="EB730">
        <v>0</v>
      </c>
      <c r="EC730">
        <v>0</v>
      </c>
      <c r="ED730">
        <v>0</v>
      </c>
    </row>
    <row r="731" spans="1:134" x14ac:dyDescent="0.3">
      <c r="A731">
        <v>106361768</v>
      </c>
      <c r="B731" t="s">
        <v>1423</v>
      </c>
      <c r="C731">
        <v>20182</v>
      </c>
      <c r="D731" s="1">
        <v>43191</v>
      </c>
      <c r="E731" s="1">
        <v>43281</v>
      </c>
      <c r="F731" t="s">
        <v>134</v>
      </c>
      <c r="G731" t="s">
        <v>275</v>
      </c>
      <c r="H731" t="s">
        <v>2100</v>
      </c>
      <c r="I731">
        <v>1209</v>
      </c>
      <c r="J731" t="s">
        <v>283</v>
      </c>
      <c r="K731" t="s">
        <v>284</v>
      </c>
      <c r="L731" t="s">
        <v>138</v>
      </c>
      <c r="M731" t="s">
        <v>1424</v>
      </c>
      <c r="N731" t="s">
        <v>1425</v>
      </c>
      <c r="O731" t="s">
        <v>1426</v>
      </c>
      <c r="P731">
        <v>92369</v>
      </c>
      <c r="Q731" t="s">
        <v>1427</v>
      </c>
      <c r="R731">
        <v>1287</v>
      </c>
      <c r="S731">
        <v>1514</v>
      </c>
      <c r="T731">
        <v>1514</v>
      </c>
      <c r="U731">
        <v>7</v>
      </c>
      <c r="V731">
        <v>0</v>
      </c>
      <c r="W731">
        <v>0</v>
      </c>
      <c r="X731">
        <v>0</v>
      </c>
      <c r="Y731">
        <v>0</v>
      </c>
      <c r="Z731">
        <v>0</v>
      </c>
      <c r="AA731">
        <v>5</v>
      </c>
      <c r="AB731">
        <v>0</v>
      </c>
      <c r="AC731">
        <v>0</v>
      </c>
      <c r="AD731">
        <v>396</v>
      </c>
      <c r="AE731">
        <v>408</v>
      </c>
      <c r="AF731">
        <v>0</v>
      </c>
      <c r="AG731">
        <v>18542</v>
      </c>
      <c r="AH731">
        <v>0</v>
      </c>
      <c r="AI731">
        <v>0</v>
      </c>
      <c r="AJ731">
        <v>0</v>
      </c>
      <c r="AK731">
        <v>0</v>
      </c>
      <c r="AL731">
        <v>0</v>
      </c>
      <c r="AM731">
        <v>9</v>
      </c>
      <c r="AN731">
        <v>0</v>
      </c>
      <c r="AO731">
        <v>0</v>
      </c>
      <c r="AP731">
        <v>117189</v>
      </c>
      <c r="AQ731">
        <v>135740</v>
      </c>
      <c r="AR731">
        <v>0</v>
      </c>
      <c r="AS73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271480</v>
      </c>
      <c r="AT731">
        <v>0</v>
      </c>
      <c r="AU731">
        <v>0</v>
      </c>
      <c r="AV731">
        <v>0</v>
      </c>
      <c r="AW731">
        <v>0</v>
      </c>
      <c r="AX731">
        <v>0</v>
      </c>
      <c r="AY731">
        <v>0</v>
      </c>
      <c r="AZ731">
        <v>0</v>
      </c>
      <c r="BA731">
        <v>0</v>
      </c>
      <c r="BB731">
        <v>0</v>
      </c>
      <c r="BC731">
        <v>0</v>
      </c>
      <c r="BD731">
        <v>0</v>
      </c>
      <c r="BE731">
        <v>10069236</v>
      </c>
      <c r="BF731">
        <v>0</v>
      </c>
      <c r="BG731">
        <v>0</v>
      </c>
      <c r="BH731">
        <v>0</v>
      </c>
      <c r="BI731">
        <v>0</v>
      </c>
      <c r="BJ731">
        <v>0</v>
      </c>
      <c r="BK731">
        <v>5021</v>
      </c>
      <c r="BL731">
        <v>0</v>
      </c>
      <c r="BM731">
        <v>0</v>
      </c>
      <c r="BN731">
        <v>63638796</v>
      </c>
      <c r="BO731">
        <v>73713053</v>
      </c>
      <c r="BP731">
        <v>0</v>
      </c>
      <c r="BQ731">
        <v>0</v>
      </c>
      <c r="BR731">
        <v>0</v>
      </c>
      <c r="BS731">
        <v>0</v>
      </c>
      <c r="BT731">
        <v>0</v>
      </c>
      <c r="BU731">
        <v>0</v>
      </c>
      <c r="BV731">
        <v>0</v>
      </c>
      <c r="BW731">
        <v>0</v>
      </c>
      <c r="BX731">
        <v>0</v>
      </c>
      <c r="BY731">
        <v>0</v>
      </c>
      <c r="BZ731">
        <v>0</v>
      </c>
      <c r="CA731">
        <v>0</v>
      </c>
      <c r="CB731">
        <v>677</v>
      </c>
      <c r="CC731">
        <v>0</v>
      </c>
      <c r="CD731">
        <v>0</v>
      </c>
      <c r="CE731">
        <v>0</v>
      </c>
      <c r="CF731">
        <v>0</v>
      </c>
      <c r="CG731">
        <v>0</v>
      </c>
      <c r="CH731">
        <v>0</v>
      </c>
      <c r="CI731">
        <v>0</v>
      </c>
      <c r="CJ731">
        <v>0</v>
      </c>
      <c r="CK731">
        <v>0</v>
      </c>
      <c r="CL731">
        <v>0</v>
      </c>
      <c r="CM731">
        <v>0</v>
      </c>
      <c r="CN731">
        <v>0</v>
      </c>
      <c r="CO731">
        <v>0</v>
      </c>
      <c r="CP731">
        <v>3893</v>
      </c>
      <c r="CQ731">
        <v>4570</v>
      </c>
      <c r="CR731">
        <v>0</v>
      </c>
      <c r="CS731">
        <v>0</v>
      </c>
      <c r="CT731">
        <v>0</v>
      </c>
      <c r="CU731">
        <v>0</v>
      </c>
      <c r="CV731">
        <v>0</v>
      </c>
      <c r="CW731">
        <v>10068559</v>
      </c>
      <c r="CX731">
        <v>0</v>
      </c>
      <c r="CY731">
        <v>0</v>
      </c>
      <c r="CZ731">
        <v>0</v>
      </c>
      <c r="DA731">
        <v>0</v>
      </c>
      <c r="DB731">
        <v>0</v>
      </c>
      <c r="DC731">
        <v>5021</v>
      </c>
      <c r="DD731">
        <v>0</v>
      </c>
      <c r="DE731">
        <v>0</v>
      </c>
      <c r="DF731">
        <v>63634903</v>
      </c>
      <c r="DG731">
        <v>73708483</v>
      </c>
      <c r="DH731">
        <v>0</v>
      </c>
      <c r="DI731">
        <v>83865978</v>
      </c>
      <c r="DJ731">
        <v>0</v>
      </c>
      <c r="DK731">
        <v>10157495</v>
      </c>
      <c r="DL731">
        <v>0</v>
      </c>
      <c r="DM731">
        <v>0</v>
      </c>
      <c r="DN731">
        <v>0</v>
      </c>
      <c r="DO731">
        <v>0</v>
      </c>
      <c r="DP731">
        <v>0</v>
      </c>
      <c r="DQ731">
        <v>0</v>
      </c>
      <c r="DR731">
        <v>0</v>
      </c>
      <c r="DS731">
        <v>0</v>
      </c>
      <c r="DT731">
        <v>0</v>
      </c>
      <c r="DU731">
        <v>0</v>
      </c>
      <c r="DV731">
        <v>0</v>
      </c>
      <c r="DW731">
        <v>0</v>
      </c>
      <c r="DX731">
        <v>0</v>
      </c>
      <c r="DY731">
        <v>0</v>
      </c>
      <c r="DZ731">
        <v>0</v>
      </c>
      <c r="EA731">
        <v>0</v>
      </c>
      <c r="EB731">
        <v>0</v>
      </c>
      <c r="EC731">
        <v>0</v>
      </c>
      <c r="ED731">
        <v>0</v>
      </c>
    </row>
    <row r="732" spans="1:134" x14ac:dyDescent="0.3">
      <c r="A732">
        <v>106491001</v>
      </c>
      <c r="B732" t="s">
        <v>1428</v>
      </c>
      <c r="C732">
        <v>20182</v>
      </c>
      <c r="D732" s="1">
        <v>43191</v>
      </c>
      <c r="E732" s="1">
        <v>43281</v>
      </c>
      <c r="F732" t="s">
        <v>134</v>
      </c>
      <c r="G732" t="s">
        <v>290</v>
      </c>
      <c r="H732" t="s">
        <v>2089</v>
      </c>
      <c r="I732">
        <v>403</v>
      </c>
      <c r="J732" t="s">
        <v>136</v>
      </c>
      <c r="K732" t="s">
        <v>137</v>
      </c>
      <c r="L732" t="s">
        <v>138</v>
      </c>
      <c r="M732" t="s">
        <v>1429</v>
      </c>
      <c r="N732" t="s">
        <v>1430</v>
      </c>
      <c r="O732" t="s">
        <v>1431</v>
      </c>
      <c r="P732">
        <v>94954</v>
      </c>
      <c r="Q732" t="s">
        <v>1432</v>
      </c>
      <c r="R732">
        <v>80</v>
      </c>
      <c r="S732">
        <v>59</v>
      </c>
      <c r="T732">
        <v>31</v>
      </c>
      <c r="U732">
        <v>285</v>
      </c>
      <c r="V732">
        <v>51</v>
      </c>
      <c r="W732">
        <v>55</v>
      </c>
      <c r="X732">
        <v>110</v>
      </c>
      <c r="Y732">
        <v>0</v>
      </c>
      <c r="Z732">
        <v>0</v>
      </c>
      <c r="AA732">
        <v>4</v>
      </c>
      <c r="AB732">
        <v>99</v>
      </c>
      <c r="AC732">
        <v>1</v>
      </c>
      <c r="AD732">
        <v>0</v>
      </c>
      <c r="AE732">
        <v>605</v>
      </c>
      <c r="AF732">
        <v>0</v>
      </c>
      <c r="AG732">
        <v>1088</v>
      </c>
      <c r="AH732">
        <v>194</v>
      </c>
      <c r="AI732">
        <v>209</v>
      </c>
      <c r="AJ732">
        <v>422</v>
      </c>
      <c r="AK732">
        <v>0</v>
      </c>
      <c r="AL732">
        <v>0</v>
      </c>
      <c r="AM732">
        <v>17</v>
      </c>
      <c r="AN732">
        <v>377</v>
      </c>
      <c r="AO732">
        <v>2</v>
      </c>
      <c r="AP732">
        <v>0</v>
      </c>
      <c r="AQ732">
        <v>2309</v>
      </c>
      <c r="AR732">
        <v>0</v>
      </c>
      <c r="AS73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4618</v>
      </c>
      <c r="AT732">
        <v>4222</v>
      </c>
      <c r="AU732">
        <v>1501</v>
      </c>
      <c r="AV732">
        <v>599</v>
      </c>
      <c r="AW732">
        <v>3620</v>
      </c>
      <c r="AX732">
        <v>0</v>
      </c>
      <c r="AY732">
        <v>0</v>
      </c>
      <c r="AZ732">
        <v>710</v>
      </c>
      <c r="BA732">
        <v>3804</v>
      </c>
      <c r="BB732">
        <v>78</v>
      </c>
      <c r="BC732">
        <v>439</v>
      </c>
      <c r="BD732">
        <v>14973</v>
      </c>
      <c r="BE732">
        <v>22118818</v>
      </c>
      <c r="BF732">
        <v>3944954</v>
      </c>
      <c r="BG732">
        <v>4254899</v>
      </c>
      <c r="BH732">
        <v>8566867</v>
      </c>
      <c r="BI732">
        <v>0</v>
      </c>
      <c r="BJ732">
        <v>0</v>
      </c>
      <c r="BK732">
        <v>336802</v>
      </c>
      <c r="BL732">
        <v>7668794</v>
      </c>
      <c r="BM732">
        <v>28948</v>
      </c>
      <c r="BN732">
        <v>0</v>
      </c>
      <c r="BO732">
        <v>46920082</v>
      </c>
      <c r="BP732">
        <v>20050699</v>
      </c>
      <c r="BQ732">
        <v>7127435</v>
      </c>
      <c r="BR732">
        <v>2842670</v>
      </c>
      <c r="BS732">
        <v>17191573</v>
      </c>
      <c r="BT732">
        <v>0</v>
      </c>
      <c r="BU732">
        <v>0</v>
      </c>
      <c r="BV732">
        <v>3374090</v>
      </c>
      <c r="BW732">
        <v>18068687</v>
      </c>
      <c r="BX732">
        <v>370075</v>
      </c>
      <c r="BY732">
        <v>2087775</v>
      </c>
      <c r="BZ732">
        <v>71113004</v>
      </c>
      <c r="CA732">
        <v>639128</v>
      </c>
      <c r="CB732">
        <v>35520838</v>
      </c>
      <c r="CC732">
        <v>9209029</v>
      </c>
      <c r="CD732">
        <v>6037435</v>
      </c>
      <c r="CE732">
        <v>23258657</v>
      </c>
      <c r="CF732">
        <v>0</v>
      </c>
      <c r="CG732">
        <v>0</v>
      </c>
      <c r="CH732">
        <v>0</v>
      </c>
      <c r="CI732">
        <v>2882805</v>
      </c>
      <c r="CJ732">
        <v>18669619</v>
      </c>
      <c r="CK732">
        <v>0</v>
      </c>
      <c r="CL732">
        <v>399023</v>
      </c>
      <c r="CM732">
        <v>0</v>
      </c>
      <c r="CN732">
        <v>0</v>
      </c>
      <c r="CO732">
        <v>0</v>
      </c>
      <c r="CP732">
        <v>1067245</v>
      </c>
      <c r="CQ732">
        <v>97683779</v>
      </c>
      <c r="CR732">
        <v>0</v>
      </c>
      <c r="CS732">
        <v>0</v>
      </c>
      <c r="CT732">
        <v>0</v>
      </c>
      <c r="CU732">
        <v>0</v>
      </c>
      <c r="CV732">
        <v>0</v>
      </c>
      <c r="CW732">
        <v>6648679</v>
      </c>
      <c r="CX732">
        <v>1863360</v>
      </c>
      <c r="CY732">
        <v>1060134</v>
      </c>
      <c r="CZ732">
        <v>2499783</v>
      </c>
      <c r="DA732">
        <v>0</v>
      </c>
      <c r="DB732">
        <v>0</v>
      </c>
      <c r="DC732">
        <v>828087</v>
      </c>
      <c r="DD732">
        <v>7067862</v>
      </c>
      <c r="DE732">
        <v>0</v>
      </c>
      <c r="DF732">
        <v>381402</v>
      </c>
      <c r="DG732">
        <v>20349307</v>
      </c>
      <c r="DH732">
        <v>73126</v>
      </c>
      <c r="DI732">
        <v>18910825</v>
      </c>
      <c r="DJ732">
        <v>967587</v>
      </c>
      <c r="DK732">
        <v>15320</v>
      </c>
      <c r="DL732">
        <v>0</v>
      </c>
      <c r="DM732">
        <v>0</v>
      </c>
      <c r="DN732">
        <v>0</v>
      </c>
      <c r="DO732">
        <v>0</v>
      </c>
      <c r="DP732">
        <v>689013</v>
      </c>
      <c r="DQ732">
        <v>11466754</v>
      </c>
      <c r="DR732">
        <v>0</v>
      </c>
      <c r="DS732">
        <v>0</v>
      </c>
      <c r="DT732">
        <v>0</v>
      </c>
      <c r="DU732">
        <v>0</v>
      </c>
      <c r="DV732">
        <v>0</v>
      </c>
      <c r="DW732">
        <v>0</v>
      </c>
      <c r="DX732">
        <v>0</v>
      </c>
      <c r="DY732">
        <v>0</v>
      </c>
      <c r="DZ732">
        <v>0</v>
      </c>
      <c r="EA732">
        <v>0</v>
      </c>
      <c r="EB732">
        <v>0</v>
      </c>
      <c r="EC732">
        <v>0</v>
      </c>
      <c r="ED732">
        <v>0</v>
      </c>
    </row>
    <row r="733" spans="1:134" x14ac:dyDescent="0.3">
      <c r="A733">
        <v>106130760</v>
      </c>
      <c r="B733" t="s">
        <v>1433</v>
      </c>
      <c r="C733">
        <v>20182</v>
      </c>
      <c r="D733" s="1">
        <v>43191</v>
      </c>
      <c r="E733" s="1">
        <v>43281</v>
      </c>
      <c r="F733" t="s">
        <v>134</v>
      </c>
      <c r="G733" t="s">
        <v>641</v>
      </c>
      <c r="H733" t="s">
        <v>2094</v>
      </c>
      <c r="I733">
        <v>1424</v>
      </c>
      <c r="J733" t="s">
        <v>183</v>
      </c>
      <c r="K733" t="s">
        <v>137</v>
      </c>
      <c r="L733" t="s">
        <v>138</v>
      </c>
      <c r="M733" t="s">
        <v>1434</v>
      </c>
      <c r="N733" t="s">
        <v>1435</v>
      </c>
      <c r="O733" t="s">
        <v>1436</v>
      </c>
      <c r="P733">
        <v>92227</v>
      </c>
      <c r="Q733" t="s">
        <v>1437</v>
      </c>
      <c r="R733">
        <v>107</v>
      </c>
      <c r="S733">
        <v>107</v>
      </c>
      <c r="T733">
        <v>91</v>
      </c>
      <c r="U733">
        <v>378</v>
      </c>
      <c r="V733">
        <v>71</v>
      </c>
      <c r="W733">
        <v>109</v>
      </c>
      <c r="X733">
        <v>492</v>
      </c>
      <c r="Y733">
        <v>0</v>
      </c>
      <c r="Z733">
        <v>0</v>
      </c>
      <c r="AA733">
        <v>30</v>
      </c>
      <c r="AB733">
        <v>213</v>
      </c>
      <c r="AC733">
        <v>0</v>
      </c>
      <c r="AD733">
        <v>68</v>
      </c>
      <c r="AE733">
        <v>1361</v>
      </c>
      <c r="AF733">
        <v>0</v>
      </c>
      <c r="AG733">
        <v>1898</v>
      </c>
      <c r="AH733">
        <v>320</v>
      </c>
      <c r="AI733">
        <v>334</v>
      </c>
      <c r="AJ733">
        <v>1512</v>
      </c>
      <c r="AK733">
        <v>0</v>
      </c>
      <c r="AL733">
        <v>0</v>
      </c>
      <c r="AM733">
        <v>240</v>
      </c>
      <c r="AN733">
        <v>642</v>
      </c>
      <c r="AO733">
        <v>0</v>
      </c>
      <c r="AP733">
        <v>184</v>
      </c>
      <c r="AQ733">
        <v>5130</v>
      </c>
      <c r="AR733">
        <v>0</v>
      </c>
      <c r="AS73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10260</v>
      </c>
      <c r="AT733">
        <v>10820</v>
      </c>
      <c r="AU733">
        <v>1360</v>
      </c>
      <c r="AV733">
        <v>1886</v>
      </c>
      <c r="AW733">
        <v>21598</v>
      </c>
      <c r="AX733">
        <v>0</v>
      </c>
      <c r="AY733">
        <v>0</v>
      </c>
      <c r="AZ733">
        <v>1323</v>
      </c>
      <c r="BA733">
        <v>8796</v>
      </c>
      <c r="BB733">
        <v>7</v>
      </c>
      <c r="BC733">
        <v>728</v>
      </c>
      <c r="BD733">
        <v>46518</v>
      </c>
      <c r="BE733">
        <v>16182908</v>
      </c>
      <c r="BF733">
        <v>2555656</v>
      </c>
      <c r="BG733">
        <v>2261129</v>
      </c>
      <c r="BH733">
        <v>11803546</v>
      </c>
      <c r="BI733">
        <v>0</v>
      </c>
      <c r="BJ733">
        <v>0</v>
      </c>
      <c r="BK733">
        <v>1218219</v>
      </c>
      <c r="BL733">
        <v>5654405</v>
      </c>
      <c r="BM733">
        <v>0</v>
      </c>
      <c r="BN733">
        <v>1612243</v>
      </c>
      <c r="BO733">
        <v>41288106</v>
      </c>
      <c r="BP733">
        <v>19403825</v>
      </c>
      <c r="BQ733">
        <v>2999894</v>
      </c>
      <c r="BR733">
        <v>3562984</v>
      </c>
      <c r="BS733">
        <v>28520888</v>
      </c>
      <c r="BT733">
        <v>0</v>
      </c>
      <c r="BU733">
        <v>0</v>
      </c>
      <c r="BV733">
        <v>3613077</v>
      </c>
      <c r="BW733">
        <v>14692552</v>
      </c>
      <c r="BX733">
        <v>117435</v>
      </c>
      <c r="BY733">
        <v>1283932</v>
      </c>
      <c r="BZ733">
        <v>74194587</v>
      </c>
      <c r="CA733">
        <v>3044223</v>
      </c>
      <c r="CB733">
        <v>25437426</v>
      </c>
      <c r="CC733">
        <v>4446329</v>
      </c>
      <c r="CD733">
        <v>5250078</v>
      </c>
      <c r="CE733">
        <v>30705999</v>
      </c>
      <c r="CF733">
        <v>-685362</v>
      </c>
      <c r="CG733">
        <v>0</v>
      </c>
      <c r="CH733">
        <v>0</v>
      </c>
      <c r="CI733">
        <v>3258299</v>
      </c>
      <c r="CJ733">
        <v>9167724</v>
      </c>
      <c r="CK733">
        <v>0</v>
      </c>
      <c r="CL733">
        <v>338669</v>
      </c>
      <c r="CM733">
        <v>0</v>
      </c>
      <c r="CN733">
        <v>0</v>
      </c>
      <c r="CO733">
        <v>0</v>
      </c>
      <c r="CP733">
        <v>1545229</v>
      </c>
      <c r="CQ733">
        <v>82508614</v>
      </c>
      <c r="CR733">
        <v>0</v>
      </c>
      <c r="CS733">
        <v>0</v>
      </c>
      <c r="CT733">
        <v>0</v>
      </c>
      <c r="CU733">
        <v>0</v>
      </c>
      <c r="CV733">
        <v>0</v>
      </c>
      <c r="CW733">
        <v>9316550</v>
      </c>
      <c r="CX733">
        <v>1034772</v>
      </c>
      <c r="CY733">
        <v>1181349</v>
      </c>
      <c r="CZ733">
        <v>9077679</v>
      </c>
      <c r="DA733">
        <v>0</v>
      </c>
      <c r="DB733">
        <v>0</v>
      </c>
      <c r="DC733">
        <v>1328200</v>
      </c>
      <c r="DD733">
        <v>10148268</v>
      </c>
      <c r="DE733">
        <v>0</v>
      </c>
      <c r="DF733">
        <v>887261</v>
      </c>
      <c r="DG733">
        <v>32974079</v>
      </c>
      <c r="DH733">
        <v>287876</v>
      </c>
      <c r="DI733">
        <v>31481357</v>
      </c>
      <c r="DJ733">
        <v>2687600</v>
      </c>
      <c r="DK733">
        <v>664095</v>
      </c>
      <c r="DL733">
        <v>0</v>
      </c>
      <c r="DM733">
        <v>0</v>
      </c>
      <c r="DN733">
        <v>0</v>
      </c>
      <c r="DO733">
        <v>0</v>
      </c>
      <c r="DP733">
        <v>1414327</v>
      </c>
      <c r="DQ733">
        <v>29383380</v>
      </c>
      <c r="DR733">
        <v>0</v>
      </c>
      <c r="DS733">
        <v>0</v>
      </c>
      <c r="DT733">
        <v>0</v>
      </c>
      <c r="DU733">
        <v>0</v>
      </c>
      <c r="DV733">
        <v>0</v>
      </c>
      <c r="DW733">
        <v>0</v>
      </c>
      <c r="DX733">
        <v>0</v>
      </c>
      <c r="DY733">
        <v>0</v>
      </c>
      <c r="DZ733">
        <v>0</v>
      </c>
      <c r="EA733">
        <v>0</v>
      </c>
      <c r="EB733">
        <v>0</v>
      </c>
      <c r="EC733">
        <v>0</v>
      </c>
      <c r="ED733">
        <v>0</v>
      </c>
    </row>
    <row r="734" spans="1:134" x14ac:dyDescent="0.3">
      <c r="A734">
        <v>106301297</v>
      </c>
      <c r="B734" t="s">
        <v>1438</v>
      </c>
      <c r="C734">
        <v>20182</v>
      </c>
      <c r="D734" s="1">
        <v>43191</v>
      </c>
      <c r="E734" s="1">
        <v>43281</v>
      </c>
      <c r="F734" t="s">
        <v>134</v>
      </c>
      <c r="G734" t="s">
        <v>226</v>
      </c>
      <c r="H734" t="s">
        <v>2091</v>
      </c>
      <c r="I734">
        <v>1011</v>
      </c>
      <c r="J734" t="s">
        <v>255</v>
      </c>
      <c r="K734" t="s">
        <v>137</v>
      </c>
      <c r="L734" t="s">
        <v>138</v>
      </c>
      <c r="M734" t="s">
        <v>1439</v>
      </c>
      <c r="N734" t="s">
        <v>1440</v>
      </c>
      <c r="O734" t="s">
        <v>1441</v>
      </c>
      <c r="P734">
        <v>92870</v>
      </c>
      <c r="Q734" t="s">
        <v>1442</v>
      </c>
      <c r="R734">
        <v>114</v>
      </c>
      <c r="S734">
        <v>94</v>
      </c>
      <c r="T734">
        <v>24</v>
      </c>
      <c r="U734">
        <v>186</v>
      </c>
      <c r="V734">
        <v>195</v>
      </c>
      <c r="W734">
        <v>21</v>
      </c>
      <c r="X734">
        <v>122</v>
      </c>
      <c r="Y734">
        <v>0</v>
      </c>
      <c r="Z734">
        <v>0</v>
      </c>
      <c r="AA734">
        <v>3</v>
      </c>
      <c r="AB734">
        <v>183</v>
      </c>
      <c r="AC734">
        <v>9</v>
      </c>
      <c r="AD734">
        <v>8</v>
      </c>
      <c r="AE734">
        <v>727</v>
      </c>
      <c r="AF734">
        <v>0</v>
      </c>
      <c r="AG734">
        <v>577</v>
      </c>
      <c r="AH734">
        <v>621</v>
      </c>
      <c r="AI734">
        <v>69</v>
      </c>
      <c r="AJ734">
        <v>356</v>
      </c>
      <c r="AK734">
        <v>0</v>
      </c>
      <c r="AL734">
        <v>0</v>
      </c>
      <c r="AM734">
        <v>11</v>
      </c>
      <c r="AN734">
        <v>488</v>
      </c>
      <c r="AO734">
        <v>32</v>
      </c>
      <c r="AP734">
        <v>20</v>
      </c>
      <c r="AQ734">
        <v>2174</v>
      </c>
      <c r="AR734">
        <v>0</v>
      </c>
      <c r="AS73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4348</v>
      </c>
      <c r="AT734">
        <v>1950</v>
      </c>
      <c r="AU734">
        <v>1871</v>
      </c>
      <c r="AV734">
        <v>308</v>
      </c>
      <c r="AW734">
        <v>2786</v>
      </c>
      <c r="AX734">
        <v>0</v>
      </c>
      <c r="AY734">
        <v>0</v>
      </c>
      <c r="AZ734">
        <v>335</v>
      </c>
      <c r="BA734">
        <v>4743</v>
      </c>
      <c r="BB734">
        <v>21</v>
      </c>
      <c r="BC734">
        <v>464</v>
      </c>
      <c r="BD734">
        <v>12478</v>
      </c>
      <c r="BE734">
        <v>16050337</v>
      </c>
      <c r="BF734">
        <v>19464914</v>
      </c>
      <c r="BG734">
        <v>1995776</v>
      </c>
      <c r="BH734">
        <v>10666208</v>
      </c>
      <c r="BI734">
        <v>0</v>
      </c>
      <c r="BJ734">
        <v>0</v>
      </c>
      <c r="BK734">
        <v>289893</v>
      </c>
      <c r="BL734">
        <v>17536987</v>
      </c>
      <c r="BM734">
        <v>724088</v>
      </c>
      <c r="BN734">
        <v>681796</v>
      </c>
      <c r="BO734">
        <v>67409999</v>
      </c>
      <c r="BP734">
        <v>16218929</v>
      </c>
      <c r="BQ734">
        <v>21235914</v>
      </c>
      <c r="BR734">
        <v>3313491</v>
      </c>
      <c r="BS734">
        <v>28028905</v>
      </c>
      <c r="BT734">
        <v>0</v>
      </c>
      <c r="BU734">
        <v>0</v>
      </c>
      <c r="BV734">
        <v>3091639</v>
      </c>
      <c r="BW734">
        <v>48496459</v>
      </c>
      <c r="BX734">
        <v>337400</v>
      </c>
      <c r="BY734">
        <v>5511983</v>
      </c>
      <c r="BZ734">
        <v>126234720</v>
      </c>
      <c r="CA734">
        <v>1238652</v>
      </c>
      <c r="CB734">
        <v>29133074</v>
      </c>
      <c r="CC734">
        <v>36735961</v>
      </c>
      <c r="CD734">
        <v>4272866</v>
      </c>
      <c r="CE734">
        <v>35752714</v>
      </c>
      <c r="CF734">
        <v>0</v>
      </c>
      <c r="CG734">
        <v>0</v>
      </c>
      <c r="CH734">
        <v>0</v>
      </c>
      <c r="CI734">
        <v>3103497</v>
      </c>
      <c r="CJ734">
        <v>50545510</v>
      </c>
      <c r="CK734">
        <v>0</v>
      </c>
      <c r="CL734">
        <v>1061488</v>
      </c>
      <c r="CM734">
        <v>0</v>
      </c>
      <c r="CN734">
        <v>0</v>
      </c>
      <c r="CO734">
        <v>0</v>
      </c>
      <c r="CP734">
        <v>5528429</v>
      </c>
      <c r="CQ734">
        <v>167372191</v>
      </c>
      <c r="CR734">
        <v>0</v>
      </c>
      <c r="CS734">
        <v>0</v>
      </c>
      <c r="CT734">
        <v>0</v>
      </c>
      <c r="CU734">
        <v>0</v>
      </c>
      <c r="CV734">
        <v>0</v>
      </c>
      <c r="CW734">
        <v>3136192</v>
      </c>
      <c r="CX734">
        <v>3964867</v>
      </c>
      <c r="CY734">
        <v>1036401</v>
      </c>
      <c r="CZ734">
        <v>2942399</v>
      </c>
      <c r="DA734">
        <v>0</v>
      </c>
      <c r="DB734">
        <v>0</v>
      </c>
      <c r="DC734">
        <v>235261</v>
      </c>
      <c r="DD734">
        <v>14784213</v>
      </c>
      <c r="DE734">
        <v>0</v>
      </c>
      <c r="DF734">
        <v>173195</v>
      </c>
      <c r="DG734">
        <v>26272528</v>
      </c>
      <c r="DH734">
        <v>53859</v>
      </c>
      <c r="DI734">
        <v>22818426</v>
      </c>
      <c r="DJ734">
        <v>0</v>
      </c>
      <c r="DK734">
        <v>55328</v>
      </c>
      <c r="DL734">
        <v>0</v>
      </c>
      <c r="DM734">
        <v>0</v>
      </c>
      <c r="DN734">
        <v>0</v>
      </c>
      <c r="DO734">
        <v>0</v>
      </c>
      <c r="DP734">
        <v>1287417</v>
      </c>
      <c r="DQ734">
        <v>39772222</v>
      </c>
      <c r="DR734">
        <v>0</v>
      </c>
      <c r="DS734">
        <v>0</v>
      </c>
      <c r="DT734">
        <v>0</v>
      </c>
      <c r="DU734">
        <v>0</v>
      </c>
      <c r="DV734">
        <v>0</v>
      </c>
      <c r="DW734">
        <v>0</v>
      </c>
      <c r="DX734">
        <v>0</v>
      </c>
      <c r="DY734">
        <v>0</v>
      </c>
      <c r="DZ734">
        <v>0</v>
      </c>
      <c r="EA734">
        <v>0</v>
      </c>
      <c r="EB734">
        <v>2514780</v>
      </c>
      <c r="EC734">
        <v>869269</v>
      </c>
      <c r="ED734">
        <v>1651260</v>
      </c>
    </row>
    <row r="735" spans="1:134" x14ac:dyDescent="0.3">
      <c r="A735">
        <v>106320986</v>
      </c>
      <c r="B735" t="s">
        <v>1443</v>
      </c>
      <c r="C735">
        <v>20182</v>
      </c>
      <c r="D735" s="1">
        <v>43191</v>
      </c>
      <c r="E735" s="1">
        <v>43281</v>
      </c>
      <c r="F735" t="s">
        <v>134</v>
      </c>
      <c r="G735" t="s">
        <v>621</v>
      </c>
      <c r="H735" t="s">
        <v>2085</v>
      </c>
      <c r="I735">
        <v>215</v>
      </c>
      <c r="J735" t="s">
        <v>183</v>
      </c>
      <c r="K735" t="s">
        <v>137</v>
      </c>
      <c r="L735" t="s">
        <v>145</v>
      </c>
      <c r="M735" t="s">
        <v>1444</v>
      </c>
      <c r="N735" t="s">
        <v>1445</v>
      </c>
      <c r="O735" t="s">
        <v>1446</v>
      </c>
      <c r="P735">
        <v>95971</v>
      </c>
      <c r="Q735" t="s">
        <v>2154</v>
      </c>
      <c r="R735">
        <v>25</v>
      </c>
      <c r="S735">
        <v>25</v>
      </c>
      <c r="T735">
        <v>25</v>
      </c>
      <c r="U735">
        <v>69</v>
      </c>
      <c r="V735">
        <v>0</v>
      </c>
      <c r="W735">
        <v>5</v>
      </c>
      <c r="X735">
        <v>23</v>
      </c>
      <c r="Y735">
        <v>0</v>
      </c>
      <c r="Z735">
        <v>0</v>
      </c>
      <c r="AA735">
        <v>34</v>
      </c>
      <c r="AB735">
        <v>0</v>
      </c>
      <c r="AC735">
        <v>0</v>
      </c>
      <c r="AD735">
        <v>3</v>
      </c>
      <c r="AE735">
        <v>134</v>
      </c>
      <c r="AF735">
        <v>0</v>
      </c>
      <c r="AG735">
        <v>306</v>
      </c>
      <c r="AH735">
        <v>0</v>
      </c>
      <c r="AI735">
        <v>10</v>
      </c>
      <c r="AJ735">
        <v>67</v>
      </c>
      <c r="AK735">
        <v>0</v>
      </c>
      <c r="AL735">
        <v>0</v>
      </c>
      <c r="AM735">
        <v>76</v>
      </c>
      <c r="AN735">
        <v>0</v>
      </c>
      <c r="AO735">
        <v>0</v>
      </c>
      <c r="AP735">
        <v>28</v>
      </c>
      <c r="AQ735">
        <v>487</v>
      </c>
      <c r="AR735">
        <v>0</v>
      </c>
      <c r="AS73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974</v>
      </c>
      <c r="AT735">
        <v>5020</v>
      </c>
      <c r="AU735">
        <v>0</v>
      </c>
      <c r="AV735">
        <v>384</v>
      </c>
      <c r="AW735">
        <v>2812</v>
      </c>
      <c r="AX735">
        <v>1</v>
      </c>
      <c r="AY735">
        <v>0</v>
      </c>
      <c r="AZ735">
        <v>4229</v>
      </c>
      <c r="BA735">
        <v>0</v>
      </c>
      <c r="BB735">
        <v>0</v>
      </c>
      <c r="BC735">
        <v>231</v>
      </c>
      <c r="BD735">
        <v>12677</v>
      </c>
      <c r="BE735">
        <v>1351565</v>
      </c>
      <c r="BF735">
        <v>0</v>
      </c>
      <c r="BG735">
        <v>67530</v>
      </c>
      <c r="BH735">
        <v>305822</v>
      </c>
      <c r="BI735">
        <v>0</v>
      </c>
      <c r="BJ735">
        <v>0</v>
      </c>
      <c r="BK735">
        <v>419151</v>
      </c>
      <c r="BL735">
        <v>0</v>
      </c>
      <c r="BM735">
        <v>0</v>
      </c>
      <c r="BN735">
        <v>10290</v>
      </c>
      <c r="BO735">
        <v>2154358</v>
      </c>
      <c r="BP735">
        <v>3515258</v>
      </c>
      <c r="BQ735">
        <v>0</v>
      </c>
      <c r="BR735">
        <v>574000</v>
      </c>
      <c r="BS735">
        <v>1841859</v>
      </c>
      <c r="BT735">
        <v>1409</v>
      </c>
      <c r="BU735">
        <v>0</v>
      </c>
      <c r="BV735">
        <v>2745730</v>
      </c>
      <c r="BW735">
        <v>0</v>
      </c>
      <c r="BX735">
        <v>0</v>
      </c>
      <c r="BY735">
        <v>117932</v>
      </c>
      <c r="BZ735">
        <v>8796188</v>
      </c>
      <c r="CA735">
        <v>-178267</v>
      </c>
      <c r="CB735">
        <v>2001084</v>
      </c>
      <c r="CC735">
        <v>0</v>
      </c>
      <c r="CD735">
        <v>258779</v>
      </c>
      <c r="CE735">
        <v>1059687</v>
      </c>
      <c r="CF735">
        <v>0</v>
      </c>
      <c r="CG735">
        <v>0</v>
      </c>
      <c r="CH735">
        <v>0</v>
      </c>
      <c r="CI735">
        <v>1062700</v>
      </c>
      <c r="CJ735">
        <v>0</v>
      </c>
      <c r="CK735">
        <v>0</v>
      </c>
      <c r="CL735">
        <v>0</v>
      </c>
      <c r="CM735">
        <v>0</v>
      </c>
      <c r="CN735">
        <v>0</v>
      </c>
      <c r="CO735">
        <v>0</v>
      </c>
      <c r="CP735">
        <v>74047</v>
      </c>
      <c r="CQ735">
        <v>4278030</v>
      </c>
      <c r="CR735">
        <v>0</v>
      </c>
      <c r="CS735">
        <v>0</v>
      </c>
      <c r="CT735">
        <v>0</v>
      </c>
      <c r="CU735">
        <v>0</v>
      </c>
      <c r="CV735">
        <v>0</v>
      </c>
      <c r="CW735">
        <v>2865739</v>
      </c>
      <c r="CX735">
        <v>0</v>
      </c>
      <c r="CY735">
        <v>382751</v>
      </c>
      <c r="CZ735">
        <v>1087994</v>
      </c>
      <c r="DA735">
        <v>1409</v>
      </c>
      <c r="DB735">
        <v>0</v>
      </c>
      <c r="DC735">
        <v>2102181</v>
      </c>
      <c r="DD735">
        <v>0</v>
      </c>
      <c r="DE735">
        <v>0</v>
      </c>
      <c r="DF735">
        <v>232442</v>
      </c>
      <c r="DG735">
        <v>6672516</v>
      </c>
      <c r="DH735">
        <v>644823</v>
      </c>
      <c r="DI735">
        <v>6201118</v>
      </c>
      <c r="DJ735">
        <v>0</v>
      </c>
      <c r="DK735">
        <v>169181</v>
      </c>
      <c r="DL735">
        <v>0</v>
      </c>
      <c r="DM735">
        <v>0</v>
      </c>
      <c r="DN735">
        <v>0</v>
      </c>
      <c r="DO735">
        <v>0</v>
      </c>
      <c r="DP735">
        <v>3197740</v>
      </c>
      <c r="DQ735">
        <v>5672181</v>
      </c>
      <c r="DR735">
        <v>0</v>
      </c>
      <c r="DS735">
        <v>0</v>
      </c>
      <c r="DT735">
        <v>0</v>
      </c>
      <c r="DU735">
        <v>0</v>
      </c>
      <c r="DV735">
        <v>0</v>
      </c>
      <c r="DW735">
        <v>0</v>
      </c>
      <c r="DX735">
        <v>0</v>
      </c>
      <c r="DY735">
        <v>0</v>
      </c>
      <c r="DZ735">
        <v>0</v>
      </c>
      <c r="EA735">
        <v>0</v>
      </c>
      <c r="EB735">
        <v>0</v>
      </c>
      <c r="EC735">
        <v>0</v>
      </c>
      <c r="ED735">
        <v>0</v>
      </c>
    </row>
    <row r="736" spans="1:134" x14ac:dyDescent="0.3">
      <c r="A736">
        <v>106370977</v>
      </c>
      <c r="B736" t="s">
        <v>1448</v>
      </c>
      <c r="C736">
        <v>20182</v>
      </c>
      <c r="D736" s="1">
        <v>43191</v>
      </c>
      <c r="E736" s="1">
        <v>43281</v>
      </c>
      <c r="F736" t="s">
        <v>134</v>
      </c>
      <c r="G736" t="s">
        <v>254</v>
      </c>
      <c r="H736" t="s">
        <v>2094</v>
      </c>
      <c r="I736">
        <v>1412</v>
      </c>
      <c r="J736" t="s">
        <v>183</v>
      </c>
      <c r="K736" t="s">
        <v>137</v>
      </c>
      <c r="L736" t="s">
        <v>138</v>
      </c>
      <c r="M736" t="s">
        <v>1449</v>
      </c>
      <c r="N736" t="s">
        <v>1450</v>
      </c>
      <c r="O736" t="s">
        <v>1451</v>
      </c>
      <c r="P736">
        <v>92064</v>
      </c>
      <c r="Q736" t="s">
        <v>1408</v>
      </c>
      <c r="R736">
        <v>236</v>
      </c>
      <c r="S736">
        <v>236</v>
      </c>
      <c r="T736">
        <v>163</v>
      </c>
      <c r="U736">
        <v>523</v>
      </c>
      <c r="V736">
        <v>368</v>
      </c>
      <c r="W736">
        <v>136</v>
      </c>
      <c r="X736">
        <v>253</v>
      </c>
      <c r="Y736">
        <v>0</v>
      </c>
      <c r="Z736">
        <v>0</v>
      </c>
      <c r="AA736">
        <v>237</v>
      </c>
      <c r="AB736">
        <v>210</v>
      </c>
      <c r="AC736">
        <v>28</v>
      </c>
      <c r="AD736">
        <v>0</v>
      </c>
      <c r="AE736">
        <v>1755</v>
      </c>
      <c r="AF736">
        <v>194</v>
      </c>
      <c r="AG736">
        <v>3306</v>
      </c>
      <c r="AH736">
        <v>1695</v>
      </c>
      <c r="AI736">
        <v>1584</v>
      </c>
      <c r="AJ736">
        <v>5037</v>
      </c>
      <c r="AK736">
        <v>0</v>
      </c>
      <c r="AL736">
        <v>0</v>
      </c>
      <c r="AM736">
        <v>913</v>
      </c>
      <c r="AN736">
        <v>919</v>
      </c>
      <c r="AO736">
        <v>60</v>
      </c>
      <c r="AP736">
        <v>0</v>
      </c>
      <c r="AQ736">
        <v>13514</v>
      </c>
      <c r="AR736">
        <v>8564</v>
      </c>
      <c r="AS73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35592</v>
      </c>
      <c r="AT736">
        <v>3244</v>
      </c>
      <c r="AU736">
        <v>2064</v>
      </c>
      <c r="AV736">
        <v>432</v>
      </c>
      <c r="AW736">
        <v>1982</v>
      </c>
      <c r="AX736">
        <v>0</v>
      </c>
      <c r="AY736">
        <v>0</v>
      </c>
      <c r="AZ736">
        <v>3343</v>
      </c>
      <c r="BA736">
        <v>1663</v>
      </c>
      <c r="BB736">
        <v>190</v>
      </c>
      <c r="BC736">
        <v>151</v>
      </c>
      <c r="BD736">
        <v>13069</v>
      </c>
      <c r="BE736">
        <v>36706133</v>
      </c>
      <c r="BF736">
        <v>15211267</v>
      </c>
      <c r="BG736">
        <v>5217059</v>
      </c>
      <c r="BH736">
        <v>20285938</v>
      </c>
      <c r="BI736">
        <v>0</v>
      </c>
      <c r="BJ736">
        <v>0</v>
      </c>
      <c r="BK736">
        <v>14744321</v>
      </c>
      <c r="BL736">
        <v>5216810</v>
      </c>
      <c r="BM736">
        <v>1746331</v>
      </c>
      <c r="BN736">
        <v>0</v>
      </c>
      <c r="BO736">
        <v>99127859</v>
      </c>
      <c r="BP736">
        <v>23245995</v>
      </c>
      <c r="BQ736">
        <v>14789857</v>
      </c>
      <c r="BR736">
        <v>3095489</v>
      </c>
      <c r="BS736">
        <v>14198434</v>
      </c>
      <c r="BT736">
        <v>0</v>
      </c>
      <c r="BU736">
        <v>0</v>
      </c>
      <c r="BV736">
        <v>23954585</v>
      </c>
      <c r="BW736">
        <v>11915719</v>
      </c>
      <c r="BX736">
        <v>1362649</v>
      </c>
      <c r="BY736">
        <v>1079230</v>
      </c>
      <c r="BZ736">
        <v>93641958</v>
      </c>
      <c r="CA736">
        <v>2696810</v>
      </c>
      <c r="CB736">
        <v>52031478</v>
      </c>
      <c r="CC736">
        <v>26717257</v>
      </c>
      <c r="CD736">
        <v>3254081</v>
      </c>
      <c r="CE736">
        <v>25784082</v>
      </c>
      <c r="CF736">
        <v>0</v>
      </c>
      <c r="CG736">
        <v>0</v>
      </c>
      <c r="CH736">
        <v>0</v>
      </c>
      <c r="CI736">
        <v>24401539</v>
      </c>
      <c r="CJ736">
        <v>10294650</v>
      </c>
      <c r="CK736">
        <v>0</v>
      </c>
      <c r="CL736">
        <v>412170</v>
      </c>
      <c r="CM736">
        <v>0</v>
      </c>
      <c r="CN736">
        <v>0</v>
      </c>
      <c r="CO736">
        <v>0</v>
      </c>
      <c r="CP736">
        <v>954596</v>
      </c>
      <c r="CQ736">
        <v>146546663</v>
      </c>
      <c r="CR736">
        <v>4363632</v>
      </c>
      <c r="CS736">
        <v>0</v>
      </c>
      <c r="CT736">
        <v>0</v>
      </c>
      <c r="CU736">
        <v>4974590</v>
      </c>
      <c r="CV736">
        <v>9338222</v>
      </c>
      <c r="CW736">
        <v>7920650</v>
      </c>
      <c r="CX736">
        <v>7647499</v>
      </c>
      <c r="CY736">
        <v>5058466</v>
      </c>
      <c r="CZ736">
        <v>8700290</v>
      </c>
      <c r="DA736">
        <v>0</v>
      </c>
      <c r="DB736">
        <v>0</v>
      </c>
      <c r="DC736">
        <v>14297367</v>
      </c>
      <c r="DD736">
        <v>11812469</v>
      </c>
      <c r="DE736">
        <v>0</v>
      </c>
      <c r="DF736">
        <v>124635</v>
      </c>
      <c r="DG736">
        <v>55561376</v>
      </c>
      <c r="DH736">
        <v>231950</v>
      </c>
      <c r="DI736">
        <v>44875300</v>
      </c>
      <c r="DJ736">
        <v>0</v>
      </c>
      <c r="DK736">
        <v>1267237</v>
      </c>
      <c r="DL736">
        <v>0</v>
      </c>
      <c r="DM736">
        <v>0</v>
      </c>
      <c r="DN736">
        <v>0</v>
      </c>
      <c r="DO736">
        <v>0</v>
      </c>
      <c r="DP736">
        <v>2738952</v>
      </c>
      <c r="DQ736">
        <v>78868297</v>
      </c>
      <c r="DR736">
        <v>0</v>
      </c>
      <c r="DS736">
        <v>0</v>
      </c>
      <c r="DT736">
        <v>0</v>
      </c>
      <c r="DU736">
        <v>0</v>
      </c>
      <c r="DV736">
        <v>0</v>
      </c>
      <c r="DW736">
        <v>0</v>
      </c>
      <c r="DX736">
        <v>0</v>
      </c>
      <c r="DY736">
        <v>0</v>
      </c>
      <c r="DZ736">
        <v>0</v>
      </c>
      <c r="EA736">
        <v>0</v>
      </c>
      <c r="EB736">
        <v>0</v>
      </c>
      <c r="EC736">
        <v>0</v>
      </c>
      <c r="ED736">
        <v>0</v>
      </c>
    </row>
    <row r="737" spans="1:134" x14ac:dyDescent="0.3">
      <c r="A737">
        <v>106190630</v>
      </c>
      <c r="B737" t="s">
        <v>1452</v>
      </c>
      <c r="C737">
        <v>20182</v>
      </c>
      <c r="D737" s="1">
        <v>43191</v>
      </c>
      <c r="E737" s="1">
        <v>43281</v>
      </c>
      <c r="F737" t="s">
        <v>134</v>
      </c>
      <c r="G737" t="s">
        <v>158</v>
      </c>
      <c r="H737" t="s">
        <v>2086</v>
      </c>
      <c r="I737">
        <v>917</v>
      </c>
      <c r="J737" t="s">
        <v>136</v>
      </c>
      <c r="K737" t="s">
        <v>137</v>
      </c>
      <c r="L737" t="s">
        <v>138</v>
      </c>
      <c r="M737" t="s">
        <v>1453</v>
      </c>
      <c r="N737" t="s">
        <v>1454</v>
      </c>
      <c r="O737" t="s">
        <v>263</v>
      </c>
      <c r="P737">
        <v>91767</v>
      </c>
      <c r="Q737" t="s">
        <v>1455</v>
      </c>
      <c r="R737">
        <v>412</v>
      </c>
      <c r="S737">
        <v>390</v>
      </c>
      <c r="T737">
        <v>300</v>
      </c>
      <c r="U737">
        <v>771</v>
      </c>
      <c r="V737">
        <v>956</v>
      </c>
      <c r="W737">
        <v>836</v>
      </c>
      <c r="X737">
        <v>1712</v>
      </c>
      <c r="Y737">
        <v>0</v>
      </c>
      <c r="Z737">
        <v>0</v>
      </c>
      <c r="AA737">
        <v>28</v>
      </c>
      <c r="AB737">
        <v>864</v>
      </c>
      <c r="AC737">
        <v>66</v>
      </c>
      <c r="AD737">
        <v>101</v>
      </c>
      <c r="AE737">
        <v>5334</v>
      </c>
      <c r="AF737">
        <v>0</v>
      </c>
      <c r="AG737">
        <v>3534</v>
      </c>
      <c r="AH737">
        <v>3735</v>
      </c>
      <c r="AI737">
        <v>4640</v>
      </c>
      <c r="AJ737">
        <v>6066</v>
      </c>
      <c r="AK737">
        <v>0</v>
      </c>
      <c r="AL737">
        <v>0</v>
      </c>
      <c r="AM737">
        <v>163</v>
      </c>
      <c r="AN737">
        <v>3003</v>
      </c>
      <c r="AO737">
        <v>193</v>
      </c>
      <c r="AP737">
        <v>290</v>
      </c>
      <c r="AQ737">
        <v>21624</v>
      </c>
      <c r="AR737">
        <v>0</v>
      </c>
      <c r="AS73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43248</v>
      </c>
      <c r="AT737">
        <v>11742</v>
      </c>
      <c r="AU737">
        <v>18136</v>
      </c>
      <c r="AV737">
        <v>7568</v>
      </c>
      <c r="AW737">
        <v>23318</v>
      </c>
      <c r="AX737">
        <v>1365</v>
      </c>
      <c r="AY737">
        <v>0</v>
      </c>
      <c r="AZ737">
        <v>1073</v>
      </c>
      <c r="BA737">
        <v>30221</v>
      </c>
      <c r="BB737">
        <v>5848</v>
      </c>
      <c r="BC737">
        <v>7324</v>
      </c>
      <c r="BD737">
        <v>106595</v>
      </c>
      <c r="BE737">
        <v>122207767</v>
      </c>
      <c r="BF737">
        <v>114460308</v>
      </c>
      <c r="BG737">
        <v>149895227</v>
      </c>
      <c r="BH737">
        <v>180956471</v>
      </c>
      <c r="BI737">
        <v>0</v>
      </c>
      <c r="BJ737">
        <v>0</v>
      </c>
      <c r="BK737">
        <v>5739369</v>
      </c>
      <c r="BL737">
        <v>98055686</v>
      </c>
      <c r="BM737">
        <v>6308478</v>
      </c>
      <c r="BN737">
        <v>9485871</v>
      </c>
      <c r="BO737">
        <v>687109177</v>
      </c>
      <c r="BP737">
        <v>57480828</v>
      </c>
      <c r="BQ737">
        <v>82246876</v>
      </c>
      <c r="BR737">
        <v>46587129</v>
      </c>
      <c r="BS737">
        <v>107173286</v>
      </c>
      <c r="BT737">
        <v>3034434</v>
      </c>
      <c r="BU737">
        <v>0</v>
      </c>
      <c r="BV737">
        <v>3606547</v>
      </c>
      <c r="BW737">
        <v>101620476</v>
      </c>
      <c r="BX737">
        <v>4824318</v>
      </c>
      <c r="BY737">
        <v>6415761</v>
      </c>
      <c r="BZ737">
        <v>412989655</v>
      </c>
      <c r="CA737">
        <v>9028178</v>
      </c>
      <c r="CB737">
        <v>169182453</v>
      </c>
      <c r="CC737">
        <v>158243062</v>
      </c>
      <c r="CD737">
        <v>187330516</v>
      </c>
      <c r="CE737">
        <v>276670201</v>
      </c>
      <c r="CF737">
        <v>-2668458</v>
      </c>
      <c r="CG737">
        <v>0</v>
      </c>
      <c r="CH737">
        <v>0</v>
      </c>
      <c r="CI737">
        <v>7746078</v>
      </c>
      <c r="CJ737">
        <v>170740255</v>
      </c>
      <c r="CK737">
        <v>0</v>
      </c>
      <c r="CL737">
        <v>11132796</v>
      </c>
      <c r="CM737">
        <v>0</v>
      </c>
      <c r="CN737">
        <v>0</v>
      </c>
      <c r="CO737">
        <v>0</v>
      </c>
      <c r="CP737">
        <v>8198505</v>
      </c>
      <c r="CQ737">
        <v>995603586</v>
      </c>
      <c r="CR737">
        <v>11319779</v>
      </c>
      <c r="CS737">
        <v>267205</v>
      </c>
      <c r="CT737">
        <v>0</v>
      </c>
      <c r="CU737">
        <v>0</v>
      </c>
      <c r="CV737">
        <v>11586984</v>
      </c>
      <c r="CW737">
        <v>10506142</v>
      </c>
      <c r="CX737">
        <v>49783901</v>
      </c>
      <c r="CY737">
        <v>11820298</v>
      </c>
      <c r="CZ737">
        <v>11726761</v>
      </c>
      <c r="DA737">
        <v>3034434</v>
      </c>
      <c r="DB737">
        <v>0</v>
      </c>
      <c r="DC737">
        <v>1599838</v>
      </c>
      <c r="DD737">
        <v>19907729</v>
      </c>
      <c r="DE737">
        <v>0</v>
      </c>
      <c r="DF737">
        <v>7703127</v>
      </c>
      <c r="DG737">
        <v>116082230</v>
      </c>
      <c r="DH737">
        <v>709011</v>
      </c>
      <c r="DI737">
        <v>0</v>
      </c>
      <c r="DJ737">
        <v>0</v>
      </c>
      <c r="DK737">
        <v>-1253041</v>
      </c>
      <c r="DL737">
        <v>0</v>
      </c>
      <c r="DM737">
        <v>0</v>
      </c>
      <c r="DN737">
        <v>0</v>
      </c>
      <c r="DO737">
        <v>0</v>
      </c>
      <c r="DP737">
        <v>14500678</v>
      </c>
      <c r="DQ737">
        <v>296532544</v>
      </c>
      <c r="DR737">
        <v>0</v>
      </c>
      <c r="DS737">
        <v>0</v>
      </c>
      <c r="DT737">
        <v>0</v>
      </c>
      <c r="DU737">
        <v>0</v>
      </c>
      <c r="DV737">
        <v>0</v>
      </c>
      <c r="DW737">
        <v>0</v>
      </c>
      <c r="DX737">
        <v>0</v>
      </c>
      <c r="DY737">
        <v>0</v>
      </c>
      <c r="DZ737">
        <v>0</v>
      </c>
      <c r="EA737">
        <v>0</v>
      </c>
      <c r="EB737">
        <v>0</v>
      </c>
      <c r="EC737">
        <v>0</v>
      </c>
      <c r="ED737">
        <v>0</v>
      </c>
    </row>
    <row r="738" spans="1:134" x14ac:dyDescent="0.3">
      <c r="A738">
        <v>106541123</v>
      </c>
      <c r="B738" t="s">
        <v>1456</v>
      </c>
      <c r="C738">
        <v>20182</v>
      </c>
      <c r="D738" s="1">
        <v>43191</v>
      </c>
      <c r="E738" s="1">
        <v>43281</v>
      </c>
      <c r="F738" t="s">
        <v>134</v>
      </c>
      <c r="G738" t="s">
        <v>967</v>
      </c>
      <c r="H738" t="s">
        <v>2084</v>
      </c>
      <c r="I738">
        <v>613</v>
      </c>
      <c r="J738" t="s">
        <v>283</v>
      </c>
      <c r="K738" t="s">
        <v>284</v>
      </c>
      <c r="L738" t="s">
        <v>138</v>
      </c>
      <c r="M738" t="s">
        <v>1457</v>
      </c>
      <c r="N738" t="s">
        <v>1458</v>
      </c>
      <c r="O738" t="s">
        <v>1459</v>
      </c>
      <c r="P738">
        <v>93258</v>
      </c>
      <c r="Q738" t="s">
        <v>1460</v>
      </c>
      <c r="R738">
        <v>1210</v>
      </c>
      <c r="S738">
        <v>266</v>
      </c>
      <c r="T738">
        <v>266</v>
      </c>
      <c r="U738">
        <v>1</v>
      </c>
      <c r="V738">
        <v>0</v>
      </c>
      <c r="W738">
        <v>7</v>
      </c>
      <c r="X738">
        <v>0</v>
      </c>
      <c r="Y738">
        <v>0</v>
      </c>
      <c r="Z738">
        <v>0</v>
      </c>
      <c r="AA738">
        <v>6</v>
      </c>
      <c r="AB738">
        <v>0</v>
      </c>
      <c r="AC738">
        <v>0</v>
      </c>
      <c r="AD738">
        <v>15</v>
      </c>
      <c r="AE738">
        <v>29</v>
      </c>
      <c r="AF738">
        <v>0</v>
      </c>
      <c r="AG738">
        <v>216</v>
      </c>
      <c r="AH738">
        <v>0</v>
      </c>
      <c r="AI738">
        <v>5954</v>
      </c>
      <c r="AJ738">
        <v>0</v>
      </c>
      <c r="AK738">
        <v>0</v>
      </c>
      <c r="AL738">
        <v>0</v>
      </c>
      <c r="AM738">
        <v>4442</v>
      </c>
      <c r="AN738">
        <v>0</v>
      </c>
      <c r="AO738">
        <v>0</v>
      </c>
      <c r="AP738">
        <v>13574</v>
      </c>
      <c r="AQ738">
        <v>24186</v>
      </c>
      <c r="AR738">
        <v>0</v>
      </c>
      <c r="AS73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48372</v>
      </c>
      <c r="AT738">
        <v>0</v>
      </c>
      <c r="AU738">
        <v>0</v>
      </c>
      <c r="AV738">
        <v>0</v>
      </c>
      <c r="AW738">
        <v>0</v>
      </c>
      <c r="AX738">
        <v>0</v>
      </c>
      <c r="AY738">
        <v>0</v>
      </c>
      <c r="AZ738">
        <v>0</v>
      </c>
      <c r="BA738">
        <v>0</v>
      </c>
      <c r="BB738">
        <v>0</v>
      </c>
      <c r="BC738">
        <v>0</v>
      </c>
      <c r="BD738">
        <v>0</v>
      </c>
      <c r="BE738">
        <v>1567365</v>
      </c>
      <c r="BF738">
        <v>0</v>
      </c>
      <c r="BG738">
        <v>29072610</v>
      </c>
      <c r="BH738">
        <v>0</v>
      </c>
      <c r="BI738">
        <v>0</v>
      </c>
      <c r="BJ738">
        <v>0</v>
      </c>
      <c r="BK738">
        <v>246409</v>
      </c>
      <c r="BL738">
        <v>0</v>
      </c>
      <c r="BM738">
        <v>0</v>
      </c>
      <c r="BN738">
        <v>753079</v>
      </c>
      <c r="BO738">
        <v>31639463</v>
      </c>
      <c r="BP738">
        <v>0</v>
      </c>
      <c r="BQ738">
        <v>0</v>
      </c>
      <c r="BR738">
        <v>0</v>
      </c>
      <c r="BS738">
        <v>0</v>
      </c>
      <c r="BT738">
        <v>0</v>
      </c>
      <c r="BU738">
        <v>0</v>
      </c>
      <c r="BV738">
        <v>0</v>
      </c>
      <c r="BW738">
        <v>0</v>
      </c>
      <c r="BX738">
        <v>0</v>
      </c>
      <c r="BY738">
        <v>0</v>
      </c>
      <c r="BZ738">
        <v>0</v>
      </c>
      <c r="CA738">
        <v>0</v>
      </c>
      <c r="CB738">
        <v>45219</v>
      </c>
      <c r="CC738">
        <v>0</v>
      </c>
      <c r="CD738">
        <v>55948</v>
      </c>
      <c r="CE738">
        <v>0</v>
      </c>
      <c r="CF738">
        <v>0</v>
      </c>
      <c r="CG738">
        <v>0</v>
      </c>
      <c r="CH738">
        <v>0</v>
      </c>
      <c r="CI738">
        <v>0</v>
      </c>
      <c r="CJ738">
        <v>0</v>
      </c>
      <c r="CK738">
        <v>0</v>
      </c>
      <c r="CL738">
        <v>0</v>
      </c>
      <c r="CM738">
        <v>0</v>
      </c>
      <c r="CN738">
        <v>0</v>
      </c>
      <c r="CO738">
        <v>0</v>
      </c>
      <c r="CP738">
        <v>17097</v>
      </c>
      <c r="CQ738">
        <v>118264</v>
      </c>
      <c r="CR738">
        <v>0</v>
      </c>
      <c r="CS738">
        <v>0</v>
      </c>
      <c r="CT738">
        <v>0</v>
      </c>
      <c r="CU738">
        <v>0</v>
      </c>
      <c r="CV738">
        <v>0</v>
      </c>
      <c r="CW738">
        <v>1522146</v>
      </c>
      <c r="CX738">
        <v>0</v>
      </c>
      <c r="CY738">
        <v>29016661</v>
      </c>
      <c r="CZ738">
        <v>0</v>
      </c>
      <c r="DA738">
        <v>0</v>
      </c>
      <c r="DB738">
        <v>0</v>
      </c>
      <c r="DC738">
        <v>246409</v>
      </c>
      <c r="DD738">
        <v>0</v>
      </c>
      <c r="DE738">
        <v>0</v>
      </c>
      <c r="DF738">
        <v>735983</v>
      </c>
      <c r="DG738">
        <v>31521199</v>
      </c>
      <c r="DH738">
        <v>0</v>
      </c>
      <c r="DI738">
        <v>39865790</v>
      </c>
      <c r="DJ738">
        <v>0</v>
      </c>
      <c r="DK738">
        <v>8344591</v>
      </c>
      <c r="DL738">
        <v>0</v>
      </c>
      <c r="DM738">
        <v>0</v>
      </c>
      <c r="DN738">
        <v>0</v>
      </c>
      <c r="DO738">
        <v>0</v>
      </c>
      <c r="DP738">
        <v>0</v>
      </c>
      <c r="DQ738">
        <v>0</v>
      </c>
      <c r="DR738">
        <v>0</v>
      </c>
      <c r="DS738">
        <v>0</v>
      </c>
      <c r="DT738">
        <v>0</v>
      </c>
      <c r="DU738">
        <v>0</v>
      </c>
      <c r="DV738">
        <v>0</v>
      </c>
      <c r="DW738">
        <v>0</v>
      </c>
      <c r="DX738">
        <v>0</v>
      </c>
      <c r="DY738">
        <v>0</v>
      </c>
      <c r="DZ738">
        <v>0</v>
      </c>
      <c r="EA738">
        <v>0</v>
      </c>
      <c r="EB738">
        <v>0</v>
      </c>
      <c r="EC738">
        <v>0</v>
      </c>
      <c r="ED738">
        <v>0</v>
      </c>
    </row>
    <row r="739" spans="1:134" x14ac:dyDescent="0.3">
      <c r="A739">
        <v>106190631</v>
      </c>
      <c r="B739" t="s">
        <v>1461</v>
      </c>
      <c r="C739">
        <v>20182</v>
      </c>
      <c r="D739" s="1">
        <v>43191</v>
      </c>
      <c r="E739" s="1">
        <v>43281</v>
      </c>
      <c r="F739" t="s">
        <v>134</v>
      </c>
      <c r="G739" t="s">
        <v>158</v>
      </c>
      <c r="H739" t="s">
        <v>2086</v>
      </c>
      <c r="I739">
        <v>919</v>
      </c>
      <c r="J739" t="s">
        <v>136</v>
      </c>
      <c r="K739" t="s">
        <v>137</v>
      </c>
      <c r="L739" t="s">
        <v>138</v>
      </c>
      <c r="M739" t="s">
        <v>1462</v>
      </c>
      <c r="N739" t="s">
        <v>2155</v>
      </c>
      <c r="O739" t="s">
        <v>1464</v>
      </c>
      <c r="P739">
        <v>90602</v>
      </c>
      <c r="Q739" t="s">
        <v>1465</v>
      </c>
      <c r="R739">
        <v>547</v>
      </c>
      <c r="S739">
        <v>465</v>
      </c>
      <c r="T739">
        <v>217</v>
      </c>
      <c r="U739">
        <v>946</v>
      </c>
      <c r="V739">
        <v>1399</v>
      </c>
      <c r="W739">
        <v>317</v>
      </c>
      <c r="X739">
        <v>440</v>
      </c>
      <c r="Y739">
        <v>0</v>
      </c>
      <c r="Z739">
        <v>0</v>
      </c>
      <c r="AA739">
        <v>97</v>
      </c>
      <c r="AB739">
        <v>935</v>
      </c>
      <c r="AC739">
        <v>59</v>
      </c>
      <c r="AD739">
        <v>37</v>
      </c>
      <c r="AE739">
        <v>4230</v>
      </c>
      <c r="AF739">
        <v>0</v>
      </c>
      <c r="AG739">
        <v>5567</v>
      </c>
      <c r="AH739">
        <v>6272</v>
      </c>
      <c r="AI739">
        <v>1301</v>
      </c>
      <c r="AJ739">
        <v>1604</v>
      </c>
      <c r="AK739">
        <v>0</v>
      </c>
      <c r="AL739">
        <v>0</v>
      </c>
      <c r="AM739">
        <v>374</v>
      </c>
      <c r="AN739">
        <v>4241</v>
      </c>
      <c r="AO739">
        <v>228</v>
      </c>
      <c r="AP739">
        <v>149</v>
      </c>
      <c r="AQ739">
        <v>19736</v>
      </c>
      <c r="AR739">
        <v>0</v>
      </c>
      <c r="AS73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39472</v>
      </c>
      <c r="AT739">
        <v>22474</v>
      </c>
      <c r="AU739">
        <v>17455</v>
      </c>
      <c r="AV739">
        <v>2551</v>
      </c>
      <c r="AW739">
        <v>7415</v>
      </c>
      <c r="AX739">
        <v>0</v>
      </c>
      <c r="AY739">
        <v>0</v>
      </c>
      <c r="AZ739">
        <v>5196</v>
      </c>
      <c r="BA739">
        <v>43600</v>
      </c>
      <c r="BB739">
        <v>339</v>
      </c>
      <c r="BC739">
        <v>1957</v>
      </c>
      <c r="BD739">
        <v>100987</v>
      </c>
      <c r="BE739">
        <v>106792875</v>
      </c>
      <c r="BF739">
        <v>167146173</v>
      </c>
      <c r="BG739">
        <v>37633638</v>
      </c>
      <c r="BH739">
        <v>39182989</v>
      </c>
      <c r="BI739">
        <v>0</v>
      </c>
      <c r="BJ739">
        <v>0</v>
      </c>
      <c r="BK739">
        <v>8539548</v>
      </c>
      <c r="BL739">
        <v>99462953</v>
      </c>
      <c r="BM739">
        <v>1745014</v>
      </c>
      <c r="BN739">
        <v>7179729</v>
      </c>
      <c r="BO739">
        <v>467682919</v>
      </c>
      <c r="BP739">
        <v>77314283</v>
      </c>
      <c r="BQ739">
        <v>136207674</v>
      </c>
      <c r="BR739">
        <v>12494704</v>
      </c>
      <c r="BS739">
        <v>38710650</v>
      </c>
      <c r="BT739">
        <v>0</v>
      </c>
      <c r="BU739">
        <v>0</v>
      </c>
      <c r="BV739">
        <v>19206724</v>
      </c>
      <c r="BW739">
        <v>151588035</v>
      </c>
      <c r="BX739">
        <v>724637</v>
      </c>
      <c r="BY739">
        <v>9670866</v>
      </c>
      <c r="BZ739">
        <v>445917573</v>
      </c>
      <c r="CA739">
        <v>2412807</v>
      </c>
      <c r="CB739">
        <v>166762768</v>
      </c>
      <c r="CC739">
        <v>282872414</v>
      </c>
      <c r="CD739">
        <v>41157452</v>
      </c>
      <c r="CE739">
        <v>70992183</v>
      </c>
      <c r="CF739">
        <v>0</v>
      </c>
      <c r="CG739">
        <v>0</v>
      </c>
      <c r="CH739">
        <v>0</v>
      </c>
      <c r="CI739">
        <v>21294972</v>
      </c>
      <c r="CJ739">
        <v>187918992</v>
      </c>
      <c r="CK739">
        <v>0</v>
      </c>
      <c r="CL739">
        <v>2469651</v>
      </c>
      <c r="CM739">
        <v>0</v>
      </c>
      <c r="CN739">
        <v>0</v>
      </c>
      <c r="CO739">
        <v>0</v>
      </c>
      <c r="CP739">
        <v>6548505</v>
      </c>
      <c r="CQ739">
        <v>782429744</v>
      </c>
      <c r="CR739">
        <v>0</v>
      </c>
      <c r="CS739">
        <v>0</v>
      </c>
      <c r="CT739">
        <v>0</v>
      </c>
      <c r="CU739">
        <v>0</v>
      </c>
      <c r="CV739">
        <v>0</v>
      </c>
      <c r="CW739">
        <v>17344390</v>
      </c>
      <c r="CX739">
        <v>20481433</v>
      </c>
      <c r="CY739">
        <v>8970890</v>
      </c>
      <c r="CZ739">
        <v>6901456</v>
      </c>
      <c r="DA739">
        <v>0</v>
      </c>
      <c r="DB739">
        <v>0</v>
      </c>
      <c r="DC739">
        <v>6451300</v>
      </c>
      <c r="DD739">
        <v>63131996</v>
      </c>
      <c r="DE739">
        <v>0</v>
      </c>
      <c r="DF739">
        <v>7889283</v>
      </c>
      <c r="DG739">
        <v>131170748</v>
      </c>
      <c r="DH739">
        <v>13232341</v>
      </c>
      <c r="DI739">
        <v>132855874</v>
      </c>
      <c r="DJ739">
        <v>7318275</v>
      </c>
      <c r="DK739">
        <v>1555087</v>
      </c>
      <c r="DL739">
        <v>0</v>
      </c>
      <c r="DM739">
        <v>0</v>
      </c>
      <c r="DN739">
        <v>0</v>
      </c>
      <c r="DO739">
        <v>0</v>
      </c>
      <c r="DP739">
        <v>2211971</v>
      </c>
      <c r="DQ739">
        <v>352108922</v>
      </c>
      <c r="DR739">
        <v>0</v>
      </c>
      <c r="DS739">
        <v>0</v>
      </c>
      <c r="DT739">
        <v>0</v>
      </c>
      <c r="DU739">
        <v>0</v>
      </c>
      <c r="DV739">
        <v>0</v>
      </c>
      <c r="DW739">
        <v>0</v>
      </c>
      <c r="DX739">
        <v>0</v>
      </c>
      <c r="DY739">
        <v>0</v>
      </c>
      <c r="DZ739">
        <v>0</v>
      </c>
      <c r="EA739">
        <v>0</v>
      </c>
      <c r="EB739">
        <v>0</v>
      </c>
      <c r="EC739">
        <v>0</v>
      </c>
      <c r="ED739">
        <v>0</v>
      </c>
    </row>
    <row r="740" spans="1:134" x14ac:dyDescent="0.3">
      <c r="A740">
        <v>106190599</v>
      </c>
      <c r="B740" t="s">
        <v>1470</v>
      </c>
      <c r="C740">
        <v>20182</v>
      </c>
      <c r="D740" s="1">
        <v>43191</v>
      </c>
      <c r="E740" s="1">
        <v>43281</v>
      </c>
      <c r="F740" t="s">
        <v>134</v>
      </c>
      <c r="G740" t="s">
        <v>158</v>
      </c>
      <c r="H740" t="s">
        <v>2086</v>
      </c>
      <c r="I740">
        <v>921</v>
      </c>
      <c r="J740" t="s">
        <v>255</v>
      </c>
      <c r="K740" t="s">
        <v>137</v>
      </c>
      <c r="L740" t="s">
        <v>138</v>
      </c>
      <c r="M740" t="s">
        <v>1467</v>
      </c>
      <c r="N740" t="s">
        <v>1471</v>
      </c>
      <c r="O740" t="s">
        <v>1472</v>
      </c>
      <c r="P740">
        <v>90723</v>
      </c>
      <c r="Q740" t="s">
        <v>2156</v>
      </c>
      <c r="R740">
        <v>177</v>
      </c>
      <c r="S740">
        <v>177</v>
      </c>
      <c r="T740">
        <v>120</v>
      </c>
      <c r="U740">
        <v>88</v>
      </c>
      <c r="V740">
        <v>7</v>
      </c>
      <c r="W740">
        <v>1</v>
      </c>
      <c r="X740">
        <v>30</v>
      </c>
      <c r="Y740">
        <v>0</v>
      </c>
      <c r="Z740">
        <v>0</v>
      </c>
      <c r="AA740">
        <v>0</v>
      </c>
      <c r="AB740">
        <v>8</v>
      </c>
      <c r="AC740">
        <v>0</v>
      </c>
      <c r="AD740">
        <v>0</v>
      </c>
      <c r="AE740">
        <v>134</v>
      </c>
      <c r="AF740">
        <v>0</v>
      </c>
      <c r="AG740">
        <v>4365</v>
      </c>
      <c r="AH740">
        <v>325</v>
      </c>
      <c r="AI740">
        <v>283</v>
      </c>
      <c r="AJ740">
        <v>3231</v>
      </c>
      <c r="AK740">
        <v>0</v>
      </c>
      <c r="AL740">
        <v>0</v>
      </c>
      <c r="AM740">
        <v>0</v>
      </c>
      <c r="AN740">
        <v>865</v>
      </c>
      <c r="AO740">
        <v>0</v>
      </c>
      <c r="AP740">
        <v>0</v>
      </c>
      <c r="AQ740">
        <v>9069</v>
      </c>
      <c r="AR740">
        <v>0</v>
      </c>
      <c r="AS74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18138</v>
      </c>
      <c r="AT740">
        <v>1</v>
      </c>
      <c r="AU740">
        <v>0</v>
      </c>
      <c r="AV740">
        <v>0</v>
      </c>
      <c r="AW740">
        <v>0</v>
      </c>
      <c r="AX740">
        <v>0</v>
      </c>
      <c r="AY740">
        <v>0</v>
      </c>
      <c r="AZ740">
        <v>0</v>
      </c>
      <c r="BA740">
        <v>1</v>
      </c>
      <c r="BB740">
        <v>0</v>
      </c>
      <c r="BC740">
        <v>0</v>
      </c>
      <c r="BD740">
        <v>2</v>
      </c>
      <c r="BE740">
        <v>38089439</v>
      </c>
      <c r="BF740">
        <v>3761357</v>
      </c>
      <c r="BG740">
        <v>1643785</v>
      </c>
      <c r="BH740">
        <v>25267203</v>
      </c>
      <c r="BI740">
        <v>0</v>
      </c>
      <c r="BJ740">
        <v>0</v>
      </c>
      <c r="BK740">
        <v>0</v>
      </c>
      <c r="BL740">
        <v>6531487</v>
      </c>
      <c r="BM740">
        <v>0</v>
      </c>
      <c r="BN740">
        <v>0</v>
      </c>
      <c r="BO740">
        <v>75293271</v>
      </c>
      <c r="BP740">
        <v>544</v>
      </c>
      <c r="BQ740">
        <v>0</v>
      </c>
      <c r="BR740">
        <v>0</v>
      </c>
      <c r="BS740">
        <v>0</v>
      </c>
      <c r="BT740">
        <v>0</v>
      </c>
      <c r="BU740">
        <v>0</v>
      </c>
      <c r="BV740">
        <v>0</v>
      </c>
      <c r="BW740">
        <v>1456</v>
      </c>
      <c r="BX740">
        <v>0</v>
      </c>
      <c r="BY740">
        <v>0</v>
      </c>
      <c r="BZ740">
        <v>2000</v>
      </c>
      <c r="CA740">
        <v>847782</v>
      </c>
      <c r="CB740">
        <v>29311403</v>
      </c>
      <c r="CC740">
        <v>3214308</v>
      </c>
      <c r="CD740">
        <v>1220782</v>
      </c>
      <c r="CE740">
        <v>19134152</v>
      </c>
      <c r="CF740">
        <v>0</v>
      </c>
      <c r="CG740">
        <v>0</v>
      </c>
      <c r="CH740">
        <v>0</v>
      </c>
      <c r="CI740">
        <v>0</v>
      </c>
      <c r="CJ740">
        <v>4124088</v>
      </c>
      <c r="CK740">
        <v>0</v>
      </c>
      <c r="CL740">
        <v>0</v>
      </c>
      <c r="CM740">
        <v>0</v>
      </c>
      <c r="CN740">
        <v>0</v>
      </c>
      <c r="CO740">
        <v>0</v>
      </c>
      <c r="CP740">
        <v>0</v>
      </c>
      <c r="CQ740">
        <v>57852515</v>
      </c>
      <c r="CR740">
        <v>0</v>
      </c>
      <c r="CS740">
        <v>0</v>
      </c>
      <c r="CT740">
        <v>0</v>
      </c>
      <c r="CU740">
        <v>0</v>
      </c>
      <c r="CV740">
        <v>0</v>
      </c>
      <c r="CW740">
        <v>8778580</v>
      </c>
      <c r="CX740">
        <v>547048</v>
      </c>
      <c r="CY740">
        <v>371219</v>
      </c>
      <c r="CZ740">
        <v>5337054</v>
      </c>
      <c r="DA740">
        <v>0</v>
      </c>
      <c r="DB740">
        <v>0</v>
      </c>
      <c r="DC740">
        <v>0</v>
      </c>
      <c r="DD740">
        <v>2408855</v>
      </c>
      <c r="DE740">
        <v>0</v>
      </c>
      <c r="DF740">
        <v>0</v>
      </c>
      <c r="DG740">
        <v>17442756</v>
      </c>
      <c r="DH740">
        <v>40510</v>
      </c>
      <c r="DI740">
        <v>16385345</v>
      </c>
      <c r="DJ740">
        <v>0</v>
      </c>
      <c r="DK740">
        <v>0</v>
      </c>
      <c r="DL740">
        <v>0</v>
      </c>
      <c r="DM740">
        <v>0</v>
      </c>
      <c r="DN740">
        <v>0</v>
      </c>
      <c r="DO740">
        <v>0</v>
      </c>
      <c r="DP740">
        <v>26034</v>
      </c>
      <c r="DQ740">
        <v>2812109</v>
      </c>
      <c r="DR740">
        <v>0</v>
      </c>
      <c r="DS740">
        <v>0</v>
      </c>
      <c r="DT740">
        <v>0</v>
      </c>
      <c r="DU740">
        <v>0</v>
      </c>
      <c r="DV740">
        <v>0</v>
      </c>
      <c r="DW740">
        <v>0</v>
      </c>
      <c r="DX740">
        <v>0</v>
      </c>
      <c r="DY740">
        <v>0</v>
      </c>
      <c r="DZ740">
        <v>0</v>
      </c>
      <c r="EA740">
        <v>0</v>
      </c>
      <c r="EB740">
        <v>0</v>
      </c>
      <c r="EC740">
        <v>0</v>
      </c>
      <c r="ED740">
        <v>0</v>
      </c>
    </row>
    <row r="741" spans="1:134" x14ac:dyDescent="0.3">
      <c r="A741">
        <v>106190385</v>
      </c>
      <c r="B741" t="s">
        <v>1473</v>
      </c>
      <c r="C741">
        <v>20182</v>
      </c>
      <c r="D741" s="1">
        <v>43191</v>
      </c>
      <c r="E741" s="1">
        <v>43281</v>
      </c>
      <c r="F741" t="s">
        <v>134</v>
      </c>
      <c r="G741" t="s">
        <v>158</v>
      </c>
      <c r="H741" t="s">
        <v>2086</v>
      </c>
      <c r="I741">
        <v>903</v>
      </c>
      <c r="J741" t="s">
        <v>152</v>
      </c>
      <c r="K741" t="s">
        <v>137</v>
      </c>
      <c r="L741" t="s">
        <v>138</v>
      </c>
      <c r="M741" t="s">
        <v>1474</v>
      </c>
      <c r="N741" t="s">
        <v>1475</v>
      </c>
      <c r="O741" t="s">
        <v>1476</v>
      </c>
      <c r="P741">
        <v>91345</v>
      </c>
      <c r="Q741" t="s">
        <v>1477</v>
      </c>
      <c r="R741">
        <v>377</v>
      </c>
      <c r="S741">
        <v>377</v>
      </c>
      <c r="T741">
        <v>315</v>
      </c>
      <c r="U741">
        <v>909</v>
      </c>
      <c r="V741">
        <v>574</v>
      </c>
      <c r="W741">
        <v>515</v>
      </c>
      <c r="X741">
        <v>1028</v>
      </c>
      <c r="Y741">
        <v>0</v>
      </c>
      <c r="Z741">
        <v>0</v>
      </c>
      <c r="AA741">
        <v>47</v>
      </c>
      <c r="AB741">
        <v>1502</v>
      </c>
      <c r="AC741">
        <v>72</v>
      </c>
      <c r="AD741">
        <v>0</v>
      </c>
      <c r="AE741">
        <v>4647</v>
      </c>
      <c r="AF741">
        <v>119</v>
      </c>
      <c r="AG741">
        <v>7049</v>
      </c>
      <c r="AH741">
        <v>2441</v>
      </c>
      <c r="AI741">
        <v>2554</v>
      </c>
      <c r="AJ741">
        <v>4468</v>
      </c>
      <c r="AK741">
        <v>0</v>
      </c>
      <c r="AL741">
        <v>0</v>
      </c>
      <c r="AM741">
        <v>153</v>
      </c>
      <c r="AN741">
        <v>6123</v>
      </c>
      <c r="AO741">
        <v>199</v>
      </c>
      <c r="AP741">
        <v>0</v>
      </c>
      <c r="AQ741">
        <v>22987</v>
      </c>
      <c r="AR741">
        <v>4186</v>
      </c>
      <c r="AS74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50160</v>
      </c>
      <c r="AT741">
        <v>2937</v>
      </c>
      <c r="AU741">
        <v>3636</v>
      </c>
      <c r="AV741">
        <v>1844</v>
      </c>
      <c r="AW741">
        <v>14426</v>
      </c>
      <c r="AX741">
        <v>0</v>
      </c>
      <c r="AY741">
        <v>0</v>
      </c>
      <c r="AZ741">
        <v>570</v>
      </c>
      <c r="BA741">
        <v>5653</v>
      </c>
      <c r="BB741">
        <v>1728</v>
      </c>
      <c r="BC741">
        <v>0</v>
      </c>
      <c r="BD741">
        <v>30794</v>
      </c>
      <c r="BE741">
        <v>124144582</v>
      </c>
      <c r="BF741">
        <v>102203251</v>
      </c>
      <c r="BG741">
        <v>42463906</v>
      </c>
      <c r="BH741">
        <v>76263561</v>
      </c>
      <c r="BI741">
        <v>0</v>
      </c>
      <c r="BJ741">
        <v>0</v>
      </c>
      <c r="BK741">
        <v>2162174</v>
      </c>
      <c r="BL741">
        <v>86529364</v>
      </c>
      <c r="BM741">
        <v>2812240</v>
      </c>
      <c r="BN741">
        <v>0</v>
      </c>
      <c r="BO741">
        <v>436579078</v>
      </c>
      <c r="BP741">
        <v>25452593</v>
      </c>
      <c r="BQ741">
        <v>36510288</v>
      </c>
      <c r="BR741">
        <v>15779082</v>
      </c>
      <c r="BS741">
        <v>50658695</v>
      </c>
      <c r="BT741">
        <v>0</v>
      </c>
      <c r="BU741">
        <v>0</v>
      </c>
      <c r="BV741">
        <v>4675604</v>
      </c>
      <c r="BW741">
        <v>46370507</v>
      </c>
      <c r="BX741">
        <v>14174462</v>
      </c>
      <c r="BY741">
        <v>0</v>
      </c>
      <c r="BZ741">
        <v>193621231</v>
      </c>
      <c r="CA741">
        <v>2153901</v>
      </c>
      <c r="CB741">
        <v>131256266</v>
      </c>
      <c r="CC741">
        <v>121097091</v>
      </c>
      <c r="CD741">
        <v>39756706</v>
      </c>
      <c r="CE741">
        <v>116799182</v>
      </c>
      <c r="CF741">
        <v>-950004</v>
      </c>
      <c r="CG741">
        <v>0</v>
      </c>
      <c r="CH741">
        <v>0</v>
      </c>
      <c r="CI741">
        <v>5521360</v>
      </c>
      <c r="CJ741">
        <v>104709530</v>
      </c>
      <c r="CK741">
        <v>0</v>
      </c>
      <c r="CL741">
        <v>6671045</v>
      </c>
      <c r="CM741">
        <v>0</v>
      </c>
      <c r="CN741">
        <v>0</v>
      </c>
      <c r="CO741">
        <v>0</v>
      </c>
      <c r="CP741">
        <v>0</v>
      </c>
      <c r="CQ741">
        <v>527015077</v>
      </c>
      <c r="CR741">
        <v>6047819</v>
      </c>
      <c r="CS741">
        <v>3596787</v>
      </c>
      <c r="CT741">
        <v>0</v>
      </c>
      <c r="CU741">
        <v>0</v>
      </c>
      <c r="CV741">
        <v>9644606</v>
      </c>
      <c r="CW741">
        <v>17829615</v>
      </c>
      <c r="CX741">
        <v>23190171</v>
      </c>
      <c r="CY741">
        <v>19237223</v>
      </c>
      <c r="CZ741">
        <v>13286066</v>
      </c>
      <c r="DA741">
        <v>0</v>
      </c>
      <c r="DB741">
        <v>0</v>
      </c>
      <c r="DC741">
        <v>1293048</v>
      </c>
      <c r="DD741">
        <v>27736115</v>
      </c>
      <c r="DE741">
        <v>10257600</v>
      </c>
      <c r="DF741">
        <v>0</v>
      </c>
      <c r="DG741">
        <v>112829838</v>
      </c>
      <c r="DH741">
        <v>1661281</v>
      </c>
      <c r="DI741">
        <v>98582684</v>
      </c>
      <c r="DJ741">
        <v>4140443</v>
      </c>
      <c r="DK741">
        <v>780430</v>
      </c>
      <c r="DL741">
        <v>0</v>
      </c>
      <c r="DM741">
        <v>0</v>
      </c>
      <c r="DN741">
        <v>0</v>
      </c>
      <c r="DO741">
        <v>0</v>
      </c>
      <c r="DP741">
        <v>3734303</v>
      </c>
      <c r="DQ741">
        <v>201212196</v>
      </c>
      <c r="DR741">
        <v>0</v>
      </c>
      <c r="DS741">
        <v>0</v>
      </c>
      <c r="DT741">
        <v>0</v>
      </c>
      <c r="DU741">
        <v>0</v>
      </c>
      <c r="DV741">
        <v>0</v>
      </c>
      <c r="DW741">
        <v>0</v>
      </c>
      <c r="DX741">
        <v>0</v>
      </c>
      <c r="DY741">
        <v>0</v>
      </c>
      <c r="DZ741">
        <v>0</v>
      </c>
      <c r="EA741">
        <v>0</v>
      </c>
      <c r="EB741">
        <v>5164683</v>
      </c>
      <c r="EC741">
        <v>9840663</v>
      </c>
      <c r="ED741">
        <v>0</v>
      </c>
    </row>
    <row r="742" spans="1:134" x14ac:dyDescent="0.3">
      <c r="A742">
        <v>106190680</v>
      </c>
      <c r="B742" t="s">
        <v>2157</v>
      </c>
      <c r="C742">
        <v>20182</v>
      </c>
      <c r="D742" s="1">
        <v>43191</v>
      </c>
      <c r="E742" s="1">
        <v>43281</v>
      </c>
      <c r="F742" t="s">
        <v>134</v>
      </c>
      <c r="G742" t="s">
        <v>158</v>
      </c>
      <c r="H742" t="s">
        <v>2086</v>
      </c>
      <c r="I742">
        <v>933</v>
      </c>
      <c r="J742" t="s">
        <v>136</v>
      </c>
      <c r="K742" t="s">
        <v>137</v>
      </c>
      <c r="L742" t="s">
        <v>138</v>
      </c>
      <c r="M742" t="s">
        <v>1479</v>
      </c>
      <c r="N742" t="s">
        <v>1480</v>
      </c>
      <c r="O742" t="s">
        <v>1481</v>
      </c>
      <c r="P742">
        <v>90732</v>
      </c>
      <c r="Q742" t="s">
        <v>1482</v>
      </c>
      <c r="R742">
        <v>356</v>
      </c>
      <c r="S742">
        <v>324</v>
      </c>
      <c r="T742">
        <v>324</v>
      </c>
      <c r="U742">
        <v>421</v>
      </c>
      <c r="V742">
        <v>416</v>
      </c>
      <c r="W742">
        <v>223</v>
      </c>
      <c r="X742">
        <v>422</v>
      </c>
      <c r="Y742">
        <v>0</v>
      </c>
      <c r="Z742">
        <v>0</v>
      </c>
      <c r="AA742">
        <v>56</v>
      </c>
      <c r="AB742">
        <v>368</v>
      </c>
      <c r="AC742">
        <v>21</v>
      </c>
      <c r="AD742">
        <v>0</v>
      </c>
      <c r="AE742">
        <v>1927</v>
      </c>
      <c r="AF742">
        <v>321</v>
      </c>
      <c r="AG742">
        <v>4452</v>
      </c>
      <c r="AH742">
        <v>3827</v>
      </c>
      <c r="AI742">
        <v>2114</v>
      </c>
      <c r="AJ742">
        <v>4346</v>
      </c>
      <c r="AK742">
        <v>0</v>
      </c>
      <c r="AL742">
        <v>0</v>
      </c>
      <c r="AM742">
        <v>648</v>
      </c>
      <c r="AN742">
        <v>3289</v>
      </c>
      <c r="AO742">
        <v>104</v>
      </c>
      <c r="AP742">
        <v>0</v>
      </c>
      <c r="AQ742">
        <v>18780</v>
      </c>
      <c r="AR742">
        <v>10592</v>
      </c>
      <c r="AS74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48152</v>
      </c>
      <c r="AT742">
        <v>1987</v>
      </c>
      <c r="AU742">
        <v>926</v>
      </c>
      <c r="AV742">
        <v>959</v>
      </c>
      <c r="AW742">
        <v>4573</v>
      </c>
      <c r="AX742">
        <v>0</v>
      </c>
      <c r="AY742">
        <v>0</v>
      </c>
      <c r="AZ742">
        <v>430</v>
      </c>
      <c r="BA742">
        <v>2476</v>
      </c>
      <c r="BB742">
        <v>377</v>
      </c>
      <c r="BC742">
        <v>259</v>
      </c>
      <c r="BD742">
        <v>11987</v>
      </c>
      <c r="BE742">
        <v>35930690</v>
      </c>
      <c r="BF742">
        <v>30457263</v>
      </c>
      <c r="BG742">
        <v>13257545</v>
      </c>
      <c r="BH742">
        <v>29900988</v>
      </c>
      <c r="BI742">
        <v>0</v>
      </c>
      <c r="BJ742">
        <v>0</v>
      </c>
      <c r="BK742">
        <v>3668331</v>
      </c>
      <c r="BL742">
        <v>18619044</v>
      </c>
      <c r="BM742">
        <v>588744</v>
      </c>
      <c r="BN742">
        <v>0</v>
      </c>
      <c r="BO742">
        <v>132422605</v>
      </c>
      <c r="BP742">
        <v>11429876</v>
      </c>
      <c r="BQ742">
        <v>6032814</v>
      </c>
      <c r="BR742">
        <v>3277605</v>
      </c>
      <c r="BS742">
        <v>12577220</v>
      </c>
      <c r="BT742">
        <v>0</v>
      </c>
      <c r="BU742">
        <v>0</v>
      </c>
      <c r="BV742">
        <v>2173579</v>
      </c>
      <c r="BW742">
        <v>12515772</v>
      </c>
      <c r="BX742">
        <v>1905358</v>
      </c>
      <c r="BY742">
        <v>1309517</v>
      </c>
      <c r="BZ742">
        <v>51221741</v>
      </c>
      <c r="CA742">
        <v>636042</v>
      </c>
      <c r="CB742">
        <v>38583254</v>
      </c>
      <c r="CC742">
        <v>29306627</v>
      </c>
      <c r="CD742">
        <v>8942299</v>
      </c>
      <c r="CE742">
        <v>35912087</v>
      </c>
      <c r="CF742">
        <v>-212499</v>
      </c>
      <c r="CG742">
        <v>0</v>
      </c>
      <c r="CH742">
        <v>0</v>
      </c>
      <c r="CI742">
        <v>4751151</v>
      </c>
      <c r="CJ742">
        <v>21914600</v>
      </c>
      <c r="CK742">
        <v>0</v>
      </c>
      <c r="CL742">
        <v>863402</v>
      </c>
      <c r="CM742">
        <v>0</v>
      </c>
      <c r="CN742">
        <v>0</v>
      </c>
      <c r="CO742">
        <v>0</v>
      </c>
      <c r="CP742">
        <v>453326</v>
      </c>
      <c r="CQ742">
        <v>141150289</v>
      </c>
      <c r="CR742">
        <v>0</v>
      </c>
      <c r="CS742">
        <v>0</v>
      </c>
      <c r="CT742">
        <v>0</v>
      </c>
      <c r="CU742">
        <v>0</v>
      </c>
      <c r="CV742">
        <v>0</v>
      </c>
      <c r="CW742">
        <v>8613281</v>
      </c>
      <c r="CX742">
        <v>7057069</v>
      </c>
      <c r="CY742">
        <v>7748081</v>
      </c>
      <c r="CZ742">
        <v>6419000</v>
      </c>
      <c r="DA742">
        <v>0</v>
      </c>
      <c r="DB742">
        <v>0</v>
      </c>
      <c r="DC742">
        <v>1070526</v>
      </c>
      <c r="DD742">
        <v>9112382</v>
      </c>
      <c r="DE742">
        <v>1622062</v>
      </c>
      <c r="DF742">
        <v>851656</v>
      </c>
      <c r="DG742">
        <v>42494057</v>
      </c>
      <c r="DH742">
        <v>830151</v>
      </c>
      <c r="DI742">
        <v>40632442</v>
      </c>
      <c r="DJ742">
        <v>1692899</v>
      </c>
      <c r="DK742">
        <v>317131</v>
      </c>
      <c r="DL742">
        <v>0</v>
      </c>
      <c r="DM742">
        <v>0</v>
      </c>
      <c r="DN742">
        <v>0</v>
      </c>
      <c r="DO742">
        <v>0</v>
      </c>
      <c r="DP742">
        <v>2003629</v>
      </c>
      <c r="DQ742">
        <v>30368870</v>
      </c>
      <c r="DR742">
        <v>0</v>
      </c>
      <c r="DS742">
        <v>0</v>
      </c>
      <c r="DT742">
        <v>0</v>
      </c>
      <c r="DU742">
        <v>0</v>
      </c>
      <c r="DV742">
        <v>0</v>
      </c>
      <c r="DW742">
        <v>0</v>
      </c>
      <c r="DX742">
        <v>0</v>
      </c>
      <c r="DY742">
        <v>0</v>
      </c>
      <c r="DZ742">
        <v>0</v>
      </c>
      <c r="EA742">
        <v>0</v>
      </c>
      <c r="EB742">
        <v>2215935</v>
      </c>
      <c r="EC742">
        <v>5352042</v>
      </c>
      <c r="ED742">
        <v>0</v>
      </c>
    </row>
    <row r="743" spans="1:134" x14ac:dyDescent="0.3">
      <c r="A743">
        <v>106190470</v>
      </c>
      <c r="B743" t="s">
        <v>2158</v>
      </c>
      <c r="C743">
        <v>20182</v>
      </c>
      <c r="D743" s="1">
        <v>43191</v>
      </c>
      <c r="E743" s="1">
        <v>43281</v>
      </c>
      <c r="F743" t="s">
        <v>134</v>
      </c>
      <c r="G743" t="s">
        <v>158</v>
      </c>
      <c r="H743" t="s">
        <v>2086</v>
      </c>
      <c r="I743">
        <v>931</v>
      </c>
      <c r="J743" t="s">
        <v>136</v>
      </c>
      <c r="K743" t="s">
        <v>137</v>
      </c>
      <c r="L743" t="s">
        <v>138</v>
      </c>
      <c r="M743" t="s">
        <v>1484</v>
      </c>
      <c r="N743" t="s">
        <v>1485</v>
      </c>
      <c r="O743" t="s">
        <v>577</v>
      </c>
      <c r="P743">
        <v>90503</v>
      </c>
      <c r="Q743" t="s">
        <v>1482</v>
      </c>
      <c r="R743">
        <v>442</v>
      </c>
      <c r="S743">
        <v>418</v>
      </c>
      <c r="T743">
        <v>418</v>
      </c>
      <c r="U743">
        <v>1001</v>
      </c>
      <c r="V743">
        <v>1320</v>
      </c>
      <c r="W743">
        <v>335</v>
      </c>
      <c r="X743">
        <v>659</v>
      </c>
      <c r="Y743">
        <v>0</v>
      </c>
      <c r="Z743">
        <v>0</v>
      </c>
      <c r="AA743">
        <v>56</v>
      </c>
      <c r="AB743">
        <v>1528</v>
      </c>
      <c r="AC743">
        <v>42</v>
      </c>
      <c r="AD743">
        <v>22</v>
      </c>
      <c r="AE743">
        <v>4963</v>
      </c>
      <c r="AF743">
        <v>553</v>
      </c>
      <c r="AG743">
        <v>5652</v>
      </c>
      <c r="AH743">
        <v>7833</v>
      </c>
      <c r="AI743">
        <v>1581</v>
      </c>
      <c r="AJ743">
        <v>2208</v>
      </c>
      <c r="AK743">
        <v>0</v>
      </c>
      <c r="AL743">
        <v>0</v>
      </c>
      <c r="AM743">
        <v>164</v>
      </c>
      <c r="AN743">
        <v>5528</v>
      </c>
      <c r="AO743">
        <v>136</v>
      </c>
      <c r="AP743">
        <v>70</v>
      </c>
      <c r="AQ743">
        <v>23172</v>
      </c>
      <c r="AR743">
        <v>6069</v>
      </c>
      <c r="AS74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52413</v>
      </c>
      <c r="AT743">
        <v>9145</v>
      </c>
      <c r="AU743">
        <v>4968</v>
      </c>
      <c r="AV743">
        <v>1353</v>
      </c>
      <c r="AW743">
        <v>7585</v>
      </c>
      <c r="AX743">
        <v>0</v>
      </c>
      <c r="AY743">
        <v>0</v>
      </c>
      <c r="AZ743">
        <v>815</v>
      </c>
      <c r="BA743">
        <v>10313</v>
      </c>
      <c r="BB743">
        <v>447</v>
      </c>
      <c r="BC743">
        <v>451</v>
      </c>
      <c r="BD743">
        <v>35077</v>
      </c>
      <c r="BE743">
        <v>87326825</v>
      </c>
      <c r="BF743">
        <v>92136491</v>
      </c>
      <c r="BG743">
        <v>23530872</v>
      </c>
      <c r="BH743">
        <v>36109368</v>
      </c>
      <c r="BI743">
        <v>0</v>
      </c>
      <c r="BJ743">
        <v>0</v>
      </c>
      <c r="BK743">
        <v>2436530</v>
      </c>
      <c r="BL743">
        <v>82128897</v>
      </c>
      <c r="BM743">
        <v>2020537</v>
      </c>
      <c r="BN743">
        <v>1039982</v>
      </c>
      <c r="BO743">
        <v>326729502</v>
      </c>
      <c r="BP743">
        <v>38716852</v>
      </c>
      <c r="BQ743">
        <v>24954272</v>
      </c>
      <c r="BR743">
        <v>7858032</v>
      </c>
      <c r="BS743">
        <v>30446435</v>
      </c>
      <c r="BT743">
        <v>0</v>
      </c>
      <c r="BU743">
        <v>0</v>
      </c>
      <c r="BV743">
        <v>4966498</v>
      </c>
      <c r="BW743">
        <v>62846009</v>
      </c>
      <c r="BX743">
        <v>2720975</v>
      </c>
      <c r="BY743">
        <v>2751314</v>
      </c>
      <c r="BZ743">
        <v>175260387</v>
      </c>
      <c r="CA743">
        <v>1982088</v>
      </c>
      <c r="CB743">
        <v>107371945</v>
      </c>
      <c r="CC743">
        <v>91672331</v>
      </c>
      <c r="CD743">
        <v>22407139</v>
      </c>
      <c r="CE743">
        <v>59357310</v>
      </c>
      <c r="CF743">
        <v>0</v>
      </c>
      <c r="CG743">
        <v>0</v>
      </c>
      <c r="CH743">
        <v>0</v>
      </c>
      <c r="CI743">
        <v>7183989</v>
      </c>
      <c r="CJ743">
        <v>98725366</v>
      </c>
      <c r="CK743">
        <v>0</v>
      </c>
      <c r="CL743">
        <v>3337671</v>
      </c>
      <c r="CM743">
        <v>0</v>
      </c>
      <c r="CN743">
        <v>0</v>
      </c>
      <c r="CO743">
        <v>0</v>
      </c>
      <c r="CP743">
        <v>1852558</v>
      </c>
      <c r="CQ743">
        <v>393890397</v>
      </c>
      <c r="CR743">
        <v>256345</v>
      </c>
      <c r="CS743">
        <v>0</v>
      </c>
      <c r="CT743">
        <v>0</v>
      </c>
      <c r="CU743">
        <v>0</v>
      </c>
      <c r="CV743">
        <v>256345</v>
      </c>
      <c r="CW743">
        <v>18174053</v>
      </c>
      <c r="CX743">
        <v>25212449</v>
      </c>
      <c r="CY743">
        <v>8857827</v>
      </c>
      <c r="CZ743">
        <v>6935700</v>
      </c>
      <c r="DA743">
        <v>0</v>
      </c>
      <c r="DB743">
        <v>0</v>
      </c>
      <c r="DC743">
        <v>189808</v>
      </c>
      <c r="DD743">
        <v>45677113</v>
      </c>
      <c r="DE743">
        <v>1385119</v>
      </c>
      <c r="DF743">
        <v>1923768</v>
      </c>
      <c r="DG743">
        <v>108355837</v>
      </c>
      <c r="DH743">
        <v>1395641</v>
      </c>
      <c r="DI743">
        <v>97864311</v>
      </c>
      <c r="DJ743">
        <v>2874770</v>
      </c>
      <c r="DK743">
        <v>-100344</v>
      </c>
      <c r="DL743">
        <v>0</v>
      </c>
      <c r="DM743">
        <v>0</v>
      </c>
      <c r="DN743">
        <v>0</v>
      </c>
      <c r="DO743">
        <v>0</v>
      </c>
      <c r="DP743">
        <v>4733076</v>
      </c>
      <c r="DQ743">
        <v>116540291</v>
      </c>
      <c r="DR743">
        <v>0</v>
      </c>
      <c r="DS743">
        <v>0</v>
      </c>
      <c r="DT743">
        <v>0</v>
      </c>
      <c r="DU743">
        <v>0</v>
      </c>
      <c r="DV743">
        <v>0</v>
      </c>
      <c r="DW743">
        <v>0</v>
      </c>
      <c r="DX743">
        <v>0</v>
      </c>
      <c r="DY743">
        <v>0</v>
      </c>
      <c r="DZ743">
        <v>0</v>
      </c>
      <c r="EA743">
        <v>0</v>
      </c>
      <c r="EB743">
        <v>4320517</v>
      </c>
      <c r="EC743">
        <v>4929352</v>
      </c>
      <c r="ED743">
        <v>0</v>
      </c>
    </row>
    <row r="744" spans="1:134" x14ac:dyDescent="0.3">
      <c r="A744">
        <v>106190756</v>
      </c>
      <c r="B744" t="s">
        <v>1486</v>
      </c>
      <c r="C744">
        <v>20182</v>
      </c>
      <c r="D744" s="1">
        <v>43191</v>
      </c>
      <c r="E744" s="1">
        <v>43281</v>
      </c>
      <c r="F744" t="s">
        <v>134</v>
      </c>
      <c r="G744" t="s">
        <v>158</v>
      </c>
      <c r="H744" t="s">
        <v>2086</v>
      </c>
      <c r="I744">
        <v>927</v>
      </c>
      <c r="J744" t="s">
        <v>152</v>
      </c>
      <c r="K744" t="s">
        <v>137</v>
      </c>
      <c r="L744" t="s">
        <v>138</v>
      </c>
      <c r="M744" t="s">
        <v>1487</v>
      </c>
      <c r="N744" t="s">
        <v>2159</v>
      </c>
      <c r="O744" t="s">
        <v>1489</v>
      </c>
      <c r="P744">
        <v>90404</v>
      </c>
      <c r="Q744" t="s">
        <v>1490</v>
      </c>
      <c r="R744">
        <v>266</v>
      </c>
      <c r="S744">
        <v>234</v>
      </c>
      <c r="T744">
        <v>234</v>
      </c>
      <c r="U744">
        <v>1327</v>
      </c>
      <c r="V744">
        <v>147</v>
      </c>
      <c r="W744">
        <v>71</v>
      </c>
      <c r="X744">
        <v>179</v>
      </c>
      <c r="Y744">
        <v>0</v>
      </c>
      <c r="Z744">
        <v>0</v>
      </c>
      <c r="AA744">
        <v>23</v>
      </c>
      <c r="AB744">
        <v>1255</v>
      </c>
      <c r="AC744">
        <v>23</v>
      </c>
      <c r="AD744">
        <v>2</v>
      </c>
      <c r="AE744">
        <v>3027</v>
      </c>
      <c r="AF744">
        <v>0</v>
      </c>
      <c r="AG744">
        <v>6362</v>
      </c>
      <c r="AH744">
        <v>894</v>
      </c>
      <c r="AI744">
        <v>395</v>
      </c>
      <c r="AJ744">
        <v>752</v>
      </c>
      <c r="AK744">
        <v>0</v>
      </c>
      <c r="AL744">
        <v>0</v>
      </c>
      <c r="AM744">
        <v>165</v>
      </c>
      <c r="AN744">
        <v>4514</v>
      </c>
      <c r="AO744">
        <v>57</v>
      </c>
      <c r="AP744">
        <v>4</v>
      </c>
      <c r="AQ744">
        <v>13143</v>
      </c>
      <c r="AR744">
        <v>0</v>
      </c>
      <c r="AS74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26286</v>
      </c>
      <c r="AT744">
        <v>6852</v>
      </c>
      <c r="AU744">
        <v>864</v>
      </c>
      <c r="AV744">
        <v>481</v>
      </c>
      <c r="AW744">
        <v>1435</v>
      </c>
      <c r="AX744">
        <v>0</v>
      </c>
      <c r="AY744">
        <v>0</v>
      </c>
      <c r="AZ744">
        <v>327</v>
      </c>
      <c r="BA744">
        <v>6698</v>
      </c>
      <c r="BB744">
        <v>422</v>
      </c>
      <c r="BC744">
        <v>78</v>
      </c>
      <c r="BD744">
        <v>17157</v>
      </c>
      <c r="BE744">
        <v>104723611</v>
      </c>
      <c r="BF744">
        <v>17606050</v>
      </c>
      <c r="BG744">
        <v>3929160</v>
      </c>
      <c r="BH744">
        <v>8506038</v>
      </c>
      <c r="BI744">
        <v>0</v>
      </c>
      <c r="BJ744">
        <v>0</v>
      </c>
      <c r="BK744">
        <v>2416680</v>
      </c>
      <c r="BL744">
        <v>66114511</v>
      </c>
      <c r="BM744">
        <v>834853</v>
      </c>
      <c r="BN744">
        <v>58586</v>
      </c>
      <c r="BO744">
        <v>204189489</v>
      </c>
      <c r="BP744">
        <v>45696529</v>
      </c>
      <c r="BQ744">
        <v>5384971</v>
      </c>
      <c r="BR744">
        <v>2693627</v>
      </c>
      <c r="BS744">
        <v>4241539</v>
      </c>
      <c r="BT744">
        <v>0</v>
      </c>
      <c r="BU744">
        <v>0</v>
      </c>
      <c r="BV744">
        <v>2086966</v>
      </c>
      <c r="BW744">
        <v>42747695</v>
      </c>
      <c r="BX744">
        <v>2692666</v>
      </c>
      <c r="BY744">
        <v>498413</v>
      </c>
      <c r="BZ744">
        <v>106042406</v>
      </c>
      <c r="CA744">
        <v>676725</v>
      </c>
      <c r="CB744">
        <v>120264333</v>
      </c>
      <c r="CC744">
        <v>20793464</v>
      </c>
      <c r="CD744">
        <v>4594892</v>
      </c>
      <c r="CE744">
        <v>11336687</v>
      </c>
      <c r="CF744">
        <v>0</v>
      </c>
      <c r="CG744">
        <v>0</v>
      </c>
      <c r="CH744">
        <v>0</v>
      </c>
      <c r="CI744">
        <v>3559544</v>
      </c>
      <c r="CJ744">
        <v>62733691</v>
      </c>
      <c r="CK744">
        <v>0</v>
      </c>
      <c r="CL744">
        <v>1587280</v>
      </c>
      <c r="CM744">
        <v>0</v>
      </c>
      <c r="CN744">
        <v>0</v>
      </c>
      <c r="CO744">
        <v>0</v>
      </c>
      <c r="CP744">
        <v>250633</v>
      </c>
      <c r="CQ744">
        <v>225797249</v>
      </c>
      <c r="CR744">
        <v>0</v>
      </c>
      <c r="CS744">
        <v>0</v>
      </c>
      <c r="CT744">
        <v>0</v>
      </c>
      <c r="CU744">
        <v>0</v>
      </c>
      <c r="CV744">
        <v>0</v>
      </c>
      <c r="CW744">
        <v>29827688</v>
      </c>
      <c r="CX744">
        <v>2147405</v>
      </c>
      <c r="CY744">
        <v>2013448</v>
      </c>
      <c r="CZ744">
        <v>1383083</v>
      </c>
      <c r="DA744">
        <v>0</v>
      </c>
      <c r="DB744">
        <v>0</v>
      </c>
      <c r="DC744">
        <v>934278</v>
      </c>
      <c r="DD744">
        <v>45891049</v>
      </c>
      <c r="DE744">
        <v>1932544</v>
      </c>
      <c r="DF744">
        <v>305151</v>
      </c>
      <c r="DG744">
        <v>84434646</v>
      </c>
      <c r="DH744">
        <v>2247024</v>
      </c>
      <c r="DI744">
        <v>87430031</v>
      </c>
      <c r="DJ744">
        <v>1170432</v>
      </c>
      <c r="DK744">
        <v>7036024</v>
      </c>
      <c r="DL744">
        <v>0</v>
      </c>
      <c r="DM744">
        <v>0</v>
      </c>
      <c r="DN744">
        <v>0</v>
      </c>
      <c r="DO744">
        <v>0</v>
      </c>
      <c r="DP744">
        <v>200574</v>
      </c>
      <c r="DQ744">
        <v>285541244</v>
      </c>
      <c r="DR744">
        <v>0</v>
      </c>
      <c r="DS744">
        <v>0</v>
      </c>
      <c r="DT744">
        <v>0</v>
      </c>
      <c r="DU744">
        <v>0</v>
      </c>
      <c r="DV744">
        <v>0</v>
      </c>
      <c r="DW744">
        <v>0</v>
      </c>
      <c r="DX744">
        <v>0</v>
      </c>
      <c r="DY744">
        <v>0</v>
      </c>
      <c r="DZ744">
        <v>0</v>
      </c>
      <c r="EA744">
        <v>0</v>
      </c>
      <c r="EB744">
        <v>3224885</v>
      </c>
      <c r="EC744">
        <v>528888</v>
      </c>
      <c r="ED744">
        <v>0</v>
      </c>
    </row>
    <row r="745" spans="1:134" x14ac:dyDescent="0.3">
      <c r="A745">
        <v>106190758</v>
      </c>
      <c r="B745" t="s">
        <v>1491</v>
      </c>
      <c r="C745">
        <v>20182</v>
      </c>
      <c r="D745" s="1">
        <v>43191</v>
      </c>
      <c r="E745" s="1">
        <v>43281</v>
      </c>
      <c r="F745" t="s">
        <v>134</v>
      </c>
      <c r="G745" t="s">
        <v>158</v>
      </c>
      <c r="H745" t="s">
        <v>2086</v>
      </c>
      <c r="I745">
        <v>907</v>
      </c>
      <c r="J745" t="s">
        <v>152</v>
      </c>
      <c r="K745" t="s">
        <v>137</v>
      </c>
      <c r="L745" t="s">
        <v>138</v>
      </c>
      <c r="M745" t="s">
        <v>1492</v>
      </c>
      <c r="N745" t="s">
        <v>1493</v>
      </c>
      <c r="O745" t="s">
        <v>1494</v>
      </c>
      <c r="P745">
        <v>91505</v>
      </c>
      <c r="Q745" t="s">
        <v>1495</v>
      </c>
      <c r="R745">
        <v>446</v>
      </c>
      <c r="S745">
        <v>307</v>
      </c>
      <c r="T745">
        <v>257</v>
      </c>
      <c r="U745">
        <v>1542</v>
      </c>
      <c r="V745">
        <v>321</v>
      </c>
      <c r="W745">
        <v>305</v>
      </c>
      <c r="X745">
        <v>687</v>
      </c>
      <c r="Y745">
        <v>0</v>
      </c>
      <c r="Z745">
        <v>0</v>
      </c>
      <c r="AA745">
        <v>31</v>
      </c>
      <c r="AB745">
        <v>1108</v>
      </c>
      <c r="AC745">
        <v>38</v>
      </c>
      <c r="AD745">
        <v>29</v>
      </c>
      <c r="AE745">
        <v>4061</v>
      </c>
      <c r="AF745">
        <v>0</v>
      </c>
      <c r="AG745">
        <v>8257</v>
      </c>
      <c r="AH745">
        <v>1267</v>
      </c>
      <c r="AI745">
        <v>1309</v>
      </c>
      <c r="AJ745">
        <v>2078</v>
      </c>
      <c r="AK745">
        <v>0</v>
      </c>
      <c r="AL745">
        <v>0</v>
      </c>
      <c r="AM745">
        <v>90</v>
      </c>
      <c r="AN745">
        <v>4255</v>
      </c>
      <c r="AO745">
        <v>89</v>
      </c>
      <c r="AP745">
        <v>68</v>
      </c>
      <c r="AQ745">
        <v>17413</v>
      </c>
      <c r="AR745">
        <v>0</v>
      </c>
      <c r="AS74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34826</v>
      </c>
      <c r="AT745">
        <v>8549</v>
      </c>
      <c r="AU745">
        <v>7754</v>
      </c>
      <c r="AV745">
        <v>1341</v>
      </c>
      <c r="AW745">
        <v>7236</v>
      </c>
      <c r="AX745">
        <v>0</v>
      </c>
      <c r="AY745">
        <v>0</v>
      </c>
      <c r="AZ745">
        <v>983</v>
      </c>
      <c r="BA745">
        <v>10471</v>
      </c>
      <c r="BB745">
        <v>432</v>
      </c>
      <c r="BC745">
        <v>658</v>
      </c>
      <c r="BD745">
        <v>37424</v>
      </c>
      <c r="BE745">
        <v>181669721</v>
      </c>
      <c r="BF745">
        <v>40336141</v>
      </c>
      <c r="BG745">
        <v>24222750</v>
      </c>
      <c r="BH745">
        <v>48703747</v>
      </c>
      <c r="BI745">
        <v>0</v>
      </c>
      <c r="BJ745">
        <v>0</v>
      </c>
      <c r="BK745">
        <v>2001583</v>
      </c>
      <c r="BL745">
        <v>94630402</v>
      </c>
      <c r="BM745">
        <v>1979343</v>
      </c>
      <c r="BN745">
        <v>1512307</v>
      </c>
      <c r="BO745">
        <v>395055994</v>
      </c>
      <c r="BP745">
        <v>80882562</v>
      </c>
      <c r="BQ745">
        <v>19954862</v>
      </c>
      <c r="BR745">
        <v>7123901</v>
      </c>
      <c r="BS745">
        <v>29582148</v>
      </c>
      <c r="BT745">
        <v>0</v>
      </c>
      <c r="BU745">
        <v>0</v>
      </c>
      <c r="BV745">
        <v>6797630</v>
      </c>
      <c r="BW745">
        <v>72408935</v>
      </c>
      <c r="BX745">
        <v>2989136</v>
      </c>
      <c r="BY745">
        <v>4548419</v>
      </c>
      <c r="BZ745">
        <v>224287593</v>
      </c>
      <c r="CA745">
        <v>2169400</v>
      </c>
      <c r="CB745">
        <v>230623998</v>
      </c>
      <c r="CC745">
        <v>49960328</v>
      </c>
      <c r="CD745">
        <v>22438586</v>
      </c>
      <c r="CE745">
        <v>71903022</v>
      </c>
      <c r="CF745">
        <v>0</v>
      </c>
      <c r="CG745">
        <v>0</v>
      </c>
      <c r="CH745">
        <v>0</v>
      </c>
      <c r="CI745">
        <v>7713820</v>
      </c>
      <c r="CJ745">
        <v>121645884</v>
      </c>
      <c r="CK745">
        <v>0</v>
      </c>
      <c r="CL745">
        <v>3852033</v>
      </c>
      <c r="CM745">
        <v>0</v>
      </c>
      <c r="CN745">
        <v>0</v>
      </c>
      <c r="CO745">
        <v>0</v>
      </c>
      <c r="CP745">
        <v>2770234</v>
      </c>
      <c r="CQ745">
        <v>513077305</v>
      </c>
      <c r="CR745">
        <v>941619</v>
      </c>
      <c r="CS745">
        <v>0</v>
      </c>
      <c r="CT745">
        <v>0</v>
      </c>
      <c r="CU745">
        <v>0</v>
      </c>
      <c r="CV745">
        <v>941619</v>
      </c>
      <c r="CW745">
        <v>31008632</v>
      </c>
      <c r="CX745">
        <v>11061110</v>
      </c>
      <c r="CY745">
        <v>8798266</v>
      </c>
      <c r="CZ745">
        <v>6108658</v>
      </c>
      <c r="DA745">
        <v>0</v>
      </c>
      <c r="DB745">
        <v>0</v>
      </c>
      <c r="DC745">
        <v>1054572</v>
      </c>
      <c r="DD745">
        <v>44808357</v>
      </c>
      <c r="DE745">
        <v>1099043</v>
      </c>
      <c r="DF745">
        <v>3269263</v>
      </c>
      <c r="DG745">
        <v>107207901</v>
      </c>
      <c r="DH745">
        <v>2209354</v>
      </c>
      <c r="DI745">
        <v>99885908</v>
      </c>
      <c r="DJ745">
        <v>1826608</v>
      </c>
      <c r="DK745">
        <v>-141898</v>
      </c>
      <c r="DL745">
        <v>0</v>
      </c>
      <c r="DM745">
        <v>0</v>
      </c>
      <c r="DN745">
        <v>0</v>
      </c>
      <c r="DO745">
        <v>0</v>
      </c>
      <c r="DP745">
        <v>2064504</v>
      </c>
      <c r="DQ745">
        <v>186535302</v>
      </c>
      <c r="DR745">
        <v>0</v>
      </c>
      <c r="DS745">
        <v>0</v>
      </c>
      <c r="DT745">
        <v>0</v>
      </c>
      <c r="DU745">
        <v>0</v>
      </c>
      <c r="DV745">
        <v>0</v>
      </c>
      <c r="DW745">
        <v>0</v>
      </c>
      <c r="DX745">
        <v>0</v>
      </c>
      <c r="DY745">
        <v>0</v>
      </c>
      <c r="DZ745">
        <v>0</v>
      </c>
      <c r="EA745">
        <v>0</v>
      </c>
      <c r="EB745">
        <v>5518357</v>
      </c>
      <c r="EC745">
        <v>6395860</v>
      </c>
      <c r="ED745">
        <v>0</v>
      </c>
    </row>
    <row r="746" spans="1:134" x14ac:dyDescent="0.3">
      <c r="A746">
        <v>106190517</v>
      </c>
      <c r="B746" t="s">
        <v>1496</v>
      </c>
      <c r="C746">
        <v>20182</v>
      </c>
      <c r="D746" s="1">
        <v>43191</v>
      </c>
      <c r="E746" s="1">
        <v>43281</v>
      </c>
      <c r="F746" t="s">
        <v>134</v>
      </c>
      <c r="G746" t="s">
        <v>158</v>
      </c>
      <c r="H746" t="s">
        <v>2086</v>
      </c>
      <c r="I746">
        <v>905</v>
      </c>
      <c r="J746" t="s">
        <v>255</v>
      </c>
      <c r="K746" t="s">
        <v>137</v>
      </c>
      <c r="L746" t="s">
        <v>138</v>
      </c>
      <c r="M746" t="s">
        <v>1497</v>
      </c>
      <c r="N746" t="s">
        <v>1498</v>
      </c>
      <c r="O746" t="s">
        <v>1499</v>
      </c>
      <c r="P746">
        <v>91356</v>
      </c>
      <c r="Q746" t="s">
        <v>1500</v>
      </c>
      <c r="R746">
        <v>249</v>
      </c>
      <c r="S746">
        <v>249</v>
      </c>
      <c r="T746">
        <v>201</v>
      </c>
      <c r="U746">
        <v>1117</v>
      </c>
      <c r="V746">
        <v>214</v>
      </c>
      <c r="W746">
        <v>201</v>
      </c>
      <c r="X746">
        <v>468</v>
      </c>
      <c r="Y746">
        <v>0</v>
      </c>
      <c r="Z746">
        <v>0</v>
      </c>
      <c r="AA746">
        <v>17</v>
      </c>
      <c r="AB746">
        <v>1110</v>
      </c>
      <c r="AC746">
        <v>24</v>
      </c>
      <c r="AD746">
        <v>25</v>
      </c>
      <c r="AE746">
        <v>3176</v>
      </c>
      <c r="AF746">
        <v>0</v>
      </c>
      <c r="AG746">
        <v>4979</v>
      </c>
      <c r="AH746">
        <v>726</v>
      </c>
      <c r="AI746">
        <v>806</v>
      </c>
      <c r="AJ746">
        <v>1389</v>
      </c>
      <c r="AK746">
        <v>0</v>
      </c>
      <c r="AL746">
        <v>0</v>
      </c>
      <c r="AM746">
        <v>57</v>
      </c>
      <c r="AN746">
        <v>3830</v>
      </c>
      <c r="AO746">
        <v>57</v>
      </c>
      <c r="AP746">
        <v>59</v>
      </c>
      <c r="AQ746">
        <v>11903</v>
      </c>
      <c r="AR746">
        <v>0</v>
      </c>
      <c r="AS74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23806</v>
      </c>
      <c r="AT746">
        <v>5779</v>
      </c>
      <c r="AU746">
        <v>940</v>
      </c>
      <c r="AV746">
        <v>762</v>
      </c>
      <c r="AW746">
        <v>6175</v>
      </c>
      <c r="AX746">
        <v>0</v>
      </c>
      <c r="AY746">
        <v>0</v>
      </c>
      <c r="AZ746">
        <v>320</v>
      </c>
      <c r="BA746">
        <v>6608</v>
      </c>
      <c r="BB746">
        <v>562</v>
      </c>
      <c r="BC746">
        <v>6</v>
      </c>
      <c r="BD746">
        <v>21152</v>
      </c>
      <c r="BE746">
        <v>102829979</v>
      </c>
      <c r="BF746">
        <v>21250453</v>
      </c>
      <c r="BG746">
        <v>13015247</v>
      </c>
      <c r="BH746">
        <v>23904647</v>
      </c>
      <c r="BI746">
        <v>0</v>
      </c>
      <c r="BJ746">
        <v>0</v>
      </c>
      <c r="BK746">
        <v>911825</v>
      </c>
      <c r="BL746">
        <v>61268231</v>
      </c>
      <c r="BM746">
        <v>911825</v>
      </c>
      <c r="BN746">
        <v>943819</v>
      </c>
      <c r="BO746">
        <v>225036026</v>
      </c>
      <c r="BP746">
        <v>35323188</v>
      </c>
      <c r="BQ746">
        <v>6000071</v>
      </c>
      <c r="BR746">
        <v>3583541</v>
      </c>
      <c r="BS746">
        <v>19262171</v>
      </c>
      <c r="BT746">
        <v>0</v>
      </c>
      <c r="BU746">
        <v>0</v>
      </c>
      <c r="BV746">
        <v>1595303</v>
      </c>
      <c r="BW746">
        <v>32942999</v>
      </c>
      <c r="BX746">
        <v>2804209</v>
      </c>
      <c r="BY746">
        <v>27453</v>
      </c>
      <c r="BZ746">
        <v>101538935</v>
      </c>
      <c r="CA746">
        <v>1181335</v>
      </c>
      <c r="CB746">
        <v>119096181</v>
      </c>
      <c r="CC746">
        <v>23282379</v>
      </c>
      <c r="CD746">
        <v>11265291</v>
      </c>
      <c r="CE746">
        <v>39230035</v>
      </c>
      <c r="CF746">
        <v>0</v>
      </c>
      <c r="CG746">
        <v>0</v>
      </c>
      <c r="CH746">
        <v>0</v>
      </c>
      <c r="CI746">
        <v>2154674</v>
      </c>
      <c r="CJ746">
        <v>64304087</v>
      </c>
      <c r="CK746">
        <v>0</v>
      </c>
      <c r="CL746">
        <v>1864882</v>
      </c>
      <c r="CM746">
        <v>0</v>
      </c>
      <c r="CN746">
        <v>0</v>
      </c>
      <c r="CO746">
        <v>0</v>
      </c>
      <c r="CP746">
        <v>487430</v>
      </c>
      <c r="CQ746">
        <v>262866294</v>
      </c>
      <c r="CR746">
        <v>0</v>
      </c>
      <c r="CS746">
        <v>0</v>
      </c>
      <c r="CT746">
        <v>0</v>
      </c>
      <c r="CU746">
        <v>0</v>
      </c>
      <c r="CV746">
        <v>0</v>
      </c>
      <c r="CW746">
        <v>18557238</v>
      </c>
      <c r="CX746">
        <v>3869570</v>
      </c>
      <c r="CY746">
        <v>5273453</v>
      </c>
      <c r="CZ746">
        <v>3780634</v>
      </c>
      <c r="DA746">
        <v>0</v>
      </c>
      <c r="DB746">
        <v>0</v>
      </c>
      <c r="DC746">
        <v>343385</v>
      </c>
      <c r="DD746">
        <v>29566348</v>
      </c>
      <c r="DE746">
        <v>1837710</v>
      </c>
      <c r="DF746">
        <v>480329</v>
      </c>
      <c r="DG746">
        <v>63708667</v>
      </c>
      <c r="DH746">
        <v>273100</v>
      </c>
      <c r="DI746">
        <v>66760977</v>
      </c>
      <c r="DJ746">
        <v>2041064</v>
      </c>
      <c r="DK746">
        <v>272832</v>
      </c>
      <c r="DL746">
        <v>0</v>
      </c>
      <c r="DM746">
        <v>0</v>
      </c>
      <c r="DN746">
        <v>0</v>
      </c>
      <c r="DO746">
        <v>0</v>
      </c>
      <c r="DP746">
        <v>20899170</v>
      </c>
      <c r="DQ746">
        <v>162573945</v>
      </c>
      <c r="DR746">
        <v>0</v>
      </c>
      <c r="DS746">
        <v>0</v>
      </c>
      <c r="DT746">
        <v>0</v>
      </c>
      <c r="DU746">
        <v>0</v>
      </c>
      <c r="DV746">
        <v>0</v>
      </c>
      <c r="DW746">
        <v>0</v>
      </c>
      <c r="DX746">
        <v>0</v>
      </c>
      <c r="DY746">
        <v>0</v>
      </c>
      <c r="DZ746">
        <v>0</v>
      </c>
      <c r="EA746">
        <v>0</v>
      </c>
      <c r="EB746">
        <v>4281953</v>
      </c>
      <c r="EC746">
        <v>3598606</v>
      </c>
      <c r="ED746">
        <v>0</v>
      </c>
    </row>
    <row r="747" spans="1:134" x14ac:dyDescent="0.3">
      <c r="A747">
        <v>106281047</v>
      </c>
      <c r="B747" t="s">
        <v>1501</v>
      </c>
      <c r="C747">
        <v>20182</v>
      </c>
      <c r="D747" s="1">
        <v>43191</v>
      </c>
      <c r="E747" s="1">
        <v>43281</v>
      </c>
      <c r="F747" t="s">
        <v>134</v>
      </c>
      <c r="G747" t="s">
        <v>199</v>
      </c>
      <c r="H747" t="s">
        <v>2089</v>
      </c>
      <c r="I747">
        <v>407</v>
      </c>
      <c r="J747" t="s">
        <v>152</v>
      </c>
      <c r="K747" t="s">
        <v>137</v>
      </c>
      <c r="L747" t="s">
        <v>138</v>
      </c>
      <c r="M747" t="s">
        <v>1502</v>
      </c>
      <c r="N747" t="s">
        <v>1503</v>
      </c>
      <c r="O747" t="s">
        <v>1304</v>
      </c>
      <c r="P747">
        <v>94558</v>
      </c>
      <c r="Q747" t="s">
        <v>1504</v>
      </c>
      <c r="R747">
        <v>208</v>
      </c>
      <c r="S747">
        <v>153</v>
      </c>
      <c r="T747">
        <v>125</v>
      </c>
      <c r="U747">
        <v>782</v>
      </c>
      <c r="V747">
        <v>101</v>
      </c>
      <c r="W747">
        <v>117</v>
      </c>
      <c r="X747">
        <v>340</v>
      </c>
      <c r="Y747">
        <v>0</v>
      </c>
      <c r="Z747">
        <v>0</v>
      </c>
      <c r="AA747">
        <v>27</v>
      </c>
      <c r="AB747">
        <v>289</v>
      </c>
      <c r="AC747">
        <v>3</v>
      </c>
      <c r="AD747">
        <v>13</v>
      </c>
      <c r="AE747">
        <v>1672</v>
      </c>
      <c r="AF747">
        <v>0</v>
      </c>
      <c r="AG747">
        <v>4151</v>
      </c>
      <c r="AH747">
        <v>305</v>
      </c>
      <c r="AI747">
        <v>520</v>
      </c>
      <c r="AJ747">
        <v>1569</v>
      </c>
      <c r="AK747">
        <v>0</v>
      </c>
      <c r="AL747">
        <v>0</v>
      </c>
      <c r="AM747">
        <v>269</v>
      </c>
      <c r="AN747">
        <v>939</v>
      </c>
      <c r="AO747">
        <v>8</v>
      </c>
      <c r="AP747">
        <v>43</v>
      </c>
      <c r="AQ747">
        <v>7804</v>
      </c>
      <c r="AR747">
        <v>0</v>
      </c>
      <c r="AS74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15608</v>
      </c>
      <c r="AT747">
        <v>15515</v>
      </c>
      <c r="AU747">
        <v>1449</v>
      </c>
      <c r="AV747">
        <v>686</v>
      </c>
      <c r="AW747">
        <v>6617</v>
      </c>
      <c r="AX747">
        <v>0</v>
      </c>
      <c r="AY747">
        <v>0</v>
      </c>
      <c r="AZ747">
        <v>1214</v>
      </c>
      <c r="BA747">
        <v>11741</v>
      </c>
      <c r="BB747">
        <v>53</v>
      </c>
      <c r="BC747">
        <v>1361</v>
      </c>
      <c r="BD747">
        <v>38636</v>
      </c>
      <c r="BE747">
        <v>86789726</v>
      </c>
      <c r="BF747">
        <v>11819316</v>
      </c>
      <c r="BG747">
        <v>10605122</v>
      </c>
      <c r="BH747">
        <v>30405841</v>
      </c>
      <c r="BI747">
        <v>0</v>
      </c>
      <c r="BJ747">
        <v>0</v>
      </c>
      <c r="BK747">
        <v>3183182</v>
      </c>
      <c r="BL747">
        <v>30571706</v>
      </c>
      <c r="BM747">
        <v>183525</v>
      </c>
      <c r="BN747">
        <v>198768</v>
      </c>
      <c r="BO747">
        <v>173757186</v>
      </c>
      <c r="BP747">
        <v>68437290</v>
      </c>
      <c r="BQ747">
        <v>10274335</v>
      </c>
      <c r="BR747">
        <v>4618308</v>
      </c>
      <c r="BS747">
        <v>33094242</v>
      </c>
      <c r="BT747">
        <v>0</v>
      </c>
      <c r="BU747">
        <v>0</v>
      </c>
      <c r="BV747">
        <v>4547946</v>
      </c>
      <c r="BW747">
        <v>63925537</v>
      </c>
      <c r="BX747">
        <v>603427</v>
      </c>
      <c r="BY747">
        <v>4309966</v>
      </c>
      <c r="BZ747">
        <v>189811051</v>
      </c>
      <c r="CA747">
        <v>2281162</v>
      </c>
      <c r="CB747">
        <v>136587143</v>
      </c>
      <c r="CC747">
        <v>19355212</v>
      </c>
      <c r="CD747">
        <v>12799781</v>
      </c>
      <c r="CE747">
        <v>59044834</v>
      </c>
      <c r="CF747">
        <v>0</v>
      </c>
      <c r="CG747">
        <v>0</v>
      </c>
      <c r="CH747">
        <v>0</v>
      </c>
      <c r="CI747">
        <v>6369561</v>
      </c>
      <c r="CJ747">
        <v>61533561</v>
      </c>
      <c r="CK747">
        <v>0</v>
      </c>
      <c r="CL747">
        <v>3250816</v>
      </c>
      <c r="CM747">
        <v>0</v>
      </c>
      <c r="CN747">
        <v>0</v>
      </c>
      <c r="CO747">
        <v>0</v>
      </c>
      <c r="CP747">
        <v>3792468</v>
      </c>
      <c r="CQ747">
        <v>305014538</v>
      </c>
      <c r="CR747">
        <v>562785</v>
      </c>
      <c r="CS747">
        <v>5195096</v>
      </c>
      <c r="CT747">
        <v>0</v>
      </c>
      <c r="CU747">
        <v>1059474</v>
      </c>
      <c r="CV747">
        <v>6817355</v>
      </c>
      <c r="CW747">
        <v>17552448</v>
      </c>
      <c r="CX747">
        <v>3195144</v>
      </c>
      <c r="CY747">
        <v>1877702</v>
      </c>
      <c r="CZ747">
        <v>9247664</v>
      </c>
      <c r="DA747">
        <v>0</v>
      </c>
      <c r="DB747">
        <v>0</v>
      </c>
      <c r="DC747">
        <v>1294142</v>
      </c>
      <c r="DD747">
        <v>33116372</v>
      </c>
      <c r="DE747">
        <v>0</v>
      </c>
      <c r="DF747">
        <v>-912418</v>
      </c>
      <c r="DG747">
        <v>65371054</v>
      </c>
      <c r="DH747">
        <v>2222607</v>
      </c>
      <c r="DI747">
        <v>66571231</v>
      </c>
      <c r="DJ747">
        <v>3640833</v>
      </c>
      <c r="DK747">
        <v>2220549</v>
      </c>
      <c r="DL747">
        <v>0</v>
      </c>
      <c r="DM747">
        <v>0</v>
      </c>
      <c r="DN747">
        <v>0</v>
      </c>
      <c r="DO747">
        <v>0</v>
      </c>
      <c r="DP747">
        <v>1857494</v>
      </c>
      <c r="DQ747">
        <v>200185013</v>
      </c>
      <c r="DR747">
        <v>0</v>
      </c>
      <c r="DS747">
        <v>0</v>
      </c>
      <c r="DT747">
        <v>0</v>
      </c>
      <c r="DU747">
        <v>0</v>
      </c>
      <c r="DV747">
        <v>0</v>
      </c>
      <c r="DW747">
        <v>0</v>
      </c>
      <c r="DX747">
        <v>0</v>
      </c>
      <c r="DY747">
        <v>0</v>
      </c>
      <c r="DZ747">
        <v>0</v>
      </c>
      <c r="EA747">
        <v>0</v>
      </c>
      <c r="EB747">
        <v>0</v>
      </c>
      <c r="EC747">
        <v>1004762</v>
      </c>
      <c r="ED747">
        <v>0</v>
      </c>
    </row>
    <row r="748" spans="1:134" x14ac:dyDescent="0.3">
      <c r="A748">
        <v>106370673</v>
      </c>
      <c r="B748" t="s">
        <v>1505</v>
      </c>
      <c r="C748">
        <v>20182</v>
      </c>
      <c r="D748" s="1">
        <v>43191</v>
      </c>
      <c r="E748" s="1">
        <v>43281</v>
      </c>
      <c r="F748" t="s">
        <v>134</v>
      </c>
      <c r="G748" t="s">
        <v>254</v>
      </c>
      <c r="H748" t="s">
        <v>2094</v>
      </c>
      <c r="I748">
        <v>1416</v>
      </c>
      <c r="J748" t="s">
        <v>136</v>
      </c>
      <c r="K748" t="s">
        <v>137</v>
      </c>
      <c r="L748" t="s">
        <v>220</v>
      </c>
      <c r="M748" t="s">
        <v>1506</v>
      </c>
      <c r="N748" t="s">
        <v>1507</v>
      </c>
      <c r="O748" t="s">
        <v>308</v>
      </c>
      <c r="P748">
        <v>92123</v>
      </c>
      <c r="Q748" t="s">
        <v>1508</v>
      </c>
      <c r="R748">
        <v>524</v>
      </c>
      <c r="S748">
        <v>444</v>
      </c>
      <c r="T748">
        <v>349</v>
      </c>
      <c r="U748">
        <v>7</v>
      </c>
      <c r="V748">
        <v>0</v>
      </c>
      <c r="W748">
        <v>1438</v>
      </c>
      <c r="X748">
        <v>1104</v>
      </c>
      <c r="Y748">
        <v>106</v>
      </c>
      <c r="Z748">
        <v>0</v>
      </c>
      <c r="AA748">
        <v>328</v>
      </c>
      <c r="AB748">
        <v>1804</v>
      </c>
      <c r="AC748">
        <v>16</v>
      </c>
      <c r="AD748">
        <v>62</v>
      </c>
      <c r="AE748">
        <v>4865</v>
      </c>
      <c r="AF748">
        <v>13</v>
      </c>
      <c r="AG748">
        <v>2</v>
      </c>
      <c r="AH748">
        <v>0</v>
      </c>
      <c r="AI748">
        <v>10516</v>
      </c>
      <c r="AJ748">
        <v>2013</v>
      </c>
      <c r="AK748">
        <v>1572</v>
      </c>
      <c r="AL748">
        <v>0</v>
      </c>
      <c r="AM748">
        <v>1623</v>
      </c>
      <c r="AN748">
        <v>9636</v>
      </c>
      <c r="AO748">
        <v>82</v>
      </c>
      <c r="AP748">
        <v>485</v>
      </c>
      <c r="AQ748">
        <v>25929</v>
      </c>
      <c r="AR748">
        <v>2942</v>
      </c>
      <c r="AS74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54800</v>
      </c>
      <c r="AT748">
        <v>142</v>
      </c>
      <c r="AU748">
        <v>0</v>
      </c>
      <c r="AV748">
        <v>13999</v>
      </c>
      <c r="AW748">
        <v>38153</v>
      </c>
      <c r="AX748">
        <v>0</v>
      </c>
      <c r="AY748">
        <v>0</v>
      </c>
      <c r="AZ748">
        <v>4089</v>
      </c>
      <c r="BA748">
        <v>25007</v>
      </c>
      <c r="BB748">
        <v>16</v>
      </c>
      <c r="BC748">
        <v>1895</v>
      </c>
      <c r="BD748">
        <v>83301</v>
      </c>
      <c r="BE748">
        <v>242953</v>
      </c>
      <c r="BF748">
        <v>0</v>
      </c>
      <c r="BG748">
        <v>183187025</v>
      </c>
      <c r="BH748">
        <v>31259550</v>
      </c>
      <c r="BI748">
        <v>4863657</v>
      </c>
      <c r="BJ748">
        <v>0</v>
      </c>
      <c r="BK748">
        <v>30536640</v>
      </c>
      <c r="BL748">
        <v>163029781</v>
      </c>
      <c r="BM748">
        <v>1281391</v>
      </c>
      <c r="BN748">
        <v>3448449</v>
      </c>
      <c r="BO748">
        <v>417849446</v>
      </c>
      <c r="BP748">
        <v>1011827</v>
      </c>
      <c r="BQ748">
        <v>0</v>
      </c>
      <c r="BR748">
        <v>43969263</v>
      </c>
      <c r="BS748">
        <v>71361368</v>
      </c>
      <c r="BT748">
        <v>0</v>
      </c>
      <c r="BU748">
        <v>0</v>
      </c>
      <c r="BV748">
        <v>11786439</v>
      </c>
      <c r="BW748">
        <v>83843432</v>
      </c>
      <c r="BX748">
        <v>39172</v>
      </c>
      <c r="BY748">
        <v>1902031</v>
      </c>
      <c r="BZ748">
        <v>213913532</v>
      </c>
      <c r="CA748">
        <v>6358714</v>
      </c>
      <c r="CB748">
        <v>922107</v>
      </c>
      <c r="CC748">
        <v>0</v>
      </c>
      <c r="CD748">
        <v>166056341</v>
      </c>
      <c r="CE748">
        <v>94746917</v>
      </c>
      <c r="CF748">
        <v>-3282617</v>
      </c>
      <c r="CG748">
        <v>3312229</v>
      </c>
      <c r="CH748">
        <v>0</v>
      </c>
      <c r="CI748">
        <v>30196360</v>
      </c>
      <c r="CJ748">
        <v>138490465</v>
      </c>
      <c r="CK748">
        <v>0</v>
      </c>
      <c r="CL748">
        <v>1320563</v>
      </c>
      <c r="CM748">
        <v>0</v>
      </c>
      <c r="CN748">
        <v>0</v>
      </c>
      <c r="CO748">
        <v>0</v>
      </c>
      <c r="CP748">
        <v>4273899</v>
      </c>
      <c r="CQ748">
        <v>442394978</v>
      </c>
      <c r="CR748">
        <v>0</v>
      </c>
      <c r="CS748">
        <v>4843947</v>
      </c>
      <c r="CT748">
        <v>0</v>
      </c>
      <c r="CU748">
        <v>14661202</v>
      </c>
      <c r="CV748">
        <v>19505149</v>
      </c>
      <c r="CW748">
        <v>332673</v>
      </c>
      <c r="CX748">
        <v>0</v>
      </c>
      <c r="CY748">
        <v>64382563</v>
      </c>
      <c r="CZ748">
        <v>12717948</v>
      </c>
      <c r="DA748">
        <v>1551428</v>
      </c>
      <c r="DB748">
        <v>0</v>
      </c>
      <c r="DC748">
        <v>12126719</v>
      </c>
      <c r="DD748">
        <v>122408078</v>
      </c>
      <c r="DE748">
        <v>0</v>
      </c>
      <c r="DF748">
        <v>-4646260</v>
      </c>
      <c r="DG748">
        <v>208873149</v>
      </c>
      <c r="DH748">
        <v>18772182</v>
      </c>
      <c r="DI748">
        <v>199482367</v>
      </c>
      <c r="DJ748">
        <v>0</v>
      </c>
      <c r="DK748">
        <v>-11059257</v>
      </c>
      <c r="DL748">
        <v>0</v>
      </c>
      <c r="DM748">
        <v>0</v>
      </c>
      <c r="DN748">
        <v>0</v>
      </c>
      <c r="DO748">
        <v>0</v>
      </c>
      <c r="DP748">
        <v>13437347</v>
      </c>
      <c r="DQ748">
        <v>492765456</v>
      </c>
      <c r="DR748">
        <v>0</v>
      </c>
      <c r="DS748">
        <v>0</v>
      </c>
      <c r="DT748">
        <v>0</v>
      </c>
      <c r="DU748">
        <v>0</v>
      </c>
      <c r="DV748">
        <v>0</v>
      </c>
      <c r="DW748">
        <v>0</v>
      </c>
      <c r="DX748">
        <v>0</v>
      </c>
      <c r="DY748">
        <v>0</v>
      </c>
      <c r="DZ748">
        <v>0</v>
      </c>
      <c r="EA748">
        <v>0</v>
      </c>
      <c r="EB748">
        <v>0</v>
      </c>
      <c r="EC748">
        <v>0</v>
      </c>
      <c r="ED748">
        <v>0</v>
      </c>
    </row>
    <row r="749" spans="1:134" x14ac:dyDescent="0.3">
      <c r="A749">
        <v>106361308</v>
      </c>
      <c r="B749" t="s">
        <v>1509</v>
      </c>
      <c r="C749">
        <v>20182</v>
      </c>
      <c r="D749" s="1">
        <v>43191</v>
      </c>
      <c r="E749" s="1">
        <v>43281</v>
      </c>
      <c r="F749" t="s">
        <v>134</v>
      </c>
      <c r="G749" t="s">
        <v>275</v>
      </c>
      <c r="H749" t="s">
        <v>2100</v>
      </c>
      <c r="I749">
        <v>1209</v>
      </c>
      <c r="J749" t="s">
        <v>136</v>
      </c>
      <c r="K749" t="s">
        <v>137</v>
      </c>
      <c r="L749" t="s">
        <v>138</v>
      </c>
      <c r="M749" t="s">
        <v>1510</v>
      </c>
      <c r="N749" t="s">
        <v>1511</v>
      </c>
      <c r="O749" t="s">
        <v>1092</v>
      </c>
      <c r="P749">
        <v>92373</v>
      </c>
      <c r="Q749" t="s">
        <v>1512</v>
      </c>
      <c r="R749">
        <v>229</v>
      </c>
      <c r="S749">
        <v>197</v>
      </c>
      <c r="T749">
        <v>140</v>
      </c>
      <c r="U749">
        <v>513</v>
      </c>
      <c r="V749">
        <v>950</v>
      </c>
      <c r="W749">
        <v>196</v>
      </c>
      <c r="X749">
        <v>485</v>
      </c>
      <c r="Y749">
        <v>0</v>
      </c>
      <c r="Z749">
        <v>0</v>
      </c>
      <c r="AA749">
        <v>40</v>
      </c>
      <c r="AB749">
        <v>867</v>
      </c>
      <c r="AC749">
        <v>14</v>
      </c>
      <c r="AD749">
        <v>14</v>
      </c>
      <c r="AE749">
        <v>3079</v>
      </c>
      <c r="AF749">
        <v>0</v>
      </c>
      <c r="AG749">
        <v>2242</v>
      </c>
      <c r="AH749">
        <v>4061</v>
      </c>
      <c r="AI749">
        <v>1021</v>
      </c>
      <c r="AJ749">
        <v>1484</v>
      </c>
      <c r="AK749">
        <v>0</v>
      </c>
      <c r="AL749">
        <v>0</v>
      </c>
      <c r="AM749">
        <v>96</v>
      </c>
      <c r="AN749">
        <v>2968</v>
      </c>
      <c r="AO749">
        <v>38</v>
      </c>
      <c r="AP749">
        <v>42</v>
      </c>
      <c r="AQ749">
        <v>11952</v>
      </c>
      <c r="AR749">
        <v>0</v>
      </c>
      <c r="AS74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23904</v>
      </c>
      <c r="AT749">
        <v>8138</v>
      </c>
      <c r="AU749">
        <v>11944</v>
      </c>
      <c r="AV749">
        <v>1987</v>
      </c>
      <c r="AW749">
        <v>9027</v>
      </c>
      <c r="AX749">
        <v>0</v>
      </c>
      <c r="AY749">
        <v>0</v>
      </c>
      <c r="AZ749">
        <v>278</v>
      </c>
      <c r="BA749">
        <v>9651</v>
      </c>
      <c r="BB749">
        <v>1271</v>
      </c>
      <c r="BC749">
        <v>1190</v>
      </c>
      <c r="BD749">
        <v>43486</v>
      </c>
      <c r="BE749">
        <v>44350574</v>
      </c>
      <c r="BF749">
        <v>81212237</v>
      </c>
      <c r="BG749">
        <v>13074823</v>
      </c>
      <c r="BH749">
        <v>28515723</v>
      </c>
      <c r="BI749">
        <v>0</v>
      </c>
      <c r="BJ749">
        <v>0</v>
      </c>
      <c r="BK749">
        <v>3613230</v>
      </c>
      <c r="BL749">
        <v>47712037</v>
      </c>
      <c r="BM749">
        <v>280739</v>
      </c>
      <c r="BN749">
        <v>311577</v>
      </c>
      <c r="BO749">
        <v>219070940</v>
      </c>
      <c r="BP749">
        <v>21604722</v>
      </c>
      <c r="BQ749">
        <v>47239031</v>
      </c>
      <c r="BR749">
        <v>5387064</v>
      </c>
      <c r="BS749">
        <v>24589486</v>
      </c>
      <c r="BT749">
        <v>0</v>
      </c>
      <c r="BU749">
        <v>0</v>
      </c>
      <c r="BV749">
        <v>1537032</v>
      </c>
      <c r="BW749">
        <v>55835211</v>
      </c>
      <c r="BX749">
        <v>2039190</v>
      </c>
      <c r="BY749">
        <v>1906640</v>
      </c>
      <c r="BZ749">
        <v>160138376</v>
      </c>
      <c r="CA749">
        <v>707650</v>
      </c>
      <c r="CB749">
        <v>56535750</v>
      </c>
      <c r="CC749">
        <v>115824798</v>
      </c>
      <c r="CD749">
        <v>16013164</v>
      </c>
      <c r="CE749">
        <v>49546652</v>
      </c>
      <c r="CF749">
        <v>0</v>
      </c>
      <c r="CG749">
        <v>0</v>
      </c>
      <c r="CH749">
        <v>0</v>
      </c>
      <c r="CI749">
        <v>3710613</v>
      </c>
      <c r="CJ749">
        <v>89500472</v>
      </c>
      <c r="CK749">
        <v>0</v>
      </c>
      <c r="CL749">
        <v>2250330</v>
      </c>
      <c r="CM749">
        <v>0</v>
      </c>
      <c r="CN749">
        <v>0</v>
      </c>
      <c r="CO749">
        <v>0</v>
      </c>
      <c r="CP749">
        <v>860503</v>
      </c>
      <c r="CQ749">
        <v>334949932</v>
      </c>
      <c r="CR749">
        <v>15568688</v>
      </c>
      <c r="CS749">
        <v>0</v>
      </c>
      <c r="CT749">
        <v>0</v>
      </c>
      <c r="CU749">
        <v>21767945</v>
      </c>
      <c r="CV749">
        <v>37336633</v>
      </c>
      <c r="CW749">
        <v>9419546</v>
      </c>
      <c r="CX749">
        <v>28195158</v>
      </c>
      <c r="CY749">
        <v>2448723</v>
      </c>
      <c r="CZ749">
        <v>3558557</v>
      </c>
      <c r="DA749">
        <v>0</v>
      </c>
      <c r="DB749">
        <v>0</v>
      </c>
      <c r="DC749">
        <v>1439649</v>
      </c>
      <c r="DD749">
        <v>35814721</v>
      </c>
      <c r="DE749">
        <v>69599</v>
      </c>
      <c r="DF749">
        <v>650064</v>
      </c>
      <c r="DG749">
        <v>81596017</v>
      </c>
      <c r="DH749">
        <v>56918</v>
      </c>
      <c r="DI749">
        <v>82420197</v>
      </c>
      <c r="DJ749">
        <v>1399665</v>
      </c>
      <c r="DK749">
        <v>6674365</v>
      </c>
      <c r="DL749">
        <v>0</v>
      </c>
      <c r="DM749">
        <v>0</v>
      </c>
      <c r="DN749">
        <v>7434143</v>
      </c>
      <c r="DO749">
        <v>16833451</v>
      </c>
      <c r="DP749">
        <v>5783913</v>
      </c>
      <c r="DQ749">
        <v>121638716</v>
      </c>
      <c r="DR749">
        <v>0</v>
      </c>
      <c r="DS749">
        <v>0</v>
      </c>
      <c r="DT749">
        <v>0</v>
      </c>
      <c r="DU749">
        <v>0</v>
      </c>
      <c r="DV749">
        <v>0</v>
      </c>
      <c r="DW749">
        <v>0</v>
      </c>
      <c r="DX749">
        <v>0</v>
      </c>
      <c r="DY749">
        <v>0</v>
      </c>
      <c r="DZ749">
        <v>0</v>
      </c>
      <c r="EA749">
        <v>0</v>
      </c>
      <c r="EB749">
        <v>0</v>
      </c>
      <c r="EC749">
        <v>0</v>
      </c>
      <c r="ED749">
        <v>0</v>
      </c>
    </row>
    <row r="750" spans="1:134" x14ac:dyDescent="0.3">
      <c r="A750">
        <v>106121051</v>
      </c>
      <c r="B750" t="s">
        <v>1513</v>
      </c>
      <c r="C750">
        <v>20182</v>
      </c>
      <c r="D750" s="1">
        <v>43191</v>
      </c>
      <c r="E750" s="1">
        <v>43281</v>
      </c>
      <c r="F750" t="s">
        <v>134</v>
      </c>
      <c r="G750" t="s">
        <v>838</v>
      </c>
      <c r="H750" t="s">
        <v>2085</v>
      </c>
      <c r="I750">
        <v>107</v>
      </c>
      <c r="J750" t="s">
        <v>152</v>
      </c>
      <c r="K750" t="s">
        <v>137</v>
      </c>
      <c r="L750" t="s">
        <v>145</v>
      </c>
      <c r="M750" t="s">
        <v>1514</v>
      </c>
      <c r="N750" t="s">
        <v>1515</v>
      </c>
      <c r="O750" t="s">
        <v>1516</v>
      </c>
      <c r="P750">
        <v>95540</v>
      </c>
      <c r="Q750" t="s">
        <v>2160</v>
      </c>
      <c r="R750">
        <v>35</v>
      </c>
      <c r="S750">
        <v>25</v>
      </c>
      <c r="T750">
        <v>25</v>
      </c>
      <c r="U750">
        <v>142</v>
      </c>
      <c r="V750">
        <v>3</v>
      </c>
      <c r="W750">
        <v>27</v>
      </c>
      <c r="X750">
        <v>107</v>
      </c>
      <c r="Y750">
        <v>0</v>
      </c>
      <c r="Z750">
        <v>0</v>
      </c>
      <c r="AA750">
        <v>2</v>
      </c>
      <c r="AB750">
        <v>55</v>
      </c>
      <c r="AC750">
        <v>0</v>
      </c>
      <c r="AD750">
        <v>10</v>
      </c>
      <c r="AE750">
        <v>346</v>
      </c>
      <c r="AF750">
        <v>0</v>
      </c>
      <c r="AG750">
        <v>797</v>
      </c>
      <c r="AH750">
        <v>15</v>
      </c>
      <c r="AI750">
        <v>58</v>
      </c>
      <c r="AJ750">
        <v>313</v>
      </c>
      <c r="AK750">
        <v>0</v>
      </c>
      <c r="AL750">
        <v>0</v>
      </c>
      <c r="AM750">
        <v>6</v>
      </c>
      <c r="AN750">
        <v>143</v>
      </c>
      <c r="AO750">
        <v>0</v>
      </c>
      <c r="AP750">
        <v>26</v>
      </c>
      <c r="AQ750">
        <v>1358</v>
      </c>
      <c r="AR750">
        <v>0</v>
      </c>
      <c r="AS75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2716</v>
      </c>
      <c r="AT750">
        <v>4275</v>
      </c>
      <c r="AU750">
        <v>232</v>
      </c>
      <c r="AV750">
        <v>222</v>
      </c>
      <c r="AW750">
        <v>3323</v>
      </c>
      <c r="AX750">
        <v>0</v>
      </c>
      <c r="AY750">
        <v>0</v>
      </c>
      <c r="AZ750">
        <v>235</v>
      </c>
      <c r="BA750">
        <v>2815</v>
      </c>
      <c r="BB750">
        <v>0</v>
      </c>
      <c r="BC750">
        <v>750</v>
      </c>
      <c r="BD750">
        <v>11852</v>
      </c>
      <c r="BE750">
        <v>11304533</v>
      </c>
      <c r="BF750">
        <v>272859</v>
      </c>
      <c r="BG750">
        <v>1036196</v>
      </c>
      <c r="BH750">
        <v>5891245</v>
      </c>
      <c r="BI750">
        <v>0</v>
      </c>
      <c r="BJ750">
        <v>0</v>
      </c>
      <c r="BK750">
        <v>336437</v>
      </c>
      <c r="BL750">
        <v>2514096</v>
      </c>
      <c r="BM750">
        <v>0</v>
      </c>
      <c r="BN750">
        <v>550149</v>
      </c>
      <c r="BO750">
        <v>21905515</v>
      </c>
      <c r="BP750">
        <v>14442803</v>
      </c>
      <c r="BQ750">
        <v>579621</v>
      </c>
      <c r="BR750">
        <v>938243</v>
      </c>
      <c r="BS750">
        <v>10614216</v>
      </c>
      <c r="BT750">
        <v>0</v>
      </c>
      <c r="BU750">
        <v>0</v>
      </c>
      <c r="BV750">
        <v>1238845</v>
      </c>
      <c r="BW750">
        <v>9119380</v>
      </c>
      <c r="BX750">
        <v>0</v>
      </c>
      <c r="BY750">
        <v>1259172</v>
      </c>
      <c r="BZ750">
        <v>38192280</v>
      </c>
      <c r="CA750">
        <v>286759</v>
      </c>
      <c r="CB750">
        <v>19864910</v>
      </c>
      <c r="CC750">
        <v>676699</v>
      </c>
      <c r="CD750">
        <v>261006</v>
      </c>
      <c r="CE750">
        <v>14311527</v>
      </c>
      <c r="CF750">
        <v>0</v>
      </c>
      <c r="CG750">
        <v>0</v>
      </c>
      <c r="CH750">
        <v>0</v>
      </c>
      <c r="CI750">
        <v>733068</v>
      </c>
      <c r="CJ750">
        <v>7200168</v>
      </c>
      <c r="CK750">
        <v>0</v>
      </c>
      <c r="CL750">
        <v>1147836</v>
      </c>
      <c r="CM750">
        <v>0</v>
      </c>
      <c r="CN750">
        <v>0</v>
      </c>
      <c r="CO750">
        <v>0</v>
      </c>
      <c r="CP750">
        <v>758074</v>
      </c>
      <c r="CQ750">
        <v>45240047</v>
      </c>
      <c r="CR750">
        <v>0</v>
      </c>
      <c r="CS750">
        <v>0</v>
      </c>
      <c r="CT750">
        <v>0</v>
      </c>
      <c r="CU750">
        <v>0</v>
      </c>
      <c r="CV750">
        <v>0</v>
      </c>
      <c r="CW750">
        <v>5735682</v>
      </c>
      <c r="CX750">
        <v>175781</v>
      </c>
      <c r="CY750">
        <v>1713433</v>
      </c>
      <c r="CZ750">
        <v>2175815</v>
      </c>
      <c r="DA750">
        <v>0</v>
      </c>
      <c r="DB750">
        <v>0</v>
      </c>
      <c r="DC750">
        <v>842214</v>
      </c>
      <c r="DD750">
        <v>4309131</v>
      </c>
      <c r="DE750">
        <v>0</v>
      </c>
      <c r="DF750">
        <v>-94308</v>
      </c>
      <c r="DG750">
        <v>14857748</v>
      </c>
      <c r="DH750">
        <v>157000</v>
      </c>
      <c r="DI750">
        <v>11139896</v>
      </c>
      <c r="DJ750">
        <v>0</v>
      </c>
      <c r="DK750">
        <v>1080000</v>
      </c>
      <c r="DL750">
        <v>0</v>
      </c>
      <c r="DM750">
        <v>0</v>
      </c>
      <c r="DN750">
        <v>0</v>
      </c>
      <c r="DO750">
        <v>0</v>
      </c>
      <c r="DP750">
        <v>463000</v>
      </c>
      <c r="DQ750">
        <v>12436000</v>
      </c>
      <c r="DR750">
        <v>0</v>
      </c>
      <c r="DS750">
        <v>0</v>
      </c>
      <c r="DT750">
        <v>0</v>
      </c>
      <c r="DU750">
        <v>0</v>
      </c>
      <c r="DV750">
        <v>0</v>
      </c>
      <c r="DW750">
        <v>0</v>
      </c>
      <c r="DX750">
        <v>0</v>
      </c>
      <c r="DY750">
        <v>0</v>
      </c>
      <c r="DZ750">
        <v>0</v>
      </c>
      <c r="EA750">
        <v>0</v>
      </c>
      <c r="EB750">
        <v>72896</v>
      </c>
      <c r="EC750">
        <v>1219907</v>
      </c>
      <c r="ED750">
        <v>0</v>
      </c>
    </row>
    <row r="751" spans="1:134" x14ac:dyDescent="0.3">
      <c r="A751">
        <v>106430705</v>
      </c>
      <c r="B751" t="s">
        <v>1518</v>
      </c>
      <c r="C751">
        <v>20182</v>
      </c>
      <c r="D751" s="1">
        <v>43191</v>
      </c>
      <c r="E751" s="1">
        <v>43281</v>
      </c>
      <c r="F751" t="s">
        <v>134</v>
      </c>
      <c r="G751" t="s">
        <v>446</v>
      </c>
      <c r="H751" t="s">
        <v>2107</v>
      </c>
      <c r="I751">
        <v>431</v>
      </c>
      <c r="J751" t="s">
        <v>255</v>
      </c>
      <c r="K751" t="s">
        <v>137</v>
      </c>
      <c r="L751" t="s">
        <v>138</v>
      </c>
      <c r="M751" t="s">
        <v>1519</v>
      </c>
      <c r="N751" t="s">
        <v>1520</v>
      </c>
      <c r="O751" t="s">
        <v>566</v>
      </c>
      <c r="P751">
        <v>95116</v>
      </c>
      <c r="Q751" t="s">
        <v>1521</v>
      </c>
      <c r="R751">
        <v>264</v>
      </c>
      <c r="S751">
        <v>264</v>
      </c>
      <c r="T751">
        <v>264</v>
      </c>
      <c r="U751">
        <v>1242</v>
      </c>
      <c r="V751">
        <v>650</v>
      </c>
      <c r="W751">
        <v>338</v>
      </c>
      <c r="X751">
        <v>662</v>
      </c>
      <c r="Y751">
        <v>0</v>
      </c>
      <c r="Z751">
        <v>0</v>
      </c>
      <c r="AA751">
        <v>132</v>
      </c>
      <c r="AB751">
        <v>434</v>
      </c>
      <c r="AC751">
        <v>38</v>
      </c>
      <c r="AD751">
        <v>89</v>
      </c>
      <c r="AE751">
        <v>3585</v>
      </c>
      <c r="AF751">
        <v>0</v>
      </c>
      <c r="AG751">
        <v>7463</v>
      </c>
      <c r="AH751">
        <v>3680</v>
      </c>
      <c r="AI751">
        <v>1968</v>
      </c>
      <c r="AJ751">
        <v>3362</v>
      </c>
      <c r="AK751">
        <v>0</v>
      </c>
      <c r="AL751">
        <v>0</v>
      </c>
      <c r="AM751">
        <v>753</v>
      </c>
      <c r="AN751">
        <v>1595</v>
      </c>
      <c r="AO751">
        <v>175</v>
      </c>
      <c r="AP751">
        <v>399</v>
      </c>
      <c r="AQ751">
        <v>19395</v>
      </c>
      <c r="AR751">
        <v>0</v>
      </c>
      <c r="AS75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38790</v>
      </c>
      <c r="AT751">
        <v>4346</v>
      </c>
      <c r="AU751">
        <v>2271</v>
      </c>
      <c r="AV751">
        <v>2846</v>
      </c>
      <c r="AW751">
        <v>10810</v>
      </c>
      <c r="AX751">
        <v>0</v>
      </c>
      <c r="AY751">
        <v>0</v>
      </c>
      <c r="AZ751">
        <v>726</v>
      </c>
      <c r="BA751">
        <v>3395</v>
      </c>
      <c r="BB751">
        <v>201</v>
      </c>
      <c r="BC751">
        <v>2808</v>
      </c>
      <c r="BD751">
        <v>27403</v>
      </c>
      <c r="BE751">
        <v>283201164</v>
      </c>
      <c r="BF751">
        <v>145109867</v>
      </c>
      <c r="BG751">
        <v>71320648</v>
      </c>
      <c r="BH751">
        <v>130526160</v>
      </c>
      <c r="BI751">
        <v>0</v>
      </c>
      <c r="BJ751">
        <v>0</v>
      </c>
      <c r="BK751">
        <v>28240927</v>
      </c>
      <c r="BL751">
        <v>94881852</v>
      </c>
      <c r="BM751">
        <v>7660280</v>
      </c>
      <c r="BN751">
        <v>18259065</v>
      </c>
      <c r="BO751">
        <v>779199963</v>
      </c>
      <c r="BP751">
        <v>54919116</v>
      </c>
      <c r="BQ751">
        <v>32137905</v>
      </c>
      <c r="BR751">
        <v>23896664</v>
      </c>
      <c r="BS751">
        <v>83565183</v>
      </c>
      <c r="BT751">
        <v>0</v>
      </c>
      <c r="BU751">
        <v>0</v>
      </c>
      <c r="BV751">
        <v>9315364</v>
      </c>
      <c r="BW751">
        <v>38000447</v>
      </c>
      <c r="BX751">
        <v>3001721</v>
      </c>
      <c r="BY751">
        <v>22100501</v>
      </c>
      <c r="BZ751">
        <v>266936901</v>
      </c>
      <c r="CA751">
        <v>6834106</v>
      </c>
      <c r="CB751">
        <v>311442109</v>
      </c>
      <c r="CC751">
        <v>163932742</v>
      </c>
      <c r="CD751">
        <v>88595585</v>
      </c>
      <c r="CE751">
        <v>212806908</v>
      </c>
      <c r="CF751">
        <v>0</v>
      </c>
      <c r="CG751">
        <v>0</v>
      </c>
      <c r="CH751">
        <v>0</v>
      </c>
      <c r="CI751">
        <v>24577529</v>
      </c>
      <c r="CJ751">
        <v>95751917</v>
      </c>
      <c r="CK751">
        <v>0</v>
      </c>
      <c r="CL751">
        <v>10662001</v>
      </c>
      <c r="CM751">
        <v>0</v>
      </c>
      <c r="CN751">
        <v>0</v>
      </c>
      <c r="CO751">
        <v>0</v>
      </c>
      <c r="CP751">
        <v>34873724</v>
      </c>
      <c r="CQ751">
        <v>949476621</v>
      </c>
      <c r="CR751">
        <v>0</v>
      </c>
      <c r="CS751">
        <v>0</v>
      </c>
      <c r="CT751">
        <v>0</v>
      </c>
      <c r="CU751">
        <v>0</v>
      </c>
      <c r="CV751">
        <v>0</v>
      </c>
      <c r="CW751">
        <v>26678171</v>
      </c>
      <c r="CX751">
        <v>13315030</v>
      </c>
      <c r="CY751">
        <v>6621727</v>
      </c>
      <c r="CZ751">
        <v>1284435</v>
      </c>
      <c r="DA751">
        <v>0</v>
      </c>
      <c r="DB751">
        <v>0</v>
      </c>
      <c r="DC751">
        <v>12978762</v>
      </c>
      <c r="DD751">
        <v>37130382</v>
      </c>
      <c r="DE751">
        <v>0</v>
      </c>
      <c r="DF751">
        <v>-1348264</v>
      </c>
      <c r="DG751">
        <v>96660243</v>
      </c>
      <c r="DH751">
        <v>485153</v>
      </c>
      <c r="DI751">
        <v>111292896</v>
      </c>
      <c r="DJ751">
        <v>4052864</v>
      </c>
      <c r="DK751">
        <v>60521</v>
      </c>
      <c r="DL751">
        <v>0</v>
      </c>
      <c r="DM751">
        <v>0</v>
      </c>
      <c r="DN751">
        <v>0</v>
      </c>
      <c r="DO751">
        <v>0</v>
      </c>
      <c r="DP751">
        <v>1031425</v>
      </c>
      <c r="DQ751">
        <v>294068745</v>
      </c>
      <c r="DR751">
        <v>0</v>
      </c>
      <c r="DS751">
        <v>0</v>
      </c>
      <c r="DT751">
        <v>0</v>
      </c>
      <c r="DU751">
        <v>0</v>
      </c>
      <c r="DV751">
        <v>0</v>
      </c>
      <c r="DW751">
        <v>0</v>
      </c>
      <c r="DX751">
        <v>0</v>
      </c>
      <c r="DY751">
        <v>0</v>
      </c>
      <c r="DZ751">
        <v>0</v>
      </c>
      <c r="EA751">
        <v>0</v>
      </c>
      <c r="EB751">
        <v>0</v>
      </c>
      <c r="EC751">
        <v>0</v>
      </c>
      <c r="ED751">
        <v>0</v>
      </c>
    </row>
    <row r="752" spans="1:134" x14ac:dyDescent="0.3">
      <c r="A752">
        <v>106190930</v>
      </c>
      <c r="B752" t="s">
        <v>1522</v>
      </c>
      <c r="C752">
        <v>20182</v>
      </c>
      <c r="D752" s="1">
        <v>43191</v>
      </c>
      <c r="E752" s="1">
        <v>43281</v>
      </c>
      <c r="F752" t="s">
        <v>134</v>
      </c>
      <c r="G752" t="s">
        <v>158</v>
      </c>
      <c r="H752" t="s">
        <v>2086</v>
      </c>
      <c r="I752">
        <v>927</v>
      </c>
      <c r="J752" t="s">
        <v>227</v>
      </c>
      <c r="K752" t="s">
        <v>137</v>
      </c>
      <c r="L752" t="s">
        <v>138</v>
      </c>
      <c r="M752" t="s">
        <v>1523</v>
      </c>
      <c r="N752" t="s">
        <v>1524</v>
      </c>
      <c r="O752" t="s">
        <v>223</v>
      </c>
      <c r="P752">
        <v>90095</v>
      </c>
      <c r="Q752" t="s">
        <v>1525</v>
      </c>
      <c r="R752">
        <v>74</v>
      </c>
      <c r="S752">
        <v>74</v>
      </c>
      <c r="T752">
        <v>74</v>
      </c>
      <c r="U752">
        <v>89</v>
      </c>
      <c r="V752">
        <v>7</v>
      </c>
      <c r="W752">
        <v>47</v>
      </c>
      <c r="X752">
        <v>0</v>
      </c>
      <c r="Y752">
        <v>0</v>
      </c>
      <c r="Z752">
        <v>0</v>
      </c>
      <c r="AA752">
        <v>0</v>
      </c>
      <c r="AB752">
        <v>321</v>
      </c>
      <c r="AC752">
        <v>21</v>
      </c>
      <c r="AD752">
        <v>14</v>
      </c>
      <c r="AE752">
        <v>499</v>
      </c>
      <c r="AF752">
        <v>0</v>
      </c>
      <c r="AG752">
        <v>1400</v>
      </c>
      <c r="AH752">
        <v>262</v>
      </c>
      <c r="AI752">
        <v>811</v>
      </c>
      <c r="AJ752">
        <v>0</v>
      </c>
      <c r="AK752">
        <v>0</v>
      </c>
      <c r="AL752">
        <v>0</v>
      </c>
      <c r="AM752">
        <v>0</v>
      </c>
      <c r="AN752">
        <v>3202</v>
      </c>
      <c r="AO752">
        <v>175</v>
      </c>
      <c r="AP752">
        <v>121</v>
      </c>
      <c r="AQ752">
        <v>5971</v>
      </c>
      <c r="AR752">
        <v>0</v>
      </c>
      <c r="AS75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11942</v>
      </c>
      <c r="AT752">
        <v>338</v>
      </c>
      <c r="AU752">
        <v>111</v>
      </c>
      <c r="AV752">
        <v>0</v>
      </c>
      <c r="AW752">
        <v>0</v>
      </c>
      <c r="AX752">
        <v>0</v>
      </c>
      <c r="AY752">
        <v>0</v>
      </c>
      <c r="AZ752">
        <v>0</v>
      </c>
      <c r="BA752">
        <v>4633</v>
      </c>
      <c r="BB752">
        <v>0</v>
      </c>
      <c r="BC752">
        <v>340</v>
      </c>
      <c r="BD752">
        <v>5422</v>
      </c>
      <c r="BE752">
        <v>5237469</v>
      </c>
      <c r="BF752">
        <v>202998</v>
      </c>
      <c r="BG752">
        <v>2736980</v>
      </c>
      <c r="BH752">
        <v>0</v>
      </c>
      <c r="BI752">
        <v>0</v>
      </c>
      <c r="BJ752">
        <v>0</v>
      </c>
      <c r="BK752">
        <v>0</v>
      </c>
      <c r="BL752">
        <v>12832335</v>
      </c>
      <c r="BM752">
        <v>2787778</v>
      </c>
      <c r="BN752">
        <v>831105</v>
      </c>
      <c r="BO752">
        <v>24628665</v>
      </c>
      <c r="BP752">
        <v>453187</v>
      </c>
      <c r="BQ752">
        <v>12321</v>
      </c>
      <c r="BR752">
        <v>0</v>
      </c>
      <c r="BS752">
        <v>0</v>
      </c>
      <c r="BT752">
        <v>0</v>
      </c>
      <c r="BU752">
        <v>0</v>
      </c>
      <c r="BV752">
        <v>0</v>
      </c>
      <c r="BW752">
        <v>4129847</v>
      </c>
      <c r="BX752">
        <v>0</v>
      </c>
      <c r="BY752">
        <v>40600</v>
      </c>
      <c r="BZ752">
        <v>4635955</v>
      </c>
      <c r="CA752">
        <v>436230</v>
      </c>
      <c r="CB752">
        <v>3016102</v>
      </c>
      <c r="CC752">
        <v>87002</v>
      </c>
      <c r="CD752">
        <v>2389009</v>
      </c>
      <c r="CE752">
        <v>0</v>
      </c>
      <c r="CF752">
        <v>0</v>
      </c>
      <c r="CG752">
        <v>0</v>
      </c>
      <c r="CH752">
        <v>0</v>
      </c>
      <c r="CI752">
        <v>0</v>
      </c>
      <c r="CJ752">
        <v>6164041</v>
      </c>
      <c r="CK752">
        <v>0</v>
      </c>
      <c r="CL752">
        <v>1233986</v>
      </c>
      <c r="CM752">
        <v>0</v>
      </c>
      <c r="CN752">
        <v>2787778</v>
      </c>
      <c r="CO752">
        <v>-2787778</v>
      </c>
      <c r="CP752">
        <v>-505097</v>
      </c>
      <c r="CQ752">
        <v>12821273</v>
      </c>
      <c r="CR752">
        <v>0</v>
      </c>
      <c r="CS752">
        <v>0</v>
      </c>
      <c r="CT752">
        <v>0</v>
      </c>
      <c r="CU752">
        <v>0</v>
      </c>
      <c r="CV752">
        <v>0</v>
      </c>
      <c r="CW752">
        <v>2591760</v>
      </c>
      <c r="CX752">
        <v>114775</v>
      </c>
      <c r="CY752">
        <v>337199</v>
      </c>
      <c r="CZ752">
        <v>0</v>
      </c>
      <c r="DA752">
        <v>0</v>
      </c>
      <c r="DB752">
        <v>0</v>
      </c>
      <c r="DC752">
        <v>0</v>
      </c>
      <c r="DD752">
        <v>10473441</v>
      </c>
      <c r="DE752">
        <v>2787778</v>
      </c>
      <c r="DF752">
        <v>138394</v>
      </c>
      <c r="DG752">
        <v>16443347</v>
      </c>
      <c r="DH752">
        <v>11528</v>
      </c>
      <c r="DI752">
        <v>17686547</v>
      </c>
      <c r="DJ752">
        <v>0</v>
      </c>
      <c r="DK752">
        <v>771021</v>
      </c>
      <c r="DL752">
        <v>0</v>
      </c>
      <c r="DM752">
        <v>0</v>
      </c>
      <c r="DN752">
        <v>0</v>
      </c>
      <c r="DO752">
        <v>0</v>
      </c>
      <c r="DP752">
        <v>1111480</v>
      </c>
      <c r="DQ752">
        <v>10050472</v>
      </c>
      <c r="DR752">
        <v>0</v>
      </c>
      <c r="DS752">
        <v>0</v>
      </c>
      <c r="DT752">
        <v>0</v>
      </c>
      <c r="DU752">
        <v>0</v>
      </c>
      <c r="DV752">
        <v>0</v>
      </c>
      <c r="DW752">
        <v>0</v>
      </c>
      <c r="DX752">
        <v>0</v>
      </c>
      <c r="DY752">
        <v>0</v>
      </c>
      <c r="DZ752">
        <v>0</v>
      </c>
      <c r="EA752">
        <v>0</v>
      </c>
      <c r="EB752">
        <v>0</v>
      </c>
      <c r="EC752">
        <v>0</v>
      </c>
      <c r="ED752">
        <v>0</v>
      </c>
    </row>
    <row r="753" spans="1:134" x14ac:dyDescent="0.3">
      <c r="A753">
        <v>106454068</v>
      </c>
      <c r="B753" t="s">
        <v>1526</v>
      </c>
      <c r="C753">
        <v>20182</v>
      </c>
      <c r="D753" s="1">
        <v>43191</v>
      </c>
      <c r="E753" s="1">
        <v>43281</v>
      </c>
      <c r="F753" t="s">
        <v>134</v>
      </c>
      <c r="G753" t="s">
        <v>1182</v>
      </c>
      <c r="H753" t="s">
        <v>2085</v>
      </c>
      <c r="I753">
        <v>209</v>
      </c>
      <c r="J753" t="s">
        <v>255</v>
      </c>
      <c r="K753" t="s">
        <v>369</v>
      </c>
      <c r="L753" t="s">
        <v>138</v>
      </c>
      <c r="M753" t="s">
        <v>1527</v>
      </c>
      <c r="N753" t="s">
        <v>1528</v>
      </c>
      <c r="O753" t="s">
        <v>1231</v>
      </c>
      <c r="P753">
        <v>96001</v>
      </c>
      <c r="Q753" t="s">
        <v>1529</v>
      </c>
      <c r="R753">
        <v>16</v>
      </c>
      <c r="S753">
        <v>16</v>
      </c>
      <c r="T753">
        <v>16</v>
      </c>
      <c r="U753">
        <v>0</v>
      </c>
      <c r="V753">
        <v>0</v>
      </c>
      <c r="W753">
        <v>0</v>
      </c>
      <c r="X753">
        <v>0</v>
      </c>
      <c r="Y753">
        <v>113</v>
      </c>
      <c r="Z753">
        <v>0</v>
      </c>
      <c r="AA753">
        <v>0</v>
      </c>
      <c r="AB753">
        <v>0</v>
      </c>
      <c r="AC753">
        <v>0</v>
      </c>
      <c r="AD753">
        <v>0</v>
      </c>
      <c r="AE753">
        <v>113</v>
      </c>
      <c r="AF753">
        <v>0</v>
      </c>
      <c r="AG753">
        <v>0</v>
      </c>
      <c r="AH753">
        <v>0</v>
      </c>
      <c r="AI753">
        <v>0</v>
      </c>
      <c r="AJ753">
        <v>0</v>
      </c>
      <c r="AK753">
        <v>1261</v>
      </c>
      <c r="AL753">
        <v>0</v>
      </c>
      <c r="AM753">
        <v>0</v>
      </c>
      <c r="AN753">
        <v>0</v>
      </c>
      <c r="AO753">
        <v>0</v>
      </c>
      <c r="AP753">
        <v>0</v>
      </c>
      <c r="AQ753">
        <v>1261</v>
      </c>
      <c r="AR753">
        <v>0</v>
      </c>
      <c r="AS75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2522</v>
      </c>
      <c r="AT753">
        <v>0</v>
      </c>
      <c r="AU753">
        <v>0</v>
      </c>
      <c r="AV753">
        <v>0</v>
      </c>
      <c r="AW753">
        <v>0</v>
      </c>
      <c r="AX753">
        <v>0</v>
      </c>
      <c r="AY753">
        <v>0</v>
      </c>
      <c r="AZ753">
        <v>0</v>
      </c>
      <c r="BA753">
        <v>0</v>
      </c>
      <c r="BB753">
        <v>0</v>
      </c>
      <c r="BC753">
        <v>0</v>
      </c>
      <c r="BD753">
        <v>0</v>
      </c>
      <c r="BE753">
        <v>0</v>
      </c>
      <c r="BF753">
        <v>0</v>
      </c>
      <c r="BG753">
        <v>0</v>
      </c>
      <c r="BH753">
        <v>0</v>
      </c>
      <c r="BI753">
        <v>1130800</v>
      </c>
      <c r="BJ753">
        <v>0</v>
      </c>
      <c r="BK753">
        <v>0</v>
      </c>
      <c r="BL753">
        <v>0</v>
      </c>
      <c r="BM753">
        <v>0</v>
      </c>
      <c r="BN753">
        <v>0</v>
      </c>
      <c r="BO753">
        <v>1130800</v>
      </c>
      <c r="BP753">
        <v>0</v>
      </c>
      <c r="BQ753">
        <v>0</v>
      </c>
      <c r="BR753">
        <v>0</v>
      </c>
      <c r="BS753">
        <v>0</v>
      </c>
      <c r="BT753">
        <v>0</v>
      </c>
      <c r="BU753">
        <v>0</v>
      </c>
      <c r="BV753">
        <v>0</v>
      </c>
      <c r="BW753">
        <v>0</v>
      </c>
      <c r="BX753">
        <v>0</v>
      </c>
      <c r="BY753">
        <v>0</v>
      </c>
      <c r="BZ753">
        <v>0</v>
      </c>
      <c r="CA753">
        <v>0</v>
      </c>
      <c r="CB753">
        <v>0</v>
      </c>
      <c r="CC753">
        <v>0</v>
      </c>
      <c r="CD753">
        <v>0</v>
      </c>
      <c r="CE753">
        <v>0</v>
      </c>
      <c r="CF753">
        <v>0</v>
      </c>
      <c r="CG753">
        <v>0</v>
      </c>
      <c r="CH753">
        <v>0</v>
      </c>
      <c r="CI753">
        <v>0</v>
      </c>
      <c r="CJ753">
        <v>0</v>
      </c>
      <c r="CK753">
        <v>0</v>
      </c>
      <c r="CL753">
        <v>0</v>
      </c>
      <c r="CM753">
        <v>0</v>
      </c>
      <c r="CN753">
        <v>0</v>
      </c>
      <c r="CO753">
        <v>0</v>
      </c>
      <c r="CP753">
        <v>0</v>
      </c>
      <c r="CQ753">
        <v>0</v>
      </c>
      <c r="CR753">
        <v>0</v>
      </c>
      <c r="CS753">
        <v>0</v>
      </c>
      <c r="CT753">
        <v>0</v>
      </c>
      <c r="CU753">
        <v>0</v>
      </c>
      <c r="CV753">
        <v>0</v>
      </c>
      <c r="CW753">
        <v>0</v>
      </c>
      <c r="CX753">
        <v>0</v>
      </c>
      <c r="CY753">
        <v>0</v>
      </c>
      <c r="CZ753">
        <v>0</v>
      </c>
      <c r="DA753">
        <v>1130800</v>
      </c>
      <c r="DB753">
        <v>0</v>
      </c>
      <c r="DC753">
        <v>0</v>
      </c>
      <c r="DD753">
        <v>0</v>
      </c>
      <c r="DE753">
        <v>0</v>
      </c>
      <c r="DF753">
        <v>0</v>
      </c>
      <c r="DG753">
        <v>1130800</v>
      </c>
      <c r="DH753">
        <v>0</v>
      </c>
      <c r="DI753">
        <v>1061184</v>
      </c>
      <c r="DJ753">
        <v>0</v>
      </c>
      <c r="DK753">
        <v>0</v>
      </c>
      <c r="DL753">
        <v>0</v>
      </c>
      <c r="DM753">
        <v>0</v>
      </c>
      <c r="DN753">
        <v>0</v>
      </c>
      <c r="DO753">
        <v>0</v>
      </c>
      <c r="DP753">
        <v>13566</v>
      </c>
      <c r="DQ753">
        <v>75891</v>
      </c>
      <c r="DR753">
        <v>0</v>
      </c>
      <c r="DS753">
        <v>0</v>
      </c>
      <c r="DT753">
        <v>0</v>
      </c>
      <c r="DU753">
        <v>0</v>
      </c>
      <c r="DV753">
        <v>0</v>
      </c>
      <c r="DW753">
        <v>0</v>
      </c>
      <c r="DX753">
        <v>0</v>
      </c>
      <c r="DY753">
        <v>0</v>
      </c>
      <c r="DZ753">
        <v>0</v>
      </c>
      <c r="EA753">
        <v>0</v>
      </c>
      <c r="EB753">
        <v>0</v>
      </c>
      <c r="EC753">
        <v>0</v>
      </c>
      <c r="ED753">
        <v>0</v>
      </c>
    </row>
    <row r="754" spans="1:134" x14ac:dyDescent="0.3">
      <c r="A754">
        <v>106524017</v>
      </c>
      <c r="B754" t="s">
        <v>1530</v>
      </c>
      <c r="C754">
        <v>20182</v>
      </c>
      <c r="D754" s="1">
        <v>43191</v>
      </c>
      <c r="E754" s="1">
        <v>43281</v>
      </c>
      <c r="F754" t="s">
        <v>134</v>
      </c>
      <c r="G754" t="s">
        <v>1531</v>
      </c>
      <c r="H754" t="s">
        <v>2085</v>
      </c>
      <c r="I754">
        <v>211</v>
      </c>
      <c r="J754" t="s">
        <v>255</v>
      </c>
      <c r="K754" t="s">
        <v>369</v>
      </c>
      <c r="L754" t="s">
        <v>138</v>
      </c>
      <c r="M754" t="s">
        <v>1532</v>
      </c>
      <c r="N754" t="s">
        <v>1533</v>
      </c>
      <c r="O754" t="s">
        <v>1534</v>
      </c>
      <c r="P754">
        <v>96080</v>
      </c>
      <c r="Q754" t="s">
        <v>1535</v>
      </c>
      <c r="R754">
        <v>16</v>
      </c>
      <c r="S754">
        <v>16</v>
      </c>
      <c r="T754">
        <v>16</v>
      </c>
      <c r="U754">
        <v>0</v>
      </c>
      <c r="V754">
        <v>0</v>
      </c>
      <c r="W754">
        <v>0</v>
      </c>
      <c r="X754">
        <v>0</v>
      </c>
      <c r="Y754">
        <v>0</v>
      </c>
      <c r="Z754">
        <v>0</v>
      </c>
      <c r="AA754">
        <v>0</v>
      </c>
      <c r="AB754">
        <v>0</v>
      </c>
      <c r="AC754">
        <v>0</v>
      </c>
      <c r="AD754">
        <v>162</v>
      </c>
      <c r="AE754">
        <v>162</v>
      </c>
      <c r="AF754">
        <v>0</v>
      </c>
      <c r="AG754">
        <v>0</v>
      </c>
      <c r="AH754">
        <v>0</v>
      </c>
      <c r="AI754">
        <v>0</v>
      </c>
      <c r="AJ754">
        <v>0</v>
      </c>
      <c r="AK754">
        <v>0</v>
      </c>
      <c r="AL754">
        <v>0</v>
      </c>
      <c r="AM754">
        <v>0</v>
      </c>
      <c r="AN754">
        <v>0</v>
      </c>
      <c r="AO754">
        <v>0</v>
      </c>
      <c r="AP754">
        <v>1263</v>
      </c>
      <c r="AQ754">
        <v>1263</v>
      </c>
      <c r="AR754">
        <v>0</v>
      </c>
      <c r="AS75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2526</v>
      </c>
      <c r="AT754">
        <v>0</v>
      </c>
      <c r="AU754">
        <v>0</v>
      </c>
      <c r="AV754">
        <v>0</v>
      </c>
      <c r="AW754">
        <v>0</v>
      </c>
      <c r="AX754">
        <v>0</v>
      </c>
      <c r="AY754">
        <v>0</v>
      </c>
      <c r="AZ754">
        <v>0</v>
      </c>
      <c r="BA754">
        <v>0</v>
      </c>
      <c r="BB754">
        <v>0</v>
      </c>
      <c r="BC754">
        <v>0</v>
      </c>
      <c r="BD754">
        <v>0</v>
      </c>
      <c r="BE754">
        <v>0</v>
      </c>
      <c r="BF754">
        <v>0</v>
      </c>
      <c r="BG754">
        <v>0</v>
      </c>
      <c r="BH754">
        <v>0</v>
      </c>
      <c r="BI754">
        <v>0</v>
      </c>
      <c r="BJ754">
        <v>0</v>
      </c>
      <c r="BK754">
        <v>0</v>
      </c>
      <c r="BL754">
        <v>0</v>
      </c>
      <c r="BM754">
        <v>0</v>
      </c>
      <c r="BN754">
        <v>1252040</v>
      </c>
      <c r="BO754">
        <v>1252040</v>
      </c>
      <c r="BP754">
        <v>0</v>
      </c>
      <c r="BQ754">
        <v>0</v>
      </c>
      <c r="BR754">
        <v>0</v>
      </c>
      <c r="BS754">
        <v>0</v>
      </c>
      <c r="BT754">
        <v>0</v>
      </c>
      <c r="BU754">
        <v>0</v>
      </c>
      <c r="BV754">
        <v>0</v>
      </c>
      <c r="BW754">
        <v>0</v>
      </c>
      <c r="BX754">
        <v>0</v>
      </c>
      <c r="BY754">
        <v>0</v>
      </c>
      <c r="BZ754">
        <v>0</v>
      </c>
      <c r="CA754">
        <v>0</v>
      </c>
      <c r="CB754">
        <v>0</v>
      </c>
      <c r="CC754">
        <v>0</v>
      </c>
      <c r="CD754">
        <v>0</v>
      </c>
      <c r="CE754">
        <v>0</v>
      </c>
      <c r="CF754">
        <v>0</v>
      </c>
      <c r="CG754">
        <v>0</v>
      </c>
      <c r="CH754">
        <v>0</v>
      </c>
      <c r="CI754">
        <v>0</v>
      </c>
      <c r="CJ754">
        <v>0</v>
      </c>
      <c r="CK754">
        <v>0</v>
      </c>
      <c r="CL754">
        <v>0</v>
      </c>
      <c r="CM754">
        <v>0</v>
      </c>
      <c r="CN754">
        <v>0</v>
      </c>
      <c r="CO754">
        <v>0</v>
      </c>
      <c r="CP754">
        <v>0</v>
      </c>
      <c r="CQ754">
        <v>0</v>
      </c>
      <c r="CR754">
        <v>0</v>
      </c>
      <c r="CS754">
        <v>0</v>
      </c>
      <c r="CT754">
        <v>0</v>
      </c>
      <c r="CU754">
        <v>0</v>
      </c>
      <c r="CV754">
        <v>0</v>
      </c>
      <c r="CW754">
        <v>0</v>
      </c>
      <c r="CX754">
        <v>0</v>
      </c>
      <c r="CY754">
        <v>0</v>
      </c>
      <c r="CZ754">
        <v>0</v>
      </c>
      <c r="DA754">
        <v>0</v>
      </c>
      <c r="DB754">
        <v>0</v>
      </c>
      <c r="DC754">
        <v>0</v>
      </c>
      <c r="DD754">
        <v>0</v>
      </c>
      <c r="DE754">
        <v>0</v>
      </c>
      <c r="DF754">
        <v>1252040</v>
      </c>
      <c r="DG754">
        <v>1252040</v>
      </c>
      <c r="DH754">
        <v>0</v>
      </c>
      <c r="DI754">
        <v>1116804</v>
      </c>
      <c r="DJ754">
        <v>0</v>
      </c>
      <c r="DK754">
        <v>0</v>
      </c>
      <c r="DL754">
        <v>0</v>
      </c>
      <c r="DM754">
        <v>0</v>
      </c>
      <c r="DN754">
        <v>0</v>
      </c>
      <c r="DO754">
        <v>0</v>
      </c>
      <c r="DP754">
        <v>3382</v>
      </c>
      <c r="DQ754">
        <v>125618</v>
      </c>
      <c r="DR754">
        <v>0</v>
      </c>
      <c r="DS754">
        <v>0</v>
      </c>
      <c r="DT754">
        <v>0</v>
      </c>
      <c r="DU754">
        <v>0</v>
      </c>
      <c r="DV754">
        <v>0</v>
      </c>
      <c r="DW754">
        <v>0</v>
      </c>
      <c r="DX754">
        <v>0</v>
      </c>
      <c r="DY754">
        <v>0</v>
      </c>
      <c r="DZ754">
        <v>0</v>
      </c>
      <c r="EA754">
        <v>0</v>
      </c>
      <c r="EB754">
        <v>0</v>
      </c>
      <c r="EC754">
        <v>0</v>
      </c>
      <c r="ED754">
        <v>0</v>
      </c>
    </row>
    <row r="755" spans="1:134" x14ac:dyDescent="0.3">
      <c r="A755">
        <v>106580996</v>
      </c>
      <c r="B755" t="s">
        <v>1536</v>
      </c>
      <c r="C755">
        <v>20182</v>
      </c>
      <c r="D755" s="1">
        <v>43191</v>
      </c>
      <c r="E755" s="1">
        <v>43281</v>
      </c>
      <c r="F755" t="s">
        <v>134</v>
      </c>
      <c r="G755" t="s">
        <v>1537</v>
      </c>
      <c r="H755" t="s">
        <v>2104</v>
      </c>
      <c r="I755">
        <v>227</v>
      </c>
      <c r="J755" t="s">
        <v>136</v>
      </c>
      <c r="K755" t="s">
        <v>137</v>
      </c>
      <c r="L755" t="s">
        <v>138</v>
      </c>
      <c r="M755" t="s">
        <v>1538</v>
      </c>
      <c r="N755" t="s">
        <v>1539</v>
      </c>
      <c r="O755" t="s">
        <v>1540</v>
      </c>
      <c r="P755">
        <v>95901</v>
      </c>
      <c r="Q755" t="s">
        <v>2161</v>
      </c>
      <c r="R755">
        <v>221</v>
      </c>
      <c r="S755">
        <v>221</v>
      </c>
      <c r="T755">
        <v>149</v>
      </c>
      <c r="U755">
        <v>1346</v>
      </c>
      <c r="V755">
        <v>29</v>
      </c>
      <c r="W755">
        <v>291</v>
      </c>
      <c r="X755">
        <v>699</v>
      </c>
      <c r="Y755">
        <v>1</v>
      </c>
      <c r="Z755">
        <v>0</v>
      </c>
      <c r="AA755">
        <v>514</v>
      </c>
      <c r="AB755">
        <v>0</v>
      </c>
      <c r="AC755">
        <v>1</v>
      </c>
      <c r="AD755">
        <v>9</v>
      </c>
      <c r="AE755">
        <v>2890</v>
      </c>
      <c r="AF755">
        <v>0</v>
      </c>
      <c r="AG755">
        <v>7231</v>
      </c>
      <c r="AH755">
        <v>113</v>
      </c>
      <c r="AI755">
        <v>1365</v>
      </c>
      <c r="AJ755">
        <v>2731</v>
      </c>
      <c r="AK755">
        <v>25</v>
      </c>
      <c r="AL755">
        <v>0</v>
      </c>
      <c r="AM755">
        <v>1876</v>
      </c>
      <c r="AN755">
        <v>0</v>
      </c>
      <c r="AO755">
        <v>95</v>
      </c>
      <c r="AP755">
        <v>117</v>
      </c>
      <c r="AQ755">
        <v>13553</v>
      </c>
      <c r="AR755">
        <v>0</v>
      </c>
      <c r="AS75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27106</v>
      </c>
      <c r="AT755">
        <v>13347</v>
      </c>
      <c r="AU755">
        <v>300</v>
      </c>
      <c r="AV755">
        <v>1499</v>
      </c>
      <c r="AW755">
        <v>8250</v>
      </c>
      <c r="AX755">
        <v>1</v>
      </c>
      <c r="AY755">
        <v>0</v>
      </c>
      <c r="AZ755">
        <v>7074</v>
      </c>
      <c r="BA755">
        <v>0</v>
      </c>
      <c r="BB755">
        <v>0</v>
      </c>
      <c r="BC755">
        <v>857</v>
      </c>
      <c r="BD755">
        <v>31328</v>
      </c>
      <c r="BE755">
        <v>103970828</v>
      </c>
      <c r="BF755">
        <v>2042960</v>
      </c>
      <c r="BG755">
        <v>18186034</v>
      </c>
      <c r="BH755">
        <v>39150077</v>
      </c>
      <c r="BI755">
        <v>273387</v>
      </c>
      <c r="BJ755">
        <v>0</v>
      </c>
      <c r="BK755">
        <v>29833511</v>
      </c>
      <c r="BL755">
        <v>0</v>
      </c>
      <c r="BM755">
        <v>788565</v>
      </c>
      <c r="BN755">
        <v>1431225</v>
      </c>
      <c r="BO755">
        <v>195676587</v>
      </c>
      <c r="BP755">
        <v>59760447</v>
      </c>
      <c r="BQ755">
        <v>1344114</v>
      </c>
      <c r="BR755">
        <v>6697057</v>
      </c>
      <c r="BS755">
        <v>36965895</v>
      </c>
      <c r="BT755">
        <v>1070</v>
      </c>
      <c r="BU755">
        <v>0</v>
      </c>
      <c r="BV755">
        <v>31667699</v>
      </c>
      <c r="BW755">
        <v>0</v>
      </c>
      <c r="BX755">
        <v>0</v>
      </c>
      <c r="BY755">
        <v>3820462</v>
      </c>
      <c r="BZ755">
        <v>140256744</v>
      </c>
      <c r="CA755">
        <v>3392955</v>
      </c>
      <c r="CB755">
        <v>89272241</v>
      </c>
      <c r="CC755">
        <v>2491809</v>
      </c>
      <c r="CD755">
        <v>29715680</v>
      </c>
      <c r="CE755">
        <v>57842257</v>
      </c>
      <c r="CF755">
        <v>-7398</v>
      </c>
      <c r="CG755">
        <v>10222</v>
      </c>
      <c r="CH755">
        <v>0</v>
      </c>
      <c r="CI755">
        <v>21090001</v>
      </c>
      <c r="CJ755">
        <v>0</v>
      </c>
      <c r="CK755">
        <v>0</v>
      </c>
      <c r="CL755">
        <v>788565</v>
      </c>
      <c r="CM755">
        <v>0</v>
      </c>
      <c r="CN755">
        <v>0</v>
      </c>
      <c r="CO755">
        <v>0</v>
      </c>
      <c r="CP755">
        <v>0</v>
      </c>
      <c r="CQ755">
        <v>204596332</v>
      </c>
      <c r="CR755">
        <v>0</v>
      </c>
      <c r="CS755">
        <v>0</v>
      </c>
      <c r="CT755">
        <v>0</v>
      </c>
      <c r="CU755">
        <v>0</v>
      </c>
      <c r="CV755">
        <v>0</v>
      </c>
      <c r="CW755">
        <v>74459034</v>
      </c>
      <c r="CX755">
        <v>895264</v>
      </c>
      <c r="CY755">
        <v>-4825191</v>
      </c>
      <c r="CZ755">
        <v>18273716</v>
      </c>
      <c r="DA755">
        <v>-9152</v>
      </c>
      <c r="DB755">
        <v>0</v>
      </c>
      <c r="DC755">
        <v>37018230</v>
      </c>
      <c r="DD755">
        <v>24</v>
      </c>
      <c r="DE755">
        <v>788565</v>
      </c>
      <c r="DF755">
        <v>4736509</v>
      </c>
      <c r="DG755">
        <v>131336999</v>
      </c>
      <c r="DH755">
        <v>817389</v>
      </c>
      <c r="DI755">
        <v>95990949</v>
      </c>
      <c r="DJ755">
        <v>12192408</v>
      </c>
      <c r="DK755">
        <v>233885</v>
      </c>
      <c r="DL755">
        <v>0</v>
      </c>
      <c r="DM755">
        <v>0</v>
      </c>
      <c r="DN755">
        <v>0</v>
      </c>
      <c r="DO755">
        <v>0</v>
      </c>
      <c r="DP755">
        <v>17410011</v>
      </c>
      <c r="DQ755">
        <v>357248586</v>
      </c>
      <c r="DR755">
        <v>0</v>
      </c>
      <c r="DS755">
        <v>0</v>
      </c>
      <c r="DT755">
        <v>0</v>
      </c>
      <c r="DU755">
        <v>0</v>
      </c>
      <c r="DV755">
        <v>0</v>
      </c>
      <c r="DW755">
        <v>0</v>
      </c>
      <c r="DX755">
        <v>0</v>
      </c>
      <c r="DY755">
        <v>0</v>
      </c>
      <c r="DZ755">
        <v>0</v>
      </c>
      <c r="EA755">
        <v>0</v>
      </c>
      <c r="EB755">
        <v>0</v>
      </c>
      <c r="EC755">
        <v>0</v>
      </c>
      <c r="ED755">
        <v>0</v>
      </c>
    </row>
    <row r="756" spans="1:134" x14ac:dyDescent="0.3">
      <c r="A756">
        <v>106150782</v>
      </c>
      <c r="B756" t="s">
        <v>1542</v>
      </c>
      <c r="C756">
        <v>20182</v>
      </c>
      <c r="D756" s="1">
        <v>43191</v>
      </c>
      <c r="E756" s="1">
        <v>43281</v>
      </c>
      <c r="F756" t="s">
        <v>134</v>
      </c>
      <c r="G756" t="s">
        <v>135</v>
      </c>
      <c r="H756" t="s">
        <v>2084</v>
      </c>
      <c r="I756">
        <v>621</v>
      </c>
      <c r="J756" t="s">
        <v>136</v>
      </c>
      <c r="K756" t="s">
        <v>137</v>
      </c>
      <c r="L756" t="s">
        <v>145</v>
      </c>
      <c r="M756" t="s">
        <v>1543</v>
      </c>
      <c r="N756" t="s">
        <v>2162</v>
      </c>
      <c r="O756" t="s">
        <v>1545</v>
      </c>
      <c r="P756">
        <v>93555</v>
      </c>
      <c r="Q756" t="s">
        <v>1546</v>
      </c>
      <c r="R756">
        <v>150</v>
      </c>
      <c r="S756">
        <v>150</v>
      </c>
      <c r="T756">
        <v>81</v>
      </c>
      <c r="U756">
        <v>170</v>
      </c>
      <c r="V756">
        <v>0</v>
      </c>
      <c r="W756">
        <v>90</v>
      </c>
      <c r="X756">
        <v>23</v>
      </c>
      <c r="Y756">
        <v>0</v>
      </c>
      <c r="Z756">
        <v>0</v>
      </c>
      <c r="AA756">
        <v>109</v>
      </c>
      <c r="AB756">
        <v>2</v>
      </c>
      <c r="AC756">
        <v>5</v>
      </c>
      <c r="AD756">
        <v>25</v>
      </c>
      <c r="AE756">
        <v>424</v>
      </c>
      <c r="AF756">
        <v>0</v>
      </c>
      <c r="AG756">
        <v>690</v>
      </c>
      <c r="AH756">
        <v>0</v>
      </c>
      <c r="AI756">
        <v>268</v>
      </c>
      <c r="AJ756">
        <v>71</v>
      </c>
      <c r="AK756">
        <v>0</v>
      </c>
      <c r="AL756">
        <v>0</v>
      </c>
      <c r="AM756">
        <v>274</v>
      </c>
      <c r="AN756">
        <v>4</v>
      </c>
      <c r="AO756">
        <v>19</v>
      </c>
      <c r="AP756">
        <v>120</v>
      </c>
      <c r="AQ756">
        <v>1446</v>
      </c>
      <c r="AR756">
        <v>0</v>
      </c>
      <c r="AS75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2892</v>
      </c>
      <c r="AT756">
        <v>6290</v>
      </c>
      <c r="AU756">
        <v>0</v>
      </c>
      <c r="AV756">
        <v>4391</v>
      </c>
      <c r="AW756">
        <v>943</v>
      </c>
      <c r="AX756">
        <v>0</v>
      </c>
      <c r="AY756">
        <v>0</v>
      </c>
      <c r="AZ756">
        <v>7749</v>
      </c>
      <c r="BA756">
        <v>262</v>
      </c>
      <c r="BB756">
        <v>186</v>
      </c>
      <c r="BC756">
        <v>1003</v>
      </c>
      <c r="BD756">
        <v>20824</v>
      </c>
      <c r="BE756">
        <v>7353368</v>
      </c>
      <c r="BF756">
        <v>0</v>
      </c>
      <c r="BG756">
        <v>6480354</v>
      </c>
      <c r="BH756">
        <v>567818</v>
      </c>
      <c r="BI756">
        <v>0</v>
      </c>
      <c r="BJ756">
        <v>0</v>
      </c>
      <c r="BK756">
        <v>5839612</v>
      </c>
      <c r="BL756">
        <v>133355</v>
      </c>
      <c r="BM756">
        <v>14592</v>
      </c>
      <c r="BN756">
        <v>826858</v>
      </c>
      <c r="BO756">
        <v>21215957</v>
      </c>
      <c r="BP756">
        <v>17209323</v>
      </c>
      <c r="BQ756">
        <v>0</v>
      </c>
      <c r="BR756">
        <v>12087369</v>
      </c>
      <c r="BS756">
        <v>1429386</v>
      </c>
      <c r="BT756">
        <v>0</v>
      </c>
      <c r="BU756">
        <v>0</v>
      </c>
      <c r="BV756">
        <v>17369013</v>
      </c>
      <c r="BW756">
        <v>598603</v>
      </c>
      <c r="BX756">
        <v>6150</v>
      </c>
      <c r="BY756">
        <v>558641</v>
      </c>
      <c r="BZ756">
        <v>49258485</v>
      </c>
      <c r="CA756">
        <v>761183</v>
      </c>
      <c r="CB756">
        <v>17080185</v>
      </c>
      <c r="CC756">
        <v>0</v>
      </c>
      <c r="CD756">
        <v>11310625</v>
      </c>
      <c r="CE756">
        <v>2726218</v>
      </c>
      <c r="CF756">
        <v>0</v>
      </c>
      <c r="CG756">
        <v>0</v>
      </c>
      <c r="CH756">
        <v>0</v>
      </c>
      <c r="CI756">
        <v>9642640</v>
      </c>
      <c r="CJ756">
        <v>0</v>
      </c>
      <c r="CK756">
        <v>0</v>
      </c>
      <c r="CL756">
        <v>53559</v>
      </c>
      <c r="CM756">
        <v>-3853</v>
      </c>
      <c r="CN756">
        <v>0</v>
      </c>
      <c r="CO756">
        <v>0</v>
      </c>
      <c r="CP756">
        <v>416459</v>
      </c>
      <c r="CQ756">
        <v>41987016</v>
      </c>
      <c r="CR756">
        <v>0</v>
      </c>
      <c r="CS756">
        <v>0</v>
      </c>
      <c r="CT756">
        <v>0</v>
      </c>
      <c r="CU756">
        <v>0</v>
      </c>
      <c r="CV756">
        <v>0</v>
      </c>
      <c r="CW756">
        <v>7482505</v>
      </c>
      <c r="CX756">
        <v>0</v>
      </c>
      <c r="CY756">
        <v>7257098</v>
      </c>
      <c r="CZ756">
        <v>-729014</v>
      </c>
      <c r="DA756">
        <v>0</v>
      </c>
      <c r="DB756">
        <v>0</v>
      </c>
      <c r="DC756">
        <v>13565985</v>
      </c>
      <c r="DD756">
        <v>731958</v>
      </c>
      <c r="DE756">
        <v>-28963</v>
      </c>
      <c r="DF756">
        <v>207857</v>
      </c>
      <c r="DG756">
        <v>28487426</v>
      </c>
      <c r="DH756">
        <v>467037</v>
      </c>
      <c r="DI756">
        <v>29244928</v>
      </c>
      <c r="DJ756">
        <v>0</v>
      </c>
      <c r="DK756">
        <v>263812</v>
      </c>
      <c r="DL756">
        <v>0</v>
      </c>
      <c r="DM756">
        <v>0</v>
      </c>
      <c r="DN756">
        <v>0</v>
      </c>
      <c r="DO756">
        <v>0</v>
      </c>
      <c r="DP756">
        <v>131874</v>
      </c>
      <c r="DQ756">
        <v>83395804</v>
      </c>
      <c r="DR756">
        <v>0</v>
      </c>
      <c r="DS756">
        <v>0</v>
      </c>
      <c r="DT756">
        <v>0</v>
      </c>
      <c r="DU756">
        <v>0</v>
      </c>
      <c r="DV756">
        <v>0</v>
      </c>
      <c r="DW756">
        <v>0</v>
      </c>
      <c r="DX756">
        <v>0</v>
      </c>
      <c r="DY756">
        <v>0</v>
      </c>
      <c r="DZ756">
        <v>0</v>
      </c>
      <c r="EA756">
        <v>0</v>
      </c>
      <c r="EB756">
        <v>0</v>
      </c>
      <c r="EC756">
        <v>0</v>
      </c>
      <c r="ED756">
        <v>0</v>
      </c>
    </row>
    <row r="757" spans="1:134" x14ac:dyDescent="0.3">
      <c r="A757">
        <v>106331312</v>
      </c>
      <c r="B757" t="s">
        <v>1547</v>
      </c>
      <c r="C757">
        <v>20182</v>
      </c>
      <c r="D757" s="1">
        <v>43191</v>
      </c>
      <c r="E757" s="1">
        <v>43281</v>
      </c>
      <c r="F757" t="s">
        <v>134</v>
      </c>
      <c r="G757" t="s">
        <v>548</v>
      </c>
      <c r="H757" t="s">
        <v>2100</v>
      </c>
      <c r="I757">
        <v>1111</v>
      </c>
      <c r="J757" t="s">
        <v>239</v>
      </c>
      <c r="K757" t="s">
        <v>137</v>
      </c>
      <c r="L757" t="s">
        <v>138</v>
      </c>
      <c r="M757" t="s">
        <v>1548</v>
      </c>
      <c r="N757" t="s">
        <v>1549</v>
      </c>
      <c r="O757" t="s">
        <v>915</v>
      </c>
      <c r="P757">
        <v>92501</v>
      </c>
      <c r="Q757" t="s">
        <v>1550</v>
      </c>
      <c r="R757">
        <v>456</v>
      </c>
      <c r="S757">
        <v>456</v>
      </c>
      <c r="T757">
        <v>456</v>
      </c>
      <c r="U757">
        <v>1160</v>
      </c>
      <c r="V757">
        <v>1343</v>
      </c>
      <c r="W757">
        <v>568</v>
      </c>
      <c r="X757">
        <v>1689</v>
      </c>
      <c r="Y757">
        <v>12</v>
      </c>
      <c r="Z757">
        <v>0</v>
      </c>
      <c r="AA757">
        <v>128</v>
      </c>
      <c r="AB757">
        <v>1031</v>
      </c>
      <c r="AC757">
        <v>5</v>
      </c>
      <c r="AD757">
        <v>133</v>
      </c>
      <c r="AE757">
        <v>6069</v>
      </c>
      <c r="AF757">
        <v>0</v>
      </c>
      <c r="AG757">
        <v>6670</v>
      </c>
      <c r="AH757">
        <v>6881</v>
      </c>
      <c r="AI757">
        <v>3304</v>
      </c>
      <c r="AJ757">
        <v>6382</v>
      </c>
      <c r="AK757">
        <v>45</v>
      </c>
      <c r="AL757">
        <v>0</v>
      </c>
      <c r="AM757">
        <v>480</v>
      </c>
      <c r="AN757">
        <v>4123</v>
      </c>
      <c r="AO757">
        <v>79</v>
      </c>
      <c r="AP757">
        <v>245</v>
      </c>
      <c r="AQ757">
        <v>28209</v>
      </c>
      <c r="AR757">
        <v>0</v>
      </c>
      <c r="AS75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56418</v>
      </c>
      <c r="AT757">
        <v>4552</v>
      </c>
      <c r="AU757">
        <v>5051</v>
      </c>
      <c r="AV757">
        <v>2905</v>
      </c>
      <c r="AW757">
        <v>14861</v>
      </c>
      <c r="AX757">
        <v>27</v>
      </c>
      <c r="AY757">
        <v>0</v>
      </c>
      <c r="AZ757">
        <v>1069</v>
      </c>
      <c r="BA757">
        <v>6463</v>
      </c>
      <c r="BB757">
        <v>55</v>
      </c>
      <c r="BC757">
        <v>2971</v>
      </c>
      <c r="BD757">
        <v>37954</v>
      </c>
      <c r="BE757">
        <v>182339699</v>
      </c>
      <c r="BF757">
        <v>224702318</v>
      </c>
      <c r="BG757">
        <v>75696951</v>
      </c>
      <c r="BH757">
        <v>188443148</v>
      </c>
      <c r="BI757">
        <v>1790479</v>
      </c>
      <c r="BJ757">
        <v>0</v>
      </c>
      <c r="BK757">
        <v>23507525</v>
      </c>
      <c r="BL757">
        <v>132476068</v>
      </c>
      <c r="BM757">
        <v>1387331</v>
      </c>
      <c r="BN757">
        <v>7201211</v>
      </c>
      <c r="BO757">
        <v>837544730</v>
      </c>
      <c r="BP757">
        <v>48913801</v>
      </c>
      <c r="BQ757">
        <v>81694594</v>
      </c>
      <c r="BR757">
        <v>22256043</v>
      </c>
      <c r="BS757">
        <v>113779510</v>
      </c>
      <c r="BT757">
        <v>428418</v>
      </c>
      <c r="BU757">
        <v>0</v>
      </c>
      <c r="BV757">
        <v>15937039</v>
      </c>
      <c r="BW757">
        <v>81544655</v>
      </c>
      <c r="BX757">
        <v>2143828</v>
      </c>
      <c r="BY757">
        <v>24084000</v>
      </c>
      <c r="BZ757">
        <v>390781888</v>
      </c>
      <c r="CA757">
        <v>0</v>
      </c>
      <c r="CB757">
        <v>194032811</v>
      </c>
      <c r="CC757">
        <v>277309602</v>
      </c>
      <c r="CD757">
        <v>90503636</v>
      </c>
      <c r="CE757">
        <v>293618916</v>
      </c>
      <c r="CF757">
        <v>0</v>
      </c>
      <c r="CG757">
        <v>1696950</v>
      </c>
      <c r="CH757">
        <v>0</v>
      </c>
      <c r="CI757">
        <v>31063294</v>
      </c>
      <c r="CJ757">
        <v>161138930</v>
      </c>
      <c r="CK757">
        <v>0</v>
      </c>
      <c r="CL757">
        <v>5458920</v>
      </c>
      <c r="CM757">
        <v>0</v>
      </c>
      <c r="CN757">
        <v>0</v>
      </c>
      <c r="CO757">
        <v>0</v>
      </c>
      <c r="CP757">
        <v>31348003</v>
      </c>
      <c r="CQ757">
        <v>1086171062</v>
      </c>
      <c r="CR757">
        <v>0</v>
      </c>
      <c r="CS757">
        <v>0</v>
      </c>
      <c r="CT757">
        <v>0</v>
      </c>
      <c r="CU757">
        <v>0</v>
      </c>
      <c r="CV757">
        <v>0</v>
      </c>
      <c r="CW757">
        <v>37220689</v>
      </c>
      <c r="CX757">
        <v>29087310</v>
      </c>
      <c r="CY757">
        <v>7449358</v>
      </c>
      <c r="CZ757">
        <v>8603742</v>
      </c>
      <c r="DA757">
        <v>521948</v>
      </c>
      <c r="DB757">
        <v>0</v>
      </c>
      <c r="DC757">
        <v>8381269</v>
      </c>
      <c r="DD757">
        <v>52881793</v>
      </c>
      <c r="DE757">
        <v>-1927761</v>
      </c>
      <c r="DF757">
        <v>-62792</v>
      </c>
      <c r="DG757">
        <v>142155556</v>
      </c>
      <c r="DH757">
        <v>470493</v>
      </c>
      <c r="DI757">
        <v>91979848</v>
      </c>
      <c r="DJ757">
        <v>5729063</v>
      </c>
      <c r="DK757">
        <v>10273264</v>
      </c>
      <c r="DL757">
        <v>0</v>
      </c>
      <c r="DM757">
        <v>0</v>
      </c>
      <c r="DN757">
        <v>0</v>
      </c>
      <c r="DO757">
        <v>0</v>
      </c>
      <c r="DP757">
        <v>16063656</v>
      </c>
      <c r="DQ757">
        <v>401616882</v>
      </c>
      <c r="DR757">
        <v>0</v>
      </c>
      <c r="DS757">
        <v>0</v>
      </c>
      <c r="DT757">
        <v>0</v>
      </c>
      <c r="DU757">
        <v>0</v>
      </c>
      <c r="DV757">
        <v>0</v>
      </c>
      <c r="DW757">
        <v>0</v>
      </c>
      <c r="DX757">
        <v>0</v>
      </c>
      <c r="DY757">
        <v>0</v>
      </c>
      <c r="DZ757">
        <v>0</v>
      </c>
      <c r="EA757">
        <v>0</v>
      </c>
      <c r="EB757">
        <v>0</v>
      </c>
      <c r="EC757">
        <v>0</v>
      </c>
      <c r="ED757">
        <v>0</v>
      </c>
    </row>
    <row r="758" spans="1:134" x14ac:dyDescent="0.3">
      <c r="A758">
        <v>106334487</v>
      </c>
      <c r="B758" t="s">
        <v>1551</v>
      </c>
      <c r="C758">
        <v>20182</v>
      </c>
      <c r="D758" s="1">
        <v>43191</v>
      </c>
      <c r="E758" s="1">
        <v>43281</v>
      </c>
      <c r="F758" t="s">
        <v>134</v>
      </c>
      <c r="G758" t="s">
        <v>548</v>
      </c>
      <c r="H758" t="s">
        <v>2100</v>
      </c>
      <c r="I758">
        <v>1109</v>
      </c>
      <c r="J758" t="s">
        <v>276</v>
      </c>
      <c r="K758" t="s">
        <v>137</v>
      </c>
      <c r="L758" t="s">
        <v>220</v>
      </c>
      <c r="M758" t="s">
        <v>1552</v>
      </c>
      <c r="N758" t="s">
        <v>1553</v>
      </c>
      <c r="O758" t="s">
        <v>901</v>
      </c>
      <c r="P758">
        <v>92555</v>
      </c>
      <c r="Q758" t="s">
        <v>1554</v>
      </c>
      <c r="R758">
        <v>439</v>
      </c>
      <c r="S758">
        <v>439</v>
      </c>
      <c r="T758">
        <v>439</v>
      </c>
      <c r="U758">
        <v>519</v>
      </c>
      <c r="V758">
        <v>444</v>
      </c>
      <c r="W758">
        <v>906</v>
      </c>
      <c r="X758">
        <v>1400</v>
      </c>
      <c r="Y758">
        <v>39</v>
      </c>
      <c r="Z758">
        <v>0</v>
      </c>
      <c r="AA758">
        <v>1057</v>
      </c>
      <c r="AB758">
        <v>160</v>
      </c>
      <c r="AC758">
        <v>2</v>
      </c>
      <c r="AD758">
        <v>118</v>
      </c>
      <c r="AE758">
        <v>4645</v>
      </c>
      <c r="AF758">
        <v>0</v>
      </c>
      <c r="AG758">
        <v>3900</v>
      </c>
      <c r="AH758">
        <v>2627</v>
      </c>
      <c r="AI758">
        <v>4964</v>
      </c>
      <c r="AJ758">
        <v>5716</v>
      </c>
      <c r="AK758">
        <v>185</v>
      </c>
      <c r="AL758">
        <v>0</v>
      </c>
      <c r="AM758">
        <v>7305</v>
      </c>
      <c r="AN758">
        <v>653</v>
      </c>
      <c r="AO758">
        <v>20</v>
      </c>
      <c r="AP758">
        <v>329</v>
      </c>
      <c r="AQ758">
        <v>25699</v>
      </c>
      <c r="AR758">
        <v>0</v>
      </c>
      <c r="AS75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51398</v>
      </c>
      <c r="AT758">
        <v>3113</v>
      </c>
      <c r="AU758">
        <v>1861</v>
      </c>
      <c r="AV758">
        <v>11984</v>
      </c>
      <c r="AW758">
        <v>22969</v>
      </c>
      <c r="AX758">
        <v>563</v>
      </c>
      <c r="AY758">
        <v>0</v>
      </c>
      <c r="AZ758">
        <v>6134</v>
      </c>
      <c r="BA758">
        <v>1247</v>
      </c>
      <c r="BB758">
        <v>227</v>
      </c>
      <c r="BC758">
        <v>2316</v>
      </c>
      <c r="BD758">
        <v>50414</v>
      </c>
      <c r="BE758">
        <v>37267828</v>
      </c>
      <c r="BF758">
        <v>30892659</v>
      </c>
      <c r="BG758">
        <v>54529297</v>
      </c>
      <c r="BH758">
        <v>74096573</v>
      </c>
      <c r="BI758">
        <v>2594438</v>
      </c>
      <c r="BJ758">
        <v>0</v>
      </c>
      <c r="BK758">
        <v>51797413</v>
      </c>
      <c r="BL758">
        <v>11682433</v>
      </c>
      <c r="BM758">
        <v>186354</v>
      </c>
      <c r="BN758">
        <v>3276258</v>
      </c>
      <c r="BO758">
        <v>266323253</v>
      </c>
      <c r="BP758">
        <v>10435275</v>
      </c>
      <c r="BQ758">
        <v>7294847</v>
      </c>
      <c r="BR758">
        <v>30683881</v>
      </c>
      <c r="BS758">
        <v>52116283</v>
      </c>
      <c r="BT758">
        <v>2219344</v>
      </c>
      <c r="BU758">
        <v>0</v>
      </c>
      <c r="BV758">
        <v>16243524</v>
      </c>
      <c r="BW758">
        <v>4550850</v>
      </c>
      <c r="BX758">
        <v>227344</v>
      </c>
      <c r="BY758">
        <v>5578797</v>
      </c>
      <c r="BZ758">
        <v>129350145</v>
      </c>
      <c r="CA758">
        <v>5944184</v>
      </c>
      <c r="CB758">
        <v>23124287</v>
      </c>
      <c r="CC758">
        <v>18364948</v>
      </c>
      <c r="CD758">
        <v>40313368</v>
      </c>
      <c r="CE758">
        <v>51453035</v>
      </c>
      <c r="CF758">
        <v>-14938677</v>
      </c>
      <c r="CG758">
        <v>4813782</v>
      </c>
      <c r="CH758">
        <v>0</v>
      </c>
      <c r="CI758">
        <v>30704680</v>
      </c>
      <c r="CJ758">
        <v>4861813</v>
      </c>
      <c r="CK758">
        <v>0</v>
      </c>
      <c r="CL758">
        <v>413698</v>
      </c>
      <c r="CM758">
        <v>0</v>
      </c>
      <c r="CN758">
        <v>0</v>
      </c>
      <c r="CO758">
        <v>0</v>
      </c>
      <c r="CP758">
        <v>0</v>
      </c>
      <c r="CQ758">
        <v>165055118</v>
      </c>
      <c r="CR758">
        <v>0</v>
      </c>
      <c r="CS758">
        <v>0</v>
      </c>
      <c r="CT758">
        <v>0</v>
      </c>
      <c r="CU758">
        <v>0</v>
      </c>
      <c r="CV758">
        <v>0</v>
      </c>
      <c r="CW758">
        <v>24578816</v>
      </c>
      <c r="CX758">
        <v>19822558</v>
      </c>
      <c r="CY758">
        <v>59838487</v>
      </c>
      <c r="CZ758">
        <v>74759821</v>
      </c>
      <c r="DA758">
        <v>0</v>
      </c>
      <c r="DB758">
        <v>0</v>
      </c>
      <c r="DC758">
        <v>37336257</v>
      </c>
      <c r="DD758">
        <v>11371470</v>
      </c>
      <c r="DE758">
        <v>0</v>
      </c>
      <c r="DF758">
        <v>2910871</v>
      </c>
      <c r="DG758">
        <v>230618280</v>
      </c>
      <c r="DH758">
        <v>1851365</v>
      </c>
      <c r="DI758">
        <v>149976940</v>
      </c>
      <c r="DJ758">
        <v>0</v>
      </c>
      <c r="DK758">
        <v>12795842</v>
      </c>
      <c r="DL758">
        <v>0</v>
      </c>
      <c r="DM758">
        <v>0</v>
      </c>
      <c r="DN758">
        <v>0</v>
      </c>
      <c r="DO758">
        <v>0</v>
      </c>
      <c r="DP758">
        <v>6835435</v>
      </c>
      <c r="DQ758">
        <v>196155144</v>
      </c>
      <c r="DR758">
        <v>0</v>
      </c>
      <c r="DS758">
        <v>0</v>
      </c>
      <c r="DT758">
        <v>0</v>
      </c>
      <c r="DU758">
        <v>0</v>
      </c>
      <c r="DV758">
        <v>0</v>
      </c>
      <c r="DW758">
        <v>0</v>
      </c>
      <c r="DX758">
        <v>0</v>
      </c>
      <c r="DY758">
        <v>0</v>
      </c>
      <c r="DZ758">
        <v>0</v>
      </c>
      <c r="EA758">
        <v>0</v>
      </c>
      <c r="EB758">
        <v>0</v>
      </c>
      <c r="EC758">
        <v>0</v>
      </c>
      <c r="ED758">
        <v>0</v>
      </c>
    </row>
    <row r="759" spans="1:134" x14ac:dyDescent="0.3">
      <c r="A759">
        <v>106190796</v>
      </c>
      <c r="B759" t="s">
        <v>1555</v>
      </c>
      <c r="C759">
        <v>20182</v>
      </c>
      <c r="D759" s="1">
        <v>43191</v>
      </c>
      <c r="E759" s="1">
        <v>43281</v>
      </c>
      <c r="F759" t="s">
        <v>134</v>
      </c>
      <c r="G759" t="s">
        <v>158</v>
      </c>
      <c r="H759" t="s">
        <v>2086</v>
      </c>
      <c r="I759">
        <v>927</v>
      </c>
      <c r="J759" t="s">
        <v>227</v>
      </c>
      <c r="K759" t="s">
        <v>137</v>
      </c>
      <c r="L759" t="s">
        <v>220</v>
      </c>
      <c r="M759" t="s">
        <v>1556</v>
      </c>
      <c r="N759" t="s">
        <v>1557</v>
      </c>
      <c r="O759" t="s">
        <v>223</v>
      </c>
      <c r="P759">
        <v>90095</v>
      </c>
      <c r="Q759" t="s">
        <v>1558</v>
      </c>
      <c r="R759">
        <v>445</v>
      </c>
      <c r="S759">
        <v>454</v>
      </c>
      <c r="T759">
        <v>454</v>
      </c>
      <c r="U759">
        <v>1659</v>
      </c>
      <c r="V759">
        <v>462</v>
      </c>
      <c r="W759">
        <v>750</v>
      </c>
      <c r="X759">
        <v>525</v>
      </c>
      <c r="Y759">
        <v>0</v>
      </c>
      <c r="Z759">
        <v>0</v>
      </c>
      <c r="AA759">
        <v>54</v>
      </c>
      <c r="AB759">
        <v>2364</v>
      </c>
      <c r="AC759">
        <v>7</v>
      </c>
      <c r="AD759">
        <v>70</v>
      </c>
      <c r="AE759">
        <v>5891</v>
      </c>
      <c r="AF759">
        <v>0</v>
      </c>
      <c r="AG759">
        <v>11996</v>
      </c>
      <c r="AH759">
        <v>3580</v>
      </c>
      <c r="AI759">
        <v>6231</v>
      </c>
      <c r="AJ759">
        <v>4391</v>
      </c>
      <c r="AK759">
        <v>0</v>
      </c>
      <c r="AL759">
        <v>0</v>
      </c>
      <c r="AM759">
        <v>319</v>
      </c>
      <c r="AN759">
        <v>14177</v>
      </c>
      <c r="AO759">
        <v>51</v>
      </c>
      <c r="AP759">
        <v>505</v>
      </c>
      <c r="AQ759">
        <v>41250</v>
      </c>
      <c r="AR759">
        <v>0</v>
      </c>
      <c r="AS75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82500</v>
      </c>
      <c r="AT759">
        <v>42755</v>
      </c>
      <c r="AU759">
        <v>8480</v>
      </c>
      <c r="AV759">
        <v>7277</v>
      </c>
      <c r="AW759">
        <v>6001</v>
      </c>
      <c r="AX759">
        <v>0</v>
      </c>
      <c r="AY759">
        <v>0</v>
      </c>
      <c r="AZ759">
        <v>840</v>
      </c>
      <c r="BA759">
        <v>75491</v>
      </c>
      <c r="BB759">
        <v>204</v>
      </c>
      <c r="BC759">
        <v>6600</v>
      </c>
      <c r="BD759">
        <v>147648</v>
      </c>
      <c r="BE759">
        <v>191014603</v>
      </c>
      <c r="BF759">
        <v>20603517</v>
      </c>
      <c r="BG759">
        <v>87245124</v>
      </c>
      <c r="BH759">
        <v>58558532</v>
      </c>
      <c r="BI759">
        <v>0</v>
      </c>
      <c r="BJ759">
        <v>0</v>
      </c>
      <c r="BK759">
        <v>5861344</v>
      </c>
      <c r="BL759">
        <v>269026295</v>
      </c>
      <c r="BM759">
        <v>676811</v>
      </c>
      <c r="BN759">
        <v>6661685</v>
      </c>
      <c r="BO759">
        <v>639647911</v>
      </c>
      <c r="BP759">
        <v>110361341</v>
      </c>
      <c r="BQ759">
        <v>4547743</v>
      </c>
      <c r="BR759">
        <v>20372795</v>
      </c>
      <c r="BS759">
        <v>13880965</v>
      </c>
      <c r="BT759">
        <v>0</v>
      </c>
      <c r="BU759">
        <v>0</v>
      </c>
      <c r="BV759">
        <v>2469272</v>
      </c>
      <c r="BW759">
        <v>192585489</v>
      </c>
      <c r="BX759">
        <v>360971</v>
      </c>
      <c r="BY759">
        <v>11686046</v>
      </c>
      <c r="BZ759">
        <v>356264622</v>
      </c>
      <c r="CA759">
        <v>1145763</v>
      </c>
      <c r="CB759">
        <v>194893900</v>
      </c>
      <c r="CC759">
        <v>17104822</v>
      </c>
      <c r="CD759">
        <v>44947738</v>
      </c>
      <c r="CE759">
        <v>56631177</v>
      </c>
      <c r="CF759">
        <v>0</v>
      </c>
      <c r="CG759">
        <v>0</v>
      </c>
      <c r="CH759">
        <v>0</v>
      </c>
      <c r="CI759">
        <v>5477011</v>
      </c>
      <c r="CJ759">
        <v>199815194</v>
      </c>
      <c r="CK759">
        <v>0</v>
      </c>
      <c r="CL759">
        <v>1037782</v>
      </c>
      <c r="CM759">
        <v>0</v>
      </c>
      <c r="CN759">
        <v>919846</v>
      </c>
      <c r="CO759">
        <v>-919846</v>
      </c>
      <c r="CP759">
        <v>6239815</v>
      </c>
      <c r="CQ759">
        <v>527293202</v>
      </c>
      <c r="CR759">
        <v>0</v>
      </c>
      <c r="CS759">
        <v>0</v>
      </c>
      <c r="CT759">
        <v>0</v>
      </c>
      <c r="CU759">
        <v>0</v>
      </c>
      <c r="CV759">
        <v>0</v>
      </c>
      <c r="CW759">
        <v>106482044</v>
      </c>
      <c r="CX759">
        <v>8046438</v>
      </c>
      <c r="CY759">
        <v>62670181</v>
      </c>
      <c r="CZ759">
        <v>15808320</v>
      </c>
      <c r="DA759">
        <v>0</v>
      </c>
      <c r="DB759">
        <v>0</v>
      </c>
      <c r="DC759">
        <v>2853605</v>
      </c>
      <c r="DD759">
        <v>261796590</v>
      </c>
      <c r="DE759">
        <v>0</v>
      </c>
      <c r="DF759">
        <v>10962153</v>
      </c>
      <c r="DG759">
        <v>468619331</v>
      </c>
      <c r="DH759">
        <v>53903209</v>
      </c>
      <c r="DI759">
        <v>487348867</v>
      </c>
      <c r="DJ759">
        <v>0</v>
      </c>
      <c r="DK759">
        <v>5225239</v>
      </c>
      <c r="DL759">
        <v>0</v>
      </c>
      <c r="DM759">
        <v>0</v>
      </c>
      <c r="DN759">
        <v>0</v>
      </c>
      <c r="DO759">
        <v>0</v>
      </c>
      <c r="DP759">
        <v>18349985</v>
      </c>
      <c r="DQ759">
        <v>1030835418</v>
      </c>
      <c r="DR759">
        <v>0</v>
      </c>
      <c r="DS759">
        <v>0</v>
      </c>
      <c r="DT759">
        <v>0</v>
      </c>
      <c r="DU759">
        <v>0</v>
      </c>
      <c r="DV759">
        <v>0</v>
      </c>
      <c r="DW759">
        <v>0</v>
      </c>
      <c r="DX759">
        <v>0</v>
      </c>
      <c r="DY759">
        <v>0</v>
      </c>
      <c r="DZ759">
        <v>0</v>
      </c>
      <c r="EA759">
        <v>0</v>
      </c>
      <c r="EB759">
        <v>0</v>
      </c>
      <c r="EC759">
        <v>0</v>
      </c>
      <c r="ED759">
        <v>0</v>
      </c>
    </row>
    <row r="760" spans="1:134" x14ac:dyDescent="0.3">
      <c r="A760">
        <v>106344011</v>
      </c>
      <c r="B760" t="s">
        <v>1559</v>
      </c>
      <c r="C760">
        <v>20182</v>
      </c>
      <c r="D760" s="1">
        <v>43191</v>
      </c>
      <c r="E760" s="1">
        <v>43281</v>
      </c>
      <c r="F760" t="s">
        <v>134</v>
      </c>
      <c r="G760" t="s">
        <v>558</v>
      </c>
      <c r="H760" t="s">
        <v>2104</v>
      </c>
      <c r="I760">
        <v>311</v>
      </c>
      <c r="J760" t="s">
        <v>276</v>
      </c>
      <c r="K760" t="s">
        <v>369</v>
      </c>
      <c r="L760" t="s">
        <v>138</v>
      </c>
      <c r="M760" t="s">
        <v>1560</v>
      </c>
      <c r="N760" t="s">
        <v>1561</v>
      </c>
      <c r="O760" t="s">
        <v>563</v>
      </c>
      <c r="P760">
        <v>95817</v>
      </c>
      <c r="Q760" t="s">
        <v>1562</v>
      </c>
      <c r="R760">
        <v>50</v>
      </c>
      <c r="S760">
        <v>50</v>
      </c>
      <c r="T760">
        <v>50</v>
      </c>
      <c r="U760">
        <v>0</v>
      </c>
      <c r="V760">
        <v>0</v>
      </c>
      <c r="W760">
        <v>0</v>
      </c>
      <c r="X760">
        <v>0</v>
      </c>
      <c r="Y760">
        <v>0</v>
      </c>
      <c r="Z760">
        <v>0</v>
      </c>
      <c r="AA760">
        <v>170</v>
      </c>
      <c r="AB760">
        <v>0</v>
      </c>
      <c r="AC760">
        <v>0</v>
      </c>
      <c r="AD760">
        <v>0</v>
      </c>
      <c r="AE760">
        <v>170</v>
      </c>
      <c r="AF760">
        <v>0</v>
      </c>
      <c r="AG760">
        <v>0</v>
      </c>
      <c r="AH760">
        <v>0</v>
      </c>
      <c r="AI760">
        <v>0</v>
      </c>
      <c r="AJ760">
        <v>0</v>
      </c>
      <c r="AK760">
        <v>0</v>
      </c>
      <c r="AL760">
        <v>0</v>
      </c>
      <c r="AM760">
        <v>4357</v>
      </c>
      <c r="AN760">
        <v>0</v>
      </c>
      <c r="AO760">
        <v>0</v>
      </c>
      <c r="AP760">
        <v>0</v>
      </c>
      <c r="AQ760">
        <v>4357</v>
      </c>
      <c r="AR760">
        <v>0</v>
      </c>
      <c r="AS76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8714</v>
      </c>
      <c r="AT760">
        <v>0</v>
      </c>
      <c r="AU760">
        <v>0</v>
      </c>
      <c r="AV760">
        <v>0</v>
      </c>
      <c r="AW760">
        <v>0</v>
      </c>
      <c r="AX760">
        <v>0</v>
      </c>
      <c r="AY760">
        <v>0</v>
      </c>
      <c r="AZ760">
        <v>0</v>
      </c>
      <c r="BA760">
        <v>0</v>
      </c>
      <c r="BB760">
        <v>0</v>
      </c>
      <c r="BC760">
        <v>0</v>
      </c>
      <c r="BD760">
        <v>0</v>
      </c>
      <c r="BE760">
        <v>0</v>
      </c>
      <c r="BF760">
        <v>0</v>
      </c>
      <c r="BG760">
        <v>0</v>
      </c>
      <c r="BH760">
        <v>0</v>
      </c>
      <c r="BI760">
        <v>0</v>
      </c>
      <c r="BJ760">
        <v>0</v>
      </c>
      <c r="BK760">
        <v>3137040</v>
      </c>
      <c r="BL760">
        <v>0</v>
      </c>
      <c r="BM760">
        <v>0</v>
      </c>
      <c r="BN760">
        <v>0</v>
      </c>
      <c r="BO760">
        <v>3137040</v>
      </c>
      <c r="BP760">
        <v>0</v>
      </c>
      <c r="BQ760">
        <v>0</v>
      </c>
      <c r="BR760">
        <v>0</v>
      </c>
      <c r="BS760">
        <v>0</v>
      </c>
      <c r="BT760">
        <v>0</v>
      </c>
      <c r="BU760">
        <v>0</v>
      </c>
      <c r="BV760">
        <v>0</v>
      </c>
      <c r="BW760">
        <v>0</v>
      </c>
      <c r="BX760">
        <v>0</v>
      </c>
      <c r="BY760">
        <v>0</v>
      </c>
      <c r="BZ760">
        <v>0</v>
      </c>
      <c r="CA760">
        <v>0</v>
      </c>
      <c r="CB760">
        <v>0</v>
      </c>
      <c r="CC760">
        <v>0</v>
      </c>
      <c r="CD760">
        <v>0</v>
      </c>
      <c r="CE760">
        <v>0</v>
      </c>
      <c r="CF760">
        <v>0</v>
      </c>
      <c r="CG760">
        <v>0</v>
      </c>
      <c r="CH760">
        <v>0</v>
      </c>
      <c r="CI760">
        <v>0</v>
      </c>
      <c r="CJ760">
        <v>0</v>
      </c>
      <c r="CK760">
        <v>0</v>
      </c>
      <c r="CL760">
        <v>0</v>
      </c>
      <c r="CM760">
        <v>0</v>
      </c>
      <c r="CN760">
        <v>0</v>
      </c>
      <c r="CO760">
        <v>0</v>
      </c>
      <c r="CP760">
        <v>0</v>
      </c>
      <c r="CQ760">
        <v>0</v>
      </c>
      <c r="CR760">
        <v>0</v>
      </c>
      <c r="CS760">
        <v>0</v>
      </c>
      <c r="CT760">
        <v>0</v>
      </c>
      <c r="CU760">
        <v>0</v>
      </c>
      <c r="CV760">
        <v>0</v>
      </c>
      <c r="CW760">
        <v>0</v>
      </c>
      <c r="CX760">
        <v>0</v>
      </c>
      <c r="CY760">
        <v>0</v>
      </c>
      <c r="CZ760">
        <v>0</v>
      </c>
      <c r="DA760">
        <v>0</v>
      </c>
      <c r="DB760">
        <v>0</v>
      </c>
      <c r="DC760">
        <v>3137040</v>
      </c>
      <c r="DD760">
        <v>0</v>
      </c>
      <c r="DE760">
        <v>0</v>
      </c>
      <c r="DF760">
        <v>0</v>
      </c>
      <c r="DG760">
        <v>3137040</v>
      </c>
      <c r="DH760">
        <v>0</v>
      </c>
      <c r="DI760">
        <v>10069102</v>
      </c>
      <c r="DJ760">
        <v>865409</v>
      </c>
      <c r="DK760">
        <v>0</v>
      </c>
      <c r="DL760">
        <v>0</v>
      </c>
      <c r="DM760">
        <v>0</v>
      </c>
      <c r="DN760">
        <v>0</v>
      </c>
      <c r="DO760">
        <v>0</v>
      </c>
      <c r="DP760">
        <v>0</v>
      </c>
      <c r="DQ760">
        <v>0</v>
      </c>
      <c r="DR760">
        <v>0</v>
      </c>
      <c r="DS760">
        <v>0</v>
      </c>
      <c r="DT760">
        <v>0</v>
      </c>
      <c r="DU760">
        <v>0</v>
      </c>
      <c r="DV760">
        <v>0</v>
      </c>
      <c r="DW760">
        <v>0</v>
      </c>
      <c r="DX760">
        <v>0</v>
      </c>
      <c r="DY760">
        <v>0</v>
      </c>
      <c r="DZ760">
        <v>0</v>
      </c>
      <c r="EA760">
        <v>0</v>
      </c>
      <c r="EB760">
        <v>0</v>
      </c>
      <c r="EC760">
        <v>0</v>
      </c>
      <c r="ED760">
        <v>0</v>
      </c>
    </row>
    <row r="761" spans="1:134" x14ac:dyDescent="0.3">
      <c r="A761">
        <v>106270875</v>
      </c>
      <c r="B761" t="s">
        <v>1567</v>
      </c>
      <c r="C761">
        <v>20182</v>
      </c>
      <c r="D761" s="1">
        <v>43191</v>
      </c>
      <c r="E761" s="1">
        <v>43281</v>
      </c>
      <c r="F761" t="s">
        <v>134</v>
      </c>
      <c r="G761" t="s">
        <v>528</v>
      </c>
      <c r="H761" t="s">
        <v>2101</v>
      </c>
      <c r="I761">
        <v>705</v>
      </c>
      <c r="J761" t="s">
        <v>183</v>
      </c>
      <c r="K761" t="s">
        <v>137</v>
      </c>
      <c r="L761" t="s">
        <v>138</v>
      </c>
      <c r="M761" t="s">
        <v>1568</v>
      </c>
      <c r="N761" t="s">
        <v>1569</v>
      </c>
      <c r="O761" t="s">
        <v>1309</v>
      </c>
      <c r="P761">
        <v>93901</v>
      </c>
      <c r="Q761" t="s">
        <v>1570</v>
      </c>
      <c r="R761">
        <v>263</v>
      </c>
      <c r="S761">
        <v>255</v>
      </c>
      <c r="T761">
        <v>144</v>
      </c>
      <c r="U761">
        <v>1135</v>
      </c>
      <c r="V761">
        <v>90</v>
      </c>
      <c r="W761">
        <v>40</v>
      </c>
      <c r="X761">
        <v>111</v>
      </c>
      <c r="Y761">
        <v>0</v>
      </c>
      <c r="Z761">
        <v>0</v>
      </c>
      <c r="AA761">
        <v>80</v>
      </c>
      <c r="AB761">
        <v>1219</v>
      </c>
      <c r="AC761">
        <v>10</v>
      </c>
      <c r="AD761">
        <v>39</v>
      </c>
      <c r="AE761">
        <v>2724</v>
      </c>
      <c r="AF761">
        <v>0</v>
      </c>
      <c r="AG761">
        <v>5695</v>
      </c>
      <c r="AH761">
        <v>429</v>
      </c>
      <c r="AI761">
        <v>207</v>
      </c>
      <c r="AJ761">
        <v>571</v>
      </c>
      <c r="AK761">
        <v>0</v>
      </c>
      <c r="AL761">
        <v>0</v>
      </c>
      <c r="AM761">
        <v>311</v>
      </c>
      <c r="AN761">
        <v>4650</v>
      </c>
      <c r="AO761">
        <v>23</v>
      </c>
      <c r="AP761">
        <v>42</v>
      </c>
      <c r="AQ761">
        <v>11928</v>
      </c>
      <c r="AR761">
        <v>0</v>
      </c>
      <c r="AS76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23856</v>
      </c>
      <c r="AT761">
        <v>5827</v>
      </c>
      <c r="AU761">
        <v>427</v>
      </c>
      <c r="AV761">
        <v>1433</v>
      </c>
      <c r="AW761">
        <v>8431</v>
      </c>
      <c r="AX761">
        <v>0</v>
      </c>
      <c r="AY761">
        <v>0</v>
      </c>
      <c r="AZ761">
        <v>831</v>
      </c>
      <c r="BA761">
        <v>7606</v>
      </c>
      <c r="BB761">
        <v>22</v>
      </c>
      <c r="BC761">
        <v>441</v>
      </c>
      <c r="BD761">
        <v>25018</v>
      </c>
      <c r="BE761">
        <v>133318980</v>
      </c>
      <c r="BF761">
        <v>10211886</v>
      </c>
      <c r="BG761">
        <v>18026044</v>
      </c>
      <c r="BH761">
        <v>45779083</v>
      </c>
      <c r="BI761">
        <v>0</v>
      </c>
      <c r="BJ761">
        <v>0</v>
      </c>
      <c r="BK761">
        <v>5805920</v>
      </c>
      <c r="BL761">
        <v>55130993</v>
      </c>
      <c r="BM761">
        <v>106616</v>
      </c>
      <c r="BN761">
        <v>5381702</v>
      </c>
      <c r="BO761">
        <v>273761224</v>
      </c>
      <c r="BP761">
        <v>65716350</v>
      </c>
      <c r="BQ761">
        <v>5181175</v>
      </c>
      <c r="BR761">
        <v>8798381</v>
      </c>
      <c r="BS761">
        <v>58180127</v>
      </c>
      <c r="BT761">
        <v>0</v>
      </c>
      <c r="BU761">
        <v>0</v>
      </c>
      <c r="BV761">
        <v>6846684</v>
      </c>
      <c r="BW761">
        <v>56004845</v>
      </c>
      <c r="BX761">
        <v>133830</v>
      </c>
      <c r="BY761">
        <v>2486693</v>
      </c>
      <c r="BZ761">
        <v>203348085</v>
      </c>
      <c r="CA761">
        <v>7479767</v>
      </c>
      <c r="CB761">
        <v>170892958</v>
      </c>
      <c r="CC761">
        <v>13313105</v>
      </c>
      <c r="CD761">
        <v>18759092</v>
      </c>
      <c r="CE761">
        <v>82901116</v>
      </c>
      <c r="CF761">
        <v>0</v>
      </c>
      <c r="CG761">
        <v>0</v>
      </c>
      <c r="CH761">
        <v>0</v>
      </c>
      <c r="CI761">
        <v>2374267</v>
      </c>
      <c r="CJ761">
        <v>53483396</v>
      </c>
      <c r="CK761">
        <v>0</v>
      </c>
      <c r="CL761">
        <v>1651099</v>
      </c>
      <c r="CM761">
        <v>0</v>
      </c>
      <c r="CN761">
        <v>0</v>
      </c>
      <c r="CO761">
        <v>0</v>
      </c>
      <c r="CP761">
        <v>171465</v>
      </c>
      <c r="CQ761">
        <v>351026265</v>
      </c>
      <c r="CR761">
        <v>0</v>
      </c>
      <c r="CS761">
        <v>0</v>
      </c>
      <c r="CT761">
        <v>0</v>
      </c>
      <c r="CU761">
        <v>0</v>
      </c>
      <c r="CV761">
        <v>0</v>
      </c>
      <c r="CW761">
        <v>28142372</v>
      </c>
      <c r="CX761">
        <v>2079956</v>
      </c>
      <c r="CY761">
        <v>8065333</v>
      </c>
      <c r="CZ761">
        <v>21058094</v>
      </c>
      <c r="DA761">
        <v>0</v>
      </c>
      <c r="DB761">
        <v>0</v>
      </c>
      <c r="DC761">
        <v>10278337</v>
      </c>
      <c r="DD761">
        <v>57652442</v>
      </c>
      <c r="DE761">
        <v>-1410653</v>
      </c>
      <c r="DF761">
        <v>217163</v>
      </c>
      <c r="DG761">
        <v>126083044</v>
      </c>
      <c r="DH761">
        <v>2475011</v>
      </c>
      <c r="DI761">
        <v>103200763</v>
      </c>
      <c r="DJ761">
        <v>0</v>
      </c>
      <c r="DK761">
        <v>-817627</v>
      </c>
      <c r="DL761">
        <v>0</v>
      </c>
      <c r="DM761">
        <v>0</v>
      </c>
      <c r="DN761">
        <v>0</v>
      </c>
      <c r="DO761">
        <v>0</v>
      </c>
      <c r="DP761">
        <v>6440643</v>
      </c>
      <c r="DQ761">
        <v>253355437</v>
      </c>
      <c r="DR761">
        <v>0</v>
      </c>
      <c r="DS761">
        <v>0</v>
      </c>
      <c r="DT761">
        <v>0</v>
      </c>
      <c r="DU761">
        <v>0</v>
      </c>
      <c r="DV761">
        <v>0</v>
      </c>
      <c r="DW761">
        <v>0</v>
      </c>
      <c r="DX761">
        <v>0</v>
      </c>
      <c r="DY761">
        <v>0</v>
      </c>
      <c r="DZ761">
        <v>0</v>
      </c>
      <c r="EA761">
        <v>0</v>
      </c>
      <c r="EB761">
        <v>0</v>
      </c>
      <c r="EC761">
        <v>0</v>
      </c>
      <c r="ED761">
        <v>0</v>
      </c>
    </row>
    <row r="762" spans="1:134" x14ac:dyDescent="0.3">
      <c r="A762">
        <v>106361318</v>
      </c>
      <c r="B762" t="s">
        <v>1571</v>
      </c>
      <c r="C762">
        <v>20182</v>
      </c>
      <c r="D762" s="1">
        <v>43191</v>
      </c>
      <c r="E762" s="1">
        <v>43281</v>
      </c>
      <c r="F762" t="s">
        <v>134</v>
      </c>
      <c r="G762" t="s">
        <v>275</v>
      </c>
      <c r="H762" t="s">
        <v>2100</v>
      </c>
      <c r="I762">
        <v>1207</v>
      </c>
      <c r="J762" t="s">
        <v>136</v>
      </c>
      <c r="K762" t="s">
        <v>137</v>
      </c>
      <c r="L762" t="s">
        <v>138</v>
      </c>
      <c r="M762" t="s">
        <v>1572</v>
      </c>
      <c r="N762" t="s">
        <v>1573</v>
      </c>
      <c r="O762" t="s">
        <v>1574</v>
      </c>
      <c r="P762">
        <v>91786</v>
      </c>
      <c r="Q762" t="s">
        <v>1575</v>
      </c>
      <c r="R762">
        <v>363</v>
      </c>
      <c r="S762">
        <v>363</v>
      </c>
      <c r="T762">
        <v>363</v>
      </c>
      <c r="U762">
        <v>791</v>
      </c>
      <c r="V762">
        <v>1001</v>
      </c>
      <c r="W762">
        <v>220</v>
      </c>
      <c r="X762">
        <v>685</v>
      </c>
      <c r="Y762">
        <v>0</v>
      </c>
      <c r="Z762">
        <v>0</v>
      </c>
      <c r="AA762">
        <v>130</v>
      </c>
      <c r="AB762">
        <v>1325</v>
      </c>
      <c r="AC762">
        <v>72</v>
      </c>
      <c r="AD762">
        <v>103</v>
      </c>
      <c r="AE762">
        <v>4327</v>
      </c>
      <c r="AF762">
        <v>0</v>
      </c>
      <c r="AG762">
        <v>3607</v>
      </c>
      <c r="AH762">
        <v>4279</v>
      </c>
      <c r="AI762">
        <v>928</v>
      </c>
      <c r="AJ762">
        <v>2189</v>
      </c>
      <c r="AK762">
        <v>0</v>
      </c>
      <c r="AL762">
        <v>0</v>
      </c>
      <c r="AM762">
        <v>402</v>
      </c>
      <c r="AN762">
        <v>4069</v>
      </c>
      <c r="AO762">
        <v>203</v>
      </c>
      <c r="AP762">
        <v>292</v>
      </c>
      <c r="AQ762">
        <v>15969</v>
      </c>
      <c r="AR762">
        <v>0</v>
      </c>
      <c r="AS76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31938</v>
      </c>
      <c r="AT762">
        <v>10162</v>
      </c>
      <c r="AU762">
        <v>9035</v>
      </c>
      <c r="AV762">
        <v>1959</v>
      </c>
      <c r="AW762">
        <v>8403</v>
      </c>
      <c r="AX762">
        <v>0</v>
      </c>
      <c r="AY762">
        <v>0</v>
      </c>
      <c r="AZ762">
        <v>2156</v>
      </c>
      <c r="BA762">
        <v>25225</v>
      </c>
      <c r="BB762">
        <v>967</v>
      </c>
      <c r="BC762">
        <v>1391</v>
      </c>
      <c r="BD762">
        <v>59298</v>
      </c>
      <c r="BE762">
        <v>70827269</v>
      </c>
      <c r="BF762">
        <v>91812662</v>
      </c>
      <c r="BG762">
        <v>17149017</v>
      </c>
      <c r="BH762">
        <v>40991736</v>
      </c>
      <c r="BI762">
        <v>0</v>
      </c>
      <c r="BJ762">
        <v>0</v>
      </c>
      <c r="BK762">
        <v>6782793</v>
      </c>
      <c r="BL762">
        <v>78674111</v>
      </c>
      <c r="BM762">
        <v>3768733</v>
      </c>
      <c r="BN762">
        <v>5423299</v>
      </c>
      <c r="BO762">
        <v>315429620</v>
      </c>
      <c r="BP762">
        <v>43210019</v>
      </c>
      <c r="BQ762">
        <v>42669540</v>
      </c>
      <c r="BR762">
        <v>8919545</v>
      </c>
      <c r="BS762">
        <v>39358829</v>
      </c>
      <c r="BT762">
        <v>0</v>
      </c>
      <c r="BU762">
        <v>0</v>
      </c>
      <c r="BV762">
        <v>7658485</v>
      </c>
      <c r="BW762">
        <v>89198423</v>
      </c>
      <c r="BX762">
        <v>3120625</v>
      </c>
      <c r="BY762">
        <v>4490656</v>
      </c>
      <c r="BZ762">
        <v>238626122</v>
      </c>
      <c r="CA762">
        <v>1400000</v>
      </c>
      <c r="CB762">
        <v>97410651</v>
      </c>
      <c r="CC762">
        <v>114551940</v>
      </c>
      <c r="CD762">
        <v>23198413</v>
      </c>
      <c r="CE762">
        <v>72781542</v>
      </c>
      <c r="CF762">
        <v>0</v>
      </c>
      <c r="CG762">
        <v>0</v>
      </c>
      <c r="CH762">
        <v>0</v>
      </c>
      <c r="CI762">
        <v>11885468</v>
      </c>
      <c r="CJ762">
        <v>138162527</v>
      </c>
      <c r="CK762">
        <v>0</v>
      </c>
      <c r="CL762">
        <v>4500000</v>
      </c>
      <c r="CM762">
        <v>0</v>
      </c>
      <c r="CN762">
        <v>0</v>
      </c>
      <c r="CO762">
        <v>0</v>
      </c>
      <c r="CP762">
        <v>10005108</v>
      </c>
      <c r="CQ762">
        <v>473895649</v>
      </c>
      <c r="CR762">
        <v>0</v>
      </c>
      <c r="CS762">
        <v>0</v>
      </c>
      <c r="CT762">
        <v>0</v>
      </c>
      <c r="CU762">
        <v>213919</v>
      </c>
      <c r="CV762">
        <v>213919</v>
      </c>
      <c r="CW762">
        <v>16626637</v>
      </c>
      <c r="CX762">
        <v>19930262</v>
      </c>
      <c r="CY762">
        <v>2870149</v>
      </c>
      <c r="CZ762">
        <v>7569023</v>
      </c>
      <c r="DA762">
        <v>0</v>
      </c>
      <c r="DB762">
        <v>0</v>
      </c>
      <c r="DC762">
        <v>2555810</v>
      </c>
      <c r="DD762">
        <v>29710007</v>
      </c>
      <c r="DE762">
        <v>0</v>
      </c>
      <c r="DF762">
        <v>1112124</v>
      </c>
      <c r="DG762">
        <v>80374012</v>
      </c>
      <c r="DH762">
        <v>1540372</v>
      </c>
      <c r="DI762">
        <v>89146836</v>
      </c>
      <c r="DJ762">
        <v>0</v>
      </c>
      <c r="DK762">
        <v>-2800034</v>
      </c>
      <c r="DL762">
        <v>0</v>
      </c>
      <c r="DM762">
        <v>0</v>
      </c>
      <c r="DN762">
        <v>0</v>
      </c>
      <c r="DO762">
        <v>0</v>
      </c>
      <c r="DP762">
        <v>393376</v>
      </c>
      <c r="DQ762">
        <v>269164715</v>
      </c>
      <c r="DR762">
        <v>0</v>
      </c>
      <c r="DS762">
        <v>0</v>
      </c>
      <c r="DT762">
        <v>0</v>
      </c>
      <c r="DU762">
        <v>0</v>
      </c>
      <c r="DV762">
        <v>0</v>
      </c>
      <c r="DW762">
        <v>0</v>
      </c>
      <c r="DX762">
        <v>0</v>
      </c>
      <c r="DY762">
        <v>0</v>
      </c>
      <c r="DZ762">
        <v>0</v>
      </c>
      <c r="EA762">
        <v>0</v>
      </c>
      <c r="EB762">
        <v>0</v>
      </c>
      <c r="EC762">
        <v>0</v>
      </c>
      <c r="ED762">
        <v>0</v>
      </c>
    </row>
    <row r="763" spans="1:134" x14ac:dyDescent="0.3">
      <c r="A763">
        <v>106374055</v>
      </c>
      <c r="B763" t="s">
        <v>1576</v>
      </c>
      <c r="C763">
        <v>20182</v>
      </c>
      <c r="D763" s="1">
        <v>43191</v>
      </c>
      <c r="E763" s="1">
        <v>43281</v>
      </c>
      <c r="F763" t="s">
        <v>134</v>
      </c>
      <c r="G763" t="s">
        <v>254</v>
      </c>
      <c r="H763" t="s">
        <v>2094</v>
      </c>
      <c r="I763">
        <v>1418</v>
      </c>
      <c r="J763" t="s">
        <v>276</v>
      </c>
      <c r="K763" t="s">
        <v>844</v>
      </c>
      <c r="L763" t="s">
        <v>138</v>
      </c>
      <c r="M763" t="s">
        <v>1577</v>
      </c>
      <c r="N763" t="s">
        <v>1578</v>
      </c>
      <c r="O763" t="s">
        <v>308</v>
      </c>
      <c r="P763">
        <v>92110</v>
      </c>
      <c r="Q763" t="s">
        <v>1579</v>
      </c>
      <c r="R763">
        <v>301</v>
      </c>
      <c r="S763">
        <v>301</v>
      </c>
      <c r="T763">
        <v>248</v>
      </c>
      <c r="U763">
        <v>4</v>
      </c>
      <c r="V763">
        <v>0</v>
      </c>
      <c r="W763">
        <v>21</v>
      </c>
      <c r="X763">
        <v>0</v>
      </c>
      <c r="Y763">
        <v>95</v>
      </c>
      <c r="Z763">
        <v>0</v>
      </c>
      <c r="AA763">
        <v>2</v>
      </c>
      <c r="AB763">
        <v>105</v>
      </c>
      <c r="AC763">
        <v>0</v>
      </c>
      <c r="AD763">
        <v>157</v>
      </c>
      <c r="AE763">
        <v>384</v>
      </c>
      <c r="AF763">
        <v>0</v>
      </c>
      <c r="AG763">
        <v>8</v>
      </c>
      <c r="AH763">
        <v>0</v>
      </c>
      <c r="AI763">
        <v>15687</v>
      </c>
      <c r="AJ763">
        <v>0</v>
      </c>
      <c r="AK763">
        <v>587</v>
      </c>
      <c r="AL763">
        <v>0</v>
      </c>
      <c r="AM763">
        <v>9</v>
      </c>
      <c r="AN763">
        <v>3105</v>
      </c>
      <c r="AO763">
        <v>0</v>
      </c>
      <c r="AP763">
        <v>1127</v>
      </c>
      <c r="AQ763">
        <v>20523</v>
      </c>
      <c r="AR763">
        <v>0</v>
      </c>
      <c r="AS76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41046</v>
      </c>
      <c r="AT763">
        <v>566</v>
      </c>
      <c r="AU763">
        <v>0</v>
      </c>
      <c r="AV763">
        <v>4297</v>
      </c>
      <c r="AW763">
        <v>0</v>
      </c>
      <c r="AX763">
        <v>4231</v>
      </c>
      <c r="AY763">
        <v>0</v>
      </c>
      <c r="AZ763">
        <v>2996</v>
      </c>
      <c r="BA763">
        <v>2511</v>
      </c>
      <c r="BB763">
        <v>0</v>
      </c>
      <c r="BC763">
        <v>167</v>
      </c>
      <c r="BD763">
        <v>14768</v>
      </c>
      <c r="BE763">
        <v>8179</v>
      </c>
      <c r="BF763">
        <v>0</v>
      </c>
      <c r="BG763">
        <v>3683612</v>
      </c>
      <c r="BH763">
        <v>0</v>
      </c>
      <c r="BI763">
        <v>619671</v>
      </c>
      <c r="BJ763">
        <v>0</v>
      </c>
      <c r="BK763">
        <v>9203</v>
      </c>
      <c r="BL763">
        <v>1635790</v>
      </c>
      <c r="BM763">
        <v>0</v>
      </c>
      <c r="BN763">
        <v>1190259</v>
      </c>
      <c r="BO763">
        <v>7146714</v>
      </c>
      <c r="BP763">
        <v>108622</v>
      </c>
      <c r="BQ763">
        <v>0</v>
      </c>
      <c r="BR763">
        <v>825108</v>
      </c>
      <c r="BS763">
        <v>0</v>
      </c>
      <c r="BT763">
        <v>812422</v>
      </c>
      <c r="BU763">
        <v>0</v>
      </c>
      <c r="BV763">
        <v>575268</v>
      </c>
      <c r="BW763">
        <v>482021</v>
      </c>
      <c r="BX763">
        <v>0</v>
      </c>
      <c r="BY763">
        <v>31979</v>
      </c>
      <c r="BZ763">
        <v>2835420</v>
      </c>
      <c r="CA763">
        <v>0</v>
      </c>
      <c r="CB763">
        <v>39025</v>
      </c>
      <c r="CC763">
        <v>0</v>
      </c>
      <c r="CD763">
        <v>355623</v>
      </c>
      <c r="CE763">
        <v>0</v>
      </c>
      <c r="CF763">
        <v>0</v>
      </c>
      <c r="CG763">
        <v>478478</v>
      </c>
      <c r="CH763">
        <v>0</v>
      </c>
      <c r="CI763">
        <v>195279</v>
      </c>
      <c r="CJ763">
        <v>560796</v>
      </c>
      <c r="CK763">
        <v>0</v>
      </c>
      <c r="CL763">
        <v>0</v>
      </c>
      <c r="CM763">
        <v>0</v>
      </c>
      <c r="CN763">
        <v>0</v>
      </c>
      <c r="CO763">
        <v>0</v>
      </c>
      <c r="CP763">
        <v>408363</v>
      </c>
      <c r="CQ763">
        <v>2037564</v>
      </c>
      <c r="CR763">
        <v>0</v>
      </c>
      <c r="CS763">
        <v>0</v>
      </c>
      <c r="CT763">
        <v>0</v>
      </c>
      <c r="CU763">
        <v>0</v>
      </c>
      <c r="CV763">
        <v>0</v>
      </c>
      <c r="CW763">
        <v>77778</v>
      </c>
      <c r="CX763">
        <v>0</v>
      </c>
      <c r="CY763">
        <v>4153096</v>
      </c>
      <c r="CZ763">
        <v>0</v>
      </c>
      <c r="DA763">
        <v>953614</v>
      </c>
      <c r="DB763">
        <v>0</v>
      </c>
      <c r="DC763">
        <v>389192</v>
      </c>
      <c r="DD763">
        <v>1557016</v>
      </c>
      <c r="DE763">
        <v>0</v>
      </c>
      <c r="DF763">
        <v>813874</v>
      </c>
      <c r="DG763">
        <v>7944570</v>
      </c>
      <c r="DH763">
        <v>0</v>
      </c>
      <c r="DI763">
        <v>55398163</v>
      </c>
      <c r="DJ763">
        <v>0</v>
      </c>
      <c r="DK763">
        <v>47453592</v>
      </c>
      <c r="DL763">
        <v>0</v>
      </c>
      <c r="DM763">
        <v>0</v>
      </c>
      <c r="DN763">
        <v>0</v>
      </c>
      <c r="DO763">
        <v>0</v>
      </c>
      <c r="DP763">
        <v>0</v>
      </c>
      <c r="DQ763">
        <v>4364143</v>
      </c>
      <c r="DR763">
        <v>0</v>
      </c>
      <c r="DS763">
        <v>0</v>
      </c>
      <c r="DT763">
        <v>0</v>
      </c>
      <c r="DU763">
        <v>0</v>
      </c>
      <c r="DV763">
        <v>0</v>
      </c>
      <c r="DW763">
        <v>0</v>
      </c>
      <c r="DX763">
        <v>0</v>
      </c>
      <c r="DY763">
        <v>0</v>
      </c>
      <c r="DZ763">
        <v>0</v>
      </c>
      <c r="EA763">
        <v>0</v>
      </c>
      <c r="EB763">
        <v>0</v>
      </c>
      <c r="EC763">
        <v>0</v>
      </c>
      <c r="ED763">
        <v>0</v>
      </c>
    </row>
    <row r="764" spans="1:134" x14ac:dyDescent="0.3">
      <c r="A764">
        <v>106190673</v>
      </c>
      <c r="B764" t="s">
        <v>1580</v>
      </c>
      <c r="C764">
        <v>20182</v>
      </c>
      <c r="D764" s="1">
        <v>43191</v>
      </c>
      <c r="E764" s="1">
        <v>43281</v>
      </c>
      <c r="F764" t="s">
        <v>134</v>
      </c>
      <c r="G764" t="s">
        <v>158</v>
      </c>
      <c r="H764" t="s">
        <v>2086</v>
      </c>
      <c r="I764">
        <v>917</v>
      </c>
      <c r="J764" t="s">
        <v>255</v>
      </c>
      <c r="K764" t="s">
        <v>137</v>
      </c>
      <c r="L764" t="s">
        <v>138</v>
      </c>
      <c r="M764" t="s">
        <v>1581</v>
      </c>
      <c r="N764" t="s">
        <v>1582</v>
      </c>
      <c r="O764" t="s">
        <v>1583</v>
      </c>
      <c r="P764">
        <v>91773</v>
      </c>
      <c r="Q764" t="s">
        <v>1584</v>
      </c>
      <c r="R764">
        <v>101</v>
      </c>
      <c r="S764">
        <v>101</v>
      </c>
      <c r="T764">
        <v>45</v>
      </c>
      <c r="U764">
        <v>208</v>
      </c>
      <c r="V764">
        <v>209</v>
      </c>
      <c r="W764">
        <v>29</v>
      </c>
      <c r="X764">
        <v>131</v>
      </c>
      <c r="Y764">
        <v>0</v>
      </c>
      <c r="Z764">
        <v>0</v>
      </c>
      <c r="AA764">
        <v>35</v>
      </c>
      <c r="AB764">
        <v>226</v>
      </c>
      <c r="AC764">
        <v>0</v>
      </c>
      <c r="AD764">
        <v>45</v>
      </c>
      <c r="AE764">
        <v>883</v>
      </c>
      <c r="AF764">
        <v>0</v>
      </c>
      <c r="AG764">
        <v>813</v>
      </c>
      <c r="AH764">
        <v>684</v>
      </c>
      <c r="AI764">
        <v>75</v>
      </c>
      <c r="AJ764">
        <v>548</v>
      </c>
      <c r="AK764">
        <v>0</v>
      </c>
      <c r="AL764">
        <v>0</v>
      </c>
      <c r="AM764">
        <v>93</v>
      </c>
      <c r="AN764">
        <v>602</v>
      </c>
      <c r="AO764">
        <v>0</v>
      </c>
      <c r="AP764">
        <v>150</v>
      </c>
      <c r="AQ764">
        <v>2965</v>
      </c>
      <c r="AR764">
        <v>0</v>
      </c>
      <c r="AS76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5930</v>
      </c>
      <c r="AT764">
        <v>424</v>
      </c>
      <c r="AU764">
        <v>466</v>
      </c>
      <c r="AV764">
        <v>339</v>
      </c>
      <c r="AW764">
        <v>1482</v>
      </c>
      <c r="AX764">
        <v>0</v>
      </c>
      <c r="AY764">
        <v>0</v>
      </c>
      <c r="AZ764">
        <v>659</v>
      </c>
      <c r="BA764">
        <v>1240</v>
      </c>
      <c r="BB764">
        <v>0</v>
      </c>
      <c r="BC764">
        <v>263</v>
      </c>
      <c r="BD764">
        <v>4873</v>
      </c>
      <c r="BE764">
        <v>8670235</v>
      </c>
      <c r="BF764">
        <v>10123044</v>
      </c>
      <c r="BG764">
        <v>812905</v>
      </c>
      <c r="BH764">
        <v>6451390</v>
      </c>
      <c r="BI764">
        <v>0</v>
      </c>
      <c r="BJ764">
        <v>0</v>
      </c>
      <c r="BK764">
        <v>1548008</v>
      </c>
      <c r="BL764">
        <v>9635882</v>
      </c>
      <c r="BM764">
        <v>0</v>
      </c>
      <c r="BN764">
        <v>2393448</v>
      </c>
      <c r="BO764">
        <v>39634912</v>
      </c>
      <c r="BP764">
        <v>2305088</v>
      </c>
      <c r="BQ764">
        <v>3241078</v>
      </c>
      <c r="BR764">
        <v>1260480</v>
      </c>
      <c r="BS764">
        <v>5827946</v>
      </c>
      <c r="BT764">
        <v>0</v>
      </c>
      <c r="BU764">
        <v>0</v>
      </c>
      <c r="BV764">
        <v>3360184</v>
      </c>
      <c r="BW764">
        <v>9329710</v>
      </c>
      <c r="BX764">
        <v>0</v>
      </c>
      <c r="BY764">
        <v>886559</v>
      </c>
      <c r="BZ764">
        <v>26211045</v>
      </c>
      <c r="CA764">
        <v>1532253</v>
      </c>
      <c r="CB764">
        <v>8519336</v>
      </c>
      <c r="CC764">
        <v>10544191</v>
      </c>
      <c r="CD764">
        <v>1181021</v>
      </c>
      <c r="CE764">
        <v>9934207</v>
      </c>
      <c r="CF764">
        <v>0</v>
      </c>
      <c r="CG764">
        <v>0</v>
      </c>
      <c r="CH764">
        <v>0</v>
      </c>
      <c r="CI764">
        <v>3154544</v>
      </c>
      <c r="CJ764">
        <v>14380084</v>
      </c>
      <c r="CK764">
        <v>0</v>
      </c>
      <c r="CL764">
        <v>76361</v>
      </c>
      <c r="CM764">
        <v>0</v>
      </c>
      <c r="CN764">
        <v>0</v>
      </c>
      <c r="CO764">
        <v>0</v>
      </c>
      <c r="CP764">
        <v>1128077</v>
      </c>
      <c r="CQ764">
        <v>50450074</v>
      </c>
      <c r="CR764">
        <v>0</v>
      </c>
      <c r="CS764">
        <v>0</v>
      </c>
      <c r="CT764">
        <v>0</v>
      </c>
      <c r="CU764">
        <v>0</v>
      </c>
      <c r="CV764">
        <v>0</v>
      </c>
      <c r="CW764">
        <v>2455987</v>
      </c>
      <c r="CX764">
        <v>2819931</v>
      </c>
      <c r="CY764">
        <v>892364</v>
      </c>
      <c r="CZ764">
        <v>2345129</v>
      </c>
      <c r="DA764">
        <v>0</v>
      </c>
      <c r="DB764">
        <v>0</v>
      </c>
      <c r="DC764">
        <v>1753648</v>
      </c>
      <c r="DD764">
        <v>4585508</v>
      </c>
      <c r="DE764">
        <v>0</v>
      </c>
      <c r="DF764">
        <v>543316</v>
      </c>
      <c r="DG764">
        <v>15395883</v>
      </c>
      <c r="DH764">
        <v>70706</v>
      </c>
      <c r="DI764">
        <v>14256771</v>
      </c>
      <c r="DJ764">
        <v>0</v>
      </c>
      <c r="DK764">
        <v>69287</v>
      </c>
      <c r="DL764">
        <v>0</v>
      </c>
      <c r="DM764">
        <v>0</v>
      </c>
      <c r="DN764">
        <v>0</v>
      </c>
      <c r="DO764">
        <v>0</v>
      </c>
      <c r="DP764">
        <v>192434</v>
      </c>
      <c r="DQ764">
        <v>16999633</v>
      </c>
      <c r="DR764">
        <v>0</v>
      </c>
      <c r="DS764">
        <v>0</v>
      </c>
      <c r="DT764">
        <v>0</v>
      </c>
      <c r="DU764">
        <v>0</v>
      </c>
      <c r="DV764">
        <v>0</v>
      </c>
      <c r="DW764">
        <v>0</v>
      </c>
      <c r="DX764">
        <v>0</v>
      </c>
      <c r="DY764">
        <v>0</v>
      </c>
      <c r="DZ764">
        <v>0</v>
      </c>
      <c r="EA764">
        <v>0</v>
      </c>
      <c r="EB764">
        <v>0</v>
      </c>
      <c r="EC764">
        <v>0</v>
      </c>
      <c r="ED764">
        <v>0</v>
      </c>
    </row>
    <row r="765" spans="1:134" x14ac:dyDescent="0.3">
      <c r="A765">
        <v>106190200</v>
      </c>
      <c r="B765" t="s">
        <v>1585</v>
      </c>
      <c r="C765">
        <v>20182</v>
      </c>
      <c r="D765" s="1">
        <v>43191</v>
      </c>
      <c r="E765" s="1">
        <v>43281</v>
      </c>
      <c r="F765" t="s">
        <v>134</v>
      </c>
      <c r="G765" t="s">
        <v>158</v>
      </c>
      <c r="H765" t="s">
        <v>2086</v>
      </c>
      <c r="I765">
        <v>913</v>
      </c>
      <c r="J765" t="s">
        <v>136</v>
      </c>
      <c r="K765" t="s">
        <v>137</v>
      </c>
      <c r="L765" t="s">
        <v>138</v>
      </c>
      <c r="M765" t="s">
        <v>1586</v>
      </c>
      <c r="N765" t="s">
        <v>1587</v>
      </c>
      <c r="O765" t="s">
        <v>1588</v>
      </c>
      <c r="P765">
        <v>91776</v>
      </c>
      <c r="Q765" t="s">
        <v>1589</v>
      </c>
      <c r="R765">
        <v>273</v>
      </c>
      <c r="S765">
        <v>273</v>
      </c>
      <c r="T765">
        <v>273</v>
      </c>
      <c r="U765">
        <v>690</v>
      </c>
      <c r="V765">
        <v>346</v>
      </c>
      <c r="W765">
        <v>174</v>
      </c>
      <c r="X765">
        <v>657</v>
      </c>
      <c r="Y765">
        <v>0</v>
      </c>
      <c r="Z765">
        <v>0</v>
      </c>
      <c r="AA765">
        <v>29</v>
      </c>
      <c r="AB765">
        <v>320</v>
      </c>
      <c r="AC765">
        <v>2</v>
      </c>
      <c r="AD765">
        <v>102</v>
      </c>
      <c r="AE765">
        <v>2320</v>
      </c>
      <c r="AF765">
        <v>0</v>
      </c>
      <c r="AG765">
        <v>5927</v>
      </c>
      <c r="AH765">
        <v>1852</v>
      </c>
      <c r="AI765">
        <v>1761</v>
      </c>
      <c r="AJ765">
        <v>4096</v>
      </c>
      <c r="AK765">
        <v>0</v>
      </c>
      <c r="AL765">
        <v>0</v>
      </c>
      <c r="AM765">
        <v>151</v>
      </c>
      <c r="AN765">
        <v>1214</v>
      </c>
      <c r="AO765">
        <v>13</v>
      </c>
      <c r="AP765">
        <v>248</v>
      </c>
      <c r="AQ765">
        <v>15262</v>
      </c>
      <c r="AR765">
        <v>0</v>
      </c>
      <c r="AS76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30524</v>
      </c>
      <c r="AT765">
        <v>1032</v>
      </c>
      <c r="AU765">
        <v>639</v>
      </c>
      <c r="AV765">
        <v>509</v>
      </c>
      <c r="AW765">
        <v>2830</v>
      </c>
      <c r="AX765">
        <v>0</v>
      </c>
      <c r="AY765">
        <v>0</v>
      </c>
      <c r="AZ765">
        <v>212</v>
      </c>
      <c r="BA765">
        <v>1034</v>
      </c>
      <c r="BB765">
        <v>26</v>
      </c>
      <c r="BC765">
        <v>557</v>
      </c>
      <c r="BD765">
        <v>6839</v>
      </c>
      <c r="BE765">
        <v>73121371</v>
      </c>
      <c r="BF765">
        <v>27778382</v>
      </c>
      <c r="BG765">
        <v>14656529</v>
      </c>
      <c r="BH765">
        <v>55833958</v>
      </c>
      <c r="BI765">
        <v>0</v>
      </c>
      <c r="BJ765">
        <v>0</v>
      </c>
      <c r="BK765">
        <v>2742263</v>
      </c>
      <c r="BL765">
        <v>24003178</v>
      </c>
      <c r="BM765">
        <v>185271</v>
      </c>
      <c r="BN765">
        <v>4499649</v>
      </c>
      <c r="BO765">
        <v>202820601</v>
      </c>
      <c r="BP765">
        <v>18642912</v>
      </c>
      <c r="BQ765">
        <v>9583903</v>
      </c>
      <c r="BR765">
        <v>3379002</v>
      </c>
      <c r="BS765">
        <v>21409343</v>
      </c>
      <c r="BT765">
        <v>0</v>
      </c>
      <c r="BU765">
        <v>0</v>
      </c>
      <c r="BV765">
        <v>1688474</v>
      </c>
      <c r="BW765">
        <v>11899649</v>
      </c>
      <c r="BX765">
        <v>123826</v>
      </c>
      <c r="BY765">
        <v>2822758</v>
      </c>
      <c r="BZ765">
        <v>69549867</v>
      </c>
      <c r="CA765">
        <v>664397</v>
      </c>
      <c r="CB765">
        <v>79222151</v>
      </c>
      <c r="CC765">
        <v>32962216</v>
      </c>
      <c r="CD765">
        <v>7778162</v>
      </c>
      <c r="CE765">
        <v>66703855</v>
      </c>
      <c r="CF765">
        <v>0</v>
      </c>
      <c r="CG765">
        <v>0</v>
      </c>
      <c r="CH765">
        <v>0</v>
      </c>
      <c r="CI765">
        <v>3806890</v>
      </c>
      <c r="CJ765">
        <v>27932257</v>
      </c>
      <c r="CK765">
        <v>0</v>
      </c>
      <c r="CL765">
        <v>309097</v>
      </c>
      <c r="CM765">
        <v>0</v>
      </c>
      <c r="CN765">
        <v>0</v>
      </c>
      <c r="CO765">
        <v>0</v>
      </c>
      <c r="CP765">
        <v>6102318</v>
      </c>
      <c r="CQ765">
        <v>225481343</v>
      </c>
      <c r="CR765">
        <v>753186</v>
      </c>
      <c r="CS765">
        <v>0</v>
      </c>
      <c r="CT765">
        <v>0</v>
      </c>
      <c r="CU765">
        <v>0</v>
      </c>
      <c r="CV765">
        <v>753186</v>
      </c>
      <c r="CW765">
        <v>12542133</v>
      </c>
      <c r="CX765">
        <v>5153255</v>
      </c>
      <c r="CY765">
        <v>10257369</v>
      </c>
      <c r="CZ765">
        <v>10539446</v>
      </c>
      <c r="DA765">
        <v>0</v>
      </c>
      <c r="DB765">
        <v>0</v>
      </c>
      <c r="DC765">
        <v>623847</v>
      </c>
      <c r="DD765">
        <v>7970570</v>
      </c>
      <c r="DE765">
        <v>0</v>
      </c>
      <c r="DF765">
        <v>555691</v>
      </c>
      <c r="DG765">
        <v>47642311</v>
      </c>
      <c r="DH765">
        <v>161614</v>
      </c>
      <c r="DI765">
        <v>46688778</v>
      </c>
      <c r="DJ765">
        <v>240180</v>
      </c>
      <c r="DK765">
        <v>0</v>
      </c>
      <c r="DL765">
        <v>0</v>
      </c>
      <c r="DM765">
        <v>0</v>
      </c>
      <c r="DN765">
        <v>0</v>
      </c>
      <c r="DO765">
        <v>0</v>
      </c>
      <c r="DP765">
        <v>409736</v>
      </c>
      <c r="DQ765">
        <v>6878029</v>
      </c>
      <c r="DR765">
        <v>0</v>
      </c>
      <c r="DS765">
        <v>0</v>
      </c>
      <c r="DT765">
        <v>0</v>
      </c>
      <c r="DU765">
        <v>0</v>
      </c>
      <c r="DV765">
        <v>0</v>
      </c>
      <c r="DW765">
        <v>0</v>
      </c>
      <c r="DX765">
        <v>0</v>
      </c>
      <c r="DY765">
        <v>0</v>
      </c>
      <c r="DZ765">
        <v>0</v>
      </c>
      <c r="EA765">
        <v>0</v>
      </c>
      <c r="EB765">
        <v>0</v>
      </c>
      <c r="EC765">
        <v>0</v>
      </c>
      <c r="ED765">
        <v>0</v>
      </c>
    </row>
    <row r="766" spans="1:134" x14ac:dyDescent="0.3">
      <c r="A766">
        <v>106331326</v>
      </c>
      <c r="B766" t="s">
        <v>1590</v>
      </c>
      <c r="C766">
        <v>20182</v>
      </c>
      <c r="D766" s="1">
        <v>43191</v>
      </c>
      <c r="E766" s="1">
        <v>43281</v>
      </c>
      <c r="F766" t="s">
        <v>134</v>
      </c>
      <c r="G766" t="s">
        <v>548</v>
      </c>
      <c r="H766" t="s">
        <v>2100</v>
      </c>
      <c r="I766">
        <v>1107</v>
      </c>
      <c r="J766" t="s">
        <v>183</v>
      </c>
      <c r="K766" t="s">
        <v>137</v>
      </c>
      <c r="L766" t="s">
        <v>145</v>
      </c>
      <c r="M766" t="s">
        <v>1591</v>
      </c>
      <c r="N766" t="s">
        <v>1592</v>
      </c>
      <c r="O766" t="s">
        <v>1593</v>
      </c>
      <c r="P766">
        <v>92220</v>
      </c>
      <c r="Q766" t="s">
        <v>1594</v>
      </c>
      <c r="R766">
        <v>79</v>
      </c>
      <c r="S766">
        <v>79</v>
      </c>
      <c r="T766">
        <v>79</v>
      </c>
      <c r="U766">
        <v>133</v>
      </c>
      <c r="V766">
        <v>194</v>
      </c>
      <c r="W766">
        <v>37</v>
      </c>
      <c r="X766">
        <v>191</v>
      </c>
      <c r="Y766">
        <v>0</v>
      </c>
      <c r="Z766">
        <v>0</v>
      </c>
      <c r="AA766">
        <v>117</v>
      </c>
      <c r="AB766">
        <v>0</v>
      </c>
      <c r="AC766">
        <v>7</v>
      </c>
      <c r="AD766">
        <v>11</v>
      </c>
      <c r="AE766">
        <v>690</v>
      </c>
      <c r="AF766">
        <v>0</v>
      </c>
      <c r="AG766">
        <v>508</v>
      </c>
      <c r="AH766">
        <v>726</v>
      </c>
      <c r="AI766">
        <v>114</v>
      </c>
      <c r="AJ766">
        <v>627</v>
      </c>
      <c r="AK766">
        <v>0</v>
      </c>
      <c r="AL766">
        <v>0</v>
      </c>
      <c r="AM766">
        <v>372</v>
      </c>
      <c r="AN766">
        <v>0</v>
      </c>
      <c r="AO766">
        <v>30</v>
      </c>
      <c r="AP766">
        <v>37</v>
      </c>
      <c r="AQ766">
        <v>2414</v>
      </c>
      <c r="AR766">
        <v>0</v>
      </c>
      <c r="AS76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4828</v>
      </c>
      <c r="AT766">
        <v>1018</v>
      </c>
      <c r="AU766">
        <v>1874</v>
      </c>
      <c r="AV766">
        <v>767</v>
      </c>
      <c r="AW766">
        <v>5442</v>
      </c>
      <c r="AX766">
        <v>0</v>
      </c>
      <c r="AY766">
        <v>0</v>
      </c>
      <c r="AZ766">
        <v>2127</v>
      </c>
      <c r="BA766">
        <v>0</v>
      </c>
      <c r="BB766">
        <v>0</v>
      </c>
      <c r="BC766">
        <v>885</v>
      </c>
      <c r="BD766">
        <v>12113</v>
      </c>
      <c r="BE766">
        <v>5086648</v>
      </c>
      <c r="BF766">
        <v>6782206</v>
      </c>
      <c r="BG766">
        <v>981769</v>
      </c>
      <c r="BH766">
        <v>5587189</v>
      </c>
      <c r="BI766">
        <v>0</v>
      </c>
      <c r="BJ766">
        <v>0</v>
      </c>
      <c r="BK766">
        <v>3597921</v>
      </c>
      <c r="BL766">
        <v>0</v>
      </c>
      <c r="BM766">
        <v>262925</v>
      </c>
      <c r="BN766">
        <v>604281</v>
      </c>
      <c r="BO766">
        <v>22902939</v>
      </c>
      <c r="BP766">
        <v>6211650</v>
      </c>
      <c r="BQ766">
        <v>9926049</v>
      </c>
      <c r="BR766">
        <v>1832717</v>
      </c>
      <c r="BS766">
        <v>14925718</v>
      </c>
      <c r="BT766">
        <v>0</v>
      </c>
      <c r="BU766">
        <v>0</v>
      </c>
      <c r="BV766">
        <v>8878210</v>
      </c>
      <c r="BW766">
        <v>0</v>
      </c>
      <c r="BX766">
        <v>0</v>
      </c>
      <c r="BY766">
        <v>602836</v>
      </c>
      <c r="BZ766">
        <v>42377180</v>
      </c>
      <c r="CA766">
        <v>255391</v>
      </c>
      <c r="CB766">
        <v>9873126</v>
      </c>
      <c r="CC766">
        <v>1790311</v>
      </c>
      <c r="CD766">
        <v>1881515</v>
      </c>
      <c r="CE766">
        <v>17590082</v>
      </c>
      <c r="CF766">
        <v>0</v>
      </c>
      <c r="CG766">
        <v>0</v>
      </c>
      <c r="CH766">
        <v>0</v>
      </c>
      <c r="CI766">
        <v>11938991</v>
      </c>
      <c r="CJ766">
        <v>0</v>
      </c>
      <c r="CK766">
        <v>0</v>
      </c>
      <c r="CL766">
        <v>262925</v>
      </c>
      <c r="CM766">
        <v>0</v>
      </c>
      <c r="CN766">
        <v>0</v>
      </c>
      <c r="CO766">
        <v>0</v>
      </c>
      <c r="CP766">
        <v>0</v>
      </c>
      <c r="CQ766">
        <v>43592341</v>
      </c>
      <c r="CR766">
        <v>0</v>
      </c>
      <c r="CS766">
        <v>0</v>
      </c>
      <c r="CT766">
        <v>0</v>
      </c>
      <c r="CU766">
        <v>0</v>
      </c>
      <c r="CV766">
        <v>0</v>
      </c>
      <c r="CW766">
        <v>1425172</v>
      </c>
      <c r="CX766">
        <v>14917944</v>
      </c>
      <c r="CY766">
        <v>932971</v>
      </c>
      <c r="CZ766">
        <v>2922825</v>
      </c>
      <c r="DA766">
        <v>0</v>
      </c>
      <c r="DB766">
        <v>0</v>
      </c>
      <c r="DC766">
        <v>537140</v>
      </c>
      <c r="DD766">
        <v>0</v>
      </c>
      <c r="DE766">
        <v>0</v>
      </c>
      <c r="DF766">
        <v>951726</v>
      </c>
      <c r="DG766">
        <v>21687778</v>
      </c>
      <c r="DH766">
        <v>6372743</v>
      </c>
      <c r="DI766">
        <v>21457810</v>
      </c>
      <c r="DJ766">
        <v>0</v>
      </c>
      <c r="DK766">
        <v>2342686</v>
      </c>
      <c r="DL766">
        <v>0</v>
      </c>
      <c r="DM766">
        <v>0</v>
      </c>
      <c r="DN766">
        <v>0</v>
      </c>
      <c r="DO766">
        <v>0</v>
      </c>
      <c r="DP766">
        <v>264291</v>
      </c>
      <c r="DQ766">
        <v>102067458</v>
      </c>
      <c r="DR766">
        <v>0</v>
      </c>
      <c r="DS766">
        <v>0</v>
      </c>
      <c r="DT766">
        <v>0</v>
      </c>
      <c r="DU766">
        <v>0</v>
      </c>
      <c r="DV766">
        <v>0</v>
      </c>
      <c r="DW766">
        <v>0</v>
      </c>
      <c r="DX766">
        <v>0</v>
      </c>
      <c r="DY766">
        <v>0</v>
      </c>
      <c r="DZ766">
        <v>0</v>
      </c>
      <c r="EA766">
        <v>0</v>
      </c>
      <c r="EB766">
        <v>0</v>
      </c>
      <c r="EC766">
        <v>0</v>
      </c>
      <c r="ED766">
        <v>0</v>
      </c>
    </row>
    <row r="767" spans="1:134" x14ac:dyDescent="0.3">
      <c r="A767">
        <v>106394003</v>
      </c>
      <c r="B767" t="s">
        <v>1595</v>
      </c>
      <c r="C767">
        <v>20182</v>
      </c>
      <c r="D767" s="1">
        <v>43191</v>
      </c>
      <c r="E767" s="1">
        <v>43281</v>
      </c>
      <c r="F767" t="s">
        <v>134</v>
      </c>
      <c r="G767" t="s">
        <v>176</v>
      </c>
      <c r="H767" t="s">
        <v>2087</v>
      </c>
      <c r="I767">
        <v>507</v>
      </c>
      <c r="J767" t="s">
        <v>276</v>
      </c>
      <c r="K767" t="s">
        <v>369</v>
      </c>
      <c r="L767" t="s">
        <v>138</v>
      </c>
      <c r="M767" t="s">
        <v>1596</v>
      </c>
      <c r="N767" t="s">
        <v>2163</v>
      </c>
      <c r="O767" t="s">
        <v>572</v>
      </c>
      <c r="P767">
        <v>95202</v>
      </c>
      <c r="Q767" t="s">
        <v>1598</v>
      </c>
      <c r="R767">
        <v>16</v>
      </c>
      <c r="S767">
        <v>16</v>
      </c>
      <c r="T767">
        <v>16</v>
      </c>
      <c r="U767">
        <v>0</v>
      </c>
      <c r="V767">
        <v>0</v>
      </c>
      <c r="W767">
        <v>0</v>
      </c>
      <c r="X767">
        <v>0</v>
      </c>
      <c r="Y767">
        <v>0</v>
      </c>
      <c r="Z767">
        <v>0</v>
      </c>
      <c r="AA767">
        <v>0</v>
      </c>
      <c r="AB767">
        <v>0</v>
      </c>
      <c r="AC767">
        <v>0</v>
      </c>
      <c r="AD767">
        <v>106</v>
      </c>
      <c r="AE767">
        <v>106</v>
      </c>
      <c r="AF767">
        <v>0</v>
      </c>
      <c r="AG767">
        <v>0</v>
      </c>
      <c r="AH767">
        <v>0</v>
      </c>
      <c r="AI767">
        <v>0</v>
      </c>
      <c r="AJ767">
        <v>0</v>
      </c>
      <c r="AK767">
        <v>0</v>
      </c>
      <c r="AL767">
        <v>0</v>
      </c>
      <c r="AM767">
        <v>0</v>
      </c>
      <c r="AN767">
        <v>0</v>
      </c>
      <c r="AO767">
        <v>0</v>
      </c>
      <c r="AP767">
        <v>1456</v>
      </c>
      <c r="AQ767">
        <v>1456</v>
      </c>
      <c r="AR767">
        <v>0</v>
      </c>
      <c r="AS76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2912</v>
      </c>
      <c r="AT767">
        <v>0</v>
      </c>
      <c r="AU767">
        <v>0</v>
      </c>
      <c r="AV767">
        <v>0</v>
      </c>
      <c r="AW767">
        <v>0</v>
      </c>
      <c r="AX767">
        <v>0</v>
      </c>
      <c r="AY767">
        <v>0</v>
      </c>
      <c r="AZ767">
        <v>0</v>
      </c>
      <c r="BA767">
        <v>0</v>
      </c>
      <c r="BB767">
        <v>0</v>
      </c>
      <c r="BC767">
        <v>0</v>
      </c>
      <c r="BD767">
        <v>0</v>
      </c>
      <c r="BE767">
        <v>0</v>
      </c>
      <c r="BF767">
        <v>0</v>
      </c>
      <c r="BG767">
        <v>0</v>
      </c>
      <c r="BH767">
        <v>0</v>
      </c>
      <c r="BI767">
        <v>0</v>
      </c>
      <c r="BJ767">
        <v>0</v>
      </c>
      <c r="BK767">
        <v>0</v>
      </c>
      <c r="BL767">
        <v>0</v>
      </c>
      <c r="BM767">
        <v>0</v>
      </c>
      <c r="BN767">
        <v>2138894</v>
      </c>
      <c r="BO767">
        <v>2138894</v>
      </c>
      <c r="BP767">
        <v>0</v>
      </c>
      <c r="BQ767">
        <v>0</v>
      </c>
      <c r="BR767">
        <v>0</v>
      </c>
      <c r="BS767">
        <v>0</v>
      </c>
      <c r="BT767">
        <v>0</v>
      </c>
      <c r="BU767">
        <v>0</v>
      </c>
      <c r="BV767">
        <v>0</v>
      </c>
      <c r="BW767">
        <v>0</v>
      </c>
      <c r="BX767">
        <v>0</v>
      </c>
      <c r="BY767">
        <v>0</v>
      </c>
      <c r="BZ767">
        <v>0</v>
      </c>
      <c r="CA767">
        <v>0</v>
      </c>
      <c r="CB767">
        <v>0</v>
      </c>
      <c r="CC767">
        <v>0</v>
      </c>
      <c r="CD767">
        <v>0</v>
      </c>
      <c r="CE767">
        <v>0</v>
      </c>
      <c r="CF767">
        <v>0</v>
      </c>
      <c r="CG767">
        <v>0</v>
      </c>
      <c r="CH767">
        <v>0</v>
      </c>
      <c r="CI767">
        <v>0</v>
      </c>
      <c r="CJ767">
        <v>0</v>
      </c>
      <c r="CK767">
        <v>0</v>
      </c>
      <c r="CL767">
        <v>0</v>
      </c>
      <c r="CM767">
        <v>0</v>
      </c>
      <c r="CN767">
        <v>0</v>
      </c>
      <c r="CO767">
        <v>0</v>
      </c>
      <c r="CP767">
        <v>0</v>
      </c>
      <c r="CQ767">
        <v>0</v>
      </c>
      <c r="CR767">
        <v>0</v>
      </c>
      <c r="CS767">
        <v>0</v>
      </c>
      <c r="CT767">
        <v>0</v>
      </c>
      <c r="CU767">
        <v>0</v>
      </c>
      <c r="CV767">
        <v>0</v>
      </c>
      <c r="CW767">
        <v>0</v>
      </c>
      <c r="CX767">
        <v>0</v>
      </c>
      <c r="CY767">
        <v>0</v>
      </c>
      <c r="CZ767">
        <v>0</v>
      </c>
      <c r="DA767">
        <v>0</v>
      </c>
      <c r="DB767">
        <v>0</v>
      </c>
      <c r="DC767">
        <v>0</v>
      </c>
      <c r="DD767">
        <v>0</v>
      </c>
      <c r="DE767">
        <v>0</v>
      </c>
      <c r="DF767">
        <v>2138894</v>
      </c>
      <c r="DG767">
        <v>2138894</v>
      </c>
      <c r="DH767">
        <v>0</v>
      </c>
      <c r="DI767">
        <v>2138894</v>
      </c>
      <c r="DJ767">
        <v>0</v>
      </c>
      <c r="DK767">
        <v>0</v>
      </c>
      <c r="DL767">
        <v>0</v>
      </c>
      <c r="DM767">
        <v>0</v>
      </c>
      <c r="DN767">
        <v>0</v>
      </c>
      <c r="DO767">
        <v>0</v>
      </c>
      <c r="DP767">
        <v>0</v>
      </c>
      <c r="DQ767">
        <v>0</v>
      </c>
      <c r="DR767">
        <v>0</v>
      </c>
      <c r="DS767">
        <v>0</v>
      </c>
      <c r="DT767">
        <v>0</v>
      </c>
      <c r="DU767">
        <v>0</v>
      </c>
      <c r="DV767">
        <v>0</v>
      </c>
      <c r="DW767">
        <v>0</v>
      </c>
      <c r="DX767">
        <v>0</v>
      </c>
      <c r="DY767">
        <v>0</v>
      </c>
      <c r="DZ767">
        <v>0</v>
      </c>
      <c r="EA767">
        <v>0</v>
      </c>
      <c r="EB767">
        <v>0</v>
      </c>
      <c r="EC767">
        <v>0</v>
      </c>
      <c r="ED767">
        <v>0</v>
      </c>
    </row>
    <row r="768" spans="1:134" x14ac:dyDescent="0.3">
      <c r="A768">
        <v>106391010</v>
      </c>
      <c r="B768" t="s">
        <v>1599</v>
      </c>
      <c r="C768">
        <v>20182</v>
      </c>
      <c r="D768" s="1">
        <v>43191</v>
      </c>
      <c r="E768" s="1">
        <v>43281</v>
      </c>
      <c r="F768" t="s">
        <v>134</v>
      </c>
      <c r="G768" t="s">
        <v>176</v>
      </c>
      <c r="H768" t="s">
        <v>2087</v>
      </c>
      <c r="I768">
        <v>507</v>
      </c>
      <c r="J768" t="s">
        <v>276</v>
      </c>
      <c r="K768" t="s">
        <v>137</v>
      </c>
      <c r="L768" t="s">
        <v>220</v>
      </c>
      <c r="M768" t="s">
        <v>1600</v>
      </c>
      <c r="N768" t="s">
        <v>1601</v>
      </c>
      <c r="O768" t="s">
        <v>1602</v>
      </c>
      <c r="P768">
        <v>95231</v>
      </c>
      <c r="Q768" t="s">
        <v>1603</v>
      </c>
      <c r="R768">
        <v>196</v>
      </c>
      <c r="S768">
        <v>181</v>
      </c>
      <c r="T768">
        <v>134</v>
      </c>
      <c r="U768">
        <v>484</v>
      </c>
      <c r="V768">
        <v>0</v>
      </c>
      <c r="W768">
        <v>623</v>
      </c>
      <c r="X768">
        <v>1043</v>
      </c>
      <c r="Y768">
        <v>0</v>
      </c>
      <c r="Z768">
        <v>0</v>
      </c>
      <c r="AA768">
        <v>695</v>
      </c>
      <c r="AB768">
        <v>0</v>
      </c>
      <c r="AC768">
        <v>0</v>
      </c>
      <c r="AD768">
        <v>75</v>
      </c>
      <c r="AE768">
        <v>2920</v>
      </c>
      <c r="AF768">
        <v>0</v>
      </c>
      <c r="AG768">
        <v>2068</v>
      </c>
      <c r="AH768">
        <v>0</v>
      </c>
      <c r="AI768">
        <v>2989</v>
      </c>
      <c r="AJ768">
        <v>3514</v>
      </c>
      <c r="AK768">
        <v>0</v>
      </c>
      <c r="AL768">
        <v>0</v>
      </c>
      <c r="AM768">
        <v>2818</v>
      </c>
      <c r="AN768">
        <v>0</v>
      </c>
      <c r="AO768">
        <v>0</v>
      </c>
      <c r="AP768">
        <v>192</v>
      </c>
      <c r="AQ768">
        <v>11581</v>
      </c>
      <c r="AR768">
        <v>0</v>
      </c>
      <c r="AS76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23162</v>
      </c>
      <c r="AT768">
        <v>8743</v>
      </c>
      <c r="AU768">
        <v>0</v>
      </c>
      <c r="AV768">
        <v>5477</v>
      </c>
      <c r="AW768">
        <v>23120</v>
      </c>
      <c r="AX768">
        <v>0</v>
      </c>
      <c r="AY768">
        <v>0</v>
      </c>
      <c r="AZ768">
        <v>8010</v>
      </c>
      <c r="BA768">
        <v>0</v>
      </c>
      <c r="BB768">
        <v>51</v>
      </c>
      <c r="BC768">
        <v>753</v>
      </c>
      <c r="BD768">
        <v>46154</v>
      </c>
      <c r="BE768">
        <v>42626217</v>
      </c>
      <c r="BF768">
        <v>0</v>
      </c>
      <c r="BG768">
        <v>49050020</v>
      </c>
      <c r="BH768">
        <v>67143805</v>
      </c>
      <c r="BI768">
        <v>0</v>
      </c>
      <c r="BJ768">
        <v>0</v>
      </c>
      <c r="BK768">
        <v>59464491</v>
      </c>
      <c r="BL768">
        <v>0</v>
      </c>
      <c r="BM768">
        <v>0</v>
      </c>
      <c r="BN768">
        <v>1661968</v>
      </c>
      <c r="BO768">
        <v>219946501</v>
      </c>
      <c r="BP768">
        <v>26740439</v>
      </c>
      <c r="BQ768">
        <v>0</v>
      </c>
      <c r="BR768">
        <v>14492074</v>
      </c>
      <c r="BS768">
        <v>58902030</v>
      </c>
      <c r="BT768">
        <v>0</v>
      </c>
      <c r="BU768">
        <v>0</v>
      </c>
      <c r="BV768">
        <v>26605924</v>
      </c>
      <c r="BW768">
        <v>0</v>
      </c>
      <c r="BX768">
        <v>35700</v>
      </c>
      <c r="BY768">
        <v>6161568</v>
      </c>
      <c r="BZ768">
        <v>132937735</v>
      </c>
      <c r="CA768">
        <v>4726151</v>
      </c>
      <c r="CB768">
        <v>53782459</v>
      </c>
      <c r="CC768">
        <v>0</v>
      </c>
      <c r="CD768">
        <v>59021114</v>
      </c>
      <c r="CE768">
        <v>90938853</v>
      </c>
      <c r="CF768">
        <v>0</v>
      </c>
      <c r="CG768">
        <v>0</v>
      </c>
      <c r="CH768">
        <v>0</v>
      </c>
      <c r="CI768">
        <v>67332164</v>
      </c>
      <c r="CJ768">
        <v>0</v>
      </c>
      <c r="CK768">
        <v>0</v>
      </c>
      <c r="CL768">
        <v>4328267</v>
      </c>
      <c r="CM768">
        <v>0</v>
      </c>
      <c r="CN768">
        <v>0</v>
      </c>
      <c r="CO768">
        <v>0</v>
      </c>
      <c r="CP768">
        <v>0</v>
      </c>
      <c r="CQ768">
        <v>280129008</v>
      </c>
      <c r="CR768">
        <v>0</v>
      </c>
      <c r="CS768">
        <v>15093108</v>
      </c>
      <c r="CT768">
        <v>0</v>
      </c>
      <c r="CU768">
        <v>0</v>
      </c>
      <c r="CV768">
        <v>15093108</v>
      </c>
      <c r="CW768">
        <v>15584196</v>
      </c>
      <c r="CX768">
        <v>0</v>
      </c>
      <c r="CY768">
        <v>19614088</v>
      </c>
      <c r="CZ768">
        <v>32106983</v>
      </c>
      <c r="DA768">
        <v>0</v>
      </c>
      <c r="DB768">
        <v>0</v>
      </c>
      <c r="DC768">
        <v>18738252</v>
      </c>
      <c r="DD768">
        <v>0</v>
      </c>
      <c r="DE768">
        <v>0</v>
      </c>
      <c r="DF768">
        <v>1804817</v>
      </c>
      <c r="DG768">
        <v>87848336</v>
      </c>
      <c r="DH768">
        <v>165203</v>
      </c>
      <c r="DI768">
        <v>93615076</v>
      </c>
      <c r="DJ768">
        <v>0</v>
      </c>
      <c r="DK768">
        <v>1553491</v>
      </c>
      <c r="DL768">
        <v>0</v>
      </c>
      <c r="DM768">
        <v>0</v>
      </c>
      <c r="DN768">
        <v>0</v>
      </c>
      <c r="DO768">
        <v>0</v>
      </c>
      <c r="DP768">
        <v>5644467</v>
      </c>
      <c r="DQ768">
        <v>118380258</v>
      </c>
      <c r="DR768">
        <v>0</v>
      </c>
      <c r="DS768">
        <v>0</v>
      </c>
      <c r="DT768">
        <v>0</v>
      </c>
      <c r="DU768">
        <v>0</v>
      </c>
      <c r="DV768">
        <v>0</v>
      </c>
      <c r="DW768">
        <v>0</v>
      </c>
      <c r="DX768">
        <v>0</v>
      </c>
      <c r="DY768">
        <v>0</v>
      </c>
      <c r="DZ768">
        <v>0</v>
      </c>
      <c r="EA768">
        <v>0</v>
      </c>
      <c r="EB768">
        <v>0</v>
      </c>
      <c r="EC768">
        <v>0</v>
      </c>
      <c r="ED768">
        <v>0</v>
      </c>
    </row>
    <row r="769" spans="1:134" x14ac:dyDescent="0.3">
      <c r="A769">
        <v>106104023</v>
      </c>
      <c r="B769" t="s">
        <v>1604</v>
      </c>
      <c r="C769">
        <v>20182</v>
      </c>
      <c r="D769" s="1">
        <v>43191</v>
      </c>
      <c r="E769" s="1">
        <v>43281</v>
      </c>
      <c r="F769" t="s">
        <v>134</v>
      </c>
      <c r="G769" t="s">
        <v>182</v>
      </c>
      <c r="H769" t="s">
        <v>2084</v>
      </c>
      <c r="I769">
        <v>605</v>
      </c>
      <c r="J769" t="s">
        <v>239</v>
      </c>
      <c r="K769" t="s">
        <v>137</v>
      </c>
      <c r="L769" t="s">
        <v>138</v>
      </c>
      <c r="M769" t="s">
        <v>1605</v>
      </c>
      <c r="N769" t="s">
        <v>1606</v>
      </c>
      <c r="O769" t="s">
        <v>417</v>
      </c>
      <c r="P769">
        <v>93720</v>
      </c>
      <c r="Q769" t="s">
        <v>1607</v>
      </c>
      <c r="R769">
        <v>62</v>
      </c>
      <c r="S769">
        <v>62</v>
      </c>
      <c r="T769">
        <v>62</v>
      </c>
      <c r="U769">
        <v>271</v>
      </c>
      <c r="V769">
        <v>38</v>
      </c>
      <c r="W769">
        <v>6</v>
      </c>
      <c r="X769">
        <v>24</v>
      </c>
      <c r="Y769">
        <v>0</v>
      </c>
      <c r="Z769">
        <v>0</v>
      </c>
      <c r="AA769">
        <v>47</v>
      </c>
      <c r="AB769">
        <v>0</v>
      </c>
      <c r="AC769">
        <v>0</v>
      </c>
      <c r="AD769">
        <v>0</v>
      </c>
      <c r="AE769">
        <v>386</v>
      </c>
      <c r="AF769">
        <v>0</v>
      </c>
      <c r="AG769">
        <v>3244</v>
      </c>
      <c r="AH769">
        <v>439</v>
      </c>
      <c r="AI769">
        <v>129</v>
      </c>
      <c r="AJ769">
        <v>280</v>
      </c>
      <c r="AK769">
        <v>0</v>
      </c>
      <c r="AL769">
        <v>0</v>
      </c>
      <c r="AM769">
        <v>667</v>
      </c>
      <c r="AN769">
        <v>0</v>
      </c>
      <c r="AO769">
        <v>0</v>
      </c>
      <c r="AP769">
        <v>0</v>
      </c>
      <c r="AQ769">
        <v>4759</v>
      </c>
      <c r="AR769">
        <v>0</v>
      </c>
      <c r="AS76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9518</v>
      </c>
      <c r="AT769">
        <v>3676</v>
      </c>
      <c r="AU769">
        <v>387</v>
      </c>
      <c r="AV769">
        <v>0</v>
      </c>
      <c r="AW769">
        <v>819</v>
      </c>
      <c r="AX769">
        <v>0</v>
      </c>
      <c r="AY769">
        <v>0</v>
      </c>
      <c r="AZ769">
        <v>2103</v>
      </c>
      <c r="BA769">
        <v>0</v>
      </c>
      <c r="BB769">
        <v>0</v>
      </c>
      <c r="BC769">
        <v>0</v>
      </c>
      <c r="BD769">
        <v>6985</v>
      </c>
      <c r="BE769">
        <v>10960700</v>
      </c>
      <c r="BF769">
        <v>1373220</v>
      </c>
      <c r="BG769">
        <v>188061</v>
      </c>
      <c r="BH769">
        <v>866630</v>
      </c>
      <c r="BI769">
        <v>0</v>
      </c>
      <c r="BJ769">
        <v>0</v>
      </c>
      <c r="BK769">
        <v>1373220</v>
      </c>
      <c r="BL769">
        <v>0</v>
      </c>
      <c r="BM769">
        <v>0</v>
      </c>
      <c r="BN769">
        <v>0</v>
      </c>
      <c r="BO769">
        <v>14761831</v>
      </c>
      <c r="BP769">
        <v>1106584</v>
      </c>
      <c r="BQ769">
        <v>242845</v>
      </c>
      <c r="BR769">
        <v>0</v>
      </c>
      <c r="BS769">
        <v>129439</v>
      </c>
      <c r="BT769">
        <v>0</v>
      </c>
      <c r="BU769">
        <v>0</v>
      </c>
      <c r="BV769">
        <v>688699</v>
      </c>
      <c r="BW769">
        <v>0</v>
      </c>
      <c r="BX769">
        <v>0</v>
      </c>
      <c r="BY769">
        <v>0</v>
      </c>
      <c r="BZ769">
        <v>2167567</v>
      </c>
      <c r="CA769">
        <v>124934</v>
      </c>
      <c r="CB769">
        <v>4905033</v>
      </c>
      <c r="CC769">
        <v>630913</v>
      </c>
      <c r="CD769">
        <v>-1558</v>
      </c>
      <c r="CE769">
        <v>390885</v>
      </c>
      <c r="CF769">
        <v>0</v>
      </c>
      <c r="CG769">
        <v>0</v>
      </c>
      <c r="CH769">
        <v>0</v>
      </c>
      <c r="CI769">
        <v>942372</v>
      </c>
      <c r="CJ769">
        <v>0</v>
      </c>
      <c r="CK769">
        <v>0</v>
      </c>
      <c r="CL769">
        <v>0</v>
      </c>
      <c r="CM769">
        <v>0</v>
      </c>
      <c r="CN769">
        <v>0</v>
      </c>
      <c r="CO769">
        <v>0</v>
      </c>
      <c r="CP769">
        <v>0</v>
      </c>
      <c r="CQ769">
        <v>6992579</v>
      </c>
      <c r="CR769">
        <v>0</v>
      </c>
      <c r="CS769">
        <v>0</v>
      </c>
      <c r="CT769">
        <v>0</v>
      </c>
      <c r="CU769">
        <v>0</v>
      </c>
      <c r="CV769">
        <v>0</v>
      </c>
      <c r="CW769">
        <v>7037317</v>
      </c>
      <c r="CX769">
        <v>985152</v>
      </c>
      <c r="CY769">
        <v>189619</v>
      </c>
      <c r="CZ769">
        <v>605184</v>
      </c>
      <c r="DA769">
        <v>0</v>
      </c>
      <c r="DB769">
        <v>0</v>
      </c>
      <c r="DC769">
        <v>1119547</v>
      </c>
      <c r="DD769">
        <v>0</v>
      </c>
      <c r="DE769">
        <v>0</v>
      </c>
      <c r="DF769">
        <v>0</v>
      </c>
      <c r="DG769">
        <v>9936819</v>
      </c>
      <c r="DH769">
        <v>46073</v>
      </c>
      <c r="DI769">
        <v>6525064</v>
      </c>
      <c r="DJ769">
        <v>0</v>
      </c>
      <c r="DK769">
        <v>0</v>
      </c>
      <c r="DL769">
        <v>0</v>
      </c>
      <c r="DM769">
        <v>0</v>
      </c>
      <c r="DN769">
        <v>0</v>
      </c>
      <c r="DO769">
        <v>0</v>
      </c>
      <c r="DP769">
        <v>29287</v>
      </c>
      <c r="DQ769">
        <v>666752</v>
      </c>
      <c r="DR769">
        <v>0</v>
      </c>
      <c r="DS769">
        <v>0</v>
      </c>
      <c r="DT769">
        <v>0</v>
      </c>
      <c r="DU769">
        <v>0</v>
      </c>
      <c r="DV769">
        <v>0</v>
      </c>
      <c r="DW769">
        <v>0</v>
      </c>
      <c r="DX769">
        <v>0</v>
      </c>
      <c r="DY769">
        <v>0</v>
      </c>
      <c r="DZ769">
        <v>0</v>
      </c>
      <c r="EA769">
        <v>0</v>
      </c>
      <c r="EB769">
        <v>0</v>
      </c>
      <c r="EC769">
        <v>0</v>
      </c>
      <c r="ED769">
        <v>0</v>
      </c>
    </row>
    <row r="770" spans="1:134" x14ac:dyDescent="0.3">
      <c r="A770">
        <v>106434032</v>
      </c>
      <c r="B770" t="s">
        <v>1608</v>
      </c>
      <c r="C770">
        <v>20182</v>
      </c>
      <c r="D770" s="1">
        <v>43191</v>
      </c>
      <c r="E770" s="1">
        <v>43281</v>
      </c>
      <c r="F770" t="s">
        <v>134</v>
      </c>
      <c r="G770" t="s">
        <v>446</v>
      </c>
      <c r="H770" t="s">
        <v>2107</v>
      </c>
      <c r="I770">
        <v>431</v>
      </c>
      <c r="J770" t="s">
        <v>136</v>
      </c>
      <c r="K770" t="s">
        <v>137</v>
      </c>
      <c r="L770" t="s">
        <v>138</v>
      </c>
      <c r="M770" t="s">
        <v>1609</v>
      </c>
      <c r="N770" t="s">
        <v>1610</v>
      </c>
      <c r="O770" t="s">
        <v>566</v>
      </c>
      <c r="P770">
        <v>95138</v>
      </c>
      <c r="Q770" t="s">
        <v>2164</v>
      </c>
      <c r="R770">
        <v>80</v>
      </c>
      <c r="S770">
        <v>80</v>
      </c>
      <c r="T770">
        <v>80</v>
      </c>
      <c r="U770">
        <v>47</v>
      </c>
      <c r="V770">
        <v>14</v>
      </c>
      <c r="W770">
        <v>108</v>
      </c>
      <c r="X770">
        <v>0</v>
      </c>
      <c r="Y770">
        <v>134</v>
      </c>
      <c r="Z770">
        <v>0</v>
      </c>
      <c r="AA770">
        <v>0</v>
      </c>
      <c r="AB770">
        <v>322</v>
      </c>
      <c r="AC770">
        <v>0</v>
      </c>
      <c r="AD770">
        <v>0</v>
      </c>
      <c r="AE770">
        <v>625</v>
      </c>
      <c r="AF770">
        <v>0</v>
      </c>
      <c r="AG770">
        <v>515</v>
      </c>
      <c r="AH770">
        <v>188</v>
      </c>
      <c r="AI770">
        <v>1287</v>
      </c>
      <c r="AJ770">
        <v>0</v>
      </c>
      <c r="AK770">
        <v>1663</v>
      </c>
      <c r="AL770">
        <v>0</v>
      </c>
      <c r="AM770">
        <v>0</v>
      </c>
      <c r="AN770">
        <v>3229</v>
      </c>
      <c r="AO770">
        <v>0</v>
      </c>
      <c r="AP770">
        <v>0</v>
      </c>
      <c r="AQ770">
        <v>6882</v>
      </c>
      <c r="AR770">
        <v>0</v>
      </c>
      <c r="AS77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13764</v>
      </c>
      <c r="AT770">
        <v>0</v>
      </c>
      <c r="AU770">
        <v>0</v>
      </c>
      <c r="AV770">
        <v>0</v>
      </c>
      <c r="AW770">
        <v>0</v>
      </c>
      <c r="AX770">
        <v>0</v>
      </c>
      <c r="AY770">
        <v>0</v>
      </c>
      <c r="AZ770">
        <v>0</v>
      </c>
      <c r="BA770">
        <v>0</v>
      </c>
      <c r="BB770">
        <v>0</v>
      </c>
      <c r="BC770">
        <v>0</v>
      </c>
      <c r="BD770">
        <v>0</v>
      </c>
      <c r="BE770">
        <v>1287500</v>
      </c>
      <c r="BF770">
        <v>470000</v>
      </c>
      <c r="BG770">
        <v>3217500</v>
      </c>
      <c r="BH770">
        <v>0</v>
      </c>
      <c r="BI770">
        <v>4157500</v>
      </c>
      <c r="BJ770">
        <v>0</v>
      </c>
      <c r="BK770">
        <v>0</v>
      </c>
      <c r="BL770">
        <v>8177700</v>
      </c>
      <c r="BM770">
        <v>0</v>
      </c>
      <c r="BN770">
        <v>0</v>
      </c>
      <c r="BO770">
        <v>17310200</v>
      </c>
      <c r="BP770">
        <v>0</v>
      </c>
      <c r="BQ770">
        <v>0</v>
      </c>
      <c r="BR770">
        <v>0</v>
      </c>
      <c r="BS770">
        <v>0</v>
      </c>
      <c r="BT770">
        <v>0</v>
      </c>
      <c r="BU770">
        <v>0</v>
      </c>
      <c r="BV770">
        <v>0</v>
      </c>
      <c r="BW770">
        <v>0</v>
      </c>
      <c r="BX770">
        <v>0</v>
      </c>
      <c r="BY770">
        <v>0</v>
      </c>
      <c r="BZ770">
        <v>0</v>
      </c>
      <c r="CA770">
        <v>-11101</v>
      </c>
      <c r="CB770">
        <v>1462017</v>
      </c>
      <c r="CC770">
        <v>-125837</v>
      </c>
      <c r="CD770">
        <v>-1174773</v>
      </c>
      <c r="CE770">
        <v>0</v>
      </c>
      <c r="CF770">
        <v>0</v>
      </c>
      <c r="CG770">
        <v>4010295</v>
      </c>
      <c r="CH770">
        <v>0</v>
      </c>
      <c r="CI770">
        <v>0</v>
      </c>
      <c r="CJ770">
        <v>3418719</v>
      </c>
      <c r="CK770">
        <v>0</v>
      </c>
      <c r="CL770">
        <v>0</v>
      </c>
      <c r="CM770">
        <v>0</v>
      </c>
      <c r="CN770">
        <v>0</v>
      </c>
      <c r="CO770">
        <v>0</v>
      </c>
      <c r="CP770">
        <v>0</v>
      </c>
      <c r="CQ770">
        <v>7579320</v>
      </c>
      <c r="CR770">
        <v>0</v>
      </c>
      <c r="CS770">
        <v>0</v>
      </c>
      <c r="CT770">
        <v>0</v>
      </c>
      <c r="CU770">
        <v>0</v>
      </c>
      <c r="CV770">
        <v>0</v>
      </c>
      <c r="CW770">
        <v>-174517</v>
      </c>
      <c r="CX770">
        <v>595837</v>
      </c>
      <c r="CY770">
        <v>4392273</v>
      </c>
      <c r="CZ770">
        <v>0</v>
      </c>
      <c r="DA770">
        <v>147205</v>
      </c>
      <c r="DB770">
        <v>0</v>
      </c>
      <c r="DC770">
        <v>11101</v>
      </c>
      <c r="DD770">
        <v>4758981</v>
      </c>
      <c r="DE770">
        <v>0</v>
      </c>
      <c r="DF770">
        <v>0</v>
      </c>
      <c r="DG770">
        <v>9730880</v>
      </c>
      <c r="DH770">
        <v>8200</v>
      </c>
      <c r="DI770">
        <v>0</v>
      </c>
      <c r="DJ770">
        <v>0</v>
      </c>
      <c r="DK770">
        <v>600</v>
      </c>
      <c r="DL770">
        <v>0</v>
      </c>
      <c r="DM770">
        <v>0</v>
      </c>
      <c r="DN770">
        <v>0</v>
      </c>
      <c r="DO770">
        <v>0</v>
      </c>
      <c r="DP770">
        <v>1345798</v>
      </c>
      <c r="DQ770">
        <v>28057693</v>
      </c>
      <c r="DR770">
        <v>0</v>
      </c>
      <c r="DS770">
        <v>0</v>
      </c>
      <c r="DT770">
        <v>0</v>
      </c>
      <c r="DU770">
        <v>0</v>
      </c>
      <c r="DV770">
        <v>0</v>
      </c>
      <c r="DW770">
        <v>0</v>
      </c>
      <c r="DX770">
        <v>0</v>
      </c>
      <c r="DY770">
        <v>0</v>
      </c>
      <c r="DZ770">
        <v>0</v>
      </c>
      <c r="EA770">
        <v>0</v>
      </c>
      <c r="EB770">
        <v>0</v>
      </c>
      <c r="EC770">
        <v>0</v>
      </c>
      <c r="ED770">
        <v>0</v>
      </c>
    </row>
    <row r="771" spans="1:134" x14ac:dyDescent="0.3">
      <c r="A771">
        <v>106013619</v>
      </c>
      <c r="B771" t="s">
        <v>1612</v>
      </c>
      <c r="C771">
        <v>20182</v>
      </c>
      <c r="D771" s="1">
        <v>43191</v>
      </c>
      <c r="E771" s="1">
        <v>43281</v>
      </c>
      <c r="F771" t="s">
        <v>134</v>
      </c>
      <c r="G771" t="s">
        <v>233</v>
      </c>
      <c r="H771" t="s">
        <v>2092</v>
      </c>
      <c r="I771">
        <v>421</v>
      </c>
      <c r="J771" t="s">
        <v>276</v>
      </c>
      <c r="K771" t="s">
        <v>137</v>
      </c>
      <c r="L771" t="s">
        <v>138</v>
      </c>
      <c r="M771" t="s">
        <v>234</v>
      </c>
      <c r="N771" t="s">
        <v>1613</v>
      </c>
      <c r="O771" t="s">
        <v>930</v>
      </c>
      <c r="P771">
        <v>94578</v>
      </c>
      <c r="Q771" t="s">
        <v>237</v>
      </c>
      <c r="R771">
        <v>93</v>
      </c>
      <c r="S771">
        <v>48</v>
      </c>
      <c r="T771">
        <v>48</v>
      </c>
      <c r="U771">
        <v>343</v>
      </c>
      <c r="V771">
        <v>37</v>
      </c>
      <c r="W771">
        <v>63</v>
      </c>
      <c r="X771">
        <v>188</v>
      </c>
      <c r="Y771">
        <v>0</v>
      </c>
      <c r="Z771">
        <v>9</v>
      </c>
      <c r="AA771">
        <v>3</v>
      </c>
      <c r="AB771">
        <v>54</v>
      </c>
      <c r="AC771">
        <v>0</v>
      </c>
      <c r="AD771">
        <v>7</v>
      </c>
      <c r="AE771">
        <v>704</v>
      </c>
      <c r="AF771">
        <v>0</v>
      </c>
      <c r="AG771">
        <v>1460</v>
      </c>
      <c r="AH771">
        <v>170</v>
      </c>
      <c r="AI771">
        <v>326</v>
      </c>
      <c r="AJ771">
        <v>711</v>
      </c>
      <c r="AK771">
        <v>0</v>
      </c>
      <c r="AL771">
        <v>22</v>
      </c>
      <c r="AM771">
        <v>12</v>
      </c>
      <c r="AN771">
        <v>191</v>
      </c>
      <c r="AO771">
        <v>0</v>
      </c>
      <c r="AP771">
        <v>34</v>
      </c>
      <c r="AQ771">
        <v>2926</v>
      </c>
      <c r="AR771">
        <v>0</v>
      </c>
      <c r="AS77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5852</v>
      </c>
      <c r="AT771">
        <v>1786</v>
      </c>
      <c r="AU771">
        <v>125</v>
      </c>
      <c r="AV771">
        <v>843</v>
      </c>
      <c r="AW771">
        <v>4221</v>
      </c>
      <c r="AX771">
        <v>0</v>
      </c>
      <c r="AY771">
        <v>267</v>
      </c>
      <c r="AZ771">
        <v>168</v>
      </c>
      <c r="BA771">
        <v>930</v>
      </c>
      <c r="BB771">
        <v>15</v>
      </c>
      <c r="BC771">
        <v>641</v>
      </c>
      <c r="BD771">
        <v>8996</v>
      </c>
      <c r="BE771">
        <v>28739650</v>
      </c>
      <c r="BF771">
        <v>4274052</v>
      </c>
      <c r="BG771">
        <v>5448666</v>
      </c>
      <c r="BH771">
        <v>13736667</v>
      </c>
      <c r="BI771">
        <v>0</v>
      </c>
      <c r="BJ771">
        <v>658806</v>
      </c>
      <c r="BK771">
        <v>275523</v>
      </c>
      <c r="BL771">
        <v>4447341</v>
      </c>
      <c r="BM771">
        <v>0</v>
      </c>
      <c r="BN771">
        <v>612044</v>
      </c>
      <c r="BO771">
        <v>58192749</v>
      </c>
      <c r="BP771">
        <v>12277223</v>
      </c>
      <c r="BQ771">
        <v>1040227</v>
      </c>
      <c r="BR771">
        <v>3948864</v>
      </c>
      <c r="BS771">
        <v>19155581</v>
      </c>
      <c r="BT771">
        <v>0</v>
      </c>
      <c r="BU771">
        <v>1008239</v>
      </c>
      <c r="BV771">
        <v>1055879</v>
      </c>
      <c r="BW771">
        <v>4362073</v>
      </c>
      <c r="BX771">
        <v>73487</v>
      </c>
      <c r="BY771">
        <v>2821039</v>
      </c>
      <c r="BZ771">
        <v>45742612</v>
      </c>
      <c r="CA771">
        <v>2236041</v>
      </c>
      <c r="CB771">
        <v>32994258</v>
      </c>
      <c r="CC771">
        <v>4234017</v>
      </c>
      <c r="CD771">
        <v>8345332</v>
      </c>
      <c r="CE771">
        <v>31850262</v>
      </c>
      <c r="CF771">
        <v>-943000</v>
      </c>
      <c r="CG771">
        <v>0</v>
      </c>
      <c r="CH771">
        <v>693</v>
      </c>
      <c r="CI771">
        <v>1027058</v>
      </c>
      <c r="CJ771">
        <v>4690113</v>
      </c>
      <c r="CK771">
        <v>0</v>
      </c>
      <c r="CL771">
        <v>594391</v>
      </c>
      <c r="CM771">
        <v>0</v>
      </c>
      <c r="CN771">
        <v>0</v>
      </c>
      <c r="CO771">
        <v>0</v>
      </c>
      <c r="CP771">
        <v>0</v>
      </c>
      <c r="CQ771">
        <v>85029165</v>
      </c>
      <c r="CR771">
        <v>0</v>
      </c>
      <c r="CS771">
        <v>0</v>
      </c>
      <c r="CT771">
        <v>239014</v>
      </c>
      <c r="CU771">
        <v>0</v>
      </c>
      <c r="CV771">
        <v>239014</v>
      </c>
      <c r="CW771">
        <v>8022615</v>
      </c>
      <c r="CX771">
        <v>1080262</v>
      </c>
      <c r="CY771">
        <v>1995198</v>
      </c>
      <c r="CZ771">
        <v>1041986</v>
      </c>
      <c r="DA771">
        <v>0</v>
      </c>
      <c r="DB771">
        <v>1905366</v>
      </c>
      <c r="DC771">
        <v>304344</v>
      </c>
      <c r="DD771">
        <v>4119301</v>
      </c>
      <c r="DE771">
        <v>73487</v>
      </c>
      <c r="DF771">
        <v>602651</v>
      </c>
      <c r="DG771">
        <v>19145210</v>
      </c>
      <c r="DH771">
        <v>16323</v>
      </c>
      <c r="DI771">
        <v>18091177</v>
      </c>
      <c r="DJ771">
        <v>0</v>
      </c>
      <c r="DK771">
        <v>0</v>
      </c>
      <c r="DL771">
        <v>0</v>
      </c>
      <c r="DM771">
        <v>0</v>
      </c>
      <c r="DN771">
        <v>0</v>
      </c>
      <c r="DO771">
        <v>0</v>
      </c>
      <c r="DP771">
        <v>0</v>
      </c>
      <c r="DQ771">
        <v>14170290</v>
      </c>
      <c r="DR771">
        <v>0</v>
      </c>
      <c r="DS771">
        <v>0</v>
      </c>
      <c r="DT771">
        <v>0</v>
      </c>
      <c r="DU771">
        <v>0</v>
      </c>
      <c r="DV771">
        <v>0</v>
      </c>
      <c r="DW771">
        <v>0</v>
      </c>
      <c r="DX771">
        <v>0</v>
      </c>
      <c r="DY771">
        <v>0</v>
      </c>
      <c r="DZ771">
        <v>0</v>
      </c>
      <c r="EA771">
        <v>0</v>
      </c>
      <c r="EB771">
        <v>0</v>
      </c>
      <c r="EC771">
        <v>0</v>
      </c>
      <c r="ED771">
        <v>0</v>
      </c>
    </row>
    <row r="772" spans="1:134" x14ac:dyDescent="0.3">
      <c r="A772">
        <v>106404046</v>
      </c>
      <c r="B772" t="s">
        <v>1614</v>
      </c>
      <c r="C772">
        <v>20182</v>
      </c>
      <c r="D772" s="1">
        <v>43191</v>
      </c>
      <c r="E772" s="1">
        <v>43281</v>
      </c>
      <c r="F772" t="s">
        <v>134</v>
      </c>
      <c r="G772" t="s">
        <v>282</v>
      </c>
      <c r="H772" t="s">
        <v>2101</v>
      </c>
      <c r="I772">
        <v>801</v>
      </c>
      <c r="J772" t="s">
        <v>276</v>
      </c>
      <c r="K772" t="s">
        <v>369</v>
      </c>
      <c r="L772" t="s">
        <v>138</v>
      </c>
      <c r="M772" t="s">
        <v>1615</v>
      </c>
      <c r="N772" t="s">
        <v>1616</v>
      </c>
      <c r="O772" t="s">
        <v>705</v>
      </c>
      <c r="P772">
        <v>93401</v>
      </c>
      <c r="Q772" t="s">
        <v>1617</v>
      </c>
      <c r="R772">
        <v>16</v>
      </c>
      <c r="S772">
        <v>16</v>
      </c>
      <c r="T772">
        <v>11</v>
      </c>
      <c r="U772">
        <v>0</v>
      </c>
      <c r="V772">
        <v>0</v>
      </c>
      <c r="W772">
        <v>0</v>
      </c>
      <c r="X772">
        <v>0</v>
      </c>
      <c r="Y772">
        <v>39</v>
      </c>
      <c r="Z772">
        <v>0</v>
      </c>
      <c r="AA772">
        <v>64</v>
      </c>
      <c r="AB772">
        <v>4</v>
      </c>
      <c r="AC772">
        <v>0</v>
      </c>
      <c r="AD772">
        <v>0</v>
      </c>
      <c r="AE772">
        <v>107</v>
      </c>
      <c r="AF772">
        <v>0</v>
      </c>
      <c r="AG772">
        <v>0</v>
      </c>
      <c r="AH772">
        <v>0</v>
      </c>
      <c r="AI772">
        <v>0</v>
      </c>
      <c r="AJ772">
        <v>0</v>
      </c>
      <c r="AK772">
        <v>549</v>
      </c>
      <c r="AL772">
        <v>0</v>
      </c>
      <c r="AM772">
        <v>306</v>
      </c>
      <c r="AN772">
        <v>5</v>
      </c>
      <c r="AO772">
        <v>0</v>
      </c>
      <c r="AP772">
        <v>0</v>
      </c>
      <c r="AQ772">
        <v>860</v>
      </c>
      <c r="AR772">
        <v>0</v>
      </c>
      <c r="AS77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1720</v>
      </c>
      <c r="AT772">
        <v>0</v>
      </c>
      <c r="AU772">
        <v>0</v>
      </c>
      <c r="AV772">
        <v>0</v>
      </c>
      <c r="AW772">
        <v>0</v>
      </c>
      <c r="AX772">
        <v>0</v>
      </c>
      <c r="AY772">
        <v>0</v>
      </c>
      <c r="AZ772">
        <v>0</v>
      </c>
      <c r="BA772">
        <v>0</v>
      </c>
      <c r="BB772">
        <v>0</v>
      </c>
      <c r="BC772">
        <v>0</v>
      </c>
      <c r="BD772">
        <v>0</v>
      </c>
      <c r="BE772">
        <v>0</v>
      </c>
      <c r="BF772">
        <v>0</v>
      </c>
      <c r="BG772">
        <v>0</v>
      </c>
      <c r="BH772">
        <v>0</v>
      </c>
      <c r="BI772">
        <v>345583</v>
      </c>
      <c r="BJ772">
        <v>0</v>
      </c>
      <c r="BK772">
        <v>558612</v>
      </c>
      <c r="BL772">
        <v>9128</v>
      </c>
      <c r="BM772">
        <v>0</v>
      </c>
      <c r="BN772">
        <v>0</v>
      </c>
      <c r="BO772">
        <v>913323</v>
      </c>
      <c r="BP772">
        <v>0</v>
      </c>
      <c r="BQ772">
        <v>0</v>
      </c>
      <c r="BR772">
        <v>0</v>
      </c>
      <c r="BS772">
        <v>0</v>
      </c>
      <c r="BT772">
        <v>0</v>
      </c>
      <c r="BU772">
        <v>0</v>
      </c>
      <c r="BV772">
        <v>0</v>
      </c>
      <c r="BW772">
        <v>0</v>
      </c>
      <c r="BX772">
        <v>0</v>
      </c>
      <c r="BY772">
        <v>0</v>
      </c>
      <c r="BZ772">
        <v>0</v>
      </c>
      <c r="CA772">
        <v>0</v>
      </c>
      <c r="CB772">
        <v>0</v>
      </c>
      <c r="CC772">
        <v>0</v>
      </c>
      <c r="CD772">
        <v>0</v>
      </c>
      <c r="CE772">
        <v>0</v>
      </c>
      <c r="CF772">
        <v>0</v>
      </c>
      <c r="CG772">
        <v>0</v>
      </c>
      <c r="CH772">
        <v>0</v>
      </c>
      <c r="CI772">
        <v>0</v>
      </c>
      <c r="CJ772">
        <v>0</v>
      </c>
      <c r="CK772">
        <v>0</v>
      </c>
      <c r="CL772">
        <v>0</v>
      </c>
      <c r="CM772">
        <v>0</v>
      </c>
      <c r="CN772">
        <v>0</v>
      </c>
      <c r="CO772">
        <v>0</v>
      </c>
      <c r="CP772">
        <v>0</v>
      </c>
      <c r="CQ772">
        <v>0</v>
      </c>
      <c r="CR772">
        <v>0</v>
      </c>
      <c r="CS772">
        <v>0</v>
      </c>
      <c r="CT772">
        <v>0</v>
      </c>
      <c r="CU772">
        <v>0</v>
      </c>
      <c r="CV772">
        <v>0</v>
      </c>
      <c r="CW772">
        <v>0</v>
      </c>
      <c r="CX772">
        <v>0</v>
      </c>
      <c r="CY772">
        <v>0</v>
      </c>
      <c r="CZ772">
        <v>0</v>
      </c>
      <c r="DA772">
        <v>345583</v>
      </c>
      <c r="DB772">
        <v>0</v>
      </c>
      <c r="DC772">
        <v>558612</v>
      </c>
      <c r="DD772">
        <v>9128</v>
      </c>
      <c r="DE772">
        <v>0</v>
      </c>
      <c r="DF772">
        <v>0</v>
      </c>
      <c r="DG772">
        <v>913323</v>
      </c>
      <c r="DH772">
        <v>0</v>
      </c>
      <c r="DI772">
        <v>1067032</v>
      </c>
      <c r="DJ772">
        <v>0</v>
      </c>
      <c r="DK772">
        <v>0</v>
      </c>
      <c r="DL772">
        <v>0</v>
      </c>
      <c r="DM772">
        <v>0</v>
      </c>
      <c r="DN772">
        <v>0</v>
      </c>
      <c r="DO772">
        <v>0</v>
      </c>
      <c r="DP772">
        <v>0</v>
      </c>
      <c r="DQ772">
        <v>0</v>
      </c>
      <c r="DR772">
        <v>0</v>
      </c>
      <c r="DS772">
        <v>0</v>
      </c>
      <c r="DT772">
        <v>0</v>
      </c>
      <c r="DU772">
        <v>0</v>
      </c>
      <c r="DV772">
        <v>0</v>
      </c>
      <c r="DW772">
        <v>0</v>
      </c>
      <c r="DX772">
        <v>0</v>
      </c>
      <c r="DY772">
        <v>0</v>
      </c>
      <c r="DZ772">
        <v>0</v>
      </c>
      <c r="EA772">
        <v>0</v>
      </c>
      <c r="EB772">
        <v>0</v>
      </c>
      <c r="EC772">
        <v>0</v>
      </c>
      <c r="ED772">
        <v>0</v>
      </c>
    </row>
    <row r="773" spans="1:134" x14ac:dyDescent="0.3">
      <c r="A773">
        <v>106410782</v>
      </c>
      <c r="B773" t="s">
        <v>1618</v>
      </c>
      <c r="C773">
        <v>20182</v>
      </c>
      <c r="D773" s="1">
        <v>43191</v>
      </c>
      <c r="E773" s="1">
        <v>43281</v>
      </c>
      <c r="F773" t="s">
        <v>134</v>
      </c>
      <c r="G773" t="s">
        <v>910</v>
      </c>
      <c r="H773" t="s">
        <v>2105</v>
      </c>
      <c r="I773">
        <v>427</v>
      </c>
      <c r="J773" t="s">
        <v>276</v>
      </c>
      <c r="K773" t="s">
        <v>137</v>
      </c>
      <c r="L773" t="s">
        <v>138</v>
      </c>
      <c r="M773" t="s">
        <v>1619</v>
      </c>
      <c r="N773" t="s">
        <v>1620</v>
      </c>
      <c r="O773" t="s">
        <v>1621</v>
      </c>
      <c r="P773">
        <v>94403</v>
      </c>
      <c r="Q773" t="s">
        <v>1622</v>
      </c>
      <c r="R773">
        <v>509</v>
      </c>
      <c r="S773">
        <v>509</v>
      </c>
      <c r="T773">
        <v>509</v>
      </c>
      <c r="U773">
        <v>103</v>
      </c>
      <c r="V773">
        <v>96</v>
      </c>
      <c r="W773">
        <v>176</v>
      </c>
      <c r="X773">
        <v>217</v>
      </c>
      <c r="Y773">
        <v>0</v>
      </c>
      <c r="Z773">
        <v>21</v>
      </c>
      <c r="AA773">
        <v>33</v>
      </c>
      <c r="AB773">
        <v>0</v>
      </c>
      <c r="AC773">
        <v>9</v>
      </c>
      <c r="AD773">
        <v>42</v>
      </c>
      <c r="AE773">
        <v>697</v>
      </c>
      <c r="AF773">
        <v>122</v>
      </c>
      <c r="AG773">
        <v>2490</v>
      </c>
      <c r="AH773">
        <v>2133</v>
      </c>
      <c r="AI773">
        <v>5123</v>
      </c>
      <c r="AJ773">
        <v>20458</v>
      </c>
      <c r="AK773">
        <v>0</v>
      </c>
      <c r="AL773">
        <v>52</v>
      </c>
      <c r="AM773">
        <v>1058</v>
      </c>
      <c r="AN773">
        <v>0</v>
      </c>
      <c r="AO773">
        <v>108</v>
      </c>
      <c r="AP773">
        <v>478</v>
      </c>
      <c r="AQ773">
        <v>31900</v>
      </c>
      <c r="AR773">
        <v>26085</v>
      </c>
      <c r="AS77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89885</v>
      </c>
      <c r="AT773">
        <v>7545</v>
      </c>
      <c r="AU773">
        <v>6732</v>
      </c>
      <c r="AV773">
        <v>12607</v>
      </c>
      <c r="AW773">
        <v>41560</v>
      </c>
      <c r="AX773">
        <v>0</v>
      </c>
      <c r="AY773">
        <v>18020</v>
      </c>
      <c r="AZ773">
        <v>734</v>
      </c>
      <c r="BA773">
        <v>0</v>
      </c>
      <c r="BB773">
        <v>1786</v>
      </c>
      <c r="BC773">
        <v>5926</v>
      </c>
      <c r="BD773">
        <v>94910</v>
      </c>
      <c r="BE773">
        <v>7272188</v>
      </c>
      <c r="BF773">
        <v>6436352</v>
      </c>
      <c r="BG773">
        <v>8907911</v>
      </c>
      <c r="BH773">
        <v>15990974</v>
      </c>
      <c r="BI773">
        <v>0</v>
      </c>
      <c r="BJ773">
        <v>493061</v>
      </c>
      <c r="BK773">
        <v>976835</v>
      </c>
      <c r="BL773">
        <v>0</v>
      </c>
      <c r="BM773">
        <v>451595</v>
      </c>
      <c r="BN773">
        <v>764220</v>
      </c>
      <c r="BO773">
        <v>41293136</v>
      </c>
      <c r="BP773">
        <v>7159906</v>
      </c>
      <c r="BQ773">
        <v>5314642</v>
      </c>
      <c r="BR773">
        <v>11424846</v>
      </c>
      <c r="BS773">
        <v>33284640</v>
      </c>
      <c r="BT773">
        <v>0</v>
      </c>
      <c r="BU773">
        <v>14827819</v>
      </c>
      <c r="BV773">
        <v>1182195</v>
      </c>
      <c r="BW773">
        <v>0</v>
      </c>
      <c r="BX773">
        <v>1173885</v>
      </c>
      <c r="BY773">
        <v>4211403</v>
      </c>
      <c r="BZ773">
        <v>78579336</v>
      </c>
      <c r="CA773">
        <v>1270339</v>
      </c>
      <c r="CB773">
        <v>8089175</v>
      </c>
      <c r="CC773">
        <v>6219087</v>
      </c>
      <c r="CD773">
        <v>9101255</v>
      </c>
      <c r="CE773">
        <v>36171042</v>
      </c>
      <c r="CF773">
        <v>-9113959</v>
      </c>
      <c r="CG773">
        <v>0</v>
      </c>
      <c r="CH773">
        <v>14110404</v>
      </c>
      <c r="CI773">
        <v>705623</v>
      </c>
      <c r="CJ773">
        <v>0</v>
      </c>
      <c r="CK773">
        <v>0</v>
      </c>
      <c r="CL773">
        <v>567594</v>
      </c>
      <c r="CM773">
        <v>0</v>
      </c>
      <c r="CN773">
        <v>0</v>
      </c>
      <c r="CO773">
        <v>0</v>
      </c>
      <c r="CP773">
        <v>3073109</v>
      </c>
      <c r="CQ773">
        <v>70193669</v>
      </c>
      <c r="CR773">
        <v>0</v>
      </c>
      <c r="CS773">
        <v>1573325</v>
      </c>
      <c r="CT773">
        <v>0</v>
      </c>
      <c r="CU773">
        <v>0</v>
      </c>
      <c r="CV773">
        <v>1573325</v>
      </c>
      <c r="CW773">
        <v>6342919</v>
      </c>
      <c r="CX773">
        <v>5531907</v>
      </c>
      <c r="CY773">
        <v>11231502</v>
      </c>
      <c r="CZ773">
        <v>23791856</v>
      </c>
      <c r="DA773">
        <v>0</v>
      </c>
      <c r="DB773">
        <v>1210476</v>
      </c>
      <c r="DC773">
        <v>1453407</v>
      </c>
      <c r="DD773">
        <v>0</v>
      </c>
      <c r="DE773">
        <v>504265</v>
      </c>
      <c r="DF773">
        <v>1185796</v>
      </c>
      <c r="DG773">
        <v>51252128</v>
      </c>
      <c r="DH773">
        <v>49489049</v>
      </c>
      <c r="DI773">
        <v>101128383</v>
      </c>
      <c r="DJ773">
        <v>6954424</v>
      </c>
      <c r="DK773">
        <v>5752354</v>
      </c>
      <c r="DL773">
        <v>0</v>
      </c>
      <c r="DM773">
        <v>0</v>
      </c>
      <c r="DN773">
        <v>0</v>
      </c>
      <c r="DO773">
        <v>0</v>
      </c>
      <c r="DP773">
        <v>2042737</v>
      </c>
      <c r="DQ773">
        <v>31596811</v>
      </c>
      <c r="DR773">
        <v>0</v>
      </c>
      <c r="DS773">
        <v>0</v>
      </c>
      <c r="DT773">
        <v>0</v>
      </c>
      <c r="DU773">
        <v>0</v>
      </c>
      <c r="DV773">
        <v>0</v>
      </c>
      <c r="DW773">
        <v>0</v>
      </c>
      <c r="DX773">
        <v>0</v>
      </c>
      <c r="DY773">
        <v>0</v>
      </c>
      <c r="DZ773">
        <v>0</v>
      </c>
      <c r="EA773">
        <v>0</v>
      </c>
      <c r="EB773">
        <v>0</v>
      </c>
      <c r="EC773">
        <v>0</v>
      </c>
      <c r="ED773">
        <v>0</v>
      </c>
    </row>
    <row r="774" spans="1:134" x14ac:dyDescent="0.3">
      <c r="A774">
        <v>106074017</v>
      </c>
      <c r="B774" t="s">
        <v>1623</v>
      </c>
      <c r="C774">
        <v>20182</v>
      </c>
      <c r="D774" s="1">
        <v>43191</v>
      </c>
      <c r="E774" s="1">
        <v>43281</v>
      </c>
      <c r="F774" t="s">
        <v>134</v>
      </c>
      <c r="G774" t="s">
        <v>542</v>
      </c>
      <c r="H774" t="s">
        <v>2092</v>
      </c>
      <c r="I774">
        <v>411</v>
      </c>
      <c r="J774" t="s">
        <v>255</v>
      </c>
      <c r="K774" t="s">
        <v>137</v>
      </c>
      <c r="L774" t="s">
        <v>138</v>
      </c>
      <c r="M774" t="s">
        <v>1624</v>
      </c>
      <c r="N774" t="s">
        <v>1625</v>
      </c>
      <c r="O774" t="s">
        <v>1626</v>
      </c>
      <c r="P774">
        <v>94583</v>
      </c>
      <c r="Q774" t="s">
        <v>2165</v>
      </c>
      <c r="R774">
        <v>123</v>
      </c>
      <c r="S774">
        <v>116</v>
      </c>
      <c r="T774">
        <v>47</v>
      </c>
      <c r="U774">
        <v>381</v>
      </c>
      <c r="V774">
        <v>219</v>
      </c>
      <c r="W774">
        <v>22</v>
      </c>
      <c r="X774">
        <v>51</v>
      </c>
      <c r="Y774">
        <v>0</v>
      </c>
      <c r="Z774">
        <v>0</v>
      </c>
      <c r="AA774">
        <v>16</v>
      </c>
      <c r="AB774">
        <v>467</v>
      </c>
      <c r="AC774">
        <v>0</v>
      </c>
      <c r="AD774">
        <v>16</v>
      </c>
      <c r="AE774">
        <v>1172</v>
      </c>
      <c r="AF774">
        <v>0</v>
      </c>
      <c r="AG774">
        <v>1398</v>
      </c>
      <c r="AH774">
        <v>840</v>
      </c>
      <c r="AI774">
        <v>136</v>
      </c>
      <c r="AJ774">
        <v>191</v>
      </c>
      <c r="AK774">
        <v>0</v>
      </c>
      <c r="AL774">
        <v>0</v>
      </c>
      <c r="AM774">
        <v>76</v>
      </c>
      <c r="AN774">
        <v>1257</v>
      </c>
      <c r="AO774">
        <v>0</v>
      </c>
      <c r="AP774">
        <v>71</v>
      </c>
      <c r="AQ774">
        <v>3969</v>
      </c>
      <c r="AR774">
        <v>0</v>
      </c>
      <c r="AS77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7938</v>
      </c>
      <c r="AT774">
        <v>4442</v>
      </c>
      <c r="AU774">
        <v>927</v>
      </c>
      <c r="AV774">
        <v>91</v>
      </c>
      <c r="AW774">
        <v>580</v>
      </c>
      <c r="AX774">
        <v>0</v>
      </c>
      <c r="AY774">
        <v>0</v>
      </c>
      <c r="AZ774">
        <v>663</v>
      </c>
      <c r="BA774">
        <v>7878</v>
      </c>
      <c r="BB774">
        <v>3</v>
      </c>
      <c r="BC774">
        <v>1614</v>
      </c>
      <c r="BD774">
        <v>16198</v>
      </c>
      <c r="BE774">
        <v>49924804</v>
      </c>
      <c r="BF774">
        <v>24462972</v>
      </c>
      <c r="BG774">
        <v>2419685</v>
      </c>
      <c r="BH774">
        <v>6400483</v>
      </c>
      <c r="BI774">
        <v>0</v>
      </c>
      <c r="BJ774">
        <v>0</v>
      </c>
      <c r="BK774">
        <v>3938466</v>
      </c>
      <c r="BL774">
        <v>48404547</v>
      </c>
      <c r="BM774">
        <v>0</v>
      </c>
      <c r="BN774">
        <v>2320943</v>
      </c>
      <c r="BO774">
        <v>137871900</v>
      </c>
      <c r="BP774">
        <v>32110238</v>
      </c>
      <c r="BQ774">
        <v>8498557</v>
      </c>
      <c r="BR774">
        <v>1187043</v>
      </c>
      <c r="BS774">
        <v>6261114</v>
      </c>
      <c r="BT774">
        <v>0</v>
      </c>
      <c r="BU774">
        <v>0</v>
      </c>
      <c r="BV774">
        <v>6210995</v>
      </c>
      <c r="BW774">
        <v>56561180</v>
      </c>
      <c r="BX774">
        <v>33024</v>
      </c>
      <c r="BY774">
        <v>7179980</v>
      </c>
      <c r="BZ774">
        <v>118042131</v>
      </c>
      <c r="CA774">
        <v>1007769</v>
      </c>
      <c r="CB774">
        <v>73027570</v>
      </c>
      <c r="CC774">
        <v>27336011</v>
      </c>
      <c r="CD774">
        <v>3216889</v>
      </c>
      <c r="CE774">
        <v>11681208</v>
      </c>
      <c r="CF774">
        <v>0</v>
      </c>
      <c r="CG774">
        <v>0</v>
      </c>
      <c r="CH774">
        <v>0</v>
      </c>
      <c r="CI774">
        <v>8819106</v>
      </c>
      <c r="CJ774">
        <v>75291933</v>
      </c>
      <c r="CK774">
        <v>0</v>
      </c>
      <c r="CL774">
        <v>33024</v>
      </c>
      <c r="CM774">
        <v>0</v>
      </c>
      <c r="CN774">
        <v>0</v>
      </c>
      <c r="CO774">
        <v>0</v>
      </c>
      <c r="CP774">
        <v>8559831</v>
      </c>
      <c r="CQ774">
        <v>208973341</v>
      </c>
      <c r="CR774">
        <v>0</v>
      </c>
      <c r="CS774">
        <v>0</v>
      </c>
      <c r="CT774">
        <v>0</v>
      </c>
      <c r="CU774">
        <v>0</v>
      </c>
      <c r="CV774">
        <v>0</v>
      </c>
      <c r="CW774">
        <v>9007472</v>
      </c>
      <c r="CX774">
        <v>5625518</v>
      </c>
      <c r="CY774">
        <v>389839</v>
      </c>
      <c r="CZ774">
        <v>980389</v>
      </c>
      <c r="DA774">
        <v>0</v>
      </c>
      <c r="DB774">
        <v>0</v>
      </c>
      <c r="DC774">
        <v>1274520</v>
      </c>
      <c r="DD774">
        <v>29155198</v>
      </c>
      <c r="DE774">
        <v>0</v>
      </c>
      <c r="DF774">
        <v>507754</v>
      </c>
      <c r="DG774">
        <v>46940690</v>
      </c>
      <c r="DH774">
        <v>312176</v>
      </c>
      <c r="DI774">
        <v>45681172</v>
      </c>
      <c r="DJ774">
        <v>0</v>
      </c>
      <c r="DK774">
        <v>75552</v>
      </c>
      <c r="DL774">
        <v>0</v>
      </c>
      <c r="DM774">
        <v>0</v>
      </c>
      <c r="DN774">
        <v>0</v>
      </c>
      <c r="DO774">
        <v>0</v>
      </c>
      <c r="DP774">
        <v>1309377</v>
      </c>
      <c r="DQ774">
        <v>69958584</v>
      </c>
      <c r="DR774">
        <v>0</v>
      </c>
      <c r="DS774">
        <v>0</v>
      </c>
      <c r="DT774">
        <v>0</v>
      </c>
      <c r="DU774">
        <v>0</v>
      </c>
      <c r="DV774">
        <v>0</v>
      </c>
      <c r="DW774">
        <v>0</v>
      </c>
      <c r="DX774">
        <v>0</v>
      </c>
      <c r="DY774">
        <v>0</v>
      </c>
      <c r="DZ774">
        <v>0</v>
      </c>
      <c r="EA774">
        <v>0</v>
      </c>
      <c r="EB774">
        <v>3612873</v>
      </c>
      <c r="EC774">
        <v>473746</v>
      </c>
      <c r="ED774">
        <v>252241</v>
      </c>
    </row>
    <row r="775" spans="1:134" x14ac:dyDescent="0.3">
      <c r="A775">
        <v>106424002</v>
      </c>
      <c r="B775" t="s">
        <v>1632</v>
      </c>
      <c r="C775">
        <v>20182</v>
      </c>
      <c r="D775" s="1">
        <v>43191</v>
      </c>
      <c r="E775" s="1">
        <v>43281</v>
      </c>
      <c r="F775" t="s">
        <v>134</v>
      </c>
      <c r="G775" t="s">
        <v>745</v>
      </c>
      <c r="H775" t="s">
        <v>2088</v>
      </c>
      <c r="I775">
        <v>807</v>
      </c>
      <c r="J775" t="s">
        <v>276</v>
      </c>
      <c r="K775" t="s">
        <v>369</v>
      </c>
      <c r="L775" t="s">
        <v>138</v>
      </c>
      <c r="M775" t="s">
        <v>1633</v>
      </c>
      <c r="N775" t="s">
        <v>1634</v>
      </c>
      <c r="O775" t="s">
        <v>748</v>
      </c>
      <c r="P775">
        <v>93110</v>
      </c>
      <c r="Q775" t="s">
        <v>1635</v>
      </c>
      <c r="R775">
        <v>16</v>
      </c>
      <c r="S775">
        <v>16</v>
      </c>
      <c r="T775">
        <v>16</v>
      </c>
      <c r="U775">
        <v>25</v>
      </c>
      <c r="V775">
        <v>0</v>
      </c>
      <c r="W775">
        <v>59</v>
      </c>
      <c r="X775">
        <v>0</v>
      </c>
      <c r="Y775">
        <v>9</v>
      </c>
      <c r="Z775">
        <v>0</v>
      </c>
      <c r="AA775">
        <v>3</v>
      </c>
      <c r="AB775">
        <v>0</v>
      </c>
      <c r="AC775">
        <v>0</v>
      </c>
      <c r="AD775">
        <v>0</v>
      </c>
      <c r="AE775">
        <v>96</v>
      </c>
      <c r="AF775">
        <v>0</v>
      </c>
      <c r="AG775">
        <v>297</v>
      </c>
      <c r="AH775">
        <v>0</v>
      </c>
      <c r="AI775">
        <v>950</v>
      </c>
      <c r="AJ775">
        <v>0</v>
      </c>
      <c r="AK775">
        <v>149</v>
      </c>
      <c r="AL775">
        <v>0</v>
      </c>
      <c r="AM775">
        <v>20</v>
      </c>
      <c r="AN775">
        <v>0</v>
      </c>
      <c r="AO775">
        <v>0</v>
      </c>
      <c r="AP775">
        <v>0</v>
      </c>
      <c r="AQ775">
        <v>1416</v>
      </c>
      <c r="AR775">
        <v>0</v>
      </c>
      <c r="AS77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2832</v>
      </c>
      <c r="AT775">
        <v>0</v>
      </c>
      <c r="AU775">
        <v>0</v>
      </c>
      <c r="AV775">
        <v>0</v>
      </c>
      <c r="AW775">
        <v>0</v>
      </c>
      <c r="AX775">
        <v>0</v>
      </c>
      <c r="AY775">
        <v>0</v>
      </c>
      <c r="AZ775">
        <v>0</v>
      </c>
      <c r="BA775">
        <v>0</v>
      </c>
      <c r="BB775">
        <v>0</v>
      </c>
      <c r="BC775">
        <v>0</v>
      </c>
      <c r="BD775">
        <v>0</v>
      </c>
      <c r="BE775">
        <v>715363</v>
      </c>
      <c r="BF775">
        <v>0</v>
      </c>
      <c r="BG775">
        <v>1385943</v>
      </c>
      <c r="BH775">
        <v>0</v>
      </c>
      <c r="BI775">
        <v>290381</v>
      </c>
      <c r="BJ775">
        <v>0</v>
      </c>
      <c r="BK775">
        <v>48467</v>
      </c>
      <c r="BL775">
        <v>0</v>
      </c>
      <c r="BM775">
        <v>0</v>
      </c>
      <c r="BN775">
        <v>0</v>
      </c>
      <c r="BO775">
        <v>2440154</v>
      </c>
      <c r="BP775">
        <v>0</v>
      </c>
      <c r="BQ775">
        <v>0</v>
      </c>
      <c r="BR775">
        <v>0</v>
      </c>
      <c r="BS775">
        <v>0</v>
      </c>
      <c r="BT775">
        <v>0</v>
      </c>
      <c r="BU775">
        <v>0</v>
      </c>
      <c r="BV775">
        <v>0</v>
      </c>
      <c r="BW775">
        <v>0</v>
      </c>
      <c r="BX775">
        <v>0</v>
      </c>
      <c r="BY775">
        <v>0</v>
      </c>
      <c r="BZ775">
        <v>0</v>
      </c>
      <c r="CA775">
        <v>0</v>
      </c>
      <c r="CB775">
        <v>42666</v>
      </c>
      <c r="CC775">
        <v>0</v>
      </c>
      <c r="CD775">
        <v>494281</v>
      </c>
      <c r="CE775">
        <v>0</v>
      </c>
      <c r="CF775">
        <v>0</v>
      </c>
      <c r="CG775">
        <v>290381</v>
      </c>
      <c r="CH775">
        <v>0</v>
      </c>
      <c r="CI775">
        <v>0</v>
      </c>
      <c r="CJ775">
        <v>0</v>
      </c>
      <c r="CK775">
        <v>0</v>
      </c>
      <c r="CL775">
        <v>0</v>
      </c>
      <c r="CM775">
        <v>0</v>
      </c>
      <c r="CN775">
        <v>0</v>
      </c>
      <c r="CO775">
        <v>0</v>
      </c>
      <c r="CP775">
        <v>0</v>
      </c>
      <c r="CQ775">
        <v>827328</v>
      </c>
      <c r="CR775">
        <v>0</v>
      </c>
      <c r="CS775">
        <v>0</v>
      </c>
      <c r="CT775">
        <v>0</v>
      </c>
      <c r="CU775">
        <v>0</v>
      </c>
      <c r="CV775">
        <v>0</v>
      </c>
      <c r="CW775">
        <v>672697</v>
      </c>
      <c r="CX775">
        <v>0</v>
      </c>
      <c r="CY775">
        <v>891662</v>
      </c>
      <c r="CZ775">
        <v>0</v>
      </c>
      <c r="DA775">
        <v>0</v>
      </c>
      <c r="DB775">
        <v>0</v>
      </c>
      <c r="DC775">
        <v>48467</v>
      </c>
      <c r="DD775">
        <v>0</v>
      </c>
      <c r="DE775">
        <v>0</v>
      </c>
      <c r="DF775">
        <v>0</v>
      </c>
      <c r="DG775">
        <v>1612826</v>
      </c>
      <c r="DH775">
        <v>0</v>
      </c>
      <c r="DI775">
        <v>2416497</v>
      </c>
      <c r="DJ775">
        <v>0</v>
      </c>
      <c r="DK775">
        <v>0</v>
      </c>
      <c r="DL775">
        <v>0</v>
      </c>
      <c r="DM775">
        <v>0</v>
      </c>
      <c r="DN775">
        <v>0</v>
      </c>
      <c r="DO775">
        <v>0</v>
      </c>
      <c r="DP775">
        <v>0</v>
      </c>
      <c r="DQ775">
        <v>0</v>
      </c>
      <c r="DR775">
        <v>0</v>
      </c>
      <c r="DS775">
        <v>0</v>
      </c>
      <c r="DT775">
        <v>0</v>
      </c>
      <c r="DU775">
        <v>0</v>
      </c>
      <c r="DV775">
        <v>0</v>
      </c>
      <c r="DW775">
        <v>0</v>
      </c>
      <c r="DX775">
        <v>0</v>
      </c>
      <c r="DY775">
        <v>0</v>
      </c>
      <c r="DZ775">
        <v>0</v>
      </c>
      <c r="EA775">
        <v>0</v>
      </c>
      <c r="EB775">
        <v>0</v>
      </c>
      <c r="EC775">
        <v>0</v>
      </c>
      <c r="ED775">
        <v>0</v>
      </c>
    </row>
    <row r="776" spans="1:134" x14ac:dyDescent="0.3">
      <c r="A776">
        <v>106420514</v>
      </c>
      <c r="B776" t="s">
        <v>1628</v>
      </c>
      <c r="C776">
        <v>20182</v>
      </c>
      <c r="D776" s="1">
        <v>43191</v>
      </c>
      <c r="E776" s="1">
        <v>43281</v>
      </c>
      <c r="F776" t="s">
        <v>134</v>
      </c>
      <c r="G776" t="s">
        <v>745</v>
      </c>
      <c r="H776" t="s">
        <v>2088</v>
      </c>
      <c r="I776">
        <v>807</v>
      </c>
      <c r="J776" t="s">
        <v>136</v>
      </c>
      <c r="K776" t="s">
        <v>137</v>
      </c>
      <c r="L776" t="s">
        <v>220</v>
      </c>
      <c r="M776" t="s">
        <v>1629</v>
      </c>
      <c r="N776" t="s">
        <v>1630</v>
      </c>
      <c r="O776" t="s">
        <v>748</v>
      </c>
      <c r="P776">
        <v>93105</v>
      </c>
      <c r="Q776" t="s">
        <v>1651</v>
      </c>
      <c r="R776">
        <v>429</v>
      </c>
      <c r="S776">
        <v>363</v>
      </c>
      <c r="T776">
        <v>257</v>
      </c>
      <c r="U776">
        <v>1739</v>
      </c>
      <c r="V776">
        <v>304</v>
      </c>
      <c r="W776">
        <v>244</v>
      </c>
      <c r="X776">
        <v>642</v>
      </c>
      <c r="Y776">
        <v>0</v>
      </c>
      <c r="Z776">
        <v>0</v>
      </c>
      <c r="AA776">
        <v>118</v>
      </c>
      <c r="AB776">
        <v>1291</v>
      </c>
      <c r="AC776">
        <v>0</v>
      </c>
      <c r="AD776">
        <v>65</v>
      </c>
      <c r="AE776">
        <v>4403</v>
      </c>
      <c r="AF776">
        <v>0</v>
      </c>
      <c r="AG776">
        <v>9550</v>
      </c>
      <c r="AH776">
        <v>1472</v>
      </c>
      <c r="AI776">
        <v>1645</v>
      </c>
      <c r="AJ776">
        <v>3804</v>
      </c>
      <c r="AK776">
        <v>0</v>
      </c>
      <c r="AL776">
        <v>0</v>
      </c>
      <c r="AM776">
        <v>762</v>
      </c>
      <c r="AN776">
        <v>5867</v>
      </c>
      <c r="AO776">
        <v>0</v>
      </c>
      <c r="AP776">
        <v>215</v>
      </c>
      <c r="AQ776">
        <v>23315</v>
      </c>
      <c r="AR776">
        <v>0</v>
      </c>
      <c r="AS77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46630</v>
      </c>
      <c r="AT776">
        <v>10422</v>
      </c>
      <c r="AU776">
        <v>1173</v>
      </c>
      <c r="AV776">
        <v>1516</v>
      </c>
      <c r="AW776">
        <v>6496</v>
      </c>
      <c r="AX776">
        <v>0</v>
      </c>
      <c r="AY776">
        <v>0</v>
      </c>
      <c r="AZ776">
        <v>1081</v>
      </c>
      <c r="BA776">
        <v>12376</v>
      </c>
      <c r="BB776">
        <v>0</v>
      </c>
      <c r="BC776">
        <v>862</v>
      </c>
      <c r="BD776">
        <v>33926</v>
      </c>
      <c r="BE776">
        <v>149008733</v>
      </c>
      <c r="BF776">
        <v>23401349</v>
      </c>
      <c r="BG776">
        <v>31384786</v>
      </c>
      <c r="BH776">
        <v>53079429</v>
      </c>
      <c r="BI776">
        <v>0</v>
      </c>
      <c r="BJ776">
        <v>0</v>
      </c>
      <c r="BK776">
        <v>10119871</v>
      </c>
      <c r="BL776">
        <v>85890222</v>
      </c>
      <c r="BM776">
        <v>0</v>
      </c>
      <c r="BN776">
        <v>2048117</v>
      </c>
      <c r="BO776">
        <v>354932507</v>
      </c>
      <c r="BP776">
        <v>53200284</v>
      </c>
      <c r="BQ776">
        <v>8429421</v>
      </c>
      <c r="BR776">
        <v>3368963</v>
      </c>
      <c r="BS776">
        <v>17879139</v>
      </c>
      <c r="BT776">
        <v>0</v>
      </c>
      <c r="BU776">
        <v>0</v>
      </c>
      <c r="BV776">
        <v>2756889</v>
      </c>
      <c r="BW776">
        <v>42787613</v>
      </c>
      <c r="BX776">
        <v>0</v>
      </c>
      <c r="BY776">
        <v>2761769</v>
      </c>
      <c r="BZ776">
        <v>131184078</v>
      </c>
      <c r="CA776">
        <v>307696</v>
      </c>
      <c r="CB776">
        <v>158994564</v>
      </c>
      <c r="CC776">
        <v>25382519</v>
      </c>
      <c r="CD776">
        <v>28868660</v>
      </c>
      <c r="CE776">
        <v>51875056</v>
      </c>
      <c r="CF776">
        <v>0</v>
      </c>
      <c r="CG776">
        <v>0</v>
      </c>
      <c r="CH776">
        <v>0</v>
      </c>
      <c r="CI776">
        <v>7272007</v>
      </c>
      <c r="CJ776">
        <v>28078180</v>
      </c>
      <c r="CK776">
        <v>0</v>
      </c>
      <c r="CL776">
        <v>2138911</v>
      </c>
      <c r="CM776">
        <v>0</v>
      </c>
      <c r="CN776">
        <v>0</v>
      </c>
      <c r="CO776">
        <v>0</v>
      </c>
      <c r="CP776">
        <v>2422125</v>
      </c>
      <c r="CQ776">
        <v>305339718</v>
      </c>
      <c r="CR776">
        <v>0</v>
      </c>
      <c r="CS776">
        <v>0</v>
      </c>
      <c r="CT776">
        <v>0</v>
      </c>
      <c r="CU776">
        <v>0</v>
      </c>
      <c r="CV776">
        <v>0</v>
      </c>
      <c r="CW776">
        <v>43060603</v>
      </c>
      <c r="CX776">
        <v>6448251</v>
      </c>
      <c r="CY776">
        <v>5885089</v>
      </c>
      <c r="CZ776">
        <v>19083512</v>
      </c>
      <c r="DA776">
        <v>0</v>
      </c>
      <c r="DB776">
        <v>0</v>
      </c>
      <c r="DC776">
        <v>5604753</v>
      </c>
      <c r="DD776">
        <v>100445808</v>
      </c>
      <c r="DE776">
        <v>0</v>
      </c>
      <c r="DF776">
        <v>248851</v>
      </c>
      <c r="DG776">
        <v>180776867</v>
      </c>
      <c r="DH776">
        <v>3521343</v>
      </c>
      <c r="DI776">
        <v>168479006</v>
      </c>
      <c r="DJ776">
        <v>9764936</v>
      </c>
      <c r="DK776">
        <v>6126821</v>
      </c>
      <c r="DL776">
        <v>0</v>
      </c>
      <c r="DM776">
        <v>0</v>
      </c>
      <c r="DN776">
        <v>0</v>
      </c>
      <c r="DO776">
        <v>0</v>
      </c>
      <c r="DP776">
        <v>14016973</v>
      </c>
      <c r="DQ776">
        <v>720056255</v>
      </c>
      <c r="DR776">
        <v>0</v>
      </c>
      <c r="DS776">
        <v>0</v>
      </c>
      <c r="DT776">
        <v>0</v>
      </c>
      <c r="DU776">
        <v>0</v>
      </c>
      <c r="DV776">
        <v>0</v>
      </c>
      <c r="DW776">
        <v>0</v>
      </c>
      <c r="DX776">
        <v>0</v>
      </c>
      <c r="DY776">
        <v>0</v>
      </c>
      <c r="DZ776">
        <v>0</v>
      </c>
      <c r="EA776">
        <v>0</v>
      </c>
      <c r="EB776">
        <v>5628072</v>
      </c>
      <c r="EC776">
        <v>6446508</v>
      </c>
      <c r="ED776">
        <v>0</v>
      </c>
    </row>
    <row r="777" spans="1:134" x14ac:dyDescent="0.3">
      <c r="A777">
        <v>106430883</v>
      </c>
      <c r="B777" t="s">
        <v>1636</v>
      </c>
      <c r="C777">
        <v>20182</v>
      </c>
      <c r="D777" s="1">
        <v>43191</v>
      </c>
      <c r="E777" s="1">
        <v>43281</v>
      </c>
      <c r="F777" t="s">
        <v>134</v>
      </c>
      <c r="G777" t="s">
        <v>446</v>
      </c>
      <c r="H777" t="s">
        <v>2107</v>
      </c>
      <c r="I777">
        <v>431</v>
      </c>
      <c r="J777" t="s">
        <v>276</v>
      </c>
      <c r="K777" t="s">
        <v>137</v>
      </c>
      <c r="L777" t="s">
        <v>220</v>
      </c>
      <c r="M777" t="s">
        <v>1637</v>
      </c>
      <c r="N777" t="s">
        <v>1638</v>
      </c>
      <c r="O777" t="s">
        <v>566</v>
      </c>
      <c r="P777">
        <v>95128</v>
      </c>
      <c r="Q777" t="s">
        <v>1639</v>
      </c>
      <c r="R777">
        <v>731</v>
      </c>
      <c r="S777">
        <v>711</v>
      </c>
      <c r="T777">
        <v>351</v>
      </c>
      <c r="U777">
        <v>746</v>
      </c>
      <c r="V777">
        <v>290</v>
      </c>
      <c r="W777">
        <v>1166</v>
      </c>
      <c r="X777">
        <v>2068</v>
      </c>
      <c r="Y777">
        <v>111</v>
      </c>
      <c r="Z777">
        <v>3</v>
      </c>
      <c r="AA777">
        <v>83</v>
      </c>
      <c r="AB777">
        <v>609</v>
      </c>
      <c r="AC777">
        <v>137</v>
      </c>
      <c r="AD777">
        <v>0</v>
      </c>
      <c r="AE777">
        <v>5213</v>
      </c>
      <c r="AF777">
        <v>0</v>
      </c>
      <c r="AG777">
        <v>5853</v>
      </c>
      <c r="AH777">
        <v>1952</v>
      </c>
      <c r="AI777">
        <v>7565</v>
      </c>
      <c r="AJ777">
        <v>9131</v>
      </c>
      <c r="AK777">
        <v>367</v>
      </c>
      <c r="AL777">
        <v>27</v>
      </c>
      <c r="AM777">
        <v>911</v>
      </c>
      <c r="AN777">
        <v>4576</v>
      </c>
      <c r="AO777">
        <v>595</v>
      </c>
      <c r="AP777">
        <v>0</v>
      </c>
      <c r="AQ777">
        <v>30977</v>
      </c>
      <c r="AR777">
        <v>0</v>
      </c>
      <c r="AS77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61954</v>
      </c>
      <c r="AT777">
        <v>24539</v>
      </c>
      <c r="AU777">
        <v>8313</v>
      </c>
      <c r="AV777">
        <v>39417</v>
      </c>
      <c r="AW777">
        <v>95752</v>
      </c>
      <c r="AX777">
        <v>5922</v>
      </c>
      <c r="AY777">
        <v>653</v>
      </c>
      <c r="AZ777">
        <v>2894</v>
      </c>
      <c r="BA777">
        <v>23468</v>
      </c>
      <c r="BB777">
        <v>5585</v>
      </c>
      <c r="BC777">
        <v>0</v>
      </c>
      <c r="BD777">
        <v>206543</v>
      </c>
      <c r="BE777">
        <v>106450393</v>
      </c>
      <c r="BF777">
        <v>31614177</v>
      </c>
      <c r="BG777">
        <v>142401724</v>
      </c>
      <c r="BH777">
        <v>175633018</v>
      </c>
      <c r="BI777">
        <v>7239291</v>
      </c>
      <c r="BJ777">
        <v>457665</v>
      </c>
      <c r="BK777">
        <v>23655936</v>
      </c>
      <c r="BL777">
        <v>76849100</v>
      </c>
      <c r="BM777">
        <v>6658989</v>
      </c>
      <c r="BN777">
        <v>0</v>
      </c>
      <c r="BO777">
        <v>570960293</v>
      </c>
      <c r="BP777">
        <v>101095401</v>
      </c>
      <c r="BQ777">
        <v>28861073</v>
      </c>
      <c r="BR777">
        <v>88069413</v>
      </c>
      <c r="BS777">
        <v>219519512</v>
      </c>
      <c r="BT777">
        <v>18736402</v>
      </c>
      <c r="BU777">
        <v>191703</v>
      </c>
      <c r="BV777">
        <v>21015285</v>
      </c>
      <c r="BW777">
        <v>64258891</v>
      </c>
      <c r="BX777">
        <v>28030120</v>
      </c>
      <c r="BY777">
        <v>0</v>
      </c>
      <c r="BZ777">
        <v>569777800</v>
      </c>
      <c r="CA777">
        <v>548916</v>
      </c>
      <c r="CB777">
        <v>166904572</v>
      </c>
      <c r="CC777">
        <v>47076214</v>
      </c>
      <c r="CD777">
        <v>169816418</v>
      </c>
      <c r="CE777">
        <v>247641024</v>
      </c>
      <c r="CF777">
        <v>-39672006</v>
      </c>
      <c r="CG777">
        <v>21492938</v>
      </c>
      <c r="CH777">
        <v>676944</v>
      </c>
      <c r="CI777">
        <v>24900687</v>
      </c>
      <c r="CJ777">
        <v>118709754</v>
      </c>
      <c r="CK777">
        <v>0</v>
      </c>
      <c r="CL777">
        <v>25520566</v>
      </c>
      <c r="CM777">
        <v>0</v>
      </c>
      <c r="CN777">
        <v>0</v>
      </c>
      <c r="CO777">
        <v>0</v>
      </c>
      <c r="CP777">
        <v>0</v>
      </c>
      <c r="CQ777">
        <v>783616027</v>
      </c>
      <c r="CR777">
        <v>0</v>
      </c>
      <c r="CS777">
        <v>57456527</v>
      </c>
      <c r="CT777">
        <v>142594</v>
      </c>
      <c r="CU777">
        <v>0</v>
      </c>
      <c r="CV777">
        <v>57599121</v>
      </c>
      <c r="CW777">
        <v>40598069</v>
      </c>
      <c r="CX777">
        <v>13312526</v>
      </c>
      <c r="CY777">
        <v>100022896</v>
      </c>
      <c r="CZ777">
        <v>204967799</v>
      </c>
      <c r="DA777">
        <v>4206286</v>
      </c>
      <c r="DB777">
        <v>115018</v>
      </c>
      <c r="DC777">
        <v>19578232</v>
      </c>
      <c r="DD777">
        <v>21771959</v>
      </c>
      <c r="DE777">
        <v>10148402</v>
      </c>
      <c r="DF777">
        <v>0</v>
      </c>
      <c r="DG777">
        <v>414721187</v>
      </c>
      <c r="DH777">
        <v>19546440</v>
      </c>
      <c r="DI777">
        <v>450689355</v>
      </c>
      <c r="DJ777">
        <v>0</v>
      </c>
      <c r="DK777">
        <v>26660094</v>
      </c>
      <c r="DL777">
        <v>0</v>
      </c>
      <c r="DM777">
        <v>0</v>
      </c>
      <c r="DN777">
        <v>0</v>
      </c>
      <c r="DO777">
        <v>0</v>
      </c>
      <c r="DP777">
        <v>0</v>
      </c>
      <c r="DQ777">
        <v>81428992</v>
      </c>
      <c r="DR777">
        <v>0</v>
      </c>
      <c r="DS777">
        <v>0</v>
      </c>
      <c r="DT777">
        <v>0</v>
      </c>
      <c r="DU777">
        <v>0</v>
      </c>
      <c r="DV777">
        <v>0</v>
      </c>
      <c r="DW777">
        <v>0</v>
      </c>
      <c r="DX777">
        <v>0</v>
      </c>
      <c r="DY777">
        <v>0</v>
      </c>
      <c r="DZ777">
        <v>0</v>
      </c>
      <c r="EA777">
        <v>0</v>
      </c>
      <c r="EB777">
        <v>0</v>
      </c>
      <c r="EC777">
        <v>0</v>
      </c>
      <c r="ED777">
        <v>0</v>
      </c>
    </row>
    <row r="778" spans="1:134" x14ac:dyDescent="0.3">
      <c r="A778">
        <v>106190687</v>
      </c>
      <c r="B778" t="s">
        <v>1640</v>
      </c>
      <c r="C778">
        <v>20182</v>
      </c>
      <c r="D778" s="1">
        <v>43191</v>
      </c>
      <c r="E778" s="1">
        <v>43281</v>
      </c>
      <c r="F778" t="s">
        <v>134</v>
      </c>
      <c r="G778" t="s">
        <v>158</v>
      </c>
      <c r="H778" t="s">
        <v>2086</v>
      </c>
      <c r="I778">
        <v>927</v>
      </c>
      <c r="J778" t="s">
        <v>136</v>
      </c>
      <c r="K778" t="s">
        <v>137</v>
      </c>
      <c r="L778" t="s">
        <v>220</v>
      </c>
      <c r="M778" t="s">
        <v>1641</v>
      </c>
      <c r="N778" t="s">
        <v>1642</v>
      </c>
      <c r="O778" t="s">
        <v>1489</v>
      </c>
      <c r="P778">
        <v>90404</v>
      </c>
      <c r="Q778" t="s">
        <v>1643</v>
      </c>
      <c r="R778">
        <v>265</v>
      </c>
      <c r="S778">
        <v>265</v>
      </c>
      <c r="T778">
        <v>265</v>
      </c>
      <c r="U778">
        <v>1254</v>
      </c>
      <c r="V778">
        <v>422</v>
      </c>
      <c r="W778">
        <v>294</v>
      </c>
      <c r="X778">
        <v>254</v>
      </c>
      <c r="Y778">
        <v>0</v>
      </c>
      <c r="Z778">
        <v>0</v>
      </c>
      <c r="AA778">
        <v>13</v>
      </c>
      <c r="AB778">
        <v>1402</v>
      </c>
      <c r="AC778">
        <v>18</v>
      </c>
      <c r="AD778">
        <v>39</v>
      </c>
      <c r="AE778">
        <v>3696</v>
      </c>
      <c r="AF778">
        <v>0</v>
      </c>
      <c r="AG778">
        <v>6624</v>
      </c>
      <c r="AH778">
        <v>2174</v>
      </c>
      <c r="AI778">
        <v>1585</v>
      </c>
      <c r="AJ778">
        <v>1307</v>
      </c>
      <c r="AK778">
        <v>0</v>
      </c>
      <c r="AL778">
        <v>0</v>
      </c>
      <c r="AM778">
        <v>67</v>
      </c>
      <c r="AN778">
        <v>6256</v>
      </c>
      <c r="AO778">
        <v>73</v>
      </c>
      <c r="AP778">
        <v>165</v>
      </c>
      <c r="AQ778">
        <v>18251</v>
      </c>
      <c r="AR778">
        <v>0</v>
      </c>
      <c r="AS77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36502</v>
      </c>
      <c r="AT778">
        <v>10619</v>
      </c>
      <c r="AU778">
        <v>4663</v>
      </c>
      <c r="AV778">
        <v>1239</v>
      </c>
      <c r="AW778">
        <v>3243</v>
      </c>
      <c r="AX778">
        <v>49</v>
      </c>
      <c r="AY778">
        <v>0</v>
      </c>
      <c r="AZ778">
        <v>203</v>
      </c>
      <c r="BA778">
        <v>25307</v>
      </c>
      <c r="BB778">
        <v>335</v>
      </c>
      <c r="BC778">
        <v>1453</v>
      </c>
      <c r="BD778">
        <v>47111</v>
      </c>
      <c r="BE778">
        <v>75203902</v>
      </c>
      <c r="BF778">
        <v>4865039</v>
      </c>
      <c r="BG778">
        <v>16619799</v>
      </c>
      <c r="BH778">
        <v>14770833</v>
      </c>
      <c r="BI778">
        <v>0</v>
      </c>
      <c r="BJ778">
        <v>0</v>
      </c>
      <c r="BK778">
        <v>675566</v>
      </c>
      <c r="BL778">
        <v>93333397</v>
      </c>
      <c r="BM778">
        <v>787223</v>
      </c>
      <c r="BN778">
        <v>1765001</v>
      </c>
      <c r="BO778">
        <v>208020760</v>
      </c>
      <c r="BP778">
        <v>30648465</v>
      </c>
      <c r="BQ778">
        <v>1226814</v>
      </c>
      <c r="BR778">
        <v>3873295</v>
      </c>
      <c r="BS778">
        <v>6209723</v>
      </c>
      <c r="BT778">
        <v>78851</v>
      </c>
      <c r="BU778">
        <v>0</v>
      </c>
      <c r="BV778">
        <v>795343</v>
      </c>
      <c r="BW778">
        <v>66563586</v>
      </c>
      <c r="BX778">
        <v>392324</v>
      </c>
      <c r="BY778">
        <v>1702708</v>
      </c>
      <c r="BZ778">
        <v>111491109</v>
      </c>
      <c r="CA778">
        <v>-1808803</v>
      </c>
      <c r="CB778">
        <v>78184082</v>
      </c>
      <c r="CC778">
        <v>5198023</v>
      </c>
      <c r="CD778">
        <v>5617222</v>
      </c>
      <c r="CE778">
        <v>17000753</v>
      </c>
      <c r="CF778">
        <v>0</v>
      </c>
      <c r="CG778">
        <v>55629</v>
      </c>
      <c r="CH778">
        <v>0</v>
      </c>
      <c r="CI778">
        <v>1080297</v>
      </c>
      <c r="CJ778">
        <v>73004721</v>
      </c>
      <c r="CK778">
        <v>0</v>
      </c>
      <c r="CL778">
        <v>1179547</v>
      </c>
      <c r="CM778">
        <v>0</v>
      </c>
      <c r="CN778">
        <v>0</v>
      </c>
      <c r="CO778">
        <v>0</v>
      </c>
      <c r="CP778">
        <v>1364674</v>
      </c>
      <c r="CQ778">
        <v>180876145</v>
      </c>
      <c r="CR778">
        <v>246391</v>
      </c>
      <c r="CS778">
        <v>805852</v>
      </c>
      <c r="CT778">
        <v>0</v>
      </c>
      <c r="CU778">
        <v>3256265</v>
      </c>
      <c r="CV778">
        <v>4308508</v>
      </c>
      <c r="CW778">
        <v>27668285</v>
      </c>
      <c r="CX778">
        <v>1140221</v>
      </c>
      <c r="CY778">
        <v>14875872</v>
      </c>
      <c r="CZ778">
        <v>4785655</v>
      </c>
      <c r="DA778">
        <v>23222</v>
      </c>
      <c r="DB778">
        <v>0</v>
      </c>
      <c r="DC778">
        <v>390612</v>
      </c>
      <c r="DD778">
        <v>90148527</v>
      </c>
      <c r="DE778">
        <v>0</v>
      </c>
      <c r="DF778">
        <v>3911838</v>
      </c>
      <c r="DG778">
        <v>142944232</v>
      </c>
      <c r="DH778">
        <v>6623050</v>
      </c>
      <c r="DI778">
        <v>144792462</v>
      </c>
      <c r="DJ778">
        <v>0</v>
      </c>
      <c r="DK778">
        <v>6703465</v>
      </c>
      <c r="DL778">
        <v>0</v>
      </c>
      <c r="DM778">
        <v>0</v>
      </c>
      <c r="DN778">
        <v>0</v>
      </c>
      <c r="DO778">
        <v>0</v>
      </c>
      <c r="DP778">
        <v>15515590</v>
      </c>
      <c r="DQ778">
        <v>671128209</v>
      </c>
      <c r="DR778">
        <v>0</v>
      </c>
      <c r="DS778">
        <v>0</v>
      </c>
      <c r="DT778">
        <v>0</v>
      </c>
      <c r="DU778">
        <v>0</v>
      </c>
      <c r="DV778">
        <v>0</v>
      </c>
      <c r="DW778">
        <v>0</v>
      </c>
      <c r="DX778">
        <v>0</v>
      </c>
      <c r="DY778">
        <v>0</v>
      </c>
      <c r="DZ778">
        <v>0</v>
      </c>
      <c r="EA778">
        <v>0</v>
      </c>
      <c r="EB778">
        <v>0</v>
      </c>
      <c r="EC778">
        <v>0</v>
      </c>
      <c r="ED778">
        <v>0</v>
      </c>
    </row>
    <row r="779" spans="1:134" x14ac:dyDescent="0.3">
      <c r="A779">
        <v>106491064</v>
      </c>
      <c r="B779" t="s">
        <v>1644</v>
      </c>
      <c r="C779">
        <v>20182</v>
      </c>
      <c r="D779" s="1">
        <v>43191</v>
      </c>
      <c r="E779" s="1">
        <v>43281</v>
      </c>
      <c r="F779" t="s">
        <v>134</v>
      </c>
      <c r="G779" t="s">
        <v>290</v>
      </c>
      <c r="H779" t="s">
        <v>2089</v>
      </c>
      <c r="I779">
        <v>401</v>
      </c>
      <c r="J779" t="s">
        <v>152</v>
      </c>
      <c r="K779" t="s">
        <v>137</v>
      </c>
      <c r="L779" t="s">
        <v>138</v>
      </c>
      <c r="M779" t="s">
        <v>1645</v>
      </c>
      <c r="N779" t="s">
        <v>1646</v>
      </c>
      <c r="O779" t="s">
        <v>293</v>
      </c>
      <c r="P779">
        <v>95405</v>
      </c>
      <c r="Q779" t="s">
        <v>1647</v>
      </c>
      <c r="R779">
        <v>298</v>
      </c>
      <c r="S779">
        <v>283</v>
      </c>
      <c r="T779">
        <v>209</v>
      </c>
      <c r="U779">
        <v>1379</v>
      </c>
      <c r="V779">
        <v>152</v>
      </c>
      <c r="W779">
        <v>232</v>
      </c>
      <c r="X779">
        <v>550</v>
      </c>
      <c r="Y779">
        <v>0</v>
      </c>
      <c r="Z779">
        <v>0</v>
      </c>
      <c r="AA779">
        <v>155</v>
      </c>
      <c r="AB779">
        <v>424</v>
      </c>
      <c r="AC779">
        <v>4</v>
      </c>
      <c r="AD779">
        <v>159</v>
      </c>
      <c r="AE779">
        <v>3055</v>
      </c>
      <c r="AF779">
        <v>0</v>
      </c>
      <c r="AG779">
        <v>8096</v>
      </c>
      <c r="AH779">
        <v>891</v>
      </c>
      <c r="AI779">
        <v>1365</v>
      </c>
      <c r="AJ779">
        <v>3229</v>
      </c>
      <c r="AK779">
        <v>0</v>
      </c>
      <c r="AL779">
        <v>0</v>
      </c>
      <c r="AM779">
        <v>909</v>
      </c>
      <c r="AN779">
        <v>2487</v>
      </c>
      <c r="AO779">
        <v>22</v>
      </c>
      <c r="AP779">
        <v>934</v>
      </c>
      <c r="AQ779">
        <v>17933</v>
      </c>
      <c r="AR779">
        <v>0</v>
      </c>
      <c r="AS77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35866</v>
      </c>
      <c r="AT779">
        <v>24070</v>
      </c>
      <c r="AU779">
        <v>2728</v>
      </c>
      <c r="AV779">
        <v>1770</v>
      </c>
      <c r="AW779">
        <v>12423</v>
      </c>
      <c r="AX779">
        <v>0</v>
      </c>
      <c r="AY779">
        <v>0</v>
      </c>
      <c r="AZ779">
        <v>2900</v>
      </c>
      <c r="BA779">
        <v>12422</v>
      </c>
      <c r="BB779">
        <v>217</v>
      </c>
      <c r="BC779">
        <v>5521</v>
      </c>
      <c r="BD779">
        <v>62051</v>
      </c>
      <c r="BE779">
        <v>187264733</v>
      </c>
      <c r="BF779">
        <v>20599282</v>
      </c>
      <c r="BG779">
        <v>31578095</v>
      </c>
      <c r="BH779">
        <v>74671345</v>
      </c>
      <c r="BI779">
        <v>0</v>
      </c>
      <c r="BJ779">
        <v>0</v>
      </c>
      <c r="BK779">
        <v>21034645</v>
      </c>
      <c r="BL779">
        <v>57514616</v>
      </c>
      <c r="BM779">
        <v>516995</v>
      </c>
      <c r="BN779">
        <v>21595408</v>
      </c>
      <c r="BO779">
        <v>414775119</v>
      </c>
      <c r="BP779">
        <v>121601130</v>
      </c>
      <c r="BQ779">
        <v>13780326</v>
      </c>
      <c r="BR779">
        <v>8942961</v>
      </c>
      <c r="BS779">
        <v>62758951</v>
      </c>
      <c r="BT779">
        <v>0</v>
      </c>
      <c r="BU779">
        <v>0</v>
      </c>
      <c r="BV779">
        <v>14649046</v>
      </c>
      <c r="BW779">
        <v>62754057</v>
      </c>
      <c r="BX779">
        <v>1096954</v>
      </c>
      <c r="BY779">
        <v>27898713</v>
      </c>
      <c r="BZ779">
        <v>313482138</v>
      </c>
      <c r="CA779">
        <v>-2528826</v>
      </c>
      <c r="CB779">
        <v>261338168</v>
      </c>
      <c r="CC779">
        <v>29921871</v>
      </c>
      <c r="CD779">
        <v>30836040</v>
      </c>
      <c r="CE779">
        <v>117376555</v>
      </c>
      <c r="CF779">
        <v>0</v>
      </c>
      <c r="CG779">
        <v>0</v>
      </c>
      <c r="CH779">
        <v>0</v>
      </c>
      <c r="CI779">
        <v>27339866</v>
      </c>
      <c r="CJ779">
        <v>92837150</v>
      </c>
      <c r="CK779">
        <v>0</v>
      </c>
      <c r="CL779">
        <v>1613949</v>
      </c>
      <c r="CM779">
        <v>0</v>
      </c>
      <c r="CN779">
        <v>0</v>
      </c>
      <c r="CO779">
        <v>0</v>
      </c>
      <c r="CP779">
        <v>43010107</v>
      </c>
      <c r="CQ779">
        <v>601744880</v>
      </c>
      <c r="CR779">
        <v>0</v>
      </c>
      <c r="CS779">
        <v>0</v>
      </c>
      <c r="CT779">
        <v>0</v>
      </c>
      <c r="CU779">
        <v>8038815</v>
      </c>
      <c r="CV779">
        <v>8038815</v>
      </c>
      <c r="CW779">
        <v>47527695</v>
      </c>
      <c r="CX779">
        <v>4457737</v>
      </c>
      <c r="CY779">
        <v>9685016</v>
      </c>
      <c r="CZ779">
        <v>20053741</v>
      </c>
      <c r="DA779">
        <v>0</v>
      </c>
      <c r="DB779">
        <v>0</v>
      </c>
      <c r="DC779">
        <v>8343825</v>
      </c>
      <c r="DD779">
        <v>35470338</v>
      </c>
      <c r="DE779">
        <v>0</v>
      </c>
      <c r="DF779">
        <v>9012840</v>
      </c>
      <c r="DG779">
        <v>134551192</v>
      </c>
      <c r="DH779">
        <v>4481637</v>
      </c>
      <c r="DI779">
        <v>124994229</v>
      </c>
      <c r="DJ779">
        <v>5091511</v>
      </c>
      <c r="DK779">
        <v>1493807</v>
      </c>
      <c r="DL779">
        <v>0</v>
      </c>
      <c r="DM779">
        <v>0</v>
      </c>
      <c r="DN779">
        <v>0</v>
      </c>
      <c r="DO779">
        <v>0</v>
      </c>
      <c r="DP779">
        <v>10986167</v>
      </c>
      <c r="DQ779">
        <v>237500368</v>
      </c>
      <c r="DR779">
        <v>0</v>
      </c>
      <c r="DS779">
        <v>0</v>
      </c>
      <c r="DT779">
        <v>0</v>
      </c>
      <c r="DU779">
        <v>0</v>
      </c>
      <c r="DV779">
        <v>0</v>
      </c>
      <c r="DW779">
        <v>0</v>
      </c>
      <c r="DX779">
        <v>0</v>
      </c>
      <c r="DY779">
        <v>0</v>
      </c>
      <c r="DZ779">
        <v>0</v>
      </c>
      <c r="EA779">
        <v>0</v>
      </c>
      <c r="EB779">
        <v>0</v>
      </c>
      <c r="EC779">
        <v>0</v>
      </c>
      <c r="ED779">
        <v>0</v>
      </c>
    </row>
    <row r="780" spans="1:134" x14ac:dyDescent="0.3">
      <c r="A780">
        <v>106420522</v>
      </c>
      <c r="B780" t="s">
        <v>1648</v>
      </c>
      <c r="C780">
        <v>20182</v>
      </c>
      <c r="D780" s="1">
        <v>43191</v>
      </c>
      <c r="E780" s="1">
        <v>43281</v>
      </c>
      <c r="F780" t="s">
        <v>134</v>
      </c>
      <c r="G780" t="s">
        <v>745</v>
      </c>
      <c r="H780" t="s">
        <v>2088</v>
      </c>
      <c r="I780">
        <v>805</v>
      </c>
      <c r="J780" t="s">
        <v>136</v>
      </c>
      <c r="K780" t="s">
        <v>137</v>
      </c>
      <c r="L780" t="s">
        <v>145</v>
      </c>
      <c r="M780" t="s">
        <v>746</v>
      </c>
      <c r="N780" t="s">
        <v>1649</v>
      </c>
      <c r="O780" t="s">
        <v>1650</v>
      </c>
      <c r="P780">
        <v>93463</v>
      </c>
      <c r="Q780" t="s">
        <v>1651</v>
      </c>
      <c r="R780">
        <v>11</v>
      </c>
      <c r="S780">
        <v>11</v>
      </c>
      <c r="T780">
        <v>11</v>
      </c>
      <c r="U780">
        <v>47</v>
      </c>
      <c r="V780">
        <v>8</v>
      </c>
      <c r="W780">
        <v>0</v>
      </c>
      <c r="X780">
        <v>3</v>
      </c>
      <c r="Y780">
        <v>0</v>
      </c>
      <c r="Z780">
        <v>0</v>
      </c>
      <c r="AA780">
        <v>2</v>
      </c>
      <c r="AB780">
        <v>3</v>
      </c>
      <c r="AC780">
        <v>0</v>
      </c>
      <c r="AD780">
        <v>2</v>
      </c>
      <c r="AE780">
        <v>65</v>
      </c>
      <c r="AF780">
        <v>0</v>
      </c>
      <c r="AG780">
        <v>141</v>
      </c>
      <c r="AH780">
        <v>17</v>
      </c>
      <c r="AI780">
        <v>0</v>
      </c>
      <c r="AJ780">
        <v>7</v>
      </c>
      <c r="AK780">
        <v>0</v>
      </c>
      <c r="AL780">
        <v>0</v>
      </c>
      <c r="AM780">
        <v>6</v>
      </c>
      <c r="AN780">
        <v>3</v>
      </c>
      <c r="AO780">
        <v>0</v>
      </c>
      <c r="AP780">
        <v>4</v>
      </c>
      <c r="AQ780">
        <v>178</v>
      </c>
      <c r="AR780">
        <v>0</v>
      </c>
      <c r="AS78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356</v>
      </c>
      <c r="AT780">
        <v>2009</v>
      </c>
      <c r="AU780">
        <v>180</v>
      </c>
      <c r="AV780">
        <v>127</v>
      </c>
      <c r="AW780">
        <v>901</v>
      </c>
      <c r="AX780">
        <v>0</v>
      </c>
      <c r="AY780">
        <v>0</v>
      </c>
      <c r="AZ780">
        <v>105</v>
      </c>
      <c r="BA780">
        <v>1508</v>
      </c>
      <c r="BB780">
        <v>0</v>
      </c>
      <c r="BC780">
        <v>292</v>
      </c>
      <c r="BD780">
        <v>5122</v>
      </c>
      <c r="BE780">
        <v>1485842</v>
      </c>
      <c r="BF780">
        <v>230113</v>
      </c>
      <c r="BG780">
        <v>0</v>
      </c>
      <c r="BH780">
        <v>65558</v>
      </c>
      <c r="BI780">
        <v>0</v>
      </c>
      <c r="BJ780">
        <v>0</v>
      </c>
      <c r="BK780">
        <v>38284</v>
      </c>
      <c r="BL780">
        <v>53245</v>
      </c>
      <c r="BM780">
        <v>0</v>
      </c>
      <c r="BN780">
        <v>59296</v>
      </c>
      <c r="BO780">
        <v>1932338</v>
      </c>
      <c r="BP780">
        <v>6329015</v>
      </c>
      <c r="BQ780">
        <v>466880</v>
      </c>
      <c r="BR780">
        <v>181744</v>
      </c>
      <c r="BS780">
        <v>1529701</v>
      </c>
      <c r="BT780">
        <v>0</v>
      </c>
      <c r="BU780">
        <v>0</v>
      </c>
      <c r="BV780">
        <v>207488</v>
      </c>
      <c r="BW780">
        <v>2734322</v>
      </c>
      <c r="BX780">
        <v>0</v>
      </c>
      <c r="BY780">
        <v>266063</v>
      </c>
      <c r="BZ780">
        <v>11715213</v>
      </c>
      <c r="CA780">
        <v>-82494</v>
      </c>
      <c r="CB780">
        <v>5815427</v>
      </c>
      <c r="CC780">
        <v>540145</v>
      </c>
      <c r="CD780">
        <v>160947</v>
      </c>
      <c r="CE780">
        <v>1402315</v>
      </c>
      <c r="CF780">
        <v>0</v>
      </c>
      <c r="CG780">
        <v>0</v>
      </c>
      <c r="CH780">
        <v>0</v>
      </c>
      <c r="CI780">
        <v>131729</v>
      </c>
      <c r="CJ780">
        <v>812731</v>
      </c>
      <c r="CK780">
        <v>0</v>
      </c>
      <c r="CL780">
        <v>33766</v>
      </c>
      <c r="CM780">
        <v>0</v>
      </c>
      <c r="CN780">
        <v>0</v>
      </c>
      <c r="CO780">
        <v>0</v>
      </c>
      <c r="CP780">
        <v>162680</v>
      </c>
      <c r="CQ780">
        <v>8977246</v>
      </c>
      <c r="CR780">
        <v>0</v>
      </c>
      <c r="CS780">
        <v>0</v>
      </c>
      <c r="CT780">
        <v>0</v>
      </c>
      <c r="CU780">
        <v>0</v>
      </c>
      <c r="CV780">
        <v>0</v>
      </c>
      <c r="CW780">
        <v>2032428</v>
      </c>
      <c r="CX780">
        <v>156848</v>
      </c>
      <c r="CY780">
        <v>20797</v>
      </c>
      <c r="CZ780">
        <v>192944</v>
      </c>
      <c r="DA780">
        <v>0</v>
      </c>
      <c r="DB780">
        <v>0</v>
      </c>
      <c r="DC780">
        <v>114043</v>
      </c>
      <c r="DD780">
        <v>2007834</v>
      </c>
      <c r="DE780">
        <v>0</v>
      </c>
      <c r="DF780">
        <v>145411</v>
      </c>
      <c r="DG780">
        <v>4670305</v>
      </c>
      <c r="DH780">
        <v>61282</v>
      </c>
      <c r="DI780">
        <v>4391469</v>
      </c>
      <c r="DJ780">
        <v>144636</v>
      </c>
      <c r="DK780">
        <v>303287</v>
      </c>
      <c r="DL780">
        <v>0</v>
      </c>
      <c r="DM780">
        <v>0</v>
      </c>
      <c r="DN780">
        <v>0</v>
      </c>
      <c r="DO780">
        <v>0</v>
      </c>
      <c r="DP780">
        <v>255267</v>
      </c>
      <c r="DQ780">
        <v>13003471</v>
      </c>
      <c r="DR780">
        <v>0</v>
      </c>
      <c r="DS780">
        <v>0</v>
      </c>
      <c r="DT780">
        <v>0</v>
      </c>
      <c r="DU780">
        <v>0</v>
      </c>
      <c r="DV780">
        <v>0</v>
      </c>
      <c r="DW780">
        <v>0</v>
      </c>
      <c r="DX780">
        <v>0</v>
      </c>
      <c r="DY780">
        <v>0</v>
      </c>
      <c r="DZ780">
        <v>0</v>
      </c>
      <c r="EA780">
        <v>0</v>
      </c>
      <c r="EB780">
        <v>0</v>
      </c>
      <c r="EC780">
        <v>0</v>
      </c>
      <c r="ED780">
        <v>0</v>
      </c>
    </row>
    <row r="781" spans="1:134" x14ac:dyDescent="0.3">
      <c r="A781">
        <v>106371256</v>
      </c>
      <c r="B781" t="s">
        <v>1652</v>
      </c>
      <c r="C781">
        <v>20182</v>
      </c>
      <c r="D781" s="1">
        <v>43191</v>
      </c>
      <c r="E781" s="1">
        <v>43281</v>
      </c>
      <c r="F781" t="s">
        <v>134</v>
      </c>
      <c r="G781" t="s">
        <v>254</v>
      </c>
      <c r="H781" t="s">
        <v>2094</v>
      </c>
      <c r="I781">
        <v>1416</v>
      </c>
      <c r="J781" t="s">
        <v>136</v>
      </c>
      <c r="K781" t="s">
        <v>137</v>
      </c>
      <c r="L781" t="s">
        <v>138</v>
      </c>
      <c r="M781" t="s">
        <v>1653</v>
      </c>
      <c r="N781" t="s">
        <v>1654</v>
      </c>
      <c r="O781" t="s">
        <v>1655</v>
      </c>
      <c r="P781">
        <v>92037</v>
      </c>
      <c r="Q781" t="s">
        <v>2166</v>
      </c>
      <c r="R781">
        <v>173</v>
      </c>
      <c r="S781">
        <v>150</v>
      </c>
      <c r="T781">
        <v>89</v>
      </c>
      <c r="U781">
        <v>641</v>
      </c>
      <c r="V781">
        <v>574</v>
      </c>
      <c r="W781">
        <v>12</v>
      </c>
      <c r="X781">
        <v>12</v>
      </c>
      <c r="Y781">
        <v>0</v>
      </c>
      <c r="Z781">
        <v>0</v>
      </c>
      <c r="AA781">
        <v>14</v>
      </c>
      <c r="AB781">
        <v>689</v>
      </c>
      <c r="AC781">
        <v>3</v>
      </c>
      <c r="AD781">
        <v>11</v>
      </c>
      <c r="AE781">
        <v>1956</v>
      </c>
      <c r="AF781">
        <v>0</v>
      </c>
      <c r="AG781">
        <v>2554</v>
      </c>
      <c r="AH781">
        <v>1758</v>
      </c>
      <c r="AI781">
        <v>153</v>
      </c>
      <c r="AJ781">
        <v>32</v>
      </c>
      <c r="AK781">
        <v>0</v>
      </c>
      <c r="AL781">
        <v>0</v>
      </c>
      <c r="AM781">
        <v>15</v>
      </c>
      <c r="AN781">
        <v>2438</v>
      </c>
      <c r="AO781">
        <v>7</v>
      </c>
      <c r="AP781">
        <v>30</v>
      </c>
      <c r="AQ781">
        <v>6987</v>
      </c>
      <c r="AR781">
        <v>0</v>
      </c>
      <c r="AS78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13974</v>
      </c>
      <c r="AT781">
        <v>6099</v>
      </c>
      <c r="AU781">
        <v>4769</v>
      </c>
      <c r="AV781">
        <v>18</v>
      </c>
      <c r="AW781">
        <v>37</v>
      </c>
      <c r="AX781">
        <v>0</v>
      </c>
      <c r="AY781">
        <v>0</v>
      </c>
      <c r="AZ781">
        <v>87</v>
      </c>
      <c r="BA781">
        <v>12083</v>
      </c>
      <c r="BB781">
        <v>40</v>
      </c>
      <c r="BC781">
        <v>168</v>
      </c>
      <c r="BD781">
        <v>23301</v>
      </c>
      <c r="BE781">
        <v>85296434</v>
      </c>
      <c r="BF781">
        <v>51192563</v>
      </c>
      <c r="BG781">
        <v>2370200</v>
      </c>
      <c r="BH781">
        <v>371267</v>
      </c>
      <c r="BI781">
        <v>0</v>
      </c>
      <c r="BJ781">
        <v>0</v>
      </c>
      <c r="BK781">
        <v>273606</v>
      </c>
      <c r="BL781">
        <v>84670623</v>
      </c>
      <c r="BM781">
        <v>238591</v>
      </c>
      <c r="BN781">
        <v>1015614</v>
      </c>
      <c r="BO781">
        <v>225428898</v>
      </c>
      <c r="BP781">
        <v>38122265</v>
      </c>
      <c r="BQ781">
        <v>23996499</v>
      </c>
      <c r="BR781">
        <v>149175</v>
      </c>
      <c r="BS781">
        <v>159742</v>
      </c>
      <c r="BT781">
        <v>0</v>
      </c>
      <c r="BU781">
        <v>0</v>
      </c>
      <c r="BV781">
        <v>277509</v>
      </c>
      <c r="BW781">
        <v>64716488</v>
      </c>
      <c r="BX781">
        <v>224917</v>
      </c>
      <c r="BY781">
        <v>957407</v>
      </c>
      <c r="BZ781">
        <v>128604002</v>
      </c>
      <c r="CA781">
        <v>390446</v>
      </c>
      <c r="CB781">
        <v>104389655</v>
      </c>
      <c r="CC781">
        <v>62250102</v>
      </c>
      <c r="CD781">
        <v>314137</v>
      </c>
      <c r="CE781">
        <v>196652</v>
      </c>
      <c r="CF781">
        <v>0</v>
      </c>
      <c r="CG781">
        <v>0</v>
      </c>
      <c r="CH781">
        <v>0</v>
      </c>
      <c r="CI781">
        <v>319865</v>
      </c>
      <c r="CJ781">
        <v>109290876</v>
      </c>
      <c r="CK781">
        <v>0</v>
      </c>
      <c r="CL781">
        <v>463508</v>
      </c>
      <c r="CM781">
        <v>0</v>
      </c>
      <c r="CN781">
        <v>0</v>
      </c>
      <c r="CO781">
        <v>0</v>
      </c>
      <c r="CP781">
        <v>1134834</v>
      </c>
      <c r="CQ781">
        <v>278750075</v>
      </c>
      <c r="CR781">
        <v>0</v>
      </c>
      <c r="CS781">
        <v>0</v>
      </c>
      <c r="CT781">
        <v>0</v>
      </c>
      <c r="CU781">
        <v>0</v>
      </c>
      <c r="CV781">
        <v>0</v>
      </c>
      <c r="CW781">
        <v>18962304</v>
      </c>
      <c r="CX781">
        <v>12858141</v>
      </c>
      <c r="CY781">
        <v>2296685</v>
      </c>
      <c r="CZ781">
        <v>334096</v>
      </c>
      <c r="DA781">
        <v>0</v>
      </c>
      <c r="DB781">
        <v>0</v>
      </c>
      <c r="DC781">
        <v>225271</v>
      </c>
      <c r="DD781">
        <v>39736506</v>
      </c>
      <c r="DE781">
        <v>0</v>
      </c>
      <c r="DF781">
        <v>869822</v>
      </c>
      <c r="DG781">
        <v>75282825</v>
      </c>
      <c r="DH781">
        <v>1664722</v>
      </c>
      <c r="DI781">
        <v>65848997</v>
      </c>
      <c r="DJ781">
        <v>663591</v>
      </c>
      <c r="DK781">
        <v>0</v>
      </c>
      <c r="DL781">
        <v>0</v>
      </c>
      <c r="DM781">
        <v>0</v>
      </c>
      <c r="DN781">
        <v>0</v>
      </c>
      <c r="DO781">
        <v>0</v>
      </c>
      <c r="DP781">
        <v>1569088</v>
      </c>
      <c r="DQ781">
        <v>104919679</v>
      </c>
      <c r="DR781">
        <v>0</v>
      </c>
      <c r="DS781">
        <v>0</v>
      </c>
      <c r="DT781">
        <v>0</v>
      </c>
      <c r="DU781">
        <v>0</v>
      </c>
      <c r="DV781">
        <v>0</v>
      </c>
      <c r="DW781">
        <v>0</v>
      </c>
      <c r="DX781">
        <v>0</v>
      </c>
      <c r="DY781">
        <v>0</v>
      </c>
      <c r="DZ781">
        <v>0</v>
      </c>
      <c r="EA781">
        <v>0</v>
      </c>
      <c r="EB781">
        <v>0</v>
      </c>
      <c r="EC781">
        <v>0</v>
      </c>
      <c r="ED781">
        <v>0</v>
      </c>
    </row>
    <row r="782" spans="1:134" x14ac:dyDescent="0.3">
      <c r="A782">
        <v>106371394</v>
      </c>
      <c r="B782" t="s">
        <v>1657</v>
      </c>
      <c r="C782">
        <v>20182</v>
      </c>
      <c r="D782" s="1">
        <v>43191</v>
      </c>
      <c r="E782" s="1">
        <v>43281</v>
      </c>
      <c r="F782" t="s">
        <v>134</v>
      </c>
      <c r="G782" t="s">
        <v>254</v>
      </c>
      <c r="H782" t="s">
        <v>2094</v>
      </c>
      <c r="I782">
        <v>1416</v>
      </c>
      <c r="J782" t="s">
        <v>136</v>
      </c>
      <c r="K782" t="s">
        <v>137</v>
      </c>
      <c r="L782" t="s">
        <v>138</v>
      </c>
      <c r="M782" t="s">
        <v>1658</v>
      </c>
      <c r="N782" t="s">
        <v>1659</v>
      </c>
      <c r="O782" t="s">
        <v>1660</v>
      </c>
      <c r="P782">
        <v>92024</v>
      </c>
      <c r="Q782" t="s">
        <v>1661</v>
      </c>
      <c r="R782">
        <v>193</v>
      </c>
      <c r="S782">
        <v>192</v>
      </c>
      <c r="T782">
        <v>146</v>
      </c>
      <c r="U782">
        <v>1031</v>
      </c>
      <c r="V782">
        <v>587</v>
      </c>
      <c r="W782">
        <v>113</v>
      </c>
      <c r="X782">
        <v>243</v>
      </c>
      <c r="Y782">
        <v>0</v>
      </c>
      <c r="Z782">
        <v>0</v>
      </c>
      <c r="AA782">
        <v>19</v>
      </c>
      <c r="AB782">
        <v>1059</v>
      </c>
      <c r="AC782">
        <v>27</v>
      </c>
      <c r="AD782">
        <v>7</v>
      </c>
      <c r="AE782">
        <v>3086</v>
      </c>
      <c r="AF782">
        <v>0</v>
      </c>
      <c r="AG782">
        <v>4536</v>
      </c>
      <c r="AH782">
        <v>2387</v>
      </c>
      <c r="AI782">
        <v>435</v>
      </c>
      <c r="AJ782">
        <v>954</v>
      </c>
      <c r="AK782">
        <v>0</v>
      </c>
      <c r="AL782">
        <v>0</v>
      </c>
      <c r="AM782">
        <v>65</v>
      </c>
      <c r="AN782">
        <v>3586</v>
      </c>
      <c r="AO782">
        <v>82</v>
      </c>
      <c r="AP782">
        <v>20</v>
      </c>
      <c r="AQ782">
        <v>12065</v>
      </c>
      <c r="AR782">
        <v>0</v>
      </c>
      <c r="AS78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24130</v>
      </c>
      <c r="AT782">
        <v>4739</v>
      </c>
      <c r="AU782">
        <v>2981</v>
      </c>
      <c r="AV782">
        <v>659</v>
      </c>
      <c r="AW782">
        <v>2006</v>
      </c>
      <c r="AX782">
        <v>0</v>
      </c>
      <c r="AY782">
        <v>0</v>
      </c>
      <c r="AZ782">
        <v>400</v>
      </c>
      <c r="BA782">
        <v>10117</v>
      </c>
      <c r="BB782">
        <v>426</v>
      </c>
      <c r="BC782">
        <v>105</v>
      </c>
      <c r="BD782">
        <v>21433</v>
      </c>
      <c r="BE782">
        <v>86103825</v>
      </c>
      <c r="BF782">
        <v>47619980</v>
      </c>
      <c r="BG782">
        <v>7901978</v>
      </c>
      <c r="BH782">
        <v>15629977</v>
      </c>
      <c r="BI782">
        <v>0</v>
      </c>
      <c r="BJ782">
        <v>0</v>
      </c>
      <c r="BK782">
        <v>1515564</v>
      </c>
      <c r="BL782">
        <v>61389709</v>
      </c>
      <c r="BM782">
        <v>1297846</v>
      </c>
      <c r="BN782">
        <v>318401</v>
      </c>
      <c r="BO782">
        <v>221777280</v>
      </c>
      <c r="BP782">
        <v>24350609</v>
      </c>
      <c r="BQ782">
        <v>17504964</v>
      </c>
      <c r="BR782">
        <v>2904089</v>
      </c>
      <c r="BS782">
        <v>9394156</v>
      </c>
      <c r="BT782">
        <v>0</v>
      </c>
      <c r="BU782">
        <v>0</v>
      </c>
      <c r="BV782">
        <v>1255305</v>
      </c>
      <c r="BW782">
        <v>49831994</v>
      </c>
      <c r="BX782">
        <v>1509958</v>
      </c>
      <c r="BY782">
        <v>370438</v>
      </c>
      <c r="BZ782">
        <v>107121513</v>
      </c>
      <c r="CA782">
        <v>1289548</v>
      </c>
      <c r="CB782">
        <v>93731781</v>
      </c>
      <c r="CC782">
        <v>54666656</v>
      </c>
      <c r="CD782">
        <v>8966424</v>
      </c>
      <c r="CE782">
        <v>20405600</v>
      </c>
      <c r="CF782">
        <v>0</v>
      </c>
      <c r="CG782">
        <v>0</v>
      </c>
      <c r="CH782">
        <v>0</v>
      </c>
      <c r="CI782">
        <v>2022170</v>
      </c>
      <c r="CJ782">
        <v>66633836</v>
      </c>
      <c r="CK782">
        <v>0</v>
      </c>
      <c r="CL782">
        <v>2807804</v>
      </c>
      <c r="CM782">
        <v>0</v>
      </c>
      <c r="CN782">
        <v>0</v>
      </c>
      <c r="CO782">
        <v>0</v>
      </c>
      <c r="CP782">
        <v>32084</v>
      </c>
      <c r="CQ782">
        <v>250555903</v>
      </c>
      <c r="CR782">
        <v>0</v>
      </c>
      <c r="CS782">
        <v>0</v>
      </c>
      <c r="CT782">
        <v>0</v>
      </c>
      <c r="CU782">
        <v>53614</v>
      </c>
      <c r="CV782">
        <v>53614</v>
      </c>
      <c r="CW782">
        <v>16531882</v>
      </c>
      <c r="CX782">
        <v>10379073</v>
      </c>
      <c r="CY782">
        <v>1647705</v>
      </c>
      <c r="CZ782">
        <v>4539010</v>
      </c>
      <c r="DA782">
        <v>0</v>
      </c>
      <c r="DB782">
        <v>0</v>
      </c>
      <c r="DC782">
        <v>457081</v>
      </c>
      <c r="DD782">
        <v>43743689</v>
      </c>
      <c r="DE782">
        <v>0</v>
      </c>
      <c r="DF782">
        <v>1098064</v>
      </c>
      <c r="DG782">
        <v>78396504</v>
      </c>
      <c r="DH782">
        <v>776660</v>
      </c>
      <c r="DI782">
        <v>69214983</v>
      </c>
      <c r="DJ782">
        <v>5205874</v>
      </c>
      <c r="DK782">
        <v>0</v>
      </c>
      <c r="DL782">
        <v>0</v>
      </c>
      <c r="DM782">
        <v>0</v>
      </c>
      <c r="DN782">
        <v>0</v>
      </c>
      <c r="DO782">
        <v>0</v>
      </c>
      <c r="DP782">
        <v>2452391</v>
      </c>
      <c r="DQ782">
        <v>168958394</v>
      </c>
      <c r="DR782">
        <v>0</v>
      </c>
      <c r="DS782">
        <v>0</v>
      </c>
      <c r="DT782">
        <v>0</v>
      </c>
      <c r="DU782">
        <v>0</v>
      </c>
      <c r="DV782">
        <v>0</v>
      </c>
      <c r="DW782">
        <v>0</v>
      </c>
      <c r="DX782">
        <v>0</v>
      </c>
      <c r="DY782">
        <v>0</v>
      </c>
      <c r="DZ782">
        <v>0</v>
      </c>
      <c r="EA782">
        <v>0</v>
      </c>
      <c r="EB782">
        <v>0</v>
      </c>
      <c r="EC782">
        <v>0</v>
      </c>
      <c r="ED782">
        <v>0</v>
      </c>
    </row>
    <row r="783" spans="1:134" x14ac:dyDescent="0.3">
      <c r="A783">
        <v>106370771</v>
      </c>
      <c r="B783" t="s">
        <v>1662</v>
      </c>
      <c r="C783">
        <v>20182</v>
      </c>
      <c r="D783" s="1">
        <v>43191</v>
      </c>
      <c r="E783" s="1">
        <v>43281</v>
      </c>
      <c r="F783" t="s">
        <v>134</v>
      </c>
      <c r="G783" t="s">
        <v>254</v>
      </c>
      <c r="H783" t="s">
        <v>2094</v>
      </c>
      <c r="I783">
        <v>1416</v>
      </c>
      <c r="J783" t="s">
        <v>136</v>
      </c>
      <c r="K783" t="s">
        <v>137</v>
      </c>
      <c r="L783" t="s">
        <v>138</v>
      </c>
      <c r="M783" t="s">
        <v>1663</v>
      </c>
      <c r="N783" t="s">
        <v>1664</v>
      </c>
      <c r="O783" t="s">
        <v>1655</v>
      </c>
      <c r="P783">
        <v>92037</v>
      </c>
      <c r="Q783" t="s">
        <v>1661</v>
      </c>
      <c r="R783">
        <v>432</v>
      </c>
      <c r="S783">
        <v>365</v>
      </c>
      <c r="T783">
        <v>295</v>
      </c>
      <c r="U783">
        <v>1414</v>
      </c>
      <c r="V783">
        <v>695</v>
      </c>
      <c r="W783">
        <v>137</v>
      </c>
      <c r="X783">
        <v>215</v>
      </c>
      <c r="Y783">
        <v>0</v>
      </c>
      <c r="Z783">
        <v>0</v>
      </c>
      <c r="AA783">
        <v>33</v>
      </c>
      <c r="AB783">
        <v>2080</v>
      </c>
      <c r="AC783">
        <v>29</v>
      </c>
      <c r="AD783">
        <v>47</v>
      </c>
      <c r="AE783">
        <v>4650</v>
      </c>
      <c r="AF783">
        <v>0</v>
      </c>
      <c r="AG783">
        <v>6760</v>
      </c>
      <c r="AH783">
        <v>3254</v>
      </c>
      <c r="AI783">
        <v>843</v>
      </c>
      <c r="AJ783">
        <v>1137</v>
      </c>
      <c r="AK783">
        <v>0</v>
      </c>
      <c r="AL783">
        <v>0</v>
      </c>
      <c r="AM783">
        <v>131</v>
      </c>
      <c r="AN783">
        <v>7625</v>
      </c>
      <c r="AO783">
        <v>89</v>
      </c>
      <c r="AP783">
        <v>146</v>
      </c>
      <c r="AQ783">
        <v>19985</v>
      </c>
      <c r="AR783">
        <v>0</v>
      </c>
      <c r="AS78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39970</v>
      </c>
      <c r="AT783">
        <v>5851</v>
      </c>
      <c r="AU783">
        <v>2141</v>
      </c>
      <c r="AV783">
        <v>547</v>
      </c>
      <c r="AW783">
        <v>1525</v>
      </c>
      <c r="AX783">
        <v>0</v>
      </c>
      <c r="AY783">
        <v>0</v>
      </c>
      <c r="AZ783">
        <v>200</v>
      </c>
      <c r="BA783">
        <v>12714</v>
      </c>
      <c r="BB783">
        <v>307</v>
      </c>
      <c r="BC783">
        <v>503</v>
      </c>
      <c r="BD783">
        <v>23788</v>
      </c>
      <c r="BE783">
        <v>211586238</v>
      </c>
      <c r="BF783">
        <v>93318969</v>
      </c>
      <c r="BG783">
        <v>16516194</v>
      </c>
      <c r="BH783">
        <v>35721864</v>
      </c>
      <c r="BI783">
        <v>0</v>
      </c>
      <c r="BJ783">
        <v>0</v>
      </c>
      <c r="BK783">
        <v>4090982</v>
      </c>
      <c r="BL783">
        <v>250386330</v>
      </c>
      <c r="BM783">
        <v>2662014</v>
      </c>
      <c r="BN783">
        <v>4359847</v>
      </c>
      <c r="BO783">
        <v>618642438</v>
      </c>
      <c r="BP783">
        <v>77602419</v>
      </c>
      <c r="BQ783">
        <v>32348826</v>
      </c>
      <c r="BR783">
        <v>2458522</v>
      </c>
      <c r="BS783">
        <v>10349409</v>
      </c>
      <c r="BT783">
        <v>0</v>
      </c>
      <c r="BU783">
        <v>0</v>
      </c>
      <c r="BV783">
        <v>1723101</v>
      </c>
      <c r="BW783">
        <v>132197368</v>
      </c>
      <c r="BX783">
        <v>2920546</v>
      </c>
      <c r="BY783">
        <v>4783271</v>
      </c>
      <c r="BZ783">
        <v>264383462</v>
      </c>
      <c r="CA783">
        <v>1375741</v>
      </c>
      <c r="CB783">
        <v>253558749</v>
      </c>
      <c r="CC783">
        <v>111269445</v>
      </c>
      <c r="CD783">
        <v>15165787</v>
      </c>
      <c r="CE783">
        <v>40617623</v>
      </c>
      <c r="CF783">
        <v>0</v>
      </c>
      <c r="CG783">
        <v>0</v>
      </c>
      <c r="CH783">
        <v>0</v>
      </c>
      <c r="CI783">
        <v>2417500</v>
      </c>
      <c r="CJ783">
        <v>262926735</v>
      </c>
      <c r="CK783">
        <v>0</v>
      </c>
      <c r="CL783">
        <v>5582560</v>
      </c>
      <c r="CM783">
        <v>0</v>
      </c>
      <c r="CN783">
        <v>0</v>
      </c>
      <c r="CO783">
        <v>0</v>
      </c>
      <c r="CP783">
        <v>8171484</v>
      </c>
      <c r="CQ783">
        <v>701085624</v>
      </c>
      <c r="CR783">
        <v>0</v>
      </c>
      <c r="CS783">
        <v>0</v>
      </c>
      <c r="CT783">
        <v>0</v>
      </c>
      <c r="CU783">
        <v>-36106</v>
      </c>
      <c r="CV783">
        <v>-36106</v>
      </c>
      <c r="CW783">
        <v>35618671</v>
      </c>
      <c r="CX783">
        <v>14365538</v>
      </c>
      <c r="CY783">
        <v>3366039</v>
      </c>
      <c r="CZ783">
        <v>5407707</v>
      </c>
      <c r="DA783">
        <v>0</v>
      </c>
      <c r="DB783">
        <v>0</v>
      </c>
      <c r="DC783">
        <v>3356672</v>
      </c>
      <c r="DD783">
        <v>119445731</v>
      </c>
      <c r="DE783">
        <v>0</v>
      </c>
      <c r="DF783">
        <v>343812</v>
      </c>
      <c r="DG783">
        <v>181904170</v>
      </c>
      <c r="DH783">
        <v>4961591</v>
      </c>
      <c r="DI783">
        <v>153671304</v>
      </c>
      <c r="DJ783">
        <v>3149175</v>
      </c>
      <c r="DK783">
        <v>0</v>
      </c>
      <c r="DL783">
        <v>0</v>
      </c>
      <c r="DM783">
        <v>0</v>
      </c>
      <c r="DN783">
        <v>0</v>
      </c>
      <c r="DO783">
        <v>0</v>
      </c>
      <c r="DP783">
        <v>5665304</v>
      </c>
      <c r="DQ783">
        <v>530431276</v>
      </c>
      <c r="DR783">
        <v>0</v>
      </c>
      <c r="DS783">
        <v>0</v>
      </c>
      <c r="DT783">
        <v>0</v>
      </c>
      <c r="DU783">
        <v>0</v>
      </c>
      <c r="DV783">
        <v>0</v>
      </c>
      <c r="DW783">
        <v>0</v>
      </c>
      <c r="DX783">
        <v>0</v>
      </c>
      <c r="DY783">
        <v>0</v>
      </c>
      <c r="DZ783">
        <v>0</v>
      </c>
      <c r="EA783">
        <v>0</v>
      </c>
      <c r="EB783">
        <v>0</v>
      </c>
      <c r="EC783">
        <v>0</v>
      </c>
      <c r="ED783">
        <v>0</v>
      </c>
    </row>
    <row r="784" spans="1:134" x14ac:dyDescent="0.3">
      <c r="A784">
        <v>106370744</v>
      </c>
      <c r="B784" t="s">
        <v>1666</v>
      </c>
      <c r="C784">
        <v>20182</v>
      </c>
      <c r="D784" s="1">
        <v>43191</v>
      </c>
      <c r="E784" s="1">
        <v>43281</v>
      </c>
      <c r="F784" t="s">
        <v>134</v>
      </c>
      <c r="G784" t="s">
        <v>254</v>
      </c>
      <c r="H784" t="s">
        <v>2094</v>
      </c>
      <c r="I784">
        <v>1418</v>
      </c>
      <c r="J784" t="s">
        <v>136</v>
      </c>
      <c r="K784" t="s">
        <v>137</v>
      </c>
      <c r="L784" t="s">
        <v>220</v>
      </c>
      <c r="M784" t="s">
        <v>1667</v>
      </c>
      <c r="N784" t="s">
        <v>1668</v>
      </c>
      <c r="O784" t="s">
        <v>308</v>
      </c>
      <c r="P784">
        <v>92103</v>
      </c>
      <c r="Q784" t="s">
        <v>1669</v>
      </c>
      <c r="R784">
        <v>655</v>
      </c>
      <c r="S784">
        <v>528</v>
      </c>
      <c r="T784">
        <v>398</v>
      </c>
      <c r="U784">
        <v>1636</v>
      </c>
      <c r="V784">
        <v>1688</v>
      </c>
      <c r="W784">
        <v>985</v>
      </c>
      <c r="X784">
        <v>1648</v>
      </c>
      <c r="Y784">
        <v>0</v>
      </c>
      <c r="Z784">
        <v>0</v>
      </c>
      <c r="AA784">
        <v>164</v>
      </c>
      <c r="AB784">
        <v>1252</v>
      </c>
      <c r="AC784">
        <v>245</v>
      </c>
      <c r="AD784">
        <v>53</v>
      </c>
      <c r="AE784">
        <v>7671</v>
      </c>
      <c r="AF784">
        <v>0</v>
      </c>
      <c r="AG784">
        <v>8507</v>
      </c>
      <c r="AH784">
        <v>8463</v>
      </c>
      <c r="AI784">
        <v>5498</v>
      </c>
      <c r="AJ784">
        <v>6677</v>
      </c>
      <c r="AK784">
        <v>0</v>
      </c>
      <c r="AL784">
        <v>0</v>
      </c>
      <c r="AM784">
        <v>452</v>
      </c>
      <c r="AN784">
        <v>4335</v>
      </c>
      <c r="AO784">
        <v>693</v>
      </c>
      <c r="AP784">
        <v>149</v>
      </c>
      <c r="AQ784">
        <v>34774</v>
      </c>
      <c r="AR784">
        <v>0</v>
      </c>
      <c r="AS78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69548</v>
      </c>
      <c r="AT784">
        <v>7117</v>
      </c>
      <c r="AU784">
        <v>5412</v>
      </c>
      <c r="AV784">
        <v>4802</v>
      </c>
      <c r="AW784">
        <v>12709</v>
      </c>
      <c r="AX784">
        <v>0</v>
      </c>
      <c r="AY784">
        <v>0</v>
      </c>
      <c r="AZ784">
        <v>1056</v>
      </c>
      <c r="BA784">
        <v>9314</v>
      </c>
      <c r="BB784">
        <v>1686</v>
      </c>
      <c r="BC784">
        <v>362</v>
      </c>
      <c r="BD784">
        <v>42458</v>
      </c>
      <c r="BE784">
        <v>166214700</v>
      </c>
      <c r="BF784">
        <v>157124687</v>
      </c>
      <c r="BG784">
        <v>66376238</v>
      </c>
      <c r="BH784">
        <v>123168653</v>
      </c>
      <c r="BI784">
        <v>0</v>
      </c>
      <c r="BJ784">
        <v>0</v>
      </c>
      <c r="BK784">
        <v>18405868</v>
      </c>
      <c r="BL784">
        <v>104190593</v>
      </c>
      <c r="BM784">
        <v>13091972</v>
      </c>
      <c r="BN784">
        <v>2807571</v>
      </c>
      <c r="BO784">
        <v>651380282</v>
      </c>
      <c r="BP784">
        <v>45064166</v>
      </c>
      <c r="BQ784">
        <v>47192515</v>
      </c>
      <c r="BR784">
        <v>15886491</v>
      </c>
      <c r="BS784">
        <v>51540169</v>
      </c>
      <c r="BT784">
        <v>0</v>
      </c>
      <c r="BU784">
        <v>0</v>
      </c>
      <c r="BV784">
        <v>5563882</v>
      </c>
      <c r="BW784">
        <v>57510937</v>
      </c>
      <c r="BX784">
        <v>5918042</v>
      </c>
      <c r="BY784">
        <v>1269124</v>
      </c>
      <c r="BZ784">
        <v>229945326</v>
      </c>
      <c r="CA784">
        <v>3510743</v>
      </c>
      <c r="CB784">
        <v>173368023</v>
      </c>
      <c r="CC784">
        <v>166942527</v>
      </c>
      <c r="CD784">
        <v>58636287</v>
      </c>
      <c r="CE784">
        <v>140725205</v>
      </c>
      <c r="CF784">
        <v>-5160468</v>
      </c>
      <c r="CG784">
        <v>0</v>
      </c>
      <c r="CH784">
        <v>0</v>
      </c>
      <c r="CI784">
        <v>17807504</v>
      </c>
      <c r="CJ784">
        <v>103715592</v>
      </c>
      <c r="CK784">
        <v>0</v>
      </c>
      <c r="CL784">
        <v>19010016</v>
      </c>
      <c r="CM784">
        <v>0</v>
      </c>
      <c r="CN784">
        <v>0</v>
      </c>
      <c r="CO784">
        <v>0</v>
      </c>
      <c r="CP784">
        <v>10515087</v>
      </c>
      <c r="CQ784">
        <v>689070516</v>
      </c>
      <c r="CR784">
        <v>0</v>
      </c>
      <c r="CS784">
        <v>0</v>
      </c>
      <c r="CT784">
        <v>0</v>
      </c>
      <c r="CU784">
        <v>679975</v>
      </c>
      <c r="CV784">
        <v>679975</v>
      </c>
      <c r="CW784">
        <v>37233014</v>
      </c>
      <c r="CX784">
        <v>36914469</v>
      </c>
      <c r="CY784">
        <v>27589609</v>
      </c>
      <c r="CZ784">
        <v>33482977</v>
      </c>
      <c r="DA784">
        <v>0</v>
      </c>
      <c r="DB784">
        <v>0</v>
      </c>
      <c r="DC784">
        <v>5394783</v>
      </c>
      <c r="DD784">
        <v>56556263</v>
      </c>
      <c r="DE784">
        <v>0</v>
      </c>
      <c r="DF784">
        <v>-4236048</v>
      </c>
      <c r="DG784">
        <v>192935067</v>
      </c>
      <c r="DH784">
        <v>7259145</v>
      </c>
      <c r="DI784">
        <v>180661978</v>
      </c>
      <c r="DJ784">
        <v>6219647</v>
      </c>
      <c r="DK784">
        <v>1232</v>
      </c>
      <c r="DL784">
        <v>0</v>
      </c>
      <c r="DM784">
        <v>0</v>
      </c>
      <c r="DN784">
        <v>0</v>
      </c>
      <c r="DO784">
        <v>0</v>
      </c>
      <c r="DP784">
        <v>5180263</v>
      </c>
      <c r="DQ784">
        <v>193576601</v>
      </c>
      <c r="DR784">
        <v>0</v>
      </c>
      <c r="DS784">
        <v>0</v>
      </c>
      <c r="DT784">
        <v>0</v>
      </c>
      <c r="DU784">
        <v>0</v>
      </c>
      <c r="DV784">
        <v>0</v>
      </c>
      <c r="DW784">
        <v>0</v>
      </c>
      <c r="DX784">
        <v>0</v>
      </c>
      <c r="DY784">
        <v>0</v>
      </c>
      <c r="DZ784">
        <v>0</v>
      </c>
      <c r="EA784">
        <v>0</v>
      </c>
      <c r="EB784">
        <v>0</v>
      </c>
      <c r="EC784">
        <v>0</v>
      </c>
      <c r="ED784">
        <v>0</v>
      </c>
    </row>
    <row r="785" spans="1:134" x14ac:dyDescent="0.3">
      <c r="A785">
        <v>106124004</v>
      </c>
      <c r="B785" t="s">
        <v>1670</v>
      </c>
      <c r="C785">
        <v>20182</v>
      </c>
      <c r="D785" s="1">
        <v>43191</v>
      </c>
      <c r="E785" s="1">
        <v>43281</v>
      </c>
      <c r="F785" t="s">
        <v>134</v>
      </c>
      <c r="G785" t="s">
        <v>838</v>
      </c>
      <c r="H785" t="s">
        <v>2085</v>
      </c>
      <c r="I785">
        <v>105</v>
      </c>
      <c r="J785" t="s">
        <v>276</v>
      </c>
      <c r="K785" t="s">
        <v>369</v>
      </c>
      <c r="L785" t="s">
        <v>138</v>
      </c>
      <c r="M785" t="s">
        <v>1671</v>
      </c>
      <c r="N785" t="s">
        <v>1672</v>
      </c>
      <c r="O785" t="s">
        <v>1673</v>
      </c>
      <c r="P785">
        <v>95501</v>
      </c>
      <c r="Q785" t="s">
        <v>1674</v>
      </c>
      <c r="R785">
        <v>16</v>
      </c>
      <c r="S785">
        <v>16</v>
      </c>
      <c r="T785">
        <v>16</v>
      </c>
      <c r="U785">
        <v>41</v>
      </c>
      <c r="V785">
        <v>0</v>
      </c>
      <c r="W785">
        <v>0</v>
      </c>
      <c r="X785">
        <v>0</v>
      </c>
      <c r="Y785">
        <v>0</v>
      </c>
      <c r="Z785">
        <v>0</v>
      </c>
      <c r="AA785">
        <v>108</v>
      </c>
      <c r="AB785">
        <v>0</v>
      </c>
      <c r="AC785">
        <v>1</v>
      </c>
      <c r="AD785">
        <v>0</v>
      </c>
      <c r="AE785">
        <v>150</v>
      </c>
      <c r="AF785">
        <v>0</v>
      </c>
      <c r="AG785">
        <v>319</v>
      </c>
      <c r="AH785">
        <v>0</v>
      </c>
      <c r="AI785">
        <v>0</v>
      </c>
      <c r="AJ785">
        <v>0</v>
      </c>
      <c r="AK785">
        <v>0</v>
      </c>
      <c r="AL785">
        <v>0</v>
      </c>
      <c r="AM785">
        <v>782</v>
      </c>
      <c r="AN785">
        <v>0</v>
      </c>
      <c r="AO785">
        <v>7</v>
      </c>
      <c r="AP785">
        <v>0</v>
      </c>
      <c r="AQ785">
        <v>1108</v>
      </c>
      <c r="AR785">
        <v>0</v>
      </c>
      <c r="AS78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2216</v>
      </c>
      <c r="AT785">
        <v>0</v>
      </c>
      <c r="AU785">
        <v>0</v>
      </c>
      <c r="AV785">
        <v>0</v>
      </c>
      <c r="AW785">
        <v>0</v>
      </c>
      <c r="AX785">
        <v>0</v>
      </c>
      <c r="AY785">
        <v>0</v>
      </c>
      <c r="AZ785">
        <v>0</v>
      </c>
      <c r="BA785">
        <v>0</v>
      </c>
      <c r="BB785">
        <v>0</v>
      </c>
      <c r="BC785">
        <v>0</v>
      </c>
      <c r="BD785">
        <v>0</v>
      </c>
      <c r="BE785">
        <v>545012</v>
      </c>
      <c r="BF785">
        <v>0</v>
      </c>
      <c r="BG785">
        <v>0</v>
      </c>
      <c r="BH785">
        <v>0</v>
      </c>
      <c r="BI785">
        <v>0</v>
      </c>
      <c r="BJ785">
        <v>0</v>
      </c>
      <c r="BK785">
        <v>1336047</v>
      </c>
      <c r="BL785">
        <v>0</v>
      </c>
      <c r="BM785">
        <v>11959</v>
      </c>
      <c r="BN785">
        <v>0</v>
      </c>
      <c r="BO785">
        <v>1893018</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0</v>
      </c>
      <c r="CP785">
        <v>0</v>
      </c>
      <c r="CQ785">
        <v>0</v>
      </c>
      <c r="CR785">
        <v>0</v>
      </c>
      <c r="CS785">
        <v>0</v>
      </c>
      <c r="CT785">
        <v>0</v>
      </c>
      <c r="CU785">
        <v>0</v>
      </c>
      <c r="CV785">
        <v>0</v>
      </c>
      <c r="CW785">
        <v>545012</v>
      </c>
      <c r="CX785">
        <v>0</v>
      </c>
      <c r="CY785">
        <v>0</v>
      </c>
      <c r="CZ785">
        <v>0</v>
      </c>
      <c r="DA785">
        <v>0</v>
      </c>
      <c r="DB785">
        <v>0</v>
      </c>
      <c r="DC785">
        <v>1336047</v>
      </c>
      <c r="DD785">
        <v>0</v>
      </c>
      <c r="DE785">
        <v>11959</v>
      </c>
      <c r="DF785">
        <v>0</v>
      </c>
      <c r="DG785">
        <v>1893018</v>
      </c>
      <c r="DH785">
        <v>0</v>
      </c>
      <c r="DI785">
        <v>1796930</v>
      </c>
      <c r="DJ785">
        <v>263926</v>
      </c>
      <c r="DK785">
        <v>0</v>
      </c>
      <c r="DL785">
        <v>0</v>
      </c>
      <c r="DM785">
        <v>0</v>
      </c>
      <c r="DN785">
        <v>0</v>
      </c>
      <c r="DO785">
        <v>0</v>
      </c>
      <c r="DP785">
        <v>0</v>
      </c>
      <c r="DQ785">
        <v>0</v>
      </c>
      <c r="DR785">
        <v>0</v>
      </c>
      <c r="DS785">
        <v>0</v>
      </c>
      <c r="DT785">
        <v>0</v>
      </c>
      <c r="DU785">
        <v>0</v>
      </c>
      <c r="DV785">
        <v>0</v>
      </c>
      <c r="DW785">
        <v>0</v>
      </c>
      <c r="DX785">
        <v>0</v>
      </c>
      <c r="DY785">
        <v>0</v>
      </c>
      <c r="DZ785">
        <v>0</v>
      </c>
      <c r="EA785">
        <v>0</v>
      </c>
      <c r="EB785">
        <v>0</v>
      </c>
      <c r="EC785">
        <v>0</v>
      </c>
      <c r="ED785">
        <v>0</v>
      </c>
    </row>
    <row r="786" spans="1:134" x14ac:dyDescent="0.3">
      <c r="A786">
        <v>106321016</v>
      </c>
      <c r="B786" t="s">
        <v>1675</v>
      </c>
      <c r="C786">
        <v>20182</v>
      </c>
      <c r="D786" s="1">
        <v>43191</v>
      </c>
      <c r="E786" s="1">
        <v>43281</v>
      </c>
      <c r="F786" t="s">
        <v>134</v>
      </c>
      <c r="G786" t="s">
        <v>621</v>
      </c>
      <c r="H786" t="s">
        <v>2085</v>
      </c>
      <c r="I786">
        <v>215</v>
      </c>
      <c r="J786" t="s">
        <v>183</v>
      </c>
      <c r="K786" t="s">
        <v>137</v>
      </c>
      <c r="L786" t="s">
        <v>145</v>
      </c>
      <c r="M786" t="s">
        <v>1676</v>
      </c>
      <c r="N786" t="s">
        <v>1677</v>
      </c>
      <c r="O786" t="s">
        <v>1678</v>
      </c>
      <c r="P786">
        <v>96020</v>
      </c>
      <c r="Q786" t="s">
        <v>1679</v>
      </c>
      <c r="R786">
        <v>26</v>
      </c>
      <c r="S786">
        <v>26</v>
      </c>
      <c r="T786">
        <v>26</v>
      </c>
      <c r="U786">
        <v>23</v>
      </c>
      <c r="V786">
        <v>0</v>
      </c>
      <c r="W786">
        <v>0</v>
      </c>
      <c r="X786">
        <v>2</v>
      </c>
      <c r="Y786">
        <v>0</v>
      </c>
      <c r="Z786">
        <v>0</v>
      </c>
      <c r="AA786">
        <v>3</v>
      </c>
      <c r="AB786">
        <v>0</v>
      </c>
      <c r="AC786">
        <v>0</v>
      </c>
      <c r="AD786">
        <v>0</v>
      </c>
      <c r="AE786">
        <v>28</v>
      </c>
      <c r="AF786">
        <v>0</v>
      </c>
      <c r="AG786">
        <v>94</v>
      </c>
      <c r="AH786">
        <v>0</v>
      </c>
      <c r="AI786">
        <v>1365</v>
      </c>
      <c r="AJ786">
        <v>13</v>
      </c>
      <c r="AK786">
        <v>0</v>
      </c>
      <c r="AL786">
        <v>0</v>
      </c>
      <c r="AM786">
        <v>9</v>
      </c>
      <c r="AN786">
        <v>0</v>
      </c>
      <c r="AO786">
        <v>0</v>
      </c>
      <c r="AP786">
        <v>91</v>
      </c>
      <c r="AQ786">
        <v>1572</v>
      </c>
      <c r="AR786">
        <v>1456</v>
      </c>
      <c r="AS78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4600</v>
      </c>
      <c r="AT786">
        <v>3189</v>
      </c>
      <c r="AU786">
        <v>0</v>
      </c>
      <c r="AV786">
        <v>149</v>
      </c>
      <c r="AW786">
        <v>1029</v>
      </c>
      <c r="AX786">
        <v>0</v>
      </c>
      <c r="AY786">
        <v>0</v>
      </c>
      <c r="AZ786">
        <v>2198</v>
      </c>
      <c r="BA786">
        <v>0</v>
      </c>
      <c r="BB786">
        <v>0</v>
      </c>
      <c r="BC786">
        <v>392</v>
      </c>
      <c r="BD786">
        <v>6957</v>
      </c>
      <c r="BE786">
        <v>579993</v>
      </c>
      <c r="BF786">
        <v>0</v>
      </c>
      <c r="BG786">
        <v>685139</v>
      </c>
      <c r="BH786">
        <v>97895</v>
      </c>
      <c r="BI786">
        <v>0</v>
      </c>
      <c r="BJ786">
        <v>0</v>
      </c>
      <c r="BK786">
        <v>46533</v>
      </c>
      <c r="BL786">
        <v>0</v>
      </c>
      <c r="BM786">
        <v>0</v>
      </c>
      <c r="BN786">
        <v>45500</v>
      </c>
      <c r="BO786">
        <v>1455060</v>
      </c>
      <c r="BP786">
        <v>2134435</v>
      </c>
      <c r="BQ786">
        <v>0</v>
      </c>
      <c r="BR786">
        <v>138619</v>
      </c>
      <c r="BS786">
        <v>900135</v>
      </c>
      <c r="BT786">
        <v>0</v>
      </c>
      <c r="BU786">
        <v>0</v>
      </c>
      <c r="BV786">
        <v>1494195</v>
      </c>
      <c r="BW786">
        <v>0</v>
      </c>
      <c r="BX786">
        <v>0</v>
      </c>
      <c r="BY786">
        <v>242886</v>
      </c>
      <c r="BZ786">
        <v>4910270</v>
      </c>
      <c r="CA786">
        <v>123999</v>
      </c>
      <c r="CB786">
        <v>1379602</v>
      </c>
      <c r="CC786">
        <v>0</v>
      </c>
      <c r="CD786">
        <v>496606</v>
      </c>
      <c r="CE786">
        <v>601666</v>
      </c>
      <c r="CF786">
        <v>-50354</v>
      </c>
      <c r="CG786">
        <v>0</v>
      </c>
      <c r="CH786">
        <v>0</v>
      </c>
      <c r="CI786">
        <v>516434</v>
      </c>
      <c r="CJ786">
        <v>0</v>
      </c>
      <c r="CK786">
        <v>0</v>
      </c>
      <c r="CL786">
        <v>7891</v>
      </c>
      <c r="CM786">
        <v>0</v>
      </c>
      <c r="CN786">
        <v>0</v>
      </c>
      <c r="CO786">
        <v>0</v>
      </c>
      <c r="CP786">
        <v>101479</v>
      </c>
      <c r="CQ786">
        <v>3177323</v>
      </c>
      <c r="CR786">
        <v>0</v>
      </c>
      <c r="CS786">
        <v>0</v>
      </c>
      <c r="CT786">
        <v>0</v>
      </c>
      <c r="CU786">
        <v>0</v>
      </c>
      <c r="CV786">
        <v>0</v>
      </c>
      <c r="CW786">
        <v>1334826</v>
      </c>
      <c r="CX786">
        <v>0</v>
      </c>
      <c r="CY786">
        <v>377506</v>
      </c>
      <c r="CZ786">
        <v>396365</v>
      </c>
      <c r="DA786">
        <v>0</v>
      </c>
      <c r="DB786">
        <v>0</v>
      </c>
      <c r="DC786">
        <v>1024293</v>
      </c>
      <c r="DD786">
        <v>0</v>
      </c>
      <c r="DE786">
        <v>-7891</v>
      </c>
      <c r="DF786">
        <v>62908</v>
      </c>
      <c r="DG786">
        <v>3188007</v>
      </c>
      <c r="DH786">
        <v>1126036</v>
      </c>
      <c r="DI786">
        <v>4101995</v>
      </c>
      <c r="DJ786">
        <v>678287</v>
      </c>
      <c r="DK786">
        <v>2479131</v>
      </c>
      <c r="DL786">
        <v>0</v>
      </c>
      <c r="DM786">
        <v>0</v>
      </c>
      <c r="DN786">
        <v>0</v>
      </c>
      <c r="DO786">
        <v>0</v>
      </c>
      <c r="DP786">
        <v>255821</v>
      </c>
      <c r="DQ786">
        <v>2005222</v>
      </c>
      <c r="DR786">
        <v>0</v>
      </c>
      <c r="DS786">
        <v>0</v>
      </c>
      <c r="DT786">
        <v>0</v>
      </c>
      <c r="DU786">
        <v>0</v>
      </c>
      <c r="DV786">
        <v>0</v>
      </c>
      <c r="DW786">
        <v>0</v>
      </c>
      <c r="DX786">
        <v>0</v>
      </c>
      <c r="DY786">
        <v>0</v>
      </c>
      <c r="DZ786">
        <v>0</v>
      </c>
      <c r="EA786">
        <v>0</v>
      </c>
      <c r="EB786">
        <v>0</v>
      </c>
      <c r="EC786">
        <v>0</v>
      </c>
      <c r="ED786">
        <v>0</v>
      </c>
    </row>
    <row r="787" spans="1:134" x14ac:dyDescent="0.3">
      <c r="A787">
        <v>106410891</v>
      </c>
      <c r="B787" t="s">
        <v>1680</v>
      </c>
      <c r="C787">
        <v>20182</v>
      </c>
      <c r="D787" s="1">
        <v>43191</v>
      </c>
      <c r="E787" s="1">
        <v>43281</v>
      </c>
      <c r="F787" t="s">
        <v>134</v>
      </c>
      <c r="G787" t="s">
        <v>910</v>
      </c>
      <c r="H787" t="s">
        <v>2105</v>
      </c>
      <c r="I787">
        <v>428</v>
      </c>
      <c r="J787" t="s">
        <v>136</v>
      </c>
      <c r="K787" t="s">
        <v>137</v>
      </c>
      <c r="L787" t="s">
        <v>138</v>
      </c>
      <c r="M787" t="s">
        <v>1681</v>
      </c>
      <c r="N787" t="s">
        <v>1682</v>
      </c>
      <c r="O787" t="s">
        <v>912</v>
      </c>
      <c r="P787">
        <v>94062</v>
      </c>
      <c r="Q787" t="s">
        <v>1683</v>
      </c>
      <c r="R787">
        <v>208</v>
      </c>
      <c r="S787">
        <v>172</v>
      </c>
      <c r="T787">
        <v>58</v>
      </c>
      <c r="U787">
        <v>543</v>
      </c>
      <c r="V787">
        <v>94</v>
      </c>
      <c r="W787">
        <v>19</v>
      </c>
      <c r="X787">
        <v>26</v>
      </c>
      <c r="Y787">
        <v>0</v>
      </c>
      <c r="Z787">
        <v>0</v>
      </c>
      <c r="AA787">
        <v>19</v>
      </c>
      <c r="AB787">
        <v>589</v>
      </c>
      <c r="AC787">
        <v>1</v>
      </c>
      <c r="AD787">
        <v>26</v>
      </c>
      <c r="AE787">
        <v>1317</v>
      </c>
      <c r="AF787">
        <v>0</v>
      </c>
      <c r="AG787">
        <v>2238</v>
      </c>
      <c r="AH787">
        <v>350</v>
      </c>
      <c r="AI787">
        <v>108</v>
      </c>
      <c r="AJ787">
        <v>113</v>
      </c>
      <c r="AK787">
        <v>0</v>
      </c>
      <c r="AL787">
        <v>0</v>
      </c>
      <c r="AM787">
        <v>84</v>
      </c>
      <c r="AN787">
        <v>1826</v>
      </c>
      <c r="AO787">
        <v>1</v>
      </c>
      <c r="AP787">
        <v>108</v>
      </c>
      <c r="AQ787">
        <v>4828</v>
      </c>
      <c r="AR787">
        <v>0</v>
      </c>
      <c r="AS78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9656</v>
      </c>
      <c r="AT787">
        <v>7400</v>
      </c>
      <c r="AU787">
        <v>804</v>
      </c>
      <c r="AV787">
        <v>100</v>
      </c>
      <c r="AW787">
        <v>575</v>
      </c>
      <c r="AX787">
        <v>0</v>
      </c>
      <c r="AY787">
        <v>0</v>
      </c>
      <c r="AZ787">
        <v>61</v>
      </c>
      <c r="BA787">
        <v>7606</v>
      </c>
      <c r="BB787">
        <v>118</v>
      </c>
      <c r="BC787">
        <v>256</v>
      </c>
      <c r="BD787">
        <v>16920</v>
      </c>
      <c r="BE787">
        <v>88005816</v>
      </c>
      <c r="BF787">
        <v>12517871</v>
      </c>
      <c r="BG787">
        <v>2837308</v>
      </c>
      <c r="BH787">
        <v>4166317</v>
      </c>
      <c r="BI787">
        <v>0</v>
      </c>
      <c r="BJ787">
        <v>0</v>
      </c>
      <c r="BK787">
        <v>804419</v>
      </c>
      <c r="BL787">
        <v>61192499</v>
      </c>
      <c r="BM787">
        <v>81819</v>
      </c>
      <c r="BN787">
        <v>3437834</v>
      </c>
      <c r="BO787">
        <v>173043883</v>
      </c>
      <c r="BP787">
        <v>54355194</v>
      </c>
      <c r="BQ787">
        <v>5902419</v>
      </c>
      <c r="BR787">
        <v>734168</v>
      </c>
      <c r="BS787">
        <v>4221680</v>
      </c>
      <c r="BT787">
        <v>0</v>
      </c>
      <c r="BU787">
        <v>0</v>
      </c>
      <c r="BV787">
        <v>451502</v>
      </c>
      <c r="BW787">
        <v>55867251</v>
      </c>
      <c r="BX787">
        <v>868037</v>
      </c>
      <c r="BY787">
        <v>1882796</v>
      </c>
      <c r="BZ787">
        <v>124283047</v>
      </c>
      <c r="CA787">
        <v>1395997</v>
      </c>
      <c r="CB787">
        <v>124295240</v>
      </c>
      <c r="CC787">
        <v>16189809</v>
      </c>
      <c r="CD787">
        <v>2717022</v>
      </c>
      <c r="CE787">
        <v>7821278</v>
      </c>
      <c r="CF787">
        <v>0</v>
      </c>
      <c r="CG787">
        <v>0</v>
      </c>
      <c r="CH787">
        <v>0</v>
      </c>
      <c r="CI787">
        <v>914957</v>
      </c>
      <c r="CJ787">
        <v>70343612</v>
      </c>
      <c r="CK787">
        <v>0</v>
      </c>
      <c r="CL787">
        <v>1963178</v>
      </c>
      <c r="CM787">
        <v>0</v>
      </c>
      <c r="CN787">
        <v>0</v>
      </c>
      <c r="CO787">
        <v>0</v>
      </c>
      <c r="CP787">
        <v>4489095</v>
      </c>
      <c r="CQ787">
        <v>230130188</v>
      </c>
      <c r="CR787">
        <v>0</v>
      </c>
      <c r="CS787">
        <v>0</v>
      </c>
      <c r="CT787">
        <v>0</v>
      </c>
      <c r="CU787">
        <v>0</v>
      </c>
      <c r="CV787">
        <v>0</v>
      </c>
      <c r="CW787">
        <v>17874116</v>
      </c>
      <c r="CX787">
        <v>2180055</v>
      </c>
      <c r="CY787">
        <v>120279</v>
      </c>
      <c r="CZ787">
        <v>523819</v>
      </c>
      <c r="DA787">
        <v>0</v>
      </c>
      <c r="DB787">
        <v>0</v>
      </c>
      <c r="DC787">
        <v>278993</v>
      </c>
      <c r="DD787">
        <v>45640438</v>
      </c>
      <c r="DE787">
        <v>0</v>
      </c>
      <c r="DF787">
        <v>579042</v>
      </c>
      <c r="DG787">
        <v>67196742</v>
      </c>
      <c r="DH787">
        <v>1021079</v>
      </c>
      <c r="DI787">
        <v>70646509</v>
      </c>
      <c r="DJ787">
        <v>0</v>
      </c>
      <c r="DK787">
        <v>1416364</v>
      </c>
      <c r="DL787">
        <v>0</v>
      </c>
      <c r="DM787">
        <v>0</v>
      </c>
      <c r="DN787">
        <v>0</v>
      </c>
      <c r="DO787">
        <v>0</v>
      </c>
      <c r="DP787">
        <v>3983751</v>
      </c>
      <c r="DQ787">
        <v>307894972</v>
      </c>
      <c r="DR787">
        <v>0</v>
      </c>
      <c r="DS787">
        <v>0</v>
      </c>
      <c r="DT787">
        <v>0</v>
      </c>
      <c r="DU787">
        <v>0</v>
      </c>
      <c r="DV787">
        <v>0</v>
      </c>
      <c r="DW787">
        <v>0</v>
      </c>
      <c r="DX787">
        <v>0</v>
      </c>
      <c r="DY787">
        <v>0</v>
      </c>
      <c r="DZ787">
        <v>0</v>
      </c>
      <c r="EA787">
        <v>0</v>
      </c>
      <c r="EB787">
        <v>0</v>
      </c>
      <c r="EC787">
        <v>0</v>
      </c>
      <c r="ED787">
        <v>0</v>
      </c>
    </row>
    <row r="788" spans="1:134" x14ac:dyDescent="0.3">
      <c r="A788">
        <v>106410817</v>
      </c>
      <c r="B788" t="s">
        <v>1684</v>
      </c>
      <c r="C788">
        <v>20182</v>
      </c>
      <c r="D788" s="1">
        <v>43191</v>
      </c>
      <c r="E788" s="1">
        <v>43281</v>
      </c>
      <c r="F788" t="s">
        <v>134</v>
      </c>
      <c r="G788" t="s">
        <v>910</v>
      </c>
      <c r="H788" t="s">
        <v>2105</v>
      </c>
      <c r="I788">
        <v>425</v>
      </c>
      <c r="J788" t="s">
        <v>136</v>
      </c>
      <c r="K788" t="s">
        <v>137</v>
      </c>
      <c r="L788" t="s">
        <v>138</v>
      </c>
      <c r="M788" t="s">
        <v>1685</v>
      </c>
      <c r="N788" t="s">
        <v>1686</v>
      </c>
      <c r="O788" t="s">
        <v>1687</v>
      </c>
      <c r="P788">
        <v>94015</v>
      </c>
      <c r="Q788" t="s">
        <v>2167</v>
      </c>
      <c r="R788">
        <v>478</v>
      </c>
      <c r="S788">
        <v>478</v>
      </c>
      <c r="T788">
        <v>229</v>
      </c>
      <c r="U788">
        <v>511</v>
      </c>
      <c r="V788">
        <v>129</v>
      </c>
      <c r="W788">
        <v>64</v>
      </c>
      <c r="X788">
        <v>170</v>
      </c>
      <c r="Y788">
        <v>0</v>
      </c>
      <c r="Z788">
        <v>0</v>
      </c>
      <c r="AA788">
        <v>35</v>
      </c>
      <c r="AB788">
        <v>431</v>
      </c>
      <c r="AC788">
        <v>0</v>
      </c>
      <c r="AD788">
        <v>14</v>
      </c>
      <c r="AE788">
        <v>1354</v>
      </c>
      <c r="AF788">
        <v>25</v>
      </c>
      <c r="AG788">
        <v>4416</v>
      </c>
      <c r="AH788">
        <v>1077</v>
      </c>
      <c r="AI788">
        <v>5844</v>
      </c>
      <c r="AJ788">
        <v>6927</v>
      </c>
      <c r="AK788">
        <v>0</v>
      </c>
      <c r="AL788">
        <v>0</v>
      </c>
      <c r="AM788">
        <v>119</v>
      </c>
      <c r="AN788">
        <v>2195</v>
      </c>
      <c r="AO788">
        <v>0</v>
      </c>
      <c r="AP788">
        <v>61</v>
      </c>
      <c r="AQ788">
        <v>20639</v>
      </c>
      <c r="AR788">
        <v>14286</v>
      </c>
      <c r="AS78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55564</v>
      </c>
      <c r="AT788">
        <v>8782</v>
      </c>
      <c r="AU788">
        <v>1961</v>
      </c>
      <c r="AV788">
        <v>709</v>
      </c>
      <c r="AW788">
        <v>7708</v>
      </c>
      <c r="AX788">
        <v>0</v>
      </c>
      <c r="AY788">
        <v>0</v>
      </c>
      <c r="AZ788">
        <v>401</v>
      </c>
      <c r="BA788">
        <v>12689</v>
      </c>
      <c r="BB788">
        <v>0</v>
      </c>
      <c r="BC788">
        <v>924</v>
      </c>
      <c r="BD788">
        <v>33174</v>
      </c>
      <c r="BE788">
        <v>82558388</v>
      </c>
      <c r="BF788">
        <v>19526620</v>
      </c>
      <c r="BG788">
        <v>27933268</v>
      </c>
      <c r="BH788">
        <v>39746471</v>
      </c>
      <c r="BI788">
        <v>0</v>
      </c>
      <c r="BJ788">
        <v>0</v>
      </c>
      <c r="BK788">
        <v>7496109</v>
      </c>
      <c r="BL788">
        <v>56377696</v>
      </c>
      <c r="BM788">
        <v>0</v>
      </c>
      <c r="BN788">
        <v>1660054</v>
      </c>
      <c r="BO788">
        <v>235298606</v>
      </c>
      <c r="BP788">
        <v>39036251</v>
      </c>
      <c r="BQ788">
        <v>12169879</v>
      </c>
      <c r="BR788">
        <v>2801545</v>
      </c>
      <c r="BS788">
        <v>23832354</v>
      </c>
      <c r="BT788">
        <v>0</v>
      </c>
      <c r="BU788">
        <v>0</v>
      </c>
      <c r="BV788">
        <v>1855038</v>
      </c>
      <c r="BW788">
        <v>47532452</v>
      </c>
      <c r="BX788">
        <v>0</v>
      </c>
      <c r="BY788">
        <v>2835507</v>
      </c>
      <c r="BZ788">
        <v>130063026</v>
      </c>
      <c r="CA788">
        <v>1620101</v>
      </c>
      <c r="CB788">
        <v>110195673</v>
      </c>
      <c r="CC788">
        <v>28525501</v>
      </c>
      <c r="CD788">
        <v>24906772</v>
      </c>
      <c r="CE788">
        <v>47956804</v>
      </c>
      <c r="CF788">
        <v>0</v>
      </c>
      <c r="CG788">
        <v>0</v>
      </c>
      <c r="CH788">
        <v>0</v>
      </c>
      <c r="CI788">
        <v>8087973</v>
      </c>
      <c r="CJ788">
        <v>75110102</v>
      </c>
      <c r="CK788">
        <v>0</v>
      </c>
      <c r="CL788">
        <v>1002961</v>
      </c>
      <c r="CM788">
        <v>0</v>
      </c>
      <c r="CN788">
        <v>0</v>
      </c>
      <c r="CO788">
        <v>0</v>
      </c>
      <c r="CP788">
        <v>2703854</v>
      </c>
      <c r="CQ788">
        <v>300109741</v>
      </c>
      <c r="CR788">
        <v>0</v>
      </c>
      <c r="CS788">
        <v>0</v>
      </c>
      <c r="CT788">
        <v>0</v>
      </c>
      <c r="CU788">
        <v>0</v>
      </c>
      <c r="CV788">
        <v>0</v>
      </c>
      <c r="CW788">
        <v>11152716</v>
      </c>
      <c r="CX788">
        <v>2962143</v>
      </c>
      <c r="CY788">
        <v>5796550</v>
      </c>
      <c r="CZ788">
        <v>15165382</v>
      </c>
      <c r="DA788">
        <v>0</v>
      </c>
      <c r="DB788">
        <v>0</v>
      </c>
      <c r="DC788">
        <v>1201191</v>
      </c>
      <c r="DD788">
        <v>28114262</v>
      </c>
      <c r="DE788">
        <v>0</v>
      </c>
      <c r="DF788">
        <v>859647</v>
      </c>
      <c r="DG788">
        <v>65251891</v>
      </c>
      <c r="DH788">
        <v>1840726</v>
      </c>
      <c r="DI788">
        <v>76172612</v>
      </c>
      <c r="DJ788">
        <v>0</v>
      </c>
      <c r="DK788">
        <v>-421929</v>
      </c>
      <c r="DL788">
        <v>0</v>
      </c>
      <c r="DM788">
        <v>0</v>
      </c>
      <c r="DN788">
        <v>0</v>
      </c>
      <c r="DO788">
        <v>0</v>
      </c>
      <c r="DP788">
        <v>4460365</v>
      </c>
      <c r="DQ788">
        <v>43189589</v>
      </c>
      <c r="DR788">
        <v>0</v>
      </c>
      <c r="DS788">
        <v>0</v>
      </c>
      <c r="DT788">
        <v>0</v>
      </c>
      <c r="DU788">
        <v>0</v>
      </c>
      <c r="DV788">
        <v>0</v>
      </c>
      <c r="DW788">
        <v>0</v>
      </c>
      <c r="DX788">
        <v>0</v>
      </c>
      <c r="DY788">
        <v>0</v>
      </c>
      <c r="DZ788">
        <v>0</v>
      </c>
      <c r="EA788">
        <v>0</v>
      </c>
      <c r="EB788">
        <v>0</v>
      </c>
      <c r="EC788">
        <v>0</v>
      </c>
      <c r="ED788">
        <v>0</v>
      </c>
    </row>
    <row r="789" spans="1:134" x14ac:dyDescent="0.3">
      <c r="A789">
        <v>106370875</v>
      </c>
      <c r="B789" t="s">
        <v>1689</v>
      </c>
      <c r="C789">
        <v>20182</v>
      </c>
      <c r="D789" s="1">
        <v>43191</v>
      </c>
      <c r="E789" s="1">
        <v>43281</v>
      </c>
      <c r="F789" t="s">
        <v>134</v>
      </c>
      <c r="G789" t="s">
        <v>254</v>
      </c>
      <c r="H789" t="s">
        <v>2094</v>
      </c>
      <c r="I789">
        <v>1420</v>
      </c>
      <c r="J789" t="s">
        <v>136</v>
      </c>
      <c r="K789" t="s">
        <v>137</v>
      </c>
      <c r="L789" t="s">
        <v>138</v>
      </c>
      <c r="M789" t="s">
        <v>1690</v>
      </c>
      <c r="N789" t="s">
        <v>1691</v>
      </c>
      <c r="O789" t="s">
        <v>1692</v>
      </c>
      <c r="P789">
        <v>91911</v>
      </c>
      <c r="Q789" t="s">
        <v>1693</v>
      </c>
      <c r="R789">
        <v>343</v>
      </c>
      <c r="S789">
        <v>336</v>
      </c>
      <c r="T789">
        <v>278</v>
      </c>
      <c r="U789">
        <v>1057</v>
      </c>
      <c r="V789">
        <v>712</v>
      </c>
      <c r="W789">
        <v>355</v>
      </c>
      <c r="X789">
        <v>1135</v>
      </c>
      <c r="Y789">
        <v>1</v>
      </c>
      <c r="Z789">
        <v>0</v>
      </c>
      <c r="AA789">
        <v>58</v>
      </c>
      <c r="AB789">
        <v>594</v>
      </c>
      <c r="AC789">
        <v>81</v>
      </c>
      <c r="AD789">
        <v>46</v>
      </c>
      <c r="AE789">
        <v>4039</v>
      </c>
      <c r="AF789">
        <v>195</v>
      </c>
      <c r="AG789">
        <v>6608</v>
      </c>
      <c r="AH789">
        <v>4192</v>
      </c>
      <c r="AI789">
        <v>3723</v>
      </c>
      <c r="AJ789">
        <v>7425</v>
      </c>
      <c r="AK789">
        <v>2</v>
      </c>
      <c r="AL789">
        <v>0</v>
      </c>
      <c r="AM789">
        <v>282</v>
      </c>
      <c r="AN789">
        <v>2473</v>
      </c>
      <c r="AO789">
        <v>369</v>
      </c>
      <c r="AP789">
        <v>213</v>
      </c>
      <c r="AQ789">
        <v>25287</v>
      </c>
      <c r="AR789">
        <v>7735</v>
      </c>
      <c r="AS78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58309</v>
      </c>
      <c r="AT789">
        <v>6414</v>
      </c>
      <c r="AU789">
        <v>6634</v>
      </c>
      <c r="AV789">
        <v>2251</v>
      </c>
      <c r="AW789">
        <v>8756</v>
      </c>
      <c r="AX789">
        <v>2</v>
      </c>
      <c r="AY789">
        <v>0</v>
      </c>
      <c r="AZ789">
        <v>1553</v>
      </c>
      <c r="BA789">
        <v>11379</v>
      </c>
      <c r="BB789">
        <v>1544</v>
      </c>
      <c r="BC789">
        <v>333</v>
      </c>
      <c r="BD789">
        <v>38866</v>
      </c>
      <c r="BE789">
        <v>115403979</v>
      </c>
      <c r="BF789">
        <v>65336569</v>
      </c>
      <c r="BG789">
        <v>30766759</v>
      </c>
      <c r="BH789">
        <v>83914450</v>
      </c>
      <c r="BI789">
        <v>66275</v>
      </c>
      <c r="BJ789">
        <v>0</v>
      </c>
      <c r="BK789">
        <v>3735846</v>
      </c>
      <c r="BL789">
        <v>42075037</v>
      </c>
      <c r="BM789">
        <v>5187917</v>
      </c>
      <c r="BN789">
        <v>3002256</v>
      </c>
      <c r="BO789">
        <v>349489088</v>
      </c>
      <c r="BP789">
        <v>47515893</v>
      </c>
      <c r="BQ789">
        <v>32114752</v>
      </c>
      <c r="BR789">
        <v>11864212</v>
      </c>
      <c r="BS789">
        <v>54129386</v>
      </c>
      <c r="BT789">
        <v>2979</v>
      </c>
      <c r="BU789">
        <v>0</v>
      </c>
      <c r="BV789">
        <v>5283207</v>
      </c>
      <c r="BW789">
        <v>48181598</v>
      </c>
      <c r="BX789">
        <v>3474556</v>
      </c>
      <c r="BY789">
        <v>742977</v>
      </c>
      <c r="BZ789">
        <v>203309560</v>
      </c>
      <c r="CA789">
        <v>268969</v>
      </c>
      <c r="CB789">
        <v>141084176</v>
      </c>
      <c r="CC789">
        <v>91602495</v>
      </c>
      <c r="CD789">
        <v>31335503</v>
      </c>
      <c r="CE789">
        <v>119854429</v>
      </c>
      <c r="CF789">
        <v>-2927696</v>
      </c>
      <c r="CG789">
        <v>61602</v>
      </c>
      <c r="CH789">
        <v>0</v>
      </c>
      <c r="CI789">
        <v>7776247</v>
      </c>
      <c r="CJ789">
        <v>66525413</v>
      </c>
      <c r="CK789">
        <v>0</v>
      </c>
      <c r="CL789">
        <v>8662473</v>
      </c>
      <c r="CM789">
        <v>0</v>
      </c>
      <c r="CN789">
        <v>0</v>
      </c>
      <c r="CO789">
        <v>0</v>
      </c>
      <c r="CP789">
        <v>2833551</v>
      </c>
      <c r="CQ789">
        <v>467077162</v>
      </c>
      <c r="CR789">
        <v>3922648</v>
      </c>
      <c r="CS789">
        <v>0</v>
      </c>
      <c r="CT789">
        <v>0</v>
      </c>
      <c r="CU789">
        <v>6136172</v>
      </c>
      <c r="CV789">
        <v>10058820</v>
      </c>
      <c r="CW789">
        <v>21835696</v>
      </c>
      <c r="CX789">
        <v>9771474</v>
      </c>
      <c r="CY789">
        <v>14223164</v>
      </c>
      <c r="CZ789">
        <v>18189407</v>
      </c>
      <c r="DA789">
        <v>7652</v>
      </c>
      <c r="DB789">
        <v>0</v>
      </c>
      <c r="DC789">
        <v>1242806</v>
      </c>
      <c r="DD789">
        <v>29867394</v>
      </c>
      <c r="DE789">
        <v>0</v>
      </c>
      <c r="DF789">
        <v>642713</v>
      </c>
      <c r="DG789">
        <v>95780306</v>
      </c>
      <c r="DH789">
        <v>2045712</v>
      </c>
      <c r="DI789">
        <v>102212598</v>
      </c>
      <c r="DJ789">
        <v>0</v>
      </c>
      <c r="DK789">
        <v>2947245</v>
      </c>
      <c r="DL789">
        <v>0</v>
      </c>
      <c r="DM789">
        <v>0</v>
      </c>
      <c r="DN789">
        <v>0</v>
      </c>
      <c r="DO789">
        <v>0</v>
      </c>
      <c r="DP789">
        <v>56151808</v>
      </c>
      <c r="DQ789">
        <v>229088742</v>
      </c>
      <c r="DR789">
        <v>0</v>
      </c>
      <c r="DS789">
        <v>0</v>
      </c>
      <c r="DT789">
        <v>0</v>
      </c>
      <c r="DU789">
        <v>0</v>
      </c>
      <c r="DV789">
        <v>0</v>
      </c>
      <c r="DW789">
        <v>0</v>
      </c>
      <c r="DX789">
        <v>0</v>
      </c>
      <c r="DY789">
        <v>0</v>
      </c>
      <c r="DZ789">
        <v>0</v>
      </c>
      <c r="EA789">
        <v>0</v>
      </c>
      <c r="EB789">
        <v>0</v>
      </c>
      <c r="EC789">
        <v>0</v>
      </c>
      <c r="ED789">
        <v>0</v>
      </c>
    </row>
    <row r="790" spans="1:134" x14ac:dyDescent="0.3">
      <c r="A790">
        <v>106370689</v>
      </c>
      <c r="B790" t="s">
        <v>1694</v>
      </c>
      <c r="C790">
        <v>20182</v>
      </c>
      <c r="D790" s="1">
        <v>43191</v>
      </c>
      <c r="E790" s="1">
        <v>43281</v>
      </c>
      <c r="F790" t="s">
        <v>134</v>
      </c>
      <c r="G790" t="s">
        <v>254</v>
      </c>
      <c r="H790" t="s">
        <v>2094</v>
      </c>
      <c r="I790">
        <v>1420</v>
      </c>
      <c r="J790" t="s">
        <v>136</v>
      </c>
      <c r="K790" t="s">
        <v>137</v>
      </c>
      <c r="L790" t="s">
        <v>138</v>
      </c>
      <c r="M790" t="s">
        <v>1695</v>
      </c>
      <c r="N790" t="s">
        <v>1696</v>
      </c>
      <c r="O790" t="s">
        <v>1697</v>
      </c>
      <c r="P790">
        <v>92118</v>
      </c>
      <c r="Q790" t="s">
        <v>1698</v>
      </c>
      <c r="R790">
        <v>181</v>
      </c>
      <c r="S790">
        <v>154</v>
      </c>
      <c r="T790">
        <v>120</v>
      </c>
      <c r="U790">
        <v>211</v>
      </c>
      <c r="V790">
        <v>111</v>
      </c>
      <c r="W790">
        <v>32</v>
      </c>
      <c r="X790">
        <v>117</v>
      </c>
      <c r="Y790">
        <v>0</v>
      </c>
      <c r="Z790">
        <v>0</v>
      </c>
      <c r="AA790">
        <v>9</v>
      </c>
      <c r="AB790">
        <v>145</v>
      </c>
      <c r="AC790">
        <v>0</v>
      </c>
      <c r="AD790">
        <v>0</v>
      </c>
      <c r="AE790">
        <v>625</v>
      </c>
      <c r="AF790">
        <v>107</v>
      </c>
      <c r="AG790">
        <v>1302</v>
      </c>
      <c r="AH790">
        <v>525</v>
      </c>
      <c r="AI790">
        <v>1782</v>
      </c>
      <c r="AJ790">
        <v>5754</v>
      </c>
      <c r="AK790">
        <v>0</v>
      </c>
      <c r="AL790">
        <v>0</v>
      </c>
      <c r="AM790">
        <v>384</v>
      </c>
      <c r="AN790">
        <v>1032</v>
      </c>
      <c r="AO790">
        <v>5</v>
      </c>
      <c r="AP790">
        <v>87</v>
      </c>
      <c r="AQ790">
        <v>10871</v>
      </c>
      <c r="AR790">
        <v>9084</v>
      </c>
      <c r="AS79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30826</v>
      </c>
      <c r="AT790">
        <v>5335</v>
      </c>
      <c r="AU790">
        <v>2409</v>
      </c>
      <c r="AV790">
        <v>469</v>
      </c>
      <c r="AW790">
        <v>1570</v>
      </c>
      <c r="AX790">
        <v>0</v>
      </c>
      <c r="AY790">
        <v>0</v>
      </c>
      <c r="AZ790">
        <v>1355</v>
      </c>
      <c r="BA790">
        <v>7956</v>
      </c>
      <c r="BB790">
        <v>249</v>
      </c>
      <c r="BC790">
        <v>103</v>
      </c>
      <c r="BD790">
        <v>19446</v>
      </c>
      <c r="BE790">
        <v>15552981</v>
      </c>
      <c r="BF790">
        <v>9335719</v>
      </c>
      <c r="BG790">
        <v>4070826</v>
      </c>
      <c r="BH790">
        <v>14024373</v>
      </c>
      <c r="BI790">
        <v>0</v>
      </c>
      <c r="BJ790">
        <v>0</v>
      </c>
      <c r="BK790">
        <v>1330184</v>
      </c>
      <c r="BL790">
        <v>12084021</v>
      </c>
      <c r="BM790">
        <v>100117</v>
      </c>
      <c r="BN790">
        <v>208078</v>
      </c>
      <c r="BO790">
        <v>56706299</v>
      </c>
      <c r="BP790">
        <v>9386424</v>
      </c>
      <c r="BQ790">
        <v>4992657</v>
      </c>
      <c r="BR790">
        <v>2112717</v>
      </c>
      <c r="BS790">
        <v>6562686</v>
      </c>
      <c r="BT790">
        <v>0</v>
      </c>
      <c r="BU790">
        <v>0</v>
      </c>
      <c r="BV790">
        <v>2346718</v>
      </c>
      <c r="BW790">
        <v>15049269</v>
      </c>
      <c r="BX790">
        <v>632126</v>
      </c>
      <c r="BY790">
        <v>265870</v>
      </c>
      <c r="BZ790">
        <v>41348467</v>
      </c>
      <c r="CA790">
        <v>63788</v>
      </c>
      <c r="CB790">
        <v>20934620</v>
      </c>
      <c r="CC790">
        <v>13735095</v>
      </c>
      <c r="CD790">
        <v>2065039</v>
      </c>
      <c r="CE790">
        <v>14776071</v>
      </c>
      <c r="CF790">
        <v>0</v>
      </c>
      <c r="CG790">
        <v>0</v>
      </c>
      <c r="CH790">
        <v>0</v>
      </c>
      <c r="CI790">
        <v>2945650</v>
      </c>
      <c r="CJ790">
        <v>20629952</v>
      </c>
      <c r="CK790">
        <v>0</v>
      </c>
      <c r="CL790">
        <v>732243</v>
      </c>
      <c r="CM790">
        <v>0</v>
      </c>
      <c r="CN790">
        <v>0</v>
      </c>
      <c r="CO790">
        <v>0</v>
      </c>
      <c r="CP790">
        <v>32519</v>
      </c>
      <c r="CQ790">
        <v>75914977</v>
      </c>
      <c r="CR790">
        <v>841372</v>
      </c>
      <c r="CS790">
        <v>0</v>
      </c>
      <c r="CT790">
        <v>0</v>
      </c>
      <c r="CU790">
        <v>2470168</v>
      </c>
      <c r="CV790">
        <v>3311540</v>
      </c>
      <c r="CW790">
        <v>4004785</v>
      </c>
      <c r="CX790">
        <v>1434652</v>
      </c>
      <c r="CY790">
        <v>4118504</v>
      </c>
      <c r="CZ790">
        <v>5810988</v>
      </c>
      <c r="DA790">
        <v>0</v>
      </c>
      <c r="DB790">
        <v>0</v>
      </c>
      <c r="DC790">
        <v>731252</v>
      </c>
      <c r="DD790">
        <v>8973506</v>
      </c>
      <c r="DE790">
        <v>0</v>
      </c>
      <c r="DF790">
        <v>377642</v>
      </c>
      <c r="DG790">
        <v>25451329</v>
      </c>
      <c r="DH790">
        <v>139573</v>
      </c>
      <c r="DI790">
        <v>26281211</v>
      </c>
      <c r="DJ790">
        <v>0</v>
      </c>
      <c r="DK790">
        <v>581702</v>
      </c>
      <c r="DL790">
        <v>0</v>
      </c>
      <c r="DM790">
        <v>0</v>
      </c>
      <c r="DN790">
        <v>0</v>
      </c>
      <c r="DO790">
        <v>0</v>
      </c>
      <c r="DP790">
        <v>1201272</v>
      </c>
      <c r="DQ790">
        <v>31531026</v>
      </c>
      <c r="DR790">
        <v>0</v>
      </c>
      <c r="DS790">
        <v>0</v>
      </c>
      <c r="DT790">
        <v>0</v>
      </c>
      <c r="DU790">
        <v>0</v>
      </c>
      <c r="DV790">
        <v>0</v>
      </c>
      <c r="DW790">
        <v>0</v>
      </c>
      <c r="DX790">
        <v>0</v>
      </c>
      <c r="DY790">
        <v>0</v>
      </c>
      <c r="DZ790">
        <v>0</v>
      </c>
      <c r="EA790">
        <v>0</v>
      </c>
      <c r="EB790">
        <v>0</v>
      </c>
      <c r="EC790">
        <v>0</v>
      </c>
      <c r="ED790">
        <v>0</v>
      </c>
    </row>
    <row r="791" spans="1:134" x14ac:dyDescent="0.3">
      <c r="A791">
        <v>106370714</v>
      </c>
      <c r="B791" t="s">
        <v>1699</v>
      </c>
      <c r="C791">
        <v>20182</v>
      </c>
      <c r="D791" s="1">
        <v>43191</v>
      </c>
      <c r="E791" s="1">
        <v>43281</v>
      </c>
      <c r="F791" t="s">
        <v>134</v>
      </c>
      <c r="G791" t="s">
        <v>254</v>
      </c>
      <c r="H791" t="s">
        <v>2094</v>
      </c>
      <c r="I791">
        <v>1422</v>
      </c>
      <c r="J791" t="s">
        <v>136</v>
      </c>
      <c r="K791" t="s">
        <v>137</v>
      </c>
      <c r="L791" t="s">
        <v>138</v>
      </c>
      <c r="M791" t="s">
        <v>1700</v>
      </c>
      <c r="N791" t="s">
        <v>1701</v>
      </c>
      <c r="O791" t="s">
        <v>258</v>
      </c>
      <c r="P791">
        <v>91942</v>
      </c>
      <c r="Q791" t="s">
        <v>1702</v>
      </c>
      <c r="R791">
        <v>524</v>
      </c>
      <c r="S791">
        <v>504</v>
      </c>
      <c r="T791">
        <v>366</v>
      </c>
      <c r="U791">
        <v>2018</v>
      </c>
      <c r="V791">
        <v>1014</v>
      </c>
      <c r="W791">
        <v>743</v>
      </c>
      <c r="X791">
        <v>2012</v>
      </c>
      <c r="Y791">
        <v>1</v>
      </c>
      <c r="Z791">
        <v>0</v>
      </c>
      <c r="AA791">
        <v>111</v>
      </c>
      <c r="AB791">
        <v>976</v>
      </c>
      <c r="AC791">
        <v>73</v>
      </c>
      <c r="AD791">
        <v>16</v>
      </c>
      <c r="AE791">
        <v>6964</v>
      </c>
      <c r="AF791">
        <v>32</v>
      </c>
      <c r="AG791">
        <v>11015</v>
      </c>
      <c r="AH791">
        <v>4601</v>
      </c>
      <c r="AI791">
        <v>4822</v>
      </c>
      <c r="AJ791">
        <v>7929</v>
      </c>
      <c r="AK791">
        <v>2</v>
      </c>
      <c r="AL791">
        <v>0</v>
      </c>
      <c r="AM791">
        <v>535</v>
      </c>
      <c r="AN791">
        <v>4020</v>
      </c>
      <c r="AO791">
        <v>294</v>
      </c>
      <c r="AP791">
        <v>47</v>
      </c>
      <c r="AQ791">
        <v>33265</v>
      </c>
      <c r="AR791">
        <v>850</v>
      </c>
      <c r="AS79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67380</v>
      </c>
      <c r="AT791">
        <v>45642</v>
      </c>
      <c r="AU791">
        <v>16796</v>
      </c>
      <c r="AV791">
        <v>5595</v>
      </c>
      <c r="AW791">
        <v>19443</v>
      </c>
      <c r="AX791">
        <v>0</v>
      </c>
      <c r="AY791">
        <v>0</v>
      </c>
      <c r="AZ791">
        <v>1565</v>
      </c>
      <c r="BA791">
        <v>26949</v>
      </c>
      <c r="BB791">
        <v>1537</v>
      </c>
      <c r="BC791">
        <v>442</v>
      </c>
      <c r="BD791">
        <v>117969</v>
      </c>
      <c r="BE791">
        <v>188234175</v>
      </c>
      <c r="BF791">
        <v>87552253</v>
      </c>
      <c r="BG791">
        <v>55671551</v>
      </c>
      <c r="BH791">
        <v>150469222</v>
      </c>
      <c r="BI791">
        <v>244291</v>
      </c>
      <c r="BJ791">
        <v>0</v>
      </c>
      <c r="BK791">
        <v>10243519</v>
      </c>
      <c r="BL791">
        <v>79834752</v>
      </c>
      <c r="BM791">
        <v>5043344</v>
      </c>
      <c r="BN791">
        <v>646949</v>
      </c>
      <c r="BO791">
        <v>577940056</v>
      </c>
      <c r="BP791">
        <v>85297339</v>
      </c>
      <c r="BQ791">
        <v>46699813</v>
      </c>
      <c r="BR791">
        <v>19121620</v>
      </c>
      <c r="BS791">
        <v>85212929</v>
      </c>
      <c r="BT791">
        <v>0</v>
      </c>
      <c r="BU791">
        <v>0</v>
      </c>
      <c r="BV791">
        <v>6252887</v>
      </c>
      <c r="BW791">
        <v>106379583</v>
      </c>
      <c r="BX791">
        <v>7242453</v>
      </c>
      <c r="BY791">
        <v>2069187</v>
      </c>
      <c r="BZ791">
        <v>358275811</v>
      </c>
      <c r="CA791">
        <v>64704</v>
      </c>
      <c r="CB791">
        <v>228648750</v>
      </c>
      <c r="CC791">
        <v>125987869</v>
      </c>
      <c r="CD791">
        <v>52396327</v>
      </c>
      <c r="CE791">
        <v>205413164</v>
      </c>
      <c r="CF791">
        <v>-4617069</v>
      </c>
      <c r="CG791">
        <v>230197</v>
      </c>
      <c r="CH791">
        <v>0</v>
      </c>
      <c r="CI791">
        <v>13948112</v>
      </c>
      <c r="CJ791">
        <v>135391813</v>
      </c>
      <c r="CK791">
        <v>0</v>
      </c>
      <c r="CL791">
        <v>12285797</v>
      </c>
      <c r="CM791">
        <v>0</v>
      </c>
      <c r="CN791">
        <v>0</v>
      </c>
      <c r="CO791">
        <v>0</v>
      </c>
      <c r="CP791">
        <v>1976910</v>
      </c>
      <c r="CQ791">
        <v>771726574</v>
      </c>
      <c r="CR791">
        <v>6013965</v>
      </c>
      <c r="CS791">
        <v>0</v>
      </c>
      <c r="CT791">
        <v>0</v>
      </c>
      <c r="CU791">
        <v>13129211</v>
      </c>
      <c r="CV791">
        <v>19143176</v>
      </c>
      <c r="CW791">
        <v>44882764</v>
      </c>
      <c r="CX791">
        <v>14278162</v>
      </c>
      <c r="CY791">
        <v>27013913</v>
      </c>
      <c r="CZ791">
        <v>30268987</v>
      </c>
      <c r="DA791">
        <v>14094</v>
      </c>
      <c r="DB791">
        <v>0</v>
      </c>
      <c r="DC791">
        <v>2548294</v>
      </c>
      <c r="DD791">
        <v>63951733</v>
      </c>
      <c r="DE791">
        <v>0</v>
      </c>
      <c r="DF791">
        <v>674522</v>
      </c>
      <c r="DG791">
        <v>183632469</v>
      </c>
      <c r="DH791">
        <v>1290259</v>
      </c>
      <c r="DI791">
        <v>177520012</v>
      </c>
      <c r="DJ791">
        <v>0</v>
      </c>
      <c r="DK791">
        <v>2208562</v>
      </c>
      <c r="DL791">
        <v>0</v>
      </c>
      <c r="DM791">
        <v>0</v>
      </c>
      <c r="DN791">
        <v>0</v>
      </c>
      <c r="DO791">
        <v>0</v>
      </c>
      <c r="DP791">
        <v>23242349</v>
      </c>
      <c r="DQ791">
        <v>416344463</v>
      </c>
      <c r="DR791">
        <v>0</v>
      </c>
      <c r="DS791">
        <v>0</v>
      </c>
      <c r="DT791">
        <v>0</v>
      </c>
      <c r="DU791">
        <v>0</v>
      </c>
      <c r="DV791">
        <v>0</v>
      </c>
      <c r="DW791">
        <v>0</v>
      </c>
      <c r="DX791">
        <v>0</v>
      </c>
      <c r="DY791">
        <v>0</v>
      </c>
      <c r="DZ791">
        <v>0</v>
      </c>
      <c r="EA791">
        <v>0</v>
      </c>
      <c r="EB791">
        <v>0</v>
      </c>
      <c r="EC791">
        <v>0</v>
      </c>
      <c r="ED791">
        <v>0</v>
      </c>
    </row>
    <row r="792" spans="1:134" x14ac:dyDescent="0.3">
      <c r="A792">
        <v>106374049</v>
      </c>
      <c r="B792" t="s">
        <v>1703</v>
      </c>
      <c r="C792">
        <v>20182</v>
      </c>
      <c r="D792" s="1">
        <v>43191</v>
      </c>
      <c r="E792" s="1">
        <v>43281</v>
      </c>
      <c r="F792" t="s">
        <v>134</v>
      </c>
      <c r="G792" t="s">
        <v>254</v>
      </c>
      <c r="H792" t="s">
        <v>2094</v>
      </c>
      <c r="I792">
        <v>1416</v>
      </c>
      <c r="J792" t="s">
        <v>136</v>
      </c>
      <c r="K792" t="s">
        <v>137</v>
      </c>
      <c r="L792" t="s">
        <v>138</v>
      </c>
      <c r="M792" t="s">
        <v>1704</v>
      </c>
      <c r="N792" t="s">
        <v>1705</v>
      </c>
      <c r="O792" t="s">
        <v>308</v>
      </c>
      <c r="P792">
        <v>92111</v>
      </c>
      <c r="Q792" t="s">
        <v>1706</v>
      </c>
      <c r="R792">
        <v>16</v>
      </c>
      <c r="S792">
        <v>14</v>
      </c>
      <c r="T792">
        <v>13</v>
      </c>
      <c r="U792">
        <v>0</v>
      </c>
      <c r="V792">
        <v>3</v>
      </c>
      <c r="W792">
        <v>0</v>
      </c>
      <c r="X792">
        <v>0</v>
      </c>
      <c r="Y792">
        <v>0</v>
      </c>
      <c r="Z792">
        <v>0</v>
      </c>
      <c r="AA792">
        <v>0</v>
      </c>
      <c r="AB792">
        <v>77</v>
      </c>
      <c r="AC792">
        <v>0</v>
      </c>
      <c r="AD792">
        <v>2</v>
      </c>
      <c r="AE792">
        <v>82</v>
      </c>
      <c r="AF792">
        <v>0</v>
      </c>
      <c r="AG792">
        <v>0</v>
      </c>
      <c r="AH792">
        <v>68</v>
      </c>
      <c r="AI792">
        <v>0</v>
      </c>
      <c r="AJ792">
        <v>0</v>
      </c>
      <c r="AK792">
        <v>0</v>
      </c>
      <c r="AL792">
        <v>0</v>
      </c>
      <c r="AM792">
        <v>0</v>
      </c>
      <c r="AN792">
        <v>1034</v>
      </c>
      <c r="AO792">
        <v>0</v>
      </c>
      <c r="AP792">
        <v>30</v>
      </c>
      <c r="AQ792">
        <v>1132</v>
      </c>
      <c r="AR792">
        <v>0</v>
      </c>
      <c r="AS79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2264</v>
      </c>
      <c r="AT792">
        <v>0</v>
      </c>
      <c r="AU792">
        <v>0</v>
      </c>
      <c r="AV792">
        <v>0</v>
      </c>
      <c r="AW792">
        <v>0</v>
      </c>
      <c r="AX792">
        <v>0</v>
      </c>
      <c r="AY792">
        <v>0</v>
      </c>
      <c r="AZ792">
        <v>0</v>
      </c>
      <c r="BA792">
        <v>1296</v>
      </c>
      <c r="BB792">
        <v>9</v>
      </c>
      <c r="BC792">
        <v>26</v>
      </c>
      <c r="BD792">
        <v>1331</v>
      </c>
      <c r="BE792">
        <v>0</v>
      </c>
      <c r="BF792">
        <v>100380</v>
      </c>
      <c r="BG792">
        <v>0</v>
      </c>
      <c r="BH792">
        <v>0</v>
      </c>
      <c r="BI792">
        <v>0</v>
      </c>
      <c r="BJ792">
        <v>0</v>
      </c>
      <c r="BK792">
        <v>0</v>
      </c>
      <c r="BL792">
        <v>1406427</v>
      </c>
      <c r="BM792">
        <v>0</v>
      </c>
      <c r="BN792">
        <v>31826</v>
      </c>
      <c r="BO792">
        <v>1538633</v>
      </c>
      <c r="BP792">
        <v>0</v>
      </c>
      <c r="BQ792">
        <v>0</v>
      </c>
      <c r="BR792">
        <v>0</v>
      </c>
      <c r="BS792">
        <v>0</v>
      </c>
      <c r="BT792">
        <v>0</v>
      </c>
      <c r="BU792">
        <v>0</v>
      </c>
      <c r="BV792">
        <v>0</v>
      </c>
      <c r="BW792">
        <v>1654646</v>
      </c>
      <c r="BX792">
        <v>16497</v>
      </c>
      <c r="BY792">
        <v>29112</v>
      </c>
      <c r="BZ792">
        <v>1700255</v>
      </c>
      <c r="CA792">
        <v>15292</v>
      </c>
      <c r="CB792">
        <v>0</v>
      </c>
      <c r="CC792">
        <v>76506</v>
      </c>
      <c r="CD792">
        <v>0</v>
      </c>
      <c r="CE792">
        <v>0</v>
      </c>
      <c r="CF792">
        <v>0</v>
      </c>
      <c r="CG792">
        <v>0</v>
      </c>
      <c r="CH792">
        <v>0</v>
      </c>
      <c r="CI792">
        <v>0</v>
      </c>
      <c r="CJ792">
        <v>1752224</v>
      </c>
      <c r="CK792">
        <v>0</v>
      </c>
      <c r="CL792">
        <v>16497</v>
      </c>
      <c r="CM792">
        <v>0</v>
      </c>
      <c r="CN792">
        <v>0</v>
      </c>
      <c r="CO792">
        <v>0</v>
      </c>
      <c r="CP792">
        <v>37700</v>
      </c>
      <c r="CQ792">
        <v>1898219</v>
      </c>
      <c r="CR792">
        <v>3837</v>
      </c>
      <c r="CS792">
        <v>0</v>
      </c>
      <c r="CT792">
        <v>0</v>
      </c>
      <c r="CU792">
        <v>0</v>
      </c>
      <c r="CV792">
        <v>3837</v>
      </c>
      <c r="CW792">
        <v>0</v>
      </c>
      <c r="CX792">
        <v>27710</v>
      </c>
      <c r="CY792">
        <v>0</v>
      </c>
      <c r="CZ792">
        <v>0</v>
      </c>
      <c r="DA792">
        <v>0</v>
      </c>
      <c r="DB792">
        <v>0</v>
      </c>
      <c r="DC792">
        <v>0</v>
      </c>
      <c r="DD792">
        <v>1308849</v>
      </c>
      <c r="DE792">
        <v>0</v>
      </c>
      <c r="DF792">
        <v>7947</v>
      </c>
      <c r="DG792">
        <v>1344506</v>
      </c>
      <c r="DH792">
        <v>0</v>
      </c>
      <c r="DI792">
        <v>1247016</v>
      </c>
      <c r="DJ792">
        <v>0</v>
      </c>
      <c r="DK792">
        <v>29203</v>
      </c>
      <c r="DL792">
        <v>0</v>
      </c>
      <c r="DM792">
        <v>0</v>
      </c>
      <c r="DN792">
        <v>0</v>
      </c>
      <c r="DO792">
        <v>0</v>
      </c>
      <c r="DP792">
        <v>38074</v>
      </c>
      <c r="DQ792">
        <v>357069</v>
      </c>
      <c r="DR792">
        <v>0</v>
      </c>
      <c r="DS792">
        <v>0</v>
      </c>
      <c r="DT792">
        <v>0</v>
      </c>
      <c r="DU792">
        <v>0</v>
      </c>
      <c r="DV792">
        <v>0</v>
      </c>
      <c r="DW792">
        <v>0</v>
      </c>
      <c r="DX792">
        <v>0</v>
      </c>
      <c r="DY792">
        <v>0</v>
      </c>
      <c r="DZ792">
        <v>0</v>
      </c>
      <c r="EA792">
        <v>0</v>
      </c>
      <c r="EB792">
        <v>0</v>
      </c>
      <c r="EC792">
        <v>0</v>
      </c>
      <c r="ED792">
        <v>0</v>
      </c>
    </row>
    <row r="793" spans="1:134" x14ac:dyDescent="0.3">
      <c r="A793">
        <v>106370694</v>
      </c>
      <c r="B793" t="s">
        <v>1707</v>
      </c>
      <c r="C793">
        <v>20182</v>
      </c>
      <c r="D793" s="1">
        <v>43191</v>
      </c>
      <c r="E793" s="1">
        <v>43281</v>
      </c>
      <c r="F793" t="s">
        <v>134</v>
      </c>
      <c r="G793" t="s">
        <v>254</v>
      </c>
      <c r="H793" t="s">
        <v>2094</v>
      </c>
      <c r="I793">
        <v>1416</v>
      </c>
      <c r="J793" t="s">
        <v>136</v>
      </c>
      <c r="K793" t="s">
        <v>137</v>
      </c>
      <c r="L793" t="s">
        <v>138</v>
      </c>
      <c r="M793" t="s">
        <v>1708</v>
      </c>
      <c r="N793" t="s">
        <v>1709</v>
      </c>
      <c r="O793" t="s">
        <v>308</v>
      </c>
      <c r="P793">
        <v>92123</v>
      </c>
      <c r="Q793" t="s">
        <v>1710</v>
      </c>
      <c r="R793">
        <v>862</v>
      </c>
      <c r="S793">
        <v>665</v>
      </c>
      <c r="T793">
        <v>461</v>
      </c>
      <c r="U793">
        <v>1399</v>
      </c>
      <c r="V793">
        <v>1318</v>
      </c>
      <c r="W793">
        <v>586</v>
      </c>
      <c r="X793">
        <v>1252</v>
      </c>
      <c r="Y793">
        <v>0</v>
      </c>
      <c r="Z793">
        <v>0</v>
      </c>
      <c r="AA793">
        <v>239</v>
      </c>
      <c r="AB793">
        <v>3270</v>
      </c>
      <c r="AC793">
        <v>113</v>
      </c>
      <c r="AD793">
        <v>50</v>
      </c>
      <c r="AE793">
        <v>8227</v>
      </c>
      <c r="AF793">
        <v>0</v>
      </c>
      <c r="AG793">
        <v>7796</v>
      </c>
      <c r="AH793">
        <v>6217</v>
      </c>
      <c r="AI793">
        <v>5019</v>
      </c>
      <c r="AJ793">
        <v>5295</v>
      </c>
      <c r="AK793">
        <v>0</v>
      </c>
      <c r="AL793">
        <v>0</v>
      </c>
      <c r="AM793">
        <v>1491</v>
      </c>
      <c r="AN793">
        <v>14140</v>
      </c>
      <c r="AO793">
        <v>373</v>
      </c>
      <c r="AP793">
        <v>177</v>
      </c>
      <c r="AQ793">
        <v>40508</v>
      </c>
      <c r="AR793">
        <v>0</v>
      </c>
      <c r="AS79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81016</v>
      </c>
      <c r="AT793">
        <v>17719</v>
      </c>
      <c r="AU793">
        <v>25529</v>
      </c>
      <c r="AV793">
        <v>2655</v>
      </c>
      <c r="AW793">
        <v>8362</v>
      </c>
      <c r="AX793">
        <v>0</v>
      </c>
      <c r="AY793">
        <v>0</v>
      </c>
      <c r="AZ793">
        <v>2085</v>
      </c>
      <c r="BA793">
        <v>38978</v>
      </c>
      <c r="BB793">
        <v>1421</v>
      </c>
      <c r="BC793">
        <v>531</v>
      </c>
      <c r="BD793">
        <v>97280</v>
      </c>
      <c r="BE793">
        <v>182585142</v>
      </c>
      <c r="BF793">
        <v>151575844</v>
      </c>
      <c r="BG793">
        <v>78016018</v>
      </c>
      <c r="BH793">
        <v>100897027</v>
      </c>
      <c r="BI793">
        <v>0</v>
      </c>
      <c r="BJ793">
        <v>0</v>
      </c>
      <c r="BK793">
        <v>30365739</v>
      </c>
      <c r="BL793">
        <v>269691771</v>
      </c>
      <c r="BM793">
        <v>8237008</v>
      </c>
      <c r="BN793">
        <v>4170924</v>
      </c>
      <c r="BO793">
        <v>825539473</v>
      </c>
      <c r="BP793">
        <v>82128414</v>
      </c>
      <c r="BQ793">
        <v>89307573</v>
      </c>
      <c r="BR793">
        <v>16853804</v>
      </c>
      <c r="BS793">
        <v>54031629</v>
      </c>
      <c r="BT793">
        <v>0</v>
      </c>
      <c r="BU793">
        <v>0</v>
      </c>
      <c r="BV793">
        <v>9797593</v>
      </c>
      <c r="BW793">
        <v>249482036</v>
      </c>
      <c r="BX793">
        <v>7718229</v>
      </c>
      <c r="BY793">
        <v>2889789</v>
      </c>
      <c r="BZ793">
        <v>512209067</v>
      </c>
      <c r="CA793">
        <v>386477</v>
      </c>
      <c r="CB793">
        <v>225242893</v>
      </c>
      <c r="CC793">
        <v>233948538</v>
      </c>
      <c r="CD793">
        <v>69319344</v>
      </c>
      <c r="CE793">
        <v>135629686</v>
      </c>
      <c r="CF793">
        <v>0</v>
      </c>
      <c r="CG793">
        <v>0</v>
      </c>
      <c r="CH793">
        <v>0</v>
      </c>
      <c r="CI793">
        <v>33747994</v>
      </c>
      <c r="CJ793">
        <v>392134841</v>
      </c>
      <c r="CK793">
        <v>0</v>
      </c>
      <c r="CL793">
        <v>15955237</v>
      </c>
      <c r="CM793">
        <v>0</v>
      </c>
      <c r="CN793">
        <v>0</v>
      </c>
      <c r="CO793">
        <v>0</v>
      </c>
      <c r="CP793">
        <v>6079535</v>
      </c>
      <c r="CQ793">
        <v>1112444545</v>
      </c>
      <c r="CR793">
        <v>18051571</v>
      </c>
      <c r="CS793">
        <v>0</v>
      </c>
      <c r="CT793">
        <v>0</v>
      </c>
      <c r="CU793">
        <v>52407812</v>
      </c>
      <c r="CV793">
        <v>70459383</v>
      </c>
      <c r="CW793">
        <v>39470663</v>
      </c>
      <c r="CX793">
        <v>24986449</v>
      </c>
      <c r="CY793">
        <v>25550478</v>
      </c>
      <c r="CZ793">
        <v>19298970</v>
      </c>
      <c r="DA793">
        <v>0</v>
      </c>
      <c r="DB793">
        <v>0</v>
      </c>
      <c r="DC793">
        <v>6415339</v>
      </c>
      <c r="DD793">
        <v>179446778</v>
      </c>
      <c r="DE793">
        <v>0</v>
      </c>
      <c r="DF793">
        <v>594701</v>
      </c>
      <c r="DG793">
        <v>295763378</v>
      </c>
      <c r="DH793">
        <v>3044398</v>
      </c>
      <c r="DI793">
        <v>254930400</v>
      </c>
      <c r="DJ793">
        <v>0</v>
      </c>
      <c r="DK793">
        <v>6779531</v>
      </c>
      <c r="DL793">
        <v>0</v>
      </c>
      <c r="DM793">
        <v>0</v>
      </c>
      <c r="DN793">
        <v>0</v>
      </c>
      <c r="DO793">
        <v>0</v>
      </c>
      <c r="DP793">
        <v>5155049</v>
      </c>
      <c r="DQ793">
        <v>379783642</v>
      </c>
      <c r="DR793">
        <v>0</v>
      </c>
      <c r="DS793">
        <v>0</v>
      </c>
      <c r="DT793">
        <v>0</v>
      </c>
      <c r="DU793">
        <v>0</v>
      </c>
      <c r="DV793">
        <v>0</v>
      </c>
      <c r="DW793">
        <v>0</v>
      </c>
      <c r="DX793">
        <v>0</v>
      </c>
      <c r="DY793">
        <v>0</v>
      </c>
      <c r="DZ793">
        <v>0</v>
      </c>
      <c r="EA793">
        <v>0</v>
      </c>
      <c r="EB793">
        <v>0</v>
      </c>
      <c r="EC793">
        <v>0</v>
      </c>
      <c r="ED793">
        <v>0</v>
      </c>
    </row>
    <row r="794" spans="1:134" x14ac:dyDescent="0.3">
      <c r="A794">
        <v>106370745</v>
      </c>
      <c r="B794" t="s">
        <v>1711</v>
      </c>
      <c r="C794">
        <v>20182</v>
      </c>
      <c r="D794" s="1">
        <v>43191</v>
      </c>
      <c r="E794" s="1">
        <v>43281</v>
      </c>
      <c r="F794" t="s">
        <v>134</v>
      </c>
      <c r="G794" t="s">
        <v>254</v>
      </c>
      <c r="H794" t="s">
        <v>2094</v>
      </c>
      <c r="I794">
        <v>1416</v>
      </c>
      <c r="J794" t="s">
        <v>136</v>
      </c>
      <c r="K794" t="s">
        <v>137</v>
      </c>
      <c r="L794" t="s">
        <v>138</v>
      </c>
      <c r="M794" t="s">
        <v>1712</v>
      </c>
      <c r="N794" t="s">
        <v>1713</v>
      </c>
      <c r="O794" t="s">
        <v>308</v>
      </c>
      <c r="P794">
        <v>92123</v>
      </c>
      <c r="Q794" t="s">
        <v>1706</v>
      </c>
      <c r="R794">
        <v>158</v>
      </c>
      <c r="S794">
        <v>145</v>
      </c>
      <c r="T794">
        <v>130</v>
      </c>
      <c r="U794">
        <v>201</v>
      </c>
      <c r="V794">
        <v>110</v>
      </c>
      <c r="W794">
        <v>116</v>
      </c>
      <c r="X794">
        <v>0</v>
      </c>
      <c r="Y794">
        <v>295</v>
      </c>
      <c r="Z794">
        <v>0</v>
      </c>
      <c r="AA794">
        <v>69</v>
      </c>
      <c r="AB794">
        <v>495</v>
      </c>
      <c r="AC794">
        <v>25</v>
      </c>
      <c r="AD794">
        <v>17</v>
      </c>
      <c r="AE794">
        <v>1328</v>
      </c>
      <c r="AF794">
        <v>0</v>
      </c>
      <c r="AG794">
        <v>2659</v>
      </c>
      <c r="AH794">
        <v>1489</v>
      </c>
      <c r="AI794">
        <v>837</v>
      </c>
      <c r="AJ794">
        <v>0</v>
      </c>
      <c r="AK794">
        <v>2954</v>
      </c>
      <c r="AL794">
        <v>0</v>
      </c>
      <c r="AM794">
        <v>552</v>
      </c>
      <c r="AN794">
        <v>3057</v>
      </c>
      <c r="AO794">
        <v>167</v>
      </c>
      <c r="AP794">
        <v>96</v>
      </c>
      <c r="AQ794">
        <v>11811</v>
      </c>
      <c r="AR794">
        <v>0</v>
      </c>
      <c r="AS79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23622</v>
      </c>
      <c r="AT794">
        <v>8964</v>
      </c>
      <c r="AU794">
        <v>1509</v>
      </c>
      <c r="AV794">
        <v>17</v>
      </c>
      <c r="AW794">
        <v>0</v>
      </c>
      <c r="AX794">
        <v>0</v>
      </c>
      <c r="AY794">
        <v>0</v>
      </c>
      <c r="AZ794">
        <v>2232</v>
      </c>
      <c r="BA794">
        <v>8240</v>
      </c>
      <c r="BB794">
        <v>92</v>
      </c>
      <c r="BC794">
        <v>104</v>
      </c>
      <c r="BD794">
        <v>21158</v>
      </c>
      <c r="BE794">
        <v>15621434</v>
      </c>
      <c r="BF794">
        <v>8440923</v>
      </c>
      <c r="BG794">
        <v>4903223</v>
      </c>
      <c r="BH794">
        <v>0</v>
      </c>
      <c r="BI794">
        <v>16652131</v>
      </c>
      <c r="BJ794">
        <v>0</v>
      </c>
      <c r="BK794">
        <v>2957256</v>
      </c>
      <c r="BL794">
        <v>17237717</v>
      </c>
      <c r="BM794">
        <v>908112</v>
      </c>
      <c r="BN794">
        <v>535866</v>
      </c>
      <c r="BO794">
        <v>67256662</v>
      </c>
      <c r="BP794">
        <v>13257213</v>
      </c>
      <c r="BQ794">
        <v>2522907</v>
      </c>
      <c r="BR794">
        <v>59630</v>
      </c>
      <c r="BS794">
        <v>0</v>
      </c>
      <c r="BT794">
        <v>0</v>
      </c>
      <c r="BU794">
        <v>0</v>
      </c>
      <c r="BV794">
        <v>4118364</v>
      </c>
      <c r="BW794">
        <v>14507230</v>
      </c>
      <c r="BX794">
        <v>177674</v>
      </c>
      <c r="BY794">
        <v>197407</v>
      </c>
      <c r="BZ794">
        <v>34840425</v>
      </c>
      <c r="CA794">
        <v>102097</v>
      </c>
      <c r="CB794">
        <v>24125699</v>
      </c>
      <c r="CC794">
        <v>9775947</v>
      </c>
      <c r="CD794">
        <v>4072603</v>
      </c>
      <c r="CE794">
        <v>0</v>
      </c>
      <c r="CF794">
        <v>0</v>
      </c>
      <c r="CG794">
        <v>14431256</v>
      </c>
      <c r="CH794">
        <v>0</v>
      </c>
      <c r="CI794">
        <v>5898420</v>
      </c>
      <c r="CJ794">
        <v>21277094</v>
      </c>
      <c r="CK794">
        <v>0</v>
      </c>
      <c r="CL794">
        <v>1085786</v>
      </c>
      <c r="CM794">
        <v>0</v>
      </c>
      <c r="CN794">
        <v>0</v>
      </c>
      <c r="CO794">
        <v>0</v>
      </c>
      <c r="CP794">
        <v>553500</v>
      </c>
      <c r="CQ794">
        <v>81322402</v>
      </c>
      <c r="CR794">
        <v>309644</v>
      </c>
      <c r="CS794">
        <v>0</v>
      </c>
      <c r="CT794">
        <v>0</v>
      </c>
      <c r="CU794">
        <v>1502</v>
      </c>
      <c r="CV794">
        <v>311146</v>
      </c>
      <c r="CW794">
        <v>4752949</v>
      </c>
      <c r="CX794">
        <v>1497527</v>
      </c>
      <c r="CY794">
        <v>890250</v>
      </c>
      <c r="CZ794">
        <v>0</v>
      </c>
      <c r="DA794">
        <v>2220875</v>
      </c>
      <c r="DB794">
        <v>0</v>
      </c>
      <c r="DC794">
        <v>1177200</v>
      </c>
      <c r="DD794">
        <v>10469355</v>
      </c>
      <c r="DE794">
        <v>0</v>
      </c>
      <c r="DF794">
        <v>77675</v>
      </c>
      <c r="DG794">
        <v>21085831</v>
      </c>
      <c r="DH794">
        <v>104339</v>
      </c>
      <c r="DI794">
        <v>21687688</v>
      </c>
      <c r="DJ794">
        <v>0</v>
      </c>
      <c r="DK794">
        <v>566782</v>
      </c>
      <c r="DL794">
        <v>0</v>
      </c>
      <c r="DM794">
        <v>0</v>
      </c>
      <c r="DN794">
        <v>0</v>
      </c>
      <c r="DO794">
        <v>0</v>
      </c>
      <c r="DP794">
        <v>558420</v>
      </c>
      <c r="DQ794">
        <v>16905065</v>
      </c>
      <c r="DR794">
        <v>0</v>
      </c>
      <c r="DS794">
        <v>0</v>
      </c>
      <c r="DT794">
        <v>0</v>
      </c>
      <c r="DU794">
        <v>0</v>
      </c>
      <c r="DV794">
        <v>0</v>
      </c>
      <c r="DW794">
        <v>0</v>
      </c>
      <c r="DX794">
        <v>0</v>
      </c>
      <c r="DY794">
        <v>0</v>
      </c>
      <c r="DZ794">
        <v>0</v>
      </c>
      <c r="EA794">
        <v>0</v>
      </c>
      <c r="EB794">
        <v>0</v>
      </c>
      <c r="EC794">
        <v>0</v>
      </c>
      <c r="ED794">
        <v>0</v>
      </c>
    </row>
    <row r="795" spans="1:134" x14ac:dyDescent="0.3">
      <c r="A795">
        <v>106450940</v>
      </c>
      <c r="B795" t="s">
        <v>1714</v>
      </c>
      <c r="C795">
        <v>20182</v>
      </c>
      <c r="D795" s="1">
        <v>43191</v>
      </c>
      <c r="E795" s="1">
        <v>43281</v>
      </c>
      <c r="F795" t="s">
        <v>134</v>
      </c>
      <c r="G795" t="s">
        <v>1182</v>
      </c>
      <c r="H795" t="s">
        <v>2085</v>
      </c>
      <c r="I795">
        <v>209</v>
      </c>
      <c r="J795" t="s">
        <v>255</v>
      </c>
      <c r="K795" t="s">
        <v>137</v>
      </c>
      <c r="L795" t="s">
        <v>138</v>
      </c>
      <c r="M795" t="s">
        <v>1715</v>
      </c>
      <c r="N795" t="s">
        <v>1716</v>
      </c>
      <c r="O795" t="s">
        <v>1231</v>
      </c>
      <c r="P795">
        <v>96001</v>
      </c>
      <c r="Q795" t="s">
        <v>2168</v>
      </c>
      <c r="R795">
        <v>178</v>
      </c>
      <c r="S795">
        <v>178</v>
      </c>
      <c r="T795">
        <v>96</v>
      </c>
      <c r="U795">
        <v>1112</v>
      </c>
      <c r="V795">
        <v>25</v>
      </c>
      <c r="W795">
        <v>35</v>
      </c>
      <c r="X795">
        <v>329</v>
      </c>
      <c r="Y795">
        <v>0</v>
      </c>
      <c r="Z795">
        <v>0</v>
      </c>
      <c r="AA795">
        <v>139</v>
      </c>
      <c r="AB795">
        <v>83</v>
      </c>
      <c r="AC795">
        <v>0</v>
      </c>
      <c r="AD795">
        <v>22</v>
      </c>
      <c r="AE795">
        <v>1745</v>
      </c>
      <c r="AF795">
        <v>0</v>
      </c>
      <c r="AG795">
        <v>5522</v>
      </c>
      <c r="AH795">
        <v>107</v>
      </c>
      <c r="AI795">
        <v>221</v>
      </c>
      <c r="AJ795">
        <v>1505</v>
      </c>
      <c r="AK795">
        <v>0</v>
      </c>
      <c r="AL795">
        <v>0</v>
      </c>
      <c r="AM795">
        <v>488</v>
      </c>
      <c r="AN795">
        <v>286</v>
      </c>
      <c r="AO795">
        <v>0</v>
      </c>
      <c r="AP795">
        <v>59</v>
      </c>
      <c r="AQ795">
        <v>8188</v>
      </c>
      <c r="AR795">
        <v>0</v>
      </c>
      <c r="AS79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16376</v>
      </c>
      <c r="AT795">
        <v>4967</v>
      </c>
      <c r="AU795">
        <v>96</v>
      </c>
      <c r="AV795">
        <v>540</v>
      </c>
      <c r="AW795">
        <v>4615</v>
      </c>
      <c r="AX795">
        <v>0</v>
      </c>
      <c r="AY795">
        <v>0</v>
      </c>
      <c r="AZ795">
        <v>1712</v>
      </c>
      <c r="BA795">
        <v>822</v>
      </c>
      <c r="BB795">
        <v>0</v>
      </c>
      <c r="BC795">
        <v>1566</v>
      </c>
      <c r="BD795">
        <v>14318</v>
      </c>
      <c r="BE795">
        <v>85602321</v>
      </c>
      <c r="BF795">
        <v>1987251</v>
      </c>
      <c r="BG795">
        <v>2781338</v>
      </c>
      <c r="BH795">
        <v>22308377</v>
      </c>
      <c r="BI795">
        <v>0</v>
      </c>
      <c r="BJ795">
        <v>0</v>
      </c>
      <c r="BK795">
        <v>11011008</v>
      </c>
      <c r="BL795">
        <v>6299015</v>
      </c>
      <c r="BM795">
        <v>0</v>
      </c>
      <c r="BN795">
        <v>1013649</v>
      </c>
      <c r="BO795">
        <v>131002959</v>
      </c>
      <c r="BP795">
        <v>32893664</v>
      </c>
      <c r="BQ795">
        <v>871547</v>
      </c>
      <c r="BR795">
        <v>2251083</v>
      </c>
      <c r="BS795">
        <v>20810188</v>
      </c>
      <c r="BT795">
        <v>0</v>
      </c>
      <c r="BU795">
        <v>0</v>
      </c>
      <c r="BV795">
        <v>9928264</v>
      </c>
      <c r="BW795">
        <v>5708594</v>
      </c>
      <c r="BX795">
        <v>0</v>
      </c>
      <c r="BY795">
        <v>1729496</v>
      </c>
      <c r="BZ795">
        <v>74192836</v>
      </c>
      <c r="CA795">
        <v>2588321</v>
      </c>
      <c r="CB795">
        <v>99364304</v>
      </c>
      <c r="CC795">
        <v>2451231</v>
      </c>
      <c r="CD795">
        <v>2397343</v>
      </c>
      <c r="CE795">
        <v>34190436</v>
      </c>
      <c r="CF795">
        <v>-82285</v>
      </c>
      <c r="CG795">
        <v>0</v>
      </c>
      <c r="CH795">
        <v>0</v>
      </c>
      <c r="CI795">
        <v>14725191</v>
      </c>
      <c r="CJ795">
        <v>8086626</v>
      </c>
      <c r="CK795">
        <v>0</v>
      </c>
      <c r="CL795">
        <v>319682</v>
      </c>
      <c r="CM795">
        <v>0</v>
      </c>
      <c r="CN795">
        <v>0</v>
      </c>
      <c r="CO795">
        <v>0</v>
      </c>
      <c r="CP795">
        <v>134510</v>
      </c>
      <c r="CQ795">
        <v>164175359</v>
      </c>
      <c r="CR795">
        <v>0</v>
      </c>
      <c r="CS795">
        <v>0</v>
      </c>
      <c r="CT795">
        <v>0</v>
      </c>
      <c r="CU795">
        <v>0</v>
      </c>
      <c r="CV795">
        <v>0</v>
      </c>
      <c r="CW795">
        <v>19131681</v>
      </c>
      <c r="CX795">
        <v>398993</v>
      </c>
      <c r="CY795">
        <v>2545703</v>
      </c>
      <c r="CZ795">
        <v>8928129</v>
      </c>
      <c r="DA795">
        <v>0</v>
      </c>
      <c r="DB795">
        <v>0</v>
      </c>
      <c r="DC795">
        <v>6173700</v>
      </c>
      <c r="DD795">
        <v>3681046</v>
      </c>
      <c r="DE795">
        <v>0</v>
      </c>
      <c r="DF795">
        <v>161184</v>
      </c>
      <c r="DG795">
        <v>41020436</v>
      </c>
      <c r="DH795">
        <v>902199</v>
      </c>
      <c r="DI795">
        <v>36665990</v>
      </c>
      <c r="DJ795">
        <v>0</v>
      </c>
      <c r="DK795">
        <v>10405</v>
      </c>
      <c r="DL795">
        <v>0</v>
      </c>
      <c r="DM795">
        <v>0</v>
      </c>
      <c r="DN795">
        <v>0</v>
      </c>
      <c r="DO795">
        <v>0</v>
      </c>
      <c r="DP795">
        <v>499280</v>
      </c>
      <c r="DQ795">
        <v>16930940</v>
      </c>
      <c r="DR795">
        <v>0</v>
      </c>
      <c r="DS795">
        <v>0</v>
      </c>
      <c r="DT795">
        <v>0</v>
      </c>
      <c r="DU795">
        <v>0</v>
      </c>
      <c r="DV795">
        <v>0</v>
      </c>
      <c r="DW795">
        <v>0</v>
      </c>
      <c r="DX795">
        <v>0</v>
      </c>
      <c r="DY795">
        <v>0</v>
      </c>
      <c r="DZ795">
        <v>0</v>
      </c>
      <c r="EA795">
        <v>0</v>
      </c>
      <c r="EB795">
        <v>0</v>
      </c>
      <c r="EC795">
        <v>0</v>
      </c>
      <c r="ED795">
        <v>0</v>
      </c>
    </row>
    <row r="796" spans="1:134" x14ac:dyDescent="0.3">
      <c r="A796">
        <v>106190708</v>
      </c>
      <c r="B796" t="s">
        <v>1718</v>
      </c>
      <c r="C796">
        <v>20182</v>
      </c>
      <c r="D796" s="1">
        <v>43191</v>
      </c>
      <c r="E796" s="1">
        <v>43281</v>
      </c>
      <c r="F796" t="s">
        <v>134</v>
      </c>
      <c r="G796" t="s">
        <v>158</v>
      </c>
      <c r="H796" t="s">
        <v>2086</v>
      </c>
      <c r="I796">
        <v>905</v>
      </c>
      <c r="J796" t="s">
        <v>136</v>
      </c>
      <c r="K796" t="s">
        <v>137</v>
      </c>
      <c r="L796" t="s">
        <v>138</v>
      </c>
      <c r="M796" t="s">
        <v>1719</v>
      </c>
      <c r="N796" t="s">
        <v>1720</v>
      </c>
      <c r="O796" t="s">
        <v>1721</v>
      </c>
      <c r="P796">
        <v>91403</v>
      </c>
      <c r="Q796" t="s">
        <v>660</v>
      </c>
      <c r="R796">
        <v>153</v>
      </c>
      <c r="S796">
        <v>153</v>
      </c>
      <c r="T796">
        <v>153</v>
      </c>
      <c r="U796">
        <v>782</v>
      </c>
      <c r="V796">
        <v>137</v>
      </c>
      <c r="W796">
        <v>69</v>
      </c>
      <c r="X796">
        <v>218</v>
      </c>
      <c r="Y796">
        <v>0</v>
      </c>
      <c r="Z796">
        <v>0</v>
      </c>
      <c r="AA796">
        <v>104</v>
      </c>
      <c r="AB796">
        <v>19</v>
      </c>
      <c r="AC796">
        <v>1</v>
      </c>
      <c r="AD796">
        <v>28</v>
      </c>
      <c r="AE796">
        <v>1358</v>
      </c>
      <c r="AF796">
        <v>0</v>
      </c>
      <c r="AG796">
        <v>4469</v>
      </c>
      <c r="AH796">
        <v>877</v>
      </c>
      <c r="AI796">
        <v>558</v>
      </c>
      <c r="AJ796">
        <v>1862</v>
      </c>
      <c r="AK796">
        <v>0</v>
      </c>
      <c r="AL796">
        <v>0</v>
      </c>
      <c r="AM796">
        <v>267</v>
      </c>
      <c r="AN796">
        <v>81</v>
      </c>
      <c r="AO796">
        <v>1</v>
      </c>
      <c r="AP796">
        <v>53</v>
      </c>
      <c r="AQ796">
        <v>8168</v>
      </c>
      <c r="AR796">
        <v>0</v>
      </c>
      <c r="AS79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16336</v>
      </c>
      <c r="AT796">
        <v>1929</v>
      </c>
      <c r="AU796">
        <v>356</v>
      </c>
      <c r="AV796">
        <v>462</v>
      </c>
      <c r="AW796">
        <v>2308</v>
      </c>
      <c r="AX796">
        <v>0</v>
      </c>
      <c r="AY796">
        <v>0</v>
      </c>
      <c r="AZ796">
        <v>1518</v>
      </c>
      <c r="BA796">
        <v>186</v>
      </c>
      <c r="BB796">
        <v>15</v>
      </c>
      <c r="BC796">
        <v>713</v>
      </c>
      <c r="BD796">
        <v>7487</v>
      </c>
      <c r="BE796">
        <v>40687341</v>
      </c>
      <c r="BF796">
        <v>8368907</v>
      </c>
      <c r="BG796">
        <v>5946450</v>
      </c>
      <c r="BH796">
        <v>17922470</v>
      </c>
      <c r="BI796">
        <v>0</v>
      </c>
      <c r="BJ796">
        <v>0</v>
      </c>
      <c r="BK796">
        <v>4943233</v>
      </c>
      <c r="BL796">
        <v>813260</v>
      </c>
      <c r="BM796">
        <v>16107</v>
      </c>
      <c r="BN796">
        <v>789227</v>
      </c>
      <c r="BO796">
        <v>79486995</v>
      </c>
      <c r="BP796">
        <v>5772198</v>
      </c>
      <c r="BQ796">
        <v>1272436</v>
      </c>
      <c r="BR796">
        <v>1241748</v>
      </c>
      <c r="BS796">
        <v>5653788</v>
      </c>
      <c r="BT796">
        <v>0</v>
      </c>
      <c r="BU796">
        <v>0</v>
      </c>
      <c r="BV796">
        <v>3699971</v>
      </c>
      <c r="BW796">
        <v>599433</v>
      </c>
      <c r="BX796">
        <v>28665</v>
      </c>
      <c r="BY796">
        <v>1404603</v>
      </c>
      <c r="BZ796">
        <v>19672842</v>
      </c>
      <c r="CA796">
        <v>3198959</v>
      </c>
      <c r="CB796">
        <v>33286277</v>
      </c>
      <c r="CC796">
        <v>5876290</v>
      </c>
      <c r="CD796">
        <v>6542248</v>
      </c>
      <c r="CE796">
        <v>18528221</v>
      </c>
      <c r="CF796">
        <v>0</v>
      </c>
      <c r="CG796">
        <v>0</v>
      </c>
      <c r="CH796">
        <v>0</v>
      </c>
      <c r="CI796">
        <v>4356020</v>
      </c>
      <c r="CJ796">
        <v>615324</v>
      </c>
      <c r="CK796">
        <v>0</v>
      </c>
      <c r="CL796">
        <v>568505</v>
      </c>
      <c r="CM796">
        <v>0</v>
      </c>
      <c r="CN796">
        <v>0</v>
      </c>
      <c r="CO796">
        <v>0</v>
      </c>
      <c r="CP796">
        <v>336124</v>
      </c>
      <c r="CQ796">
        <v>73307968</v>
      </c>
      <c r="CR796">
        <v>0</v>
      </c>
      <c r="CS796">
        <v>0</v>
      </c>
      <c r="CT796">
        <v>0</v>
      </c>
      <c r="CU796">
        <v>0</v>
      </c>
      <c r="CV796">
        <v>0</v>
      </c>
      <c r="CW796">
        <v>13139870</v>
      </c>
      <c r="CX796">
        <v>2441022</v>
      </c>
      <c r="CY796">
        <v>733874</v>
      </c>
      <c r="CZ796">
        <v>4764357</v>
      </c>
      <c r="DA796">
        <v>0</v>
      </c>
      <c r="DB796">
        <v>0</v>
      </c>
      <c r="DC796">
        <v>3271891</v>
      </c>
      <c r="DD796">
        <v>539483</v>
      </c>
      <c r="DE796">
        <v>192274</v>
      </c>
      <c r="DF796">
        <v>769098</v>
      </c>
      <c r="DG796">
        <v>25851869</v>
      </c>
      <c r="DH796">
        <v>101229</v>
      </c>
      <c r="DI796">
        <v>23604433</v>
      </c>
      <c r="DJ796">
        <v>0</v>
      </c>
      <c r="DK796">
        <v>0</v>
      </c>
      <c r="DL796">
        <v>0</v>
      </c>
      <c r="DM796">
        <v>0</v>
      </c>
      <c r="DN796">
        <v>0</v>
      </c>
      <c r="DO796">
        <v>0</v>
      </c>
      <c r="DP796">
        <v>923961</v>
      </c>
      <c r="DQ796">
        <v>50077929</v>
      </c>
      <c r="DR796">
        <v>0</v>
      </c>
      <c r="DS796">
        <v>0</v>
      </c>
      <c r="DT796">
        <v>0</v>
      </c>
      <c r="DU796">
        <v>0</v>
      </c>
      <c r="DV796">
        <v>0</v>
      </c>
      <c r="DW796">
        <v>0</v>
      </c>
      <c r="DX796">
        <v>0</v>
      </c>
      <c r="DY796">
        <v>0</v>
      </c>
      <c r="DZ796">
        <v>0</v>
      </c>
      <c r="EA796">
        <v>0</v>
      </c>
      <c r="EB796">
        <v>0</v>
      </c>
      <c r="EC796">
        <v>0</v>
      </c>
      <c r="ED796">
        <v>0</v>
      </c>
    </row>
    <row r="797" spans="1:134" x14ac:dyDescent="0.3">
      <c r="A797">
        <v>106344114</v>
      </c>
      <c r="B797" t="s">
        <v>1722</v>
      </c>
      <c r="C797">
        <v>20182</v>
      </c>
      <c r="D797" s="1">
        <v>43191</v>
      </c>
      <c r="E797" s="1">
        <v>43281</v>
      </c>
      <c r="F797" t="s">
        <v>134</v>
      </c>
      <c r="G797" t="s">
        <v>558</v>
      </c>
      <c r="H797" t="s">
        <v>2104</v>
      </c>
      <c r="I797">
        <v>311</v>
      </c>
      <c r="J797" t="s">
        <v>136</v>
      </c>
      <c r="K797" t="s">
        <v>1723</v>
      </c>
      <c r="L797" t="s">
        <v>138</v>
      </c>
      <c r="M797" t="s">
        <v>1724</v>
      </c>
      <c r="N797" t="s">
        <v>1725</v>
      </c>
      <c r="O797" t="s">
        <v>563</v>
      </c>
      <c r="P797">
        <v>95817</v>
      </c>
      <c r="Q797" t="s">
        <v>1726</v>
      </c>
      <c r="R797">
        <v>80</v>
      </c>
      <c r="S797">
        <v>70</v>
      </c>
      <c r="T797">
        <v>70</v>
      </c>
      <c r="U797">
        <v>0</v>
      </c>
      <c r="V797">
        <v>0</v>
      </c>
      <c r="W797">
        <v>133</v>
      </c>
      <c r="X797">
        <v>63</v>
      </c>
      <c r="Y797">
        <v>0</v>
      </c>
      <c r="Z797">
        <v>0</v>
      </c>
      <c r="AA797">
        <v>6</v>
      </c>
      <c r="AB797">
        <v>71</v>
      </c>
      <c r="AC797">
        <v>49</v>
      </c>
      <c r="AD797">
        <v>0</v>
      </c>
      <c r="AE797">
        <v>322</v>
      </c>
      <c r="AF797">
        <v>0</v>
      </c>
      <c r="AG797">
        <v>0</v>
      </c>
      <c r="AH797">
        <v>0</v>
      </c>
      <c r="AI797">
        <v>595</v>
      </c>
      <c r="AJ797">
        <v>229</v>
      </c>
      <c r="AK797">
        <v>0</v>
      </c>
      <c r="AL797">
        <v>0</v>
      </c>
      <c r="AM797">
        <v>8</v>
      </c>
      <c r="AN797">
        <v>278</v>
      </c>
      <c r="AO797">
        <v>906</v>
      </c>
      <c r="AP797">
        <v>0</v>
      </c>
      <c r="AQ797">
        <v>2016</v>
      </c>
      <c r="AR797">
        <v>0</v>
      </c>
      <c r="AS79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4032</v>
      </c>
      <c r="AT797">
        <v>0</v>
      </c>
      <c r="AU797">
        <v>0</v>
      </c>
      <c r="AV797">
        <v>2247</v>
      </c>
      <c r="AW797">
        <v>3178</v>
      </c>
      <c r="AX797">
        <v>0</v>
      </c>
      <c r="AY797">
        <v>0</v>
      </c>
      <c r="AZ797">
        <v>176</v>
      </c>
      <c r="BA797">
        <v>2316</v>
      </c>
      <c r="BB797">
        <v>415</v>
      </c>
      <c r="BC797">
        <v>0</v>
      </c>
      <c r="BD797">
        <v>8332</v>
      </c>
      <c r="BE797">
        <v>0</v>
      </c>
      <c r="BF797">
        <v>0</v>
      </c>
      <c r="BG797">
        <v>7999169</v>
      </c>
      <c r="BH797">
        <v>2891274</v>
      </c>
      <c r="BI797">
        <v>0</v>
      </c>
      <c r="BJ797">
        <v>0</v>
      </c>
      <c r="BK797">
        <v>228913</v>
      </c>
      <c r="BL797">
        <v>4918694</v>
      </c>
      <c r="BM797">
        <v>9582042</v>
      </c>
      <c r="BN797">
        <v>0</v>
      </c>
      <c r="BO797">
        <v>25620092</v>
      </c>
      <c r="BP797">
        <v>0</v>
      </c>
      <c r="BQ797">
        <v>0</v>
      </c>
      <c r="BR797">
        <v>2966792</v>
      </c>
      <c r="BS797">
        <v>3984668</v>
      </c>
      <c r="BT797">
        <v>0</v>
      </c>
      <c r="BU797">
        <v>0</v>
      </c>
      <c r="BV797">
        <v>150635</v>
      </c>
      <c r="BW797">
        <v>3388130</v>
      </c>
      <c r="BX797">
        <v>871443</v>
      </c>
      <c r="BY797">
        <v>0</v>
      </c>
      <c r="BZ797">
        <v>11361668</v>
      </c>
      <c r="CA797">
        <v>0</v>
      </c>
      <c r="CB797">
        <v>0</v>
      </c>
      <c r="CC797">
        <v>0</v>
      </c>
      <c r="CD797">
        <v>8777653</v>
      </c>
      <c r="CE797">
        <v>6062008</v>
      </c>
      <c r="CF797">
        <v>0</v>
      </c>
      <c r="CG797">
        <v>0</v>
      </c>
      <c r="CH797">
        <v>0</v>
      </c>
      <c r="CI797">
        <v>253168</v>
      </c>
      <c r="CJ797">
        <v>6247207</v>
      </c>
      <c r="CK797">
        <v>0</v>
      </c>
      <c r="CL797">
        <v>10453485</v>
      </c>
      <c r="CM797">
        <v>0</v>
      </c>
      <c r="CN797">
        <v>0</v>
      </c>
      <c r="CO797">
        <v>0</v>
      </c>
      <c r="CP797">
        <v>0</v>
      </c>
      <c r="CQ797">
        <v>31793521</v>
      </c>
      <c r="CR797">
        <v>0</v>
      </c>
      <c r="CS797">
        <v>0</v>
      </c>
      <c r="CT797">
        <v>0</v>
      </c>
      <c r="CU797">
        <v>0</v>
      </c>
      <c r="CV797">
        <v>0</v>
      </c>
      <c r="CW797">
        <v>0</v>
      </c>
      <c r="CX797">
        <v>0</v>
      </c>
      <c r="CY797">
        <v>2188308</v>
      </c>
      <c r="CZ797">
        <v>813934</v>
      </c>
      <c r="DA797">
        <v>0</v>
      </c>
      <c r="DB797">
        <v>0</v>
      </c>
      <c r="DC797">
        <v>126380</v>
      </c>
      <c r="DD797">
        <v>2059617</v>
      </c>
      <c r="DE797">
        <v>0</v>
      </c>
      <c r="DF797">
        <v>0</v>
      </c>
      <c r="DG797">
        <v>5188239</v>
      </c>
      <c r="DH797">
        <v>1145540</v>
      </c>
      <c r="DI797">
        <v>16495426</v>
      </c>
      <c r="DJ797">
        <v>0</v>
      </c>
      <c r="DK797">
        <v>0</v>
      </c>
      <c r="DL797">
        <v>0</v>
      </c>
      <c r="DM797">
        <v>0</v>
      </c>
      <c r="DN797">
        <v>0</v>
      </c>
      <c r="DO797">
        <v>0</v>
      </c>
      <c r="DP797">
        <v>604387</v>
      </c>
      <c r="DQ797">
        <v>69021573</v>
      </c>
      <c r="DR797">
        <v>0</v>
      </c>
      <c r="DS797">
        <v>0</v>
      </c>
      <c r="DT797">
        <v>0</v>
      </c>
      <c r="DU797">
        <v>0</v>
      </c>
      <c r="DV797">
        <v>0</v>
      </c>
      <c r="DW797">
        <v>0</v>
      </c>
      <c r="DX797">
        <v>0</v>
      </c>
      <c r="DY797">
        <v>0</v>
      </c>
      <c r="DZ797">
        <v>0</v>
      </c>
      <c r="EA797">
        <v>0</v>
      </c>
      <c r="EB797">
        <v>0</v>
      </c>
      <c r="EC797">
        <v>0</v>
      </c>
      <c r="ED797">
        <v>0</v>
      </c>
    </row>
    <row r="798" spans="1:134" x14ac:dyDescent="0.3">
      <c r="A798">
        <v>106291023</v>
      </c>
      <c r="B798" t="s">
        <v>1727</v>
      </c>
      <c r="C798">
        <v>20182</v>
      </c>
      <c r="D798" s="1">
        <v>43191</v>
      </c>
      <c r="E798" s="1">
        <v>43281</v>
      </c>
      <c r="F798" t="s">
        <v>134</v>
      </c>
      <c r="G798" t="s">
        <v>1728</v>
      </c>
      <c r="H798" t="s">
        <v>2104</v>
      </c>
      <c r="I798">
        <v>301</v>
      </c>
      <c r="J798" t="s">
        <v>136</v>
      </c>
      <c r="K798" t="s">
        <v>137</v>
      </c>
      <c r="L798" t="s">
        <v>145</v>
      </c>
      <c r="M798" t="s">
        <v>1729</v>
      </c>
      <c r="N798" t="s">
        <v>1730</v>
      </c>
      <c r="O798" t="s">
        <v>1731</v>
      </c>
      <c r="P798">
        <v>95945</v>
      </c>
      <c r="Q798" t="s">
        <v>1732</v>
      </c>
      <c r="R798">
        <v>121</v>
      </c>
      <c r="S798">
        <v>121</v>
      </c>
      <c r="T798">
        <v>121</v>
      </c>
      <c r="U798">
        <v>600</v>
      </c>
      <c r="V798">
        <v>120</v>
      </c>
      <c r="W798">
        <v>65</v>
      </c>
      <c r="X798">
        <v>209</v>
      </c>
      <c r="Y798">
        <v>0</v>
      </c>
      <c r="Z798">
        <v>0</v>
      </c>
      <c r="AA798">
        <v>26</v>
      </c>
      <c r="AB798">
        <v>160</v>
      </c>
      <c r="AC798">
        <v>2</v>
      </c>
      <c r="AD798">
        <v>3</v>
      </c>
      <c r="AE798">
        <v>1185</v>
      </c>
      <c r="AF798">
        <v>0</v>
      </c>
      <c r="AG798">
        <v>2383</v>
      </c>
      <c r="AH798">
        <v>578</v>
      </c>
      <c r="AI798">
        <v>243</v>
      </c>
      <c r="AJ798">
        <v>765</v>
      </c>
      <c r="AK798">
        <v>0</v>
      </c>
      <c r="AL798">
        <v>0</v>
      </c>
      <c r="AM798">
        <v>79</v>
      </c>
      <c r="AN798">
        <v>492</v>
      </c>
      <c r="AO798">
        <v>4</v>
      </c>
      <c r="AP798">
        <v>4</v>
      </c>
      <c r="AQ798">
        <v>4548</v>
      </c>
      <c r="AR798">
        <v>0</v>
      </c>
      <c r="AS79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9096</v>
      </c>
      <c r="AT798">
        <v>13039</v>
      </c>
      <c r="AU798">
        <v>2390</v>
      </c>
      <c r="AV798">
        <v>805</v>
      </c>
      <c r="AW798">
        <v>3798</v>
      </c>
      <c r="AX798">
        <v>0</v>
      </c>
      <c r="AY798">
        <v>0</v>
      </c>
      <c r="AZ798">
        <v>679</v>
      </c>
      <c r="BA798">
        <v>4279</v>
      </c>
      <c r="BB798">
        <v>17</v>
      </c>
      <c r="BC798">
        <v>395</v>
      </c>
      <c r="BD798">
        <v>25402</v>
      </c>
      <c r="BE798">
        <v>48945896</v>
      </c>
      <c r="BF798">
        <v>11155373</v>
      </c>
      <c r="BG798">
        <v>4854808</v>
      </c>
      <c r="BH798">
        <v>13879176</v>
      </c>
      <c r="BI798">
        <v>0</v>
      </c>
      <c r="BJ798">
        <v>0</v>
      </c>
      <c r="BK798">
        <v>1410370</v>
      </c>
      <c r="BL798">
        <v>10379850</v>
      </c>
      <c r="BM798">
        <v>105880</v>
      </c>
      <c r="BN798">
        <v>118678</v>
      </c>
      <c r="BO798">
        <v>90850031</v>
      </c>
      <c r="BP798">
        <v>41309607</v>
      </c>
      <c r="BQ798">
        <v>8082490</v>
      </c>
      <c r="BR798">
        <v>3545015</v>
      </c>
      <c r="BS798">
        <v>15342742</v>
      </c>
      <c r="BT798">
        <v>0</v>
      </c>
      <c r="BU798">
        <v>0</v>
      </c>
      <c r="BV798">
        <v>2355608</v>
      </c>
      <c r="BW798">
        <v>14183454</v>
      </c>
      <c r="BX798">
        <v>57583</v>
      </c>
      <c r="BY798">
        <v>1281921</v>
      </c>
      <c r="BZ798">
        <v>86158420</v>
      </c>
      <c r="CA798">
        <v>1572251</v>
      </c>
      <c r="CB798">
        <v>74877692</v>
      </c>
      <c r="CC798">
        <v>16085604</v>
      </c>
      <c r="CD798">
        <v>5448783</v>
      </c>
      <c r="CE798">
        <v>21532025</v>
      </c>
      <c r="CF798">
        <v>0</v>
      </c>
      <c r="CG798">
        <v>0</v>
      </c>
      <c r="CH798">
        <v>0</v>
      </c>
      <c r="CI798">
        <v>1785531</v>
      </c>
      <c r="CJ798">
        <v>10249067</v>
      </c>
      <c r="CK798">
        <v>0</v>
      </c>
      <c r="CL798">
        <v>841454</v>
      </c>
      <c r="CM798">
        <v>0</v>
      </c>
      <c r="CN798">
        <v>0</v>
      </c>
      <c r="CO798">
        <v>0</v>
      </c>
      <c r="CP798">
        <v>1528502</v>
      </c>
      <c r="CQ798">
        <v>133920909</v>
      </c>
      <c r="CR798">
        <v>0</v>
      </c>
      <c r="CS798">
        <v>0</v>
      </c>
      <c r="CT798">
        <v>0</v>
      </c>
      <c r="CU798">
        <v>0</v>
      </c>
      <c r="CV798">
        <v>0</v>
      </c>
      <c r="CW798">
        <v>14803429</v>
      </c>
      <c r="CX798">
        <v>2998224</v>
      </c>
      <c r="CY798">
        <v>2083581</v>
      </c>
      <c r="CZ798">
        <v>7458393</v>
      </c>
      <c r="DA798">
        <v>0</v>
      </c>
      <c r="DB798">
        <v>0</v>
      </c>
      <c r="DC798">
        <v>1935308</v>
      </c>
      <c r="DD798">
        <v>13680730</v>
      </c>
      <c r="DE798">
        <v>0</v>
      </c>
      <c r="DF798">
        <v>127877</v>
      </c>
      <c r="DG798">
        <v>43087542</v>
      </c>
      <c r="DH798">
        <v>361853</v>
      </c>
      <c r="DI798">
        <v>42198521</v>
      </c>
      <c r="DJ798">
        <v>0</v>
      </c>
      <c r="DK798">
        <v>2645793</v>
      </c>
      <c r="DL798">
        <v>0</v>
      </c>
      <c r="DM798">
        <v>0</v>
      </c>
      <c r="DN798">
        <v>0</v>
      </c>
      <c r="DO798">
        <v>0</v>
      </c>
      <c r="DP798">
        <v>1360237</v>
      </c>
      <c r="DQ798">
        <v>39498370</v>
      </c>
      <c r="DR798">
        <v>0</v>
      </c>
      <c r="DS798">
        <v>0</v>
      </c>
      <c r="DT798">
        <v>0</v>
      </c>
      <c r="DU798">
        <v>0</v>
      </c>
      <c r="DV798">
        <v>0</v>
      </c>
      <c r="DW798">
        <v>0</v>
      </c>
      <c r="DX798">
        <v>0</v>
      </c>
      <c r="DY798">
        <v>0</v>
      </c>
      <c r="DZ798">
        <v>0</v>
      </c>
      <c r="EA798">
        <v>0</v>
      </c>
      <c r="EB798">
        <v>0</v>
      </c>
      <c r="EC798">
        <v>0</v>
      </c>
      <c r="ED798">
        <v>0</v>
      </c>
    </row>
    <row r="799" spans="1:134" x14ac:dyDescent="0.3">
      <c r="A799">
        <v>106540798</v>
      </c>
      <c r="B799" t="s">
        <v>1733</v>
      </c>
      <c r="C799">
        <v>20182</v>
      </c>
      <c r="D799" s="1">
        <v>43191</v>
      </c>
      <c r="E799" s="1">
        <v>43281</v>
      </c>
      <c r="F799" t="s">
        <v>134</v>
      </c>
      <c r="G799" t="s">
        <v>967</v>
      </c>
      <c r="H799" t="s">
        <v>2084</v>
      </c>
      <c r="I799">
        <v>613</v>
      </c>
      <c r="J799" t="s">
        <v>183</v>
      </c>
      <c r="K799" t="s">
        <v>137</v>
      </c>
      <c r="L799" t="s">
        <v>138</v>
      </c>
      <c r="M799" t="s">
        <v>2169</v>
      </c>
      <c r="N799" t="s">
        <v>1735</v>
      </c>
      <c r="O799" t="s">
        <v>1459</v>
      </c>
      <c r="P799">
        <v>93257</v>
      </c>
      <c r="Q799" t="s">
        <v>1736</v>
      </c>
      <c r="R799">
        <v>167</v>
      </c>
      <c r="S799">
        <v>167</v>
      </c>
      <c r="T799">
        <v>167</v>
      </c>
      <c r="U799">
        <v>428</v>
      </c>
      <c r="V799">
        <v>69</v>
      </c>
      <c r="W799">
        <v>134</v>
      </c>
      <c r="X799">
        <v>467</v>
      </c>
      <c r="Y799">
        <v>0</v>
      </c>
      <c r="Z799">
        <v>0</v>
      </c>
      <c r="AA799">
        <v>18</v>
      </c>
      <c r="AB799">
        <v>163</v>
      </c>
      <c r="AC799">
        <v>0</v>
      </c>
      <c r="AD799">
        <v>13</v>
      </c>
      <c r="AE799">
        <v>1292</v>
      </c>
      <c r="AF799">
        <v>0</v>
      </c>
      <c r="AG799">
        <v>2240</v>
      </c>
      <c r="AH799">
        <v>376</v>
      </c>
      <c r="AI799">
        <v>3257</v>
      </c>
      <c r="AJ799">
        <v>1459</v>
      </c>
      <c r="AK799">
        <v>0</v>
      </c>
      <c r="AL799">
        <v>0</v>
      </c>
      <c r="AM799">
        <v>123</v>
      </c>
      <c r="AN799">
        <v>502</v>
      </c>
      <c r="AO799">
        <v>0</v>
      </c>
      <c r="AP799">
        <v>32</v>
      </c>
      <c r="AQ799">
        <v>7989</v>
      </c>
      <c r="AR799">
        <v>0</v>
      </c>
      <c r="AS79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15978</v>
      </c>
      <c r="AT799">
        <v>13339</v>
      </c>
      <c r="AU799">
        <v>3236</v>
      </c>
      <c r="AV799">
        <v>2245</v>
      </c>
      <c r="AW799">
        <v>13362</v>
      </c>
      <c r="AX799">
        <v>7</v>
      </c>
      <c r="AY799">
        <v>0</v>
      </c>
      <c r="AZ799">
        <v>1002</v>
      </c>
      <c r="BA799">
        <v>12449</v>
      </c>
      <c r="BB799">
        <v>0</v>
      </c>
      <c r="BC799">
        <v>1783</v>
      </c>
      <c r="BD799">
        <v>47423</v>
      </c>
      <c r="BE799">
        <v>18832868</v>
      </c>
      <c r="BF799">
        <v>3348905</v>
      </c>
      <c r="BG799">
        <v>13453950</v>
      </c>
      <c r="BH799">
        <v>13977239</v>
      </c>
      <c r="BI799">
        <v>0</v>
      </c>
      <c r="BJ799">
        <v>0</v>
      </c>
      <c r="BK799">
        <v>1561721</v>
      </c>
      <c r="BL799">
        <v>5404428</v>
      </c>
      <c r="BM799">
        <v>0</v>
      </c>
      <c r="BN799">
        <v>185670</v>
      </c>
      <c r="BO799">
        <v>56764781</v>
      </c>
      <c r="BP799">
        <v>38997961</v>
      </c>
      <c r="BQ799">
        <v>6705249</v>
      </c>
      <c r="BR799">
        <v>4185631</v>
      </c>
      <c r="BS799">
        <v>33679248</v>
      </c>
      <c r="BT799">
        <v>1129201</v>
      </c>
      <c r="BU799">
        <v>0</v>
      </c>
      <c r="BV799">
        <v>4058871</v>
      </c>
      <c r="BW799">
        <v>19825939</v>
      </c>
      <c r="BX799">
        <v>0</v>
      </c>
      <c r="BY799">
        <v>71022</v>
      </c>
      <c r="BZ799">
        <v>108653122</v>
      </c>
      <c r="CA799">
        <v>-1508758</v>
      </c>
      <c r="CB799">
        <v>49238855</v>
      </c>
      <c r="CC799">
        <v>8606280</v>
      </c>
      <c r="CD799">
        <v>13927305</v>
      </c>
      <c r="CE799">
        <v>39341657</v>
      </c>
      <c r="CF799">
        <v>-761183</v>
      </c>
      <c r="CG799">
        <v>0</v>
      </c>
      <c r="CH799">
        <v>0</v>
      </c>
      <c r="CI799">
        <v>3659135</v>
      </c>
      <c r="CJ799">
        <v>15418575</v>
      </c>
      <c r="CK799">
        <v>0</v>
      </c>
      <c r="CL799">
        <v>130364</v>
      </c>
      <c r="CM799">
        <v>0</v>
      </c>
      <c r="CN799">
        <v>0</v>
      </c>
      <c r="CO799">
        <v>0</v>
      </c>
      <c r="CP799">
        <v>7425</v>
      </c>
      <c r="CQ799">
        <v>128059655</v>
      </c>
      <c r="CR799">
        <v>0</v>
      </c>
      <c r="CS799">
        <v>0</v>
      </c>
      <c r="CT799">
        <v>0</v>
      </c>
      <c r="CU799">
        <v>0</v>
      </c>
      <c r="CV799">
        <v>0</v>
      </c>
      <c r="CW799">
        <v>8591974</v>
      </c>
      <c r="CX799">
        <v>1447874</v>
      </c>
      <c r="CY799">
        <v>4473459</v>
      </c>
      <c r="CZ799">
        <v>8314830</v>
      </c>
      <c r="DA799">
        <v>1129201</v>
      </c>
      <c r="DB799">
        <v>0</v>
      </c>
      <c r="DC799">
        <v>1961457</v>
      </c>
      <c r="DD799">
        <v>9811792</v>
      </c>
      <c r="DE799">
        <v>0</v>
      </c>
      <c r="DF799">
        <v>1627661</v>
      </c>
      <c r="DG799">
        <v>37358248</v>
      </c>
      <c r="DH799">
        <v>1590813</v>
      </c>
      <c r="DI799">
        <v>38264747</v>
      </c>
      <c r="DJ799">
        <v>0</v>
      </c>
      <c r="DK799">
        <v>227906</v>
      </c>
      <c r="DL799">
        <v>0</v>
      </c>
      <c r="DM799">
        <v>0</v>
      </c>
      <c r="DN799">
        <v>0</v>
      </c>
      <c r="DO799">
        <v>0</v>
      </c>
      <c r="DP799">
        <v>1933400</v>
      </c>
      <c r="DQ799">
        <v>107399358</v>
      </c>
      <c r="DR799">
        <v>0</v>
      </c>
      <c r="DS799">
        <v>0</v>
      </c>
      <c r="DT799">
        <v>0</v>
      </c>
      <c r="DU799">
        <v>0</v>
      </c>
      <c r="DV799">
        <v>0</v>
      </c>
      <c r="DW799">
        <v>0</v>
      </c>
      <c r="DX799">
        <v>0</v>
      </c>
      <c r="DY799">
        <v>0</v>
      </c>
      <c r="DZ799">
        <v>0</v>
      </c>
      <c r="EA799">
        <v>0</v>
      </c>
      <c r="EB799">
        <v>0</v>
      </c>
      <c r="EC799">
        <v>0</v>
      </c>
      <c r="ED799">
        <v>0</v>
      </c>
    </row>
    <row r="800" spans="1:134" x14ac:dyDescent="0.3">
      <c r="A800">
        <v>106342392</v>
      </c>
      <c r="B800" t="s">
        <v>1737</v>
      </c>
      <c r="C800">
        <v>20182</v>
      </c>
      <c r="D800" s="1">
        <v>43191</v>
      </c>
      <c r="E800" s="1">
        <v>43281</v>
      </c>
      <c r="F800" t="s">
        <v>134</v>
      </c>
      <c r="G800" t="s">
        <v>558</v>
      </c>
      <c r="H800" t="s">
        <v>2104</v>
      </c>
      <c r="I800">
        <v>311</v>
      </c>
      <c r="J800" t="s">
        <v>255</v>
      </c>
      <c r="K800" t="s">
        <v>137</v>
      </c>
      <c r="L800" t="s">
        <v>138</v>
      </c>
      <c r="M800" t="s">
        <v>1738</v>
      </c>
      <c r="N800" t="s">
        <v>1739</v>
      </c>
      <c r="O800" t="s">
        <v>563</v>
      </c>
      <c r="P800">
        <v>95823</v>
      </c>
      <c r="Q800" t="s">
        <v>1740</v>
      </c>
      <c r="R800">
        <v>171</v>
      </c>
      <c r="S800">
        <v>171</v>
      </c>
      <c r="T800">
        <v>171</v>
      </c>
      <c r="U800">
        <v>238</v>
      </c>
      <c r="V800">
        <v>113</v>
      </c>
      <c r="W800">
        <v>538</v>
      </c>
      <c r="X800">
        <v>0</v>
      </c>
      <c r="Y800">
        <v>0</v>
      </c>
      <c r="Z800">
        <v>0</v>
      </c>
      <c r="AA800">
        <v>169</v>
      </c>
      <c r="AB800">
        <v>311</v>
      </c>
      <c r="AC800">
        <v>13</v>
      </c>
      <c r="AD800">
        <v>4</v>
      </c>
      <c r="AE800">
        <v>1386</v>
      </c>
      <c r="AF800">
        <v>0</v>
      </c>
      <c r="AG800">
        <v>2328</v>
      </c>
      <c r="AH800">
        <v>997</v>
      </c>
      <c r="AI800">
        <v>5491</v>
      </c>
      <c r="AJ800">
        <v>0</v>
      </c>
      <c r="AK800">
        <v>0</v>
      </c>
      <c r="AL800">
        <v>0</v>
      </c>
      <c r="AM800">
        <v>1605</v>
      </c>
      <c r="AN800">
        <v>2891</v>
      </c>
      <c r="AO800">
        <v>130</v>
      </c>
      <c r="AP800">
        <v>43</v>
      </c>
      <c r="AQ800">
        <v>13485</v>
      </c>
      <c r="AR800">
        <v>0</v>
      </c>
      <c r="AS80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26970</v>
      </c>
      <c r="AT800">
        <v>225</v>
      </c>
      <c r="AU800">
        <v>243</v>
      </c>
      <c r="AV800">
        <v>0</v>
      </c>
      <c r="AW800">
        <v>0</v>
      </c>
      <c r="AX800">
        <v>0</v>
      </c>
      <c r="AY800">
        <v>0</v>
      </c>
      <c r="AZ800">
        <v>194</v>
      </c>
      <c r="BA800">
        <v>1618</v>
      </c>
      <c r="BB800">
        <v>0</v>
      </c>
      <c r="BC800">
        <v>1</v>
      </c>
      <c r="BD800">
        <v>2281</v>
      </c>
      <c r="BE800">
        <v>3724800</v>
      </c>
      <c r="BF800">
        <v>1595200</v>
      </c>
      <c r="BG800">
        <v>8785600</v>
      </c>
      <c r="BH800">
        <v>0</v>
      </c>
      <c r="BI800">
        <v>0</v>
      </c>
      <c r="BJ800">
        <v>0</v>
      </c>
      <c r="BK800">
        <v>2568000</v>
      </c>
      <c r="BL800">
        <v>4624013</v>
      </c>
      <c r="BM800">
        <v>208487</v>
      </c>
      <c r="BN800">
        <v>68800</v>
      </c>
      <c r="BO800">
        <v>21574900</v>
      </c>
      <c r="BP800">
        <v>192310</v>
      </c>
      <c r="BQ800">
        <v>207814</v>
      </c>
      <c r="BR800">
        <v>0</v>
      </c>
      <c r="BS800">
        <v>0</v>
      </c>
      <c r="BT800">
        <v>0</v>
      </c>
      <c r="BU800">
        <v>0</v>
      </c>
      <c r="BV800">
        <v>166120</v>
      </c>
      <c r="BW800">
        <v>1383022</v>
      </c>
      <c r="BX800">
        <v>0</v>
      </c>
      <c r="BY800">
        <v>1067</v>
      </c>
      <c r="BZ800">
        <v>1950333</v>
      </c>
      <c r="CA800">
        <v>315318</v>
      </c>
      <c r="CB800">
        <v>1053668</v>
      </c>
      <c r="CC800">
        <v>640008</v>
      </c>
      <c r="CD800">
        <v>3739504</v>
      </c>
      <c r="CE800">
        <v>0</v>
      </c>
      <c r="CF800">
        <v>0</v>
      </c>
      <c r="CG800">
        <v>0</v>
      </c>
      <c r="CH800">
        <v>0</v>
      </c>
      <c r="CI800">
        <v>1060255</v>
      </c>
      <c r="CJ800">
        <v>1979210</v>
      </c>
      <c r="CK800">
        <v>0</v>
      </c>
      <c r="CL800">
        <v>208487</v>
      </c>
      <c r="CM800">
        <v>0</v>
      </c>
      <c r="CN800">
        <v>0</v>
      </c>
      <c r="CO800">
        <v>0</v>
      </c>
      <c r="CP800">
        <v>42530</v>
      </c>
      <c r="CQ800">
        <v>9038980</v>
      </c>
      <c r="CR800">
        <v>0</v>
      </c>
      <c r="CS800">
        <v>0</v>
      </c>
      <c r="CT800">
        <v>0</v>
      </c>
      <c r="CU800">
        <v>0</v>
      </c>
      <c r="CV800">
        <v>0</v>
      </c>
      <c r="CW800">
        <v>2548124</v>
      </c>
      <c r="CX800">
        <v>1163006</v>
      </c>
      <c r="CY800">
        <v>5046096</v>
      </c>
      <c r="CZ800">
        <v>0</v>
      </c>
      <c r="DA800">
        <v>0</v>
      </c>
      <c r="DB800">
        <v>0</v>
      </c>
      <c r="DC800">
        <v>1673865</v>
      </c>
      <c r="DD800">
        <v>3985295</v>
      </c>
      <c r="DE800">
        <v>0</v>
      </c>
      <c r="DF800">
        <v>69867</v>
      </c>
      <c r="DG800">
        <v>14486253</v>
      </c>
      <c r="DH800">
        <v>2938</v>
      </c>
      <c r="DI800">
        <v>8185433</v>
      </c>
      <c r="DJ800">
        <v>1111311</v>
      </c>
      <c r="DK800">
        <v>12100</v>
      </c>
      <c r="DL800">
        <v>0</v>
      </c>
      <c r="DM800">
        <v>0</v>
      </c>
      <c r="DN800">
        <v>0</v>
      </c>
      <c r="DO800">
        <v>0</v>
      </c>
      <c r="DP800">
        <v>51667</v>
      </c>
      <c r="DQ800">
        <v>30530151</v>
      </c>
      <c r="DR800">
        <v>0</v>
      </c>
      <c r="DS800">
        <v>0</v>
      </c>
      <c r="DT800">
        <v>0</v>
      </c>
      <c r="DU800">
        <v>0</v>
      </c>
      <c r="DV800">
        <v>0</v>
      </c>
      <c r="DW800">
        <v>0</v>
      </c>
      <c r="DX800">
        <v>0</v>
      </c>
      <c r="DY800">
        <v>0</v>
      </c>
      <c r="DZ800">
        <v>0</v>
      </c>
      <c r="EA800">
        <v>0</v>
      </c>
      <c r="EB800">
        <v>0</v>
      </c>
      <c r="EC800">
        <v>0</v>
      </c>
      <c r="ED800">
        <v>0</v>
      </c>
    </row>
    <row r="801" spans="1:134" x14ac:dyDescent="0.3">
      <c r="A801">
        <v>106400524</v>
      </c>
      <c r="B801" t="s">
        <v>1741</v>
      </c>
      <c r="C801">
        <v>20182</v>
      </c>
      <c r="D801" s="1">
        <v>43191</v>
      </c>
      <c r="E801" s="1">
        <v>43281</v>
      </c>
      <c r="F801" t="s">
        <v>134</v>
      </c>
      <c r="G801" t="s">
        <v>282</v>
      </c>
      <c r="H801" t="s">
        <v>2101</v>
      </c>
      <c r="I801">
        <v>801</v>
      </c>
      <c r="J801" t="s">
        <v>255</v>
      </c>
      <c r="K801" t="s">
        <v>137</v>
      </c>
      <c r="L801" t="s">
        <v>138</v>
      </c>
      <c r="M801" t="s">
        <v>1742</v>
      </c>
      <c r="N801" t="s">
        <v>1743</v>
      </c>
      <c r="O801" t="s">
        <v>705</v>
      </c>
      <c r="P801">
        <v>93405</v>
      </c>
      <c r="Q801" t="s">
        <v>1995</v>
      </c>
      <c r="R801">
        <v>164</v>
      </c>
      <c r="S801">
        <v>164</v>
      </c>
      <c r="T801">
        <v>73</v>
      </c>
      <c r="U801">
        <v>399</v>
      </c>
      <c r="V801">
        <v>99</v>
      </c>
      <c r="W801">
        <v>90</v>
      </c>
      <c r="X801">
        <v>240</v>
      </c>
      <c r="Y801">
        <v>1</v>
      </c>
      <c r="Z801">
        <v>0</v>
      </c>
      <c r="AA801">
        <v>40</v>
      </c>
      <c r="AB801">
        <v>515</v>
      </c>
      <c r="AC801">
        <v>8</v>
      </c>
      <c r="AD801">
        <v>3</v>
      </c>
      <c r="AE801">
        <v>1395</v>
      </c>
      <c r="AF801">
        <v>0</v>
      </c>
      <c r="AG801">
        <v>1860</v>
      </c>
      <c r="AH801">
        <v>413</v>
      </c>
      <c r="AI801">
        <v>446</v>
      </c>
      <c r="AJ801">
        <v>865</v>
      </c>
      <c r="AK801">
        <v>1</v>
      </c>
      <c r="AL801">
        <v>0</v>
      </c>
      <c r="AM801">
        <v>167</v>
      </c>
      <c r="AN801">
        <v>2228</v>
      </c>
      <c r="AO801">
        <v>42</v>
      </c>
      <c r="AP801">
        <v>18</v>
      </c>
      <c r="AQ801">
        <v>6040</v>
      </c>
      <c r="AR801">
        <v>0</v>
      </c>
      <c r="AS80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12080</v>
      </c>
      <c r="AT801">
        <v>2412</v>
      </c>
      <c r="AU801">
        <v>426</v>
      </c>
      <c r="AV801">
        <v>374</v>
      </c>
      <c r="AW801">
        <v>2467</v>
      </c>
      <c r="AX801">
        <v>1</v>
      </c>
      <c r="AY801">
        <v>0</v>
      </c>
      <c r="AZ801">
        <v>469</v>
      </c>
      <c r="BA801">
        <v>4009</v>
      </c>
      <c r="BB801">
        <v>11</v>
      </c>
      <c r="BC801">
        <v>290</v>
      </c>
      <c r="BD801">
        <v>10459</v>
      </c>
      <c r="BE801">
        <v>50208336</v>
      </c>
      <c r="BF801">
        <v>11627962</v>
      </c>
      <c r="BG801">
        <v>10603551</v>
      </c>
      <c r="BH801">
        <v>20087133</v>
      </c>
      <c r="BI801">
        <v>27469</v>
      </c>
      <c r="BJ801">
        <v>0</v>
      </c>
      <c r="BK801">
        <v>4332103</v>
      </c>
      <c r="BL801">
        <v>54729091</v>
      </c>
      <c r="BM801">
        <v>1245250</v>
      </c>
      <c r="BN801">
        <v>431459</v>
      </c>
      <c r="BO801">
        <v>153292354</v>
      </c>
      <c r="BP801">
        <v>20932725</v>
      </c>
      <c r="BQ801">
        <v>5611041</v>
      </c>
      <c r="BR801">
        <v>2421382</v>
      </c>
      <c r="BS801">
        <v>14404253</v>
      </c>
      <c r="BT801">
        <v>2088</v>
      </c>
      <c r="BU801">
        <v>0</v>
      </c>
      <c r="BV801">
        <v>4328186</v>
      </c>
      <c r="BW801">
        <v>30126405</v>
      </c>
      <c r="BX801">
        <v>123428</v>
      </c>
      <c r="BY801">
        <v>1700941</v>
      </c>
      <c r="BZ801">
        <v>79650449</v>
      </c>
      <c r="CA801">
        <v>2465545</v>
      </c>
      <c r="CB801">
        <v>63226632</v>
      </c>
      <c r="CC801">
        <v>15202364</v>
      </c>
      <c r="CD801">
        <v>5085535</v>
      </c>
      <c r="CE801">
        <v>26271386</v>
      </c>
      <c r="CF801">
        <v>0</v>
      </c>
      <c r="CG801">
        <v>27802</v>
      </c>
      <c r="CH801">
        <v>0</v>
      </c>
      <c r="CI801">
        <v>7686149</v>
      </c>
      <c r="CJ801">
        <v>57133340</v>
      </c>
      <c r="CK801">
        <v>0</v>
      </c>
      <c r="CL801">
        <v>1346060</v>
      </c>
      <c r="CM801">
        <v>0</v>
      </c>
      <c r="CN801">
        <v>0</v>
      </c>
      <c r="CO801">
        <v>0</v>
      </c>
      <c r="CP801">
        <v>1126381</v>
      </c>
      <c r="CQ801">
        <v>179571194</v>
      </c>
      <c r="CR801">
        <v>0</v>
      </c>
      <c r="CS801">
        <v>0</v>
      </c>
      <c r="CT801">
        <v>0</v>
      </c>
      <c r="CU801">
        <v>0</v>
      </c>
      <c r="CV801">
        <v>0</v>
      </c>
      <c r="CW801">
        <v>7914429</v>
      </c>
      <c r="CX801">
        <v>2036639</v>
      </c>
      <c r="CY801">
        <v>7939398</v>
      </c>
      <c r="CZ801">
        <v>8220000</v>
      </c>
      <c r="DA801">
        <v>1755</v>
      </c>
      <c r="DB801">
        <v>0</v>
      </c>
      <c r="DC801">
        <v>827458</v>
      </c>
      <c r="DD801">
        <v>26409312</v>
      </c>
      <c r="DE801">
        <v>22618</v>
      </c>
      <c r="DF801">
        <v>0</v>
      </c>
      <c r="DG801">
        <v>53371609</v>
      </c>
      <c r="DH801">
        <v>104138</v>
      </c>
      <c r="DI801">
        <v>41278023</v>
      </c>
      <c r="DJ801">
        <v>0</v>
      </c>
      <c r="DK801">
        <v>52863</v>
      </c>
      <c r="DL801">
        <v>0</v>
      </c>
      <c r="DM801">
        <v>0</v>
      </c>
      <c r="DN801">
        <v>0</v>
      </c>
      <c r="DO801">
        <v>0</v>
      </c>
      <c r="DP801">
        <v>599022</v>
      </c>
      <c r="DQ801">
        <v>63210091</v>
      </c>
      <c r="DR801">
        <v>0</v>
      </c>
      <c r="DS801">
        <v>0</v>
      </c>
      <c r="DT801">
        <v>0</v>
      </c>
      <c r="DU801">
        <v>0</v>
      </c>
      <c r="DV801">
        <v>0</v>
      </c>
      <c r="DW801">
        <v>0</v>
      </c>
      <c r="DX801">
        <v>0</v>
      </c>
      <c r="DY801">
        <v>0</v>
      </c>
      <c r="DZ801">
        <v>0</v>
      </c>
      <c r="EA801">
        <v>0</v>
      </c>
      <c r="EB801">
        <v>5628962</v>
      </c>
      <c r="EC801">
        <v>6951780</v>
      </c>
      <c r="ED801">
        <v>6315840</v>
      </c>
    </row>
    <row r="802" spans="1:134" x14ac:dyDescent="0.3">
      <c r="A802">
        <v>106190661</v>
      </c>
      <c r="B802" t="s">
        <v>1745</v>
      </c>
      <c r="C802">
        <v>20182</v>
      </c>
      <c r="D802" s="1">
        <v>43191</v>
      </c>
      <c r="E802" s="1">
        <v>43281</v>
      </c>
      <c r="F802" t="s">
        <v>134</v>
      </c>
      <c r="G802" t="s">
        <v>158</v>
      </c>
      <c r="H802" t="s">
        <v>2086</v>
      </c>
      <c r="I802">
        <v>925</v>
      </c>
      <c r="J802" t="s">
        <v>255</v>
      </c>
      <c r="K802" t="s">
        <v>137</v>
      </c>
      <c r="L802" t="s">
        <v>138</v>
      </c>
      <c r="M802" t="s">
        <v>1746</v>
      </c>
      <c r="N802" t="s">
        <v>1747</v>
      </c>
      <c r="O802" t="s">
        <v>223</v>
      </c>
      <c r="P802">
        <v>90026</v>
      </c>
      <c r="Q802" t="s">
        <v>1748</v>
      </c>
      <c r="R802">
        <v>234</v>
      </c>
      <c r="S802">
        <v>211</v>
      </c>
      <c r="T802">
        <v>211</v>
      </c>
      <c r="U802">
        <v>928</v>
      </c>
      <c r="V802">
        <v>57</v>
      </c>
      <c r="W802">
        <v>627</v>
      </c>
      <c r="X802">
        <v>85</v>
      </c>
      <c r="Y802">
        <v>0</v>
      </c>
      <c r="Z802">
        <v>0</v>
      </c>
      <c r="AA802">
        <v>9</v>
      </c>
      <c r="AB802">
        <v>7</v>
      </c>
      <c r="AC802">
        <v>0</v>
      </c>
      <c r="AD802">
        <v>10</v>
      </c>
      <c r="AE802">
        <v>1723</v>
      </c>
      <c r="AF802">
        <v>0</v>
      </c>
      <c r="AG802">
        <v>8340</v>
      </c>
      <c r="AH802">
        <v>416</v>
      </c>
      <c r="AI802">
        <v>4896</v>
      </c>
      <c r="AJ802">
        <v>650</v>
      </c>
      <c r="AK802">
        <v>0</v>
      </c>
      <c r="AL802">
        <v>0</v>
      </c>
      <c r="AM802">
        <v>33</v>
      </c>
      <c r="AN802">
        <v>72</v>
      </c>
      <c r="AO802">
        <v>0</v>
      </c>
      <c r="AP802">
        <v>29</v>
      </c>
      <c r="AQ802">
        <v>14436</v>
      </c>
      <c r="AR802">
        <v>0</v>
      </c>
      <c r="AS80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28872</v>
      </c>
      <c r="AT802">
        <v>528</v>
      </c>
      <c r="AU802">
        <v>182</v>
      </c>
      <c r="AV802">
        <v>66</v>
      </c>
      <c r="AW802">
        <v>458</v>
      </c>
      <c r="AX802">
        <v>0</v>
      </c>
      <c r="AY802">
        <v>0</v>
      </c>
      <c r="AZ802">
        <v>283</v>
      </c>
      <c r="BA802">
        <v>326</v>
      </c>
      <c r="BB802">
        <v>0</v>
      </c>
      <c r="BC802">
        <v>144</v>
      </c>
      <c r="BD802">
        <v>1987</v>
      </c>
      <c r="BE802">
        <v>32855812</v>
      </c>
      <c r="BF802">
        <v>1579022</v>
      </c>
      <c r="BG802">
        <v>17101331</v>
      </c>
      <c r="BH802">
        <v>3284231</v>
      </c>
      <c r="BI802">
        <v>0</v>
      </c>
      <c r="BJ802">
        <v>0</v>
      </c>
      <c r="BK802">
        <v>880611</v>
      </c>
      <c r="BL802">
        <v>344749</v>
      </c>
      <c r="BM802">
        <v>0</v>
      </c>
      <c r="BN802">
        <v>190173</v>
      </c>
      <c r="BO802">
        <v>56235929</v>
      </c>
      <c r="BP802">
        <v>2382726</v>
      </c>
      <c r="BQ802">
        <v>370446</v>
      </c>
      <c r="BR802">
        <v>93224</v>
      </c>
      <c r="BS802">
        <v>984589</v>
      </c>
      <c r="BT802">
        <v>0</v>
      </c>
      <c r="BU802">
        <v>0</v>
      </c>
      <c r="BV802">
        <v>278608</v>
      </c>
      <c r="BW802">
        <v>388256</v>
      </c>
      <c r="BX802">
        <v>0</v>
      </c>
      <c r="BY802">
        <v>181838</v>
      </c>
      <c r="BZ802">
        <v>4679687</v>
      </c>
      <c r="CA802">
        <v>0</v>
      </c>
      <c r="CB802">
        <v>24872290</v>
      </c>
      <c r="CC802">
        <v>2258191</v>
      </c>
      <c r="CD802">
        <v>11751654</v>
      </c>
      <c r="CE802">
        <v>5148583</v>
      </c>
      <c r="CF802">
        <v>0</v>
      </c>
      <c r="CG802">
        <v>0</v>
      </c>
      <c r="CH802">
        <v>0</v>
      </c>
      <c r="CI802">
        <v>332735</v>
      </c>
      <c r="CJ802">
        <v>347088</v>
      </c>
      <c r="CK802">
        <v>0</v>
      </c>
      <c r="CL802">
        <v>0</v>
      </c>
      <c r="CM802">
        <v>0</v>
      </c>
      <c r="CN802">
        <v>0</v>
      </c>
      <c r="CO802">
        <v>0</v>
      </c>
      <c r="CP802">
        <v>154382</v>
      </c>
      <c r="CQ802">
        <v>44864923</v>
      </c>
      <c r="CR802">
        <v>0</v>
      </c>
      <c r="CS802">
        <v>0</v>
      </c>
      <c r="CT802">
        <v>0</v>
      </c>
      <c r="CU802">
        <v>0</v>
      </c>
      <c r="CV802">
        <v>0</v>
      </c>
      <c r="CW802">
        <v>10366248</v>
      </c>
      <c r="CX802">
        <v>-308723</v>
      </c>
      <c r="CY802">
        <v>5442901</v>
      </c>
      <c r="CZ802">
        <v>-879763</v>
      </c>
      <c r="DA802">
        <v>0</v>
      </c>
      <c r="DB802">
        <v>0</v>
      </c>
      <c r="DC802">
        <v>826484</v>
      </c>
      <c r="DD802">
        <v>385917</v>
      </c>
      <c r="DE802">
        <v>0</v>
      </c>
      <c r="DF802">
        <v>217629</v>
      </c>
      <c r="DG802">
        <v>16050693</v>
      </c>
      <c r="DH802">
        <v>235706</v>
      </c>
      <c r="DI802">
        <v>17699446</v>
      </c>
      <c r="DJ802">
        <v>0</v>
      </c>
      <c r="DK802">
        <v>0</v>
      </c>
      <c r="DL802">
        <v>0</v>
      </c>
      <c r="DM802">
        <v>0</v>
      </c>
      <c r="DN802">
        <v>0</v>
      </c>
      <c r="DO802">
        <v>0</v>
      </c>
      <c r="DP802">
        <v>0</v>
      </c>
      <c r="DQ802">
        <v>9995951</v>
      </c>
      <c r="DR802">
        <v>0</v>
      </c>
      <c r="DS802">
        <v>0</v>
      </c>
      <c r="DT802">
        <v>0</v>
      </c>
      <c r="DU802">
        <v>0</v>
      </c>
      <c r="DV802">
        <v>0</v>
      </c>
      <c r="DW802">
        <v>0</v>
      </c>
      <c r="DX802">
        <v>0</v>
      </c>
      <c r="DY802">
        <v>0</v>
      </c>
      <c r="DZ802">
        <v>0</v>
      </c>
      <c r="EA802">
        <v>0</v>
      </c>
      <c r="EB802">
        <v>0</v>
      </c>
      <c r="EC802">
        <v>0</v>
      </c>
      <c r="ED802">
        <v>0</v>
      </c>
    </row>
    <row r="803" spans="1:134" x14ac:dyDescent="0.3">
      <c r="A803">
        <v>106491267</v>
      </c>
      <c r="B803" t="s">
        <v>1749</v>
      </c>
      <c r="C803">
        <v>20182</v>
      </c>
      <c r="D803" s="1">
        <v>43191</v>
      </c>
      <c r="E803" s="1">
        <v>43281</v>
      </c>
      <c r="F803" t="s">
        <v>134</v>
      </c>
      <c r="G803" t="s">
        <v>290</v>
      </c>
      <c r="H803" t="s">
        <v>2089</v>
      </c>
      <c r="I803">
        <v>403</v>
      </c>
      <c r="J803" t="s">
        <v>283</v>
      </c>
      <c r="K803" t="s">
        <v>284</v>
      </c>
      <c r="L803" t="s">
        <v>138</v>
      </c>
      <c r="M803" t="s">
        <v>1750</v>
      </c>
      <c r="N803" t="s">
        <v>1751</v>
      </c>
      <c r="O803" t="s">
        <v>1752</v>
      </c>
      <c r="P803">
        <v>95431</v>
      </c>
      <c r="Q803" t="s">
        <v>1753</v>
      </c>
      <c r="R803">
        <v>1413</v>
      </c>
      <c r="S803">
        <v>1023</v>
      </c>
      <c r="T803">
        <v>109</v>
      </c>
      <c r="U803">
        <v>1</v>
      </c>
      <c r="V803">
        <v>0</v>
      </c>
      <c r="W803">
        <v>5</v>
      </c>
      <c r="X803">
        <v>0</v>
      </c>
      <c r="Y803">
        <v>0</v>
      </c>
      <c r="Z803">
        <v>0</v>
      </c>
      <c r="AA803">
        <v>0</v>
      </c>
      <c r="AB803">
        <v>0</v>
      </c>
      <c r="AC803">
        <v>0</v>
      </c>
      <c r="AD803">
        <v>17</v>
      </c>
      <c r="AE803">
        <v>23</v>
      </c>
      <c r="AF803">
        <v>0</v>
      </c>
      <c r="AG803">
        <v>252</v>
      </c>
      <c r="AH803">
        <v>0</v>
      </c>
      <c r="AI803">
        <v>2002</v>
      </c>
      <c r="AJ803">
        <v>0</v>
      </c>
      <c r="AK803">
        <v>0</v>
      </c>
      <c r="AL803">
        <v>0</v>
      </c>
      <c r="AM803">
        <v>0</v>
      </c>
      <c r="AN803">
        <v>0</v>
      </c>
      <c r="AO803">
        <v>0</v>
      </c>
      <c r="AP803">
        <v>7600</v>
      </c>
      <c r="AQ803">
        <v>9854</v>
      </c>
      <c r="AR803">
        <v>0</v>
      </c>
      <c r="AS80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19708</v>
      </c>
      <c r="AT803">
        <v>0</v>
      </c>
      <c r="AU803">
        <v>0</v>
      </c>
      <c r="AV803">
        <v>0</v>
      </c>
      <c r="AW803">
        <v>0</v>
      </c>
      <c r="AX803">
        <v>0</v>
      </c>
      <c r="AY803">
        <v>0</v>
      </c>
      <c r="AZ803">
        <v>0</v>
      </c>
      <c r="BA803">
        <v>0</v>
      </c>
      <c r="BB803">
        <v>0</v>
      </c>
      <c r="BC803">
        <v>0</v>
      </c>
      <c r="BD803">
        <v>0</v>
      </c>
      <c r="BE803">
        <v>1817383</v>
      </c>
      <c r="BF803">
        <v>0</v>
      </c>
      <c r="BG803">
        <v>9607390</v>
      </c>
      <c r="BH803">
        <v>0</v>
      </c>
      <c r="BI803">
        <v>0</v>
      </c>
      <c r="BJ803">
        <v>0</v>
      </c>
      <c r="BK803">
        <v>0</v>
      </c>
      <c r="BL803">
        <v>0</v>
      </c>
      <c r="BM803">
        <v>0</v>
      </c>
      <c r="BN803">
        <v>983368</v>
      </c>
      <c r="BO803">
        <v>12408141</v>
      </c>
      <c r="BP803">
        <v>0</v>
      </c>
      <c r="BQ803">
        <v>0</v>
      </c>
      <c r="BR803">
        <v>0</v>
      </c>
      <c r="BS803">
        <v>0</v>
      </c>
      <c r="BT803">
        <v>0</v>
      </c>
      <c r="BU803">
        <v>0</v>
      </c>
      <c r="BV803">
        <v>0</v>
      </c>
      <c r="BW803">
        <v>0</v>
      </c>
      <c r="BX803">
        <v>0</v>
      </c>
      <c r="BY803">
        <v>0</v>
      </c>
      <c r="BZ803">
        <v>0</v>
      </c>
      <c r="CA803">
        <v>0</v>
      </c>
      <c r="CB803">
        <v>127241</v>
      </c>
      <c r="CC803">
        <v>0</v>
      </c>
      <c r="CD803">
        <v>113795</v>
      </c>
      <c r="CE803">
        <v>0</v>
      </c>
      <c r="CF803">
        <v>0</v>
      </c>
      <c r="CG803">
        <v>0</v>
      </c>
      <c r="CH803">
        <v>0</v>
      </c>
      <c r="CI803">
        <v>0</v>
      </c>
      <c r="CJ803">
        <v>0</v>
      </c>
      <c r="CK803">
        <v>0</v>
      </c>
      <c r="CL803">
        <v>0</v>
      </c>
      <c r="CM803">
        <v>0</v>
      </c>
      <c r="CN803">
        <v>0</v>
      </c>
      <c r="CO803">
        <v>0</v>
      </c>
      <c r="CP803">
        <v>9198</v>
      </c>
      <c r="CQ803">
        <v>250234</v>
      </c>
      <c r="CR803">
        <v>0</v>
      </c>
      <c r="CS803">
        <v>0</v>
      </c>
      <c r="CT803">
        <v>0</v>
      </c>
      <c r="CU803">
        <v>0</v>
      </c>
      <c r="CV803">
        <v>0</v>
      </c>
      <c r="CW803">
        <v>1690142</v>
      </c>
      <c r="CX803">
        <v>0</v>
      </c>
      <c r="CY803">
        <v>9493595</v>
      </c>
      <c r="CZ803">
        <v>0</v>
      </c>
      <c r="DA803">
        <v>0</v>
      </c>
      <c r="DB803">
        <v>0</v>
      </c>
      <c r="DC803">
        <v>0</v>
      </c>
      <c r="DD803">
        <v>0</v>
      </c>
      <c r="DE803">
        <v>0</v>
      </c>
      <c r="DF803">
        <v>974170</v>
      </c>
      <c r="DG803">
        <v>12157907</v>
      </c>
      <c r="DH803">
        <v>0</v>
      </c>
      <c r="DI803">
        <v>28645433</v>
      </c>
      <c r="DJ803">
        <v>0</v>
      </c>
      <c r="DK803">
        <v>16487526</v>
      </c>
      <c r="DL803">
        <v>0</v>
      </c>
      <c r="DM803">
        <v>0</v>
      </c>
      <c r="DN803">
        <v>0</v>
      </c>
      <c r="DO803">
        <v>0</v>
      </c>
      <c r="DP803">
        <v>0</v>
      </c>
      <c r="DQ803">
        <v>0</v>
      </c>
      <c r="DR803">
        <v>0</v>
      </c>
      <c r="DS803">
        <v>0</v>
      </c>
      <c r="DT803">
        <v>0</v>
      </c>
      <c r="DU803">
        <v>0</v>
      </c>
      <c r="DV803">
        <v>0</v>
      </c>
      <c r="DW803">
        <v>0</v>
      </c>
      <c r="DX803">
        <v>0</v>
      </c>
      <c r="DY803">
        <v>0</v>
      </c>
      <c r="DZ803">
        <v>0</v>
      </c>
      <c r="EA803">
        <v>0</v>
      </c>
      <c r="EB803">
        <v>0</v>
      </c>
      <c r="EC803">
        <v>0</v>
      </c>
      <c r="ED803">
        <v>0</v>
      </c>
    </row>
    <row r="804" spans="1:134" x14ac:dyDescent="0.3">
      <c r="A804">
        <v>106491076</v>
      </c>
      <c r="B804" t="s">
        <v>1754</v>
      </c>
      <c r="C804">
        <v>20182</v>
      </c>
      <c r="D804" s="1">
        <v>43191</v>
      </c>
      <c r="E804" s="1">
        <v>43281</v>
      </c>
      <c r="F804" t="s">
        <v>134</v>
      </c>
      <c r="G804" t="s">
        <v>290</v>
      </c>
      <c r="H804" t="s">
        <v>2089</v>
      </c>
      <c r="I804">
        <v>403</v>
      </c>
      <c r="J804" t="s">
        <v>183</v>
      </c>
      <c r="K804" t="s">
        <v>137</v>
      </c>
      <c r="L804" t="s">
        <v>138</v>
      </c>
      <c r="M804" t="s">
        <v>1755</v>
      </c>
      <c r="N804" t="s">
        <v>1756</v>
      </c>
      <c r="O804" t="s">
        <v>1757</v>
      </c>
      <c r="P804">
        <v>95476</v>
      </c>
      <c r="Q804" t="s">
        <v>1758</v>
      </c>
      <c r="R804">
        <v>75</v>
      </c>
      <c r="S804">
        <v>64</v>
      </c>
      <c r="T804">
        <v>39</v>
      </c>
      <c r="U804">
        <v>219</v>
      </c>
      <c r="V804">
        <v>48</v>
      </c>
      <c r="W804">
        <v>18</v>
      </c>
      <c r="X804">
        <v>49</v>
      </c>
      <c r="Y804">
        <v>0</v>
      </c>
      <c r="Z804">
        <v>0</v>
      </c>
      <c r="AA804">
        <v>50</v>
      </c>
      <c r="AB804">
        <v>18</v>
      </c>
      <c r="AC804">
        <v>0</v>
      </c>
      <c r="AD804">
        <v>3</v>
      </c>
      <c r="AE804">
        <v>405</v>
      </c>
      <c r="AF804">
        <v>0</v>
      </c>
      <c r="AG804">
        <v>1514</v>
      </c>
      <c r="AH804">
        <v>340</v>
      </c>
      <c r="AI804">
        <v>84</v>
      </c>
      <c r="AJ804">
        <v>331</v>
      </c>
      <c r="AK804">
        <v>0</v>
      </c>
      <c r="AL804">
        <v>0</v>
      </c>
      <c r="AM804">
        <v>151</v>
      </c>
      <c r="AN804">
        <v>49</v>
      </c>
      <c r="AO804">
        <v>0</v>
      </c>
      <c r="AP804">
        <v>33</v>
      </c>
      <c r="AQ804">
        <v>2502</v>
      </c>
      <c r="AR804">
        <v>0</v>
      </c>
      <c r="AS80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5004</v>
      </c>
      <c r="AT804">
        <v>7588</v>
      </c>
      <c r="AU804">
        <v>1838</v>
      </c>
      <c r="AV804">
        <v>375</v>
      </c>
      <c r="AW804">
        <v>1275</v>
      </c>
      <c r="AX804">
        <v>0</v>
      </c>
      <c r="AY804">
        <v>0</v>
      </c>
      <c r="AZ804">
        <v>4401</v>
      </c>
      <c r="BA804">
        <v>435</v>
      </c>
      <c r="BB804">
        <v>55</v>
      </c>
      <c r="BC804">
        <v>388</v>
      </c>
      <c r="BD804">
        <v>16355</v>
      </c>
      <c r="BE804">
        <v>14736424</v>
      </c>
      <c r="BF804">
        <v>3199705</v>
      </c>
      <c r="BG804">
        <v>1332042</v>
      </c>
      <c r="BH804">
        <v>2626125</v>
      </c>
      <c r="BI804">
        <v>0</v>
      </c>
      <c r="BJ804">
        <v>0</v>
      </c>
      <c r="BK804">
        <v>2058134</v>
      </c>
      <c r="BL804">
        <v>1430090</v>
      </c>
      <c r="BM804">
        <v>0</v>
      </c>
      <c r="BN804">
        <v>674158</v>
      </c>
      <c r="BO804">
        <v>26056678</v>
      </c>
      <c r="BP804">
        <v>16335858</v>
      </c>
      <c r="BQ804">
        <v>6760613</v>
      </c>
      <c r="BR804">
        <v>1291510</v>
      </c>
      <c r="BS804">
        <v>6029778</v>
      </c>
      <c r="BT804">
        <v>0</v>
      </c>
      <c r="BU804">
        <v>0</v>
      </c>
      <c r="BV804">
        <v>10240923</v>
      </c>
      <c r="BW804">
        <v>1415222</v>
      </c>
      <c r="BX804">
        <v>125748</v>
      </c>
      <c r="BY804">
        <v>835235</v>
      </c>
      <c r="BZ804">
        <v>43034887</v>
      </c>
      <c r="CA804">
        <v>550000</v>
      </c>
      <c r="CB804">
        <v>26116235</v>
      </c>
      <c r="CC804">
        <v>8603776</v>
      </c>
      <c r="CD804">
        <v>1683232</v>
      </c>
      <c r="CE804">
        <v>6793419</v>
      </c>
      <c r="CF804">
        <v>0</v>
      </c>
      <c r="CG804">
        <v>0</v>
      </c>
      <c r="CH804">
        <v>0</v>
      </c>
      <c r="CI804">
        <v>8171921</v>
      </c>
      <c r="CJ804">
        <v>2463022</v>
      </c>
      <c r="CK804">
        <v>0</v>
      </c>
      <c r="CL804">
        <v>69711</v>
      </c>
      <c r="CM804">
        <v>0</v>
      </c>
      <c r="CN804">
        <v>0</v>
      </c>
      <c r="CO804">
        <v>0</v>
      </c>
      <c r="CP804">
        <v>768914</v>
      </c>
      <c r="CQ804">
        <v>55220230</v>
      </c>
      <c r="CR804">
        <v>0</v>
      </c>
      <c r="CS804">
        <v>0</v>
      </c>
      <c r="CT804">
        <v>0</v>
      </c>
      <c r="CU804">
        <v>345236</v>
      </c>
      <c r="CV804">
        <v>345236</v>
      </c>
      <c r="CW804">
        <v>4956047</v>
      </c>
      <c r="CX804">
        <v>1356542</v>
      </c>
      <c r="CY804">
        <v>940320</v>
      </c>
      <c r="CZ804">
        <v>1862484</v>
      </c>
      <c r="DA804">
        <v>0</v>
      </c>
      <c r="DB804">
        <v>0</v>
      </c>
      <c r="DC804">
        <v>4127136</v>
      </c>
      <c r="DD804">
        <v>727526</v>
      </c>
      <c r="DE804">
        <v>56037</v>
      </c>
      <c r="DF804">
        <v>190479</v>
      </c>
      <c r="DG804">
        <v>14216571</v>
      </c>
      <c r="DH804">
        <v>40174</v>
      </c>
      <c r="DI804">
        <v>15078785</v>
      </c>
      <c r="DJ804">
        <v>0</v>
      </c>
      <c r="DK804">
        <v>2103688</v>
      </c>
      <c r="DL804">
        <v>0</v>
      </c>
      <c r="DM804">
        <v>0</v>
      </c>
      <c r="DN804">
        <v>0</v>
      </c>
      <c r="DO804">
        <v>0</v>
      </c>
      <c r="DP804">
        <v>910149</v>
      </c>
      <c r="DQ804">
        <v>52220905</v>
      </c>
      <c r="DR804">
        <v>0</v>
      </c>
      <c r="DS804">
        <v>0</v>
      </c>
      <c r="DT804">
        <v>0</v>
      </c>
      <c r="DU804">
        <v>0</v>
      </c>
      <c r="DV804">
        <v>0</v>
      </c>
      <c r="DW804">
        <v>0</v>
      </c>
      <c r="DX804">
        <v>0</v>
      </c>
      <c r="DY804">
        <v>0</v>
      </c>
      <c r="DZ804">
        <v>0</v>
      </c>
      <c r="EA804">
        <v>0</v>
      </c>
      <c r="EB804">
        <v>0</v>
      </c>
      <c r="EC804">
        <v>0</v>
      </c>
      <c r="ED804">
        <v>0</v>
      </c>
    </row>
    <row r="805" spans="1:134" x14ac:dyDescent="0.3">
      <c r="A805">
        <v>106301258</v>
      </c>
      <c r="B805" t="s">
        <v>1759</v>
      </c>
      <c r="C805">
        <v>20182</v>
      </c>
      <c r="D805" s="1">
        <v>43191</v>
      </c>
      <c r="E805" s="1">
        <v>43281</v>
      </c>
      <c r="F805" t="s">
        <v>134</v>
      </c>
      <c r="G805" t="s">
        <v>226</v>
      </c>
      <c r="H805" t="s">
        <v>2091</v>
      </c>
      <c r="I805">
        <v>1015</v>
      </c>
      <c r="J805" t="s">
        <v>255</v>
      </c>
      <c r="K805" t="s">
        <v>137</v>
      </c>
      <c r="L805" t="s">
        <v>138</v>
      </c>
      <c r="M805" t="s">
        <v>1760</v>
      </c>
      <c r="N805" t="s">
        <v>1761</v>
      </c>
      <c r="O805" t="s">
        <v>1369</v>
      </c>
      <c r="P805">
        <v>92704</v>
      </c>
      <c r="Q805" t="s">
        <v>2099</v>
      </c>
      <c r="R805">
        <v>178</v>
      </c>
      <c r="S805">
        <v>178</v>
      </c>
      <c r="T805">
        <v>178</v>
      </c>
      <c r="U805">
        <v>177</v>
      </c>
      <c r="V805">
        <v>60</v>
      </c>
      <c r="W805">
        <v>225</v>
      </c>
      <c r="X805">
        <v>210</v>
      </c>
      <c r="Y805">
        <v>0</v>
      </c>
      <c r="Z805">
        <v>0</v>
      </c>
      <c r="AA805">
        <v>3</v>
      </c>
      <c r="AB805">
        <v>49</v>
      </c>
      <c r="AC805">
        <v>0</v>
      </c>
      <c r="AD805">
        <v>122</v>
      </c>
      <c r="AE805">
        <v>846</v>
      </c>
      <c r="AF805">
        <v>0</v>
      </c>
      <c r="AG805">
        <v>2260</v>
      </c>
      <c r="AH805">
        <v>344</v>
      </c>
      <c r="AI805">
        <v>887</v>
      </c>
      <c r="AJ805">
        <v>4486</v>
      </c>
      <c r="AK805">
        <v>0</v>
      </c>
      <c r="AL805">
        <v>0</v>
      </c>
      <c r="AM805">
        <v>12</v>
      </c>
      <c r="AN805">
        <v>117</v>
      </c>
      <c r="AO805">
        <v>0</v>
      </c>
      <c r="AP805">
        <v>381</v>
      </c>
      <c r="AQ805">
        <v>8487</v>
      </c>
      <c r="AR805">
        <v>0</v>
      </c>
      <c r="AS80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16974</v>
      </c>
      <c r="AT805">
        <v>267</v>
      </c>
      <c r="AU805">
        <v>172</v>
      </c>
      <c r="AV805">
        <v>1707</v>
      </c>
      <c r="AW805">
        <v>2462</v>
      </c>
      <c r="AX805">
        <v>0</v>
      </c>
      <c r="AY805">
        <v>0</v>
      </c>
      <c r="AZ805">
        <v>151</v>
      </c>
      <c r="BA805">
        <v>382</v>
      </c>
      <c r="BB805">
        <v>0</v>
      </c>
      <c r="BC805">
        <v>871</v>
      </c>
      <c r="BD805">
        <v>6012</v>
      </c>
      <c r="BE805">
        <v>9910341</v>
      </c>
      <c r="BF805">
        <v>2636880</v>
      </c>
      <c r="BG805">
        <v>7401989</v>
      </c>
      <c r="BH805">
        <v>24321044</v>
      </c>
      <c r="BI805">
        <v>0</v>
      </c>
      <c r="BJ805">
        <v>0</v>
      </c>
      <c r="BK805">
        <v>135523</v>
      </c>
      <c r="BL805">
        <v>1349621</v>
      </c>
      <c r="BM805">
        <v>0</v>
      </c>
      <c r="BN805">
        <v>2940156</v>
      </c>
      <c r="BO805">
        <v>48695554</v>
      </c>
      <c r="BP805">
        <v>1251537</v>
      </c>
      <c r="BQ805">
        <v>1588092</v>
      </c>
      <c r="BR805">
        <v>4875214</v>
      </c>
      <c r="BS805">
        <v>11342426</v>
      </c>
      <c r="BT805">
        <v>0</v>
      </c>
      <c r="BU805">
        <v>0</v>
      </c>
      <c r="BV805">
        <v>507363</v>
      </c>
      <c r="BW805">
        <v>2573382</v>
      </c>
      <c r="BX805">
        <v>0</v>
      </c>
      <c r="BY805">
        <v>811852</v>
      </c>
      <c r="BZ805">
        <v>22949866</v>
      </c>
      <c r="CA805">
        <v>1742064</v>
      </c>
      <c r="CB805">
        <v>8576781</v>
      </c>
      <c r="CC805">
        <v>3366798</v>
      </c>
      <c r="CD805">
        <v>10614910</v>
      </c>
      <c r="CE805">
        <v>30680355</v>
      </c>
      <c r="CF805">
        <v>-1052410</v>
      </c>
      <c r="CG805">
        <v>0</v>
      </c>
      <c r="CH805">
        <v>0</v>
      </c>
      <c r="CI805">
        <v>468681</v>
      </c>
      <c r="CJ805">
        <v>2615198</v>
      </c>
      <c r="CK805">
        <v>0</v>
      </c>
      <c r="CL805">
        <v>0</v>
      </c>
      <c r="CM805">
        <v>0</v>
      </c>
      <c r="CN805">
        <v>0</v>
      </c>
      <c r="CO805">
        <v>0</v>
      </c>
      <c r="CP805">
        <v>1192471</v>
      </c>
      <c r="CQ805">
        <v>58204848</v>
      </c>
      <c r="CR805">
        <v>0</v>
      </c>
      <c r="CS805">
        <v>0</v>
      </c>
      <c r="CT805">
        <v>0</v>
      </c>
      <c r="CU805">
        <v>0</v>
      </c>
      <c r="CV805">
        <v>0</v>
      </c>
      <c r="CW805">
        <v>2585097</v>
      </c>
      <c r="CX805">
        <v>858174</v>
      </c>
      <c r="CY805">
        <v>1662292</v>
      </c>
      <c r="CZ805">
        <v>6035524</v>
      </c>
      <c r="DA805">
        <v>0</v>
      </c>
      <c r="DB805">
        <v>0</v>
      </c>
      <c r="DC805">
        <v>174205</v>
      </c>
      <c r="DD805">
        <v>1307805</v>
      </c>
      <c r="DE805">
        <v>0</v>
      </c>
      <c r="DF805">
        <v>817475</v>
      </c>
      <c r="DG805">
        <v>13440572</v>
      </c>
      <c r="DH805">
        <v>42918</v>
      </c>
      <c r="DI805">
        <v>19211243</v>
      </c>
      <c r="DJ805">
        <v>361643</v>
      </c>
      <c r="DK805">
        <v>0</v>
      </c>
      <c r="DL805">
        <v>0</v>
      </c>
      <c r="DM805">
        <v>0</v>
      </c>
      <c r="DN805">
        <v>0</v>
      </c>
      <c r="DO805">
        <v>0</v>
      </c>
      <c r="DP805">
        <v>69979</v>
      </c>
      <c r="DQ805">
        <v>1502115</v>
      </c>
      <c r="DR805">
        <v>0</v>
      </c>
      <c r="DS805">
        <v>0</v>
      </c>
      <c r="DT805">
        <v>0</v>
      </c>
      <c r="DU805">
        <v>0</v>
      </c>
      <c r="DV805">
        <v>0</v>
      </c>
      <c r="DW805">
        <v>0</v>
      </c>
      <c r="DX805">
        <v>0</v>
      </c>
      <c r="DY805">
        <v>0</v>
      </c>
      <c r="DZ805">
        <v>0</v>
      </c>
      <c r="EA805">
        <v>0</v>
      </c>
      <c r="EB805">
        <v>0</v>
      </c>
      <c r="EC805">
        <v>0</v>
      </c>
      <c r="ED805">
        <v>0</v>
      </c>
    </row>
    <row r="806" spans="1:134" x14ac:dyDescent="0.3">
      <c r="A806">
        <v>106190380</v>
      </c>
      <c r="B806" t="s">
        <v>1762</v>
      </c>
      <c r="C806">
        <v>20182</v>
      </c>
      <c r="D806" s="1">
        <v>43191</v>
      </c>
      <c r="E806" s="1">
        <v>43281</v>
      </c>
      <c r="F806" t="s">
        <v>134</v>
      </c>
      <c r="G806" t="s">
        <v>158</v>
      </c>
      <c r="H806" t="s">
        <v>2086</v>
      </c>
      <c r="I806">
        <v>925</v>
      </c>
      <c r="J806" t="s">
        <v>255</v>
      </c>
      <c r="K806" t="s">
        <v>137</v>
      </c>
      <c r="L806" t="s">
        <v>138</v>
      </c>
      <c r="M806" t="s">
        <v>1763</v>
      </c>
      <c r="N806" t="s">
        <v>1764</v>
      </c>
      <c r="O806" t="s">
        <v>1765</v>
      </c>
      <c r="P806">
        <v>90028</v>
      </c>
      <c r="Q806" t="s">
        <v>691</v>
      </c>
      <c r="R806">
        <v>612</v>
      </c>
      <c r="S806">
        <v>612</v>
      </c>
      <c r="T806">
        <v>317</v>
      </c>
      <c r="U806">
        <v>1391</v>
      </c>
      <c r="V806">
        <v>314</v>
      </c>
      <c r="W806">
        <v>1603</v>
      </c>
      <c r="X806">
        <v>1161</v>
      </c>
      <c r="Y806">
        <v>0</v>
      </c>
      <c r="Z806">
        <v>0</v>
      </c>
      <c r="AA806">
        <v>12</v>
      </c>
      <c r="AB806">
        <v>359</v>
      </c>
      <c r="AC806">
        <v>3</v>
      </c>
      <c r="AD806">
        <v>16</v>
      </c>
      <c r="AE806">
        <v>4859</v>
      </c>
      <c r="AF806">
        <v>0</v>
      </c>
      <c r="AG806">
        <v>8526</v>
      </c>
      <c r="AH806">
        <v>1735</v>
      </c>
      <c r="AI806">
        <v>9470</v>
      </c>
      <c r="AJ806">
        <v>7113</v>
      </c>
      <c r="AK806">
        <v>0</v>
      </c>
      <c r="AL806">
        <v>0</v>
      </c>
      <c r="AM806">
        <v>41</v>
      </c>
      <c r="AN806">
        <v>1585</v>
      </c>
      <c r="AO806">
        <v>4</v>
      </c>
      <c r="AP806">
        <v>126</v>
      </c>
      <c r="AQ806">
        <v>28600</v>
      </c>
      <c r="AR806">
        <v>0</v>
      </c>
      <c r="AS80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57200</v>
      </c>
      <c r="AT806">
        <v>1196</v>
      </c>
      <c r="AU806">
        <v>534</v>
      </c>
      <c r="AV806">
        <v>562</v>
      </c>
      <c r="AW806">
        <v>3080</v>
      </c>
      <c r="AX806">
        <v>0</v>
      </c>
      <c r="AY806">
        <v>0</v>
      </c>
      <c r="AZ806">
        <v>159</v>
      </c>
      <c r="BA806">
        <v>1070</v>
      </c>
      <c r="BB806">
        <v>0</v>
      </c>
      <c r="BC806">
        <v>497</v>
      </c>
      <c r="BD806">
        <v>7098</v>
      </c>
      <c r="BE806">
        <v>78396629</v>
      </c>
      <c r="BF806">
        <v>15587281</v>
      </c>
      <c r="BG806">
        <v>34902090</v>
      </c>
      <c r="BH806">
        <v>94576226</v>
      </c>
      <c r="BI806">
        <v>0</v>
      </c>
      <c r="BJ806">
        <v>0</v>
      </c>
      <c r="BK806">
        <v>4020473</v>
      </c>
      <c r="BL806">
        <v>16747362</v>
      </c>
      <c r="BM806">
        <v>1736</v>
      </c>
      <c r="BN806">
        <v>239246</v>
      </c>
      <c r="BO806">
        <v>244471043</v>
      </c>
      <c r="BP806">
        <v>8805371</v>
      </c>
      <c r="BQ806">
        <v>2467123</v>
      </c>
      <c r="BR806">
        <v>2183301</v>
      </c>
      <c r="BS806">
        <v>17312062</v>
      </c>
      <c r="BT806">
        <v>0</v>
      </c>
      <c r="BU806">
        <v>0</v>
      </c>
      <c r="BV806">
        <v>1098680</v>
      </c>
      <c r="BW806">
        <v>7822728</v>
      </c>
      <c r="BX806">
        <v>0</v>
      </c>
      <c r="BY806">
        <v>1113102</v>
      </c>
      <c r="BZ806">
        <v>40802367</v>
      </c>
      <c r="CA806">
        <v>2916120</v>
      </c>
      <c r="CB806">
        <v>75302670</v>
      </c>
      <c r="CC806">
        <v>17498108</v>
      </c>
      <c r="CD806">
        <v>16453127</v>
      </c>
      <c r="CE806">
        <v>84194913</v>
      </c>
      <c r="CF806">
        <v>-2142444</v>
      </c>
      <c r="CG806">
        <v>0</v>
      </c>
      <c r="CH806">
        <v>0</v>
      </c>
      <c r="CI806">
        <v>5372492</v>
      </c>
      <c r="CJ806">
        <v>14322775</v>
      </c>
      <c r="CK806">
        <v>0</v>
      </c>
      <c r="CL806">
        <v>3946</v>
      </c>
      <c r="CM806">
        <v>0</v>
      </c>
      <c r="CN806">
        <v>0</v>
      </c>
      <c r="CO806">
        <v>0</v>
      </c>
      <c r="CP806">
        <v>873024</v>
      </c>
      <c r="CQ806">
        <v>214794731</v>
      </c>
      <c r="CR806">
        <v>6478134</v>
      </c>
      <c r="CS806">
        <v>0</v>
      </c>
      <c r="CT806">
        <v>0</v>
      </c>
      <c r="CU806">
        <v>0</v>
      </c>
      <c r="CV806">
        <v>6478134</v>
      </c>
      <c r="CW806">
        <v>11899330</v>
      </c>
      <c r="CX806">
        <v>6462012</v>
      </c>
      <c r="CY806">
        <v>21104891</v>
      </c>
      <c r="CZ806">
        <v>28673831</v>
      </c>
      <c r="DA806">
        <v>0</v>
      </c>
      <c r="DB806">
        <v>0</v>
      </c>
      <c r="DC806">
        <v>-413801</v>
      </c>
      <c r="DD806">
        <v>9122417</v>
      </c>
      <c r="DE806">
        <v>76184</v>
      </c>
      <c r="DF806">
        <v>31949</v>
      </c>
      <c r="DG806">
        <v>76956813</v>
      </c>
      <c r="DH806">
        <v>69960</v>
      </c>
      <c r="DI806">
        <v>66536509</v>
      </c>
      <c r="DJ806">
        <v>0</v>
      </c>
      <c r="DK806">
        <v>0</v>
      </c>
      <c r="DL806">
        <v>0</v>
      </c>
      <c r="DM806">
        <v>0</v>
      </c>
      <c r="DN806">
        <v>0</v>
      </c>
      <c r="DO806">
        <v>0</v>
      </c>
      <c r="DP806">
        <v>613920</v>
      </c>
      <c r="DQ806">
        <v>67333882</v>
      </c>
      <c r="DR806">
        <v>0</v>
      </c>
      <c r="DS806">
        <v>0</v>
      </c>
      <c r="DT806">
        <v>0</v>
      </c>
      <c r="DU806">
        <v>0</v>
      </c>
      <c r="DV806">
        <v>0</v>
      </c>
      <c r="DW806">
        <v>0</v>
      </c>
      <c r="DX806">
        <v>0</v>
      </c>
      <c r="DY806">
        <v>0</v>
      </c>
      <c r="DZ806">
        <v>0</v>
      </c>
      <c r="EA806">
        <v>0</v>
      </c>
      <c r="EB806">
        <v>0</v>
      </c>
      <c r="EC806">
        <v>0</v>
      </c>
      <c r="ED806">
        <v>0</v>
      </c>
    </row>
    <row r="807" spans="1:134" x14ac:dyDescent="0.3">
      <c r="A807">
        <v>106334068</v>
      </c>
      <c r="B807" t="s">
        <v>1771</v>
      </c>
      <c r="C807">
        <v>20182</v>
      </c>
      <c r="D807" s="1">
        <v>43191</v>
      </c>
      <c r="E807" s="1">
        <v>43281</v>
      </c>
      <c r="F807" t="s">
        <v>134</v>
      </c>
      <c r="G807" t="s">
        <v>548</v>
      </c>
      <c r="H807" t="s">
        <v>2100</v>
      </c>
      <c r="I807">
        <v>1109</v>
      </c>
      <c r="J807" t="s">
        <v>255</v>
      </c>
      <c r="K807" t="s">
        <v>137</v>
      </c>
      <c r="L807" t="s">
        <v>138</v>
      </c>
      <c r="M807" t="s">
        <v>1772</v>
      </c>
      <c r="N807" t="s">
        <v>1773</v>
      </c>
      <c r="O807" t="s">
        <v>1102</v>
      </c>
      <c r="P807">
        <v>92562</v>
      </c>
      <c r="Q807" t="s">
        <v>1774</v>
      </c>
      <c r="R807">
        <v>250</v>
      </c>
      <c r="S807">
        <v>250</v>
      </c>
      <c r="T807">
        <v>250</v>
      </c>
      <c r="U807">
        <v>523</v>
      </c>
      <c r="V807">
        <v>913</v>
      </c>
      <c r="W807">
        <v>197</v>
      </c>
      <c r="X807">
        <v>957</v>
      </c>
      <c r="Y807">
        <v>0</v>
      </c>
      <c r="Z807">
        <v>0</v>
      </c>
      <c r="AA807">
        <v>148</v>
      </c>
      <c r="AB807">
        <v>1055</v>
      </c>
      <c r="AC807">
        <v>4</v>
      </c>
      <c r="AD807">
        <v>91</v>
      </c>
      <c r="AE807">
        <v>3888</v>
      </c>
      <c r="AF807">
        <v>0</v>
      </c>
      <c r="AG807">
        <v>2525</v>
      </c>
      <c r="AH807">
        <v>3514</v>
      </c>
      <c r="AI807">
        <v>1041</v>
      </c>
      <c r="AJ807">
        <v>2942</v>
      </c>
      <c r="AK807">
        <v>0</v>
      </c>
      <c r="AL807">
        <v>0</v>
      </c>
      <c r="AM807">
        <v>399</v>
      </c>
      <c r="AN807">
        <v>2708</v>
      </c>
      <c r="AO807">
        <v>8</v>
      </c>
      <c r="AP807">
        <v>151</v>
      </c>
      <c r="AQ807">
        <v>13288</v>
      </c>
      <c r="AR807">
        <v>0</v>
      </c>
      <c r="AS80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26576</v>
      </c>
      <c r="AT807">
        <v>1676</v>
      </c>
      <c r="AU807">
        <v>2610</v>
      </c>
      <c r="AV807">
        <v>1396</v>
      </c>
      <c r="AW807">
        <v>10011</v>
      </c>
      <c r="AX807">
        <v>0</v>
      </c>
      <c r="AY807">
        <v>0</v>
      </c>
      <c r="AZ807">
        <v>1467</v>
      </c>
      <c r="BA807">
        <v>6223</v>
      </c>
      <c r="BB807">
        <v>7</v>
      </c>
      <c r="BC807">
        <v>2739</v>
      </c>
      <c r="BD807">
        <v>26129</v>
      </c>
      <c r="BE807">
        <v>37555773</v>
      </c>
      <c r="BF807">
        <v>57998682</v>
      </c>
      <c r="BG807">
        <v>12904248</v>
      </c>
      <c r="BH807">
        <v>40656668</v>
      </c>
      <c r="BI807">
        <v>0</v>
      </c>
      <c r="BJ807">
        <v>0</v>
      </c>
      <c r="BK807">
        <v>5783835</v>
      </c>
      <c r="BL807">
        <v>44550027</v>
      </c>
      <c r="BM807">
        <v>87270</v>
      </c>
      <c r="BN807">
        <v>3549696</v>
      </c>
      <c r="BO807">
        <v>203086199</v>
      </c>
      <c r="BP807">
        <v>12428779</v>
      </c>
      <c r="BQ807">
        <v>26983119</v>
      </c>
      <c r="BR807">
        <v>6305976</v>
      </c>
      <c r="BS807">
        <v>46385557</v>
      </c>
      <c r="BT807">
        <v>0</v>
      </c>
      <c r="BU807">
        <v>0</v>
      </c>
      <c r="BV807">
        <v>7688307</v>
      </c>
      <c r="BW807">
        <v>37549292</v>
      </c>
      <c r="BX807">
        <v>123340</v>
      </c>
      <c r="BY807">
        <v>10095966</v>
      </c>
      <c r="BZ807">
        <v>147560336</v>
      </c>
      <c r="CA807">
        <v>4818648</v>
      </c>
      <c r="CB807">
        <v>41251541</v>
      </c>
      <c r="CC807">
        <v>70006530</v>
      </c>
      <c r="CD807">
        <v>17042011</v>
      </c>
      <c r="CE807">
        <v>76421260</v>
      </c>
      <c r="CF807">
        <v>0</v>
      </c>
      <c r="CG807">
        <v>0</v>
      </c>
      <c r="CH807">
        <v>0</v>
      </c>
      <c r="CI807">
        <v>11128294</v>
      </c>
      <c r="CJ807">
        <v>51806905</v>
      </c>
      <c r="CK807">
        <v>0</v>
      </c>
      <c r="CL807">
        <v>210610</v>
      </c>
      <c r="CM807">
        <v>0</v>
      </c>
      <c r="CN807">
        <v>0</v>
      </c>
      <c r="CO807">
        <v>0</v>
      </c>
      <c r="CP807">
        <v>7873330</v>
      </c>
      <c r="CQ807">
        <v>280559129</v>
      </c>
      <c r="CR807">
        <v>0</v>
      </c>
      <c r="CS807">
        <v>0</v>
      </c>
      <c r="CT807">
        <v>0</v>
      </c>
      <c r="CU807">
        <v>0</v>
      </c>
      <c r="CV807">
        <v>0</v>
      </c>
      <c r="CW807">
        <v>8733011</v>
      </c>
      <c r="CX807">
        <v>14975271</v>
      </c>
      <c r="CY807">
        <v>2168213</v>
      </c>
      <c r="CZ807">
        <v>10620965</v>
      </c>
      <c r="DA807">
        <v>0</v>
      </c>
      <c r="DB807">
        <v>0</v>
      </c>
      <c r="DC807">
        <v>2343848</v>
      </c>
      <c r="DD807">
        <v>30292414</v>
      </c>
      <c r="DE807">
        <v>0</v>
      </c>
      <c r="DF807">
        <v>953684</v>
      </c>
      <c r="DG807">
        <v>70087406</v>
      </c>
      <c r="DH807">
        <v>1330857</v>
      </c>
      <c r="DI807">
        <v>66882670</v>
      </c>
      <c r="DJ807">
        <v>0</v>
      </c>
      <c r="DK807">
        <v>0</v>
      </c>
      <c r="DL807">
        <v>0</v>
      </c>
      <c r="DM807">
        <v>0</v>
      </c>
      <c r="DN807">
        <v>0</v>
      </c>
      <c r="DO807">
        <v>0</v>
      </c>
      <c r="DP807">
        <v>1389674</v>
      </c>
      <c r="DQ807">
        <v>107911654</v>
      </c>
      <c r="DR807">
        <v>0</v>
      </c>
      <c r="DS807">
        <v>0</v>
      </c>
      <c r="DT807">
        <v>0</v>
      </c>
      <c r="DU807">
        <v>0</v>
      </c>
      <c r="DV807">
        <v>0</v>
      </c>
      <c r="DW807">
        <v>0</v>
      </c>
      <c r="DX807">
        <v>0</v>
      </c>
      <c r="DY807">
        <v>0</v>
      </c>
      <c r="DZ807">
        <v>0</v>
      </c>
      <c r="EA807">
        <v>0</v>
      </c>
      <c r="EB807">
        <v>0</v>
      </c>
      <c r="EC807">
        <v>0</v>
      </c>
      <c r="ED807">
        <v>0</v>
      </c>
    </row>
    <row r="808" spans="1:134" x14ac:dyDescent="0.3">
      <c r="A808">
        <v>106100899</v>
      </c>
      <c r="B808" t="s">
        <v>1775</v>
      </c>
      <c r="C808">
        <v>20182</v>
      </c>
      <c r="D808" s="1">
        <v>43191</v>
      </c>
      <c r="E808" s="1">
        <v>43281</v>
      </c>
      <c r="F808" t="s">
        <v>134</v>
      </c>
      <c r="G808" t="s">
        <v>182</v>
      </c>
      <c r="H808" t="s">
        <v>2084</v>
      </c>
      <c r="I808">
        <v>605</v>
      </c>
      <c r="J808" t="s">
        <v>152</v>
      </c>
      <c r="K808" t="s">
        <v>137</v>
      </c>
      <c r="L808" t="s">
        <v>138</v>
      </c>
      <c r="M808" t="s">
        <v>1776</v>
      </c>
      <c r="N808" t="s">
        <v>1777</v>
      </c>
      <c r="O808" t="s">
        <v>417</v>
      </c>
      <c r="P808">
        <v>93720</v>
      </c>
      <c r="Q808" t="s">
        <v>1778</v>
      </c>
      <c r="R808">
        <v>436</v>
      </c>
      <c r="S808">
        <v>436</v>
      </c>
      <c r="T808">
        <v>436</v>
      </c>
      <c r="U808">
        <v>2210</v>
      </c>
      <c r="V808">
        <v>493</v>
      </c>
      <c r="W808">
        <v>460</v>
      </c>
      <c r="X808">
        <v>1698</v>
      </c>
      <c r="Y808">
        <v>0</v>
      </c>
      <c r="Z808">
        <v>0</v>
      </c>
      <c r="AA808">
        <v>31</v>
      </c>
      <c r="AB808">
        <v>996</v>
      </c>
      <c r="AC808">
        <v>31</v>
      </c>
      <c r="AD808">
        <v>0</v>
      </c>
      <c r="AE808">
        <v>5919</v>
      </c>
      <c r="AF808">
        <v>0</v>
      </c>
      <c r="AG808">
        <v>10505</v>
      </c>
      <c r="AH808">
        <v>2622</v>
      </c>
      <c r="AI808">
        <v>2135</v>
      </c>
      <c r="AJ808">
        <v>6691</v>
      </c>
      <c r="AK808">
        <v>0</v>
      </c>
      <c r="AL808">
        <v>0</v>
      </c>
      <c r="AM808">
        <v>100</v>
      </c>
      <c r="AN808">
        <v>4287</v>
      </c>
      <c r="AO808">
        <v>114</v>
      </c>
      <c r="AP808">
        <v>0</v>
      </c>
      <c r="AQ808">
        <v>26454</v>
      </c>
      <c r="AR808">
        <v>0</v>
      </c>
      <c r="AS80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52908</v>
      </c>
      <c r="AT808">
        <v>12195</v>
      </c>
      <c r="AU808">
        <v>2524</v>
      </c>
      <c r="AV808">
        <v>2599</v>
      </c>
      <c r="AW808">
        <v>14444</v>
      </c>
      <c r="AX808">
        <v>0</v>
      </c>
      <c r="AY808">
        <v>0</v>
      </c>
      <c r="AZ808">
        <v>624</v>
      </c>
      <c r="BA808">
        <v>10563</v>
      </c>
      <c r="BB808">
        <v>1668</v>
      </c>
      <c r="BC808">
        <v>0</v>
      </c>
      <c r="BD808">
        <v>44617</v>
      </c>
      <c r="BE808">
        <v>119599145</v>
      </c>
      <c r="BF808">
        <v>29665450</v>
      </c>
      <c r="BG808">
        <v>22138364</v>
      </c>
      <c r="BH808">
        <v>62113332</v>
      </c>
      <c r="BI808">
        <v>0</v>
      </c>
      <c r="BJ808">
        <v>0</v>
      </c>
      <c r="BK808">
        <v>2083965</v>
      </c>
      <c r="BL808">
        <v>44718087</v>
      </c>
      <c r="BM808">
        <v>1080482</v>
      </c>
      <c r="BN808">
        <v>0</v>
      </c>
      <c r="BO808">
        <v>281398825</v>
      </c>
      <c r="BP808">
        <v>57700548</v>
      </c>
      <c r="BQ808">
        <v>15399216</v>
      </c>
      <c r="BR808">
        <v>6450164</v>
      </c>
      <c r="BS808">
        <v>52223147</v>
      </c>
      <c r="BT808">
        <v>0</v>
      </c>
      <c r="BU808">
        <v>0</v>
      </c>
      <c r="BV808">
        <v>2878512</v>
      </c>
      <c r="BW808">
        <v>43208826</v>
      </c>
      <c r="BX808">
        <v>3040326</v>
      </c>
      <c r="BY808">
        <v>0</v>
      </c>
      <c r="BZ808">
        <v>180900739</v>
      </c>
      <c r="CA808">
        <v>2681244</v>
      </c>
      <c r="CB808">
        <v>135122196</v>
      </c>
      <c r="CC808">
        <v>35219815</v>
      </c>
      <c r="CD808">
        <v>12319810</v>
      </c>
      <c r="CE808">
        <v>71511827</v>
      </c>
      <c r="CF808">
        <v>0</v>
      </c>
      <c r="CG808">
        <v>0</v>
      </c>
      <c r="CH808">
        <v>0</v>
      </c>
      <c r="CI808">
        <v>3458526</v>
      </c>
      <c r="CJ808">
        <v>52997421</v>
      </c>
      <c r="CK808">
        <v>0</v>
      </c>
      <c r="CL808">
        <v>3670520</v>
      </c>
      <c r="CM808">
        <v>0</v>
      </c>
      <c r="CN808">
        <v>0</v>
      </c>
      <c r="CO808">
        <v>0</v>
      </c>
      <c r="CP808">
        <v>0</v>
      </c>
      <c r="CQ808">
        <v>316981359</v>
      </c>
      <c r="CR808">
        <v>0</v>
      </c>
      <c r="CS808">
        <v>0</v>
      </c>
      <c r="CT808">
        <v>0</v>
      </c>
      <c r="CU808">
        <v>0</v>
      </c>
      <c r="CV808">
        <v>0</v>
      </c>
      <c r="CW808">
        <v>41832363</v>
      </c>
      <c r="CX808">
        <v>9844851</v>
      </c>
      <c r="CY808">
        <v>16268718</v>
      </c>
      <c r="CZ808">
        <v>42481689</v>
      </c>
      <c r="DA808">
        <v>0</v>
      </c>
      <c r="DB808">
        <v>0</v>
      </c>
      <c r="DC808">
        <v>1503951</v>
      </c>
      <c r="DD808">
        <v>32821685</v>
      </c>
      <c r="DE808">
        <v>0</v>
      </c>
      <c r="DF808">
        <v>564948</v>
      </c>
      <c r="DG808">
        <v>145318205</v>
      </c>
      <c r="DH808">
        <v>2552133</v>
      </c>
      <c r="DI808">
        <v>127308650</v>
      </c>
      <c r="DJ808">
        <v>413755</v>
      </c>
      <c r="DK808">
        <v>1366721</v>
      </c>
      <c r="DL808">
        <v>0</v>
      </c>
      <c r="DM808">
        <v>0</v>
      </c>
      <c r="DN808">
        <v>0</v>
      </c>
      <c r="DO808">
        <v>0</v>
      </c>
      <c r="DP808">
        <v>7258562</v>
      </c>
      <c r="DQ808">
        <v>197698049</v>
      </c>
      <c r="DR808">
        <v>0</v>
      </c>
      <c r="DS808">
        <v>0</v>
      </c>
      <c r="DT808">
        <v>0</v>
      </c>
      <c r="DU808">
        <v>0</v>
      </c>
      <c r="DV808">
        <v>0</v>
      </c>
      <c r="DW808">
        <v>0</v>
      </c>
      <c r="DX808">
        <v>0</v>
      </c>
      <c r="DY808">
        <v>0</v>
      </c>
      <c r="DZ808">
        <v>0</v>
      </c>
      <c r="EA808">
        <v>0</v>
      </c>
      <c r="EB808">
        <v>0</v>
      </c>
      <c r="EC808">
        <v>0</v>
      </c>
      <c r="ED808">
        <v>0</v>
      </c>
    </row>
    <row r="809" spans="1:134" x14ac:dyDescent="0.3">
      <c r="A809">
        <v>106361339</v>
      </c>
      <c r="B809" t="s">
        <v>1779</v>
      </c>
      <c r="C809">
        <v>20182</v>
      </c>
      <c r="D809" s="1">
        <v>43191</v>
      </c>
      <c r="E809" s="1">
        <v>43281</v>
      </c>
      <c r="F809" t="s">
        <v>134</v>
      </c>
      <c r="G809" t="s">
        <v>275</v>
      </c>
      <c r="H809" t="s">
        <v>2100</v>
      </c>
      <c r="I809">
        <v>1209</v>
      </c>
      <c r="J809" t="s">
        <v>136</v>
      </c>
      <c r="K809" t="s">
        <v>137</v>
      </c>
      <c r="L809" t="s">
        <v>138</v>
      </c>
      <c r="M809" t="s">
        <v>1780</v>
      </c>
      <c r="N809" t="s">
        <v>1781</v>
      </c>
      <c r="O809" t="s">
        <v>330</v>
      </c>
      <c r="P809">
        <v>92404</v>
      </c>
      <c r="Q809" t="s">
        <v>1782</v>
      </c>
      <c r="R809">
        <v>342</v>
      </c>
      <c r="S809">
        <v>322</v>
      </c>
      <c r="T809">
        <v>314</v>
      </c>
      <c r="U809">
        <v>538</v>
      </c>
      <c r="V809">
        <v>874</v>
      </c>
      <c r="W809">
        <v>297</v>
      </c>
      <c r="X809">
        <v>1318</v>
      </c>
      <c r="Y809">
        <v>0</v>
      </c>
      <c r="Z809">
        <v>0</v>
      </c>
      <c r="AA809">
        <v>21</v>
      </c>
      <c r="AB809">
        <v>415</v>
      </c>
      <c r="AC809">
        <v>10</v>
      </c>
      <c r="AD809">
        <v>26</v>
      </c>
      <c r="AE809">
        <v>3499</v>
      </c>
      <c r="AF809">
        <v>0</v>
      </c>
      <c r="AG809">
        <v>2723</v>
      </c>
      <c r="AH809">
        <v>4016</v>
      </c>
      <c r="AI809">
        <v>1799</v>
      </c>
      <c r="AJ809">
        <v>5243</v>
      </c>
      <c r="AK809">
        <v>0</v>
      </c>
      <c r="AL809">
        <v>0</v>
      </c>
      <c r="AM809">
        <v>53</v>
      </c>
      <c r="AN809">
        <v>1378</v>
      </c>
      <c r="AO809">
        <v>46</v>
      </c>
      <c r="AP809">
        <v>69</v>
      </c>
      <c r="AQ809">
        <v>15327</v>
      </c>
      <c r="AR809">
        <v>0</v>
      </c>
      <c r="AS80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30654</v>
      </c>
      <c r="AT809">
        <v>3410</v>
      </c>
      <c r="AU809">
        <v>3147</v>
      </c>
      <c r="AV809">
        <v>4156</v>
      </c>
      <c r="AW809">
        <v>21473</v>
      </c>
      <c r="AX809">
        <v>0</v>
      </c>
      <c r="AY809">
        <v>0</v>
      </c>
      <c r="AZ809">
        <v>539</v>
      </c>
      <c r="BA809">
        <v>4808</v>
      </c>
      <c r="BB809">
        <v>913</v>
      </c>
      <c r="BC809">
        <v>3471</v>
      </c>
      <c r="BD809">
        <v>41917</v>
      </c>
      <c r="BE809">
        <v>59016044</v>
      </c>
      <c r="BF809">
        <v>88495779</v>
      </c>
      <c r="BG809">
        <v>38238452</v>
      </c>
      <c r="BH809">
        <v>86861239</v>
      </c>
      <c r="BI809">
        <v>0</v>
      </c>
      <c r="BJ809">
        <v>0</v>
      </c>
      <c r="BK809">
        <v>1222235</v>
      </c>
      <c r="BL809">
        <v>31376957</v>
      </c>
      <c r="BM809">
        <v>897518</v>
      </c>
      <c r="BN809">
        <v>1821803</v>
      </c>
      <c r="BO809">
        <v>307930027</v>
      </c>
      <c r="BP809">
        <v>17335479</v>
      </c>
      <c r="BQ809">
        <v>28024621</v>
      </c>
      <c r="BR809">
        <v>11092604</v>
      </c>
      <c r="BS809">
        <v>55919113</v>
      </c>
      <c r="BT809">
        <v>0</v>
      </c>
      <c r="BU809">
        <v>0</v>
      </c>
      <c r="BV809">
        <v>1896743</v>
      </c>
      <c r="BW809">
        <v>22071167</v>
      </c>
      <c r="BX809">
        <v>3132538</v>
      </c>
      <c r="BY809">
        <v>3358119</v>
      </c>
      <c r="BZ809">
        <v>142830384</v>
      </c>
      <c r="CA809">
        <v>1691891</v>
      </c>
      <c r="CB809">
        <v>64329095</v>
      </c>
      <c r="CC809">
        <v>100470994</v>
      </c>
      <c r="CD809">
        <v>30428085</v>
      </c>
      <c r="CE809">
        <v>124672456</v>
      </c>
      <c r="CF809">
        <v>-938922</v>
      </c>
      <c r="CG809">
        <v>0</v>
      </c>
      <c r="CH809">
        <v>0</v>
      </c>
      <c r="CI809">
        <v>2448174</v>
      </c>
      <c r="CJ809">
        <v>34798246</v>
      </c>
      <c r="CK809">
        <v>0</v>
      </c>
      <c r="CL809">
        <v>4030056</v>
      </c>
      <c r="CM809">
        <v>0</v>
      </c>
      <c r="CN809">
        <v>0</v>
      </c>
      <c r="CO809">
        <v>0</v>
      </c>
      <c r="CP809">
        <v>617591</v>
      </c>
      <c r="CQ809">
        <v>362547666</v>
      </c>
      <c r="CR809">
        <v>1547344</v>
      </c>
      <c r="CS809">
        <v>0</v>
      </c>
      <c r="CT809">
        <v>0</v>
      </c>
      <c r="CU809">
        <v>0</v>
      </c>
      <c r="CV809">
        <v>1547344</v>
      </c>
      <c r="CW809">
        <v>11985883</v>
      </c>
      <c r="CX809">
        <v>17496421</v>
      </c>
      <c r="CY809">
        <v>19796720</v>
      </c>
      <c r="CZ809">
        <v>18085394</v>
      </c>
      <c r="DA809">
        <v>0</v>
      </c>
      <c r="DB809">
        <v>0</v>
      </c>
      <c r="DC809">
        <v>670804</v>
      </c>
      <c r="DD809">
        <v>18421473</v>
      </c>
      <c r="DE809">
        <v>0</v>
      </c>
      <c r="DF809">
        <v>3303394</v>
      </c>
      <c r="DG809">
        <v>89760089</v>
      </c>
      <c r="DH809">
        <v>706280</v>
      </c>
      <c r="DI809">
        <v>104641628</v>
      </c>
      <c r="DJ809">
        <v>0</v>
      </c>
      <c r="DK809">
        <v>139321</v>
      </c>
      <c r="DL809">
        <v>0</v>
      </c>
      <c r="DM809">
        <v>0</v>
      </c>
      <c r="DN809">
        <v>0</v>
      </c>
      <c r="DO809">
        <v>0</v>
      </c>
      <c r="DP809">
        <v>9398784</v>
      </c>
      <c r="DQ809">
        <v>110364492</v>
      </c>
      <c r="DR809">
        <v>0</v>
      </c>
      <c r="DS809">
        <v>0</v>
      </c>
      <c r="DT809">
        <v>0</v>
      </c>
      <c r="DU809">
        <v>0</v>
      </c>
      <c r="DV809">
        <v>0</v>
      </c>
      <c r="DW809">
        <v>0</v>
      </c>
      <c r="DX809">
        <v>0</v>
      </c>
      <c r="DY809">
        <v>0</v>
      </c>
      <c r="DZ809">
        <v>0</v>
      </c>
      <c r="EA809">
        <v>0</v>
      </c>
      <c r="EB809">
        <v>0</v>
      </c>
      <c r="EC809">
        <v>0</v>
      </c>
      <c r="ED809">
        <v>0</v>
      </c>
    </row>
    <row r="810" spans="1:134" x14ac:dyDescent="0.3">
      <c r="A810">
        <v>106521041</v>
      </c>
      <c r="B810" t="s">
        <v>1783</v>
      </c>
      <c r="C810">
        <v>20182</v>
      </c>
      <c r="D810" s="1">
        <v>43191</v>
      </c>
      <c r="E810" s="1">
        <v>43281</v>
      </c>
      <c r="F810" t="s">
        <v>134</v>
      </c>
      <c r="G810" t="s">
        <v>1531</v>
      </c>
      <c r="H810" t="s">
        <v>2085</v>
      </c>
      <c r="I810">
        <v>211</v>
      </c>
      <c r="J810" t="s">
        <v>152</v>
      </c>
      <c r="K810" t="s">
        <v>137</v>
      </c>
      <c r="L810" t="s">
        <v>145</v>
      </c>
      <c r="M810" t="s">
        <v>1229</v>
      </c>
      <c r="N810" t="s">
        <v>1784</v>
      </c>
      <c r="O810" t="s">
        <v>1534</v>
      </c>
      <c r="P810">
        <v>96080</v>
      </c>
      <c r="Q810" t="s">
        <v>1785</v>
      </c>
      <c r="R810">
        <v>76</v>
      </c>
      <c r="S810">
        <v>49</v>
      </c>
      <c r="T810">
        <v>49</v>
      </c>
      <c r="U810">
        <v>337</v>
      </c>
      <c r="V810">
        <v>9</v>
      </c>
      <c r="W810">
        <v>72</v>
      </c>
      <c r="X810">
        <v>179</v>
      </c>
      <c r="Y810">
        <v>0</v>
      </c>
      <c r="Z810">
        <v>0</v>
      </c>
      <c r="AA810">
        <v>15</v>
      </c>
      <c r="AB810">
        <v>106</v>
      </c>
      <c r="AC810">
        <v>5</v>
      </c>
      <c r="AD810">
        <v>4</v>
      </c>
      <c r="AE810">
        <v>727</v>
      </c>
      <c r="AF810">
        <v>0</v>
      </c>
      <c r="AG810">
        <v>1067</v>
      </c>
      <c r="AH810">
        <v>35</v>
      </c>
      <c r="AI810">
        <v>230</v>
      </c>
      <c r="AJ810">
        <v>510</v>
      </c>
      <c r="AK810">
        <v>0</v>
      </c>
      <c r="AL810">
        <v>0</v>
      </c>
      <c r="AM810">
        <v>38</v>
      </c>
      <c r="AN810">
        <v>273</v>
      </c>
      <c r="AO810">
        <v>15</v>
      </c>
      <c r="AP810">
        <v>13</v>
      </c>
      <c r="AQ810">
        <v>2181</v>
      </c>
      <c r="AR810">
        <v>0</v>
      </c>
      <c r="AS81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4362</v>
      </c>
      <c r="AT810">
        <v>9296</v>
      </c>
      <c r="AU810">
        <v>243</v>
      </c>
      <c r="AV810">
        <v>2394</v>
      </c>
      <c r="AW810">
        <v>7195</v>
      </c>
      <c r="AX810">
        <v>0</v>
      </c>
      <c r="AY810">
        <v>0</v>
      </c>
      <c r="AZ810">
        <v>1039</v>
      </c>
      <c r="BA810">
        <v>5288</v>
      </c>
      <c r="BB810">
        <v>258</v>
      </c>
      <c r="BC810">
        <v>766</v>
      </c>
      <c r="BD810">
        <v>26479</v>
      </c>
      <c r="BE810">
        <v>20863320</v>
      </c>
      <c r="BF810">
        <v>431972</v>
      </c>
      <c r="BG810">
        <v>3599428</v>
      </c>
      <c r="BH810">
        <v>8642755</v>
      </c>
      <c r="BI810">
        <v>0</v>
      </c>
      <c r="BJ810">
        <v>0</v>
      </c>
      <c r="BK810">
        <v>827840</v>
      </c>
      <c r="BL810">
        <v>5405763</v>
      </c>
      <c r="BM810">
        <v>222080</v>
      </c>
      <c r="BN810">
        <v>216483</v>
      </c>
      <c r="BO810">
        <v>40209641</v>
      </c>
      <c r="BP810">
        <v>25654882</v>
      </c>
      <c r="BQ810">
        <v>694036</v>
      </c>
      <c r="BR810">
        <v>5273206</v>
      </c>
      <c r="BS810">
        <v>18412951</v>
      </c>
      <c r="BT810">
        <v>0</v>
      </c>
      <c r="BU810">
        <v>0</v>
      </c>
      <c r="BV810">
        <v>2601526</v>
      </c>
      <c r="BW810">
        <v>11981974</v>
      </c>
      <c r="BX810">
        <v>653193</v>
      </c>
      <c r="BY810">
        <v>1686491</v>
      </c>
      <c r="BZ810">
        <v>66958259</v>
      </c>
      <c r="CA810">
        <v>2296238</v>
      </c>
      <c r="CB810">
        <v>37317238</v>
      </c>
      <c r="CC810">
        <v>925549</v>
      </c>
      <c r="CD810">
        <v>6415157</v>
      </c>
      <c r="CE810">
        <v>21078162</v>
      </c>
      <c r="CF810">
        <v>0</v>
      </c>
      <c r="CG810">
        <v>14867</v>
      </c>
      <c r="CH810">
        <v>0</v>
      </c>
      <c r="CI810">
        <v>2542766</v>
      </c>
      <c r="CJ810">
        <v>5997138</v>
      </c>
      <c r="CK810">
        <v>0</v>
      </c>
      <c r="CL810">
        <v>1405122</v>
      </c>
      <c r="CM810">
        <v>0</v>
      </c>
      <c r="CN810">
        <v>0</v>
      </c>
      <c r="CO810">
        <v>0</v>
      </c>
      <c r="CP810">
        <v>1660228</v>
      </c>
      <c r="CQ810">
        <v>79652465</v>
      </c>
      <c r="CR810">
        <v>13803</v>
      </c>
      <c r="CS810">
        <v>0</v>
      </c>
      <c r="CT810">
        <v>0</v>
      </c>
      <c r="CU810">
        <v>0</v>
      </c>
      <c r="CV810">
        <v>13803</v>
      </c>
      <c r="CW810">
        <v>8618426</v>
      </c>
      <c r="CX810">
        <v>197802</v>
      </c>
      <c r="CY810">
        <v>1977106</v>
      </c>
      <c r="CZ810">
        <v>5645825</v>
      </c>
      <c r="DA810">
        <v>2883</v>
      </c>
      <c r="DB810">
        <v>0</v>
      </c>
      <c r="DC810">
        <v>751823</v>
      </c>
      <c r="DD810">
        <v>10152078</v>
      </c>
      <c r="DE810">
        <v>0</v>
      </c>
      <c r="DF810">
        <v>183295</v>
      </c>
      <c r="DG810">
        <v>27529238</v>
      </c>
      <c r="DH810">
        <v>327394</v>
      </c>
      <c r="DI810">
        <v>25148644</v>
      </c>
      <c r="DJ810">
        <v>0</v>
      </c>
      <c r="DK810">
        <v>2592411</v>
      </c>
      <c r="DL810">
        <v>0</v>
      </c>
      <c r="DM810">
        <v>0</v>
      </c>
      <c r="DN810">
        <v>0</v>
      </c>
      <c r="DO810">
        <v>0</v>
      </c>
      <c r="DP810">
        <v>930247</v>
      </c>
      <c r="DQ810">
        <v>28218956</v>
      </c>
      <c r="DR810">
        <v>0</v>
      </c>
      <c r="DS810">
        <v>0</v>
      </c>
      <c r="DT810">
        <v>0</v>
      </c>
      <c r="DU810">
        <v>0</v>
      </c>
      <c r="DV810">
        <v>0</v>
      </c>
      <c r="DW810">
        <v>0</v>
      </c>
      <c r="DX810">
        <v>0</v>
      </c>
      <c r="DY810">
        <v>0</v>
      </c>
      <c r="DZ810">
        <v>0</v>
      </c>
      <c r="EA810">
        <v>0</v>
      </c>
      <c r="EB810">
        <v>0</v>
      </c>
      <c r="EC810">
        <v>0</v>
      </c>
      <c r="ED810">
        <v>0</v>
      </c>
    </row>
    <row r="811" spans="1:134" x14ac:dyDescent="0.3">
      <c r="A811">
        <v>106190754</v>
      </c>
      <c r="B811" t="s">
        <v>1786</v>
      </c>
      <c r="C811">
        <v>20182</v>
      </c>
      <c r="D811" s="1">
        <v>43191</v>
      </c>
      <c r="E811" s="1">
        <v>43281</v>
      </c>
      <c r="F811" t="s">
        <v>134</v>
      </c>
      <c r="G811" t="s">
        <v>158</v>
      </c>
      <c r="H811" t="s">
        <v>2086</v>
      </c>
      <c r="I811">
        <v>923</v>
      </c>
      <c r="J811" t="s">
        <v>152</v>
      </c>
      <c r="K811" t="s">
        <v>137</v>
      </c>
      <c r="L811" t="s">
        <v>138</v>
      </c>
      <c r="M811" t="s">
        <v>1787</v>
      </c>
      <c r="N811" t="s">
        <v>1788</v>
      </c>
      <c r="O811" t="s">
        <v>1789</v>
      </c>
      <c r="P811">
        <v>90262</v>
      </c>
      <c r="Q811" t="s">
        <v>2170</v>
      </c>
      <c r="R811">
        <v>384</v>
      </c>
      <c r="S811">
        <v>384</v>
      </c>
      <c r="T811">
        <v>384</v>
      </c>
      <c r="U811">
        <v>683</v>
      </c>
      <c r="V811">
        <v>481</v>
      </c>
      <c r="W811">
        <v>1251</v>
      </c>
      <c r="X811">
        <v>2405</v>
      </c>
      <c r="Y811">
        <v>10</v>
      </c>
      <c r="Z811">
        <v>0</v>
      </c>
      <c r="AA811">
        <v>80</v>
      </c>
      <c r="AB811">
        <v>380</v>
      </c>
      <c r="AC811">
        <v>50</v>
      </c>
      <c r="AD811">
        <v>260</v>
      </c>
      <c r="AE811">
        <v>5600</v>
      </c>
      <c r="AF811">
        <v>0</v>
      </c>
      <c r="AG811">
        <v>3694</v>
      </c>
      <c r="AH811">
        <v>2219</v>
      </c>
      <c r="AI811">
        <v>6588</v>
      </c>
      <c r="AJ811">
        <v>8646</v>
      </c>
      <c r="AK811">
        <v>33</v>
      </c>
      <c r="AL811">
        <v>0</v>
      </c>
      <c r="AM811">
        <v>1010</v>
      </c>
      <c r="AN811">
        <v>1471</v>
      </c>
      <c r="AO811">
        <v>72</v>
      </c>
      <c r="AP811">
        <v>375</v>
      </c>
      <c r="AQ811">
        <v>24108</v>
      </c>
      <c r="AR811">
        <v>0</v>
      </c>
      <c r="AS81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48216</v>
      </c>
      <c r="AT811">
        <v>2308</v>
      </c>
      <c r="AU811">
        <v>2953</v>
      </c>
      <c r="AV811">
        <v>4638</v>
      </c>
      <c r="AW811">
        <v>16108</v>
      </c>
      <c r="AX811">
        <v>364</v>
      </c>
      <c r="AY811">
        <v>0</v>
      </c>
      <c r="AZ811">
        <v>837</v>
      </c>
      <c r="BA811">
        <v>3748</v>
      </c>
      <c r="BB811">
        <v>949</v>
      </c>
      <c r="BC811">
        <v>2032</v>
      </c>
      <c r="BD811">
        <v>33937</v>
      </c>
      <c r="BE811">
        <v>58375306</v>
      </c>
      <c r="BF811">
        <v>47237207</v>
      </c>
      <c r="BG811">
        <v>59869534</v>
      </c>
      <c r="BH811">
        <v>121303195</v>
      </c>
      <c r="BI811">
        <v>637035</v>
      </c>
      <c r="BJ811">
        <v>0</v>
      </c>
      <c r="BK811">
        <v>13348430</v>
      </c>
      <c r="BL811">
        <v>26088536</v>
      </c>
      <c r="BM811">
        <v>2872724</v>
      </c>
      <c r="BN811">
        <v>4610994</v>
      </c>
      <c r="BO811">
        <v>334342961</v>
      </c>
      <c r="BP811">
        <v>8511452</v>
      </c>
      <c r="BQ811">
        <v>19155361</v>
      </c>
      <c r="BR811">
        <v>13657408</v>
      </c>
      <c r="BS811">
        <v>64253416</v>
      </c>
      <c r="BT811">
        <v>2245284</v>
      </c>
      <c r="BU811">
        <v>0</v>
      </c>
      <c r="BV811">
        <v>2239170</v>
      </c>
      <c r="BW811">
        <v>16413566</v>
      </c>
      <c r="BX811">
        <v>5901089</v>
      </c>
      <c r="BY811">
        <v>9627377</v>
      </c>
      <c r="BZ811">
        <v>142004123</v>
      </c>
      <c r="CA811">
        <v>-1785468</v>
      </c>
      <c r="CB811">
        <v>55754323</v>
      </c>
      <c r="CC811">
        <v>57856694</v>
      </c>
      <c r="CD811">
        <v>51717761</v>
      </c>
      <c r="CE811">
        <v>133980158</v>
      </c>
      <c r="CF811">
        <v>-8249329</v>
      </c>
      <c r="CG811">
        <v>1776753</v>
      </c>
      <c r="CH811">
        <v>0</v>
      </c>
      <c r="CI811">
        <v>12886295</v>
      </c>
      <c r="CJ811">
        <v>31915304</v>
      </c>
      <c r="CK811">
        <v>0</v>
      </c>
      <c r="CL811">
        <v>9714056</v>
      </c>
      <c r="CM811">
        <v>0</v>
      </c>
      <c r="CN811">
        <v>0</v>
      </c>
      <c r="CO811">
        <v>0</v>
      </c>
      <c r="CP811">
        <v>13203549</v>
      </c>
      <c r="CQ811">
        <v>358770096</v>
      </c>
      <c r="CR811">
        <v>21912167</v>
      </c>
      <c r="CS811">
        <v>6566148</v>
      </c>
      <c r="CT811">
        <v>0</v>
      </c>
      <c r="CU811">
        <v>794952</v>
      </c>
      <c r="CV811">
        <v>29273267</v>
      </c>
      <c r="CW811">
        <v>10866918</v>
      </c>
      <c r="CX811">
        <v>30867960</v>
      </c>
      <c r="CY811">
        <v>29791673</v>
      </c>
      <c r="CZ811">
        <v>58642802</v>
      </c>
      <c r="DA811">
        <v>1105566</v>
      </c>
      <c r="DB811">
        <v>0</v>
      </c>
      <c r="DC811">
        <v>2799893</v>
      </c>
      <c r="DD811">
        <v>11650566</v>
      </c>
      <c r="DE811">
        <v>0</v>
      </c>
      <c r="DF811">
        <v>1124877</v>
      </c>
      <c r="DG811">
        <v>146850255</v>
      </c>
      <c r="DH811">
        <v>467260</v>
      </c>
      <c r="DI811">
        <v>129172690</v>
      </c>
      <c r="DJ811">
        <v>0</v>
      </c>
      <c r="DK811">
        <v>106890</v>
      </c>
      <c r="DL811">
        <v>0</v>
      </c>
      <c r="DM811">
        <v>0</v>
      </c>
      <c r="DN811">
        <v>0</v>
      </c>
      <c r="DO811">
        <v>0</v>
      </c>
      <c r="DP811">
        <v>200706</v>
      </c>
      <c r="DQ811">
        <v>91183887</v>
      </c>
      <c r="DR811">
        <v>0</v>
      </c>
      <c r="DS811">
        <v>0</v>
      </c>
      <c r="DT811">
        <v>0</v>
      </c>
      <c r="DU811">
        <v>0</v>
      </c>
      <c r="DV811">
        <v>0</v>
      </c>
      <c r="DW811">
        <v>0</v>
      </c>
      <c r="DX811">
        <v>0</v>
      </c>
      <c r="DY811">
        <v>0</v>
      </c>
      <c r="DZ811">
        <v>0</v>
      </c>
      <c r="EA811">
        <v>0</v>
      </c>
      <c r="EB811">
        <v>0</v>
      </c>
      <c r="EC811">
        <v>0</v>
      </c>
      <c r="ED811">
        <v>0</v>
      </c>
    </row>
    <row r="812" spans="1:134" x14ac:dyDescent="0.3">
      <c r="A812">
        <v>106380960</v>
      </c>
      <c r="B812" t="s">
        <v>1791</v>
      </c>
      <c r="C812">
        <v>20182</v>
      </c>
      <c r="D812" s="1">
        <v>43191</v>
      </c>
      <c r="E812" s="1">
        <v>43281</v>
      </c>
      <c r="F812" t="s">
        <v>134</v>
      </c>
      <c r="G812" t="s">
        <v>379</v>
      </c>
      <c r="H812" t="s">
        <v>2105</v>
      </c>
      <c r="I812">
        <v>423</v>
      </c>
      <c r="J812" t="s">
        <v>136</v>
      </c>
      <c r="K812" t="s">
        <v>137</v>
      </c>
      <c r="L812" t="s">
        <v>138</v>
      </c>
      <c r="M812" t="s">
        <v>1792</v>
      </c>
      <c r="N812" t="s">
        <v>1793</v>
      </c>
      <c r="O812" t="s">
        <v>382</v>
      </c>
      <c r="P812">
        <v>94109</v>
      </c>
      <c r="Q812" t="s">
        <v>1794</v>
      </c>
      <c r="R812">
        <v>288</v>
      </c>
      <c r="S812">
        <v>170</v>
      </c>
      <c r="T812">
        <v>94</v>
      </c>
      <c r="U812">
        <v>417</v>
      </c>
      <c r="V812">
        <v>116</v>
      </c>
      <c r="W812">
        <v>186</v>
      </c>
      <c r="X812">
        <v>206</v>
      </c>
      <c r="Y812">
        <v>0</v>
      </c>
      <c r="Z812">
        <v>0</v>
      </c>
      <c r="AA812">
        <v>39</v>
      </c>
      <c r="AB812">
        <v>230</v>
      </c>
      <c r="AC812">
        <v>5</v>
      </c>
      <c r="AD812">
        <v>87</v>
      </c>
      <c r="AE812">
        <v>1286</v>
      </c>
      <c r="AF812">
        <v>0</v>
      </c>
      <c r="AG812">
        <v>2611</v>
      </c>
      <c r="AH812">
        <v>753</v>
      </c>
      <c r="AI812">
        <v>1468</v>
      </c>
      <c r="AJ812">
        <v>1285</v>
      </c>
      <c r="AK812">
        <v>0</v>
      </c>
      <c r="AL812">
        <v>0</v>
      </c>
      <c r="AM812">
        <v>124</v>
      </c>
      <c r="AN812">
        <v>1272</v>
      </c>
      <c r="AO812">
        <v>10</v>
      </c>
      <c r="AP812">
        <v>258</v>
      </c>
      <c r="AQ812">
        <v>7781</v>
      </c>
      <c r="AR812">
        <v>0</v>
      </c>
      <c r="AS81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15562</v>
      </c>
      <c r="AT812">
        <v>5712</v>
      </c>
      <c r="AU812">
        <v>1307</v>
      </c>
      <c r="AV812">
        <v>947</v>
      </c>
      <c r="AW812">
        <v>3704</v>
      </c>
      <c r="AX812">
        <v>0</v>
      </c>
      <c r="AY812">
        <v>0</v>
      </c>
      <c r="AZ812">
        <v>924</v>
      </c>
      <c r="BA812">
        <v>10431</v>
      </c>
      <c r="BB812">
        <v>950</v>
      </c>
      <c r="BC812">
        <v>1844</v>
      </c>
      <c r="BD812">
        <v>25819</v>
      </c>
      <c r="BE812">
        <v>50122618</v>
      </c>
      <c r="BF812">
        <v>10015183</v>
      </c>
      <c r="BG812">
        <v>15141255</v>
      </c>
      <c r="BH812">
        <v>27504183</v>
      </c>
      <c r="BI812">
        <v>0</v>
      </c>
      <c r="BJ812">
        <v>0</v>
      </c>
      <c r="BK812">
        <v>2699406</v>
      </c>
      <c r="BL812">
        <v>36678241</v>
      </c>
      <c r="BM812">
        <v>573215</v>
      </c>
      <c r="BN812">
        <v>9148306</v>
      </c>
      <c r="BO812">
        <v>151882407</v>
      </c>
      <c r="BP812">
        <v>15525429</v>
      </c>
      <c r="BQ812">
        <v>3710064</v>
      </c>
      <c r="BR812">
        <v>2729543</v>
      </c>
      <c r="BS812">
        <v>10752275</v>
      </c>
      <c r="BT812">
        <v>0</v>
      </c>
      <c r="BU812">
        <v>0</v>
      </c>
      <c r="BV812">
        <v>2688813</v>
      </c>
      <c r="BW812">
        <v>29030601</v>
      </c>
      <c r="BX812">
        <v>2672075</v>
      </c>
      <c r="BY812">
        <v>5499054</v>
      </c>
      <c r="BZ812">
        <v>72607854</v>
      </c>
      <c r="CA812">
        <v>200304</v>
      </c>
      <c r="CB812">
        <v>53202782</v>
      </c>
      <c r="CC812">
        <v>11188233</v>
      </c>
      <c r="CD812">
        <v>14833628</v>
      </c>
      <c r="CE812">
        <v>33141057</v>
      </c>
      <c r="CF812">
        <v>0</v>
      </c>
      <c r="CG812">
        <v>0</v>
      </c>
      <c r="CH812">
        <v>0</v>
      </c>
      <c r="CI812">
        <v>3796335</v>
      </c>
      <c r="CJ812">
        <v>32867177</v>
      </c>
      <c r="CK812">
        <v>0</v>
      </c>
      <c r="CL812">
        <v>4146268</v>
      </c>
      <c r="CM812">
        <v>0</v>
      </c>
      <c r="CN812">
        <v>0</v>
      </c>
      <c r="CO812">
        <v>0</v>
      </c>
      <c r="CP812">
        <v>14603345</v>
      </c>
      <c r="CQ812">
        <v>167979129</v>
      </c>
      <c r="CR812">
        <v>0</v>
      </c>
      <c r="CS812">
        <v>0</v>
      </c>
      <c r="CT812">
        <v>0</v>
      </c>
      <c r="CU812">
        <v>0</v>
      </c>
      <c r="CV812">
        <v>0</v>
      </c>
      <c r="CW812">
        <v>11891365</v>
      </c>
      <c r="CX812">
        <v>2512018</v>
      </c>
      <c r="CY812">
        <v>1798883</v>
      </c>
      <c r="CZ812">
        <v>4961532</v>
      </c>
      <c r="DA812">
        <v>0</v>
      </c>
      <c r="DB812">
        <v>0</v>
      </c>
      <c r="DC812">
        <v>1508531</v>
      </c>
      <c r="DD812">
        <v>32620158</v>
      </c>
      <c r="DE812">
        <v>0</v>
      </c>
      <c r="DF812">
        <v>1218645</v>
      </c>
      <c r="DG812">
        <v>56511132</v>
      </c>
      <c r="DH812">
        <v>1616509</v>
      </c>
      <c r="DI812">
        <v>60767361</v>
      </c>
      <c r="DJ812">
        <v>0</v>
      </c>
      <c r="DK812">
        <v>361339</v>
      </c>
      <c r="DL812">
        <v>0</v>
      </c>
      <c r="DM812">
        <v>0</v>
      </c>
      <c r="DN812">
        <v>0</v>
      </c>
      <c r="DO812">
        <v>0</v>
      </c>
      <c r="DP812">
        <v>2261886</v>
      </c>
      <c r="DQ812">
        <v>78954275</v>
      </c>
      <c r="DR812">
        <v>0</v>
      </c>
      <c r="DS812">
        <v>0</v>
      </c>
      <c r="DT812">
        <v>0</v>
      </c>
      <c r="DU812">
        <v>0</v>
      </c>
      <c r="DV812">
        <v>0</v>
      </c>
      <c r="DW812">
        <v>0</v>
      </c>
      <c r="DX812">
        <v>0</v>
      </c>
      <c r="DY812">
        <v>0</v>
      </c>
      <c r="DZ812">
        <v>0</v>
      </c>
      <c r="EA812">
        <v>0</v>
      </c>
      <c r="EB812">
        <v>0</v>
      </c>
      <c r="EC812">
        <v>0</v>
      </c>
      <c r="ED812">
        <v>0</v>
      </c>
    </row>
    <row r="813" spans="1:134" x14ac:dyDescent="0.3">
      <c r="A813">
        <v>106560508</v>
      </c>
      <c r="B813" t="s">
        <v>1795</v>
      </c>
      <c r="C813">
        <v>20182</v>
      </c>
      <c r="D813" s="1">
        <v>43191</v>
      </c>
      <c r="E813" s="1">
        <v>43281</v>
      </c>
      <c r="F813" t="s">
        <v>134</v>
      </c>
      <c r="G813" t="s">
        <v>187</v>
      </c>
      <c r="H813" t="s">
        <v>2088</v>
      </c>
      <c r="I813">
        <v>811</v>
      </c>
      <c r="J813" t="s">
        <v>136</v>
      </c>
      <c r="K813" t="s">
        <v>137</v>
      </c>
      <c r="L813" t="s">
        <v>138</v>
      </c>
      <c r="M813" t="s">
        <v>1796</v>
      </c>
      <c r="N813" t="s">
        <v>1797</v>
      </c>
      <c r="O813" t="s">
        <v>1798</v>
      </c>
      <c r="P813">
        <v>93010</v>
      </c>
      <c r="Q813" t="s">
        <v>1799</v>
      </c>
      <c r="R813">
        <v>155</v>
      </c>
      <c r="S813">
        <v>155</v>
      </c>
      <c r="T813">
        <v>109</v>
      </c>
      <c r="U813">
        <v>492</v>
      </c>
      <c r="V813">
        <v>131</v>
      </c>
      <c r="W813">
        <v>16</v>
      </c>
      <c r="X813">
        <v>60</v>
      </c>
      <c r="Y813">
        <v>0</v>
      </c>
      <c r="Z813">
        <v>0</v>
      </c>
      <c r="AA813">
        <v>0</v>
      </c>
      <c r="AB813">
        <v>99</v>
      </c>
      <c r="AC813">
        <v>0</v>
      </c>
      <c r="AD813">
        <v>5</v>
      </c>
      <c r="AE813">
        <v>803</v>
      </c>
      <c r="AF813">
        <v>64</v>
      </c>
      <c r="AG813">
        <v>5871</v>
      </c>
      <c r="AH813">
        <v>835</v>
      </c>
      <c r="AI813">
        <v>87</v>
      </c>
      <c r="AJ813">
        <v>1986</v>
      </c>
      <c r="AK813">
        <v>0</v>
      </c>
      <c r="AL813">
        <v>0</v>
      </c>
      <c r="AM813">
        <v>0</v>
      </c>
      <c r="AN813">
        <v>629</v>
      </c>
      <c r="AO813">
        <v>0</v>
      </c>
      <c r="AP813">
        <v>19</v>
      </c>
      <c r="AQ813">
        <v>9427</v>
      </c>
      <c r="AR813">
        <v>6354</v>
      </c>
      <c r="AS81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25208</v>
      </c>
      <c r="AT813">
        <v>6753</v>
      </c>
      <c r="AU813">
        <v>1378</v>
      </c>
      <c r="AV813">
        <v>327</v>
      </c>
      <c r="AW813">
        <v>2639</v>
      </c>
      <c r="AX813">
        <v>0</v>
      </c>
      <c r="AY813">
        <v>0</v>
      </c>
      <c r="AZ813">
        <v>0</v>
      </c>
      <c r="BA813">
        <v>3982</v>
      </c>
      <c r="BB813">
        <v>0</v>
      </c>
      <c r="BC813">
        <v>638</v>
      </c>
      <c r="BD813">
        <v>15717</v>
      </c>
      <c r="BE813">
        <v>53519628</v>
      </c>
      <c r="BF813">
        <v>11121951</v>
      </c>
      <c r="BG813">
        <v>1243005</v>
      </c>
      <c r="BH813">
        <v>13165763</v>
      </c>
      <c r="BI813">
        <v>0</v>
      </c>
      <c r="BJ813">
        <v>0</v>
      </c>
      <c r="BK813">
        <v>0</v>
      </c>
      <c r="BL813">
        <v>8213776</v>
      </c>
      <c r="BM813">
        <v>0</v>
      </c>
      <c r="BN813">
        <v>137746</v>
      </c>
      <c r="BO813">
        <v>87401869</v>
      </c>
      <c r="BP813">
        <v>17941870</v>
      </c>
      <c r="BQ813">
        <v>4452404</v>
      </c>
      <c r="BR813">
        <v>794673</v>
      </c>
      <c r="BS813">
        <v>5761139</v>
      </c>
      <c r="BT813">
        <v>0</v>
      </c>
      <c r="BU813">
        <v>0</v>
      </c>
      <c r="BV813">
        <v>0</v>
      </c>
      <c r="BW813">
        <v>11093276</v>
      </c>
      <c r="BX813">
        <v>0</v>
      </c>
      <c r="BY813">
        <v>766476</v>
      </c>
      <c r="BZ813">
        <v>40809838</v>
      </c>
      <c r="CA813">
        <v>895671</v>
      </c>
      <c r="CB813">
        <v>54388628</v>
      </c>
      <c r="CC813">
        <v>14537693</v>
      </c>
      <c r="CD813">
        <v>1629200</v>
      </c>
      <c r="CE813">
        <v>10687769</v>
      </c>
      <c r="CF813">
        <v>0</v>
      </c>
      <c r="CG813">
        <v>0</v>
      </c>
      <c r="CH813">
        <v>0</v>
      </c>
      <c r="CI813">
        <v>2815947</v>
      </c>
      <c r="CJ813">
        <v>14463672</v>
      </c>
      <c r="CK813">
        <v>0</v>
      </c>
      <c r="CL813">
        <v>115680</v>
      </c>
      <c r="CM813">
        <v>0</v>
      </c>
      <c r="CN813">
        <v>0</v>
      </c>
      <c r="CO813">
        <v>0</v>
      </c>
      <c r="CP813">
        <v>1166778</v>
      </c>
      <c r="CQ813">
        <v>100701038</v>
      </c>
      <c r="CR813">
        <v>0</v>
      </c>
      <c r="CS813">
        <v>0</v>
      </c>
      <c r="CT813">
        <v>0</v>
      </c>
      <c r="CU813">
        <v>0</v>
      </c>
      <c r="CV813">
        <v>0</v>
      </c>
      <c r="CW813">
        <v>13405635</v>
      </c>
      <c r="CX813">
        <v>979522</v>
      </c>
      <c r="CY813">
        <v>359947</v>
      </c>
      <c r="CZ813">
        <v>8222917</v>
      </c>
      <c r="DA813">
        <v>0</v>
      </c>
      <c r="DB813">
        <v>0</v>
      </c>
      <c r="DC813">
        <v>0</v>
      </c>
      <c r="DD813">
        <v>4458424</v>
      </c>
      <c r="DE813">
        <v>0</v>
      </c>
      <c r="DF813">
        <v>84224</v>
      </c>
      <c r="DG813">
        <v>27510669</v>
      </c>
      <c r="DH813">
        <v>1817477</v>
      </c>
      <c r="DI813">
        <v>29063871</v>
      </c>
      <c r="DJ813">
        <v>0</v>
      </c>
      <c r="DK813">
        <v>139876</v>
      </c>
      <c r="DL813">
        <v>0</v>
      </c>
      <c r="DM813">
        <v>0</v>
      </c>
      <c r="DN813">
        <v>0</v>
      </c>
      <c r="DO813">
        <v>0</v>
      </c>
      <c r="DP813">
        <v>5615795</v>
      </c>
      <c r="DQ813">
        <v>94885915</v>
      </c>
      <c r="DR813">
        <v>0</v>
      </c>
      <c r="DS813">
        <v>0</v>
      </c>
      <c r="DT813">
        <v>0</v>
      </c>
      <c r="DU813">
        <v>0</v>
      </c>
      <c r="DV813">
        <v>0</v>
      </c>
      <c r="DW813">
        <v>0</v>
      </c>
      <c r="DX813">
        <v>0</v>
      </c>
      <c r="DY813">
        <v>0</v>
      </c>
      <c r="DZ813">
        <v>0</v>
      </c>
      <c r="EA813">
        <v>0</v>
      </c>
      <c r="EB813">
        <v>0</v>
      </c>
      <c r="EC813">
        <v>0</v>
      </c>
      <c r="ED813">
        <v>0</v>
      </c>
    </row>
    <row r="814" spans="1:134" x14ac:dyDescent="0.3">
      <c r="A814">
        <v>106560529</v>
      </c>
      <c r="B814" t="s">
        <v>1800</v>
      </c>
      <c r="C814">
        <v>20182</v>
      </c>
      <c r="D814" s="1">
        <v>43191</v>
      </c>
      <c r="E814" s="1">
        <v>43281</v>
      </c>
      <c r="F814" t="s">
        <v>134</v>
      </c>
      <c r="G814" t="s">
        <v>187</v>
      </c>
      <c r="H814" t="s">
        <v>2088</v>
      </c>
      <c r="I814">
        <v>811</v>
      </c>
      <c r="J814" t="s">
        <v>152</v>
      </c>
      <c r="K814" t="s">
        <v>137</v>
      </c>
      <c r="L814" t="s">
        <v>138</v>
      </c>
      <c r="M814" t="s">
        <v>1796</v>
      </c>
      <c r="N814" t="s">
        <v>1801</v>
      </c>
      <c r="O814" t="s">
        <v>1802</v>
      </c>
      <c r="P814">
        <v>93030</v>
      </c>
      <c r="Q814" t="s">
        <v>1799</v>
      </c>
      <c r="R814">
        <v>265</v>
      </c>
      <c r="S814">
        <v>265</v>
      </c>
      <c r="T814">
        <v>155</v>
      </c>
      <c r="U814">
        <v>1128</v>
      </c>
      <c r="V814">
        <v>341</v>
      </c>
      <c r="W814">
        <v>244</v>
      </c>
      <c r="X814">
        <v>550</v>
      </c>
      <c r="Y814">
        <v>0</v>
      </c>
      <c r="Z814">
        <v>0</v>
      </c>
      <c r="AA814">
        <v>103</v>
      </c>
      <c r="AB814">
        <v>446</v>
      </c>
      <c r="AC814">
        <v>0</v>
      </c>
      <c r="AD814">
        <v>18</v>
      </c>
      <c r="AE814">
        <v>2830</v>
      </c>
      <c r="AF814">
        <v>0</v>
      </c>
      <c r="AG814">
        <v>5986</v>
      </c>
      <c r="AH814">
        <v>1532</v>
      </c>
      <c r="AI814">
        <v>1262</v>
      </c>
      <c r="AJ814">
        <v>2213</v>
      </c>
      <c r="AK814">
        <v>0</v>
      </c>
      <c r="AL814">
        <v>0</v>
      </c>
      <c r="AM814">
        <v>391</v>
      </c>
      <c r="AN814">
        <v>1925</v>
      </c>
      <c r="AO814">
        <v>0</v>
      </c>
      <c r="AP814">
        <v>121</v>
      </c>
      <c r="AQ814">
        <v>13430</v>
      </c>
      <c r="AR814">
        <v>0</v>
      </c>
      <c r="AS81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26860</v>
      </c>
      <c r="AT814">
        <v>11036</v>
      </c>
      <c r="AU814">
        <v>2809</v>
      </c>
      <c r="AV814">
        <v>2184</v>
      </c>
      <c r="AW814">
        <v>11308</v>
      </c>
      <c r="AX814">
        <v>0</v>
      </c>
      <c r="AY814">
        <v>0</v>
      </c>
      <c r="AZ814">
        <v>2499</v>
      </c>
      <c r="BA814">
        <v>7640</v>
      </c>
      <c r="BB814">
        <v>33</v>
      </c>
      <c r="BC814">
        <v>2593</v>
      </c>
      <c r="BD814">
        <v>40102</v>
      </c>
      <c r="BE814">
        <v>127422081</v>
      </c>
      <c r="BF814">
        <v>31546805</v>
      </c>
      <c r="BG814">
        <v>17239777</v>
      </c>
      <c r="BH814">
        <v>38676972</v>
      </c>
      <c r="BI814">
        <v>0</v>
      </c>
      <c r="BJ814">
        <v>0</v>
      </c>
      <c r="BK814">
        <v>6041715</v>
      </c>
      <c r="BL814">
        <v>46949205</v>
      </c>
      <c r="BM814">
        <v>0</v>
      </c>
      <c r="BN814">
        <v>1420716</v>
      </c>
      <c r="BO814">
        <v>269297271</v>
      </c>
      <c r="BP814">
        <v>26824909</v>
      </c>
      <c r="BQ814">
        <v>10801986</v>
      </c>
      <c r="BR814">
        <v>5461040</v>
      </c>
      <c r="BS814">
        <v>26291744</v>
      </c>
      <c r="BT814">
        <v>0</v>
      </c>
      <c r="BU814">
        <v>0</v>
      </c>
      <c r="BV814">
        <v>7662029</v>
      </c>
      <c r="BW814">
        <v>22475753</v>
      </c>
      <c r="BX814">
        <v>87595</v>
      </c>
      <c r="BY814">
        <v>5434852</v>
      </c>
      <c r="BZ814">
        <v>105039908</v>
      </c>
      <c r="CA814">
        <v>3667985</v>
      </c>
      <c r="CB814">
        <v>122148189</v>
      </c>
      <c r="CC814">
        <v>33740221</v>
      </c>
      <c r="CD814">
        <v>19596416</v>
      </c>
      <c r="CE814">
        <v>54162390</v>
      </c>
      <c r="CF814">
        <v>0</v>
      </c>
      <c r="CG814">
        <v>0</v>
      </c>
      <c r="CH814">
        <v>0</v>
      </c>
      <c r="CI814">
        <v>6891014</v>
      </c>
      <c r="CJ814">
        <v>36345170</v>
      </c>
      <c r="CK814">
        <v>0</v>
      </c>
      <c r="CL814">
        <v>103318</v>
      </c>
      <c r="CM814">
        <v>0</v>
      </c>
      <c r="CN814">
        <v>0</v>
      </c>
      <c r="CO814">
        <v>0</v>
      </c>
      <c r="CP814">
        <v>7133165</v>
      </c>
      <c r="CQ814">
        <v>283787868</v>
      </c>
      <c r="CR814">
        <v>0</v>
      </c>
      <c r="CS814">
        <v>0</v>
      </c>
      <c r="CT814">
        <v>0</v>
      </c>
      <c r="CU814">
        <v>0</v>
      </c>
      <c r="CV814">
        <v>0</v>
      </c>
      <c r="CW814">
        <v>30056838</v>
      </c>
      <c r="CX814">
        <v>8105947</v>
      </c>
      <c r="CY814">
        <v>2962506</v>
      </c>
      <c r="CZ814">
        <v>10539748</v>
      </c>
      <c r="DA814">
        <v>0</v>
      </c>
      <c r="DB814">
        <v>0</v>
      </c>
      <c r="DC814">
        <v>6363340</v>
      </c>
      <c r="DD814">
        <v>31600501</v>
      </c>
      <c r="DE814">
        <v>0</v>
      </c>
      <c r="DF814">
        <v>920431</v>
      </c>
      <c r="DG814">
        <v>90549311</v>
      </c>
      <c r="DH814">
        <v>754153</v>
      </c>
      <c r="DI814">
        <v>87724903</v>
      </c>
      <c r="DJ814">
        <v>0</v>
      </c>
      <c r="DK814">
        <v>35671</v>
      </c>
      <c r="DL814">
        <v>0</v>
      </c>
      <c r="DM814">
        <v>0</v>
      </c>
      <c r="DN814">
        <v>0</v>
      </c>
      <c r="DO814">
        <v>0</v>
      </c>
      <c r="DP814">
        <v>1677164</v>
      </c>
      <c r="DQ814">
        <v>126181817</v>
      </c>
      <c r="DR814">
        <v>0</v>
      </c>
      <c r="DS814">
        <v>0</v>
      </c>
      <c r="DT814">
        <v>0</v>
      </c>
      <c r="DU814">
        <v>0</v>
      </c>
      <c r="DV814">
        <v>0</v>
      </c>
      <c r="DW814">
        <v>0</v>
      </c>
      <c r="DX814">
        <v>0</v>
      </c>
      <c r="DY814">
        <v>0</v>
      </c>
      <c r="DZ814">
        <v>0</v>
      </c>
      <c r="EA814">
        <v>0</v>
      </c>
      <c r="EB814">
        <v>0</v>
      </c>
      <c r="EC814">
        <v>0</v>
      </c>
      <c r="ED814">
        <v>0</v>
      </c>
    </row>
    <row r="815" spans="1:134" x14ac:dyDescent="0.3">
      <c r="A815">
        <v>106121080</v>
      </c>
      <c r="B815" t="s">
        <v>1803</v>
      </c>
      <c r="C815">
        <v>20182</v>
      </c>
      <c r="D815" s="1">
        <v>43191</v>
      </c>
      <c r="E815" s="1">
        <v>43281</v>
      </c>
      <c r="F815" t="s">
        <v>134</v>
      </c>
      <c r="G815" t="s">
        <v>838</v>
      </c>
      <c r="H815" t="s">
        <v>2085</v>
      </c>
      <c r="I815">
        <v>105</v>
      </c>
      <c r="J815" t="s">
        <v>136</v>
      </c>
      <c r="K815" t="s">
        <v>137</v>
      </c>
      <c r="L815" t="s">
        <v>138</v>
      </c>
      <c r="M815" t="s">
        <v>1514</v>
      </c>
      <c r="N815" t="s">
        <v>1804</v>
      </c>
      <c r="O815" t="s">
        <v>1673</v>
      </c>
      <c r="P815">
        <v>95501</v>
      </c>
      <c r="Q815" t="s">
        <v>2160</v>
      </c>
      <c r="R815">
        <v>153</v>
      </c>
      <c r="S815">
        <v>153</v>
      </c>
      <c r="T815">
        <v>153</v>
      </c>
      <c r="U815">
        <v>867</v>
      </c>
      <c r="V815">
        <v>88</v>
      </c>
      <c r="W815">
        <v>64</v>
      </c>
      <c r="X815">
        <v>379</v>
      </c>
      <c r="Y815">
        <v>0</v>
      </c>
      <c r="Z815">
        <v>0</v>
      </c>
      <c r="AA815">
        <v>8</v>
      </c>
      <c r="AB815">
        <v>254</v>
      </c>
      <c r="AC815">
        <v>0</v>
      </c>
      <c r="AD815">
        <v>80</v>
      </c>
      <c r="AE815">
        <v>1740</v>
      </c>
      <c r="AF815">
        <v>0</v>
      </c>
      <c r="AG815">
        <v>4858</v>
      </c>
      <c r="AH815">
        <v>479</v>
      </c>
      <c r="AI815">
        <v>397</v>
      </c>
      <c r="AJ815">
        <v>1970</v>
      </c>
      <c r="AK815">
        <v>0</v>
      </c>
      <c r="AL815">
        <v>0</v>
      </c>
      <c r="AM815">
        <v>36</v>
      </c>
      <c r="AN815">
        <v>905</v>
      </c>
      <c r="AO815">
        <v>0</v>
      </c>
      <c r="AP815">
        <v>306</v>
      </c>
      <c r="AQ815">
        <v>8951</v>
      </c>
      <c r="AR815">
        <v>0</v>
      </c>
      <c r="AS81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17902</v>
      </c>
      <c r="AT815">
        <v>15332</v>
      </c>
      <c r="AU815">
        <v>904</v>
      </c>
      <c r="AV815">
        <v>3976</v>
      </c>
      <c r="AW815">
        <v>8501</v>
      </c>
      <c r="AX815">
        <v>0</v>
      </c>
      <c r="AY815">
        <v>0</v>
      </c>
      <c r="AZ815">
        <v>1705</v>
      </c>
      <c r="BA815">
        <v>9252</v>
      </c>
      <c r="BB815">
        <v>0</v>
      </c>
      <c r="BC815">
        <v>4193</v>
      </c>
      <c r="BD815">
        <v>43863</v>
      </c>
      <c r="BE815">
        <v>74953949</v>
      </c>
      <c r="BF815">
        <v>7823420</v>
      </c>
      <c r="BG815">
        <v>6360912</v>
      </c>
      <c r="BH815">
        <v>30915539</v>
      </c>
      <c r="BI815">
        <v>0</v>
      </c>
      <c r="BJ815">
        <v>0</v>
      </c>
      <c r="BK815">
        <v>3483524</v>
      </c>
      <c r="BL815">
        <v>19468338</v>
      </c>
      <c r="BM815">
        <v>0</v>
      </c>
      <c r="BN815">
        <v>1992340</v>
      </c>
      <c r="BO815">
        <v>144998022</v>
      </c>
      <c r="BP815">
        <v>82465828</v>
      </c>
      <c r="BQ815">
        <v>5974411</v>
      </c>
      <c r="BR815">
        <v>2767125</v>
      </c>
      <c r="BS815">
        <v>42675368</v>
      </c>
      <c r="BT815">
        <v>0</v>
      </c>
      <c r="BU815">
        <v>0</v>
      </c>
      <c r="BV815">
        <v>5907554</v>
      </c>
      <c r="BW815">
        <v>47257798</v>
      </c>
      <c r="BX815">
        <v>0</v>
      </c>
      <c r="BY815">
        <v>8333762</v>
      </c>
      <c r="BZ815">
        <v>195381846</v>
      </c>
      <c r="CA815">
        <v>917399</v>
      </c>
      <c r="CB815">
        <v>136825230</v>
      </c>
      <c r="CC815">
        <v>11531118</v>
      </c>
      <c r="CD815">
        <v>4868043</v>
      </c>
      <c r="CE815">
        <v>59099154</v>
      </c>
      <c r="CF815">
        <v>0</v>
      </c>
      <c r="CG815">
        <v>0</v>
      </c>
      <c r="CH815">
        <v>0</v>
      </c>
      <c r="CI815">
        <v>6299443</v>
      </c>
      <c r="CJ815">
        <v>40627614</v>
      </c>
      <c r="CK815">
        <v>0</v>
      </c>
      <c r="CL815">
        <v>2862819</v>
      </c>
      <c r="CM815">
        <v>0</v>
      </c>
      <c r="CN815">
        <v>0</v>
      </c>
      <c r="CO815">
        <v>0</v>
      </c>
      <c r="CP815">
        <v>5277954</v>
      </c>
      <c r="CQ815">
        <v>268308774</v>
      </c>
      <c r="CR815">
        <v>0</v>
      </c>
      <c r="CS815">
        <v>0</v>
      </c>
      <c r="CT815">
        <v>0</v>
      </c>
      <c r="CU815">
        <v>0</v>
      </c>
      <c r="CV815">
        <v>0</v>
      </c>
      <c r="CW815">
        <v>20434729</v>
      </c>
      <c r="CX815">
        <v>2266713</v>
      </c>
      <c r="CY815">
        <v>4142879</v>
      </c>
      <c r="CZ815">
        <v>13931690</v>
      </c>
      <c r="DA815">
        <v>0</v>
      </c>
      <c r="DB815">
        <v>0</v>
      </c>
      <c r="DC815">
        <v>3091635</v>
      </c>
      <c r="DD815">
        <v>25443708</v>
      </c>
      <c r="DE815">
        <v>0</v>
      </c>
      <c r="DF815">
        <v>2759740</v>
      </c>
      <c r="DG815">
        <v>72071094</v>
      </c>
      <c r="DH815">
        <v>2349000</v>
      </c>
      <c r="DI815">
        <v>61021741</v>
      </c>
      <c r="DJ815">
        <v>0</v>
      </c>
      <c r="DK815">
        <v>121000</v>
      </c>
      <c r="DL815">
        <v>0</v>
      </c>
      <c r="DM815">
        <v>0</v>
      </c>
      <c r="DN815">
        <v>0</v>
      </c>
      <c r="DO815">
        <v>0</v>
      </c>
      <c r="DP815">
        <v>2287000</v>
      </c>
      <c r="DQ815">
        <v>192531000</v>
      </c>
      <c r="DR815">
        <v>0</v>
      </c>
      <c r="DS815">
        <v>0</v>
      </c>
      <c r="DT815">
        <v>0</v>
      </c>
      <c r="DU815">
        <v>0</v>
      </c>
      <c r="DV815">
        <v>0</v>
      </c>
      <c r="DW815">
        <v>0</v>
      </c>
      <c r="DX815">
        <v>0</v>
      </c>
      <c r="DY815">
        <v>0</v>
      </c>
      <c r="DZ815">
        <v>0</v>
      </c>
      <c r="EA815">
        <v>0</v>
      </c>
      <c r="EB815">
        <v>2244741</v>
      </c>
      <c r="EC815">
        <v>3936913</v>
      </c>
      <c r="ED815">
        <v>0</v>
      </c>
    </row>
    <row r="816" spans="1:134" x14ac:dyDescent="0.3">
      <c r="A816">
        <v>106301340</v>
      </c>
      <c r="B816" t="s">
        <v>1805</v>
      </c>
      <c r="C816">
        <v>20182</v>
      </c>
      <c r="D816" s="1">
        <v>43191</v>
      </c>
      <c r="E816" s="1">
        <v>43281</v>
      </c>
      <c r="F816" t="s">
        <v>134</v>
      </c>
      <c r="G816" t="s">
        <v>226</v>
      </c>
      <c r="H816" t="s">
        <v>2091</v>
      </c>
      <c r="I816">
        <v>1015</v>
      </c>
      <c r="J816" t="s">
        <v>152</v>
      </c>
      <c r="K816" t="s">
        <v>137</v>
      </c>
      <c r="L816" t="s">
        <v>138</v>
      </c>
      <c r="M816" t="s">
        <v>1806</v>
      </c>
      <c r="N816" t="s">
        <v>1807</v>
      </c>
      <c r="O816" t="s">
        <v>428</v>
      </c>
      <c r="P816">
        <v>92868</v>
      </c>
      <c r="Q816" t="s">
        <v>1808</v>
      </c>
      <c r="R816">
        <v>491</v>
      </c>
      <c r="S816">
        <v>379</v>
      </c>
      <c r="T816">
        <v>379</v>
      </c>
      <c r="U816">
        <v>1102</v>
      </c>
      <c r="V816">
        <v>1064</v>
      </c>
      <c r="W816">
        <v>395</v>
      </c>
      <c r="X816">
        <v>0</v>
      </c>
      <c r="Y816">
        <v>0</v>
      </c>
      <c r="Z816">
        <v>0</v>
      </c>
      <c r="AA816">
        <v>746</v>
      </c>
      <c r="AB816">
        <v>1772</v>
      </c>
      <c r="AC816">
        <v>9</v>
      </c>
      <c r="AD816">
        <v>55</v>
      </c>
      <c r="AE816">
        <v>5143</v>
      </c>
      <c r="AF816">
        <v>0</v>
      </c>
      <c r="AG816">
        <v>4840</v>
      </c>
      <c r="AH816">
        <v>4093</v>
      </c>
      <c r="AI816">
        <v>1364</v>
      </c>
      <c r="AJ816">
        <v>0</v>
      </c>
      <c r="AK816">
        <v>0</v>
      </c>
      <c r="AL816">
        <v>0</v>
      </c>
      <c r="AM816">
        <v>2825</v>
      </c>
      <c r="AN816">
        <v>7241</v>
      </c>
      <c r="AO816">
        <v>55</v>
      </c>
      <c r="AP816">
        <v>155</v>
      </c>
      <c r="AQ816">
        <v>20573</v>
      </c>
      <c r="AR816">
        <v>0</v>
      </c>
      <c r="AS81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41146</v>
      </c>
      <c r="AT816">
        <v>20186</v>
      </c>
      <c r="AU816">
        <v>21298</v>
      </c>
      <c r="AV816">
        <v>5030</v>
      </c>
      <c r="AW816">
        <v>0</v>
      </c>
      <c r="AX816">
        <v>0</v>
      </c>
      <c r="AY816">
        <v>0</v>
      </c>
      <c r="AZ816">
        <v>12835</v>
      </c>
      <c r="BA816">
        <v>24625</v>
      </c>
      <c r="BB816">
        <v>622</v>
      </c>
      <c r="BC816">
        <v>1840</v>
      </c>
      <c r="BD816">
        <v>86436</v>
      </c>
      <c r="BE816">
        <v>98900050</v>
      </c>
      <c r="BF816">
        <v>81078210</v>
      </c>
      <c r="BG816">
        <v>20122652</v>
      </c>
      <c r="BH816">
        <v>0</v>
      </c>
      <c r="BI816">
        <v>0</v>
      </c>
      <c r="BJ816">
        <v>0</v>
      </c>
      <c r="BK816">
        <v>52190424</v>
      </c>
      <c r="BL816">
        <v>99614944</v>
      </c>
      <c r="BM816">
        <v>1171235</v>
      </c>
      <c r="BN816">
        <v>1958663</v>
      </c>
      <c r="BO816">
        <v>355036178</v>
      </c>
      <c r="BP816">
        <v>92980560</v>
      </c>
      <c r="BQ816">
        <v>98101755</v>
      </c>
      <c r="BR816">
        <v>23169886</v>
      </c>
      <c r="BS816">
        <v>0</v>
      </c>
      <c r="BT816">
        <v>0</v>
      </c>
      <c r="BU816">
        <v>0</v>
      </c>
      <c r="BV816">
        <v>59117845</v>
      </c>
      <c r="BW816">
        <v>113420404</v>
      </c>
      <c r="BX816">
        <v>2863249</v>
      </c>
      <c r="BY816">
        <v>8472673</v>
      </c>
      <c r="BZ816">
        <v>398126372</v>
      </c>
      <c r="CA816">
        <v>130645</v>
      </c>
      <c r="CB816">
        <v>160323492</v>
      </c>
      <c r="CC816">
        <v>178032244</v>
      </c>
      <c r="CD816">
        <v>26973819</v>
      </c>
      <c r="CE816">
        <v>0</v>
      </c>
      <c r="CF816">
        <v>0</v>
      </c>
      <c r="CG816">
        <v>0</v>
      </c>
      <c r="CH816">
        <v>0</v>
      </c>
      <c r="CI816">
        <v>67462098</v>
      </c>
      <c r="CJ816">
        <v>165242662</v>
      </c>
      <c r="CK816">
        <v>0</v>
      </c>
      <c r="CL816">
        <v>3264227</v>
      </c>
      <c r="CM816">
        <v>0</v>
      </c>
      <c r="CN816">
        <v>0</v>
      </c>
      <c r="CO816">
        <v>0</v>
      </c>
      <c r="CP816">
        <v>7242881</v>
      </c>
      <c r="CQ816">
        <v>608672068</v>
      </c>
      <c r="CR816">
        <v>172551</v>
      </c>
      <c r="CS816">
        <v>0</v>
      </c>
      <c r="CT816">
        <v>0</v>
      </c>
      <c r="CU816">
        <v>0</v>
      </c>
      <c r="CV816">
        <v>172551</v>
      </c>
      <c r="CW816">
        <v>31557118</v>
      </c>
      <c r="CX816">
        <v>1320272</v>
      </c>
      <c r="CY816">
        <v>16318719</v>
      </c>
      <c r="CZ816">
        <v>0</v>
      </c>
      <c r="DA816">
        <v>0</v>
      </c>
      <c r="DB816">
        <v>0</v>
      </c>
      <c r="DC816">
        <v>43846171</v>
      </c>
      <c r="DD816">
        <v>47792686</v>
      </c>
      <c r="DE816">
        <v>4034483</v>
      </c>
      <c r="DF816">
        <v>-206416</v>
      </c>
      <c r="DG816">
        <v>144663033</v>
      </c>
      <c r="DH816">
        <v>7931311</v>
      </c>
      <c r="DI816">
        <v>154386308</v>
      </c>
      <c r="DJ816">
        <v>0</v>
      </c>
      <c r="DK816">
        <v>1258419</v>
      </c>
      <c r="DL816">
        <v>0</v>
      </c>
      <c r="DM816">
        <v>0</v>
      </c>
      <c r="DN816">
        <v>0</v>
      </c>
      <c r="DO816">
        <v>0</v>
      </c>
      <c r="DP816">
        <v>2816667</v>
      </c>
      <c r="DQ816">
        <v>395956125</v>
      </c>
      <c r="DR816">
        <v>0</v>
      </c>
      <c r="DS816">
        <v>0</v>
      </c>
      <c r="DT816">
        <v>0</v>
      </c>
      <c r="DU816">
        <v>0</v>
      </c>
      <c r="DV816">
        <v>0</v>
      </c>
      <c r="DW816">
        <v>0</v>
      </c>
      <c r="DX816">
        <v>0</v>
      </c>
      <c r="DY816">
        <v>0</v>
      </c>
      <c r="DZ816">
        <v>0</v>
      </c>
      <c r="EA816">
        <v>0</v>
      </c>
      <c r="EB816">
        <v>0</v>
      </c>
      <c r="EC816">
        <v>0</v>
      </c>
      <c r="ED816">
        <v>0</v>
      </c>
    </row>
    <row r="817" spans="1:134" x14ac:dyDescent="0.3">
      <c r="A817">
        <v>106392232</v>
      </c>
      <c r="B817" t="s">
        <v>1809</v>
      </c>
      <c r="C817">
        <v>20182</v>
      </c>
      <c r="D817" s="1">
        <v>43191</v>
      </c>
      <c r="E817" s="1">
        <v>43281</v>
      </c>
      <c r="F817" t="s">
        <v>134</v>
      </c>
      <c r="G817" t="s">
        <v>176</v>
      </c>
      <c r="H817" t="s">
        <v>2087</v>
      </c>
      <c r="I817">
        <v>507</v>
      </c>
      <c r="J817" t="s">
        <v>136</v>
      </c>
      <c r="K817" t="s">
        <v>137</v>
      </c>
      <c r="L817" t="s">
        <v>138</v>
      </c>
      <c r="M817" t="s">
        <v>1810</v>
      </c>
      <c r="N817" t="s">
        <v>1811</v>
      </c>
      <c r="O817" t="s">
        <v>572</v>
      </c>
      <c r="P817">
        <v>95204</v>
      </c>
      <c r="Q817" t="s">
        <v>1812</v>
      </c>
      <c r="R817">
        <v>35</v>
      </c>
      <c r="S817">
        <v>35</v>
      </c>
      <c r="T817">
        <v>35</v>
      </c>
      <c r="U817">
        <v>206</v>
      </c>
      <c r="V817">
        <v>73</v>
      </c>
      <c r="W817">
        <v>0</v>
      </c>
      <c r="X817">
        <v>0</v>
      </c>
      <c r="Y817">
        <v>0</v>
      </c>
      <c r="Z817">
        <v>0</v>
      </c>
      <c r="AA817">
        <v>2</v>
      </c>
      <c r="AB817">
        <v>198</v>
      </c>
      <c r="AC817">
        <v>0</v>
      </c>
      <c r="AD817">
        <v>0</v>
      </c>
      <c r="AE817">
        <v>479</v>
      </c>
      <c r="AF817">
        <v>0</v>
      </c>
      <c r="AG817">
        <v>1495</v>
      </c>
      <c r="AH817">
        <v>526</v>
      </c>
      <c r="AI817">
        <v>0</v>
      </c>
      <c r="AJ817">
        <v>0</v>
      </c>
      <c r="AK817">
        <v>0</v>
      </c>
      <c r="AL817">
        <v>0</v>
      </c>
      <c r="AM817">
        <v>26</v>
      </c>
      <c r="AN817">
        <v>970</v>
      </c>
      <c r="AO817">
        <v>0</v>
      </c>
      <c r="AP817">
        <v>0</v>
      </c>
      <c r="AQ817">
        <v>3017</v>
      </c>
      <c r="AR817">
        <v>0</v>
      </c>
      <c r="AS81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6034</v>
      </c>
      <c r="AT817">
        <v>154</v>
      </c>
      <c r="AU817">
        <v>78</v>
      </c>
      <c r="AV817">
        <v>0</v>
      </c>
      <c r="AW817">
        <v>0</v>
      </c>
      <c r="AX817">
        <v>0</v>
      </c>
      <c r="AY817">
        <v>0</v>
      </c>
      <c r="AZ817">
        <v>159</v>
      </c>
      <c r="BA817">
        <v>2045</v>
      </c>
      <c r="BB817">
        <v>5</v>
      </c>
      <c r="BC817">
        <v>14</v>
      </c>
      <c r="BD817">
        <v>2455</v>
      </c>
      <c r="BE817">
        <v>4285553</v>
      </c>
      <c r="BF817">
        <v>1442970</v>
      </c>
      <c r="BG817">
        <v>0</v>
      </c>
      <c r="BH817">
        <v>0</v>
      </c>
      <c r="BI817">
        <v>0</v>
      </c>
      <c r="BJ817">
        <v>0</v>
      </c>
      <c r="BK817">
        <v>73532</v>
      </c>
      <c r="BL817">
        <v>2792372</v>
      </c>
      <c r="BM817">
        <v>0</v>
      </c>
      <c r="BN817">
        <v>0</v>
      </c>
      <c r="BO817">
        <v>8594427</v>
      </c>
      <c r="BP817">
        <v>77526</v>
      </c>
      <c r="BQ817">
        <v>35054</v>
      </c>
      <c r="BR817">
        <v>0</v>
      </c>
      <c r="BS817">
        <v>0</v>
      </c>
      <c r="BT817">
        <v>0</v>
      </c>
      <c r="BU817">
        <v>0</v>
      </c>
      <c r="BV817">
        <v>92373</v>
      </c>
      <c r="BW817">
        <v>1079888</v>
      </c>
      <c r="BX817">
        <v>2393</v>
      </c>
      <c r="BY817">
        <v>7663</v>
      </c>
      <c r="BZ817">
        <v>1294897</v>
      </c>
      <c r="CA817">
        <v>197488</v>
      </c>
      <c r="CB817">
        <v>2895938</v>
      </c>
      <c r="CC817">
        <v>775974</v>
      </c>
      <c r="CD817">
        <v>0</v>
      </c>
      <c r="CE817">
        <v>0</v>
      </c>
      <c r="CF817">
        <v>0</v>
      </c>
      <c r="CG817">
        <v>0</v>
      </c>
      <c r="CH817">
        <v>0</v>
      </c>
      <c r="CI817">
        <v>83474</v>
      </c>
      <c r="CJ817">
        <v>1599131</v>
      </c>
      <c r="CK817">
        <v>0</v>
      </c>
      <c r="CL817">
        <v>53705</v>
      </c>
      <c r="CM817">
        <v>0</v>
      </c>
      <c r="CN817">
        <v>0</v>
      </c>
      <c r="CO817">
        <v>0</v>
      </c>
      <c r="CP817">
        <v>88926</v>
      </c>
      <c r="CQ817">
        <v>5694636</v>
      </c>
      <c r="CR817">
        <v>0</v>
      </c>
      <c r="CS817">
        <v>0</v>
      </c>
      <c r="CT817">
        <v>0</v>
      </c>
      <c r="CU817">
        <v>0</v>
      </c>
      <c r="CV817">
        <v>0</v>
      </c>
      <c r="CW817">
        <v>1350207</v>
      </c>
      <c r="CX817">
        <v>646978</v>
      </c>
      <c r="CY817">
        <v>0</v>
      </c>
      <c r="CZ817">
        <v>0</v>
      </c>
      <c r="DA817">
        <v>0</v>
      </c>
      <c r="DB817">
        <v>0</v>
      </c>
      <c r="DC817">
        <v>66163</v>
      </c>
      <c r="DD817">
        <v>2127644</v>
      </c>
      <c r="DE817">
        <v>0</v>
      </c>
      <c r="DF817">
        <v>3696</v>
      </c>
      <c r="DG817">
        <v>4194688</v>
      </c>
      <c r="DH817">
        <v>245</v>
      </c>
      <c r="DI817">
        <v>4882846</v>
      </c>
      <c r="DJ817">
        <v>60170</v>
      </c>
      <c r="DK817">
        <v>-781</v>
      </c>
      <c r="DL817">
        <v>0</v>
      </c>
      <c r="DM817">
        <v>0</v>
      </c>
      <c r="DN817">
        <v>0</v>
      </c>
      <c r="DO817">
        <v>0</v>
      </c>
      <c r="DP817">
        <v>22057</v>
      </c>
      <c r="DQ817">
        <v>1620547</v>
      </c>
      <c r="DR817">
        <v>0</v>
      </c>
      <c r="DS817">
        <v>0</v>
      </c>
      <c r="DT817">
        <v>0</v>
      </c>
      <c r="DU817">
        <v>0</v>
      </c>
      <c r="DV817">
        <v>0</v>
      </c>
      <c r="DW817">
        <v>0</v>
      </c>
      <c r="DX817">
        <v>0</v>
      </c>
      <c r="DY817">
        <v>0</v>
      </c>
      <c r="DZ817">
        <v>0</v>
      </c>
      <c r="EA817">
        <v>0</v>
      </c>
      <c r="EB817">
        <v>0</v>
      </c>
      <c r="EC817">
        <v>0</v>
      </c>
      <c r="ED817">
        <v>0</v>
      </c>
    </row>
    <row r="818" spans="1:134" x14ac:dyDescent="0.3">
      <c r="A818">
        <v>106391042</v>
      </c>
      <c r="B818" t="s">
        <v>1813</v>
      </c>
      <c r="C818">
        <v>20182</v>
      </c>
      <c r="D818" s="1">
        <v>43191</v>
      </c>
      <c r="E818" s="1">
        <v>43281</v>
      </c>
      <c r="F818" t="s">
        <v>134</v>
      </c>
      <c r="G818" t="s">
        <v>176</v>
      </c>
      <c r="H818" t="s">
        <v>2087</v>
      </c>
      <c r="I818">
        <v>507</v>
      </c>
      <c r="J818" t="s">
        <v>136</v>
      </c>
      <c r="K818" t="s">
        <v>137</v>
      </c>
      <c r="L818" t="s">
        <v>138</v>
      </c>
      <c r="M818" t="s">
        <v>1814</v>
      </c>
      <c r="N818" t="s">
        <v>1815</v>
      </c>
      <c r="O818" t="s">
        <v>572</v>
      </c>
      <c r="P818">
        <v>95204</v>
      </c>
      <c r="Q818" t="s">
        <v>1816</v>
      </c>
      <c r="R818">
        <v>337</v>
      </c>
      <c r="S818">
        <v>337</v>
      </c>
      <c r="T818">
        <v>251</v>
      </c>
      <c r="U818">
        <v>1328</v>
      </c>
      <c r="V818">
        <v>803</v>
      </c>
      <c r="W818">
        <v>520</v>
      </c>
      <c r="X818">
        <v>1279</v>
      </c>
      <c r="Y818">
        <v>0</v>
      </c>
      <c r="Z818">
        <v>0</v>
      </c>
      <c r="AA818">
        <v>58</v>
      </c>
      <c r="AB818">
        <v>1010</v>
      </c>
      <c r="AC818">
        <v>8</v>
      </c>
      <c r="AD818">
        <v>46</v>
      </c>
      <c r="AE818">
        <v>5052</v>
      </c>
      <c r="AF818">
        <v>0</v>
      </c>
      <c r="AG818">
        <v>6156</v>
      </c>
      <c r="AH818">
        <v>3381</v>
      </c>
      <c r="AI818">
        <v>2640</v>
      </c>
      <c r="AJ818">
        <v>4367</v>
      </c>
      <c r="AK818">
        <v>0</v>
      </c>
      <c r="AL818">
        <v>0</v>
      </c>
      <c r="AM818">
        <v>361</v>
      </c>
      <c r="AN818">
        <v>3895</v>
      </c>
      <c r="AO818">
        <v>30</v>
      </c>
      <c r="AP818">
        <v>184</v>
      </c>
      <c r="AQ818">
        <v>21014</v>
      </c>
      <c r="AR818">
        <v>0</v>
      </c>
      <c r="AS81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42028</v>
      </c>
      <c r="AT818">
        <v>19528</v>
      </c>
      <c r="AU818">
        <v>8693</v>
      </c>
      <c r="AV818">
        <v>3578</v>
      </c>
      <c r="AW818">
        <v>19194</v>
      </c>
      <c r="AX818">
        <v>10</v>
      </c>
      <c r="AY818">
        <v>0</v>
      </c>
      <c r="AZ818">
        <v>2612</v>
      </c>
      <c r="BA818">
        <v>14334</v>
      </c>
      <c r="BB818">
        <v>1045</v>
      </c>
      <c r="BC818">
        <v>659</v>
      </c>
      <c r="BD818">
        <v>69653</v>
      </c>
      <c r="BE818">
        <v>169316535</v>
      </c>
      <c r="BF818">
        <v>93892036</v>
      </c>
      <c r="BG818">
        <v>64432634</v>
      </c>
      <c r="BH818">
        <v>104706760</v>
      </c>
      <c r="BI818">
        <v>0</v>
      </c>
      <c r="BJ818">
        <v>0</v>
      </c>
      <c r="BK818">
        <v>8730404</v>
      </c>
      <c r="BL818">
        <v>97792872</v>
      </c>
      <c r="BM818">
        <v>701814</v>
      </c>
      <c r="BN818">
        <v>4258131</v>
      </c>
      <c r="BO818">
        <v>543831186</v>
      </c>
      <c r="BP818">
        <v>72550790</v>
      </c>
      <c r="BQ818">
        <v>34753100</v>
      </c>
      <c r="BR818">
        <v>13799445</v>
      </c>
      <c r="BS818">
        <v>81034954</v>
      </c>
      <c r="BT818">
        <v>30238</v>
      </c>
      <c r="BU818">
        <v>0</v>
      </c>
      <c r="BV818">
        <v>7813354</v>
      </c>
      <c r="BW818">
        <v>63053925</v>
      </c>
      <c r="BX818">
        <v>4204734</v>
      </c>
      <c r="BY818">
        <v>2933698</v>
      </c>
      <c r="BZ818">
        <v>280174238</v>
      </c>
      <c r="CA818">
        <v>248262</v>
      </c>
      <c r="CB818">
        <v>206989931</v>
      </c>
      <c r="CC818">
        <v>110032609</v>
      </c>
      <c r="CD818">
        <v>51311414</v>
      </c>
      <c r="CE818">
        <v>165570517</v>
      </c>
      <c r="CF818">
        <v>0</v>
      </c>
      <c r="CG818">
        <v>29990</v>
      </c>
      <c r="CH818">
        <v>0</v>
      </c>
      <c r="CI818">
        <v>12383468</v>
      </c>
      <c r="CJ818">
        <v>115729905</v>
      </c>
      <c r="CK818">
        <v>0</v>
      </c>
      <c r="CL818">
        <v>6737937</v>
      </c>
      <c r="CM818">
        <v>0</v>
      </c>
      <c r="CN818">
        <v>0</v>
      </c>
      <c r="CO818">
        <v>0</v>
      </c>
      <c r="CP818">
        <v>7136787</v>
      </c>
      <c r="CQ818">
        <v>676170820</v>
      </c>
      <c r="CR818">
        <v>0</v>
      </c>
      <c r="CS818">
        <v>0</v>
      </c>
      <c r="CT818">
        <v>0</v>
      </c>
      <c r="CU818">
        <v>0</v>
      </c>
      <c r="CV818">
        <v>0</v>
      </c>
      <c r="CW818">
        <v>34698585</v>
      </c>
      <c r="CX818">
        <v>18566682</v>
      </c>
      <c r="CY818">
        <v>25318700</v>
      </c>
      <c r="CZ818">
        <v>20156742</v>
      </c>
      <c r="DA818">
        <v>248</v>
      </c>
      <c r="DB818">
        <v>0</v>
      </c>
      <c r="DC818">
        <v>4120038</v>
      </c>
      <c r="DD818">
        <v>44707830</v>
      </c>
      <c r="DE818">
        <v>0</v>
      </c>
      <c r="DF818">
        <v>265779</v>
      </c>
      <c r="DG818">
        <v>147834604</v>
      </c>
      <c r="DH818">
        <v>1629533</v>
      </c>
      <c r="DI818">
        <v>134606206</v>
      </c>
      <c r="DJ818">
        <v>5471560</v>
      </c>
      <c r="DK818">
        <v>857094</v>
      </c>
      <c r="DL818">
        <v>0</v>
      </c>
      <c r="DM818">
        <v>0</v>
      </c>
      <c r="DN818">
        <v>0</v>
      </c>
      <c r="DO818">
        <v>0</v>
      </c>
      <c r="DP818">
        <v>2360179</v>
      </c>
      <c r="DQ818">
        <v>181869710</v>
      </c>
      <c r="DR818">
        <v>0</v>
      </c>
      <c r="DS818">
        <v>0</v>
      </c>
      <c r="DT818">
        <v>0</v>
      </c>
      <c r="DU818">
        <v>0</v>
      </c>
      <c r="DV818">
        <v>0</v>
      </c>
      <c r="DW818">
        <v>0</v>
      </c>
      <c r="DX818">
        <v>0</v>
      </c>
      <c r="DY818">
        <v>0</v>
      </c>
      <c r="DZ818">
        <v>0</v>
      </c>
      <c r="EA818">
        <v>0</v>
      </c>
      <c r="EB818">
        <v>0</v>
      </c>
      <c r="EC818">
        <v>0</v>
      </c>
      <c r="ED818">
        <v>0</v>
      </c>
    </row>
    <row r="819" spans="1:134" x14ac:dyDescent="0.3">
      <c r="A819">
        <v>106301342</v>
      </c>
      <c r="B819" t="s">
        <v>1817</v>
      </c>
      <c r="C819">
        <v>20182</v>
      </c>
      <c r="D819" s="1">
        <v>43191</v>
      </c>
      <c r="E819" s="1">
        <v>43281</v>
      </c>
      <c r="F819" t="s">
        <v>134</v>
      </c>
      <c r="G819" t="s">
        <v>226</v>
      </c>
      <c r="H819" t="s">
        <v>2091</v>
      </c>
      <c r="I819">
        <v>1011</v>
      </c>
      <c r="J819" t="s">
        <v>152</v>
      </c>
      <c r="K819" t="s">
        <v>137</v>
      </c>
      <c r="L819" t="s">
        <v>138</v>
      </c>
      <c r="M819" t="s">
        <v>1818</v>
      </c>
      <c r="N819" t="s">
        <v>1819</v>
      </c>
      <c r="O819" t="s">
        <v>1820</v>
      </c>
      <c r="P819">
        <v>92835</v>
      </c>
      <c r="Q819" t="s">
        <v>1821</v>
      </c>
      <c r="R819">
        <v>320</v>
      </c>
      <c r="S819">
        <v>320</v>
      </c>
      <c r="T819">
        <v>243</v>
      </c>
      <c r="U819">
        <v>1002</v>
      </c>
      <c r="V819">
        <v>997</v>
      </c>
      <c r="W819">
        <v>213</v>
      </c>
      <c r="X819">
        <v>388</v>
      </c>
      <c r="Y819">
        <v>0</v>
      </c>
      <c r="Z819">
        <v>0</v>
      </c>
      <c r="AA819">
        <v>38</v>
      </c>
      <c r="AB819">
        <v>1184</v>
      </c>
      <c r="AC819">
        <v>1</v>
      </c>
      <c r="AD819">
        <v>24</v>
      </c>
      <c r="AE819">
        <v>3847</v>
      </c>
      <c r="AF819">
        <v>0</v>
      </c>
      <c r="AG819">
        <v>4669</v>
      </c>
      <c r="AH819">
        <v>4522</v>
      </c>
      <c r="AI819">
        <v>1069</v>
      </c>
      <c r="AJ819">
        <v>1619</v>
      </c>
      <c r="AK819">
        <v>0</v>
      </c>
      <c r="AL819">
        <v>0</v>
      </c>
      <c r="AM819">
        <v>109</v>
      </c>
      <c r="AN819">
        <v>4803</v>
      </c>
      <c r="AO819">
        <v>3</v>
      </c>
      <c r="AP819">
        <v>30</v>
      </c>
      <c r="AQ819">
        <v>16824</v>
      </c>
      <c r="AR819">
        <v>0</v>
      </c>
      <c r="AS81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33648</v>
      </c>
      <c r="AT819">
        <v>23873</v>
      </c>
      <c r="AU819">
        <v>28460</v>
      </c>
      <c r="AV819">
        <v>5808</v>
      </c>
      <c r="AW819">
        <v>10502</v>
      </c>
      <c r="AX819">
        <v>0</v>
      </c>
      <c r="AY819">
        <v>0</v>
      </c>
      <c r="AZ819">
        <v>1607</v>
      </c>
      <c r="BA819">
        <v>51908</v>
      </c>
      <c r="BB819">
        <v>944</v>
      </c>
      <c r="BC819">
        <v>6605</v>
      </c>
      <c r="BD819">
        <v>129707</v>
      </c>
      <c r="BE819">
        <v>74978596</v>
      </c>
      <c r="BF819">
        <v>20913755</v>
      </c>
      <c r="BG819">
        <v>14597464</v>
      </c>
      <c r="BH819">
        <v>24639442</v>
      </c>
      <c r="BI819">
        <v>0</v>
      </c>
      <c r="BJ819">
        <v>0</v>
      </c>
      <c r="BK819">
        <v>1004671</v>
      </c>
      <c r="BL819">
        <v>124301814</v>
      </c>
      <c r="BM819">
        <v>61932</v>
      </c>
      <c r="BN819">
        <v>760063</v>
      </c>
      <c r="BO819">
        <v>261257737</v>
      </c>
      <c r="BP819">
        <v>67005540</v>
      </c>
      <c r="BQ819">
        <v>15159360</v>
      </c>
      <c r="BR819">
        <v>12367096</v>
      </c>
      <c r="BS819">
        <v>29896165</v>
      </c>
      <c r="BT819">
        <v>0</v>
      </c>
      <c r="BU819">
        <v>0</v>
      </c>
      <c r="BV819">
        <v>2490879</v>
      </c>
      <c r="BW819">
        <v>181736953</v>
      </c>
      <c r="BX819">
        <v>736740</v>
      </c>
      <c r="BY819">
        <v>3376105</v>
      </c>
      <c r="BZ819">
        <v>312768838</v>
      </c>
      <c r="CA819">
        <v>-171161</v>
      </c>
      <c r="CB819">
        <v>113463884</v>
      </c>
      <c r="CC819">
        <v>30471692</v>
      </c>
      <c r="CD819">
        <v>22696902</v>
      </c>
      <c r="CE819">
        <v>48490364</v>
      </c>
      <c r="CF819">
        <v>0</v>
      </c>
      <c r="CG819">
        <v>0</v>
      </c>
      <c r="CH819">
        <v>0</v>
      </c>
      <c r="CI819">
        <v>1661137</v>
      </c>
      <c r="CJ819">
        <v>234398848</v>
      </c>
      <c r="CK819">
        <v>0</v>
      </c>
      <c r="CL819">
        <v>8882526</v>
      </c>
      <c r="CM819">
        <v>0</v>
      </c>
      <c r="CN819">
        <v>0</v>
      </c>
      <c r="CO819">
        <v>0</v>
      </c>
      <c r="CP819">
        <v>1632766</v>
      </c>
      <c r="CQ819">
        <v>461526958</v>
      </c>
      <c r="CR819">
        <v>15575767</v>
      </c>
      <c r="CS819">
        <v>0</v>
      </c>
      <c r="CT819">
        <v>0</v>
      </c>
      <c r="CU819">
        <v>12746315</v>
      </c>
      <c r="CV819">
        <v>28322082</v>
      </c>
      <c r="CW819">
        <v>28520252</v>
      </c>
      <c r="CX819">
        <v>21177190</v>
      </c>
      <c r="CY819">
        <v>4267658</v>
      </c>
      <c r="CZ819">
        <v>6045243</v>
      </c>
      <c r="DA819">
        <v>0</v>
      </c>
      <c r="DB819">
        <v>0</v>
      </c>
      <c r="DC819">
        <v>1834413</v>
      </c>
      <c r="DD819">
        <v>84386234</v>
      </c>
      <c r="DE819">
        <v>-8083854</v>
      </c>
      <c r="DF819">
        <v>2674563</v>
      </c>
      <c r="DG819">
        <v>140821699</v>
      </c>
      <c r="DH819">
        <v>5298505</v>
      </c>
      <c r="DI819">
        <v>135408264</v>
      </c>
      <c r="DJ819">
        <v>0</v>
      </c>
      <c r="DK819">
        <v>3839720</v>
      </c>
      <c r="DL819">
        <v>0</v>
      </c>
      <c r="DM819">
        <v>0</v>
      </c>
      <c r="DN819">
        <v>0</v>
      </c>
      <c r="DO819">
        <v>0</v>
      </c>
      <c r="DP819">
        <v>6276453</v>
      </c>
      <c r="DQ819">
        <v>612093539</v>
      </c>
      <c r="DR819">
        <v>0</v>
      </c>
      <c r="DS819">
        <v>0</v>
      </c>
      <c r="DT819">
        <v>0</v>
      </c>
      <c r="DU819">
        <v>0</v>
      </c>
      <c r="DV819">
        <v>0</v>
      </c>
      <c r="DW819">
        <v>0</v>
      </c>
      <c r="DX819">
        <v>0</v>
      </c>
      <c r="DY819">
        <v>0</v>
      </c>
      <c r="DZ819">
        <v>0</v>
      </c>
      <c r="EA819">
        <v>0</v>
      </c>
      <c r="EB819">
        <v>0</v>
      </c>
      <c r="EC819">
        <v>0</v>
      </c>
      <c r="ED819">
        <v>0</v>
      </c>
    </row>
    <row r="820" spans="1:134" x14ac:dyDescent="0.3">
      <c r="A820">
        <v>106434138</v>
      </c>
      <c r="B820" t="s">
        <v>1822</v>
      </c>
      <c r="C820">
        <v>20182</v>
      </c>
      <c r="D820" s="1">
        <v>43191</v>
      </c>
      <c r="E820" s="1">
        <v>43281</v>
      </c>
      <c r="F820" t="s">
        <v>134</v>
      </c>
      <c r="G820" t="s">
        <v>446</v>
      </c>
      <c r="H820" t="s">
        <v>2107</v>
      </c>
      <c r="I820">
        <v>433</v>
      </c>
      <c r="J820" t="s">
        <v>136</v>
      </c>
      <c r="K820" t="s">
        <v>137</v>
      </c>
      <c r="L820" t="s">
        <v>138</v>
      </c>
      <c r="M820" t="s">
        <v>1352</v>
      </c>
      <c r="N820" t="s">
        <v>1823</v>
      </c>
      <c r="O820" t="s">
        <v>1824</v>
      </c>
      <c r="P820">
        <v>95020</v>
      </c>
      <c r="Q820" t="s">
        <v>1825</v>
      </c>
      <c r="R820">
        <v>93</v>
      </c>
      <c r="S820">
        <v>72</v>
      </c>
      <c r="T820">
        <v>29</v>
      </c>
      <c r="U820">
        <v>223</v>
      </c>
      <c r="V820">
        <v>58</v>
      </c>
      <c r="W820">
        <v>97</v>
      </c>
      <c r="X820">
        <v>154</v>
      </c>
      <c r="Y820">
        <v>0</v>
      </c>
      <c r="Z820">
        <v>0</v>
      </c>
      <c r="AA820">
        <v>2</v>
      </c>
      <c r="AB820">
        <v>186</v>
      </c>
      <c r="AC820">
        <v>0</v>
      </c>
      <c r="AD820">
        <v>2</v>
      </c>
      <c r="AE820">
        <v>722</v>
      </c>
      <c r="AF820">
        <v>0</v>
      </c>
      <c r="AG820">
        <v>974</v>
      </c>
      <c r="AH820">
        <v>260</v>
      </c>
      <c r="AI820">
        <v>325</v>
      </c>
      <c r="AJ820">
        <v>485</v>
      </c>
      <c r="AK820">
        <v>0</v>
      </c>
      <c r="AL820">
        <v>0</v>
      </c>
      <c r="AM820">
        <v>7</v>
      </c>
      <c r="AN820">
        <v>529</v>
      </c>
      <c r="AO820">
        <v>0</v>
      </c>
      <c r="AP820">
        <v>6</v>
      </c>
      <c r="AQ820">
        <v>2586</v>
      </c>
      <c r="AR820">
        <v>0</v>
      </c>
      <c r="AS82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5172</v>
      </c>
      <c r="AT820">
        <v>2802</v>
      </c>
      <c r="AU820">
        <v>510</v>
      </c>
      <c r="AV820">
        <v>1319</v>
      </c>
      <c r="AW820">
        <v>3586</v>
      </c>
      <c r="AX820">
        <v>0</v>
      </c>
      <c r="AY820">
        <v>0</v>
      </c>
      <c r="AZ820">
        <v>180</v>
      </c>
      <c r="BA820">
        <v>4612</v>
      </c>
      <c r="BB820">
        <v>0</v>
      </c>
      <c r="BC820">
        <v>303</v>
      </c>
      <c r="BD820">
        <v>13312</v>
      </c>
      <c r="BE820">
        <v>24025204</v>
      </c>
      <c r="BF820">
        <v>6914367</v>
      </c>
      <c r="BG820">
        <v>7010430</v>
      </c>
      <c r="BH820">
        <v>11009859</v>
      </c>
      <c r="BI820">
        <v>0</v>
      </c>
      <c r="BJ820">
        <v>0</v>
      </c>
      <c r="BK820">
        <v>208934</v>
      </c>
      <c r="BL820">
        <v>11660534</v>
      </c>
      <c r="BM820">
        <v>0</v>
      </c>
      <c r="BN820">
        <v>155879</v>
      </c>
      <c r="BO820">
        <v>60985207</v>
      </c>
      <c r="BP820">
        <v>15229217</v>
      </c>
      <c r="BQ820">
        <v>3667557</v>
      </c>
      <c r="BR820">
        <v>7409418</v>
      </c>
      <c r="BS820">
        <v>15995749</v>
      </c>
      <c r="BT820">
        <v>0</v>
      </c>
      <c r="BU820">
        <v>0</v>
      </c>
      <c r="BV820">
        <v>731008</v>
      </c>
      <c r="BW820">
        <v>19333766</v>
      </c>
      <c r="BX820">
        <v>0</v>
      </c>
      <c r="BY820">
        <v>1722325</v>
      </c>
      <c r="BZ820">
        <v>64089040</v>
      </c>
      <c r="CA820">
        <v>1461709</v>
      </c>
      <c r="CB820">
        <v>34126259</v>
      </c>
      <c r="CC820">
        <v>9206913</v>
      </c>
      <c r="CD820">
        <v>12479021</v>
      </c>
      <c r="CE820">
        <v>20634239</v>
      </c>
      <c r="CF820">
        <v>0</v>
      </c>
      <c r="CG820">
        <v>0</v>
      </c>
      <c r="CH820">
        <v>0</v>
      </c>
      <c r="CI820">
        <v>785673</v>
      </c>
      <c r="CJ820">
        <v>20365620</v>
      </c>
      <c r="CK820">
        <v>0</v>
      </c>
      <c r="CL820">
        <v>499823</v>
      </c>
      <c r="CM820">
        <v>0</v>
      </c>
      <c r="CN820">
        <v>0</v>
      </c>
      <c r="CO820">
        <v>0</v>
      </c>
      <c r="CP820">
        <v>1134902</v>
      </c>
      <c r="CQ820">
        <v>100694159</v>
      </c>
      <c r="CR820">
        <v>0</v>
      </c>
      <c r="CS820">
        <v>0</v>
      </c>
      <c r="CT820">
        <v>0</v>
      </c>
      <c r="CU820">
        <v>0</v>
      </c>
      <c r="CV820">
        <v>0</v>
      </c>
      <c r="CW820">
        <v>5084812</v>
      </c>
      <c r="CX820">
        <v>1164801</v>
      </c>
      <c r="CY820">
        <v>1923428</v>
      </c>
      <c r="CZ820">
        <v>5802319</v>
      </c>
      <c r="DA820">
        <v>0</v>
      </c>
      <c r="DB820">
        <v>0</v>
      </c>
      <c r="DC820">
        <v>135596</v>
      </c>
      <c r="DD820">
        <v>10012978</v>
      </c>
      <c r="DE820">
        <v>0</v>
      </c>
      <c r="DF820">
        <v>256154</v>
      </c>
      <c r="DG820">
        <v>24380088</v>
      </c>
      <c r="DH820">
        <v>40974</v>
      </c>
      <c r="DI820">
        <v>25324501</v>
      </c>
      <c r="DJ820">
        <v>0</v>
      </c>
      <c r="DK820">
        <v>4456</v>
      </c>
      <c r="DL820">
        <v>0</v>
      </c>
      <c r="DM820">
        <v>0</v>
      </c>
      <c r="DN820">
        <v>0</v>
      </c>
      <c r="DO820">
        <v>0</v>
      </c>
      <c r="DP820">
        <v>326000</v>
      </c>
      <c r="DQ820">
        <v>14169560</v>
      </c>
      <c r="DR820">
        <v>0</v>
      </c>
      <c r="DS820">
        <v>0</v>
      </c>
      <c r="DT820">
        <v>0</v>
      </c>
      <c r="DU820">
        <v>0</v>
      </c>
      <c r="DV820">
        <v>0</v>
      </c>
      <c r="DW820">
        <v>0</v>
      </c>
      <c r="DX820">
        <v>0</v>
      </c>
      <c r="DY820">
        <v>0</v>
      </c>
      <c r="DZ820">
        <v>0</v>
      </c>
      <c r="EA820">
        <v>0</v>
      </c>
      <c r="EB820">
        <v>0</v>
      </c>
      <c r="EC820">
        <v>0</v>
      </c>
      <c r="ED820">
        <v>0</v>
      </c>
    </row>
    <row r="821" spans="1:134" x14ac:dyDescent="0.3">
      <c r="A821">
        <v>106361343</v>
      </c>
      <c r="B821" t="s">
        <v>1826</v>
      </c>
      <c r="C821">
        <v>20182</v>
      </c>
      <c r="D821" s="1">
        <v>43191</v>
      </c>
      <c r="E821" s="1">
        <v>43281</v>
      </c>
      <c r="F821" t="s">
        <v>134</v>
      </c>
      <c r="G821" t="s">
        <v>275</v>
      </c>
      <c r="H821" t="s">
        <v>2100</v>
      </c>
      <c r="I821">
        <v>1211</v>
      </c>
      <c r="J821" t="s">
        <v>152</v>
      </c>
      <c r="K821" t="s">
        <v>137</v>
      </c>
      <c r="L821" t="s">
        <v>145</v>
      </c>
      <c r="M821" t="s">
        <v>1827</v>
      </c>
      <c r="N821" t="s">
        <v>1828</v>
      </c>
      <c r="O821" t="s">
        <v>1829</v>
      </c>
      <c r="P821">
        <v>92307</v>
      </c>
      <c r="Q821" t="s">
        <v>1830</v>
      </c>
      <c r="R821">
        <v>212</v>
      </c>
      <c r="S821">
        <v>212</v>
      </c>
      <c r="T821">
        <v>210</v>
      </c>
      <c r="U821">
        <v>837</v>
      </c>
      <c r="V821">
        <v>507</v>
      </c>
      <c r="W821">
        <v>267</v>
      </c>
      <c r="X821">
        <v>1151</v>
      </c>
      <c r="Y821">
        <v>0</v>
      </c>
      <c r="Z821">
        <v>0</v>
      </c>
      <c r="AA821">
        <v>53</v>
      </c>
      <c r="AB821">
        <v>630</v>
      </c>
      <c r="AC821">
        <v>3</v>
      </c>
      <c r="AD821">
        <v>55</v>
      </c>
      <c r="AE821">
        <v>3503</v>
      </c>
      <c r="AF821">
        <v>0</v>
      </c>
      <c r="AG821">
        <v>5322</v>
      </c>
      <c r="AH821">
        <v>2217</v>
      </c>
      <c r="AI821">
        <v>1329</v>
      </c>
      <c r="AJ821">
        <v>4837</v>
      </c>
      <c r="AK821">
        <v>0</v>
      </c>
      <c r="AL821">
        <v>0</v>
      </c>
      <c r="AM821">
        <v>252</v>
      </c>
      <c r="AN821">
        <v>2321</v>
      </c>
      <c r="AO821">
        <v>7</v>
      </c>
      <c r="AP821">
        <v>182</v>
      </c>
      <c r="AQ821">
        <v>16467</v>
      </c>
      <c r="AR821">
        <v>0</v>
      </c>
      <c r="AS82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32934</v>
      </c>
      <c r="AT821">
        <v>2017</v>
      </c>
      <c r="AU821">
        <v>2479</v>
      </c>
      <c r="AV821">
        <v>1977</v>
      </c>
      <c r="AW821">
        <v>9423</v>
      </c>
      <c r="AX821">
        <v>0</v>
      </c>
      <c r="AY821">
        <v>0</v>
      </c>
      <c r="AZ821">
        <v>354</v>
      </c>
      <c r="BA821">
        <v>3930</v>
      </c>
      <c r="BB821">
        <v>94</v>
      </c>
      <c r="BC821">
        <v>10961</v>
      </c>
      <c r="BD821">
        <v>31235</v>
      </c>
      <c r="BE821">
        <v>71812015</v>
      </c>
      <c r="BF821">
        <v>41654523</v>
      </c>
      <c r="BG821">
        <v>16607044</v>
      </c>
      <c r="BH821">
        <v>63766203</v>
      </c>
      <c r="BI821">
        <v>0</v>
      </c>
      <c r="BJ821">
        <v>0</v>
      </c>
      <c r="BK821">
        <v>3147619</v>
      </c>
      <c r="BL821">
        <v>39471873</v>
      </c>
      <c r="BM821">
        <v>129683</v>
      </c>
      <c r="BN821">
        <v>2653124</v>
      </c>
      <c r="BO821">
        <v>239242084</v>
      </c>
      <c r="BP821">
        <v>22474297</v>
      </c>
      <c r="BQ821">
        <v>31285929</v>
      </c>
      <c r="BR821">
        <v>12328782</v>
      </c>
      <c r="BS821">
        <v>66248931</v>
      </c>
      <c r="BT821">
        <v>0</v>
      </c>
      <c r="BU821">
        <v>0</v>
      </c>
      <c r="BV821">
        <v>3012402</v>
      </c>
      <c r="BW821">
        <v>39188633</v>
      </c>
      <c r="BX821">
        <v>433509</v>
      </c>
      <c r="BY821">
        <v>4144512</v>
      </c>
      <c r="BZ821">
        <v>179116995</v>
      </c>
      <c r="CA821">
        <v>-386829</v>
      </c>
      <c r="CB821">
        <v>80467027</v>
      </c>
      <c r="CC821">
        <v>62118038</v>
      </c>
      <c r="CD821">
        <v>20652993</v>
      </c>
      <c r="CE821">
        <v>117697238</v>
      </c>
      <c r="CF821">
        <v>0</v>
      </c>
      <c r="CG821">
        <v>0</v>
      </c>
      <c r="CH821">
        <v>0</v>
      </c>
      <c r="CI821">
        <v>5163126</v>
      </c>
      <c r="CJ821">
        <v>52300692</v>
      </c>
      <c r="CK821">
        <v>0</v>
      </c>
      <c r="CL821">
        <v>63355</v>
      </c>
      <c r="CM821">
        <v>0</v>
      </c>
      <c r="CN821">
        <v>0</v>
      </c>
      <c r="CO821">
        <v>0</v>
      </c>
      <c r="CP821">
        <v>6452112</v>
      </c>
      <c r="CQ821">
        <v>344527752</v>
      </c>
      <c r="CR821">
        <v>5019764</v>
      </c>
      <c r="CS821">
        <v>0</v>
      </c>
      <c r="CT821">
        <v>0</v>
      </c>
      <c r="CU821">
        <v>676872</v>
      </c>
      <c r="CV821">
        <v>5696636</v>
      </c>
      <c r="CW821">
        <v>13819285</v>
      </c>
      <c r="CX821">
        <v>15842178</v>
      </c>
      <c r="CY821">
        <v>8282833</v>
      </c>
      <c r="CZ821">
        <v>12317896</v>
      </c>
      <c r="DA821">
        <v>0</v>
      </c>
      <c r="DB821">
        <v>0</v>
      </c>
      <c r="DC821">
        <v>996895</v>
      </c>
      <c r="DD821">
        <v>27036686</v>
      </c>
      <c r="DE821">
        <v>499837</v>
      </c>
      <c r="DF821">
        <v>732353</v>
      </c>
      <c r="DG821">
        <v>79527963</v>
      </c>
      <c r="DH821">
        <v>772966</v>
      </c>
      <c r="DI821">
        <v>73121557</v>
      </c>
      <c r="DJ821">
        <v>2777449</v>
      </c>
      <c r="DK821">
        <v>2547757</v>
      </c>
      <c r="DL821">
        <v>0</v>
      </c>
      <c r="DM821">
        <v>0</v>
      </c>
      <c r="DN821">
        <v>0</v>
      </c>
      <c r="DO821">
        <v>0</v>
      </c>
      <c r="DP821">
        <v>2975417</v>
      </c>
      <c r="DQ821">
        <v>125658118</v>
      </c>
      <c r="DR821">
        <v>0</v>
      </c>
      <c r="DS821">
        <v>0</v>
      </c>
      <c r="DT821">
        <v>0</v>
      </c>
      <c r="DU821">
        <v>0</v>
      </c>
      <c r="DV821">
        <v>0</v>
      </c>
      <c r="DW821">
        <v>0</v>
      </c>
      <c r="DX821">
        <v>0</v>
      </c>
      <c r="DY821">
        <v>0</v>
      </c>
      <c r="DZ821">
        <v>0</v>
      </c>
      <c r="EA821">
        <v>0</v>
      </c>
      <c r="EB821">
        <v>0</v>
      </c>
      <c r="EC821">
        <v>0</v>
      </c>
      <c r="ED821">
        <v>0</v>
      </c>
    </row>
    <row r="822" spans="1:134" x14ac:dyDescent="0.3">
      <c r="A822">
        <v>106190053</v>
      </c>
      <c r="B822" t="s">
        <v>1831</v>
      </c>
      <c r="C822">
        <v>20182</v>
      </c>
      <c r="D822" s="1">
        <v>43191</v>
      </c>
      <c r="E822" s="1">
        <v>43281</v>
      </c>
      <c r="F822" t="s">
        <v>134</v>
      </c>
      <c r="G822" t="s">
        <v>158</v>
      </c>
      <c r="H822" t="s">
        <v>2086</v>
      </c>
      <c r="I822">
        <v>933</v>
      </c>
      <c r="J822" t="s">
        <v>136</v>
      </c>
      <c r="K822" t="s">
        <v>137</v>
      </c>
      <c r="L822" t="s">
        <v>138</v>
      </c>
      <c r="M822" t="s">
        <v>1832</v>
      </c>
      <c r="N822" t="s">
        <v>1833</v>
      </c>
      <c r="O822" t="s">
        <v>501</v>
      </c>
      <c r="P822">
        <v>90813</v>
      </c>
      <c r="Q822" t="s">
        <v>1834</v>
      </c>
      <c r="R822">
        <v>302</v>
      </c>
      <c r="S822">
        <v>302</v>
      </c>
      <c r="T822">
        <v>164</v>
      </c>
      <c r="U822">
        <v>498</v>
      </c>
      <c r="V822">
        <v>371</v>
      </c>
      <c r="W822">
        <v>443</v>
      </c>
      <c r="X822">
        <v>1067</v>
      </c>
      <c r="Y822">
        <v>0</v>
      </c>
      <c r="Z822">
        <v>0</v>
      </c>
      <c r="AA822">
        <v>59</v>
      </c>
      <c r="AB822">
        <v>236</v>
      </c>
      <c r="AC822">
        <v>8</v>
      </c>
      <c r="AD822">
        <v>41</v>
      </c>
      <c r="AE822">
        <v>2723</v>
      </c>
      <c r="AF822">
        <v>0</v>
      </c>
      <c r="AG822">
        <v>3104</v>
      </c>
      <c r="AH822">
        <v>2036</v>
      </c>
      <c r="AI822">
        <v>1966</v>
      </c>
      <c r="AJ822">
        <v>5067</v>
      </c>
      <c r="AK822">
        <v>0</v>
      </c>
      <c r="AL822">
        <v>0</v>
      </c>
      <c r="AM822">
        <v>357</v>
      </c>
      <c r="AN822">
        <v>855</v>
      </c>
      <c r="AO822">
        <v>30</v>
      </c>
      <c r="AP822">
        <v>145</v>
      </c>
      <c r="AQ822">
        <v>13560</v>
      </c>
      <c r="AR822">
        <v>0</v>
      </c>
      <c r="AS82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27120</v>
      </c>
      <c r="AT822">
        <v>4467</v>
      </c>
      <c r="AU822">
        <v>2895</v>
      </c>
      <c r="AV822">
        <v>4445</v>
      </c>
      <c r="AW822">
        <v>12592</v>
      </c>
      <c r="AX822">
        <v>59</v>
      </c>
      <c r="AY822">
        <v>0</v>
      </c>
      <c r="AZ822">
        <v>524</v>
      </c>
      <c r="BA822">
        <v>3617</v>
      </c>
      <c r="BB822">
        <v>557</v>
      </c>
      <c r="BC822">
        <v>1942</v>
      </c>
      <c r="BD822">
        <v>31098</v>
      </c>
      <c r="BE822">
        <v>40509949</v>
      </c>
      <c r="BF822">
        <v>31157750</v>
      </c>
      <c r="BG822">
        <v>21804445</v>
      </c>
      <c r="BH822">
        <v>57090137</v>
      </c>
      <c r="BI822">
        <v>0</v>
      </c>
      <c r="BJ822">
        <v>0</v>
      </c>
      <c r="BK822">
        <v>4624652</v>
      </c>
      <c r="BL822">
        <v>12774684</v>
      </c>
      <c r="BM822">
        <v>373640</v>
      </c>
      <c r="BN822">
        <v>1794562</v>
      </c>
      <c r="BO822">
        <v>170129819</v>
      </c>
      <c r="BP822">
        <v>11991696</v>
      </c>
      <c r="BQ822">
        <v>7770481</v>
      </c>
      <c r="BR822">
        <v>11931461</v>
      </c>
      <c r="BS822">
        <v>33804548</v>
      </c>
      <c r="BT822">
        <v>79805</v>
      </c>
      <c r="BU822">
        <v>0</v>
      </c>
      <c r="BV822">
        <v>1406089</v>
      </c>
      <c r="BW822">
        <v>9709151</v>
      </c>
      <c r="BX822">
        <v>1495764</v>
      </c>
      <c r="BY822">
        <v>5293080</v>
      </c>
      <c r="BZ822">
        <v>83482075</v>
      </c>
      <c r="CA822">
        <v>3323485</v>
      </c>
      <c r="CB822">
        <v>40787108</v>
      </c>
      <c r="CC822">
        <v>31348589</v>
      </c>
      <c r="CD822">
        <v>12565562</v>
      </c>
      <c r="CE822">
        <v>79280205</v>
      </c>
      <c r="CF822">
        <v>-4702590</v>
      </c>
      <c r="CG822">
        <v>80104</v>
      </c>
      <c r="CH822">
        <v>0</v>
      </c>
      <c r="CI822">
        <v>4333932</v>
      </c>
      <c r="CJ822">
        <v>11261827</v>
      </c>
      <c r="CK822">
        <v>0</v>
      </c>
      <c r="CL822">
        <v>3747579</v>
      </c>
      <c r="CM822">
        <v>0</v>
      </c>
      <c r="CN822">
        <v>0</v>
      </c>
      <c r="CO822">
        <v>0</v>
      </c>
      <c r="CP822">
        <v>6111810</v>
      </c>
      <c r="CQ822">
        <v>188137611</v>
      </c>
      <c r="CR822">
        <v>346998</v>
      </c>
      <c r="CS822">
        <v>6749445</v>
      </c>
      <c r="CT822">
        <v>0</v>
      </c>
      <c r="CU822">
        <v>0</v>
      </c>
      <c r="CV822">
        <v>7096443</v>
      </c>
      <c r="CW822">
        <v>10950861</v>
      </c>
      <c r="CX822">
        <v>7753890</v>
      </c>
      <c r="CY822">
        <v>20219906</v>
      </c>
      <c r="CZ822">
        <v>21135645</v>
      </c>
      <c r="DA822">
        <v>0</v>
      </c>
      <c r="DB822">
        <v>0</v>
      </c>
      <c r="DC822">
        <v>1444627</v>
      </c>
      <c r="DD822">
        <v>10586661</v>
      </c>
      <c r="DE822">
        <v>0</v>
      </c>
      <c r="DF822">
        <v>479136</v>
      </c>
      <c r="DG822">
        <v>72570726</v>
      </c>
      <c r="DH822">
        <v>5536593</v>
      </c>
      <c r="DI822">
        <v>85188717</v>
      </c>
      <c r="DJ822">
        <v>0</v>
      </c>
      <c r="DK822">
        <v>58445</v>
      </c>
      <c r="DL822">
        <v>0</v>
      </c>
      <c r="DM822">
        <v>0</v>
      </c>
      <c r="DN822">
        <v>0</v>
      </c>
      <c r="DO822">
        <v>0</v>
      </c>
      <c r="DP822">
        <v>5296474</v>
      </c>
      <c r="DQ822">
        <v>65023076</v>
      </c>
      <c r="DR822">
        <v>0</v>
      </c>
      <c r="DS822">
        <v>0</v>
      </c>
      <c r="DT822">
        <v>0</v>
      </c>
      <c r="DU822">
        <v>0</v>
      </c>
      <c r="DV822">
        <v>0</v>
      </c>
      <c r="DW822">
        <v>0</v>
      </c>
      <c r="DX822">
        <v>0</v>
      </c>
      <c r="DY822">
        <v>0</v>
      </c>
      <c r="DZ822">
        <v>0</v>
      </c>
      <c r="EA822">
        <v>0</v>
      </c>
      <c r="EB822">
        <v>0</v>
      </c>
      <c r="EC822">
        <v>0</v>
      </c>
      <c r="ED822">
        <v>0</v>
      </c>
    </row>
    <row r="823" spans="1:134" x14ac:dyDescent="0.3">
      <c r="A823">
        <v>106380965</v>
      </c>
      <c r="B823" t="s">
        <v>1835</v>
      </c>
      <c r="C823">
        <v>20182</v>
      </c>
      <c r="D823" s="1">
        <v>43191</v>
      </c>
      <c r="E823" s="1">
        <v>43281</v>
      </c>
      <c r="F823" t="s">
        <v>134</v>
      </c>
      <c r="G823" t="s">
        <v>379</v>
      </c>
      <c r="H823" t="s">
        <v>2105</v>
      </c>
      <c r="I823">
        <v>423</v>
      </c>
      <c r="J823" t="s">
        <v>136</v>
      </c>
      <c r="K823" t="s">
        <v>137</v>
      </c>
      <c r="L823" t="s">
        <v>138</v>
      </c>
      <c r="M823" t="s">
        <v>1836</v>
      </c>
      <c r="N823" t="s">
        <v>1837</v>
      </c>
      <c r="O823" t="s">
        <v>382</v>
      </c>
      <c r="P823">
        <v>94117</v>
      </c>
      <c r="Q823" t="s">
        <v>1838</v>
      </c>
      <c r="R823">
        <v>403</v>
      </c>
      <c r="S823">
        <v>232</v>
      </c>
      <c r="T823">
        <v>82</v>
      </c>
      <c r="U823">
        <v>532</v>
      </c>
      <c r="V823">
        <v>216</v>
      </c>
      <c r="W823">
        <v>158</v>
      </c>
      <c r="X823">
        <v>82</v>
      </c>
      <c r="Y823">
        <v>0</v>
      </c>
      <c r="Z823">
        <v>0</v>
      </c>
      <c r="AA823">
        <v>31</v>
      </c>
      <c r="AB823">
        <v>257</v>
      </c>
      <c r="AC823">
        <v>7</v>
      </c>
      <c r="AD823">
        <v>40</v>
      </c>
      <c r="AE823">
        <v>1323</v>
      </c>
      <c r="AF823">
        <v>0</v>
      </c>
      <c r="AG823">
        <v>2938</v>
      </c>
      <c r="AH823">
        <v>1057</v>
      </c>
      <c r="AI823">
        <v>1049</v>
      </c>
      <c r="AJ823">
        <v>349</v>
      </c>
      <c r="AK823">
        <v>0</v>
      </c>
      <c r="AL823">
        <v>0</v>
      </c>
      <c r="AM823">
        <v>150</v>
      </c>
      <c r="AN823">
        <v>1197</v>
      </c>
      <c r="AO823">
        <v>11</v>
      </c>
      <c r="AP823">
        <v>60</v>
      </c>
      <c r="AQ823">
        <v>6811</v>
      </c>
      <c r="AR823">
        <v>0</v>
      </c>
      <c r="AS82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13622</v>
      </c>
      <c r="AT823">
        <v>9133</v>
      </c>
      <c r="AU823">
        <v>3526</v>
      </c>
      <c r="AV823">
        <v>404</v>
      </c>
      <c r="AW823">
        <v>1946</v>
      </c>
      <c r="AX823">
        <v>0</v>
      </c>
      <c r="AY823">
        <v>0</v>
      </c>
      <c r="AZ823">
        <v>478</v>
      </c>
      <c r="BA823">
        <v>8378</v>
      </c>
      <c r="BB823">
        <v>479</v>
      </c>
      <c r="BC823">
        <v>807</v>
      </c>
      <c r="BD823">
        <v>25151</v>
      </c>
      <c r="BE823">
        <v>66483669</v>
      </c>
      <c r="BF823">
        <v>27827497</v>
      </c>
      <c r="BG823">
        <v>9519688</v>
      </c>
      <c r="BH823">
        <v>7865966</v>
      </c>
      <c r="BI823">
        <v>0</v>
      </c>
      <c r="BJ823">
        <v>0</v>
      </c>
      <c r="BK823">
        <v>2585168</v>
      </c>
      <c r="BL823">
        <v>26532604</v>
      </c>
      <c r="BM823">
        <v>412653</v>
      </c>
      <c r="BN823">
        <v>2173543</v>
      </c>
      <c r="BO823">
        <v>143400788</v>
      </c>
      <c r="BP823">
        <v>26813977</v>
      </c>
      <c r="BQ823">
        <v>10350673</v>
      </c>
      <c r="BR823">
        <v>1186195</v>
      </c>
      <c r="BS823">
        <v>5713930</v>
      </c>
      <c r="BT823">
        <v>0</v>
      </c>
      <c r="BU823">
        <v>0</v>
      </c>
      <c r="BV823">
        <v>1403611</v>
      </c>
      <c r="BW823">
        <v>24596579</v>
      </c>
      <c r="BX823">
        <v>1407023</v>
      </c>
      <c r="BY823">
        <v>2369032</v>
      </c>
      <c r="BZ823">
        <v>73841020</v>
      </c>
      <c r="CA823">
        <v>1207829</v>
      </c>
      <c r="CB823">
        <v>77006173</v>
      </c>
      <c r="CC823">
        <v>30996893</v>
      </c>
      <c r="CD823">
        <v>8738899</v>
      </c>
      <c r="CE823">
        <v>12182086</v>
      </c>
      <c r="CF823">
        <v>0</v>
      </c>
      <c r="CG823">
        <v>0</v>
      </c>
      <c r="CH823">
        <v>0</v>
      </c>
      <c r="CI823">
        <v>2834703</v>
      </c>
      <c r="CJ823">
        <v>27002816</v>
      </c>
      <c r="CK823">
        <v>0</v>
      </c>
      <c r="CL823">
        <v>2153541</v>
      </c>
      <c r="CM823">
        <v>0</v>
      </c>
      <c r="CN823">
        <v>0</v>
      </c>
      <c r="CO823">
        <v>0</v>
      </c>
      <c r="CP823">
        <v>4079215</v>
      </c>
      <c r="CQ823">
        <v>166202155</v>
      </c>
      <c r="CR823">
        <v>0</v>
      </c>
      <c r="CS823">
        <v>0</v>
      </c>
      <c r="CT823">
        <v>0</v>
      </c>
      <c r="CU823">
        <v>0</v>
      </c>
      <c r="CV823">
        <v>0</v>
      </c>
      <c r="CW823">
        <v>15631805</v>
      </c>
      <c r="CX823">
        <v>7076912</v>
      </c>
      <c r="CY823">
        <v>1783808</v>
      </c>
      <c r="CZ823">
        <v>1349710</v>
      </c>
      <c r="DA823">
        <v>0</v>
      </c>
      <c r="DB823">
        <v>0</v>
      </c>
      <c r="DC823">
        <v>1048671</v>
      </c>
      <c r="DD823">
        <v>23638706</v>
      </c>
      <c r="DE823">
        <v>0</v>
      </c>
      <c r="DF823">
        <v>510041</v>
      </c>
      <c r="DG823">
        <v>51039653</v>
      </c>
      <c r="DH823">
        <v>2633485</v>
      </c>
      <c r="DI823">
        <v>62377870</v>
      </c>
      <c r="DJ823">
        <v>0</v>
      </c>
      <c r="DK823">
        <v>840659</v>
      </c>
      <c r="DL823">
        <v>0</v>
      </c>
      <c r="DM823">
        <v>0</v>
      </c>
      <c r="DN823">
        <v>0</v>
      </c>
      <c r="DO823">
        <v>0</v>
      </c>
      <c r="DP823">
        <v>2822229</v>
      </c>
      <c r="DQ823">
        <v>74780130</v>
      </c>
      <c r="DR823">
        <v>0</v>
      </c>
      <c r="DS823">
        <v>0</v>
      </c>
      <c r="DT823">
        <v>0</v>
      </c>
      <c r="DU823">
        <v>0</v>
      </c>
      <c r="DV823">
        <v>0</v>
      </c>
      <c r="DW823">
        <v>0</v>
      </c>
      <c r="DX823">
        <v>0</v>
      </c>
      <c r="DY823">
        <v>0</v>
      </c>
      <c r="DZ823">
        <v>0</v>
      </c>
      <c r="EA823">
        <v>0</v>
      </c>
      <c r="EB823">
        <v>0</v>
      </c>
      <c r="EC823">
        <v>0</v>
      </c>
      <c r="ED823">
        <v>0</v>
      </c>
    </row>
    <row r="824" spans="1:134" x14ac:dyDescent="0.3">
      <c r="A824">
        <v>106010967</v>
      </c>
      <c r="B824" t="s">
        <v>1839</v>
      </c>
      <c r="C824">
        <v>20182</v>
      </c>
      <c r="D824" s="1">
        <v>43191</v>
      </c>
      <c r="E824" s="1">
        <v>43281</v>
      </c>
      <c r="F824" t="s">
        <v>134</v>
      </c>
      <c r="G824" t="s">
        <v>233</v>
      </c>
      <c r="H824" t="s">
        <v>2092</v>
      </c>
      <c r="I824">
        <v>421</v>
      </c>
      <c r="J824" t="s">
        <v>136</v>
      </c>
      <c r="K824" t="s">
        <v>137</v>
      </c>
      <c r="L824" t="s">
        <v>138</v>
      </c>
      <c r="M824" t="s">
        <v>1840</v>
      </c>
      <c r="N824" t="s">
        <v>1841</v>
      </c>
      <c r="O824" t="s">
        <v>1842</v>
      </c>
      <c r="P824">
        <v>94545</v>
      </c>
      <c r="Q824" t="s">
        <v>1843</v>
      </c>
      <c r="R824">
        <v>195</v>
      </c>
      <c r="S824">
        <v>195</v>
      </c>
      <c r="T824">
        <v>171</v>
      </c>
      <c r="U824">
        <v>483</v>
      </c>
      <c r="V824">
        <v>97</v>
      </c>
      <c r="W824">
        <v>125</v>
      </c>
      <c r="X824">
        <v>321</v>
      </c>
      <c r="Y824">
        <v>3</v>
      </c>
      <c r="Z824">
        <v>0</v>
      </c>
      <c r="AA824">
        <v>18</v>
      </c>
      <c r="AB824">
        <v>74</v>
      </c>
      <c r="AC824">
        <v>39</v>
      </c>
      <c r="AD824">
        <v>4</v>
      </c>
      <c r="AE824">
        <v>1164</v>
      </c>
      <c r="AF824">
        <v>0</v>
      </c>
      <c r="AG824">
        <v>2278</v>
      </c>
      <c r="AH824">
        <v>363</v>
      </c>
      <c r="AI824">
        <v>546</v>
      </c>
      <c r="AJ824">
        <v>1102</v>
      </c>
      <c r="AK824">
        <v>3</v>
      </c>
      <c r="AL824">
        <v>0</v>
      </c>
      <c r="AM824">
        <v>46</v>
      </c>
      <c r="AN824">
        <v>183</v>
      </c>
      <c r="AO824">
        <v>42</v>
      </c>
      <c r="AP824">
        <v>5</v>
      </c>
      <c r="AQ824">
        <v>4568</v>
      </c>
      <c r="AR824">
        <v>0</v>
      </c>
      <c r="AS82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9136</v>
      </c>
      <c r="AT824">
        <v>1994</v>
      </c>
      <c r="AU824">
        <v>231</v>
      </c>
      <c r="AV824">
        <v>924</v>
      </c>
      <c r="AW824">
        <v>3819</v>
      </c>
      <c r="AX824">
        <v>256</v>
      </c>
      <c r="AY824">
        <v>0</v>
      </c>
      <c r="AZ824">
        <v>563</v>
      </c>
      <c r="BA824">
        <v>1144</v>
      </c>
      <c r="BB824">
        <v>346</v>
      </c>
      <c r="BC824">
        <v>628</v>
      </c>
      <c r="BD824">
        <v>9905</v>
      </c>
      <c r="BE824">
        <v>47852605</v>
      </c>
      <c r="BF824">
        <v>7664978</v>
      </c>
      <c r="BG824">
        <v>12011744</v>
      </c>
      <c r="BH824">
        <v>26418839</v>
      </c>
      <c r="BI824">
        <v>32319</v>
      </c>
      <c r="BJ824">
        <v>0</v>
      </c>
      <c r="BK824">
        <v>1427420</v>
      </c>
      <c r="BL824">
        <v>5259827</v>
      </c>
      <c r="BM824">
        <v>281127</v>
      </c>
      <c r="BN824">
        <v>151650</v>
      </c>
      <c r="BO824">
        <v>101100509</v>
      </c>
      <c r="BP824">
        <v>10081381</v>
      </c>
      <c r="BQ824">
        <v>1349042</v>
      </c>
      <c r="BR824">
        <v>4159890</v>
      </c>
      <c r="BS824">
        <v>15072124</v>
      </c>
      <c r="BT824">
        <v>1149772</v>
      </c>
      <c r="BU824">
        <v>0</v>
      </c>
      <c r="BV824">
        <v>1972641</v>
      </c>
      <c r="BW824">
        <v>4726174</v>
      </c>
      <c r="BX824">
        <v>956668</v>
      </c>
      <c r="BY824">
        <v>1803209</v>
      </c>
      <c r="BZ824">
        <v>41270901</v>
      </c>
      <c r="CA824">
        <v>110810</v>
      </c>
      <c r="CB824">
        <v>48924978</v>
      </c>
      <c r="CC824">
        <v>5430179</v>
      </c>
      <c r="CD824">
        <v>8144115</v>
      </c>
      <c r="CE824">
        <v>38086911</v>
      </c>
      <c r="CF824">
        <v>0</v>
      </c>
      <c r="CG824">
        <v>386906</v>
      </c>
      <c r="CH824">
        <v>0</v>
      </c>
      <c r="CI824">
        <v>37885</v>
      </c>
      <c r="CJ824">
        <v>6015715</v>
      </c>
      <c r="CK824">
        <v>0</v>
      </c>
      <c r="CL824">
        <v>506588</v>
      </c>
      <c r="CM824">
        <v>-11208191</v>
      </c>
      <c r="CN824">
        <v>0</v>
      </c>
      <c r="CO824">
        <v>0</v>
      </c>
      <c r="CP824">
        <v>128089</v>
      </c>
      <c r="CQ824">
        <v>96563985</v>
      </c>
      <c r="CR824">
        <v>0</v>
      </c>
      <c r="CS824">
        <v>0</v>
      </c>
      <c r="CT824">
        <v>0</v>
      </c>
      <c r="CU824">
        <v>0</v>
      </c>
      <c r="CV824">
        <v>0</v>
      </c>
      <c r="CW824">
        <v>9009008</v>
      </c>
      <c r="CX824">
        <v>3583841</v>
      </c>
      <c r="CY824">
        <v>8027519</v>
      </c>
      <c r="CZ824">
        <v>3404052</v>
      </c>
      <c r="DA824">
        <v>795185</v>
      </c>
      <c r="DB824">
        <v>0</v>
      </c>
      <c r="DC824">
        <v>3362176</v>
      </c>
      <c r="DD824">
        <v>3970286</v>
      </c>
      <c r="DE824">
        <v>11208191</v>
      </c>
      <c r="DF824">
        <v>2447167</v>
      </c>
      <c r="DG824">
        <v>45807425</v>
      </c>
      <c r="DH824">
        <v>84381</v>
      </c>
      <c r="DI824">
        <v>34290496</v>
      </c>
      <c r="DJ824">
        <v>0</v>
      </c>
      <c r="DK824">
        <v>43573</v>
      </c>
      <c r="DL824">
        <v>0</v>
      </c>
      <c r="DM824">
        <v>0</v>
      </c>
      <c r="DN824">
        <v>0</v>
      </c>
      <c r="DO824">
        <v>0</v>
      </c>
      <c r="DP824">
        <v>864239</v>
      </c>
      <c r="DQ824">
        <v>29665029</v>
      </c>
      <c r="DR824">
        <v>0</v>
      </c>
      <c r="DS824">
        <v>0</v>
      </c>
      <c r="DT824">
        <v>0</v>
      </c>
      <c r="DU824">
        <v>0</v>
      </c>
      <c r="DV824">
        <v>0</v>
      </c>
      <c r="DW824">
        <v>0</v>
      </c>
      <c r="DX824">
        <v>0</v>
      </c>
      <c r="DY824">
        <v>0</v>
      </c>
      <c r="DZ824">
        <v>0</v>
      </c>
      <c r="EA824">
        <v>0</v>
      </c>
      <c r="EB824">
        <v>0</v>
      </c>
      <c r="EC824">
        <v>0</v>
      </c>
      <c r="ED824">
        <v>0</v>
      </c>
    </row>
    <row r="825" spans="1:134" x14ac:dyDescent="0.3">
      <c r="A825">
        <v>106190762</v>
      </c>
      <c r="B825" t="s">
        <v>1844</v>
      </c>
      <c r="C825">
        <v>20182</v>
      </c>
      <c r="D825" s="1">
        <v>43191</v>
      </c>
      <c r="E825" s="1">
        <v>43281</v>
      </c>
      <c r="F825" t="s">
        <v>134</v>
      </c>
      <c r="G825" t="s">
        <v>158</v>
      </c>
      <c r="H825" t="s">
        <v>2086</v>
      </c>
      <c r="I825">
        <v>925</v>
      </c>
      <c r="J825" t="s">
        <v>136</v>
      </c>
      <c r="K825" t="s">
        <v>137</v>
      </c>
      <c r="L825" t="s">
        <v>138</v>
      </c>
      <c r="M825" t="s">
        <v>1845</v>
      </c>
      <c r="N825" t="s">
        <v>1846</v>
      </c>
      <c r="O825" t="s">
        <v>223</v>
      </c>
      <c r="P825">
        <v>90057</v>
      </c>
      <c r="Q825" t="s">
        <v>1847</v>
      </c>
      <c r="R825">
        <v>366</v>
      </c>
      <c r="S825">
        <v>333</v>
      </c>
      <c r="T825">
        <v>333</v>
      </c>
      <c r="U825">
        <v>1097</v>
      </c>
      <c r="V825">
        <v>523</v>
      </c>
      <c r="W825">
        <v>298</v>
      </c>
      <c r="X825">
        <v>339</v>
      </c>
      <c r="Y825">
        <v>0</v>
      </c>
      <c r="Z825">
        <v>0</v>
      </c>
      <c r="AA825">
        <v>9</v>
      </c>
      <c r="AB825">
        <v>262</v>
      </c>
      <c r="AC825">
        <v>2</v>
      </c>
      <c r="AD825">
        <v>15</v>
      </c>
      <c r="AE825">
        <v>2545</v>
      </c>
      <c r="AF825">
        <v>204</v>
      </c>
      <c r="AG825">
        <v>6134</v>
      </c>
      <c r="AH825">
        <v>2229</v>
      </c>
      <c r="AI825">
        <v>948</v>
      </c>
      <c r="AJ825">
        <v>2008</v>
      </c>
      <c r="AK825">
        <v>0</v>
      </c>
      <c r="AL825">
        <v>0</v>
      </c>
      <c r="AM825">
        <v>35</v>
      </c>
      <c r="AN825">
        <v>1021</v>
      </c>
      <c r="AO825">
        <v>5</v>
      </c>
      <c r="AP825">
        <v>39</v>
      </c>
      <c r="AQ825">
        <v>12419</v>
      </c>
      <c r="AR825">
        <v>2409</v>
      </c>
      <c r="AS82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27247</v>
      </c>
      <c r="AT825">
        <v>5567</v>
      </c>
      <c r="AU825">
        <v>2846</v>
      </c>
      <c r="AV825">
        <v>1019</v>
      </c>
      <c r="AW825">
        <v>4164</v>
      </c>
      <c r="AX825">
        <v>0</v>
      </c>
      <c r="AY825">
        <v>0</v>
      </c>
      <c r="AZ825">
        <v>124</v>
      </c>
      <c r="BA825">
        <v>3172</v>
      </c>
      <c r="BB825">
        <v>40</v>
      </c>
      <c r="BC825">
        <v>1314</v>
      </c>
      <c r="BD825">
        <v>18246</v>
      </c>
      <c r="BE825">
        <v>126523070</v>
      </c>
      <c r="BF825">
        <v>53514781</v>
      </c>
      <c r="BG825">
        <v>20724080</v>
      </c>
      <c r="BH825">
        <v>45071065</v>
      </c>
      <c r="BI825">
        <v>0</v>
      </c>
      <c r="BJ825">
        <v>0</v>
      </c>
      <c r="BK825">
        <v>1065277</v>
      </c>
      <c r="BL825">
        <v>27492295</v>
      </c>
      <c r="BM825">
        <v>98631</v>
      </c>
      <c r="BN825">
        <v>1139685</v>
      </c>
      <c r="BO825">
        <v>275628884</v>
      </c>
      <c r="BP825">
        <v>33705007</v>
      </c>
      <c r="BQ825">
        <v>20235979</v>
      </c>
      <c r="BR825">
        <v>5776097</v>
      </c>
      <c r="BS825">
        <v>23136088</v>
      </c>
      <c r="BT825">
        <v>0</v>
      </c>
      <c r="BU825">
        <v>0</v>
      </c>
      <c r="BV825">
        <v>422570</v>
      </c>
      <c r="BW825">
        <v>21162771</v>
      </c>
      <c r="BX825">
        <v>215324</v>
      </c>
      <c r="BY825">
        <v>4899617</v>
      </c>
      <c r="BZ825">
        <v>109553453</v>
      </c>
      <c r="CA825">
        <v>0</v>
      </c>
      <c r="CB825">
        <v>136231726</v>
      </c>
      <c r="CC825">
        <v>66013372</v>
      </c>
      <c r="CD825">
        <v>21190860</v>
      </c>
      <c r="CE825">
        <v>61633364</v>
      </c>
      <c r="CF825">
        <v>0</v>
      </c>
      <c r="CG825">
        <v>0</v>
      </c>
      <c r="CH825">
        <v>0</v>
      </c>
      <c r="CI825">
        <v>1127407</v>
      </c>
      <c r="CJ825">
        <v>38118571</v>
      </c>
      <c r="CK825">
        <v>0</v>
      </c>
      <c r="CL825">
        <v>4841640</v>
      </c>
      <c r="CM825">
        <v>0</v>
      </c>
      <c r="CN825">
        <v>0</v>
      </c>
      <c r="CO825">
        <v>0</v>
      </c>
      <c r="CP825">
        <v>5741246</v>
      </c>
      <c r="CQ825">
        <v>334898186</v>
      </c>
      <c r="CR825">
        <v>6756264</v>
      </c>
      <c r="CS825">
        <v>0</v>
      </c>
      <c r="CT825">
        <v>0</v>
      </c>
      <c r="CU825">
        <v>0</v>
      </c>
      <c r="CV825">
        <v>6756264</v>
      </c>
      <c r="CW825">
        <v>19396353</v>
      </c>
      <c r="CX825">
        <v>14493652</v>
      </c>
      <c r="CY825">
        <v>5309317</v>
      </c>
      <c r="CZ825">
        <v>6573788</v>
      </c>
      <c r="DA825">
        <v>0</v>
      </c>
      <c r="DB825">
        <v>0</v>
      </c>
      <c r="DC825">
        <v>360440</v>
      </c>
      <c r="DD825">
        <v>10536495</v>
      </c>
      <c r="DE825">
        <v>0</v>
      </c>
      <c r="DF825">
        <v>370370</v>
      </c>
      <c r="DG825">
        <v>57040415</v>
      </c>
      <c r="DH825">
        <v>99235</v>
      </c>
      <c r="DI825">
        <v>77071327</v>
      </c>
      <c r="DJ825">
        <v>0</v>
      </c>
      <c r="DK825">
        <v>-58196</v>
      </c>
      <c r="DL825">
        <v>0</v>
      </c>
      <c r="DM825">
        <v>0</v>
      </c>
      <c r="DN825">
        <v>0</v>
      </c>
      <c r="DO825">
        <v>0</v>
      </c>
      <c r="DP825">
        <v>2172066</v>
      </c>
      <c r="DQ825">
        <v>47124517</v>
      </c>
      <c r="DR825">
        <v>0</v>
      </c>
      <c r="DS825">
        <v>0</v>
      </c>
      <c r="DT825">
        <v>0</v>
      </c>
      <c r="DU825">
        <v>0</v>
      </c>
      <c r="DV825">
        <v>0</v>
      </c>
      <c r="DW825">
        <v>0</v>
      </c>
      <c r="DX825">
        <v>0</v>
      </c>
      <c r="DY825">
        <v>0</v>
      </c>
      <c r="DZ825">
        <v>0</v>
      </c>
      <c r="EA825">
        <v>0</v>
      </c>
      <c r="EB825">
        <v>0</v>
      </c>
      <c r="EC825">
        <v>0</v>
      </c>
      <c r="ED825">
        <v>0</v>
      </c>
    </row>
    <row r="826" spans="1:134" x14ac:dyDescent="0.3">
      <c r="A826">
        <v>106430905</v>
      </c>
      <c r="B826" t="s">
        <v>1848</v>
      </c>
      <c r="C826">
        <v>20182</v>
      </c>
      <c r="D826" s="1">
        <v>43191</v>
      </c>
      <c r="E826" s="1">
        <v>43281</v>
      </c>
      <c r="F826" t="s">
        <v>134</v>
      </c>
      <c r="G826" t="s">
        <v>446</v>
      </c>
      <c r="H826" t="s">
        <v>2107</v>
      </c>
      <c r="I826">
        <v>429</v>
      </c>
      <c r="J826" t="s">
        <v>136</v>
      </c>
      <c r="K826" t="s">
        <v>137</v>
      </c>
      <c r="L826" t="s">
        <v>220</v>
      </c>
      <c r="M826" t="s">
        <v>1849</v>
      </c>
      <c r="N826" t="s">
        <v>1850</v>
      </c>
      <c r="O826" t="s">
        <v>1127</v>
      </c>
      <c r="P826">
        <v>94305</v>
      </c>
      <c r="Q826" t="s">
        <v>1851</v>
      </c>
      <c r="R826">
        <v>613</v>
      </c>
      <c r="S826">
        <v>474</v>
      </c>
      <c r="T826">
        <v>474</v>
      </c>
      <c r="U826">
        <v>2653</v>
      </c>
      <c r="V826">
        <v>527</v>
      </c>
      <c r="W826">
        <v>226</v>
      </c>
      <c r="X826">
        <v>793</v>
      </c>
      <c r="Y826">
        <v>0</v>
      </c>
      <c r="Z826">
        <v>0</v>
      </c>
      <c r="AA826">
        <v>175</v>
      </c>
      <c r="AB826">
        <v>2101</v>
      </c>
      <c r="AC826">
        <v>77</v>
      </c>
      <c r="AD826">
        <v>94</v>
      </c>
      <c r="AE826">
        <v>6646</v>
      </c>
      <c r="AF826">
        <v>0</v>
      </c>
      <c r="AG826">
        <v>15449</v>
      </c>
      <c r="AH826">
        <v>2707</v>
      </c>
      <c r="AI826">
        <v>2089</v>
      </c>
      <c r="AJ826">
        <v>4382</v>
      </c>
      <c r="AK826">
        <v>0</v>
      </c>
      <c r="AL826">
        <v>0</v>
      </c>
      <c r="AM826">
        <v>1418</v>
      </c>
      <c r="AN826">
        <v>11967</v>
      </c>
      <c r="AO826">
        <v>437</v>
      </c>
      <c r="AP826">
        <v>313</v>
      </c>
      <c r="AQ826">
        <v>38762</v>
      </c>
      <c r="AR826">
        <v>0</v>
      </c>
      <c r="AS82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77524</v>
      </c>
      <c r="AT826">
        <v>143850</v>
      </c>
      <c r="AU826">
        <v>20899</v>
      </c>
      <c r="AV826">
        <v>6371</v>
      </c>
      <c r="AW826">
        <v>42732</v>
      </c>
      <c r="AX826">
        <v>0</v>
      </c>
      <c r="AY826">
        <v>0</v>
      </c>
      <c r="AZ826">
        <v>32003</v>
      </c>
      <c r="BA826">
        <v>192471</v>
      </c>
      <c r="BB826">
        <v>728</v>
      </c>
      <c r="BC826">
        <v>8432</v>
      </c>
      <c r="BD826">
        <v>447486</v>
      </c>
      <c r="BE826">
        <v>820047444</v>
      </c>
      <c r="BF826">
        <v>140553110</v>
      </c>
      <c r="BG826">
        <v>97985689</v>
      </c>
      <c r="BH826">
        <v>214901301</v>
      </c>
      <c r="BI826">
        <v>0</v>
      </c>
      <c r="BJ826">
        <v>0</v>
      </c>
      <c r="BK826">
        <v>51764009</v>
      </c>
      <c r="BL826">
        <v>653051921</v>
      </c>
      <c r="BM826">
        <v>23874616</v>
      </c>
      <c r="BN826">
        <v>17966618</v>
      </c>
      <c r="BO826">
        <v>2020144708</v>
      </c>
      <c r="BP826">
        <v>828918594</v>
      </c>
      <c r="BQ826">
        <v>120426958</v>
      </c>
      <c r="BR826">
        <v>36712087</v>
      </c>
      <c r="BS826">
        <v>246238856</v>
      </c>
      <c r="BT826">
        <v>0</v>
      </c>
      <c r="BU826">
        <v>0</v>
      </c>
      <c r="BV826">
        <v>184414369</v>
      </c>
      <c r="BW826">
        <v>1109090951</v>
      </c>
      <c r="BX826">
        <v>4192818</v>
      </c>
      <c r="BY826">
        <v>48590652</v>
      </c>
      <c r="BZ826">
        <v>2578585285</v>
      </c>
      <c r="CA826">
        <v>17363638</v>
      </c>
      <c r="CB826">
        <v>1463234342</v>
      </c>
      <c r="CC826">
        <v>223413893</v>
      </c>
      <c r="CD826">
        <v>114263379</v>
      </c>
      <c r="CE826">
        <v>410863094</v>
      </c>
      <c r="CF826">
        <v>0</v>
      </c>
      <c r="CG826">
        <v>0</v>
      </c>
      <c r="CH826">
        <v>0</v>
      </c>
      <c r="CI826">
        <v>201776011</v>
      </c>
      <c r="CJ826">
        <v>1038846099</v>
      </c>
      <c r="CK826">
        <v>0</v>
      </c>
      <c r="CL826">
        <v>28067434</v>
      </c>
      <c r="CM826">
        <v>0</v>
      </c>
      <c r="CN826">
        <v>0</v>
      </c>
      <c r="CO826">
        <v>0</v>
      </c>
      <c r="CP826">
        <v>58779821</v>
      </c>
      <c r="CQ826">
        <v>3556607711</v>
      </c>
      <c r="CR826">
        <v>0</v>
      </c>
      <c r="CS826">
        <v>5159</v>
      </c>
      <c r="CT826">
        <v>0</v>
      </c>
      <c r="CU826">
        <v>80800</v>
      </c>
      <c r="CV826">
        <v>85959</v>
      </c>
      <c r="CW826">
        <v>185731696</v>
      </c>
      <c r="CX826">
        <v>37566175</v>
      </c>
      <c r="CY826">
        <v>20434397</v>
      </c>
      <c r="CZ826">
        <v>50282222</v>
      </c>
      <c r="DA826">
        <v>0</v>
      </c>
      <c r="DB826">
        <v>0</v>
      </c>
      <c r="DC826">
        <v>34402367</v>
      </c>
      <c r="DD826">
        <v>705933135</v>
      </c>
      <c r="DE826">
        <v>0</v>
      </c>
      <c r="DF826">
        <v>7858249</v>
      </c>
      <c r="DG826">
        <v>1042208241</v>
      </c>
      <c r="DH826">
        <v>19189520</v>
      </c>
      <c r="DI826">
        <v>966332205</v>
      </c>
      <c r="DJ826">
        <v>0</v>
      </c>
      <c r="DK826">
        <v>17558777</v>
      </c>
      <c r="DL826">
        <v>0</v>
      </c>
      <c r="DM826">
        <v>0</v>
      </c>
      <c r="DN826">
        <v>0</v>
      </c>
      <c r="DO826">
        <v>0</v>
      </c>
      <c r="DP826">
        <v>51276177</v>
      </c>
      <c r="DQ826">
        <v>2934906125</v>
      </c>
      <c r="DR826">
        <v>0</v>
      </c>
      <c r="DS826">
        <v>0</v>
      </c>
      <c r="DT826">
        <v>0</v>
      </c>
      <c r="DU826">
        <v>0</v>
      </c>
      <c r="DV826">
        <v>0</v>
      </c>
      <c r="DW826">
        <v>0</v>
      </c>
      <c r="DX826">
        <v>0</v>
      </c>
      <c r="DY826">
        <v>0</v>
      </c>
      <c r="DZ826">
        <v>0</v>
      </c>
      <c r="EA826">
        <v>0</v>
      </c>
      <c r="EB826">
        <v>5544797</v>
      </c>
      <c r="EC826">
        <v>6954898</v>
      </c>
      <c r="ED826">
        <v>230504</v>
      </c>
    </row>
    <row r="827" spans="1:134" x14ac:dyDescent="0.3">
      <c r="A827">
        <v>106504038</v>
      </c>
      <c r="B827" t="s">
        <v>1852</v>
      </c>
      <c r="C827">
        <v>20182</v>
      </c>
      <c r="D827" s="1">
        <v>43191</v>
      </c>
      <c r="E827" s="1">
        <v>43281</v>
      </c>
      <c r="F827" t="s">
        <v>134</v>
      </c>
      <c r="G827" t="s">
        <v>420</v>
      </c>
      <c r="H827" t="s">
        <v>2087</v>
      </c>
      <c r="I827">
        <v>511</v>
      </c>
      <c r="J827" t="s">
        <v>1419</v>
      </c>
      <c r="K827" t="s">
        <v>137</v>
      </c>
      <c r="L827" t="s">
        <v>138</v>
      </c>
      <c r="M827" t="s">
        <v>1853</v>
      </c>
      <c r="N827" t="s">
        <v>1854</v>
      </c>
      <c r="O827" t="s">
        <v>423</v>
      </c>
      <c r="P827">
        <v>95355</v>
      </c>
      <c r="Q827" t="s">
        <v>2171</v>
      </c>
      <c r="R827">
        <v>23</v>
      </c>
      <c r="S827">
        <v>23</v>
      </c>
      <c r="T827">
        <v>23</v>
      </c>
      <c r="U827">
        <v>47</v>
      </c>
      <c r="V827">
        <v>9</v>
      </c>
      <c r="W827">
        <v>0</v>
      </c>
      <c r="X827">
        <v>2</v>
      </c>
      <c r="Y827">
        <v>0</v>
      </c>
      <c r="Z827">
        <v>0</v>
      </c>
      <c r="AA827">
        <v>48</v>
      </c>
      <c r="AB827">
        <v>1</v>
      </c>
      <c r="AC827">
        <v>0</v>
      </c>
      <c r="AD827">
        <v>11</v>
      </c>
      <c r="AE827">
        <v>118</v>
      </c>
      <c r="AF827">
        <v>0</v>
      </c>
      <c r="AG827">
        <v>95</v>
      </c>
      <c r="AH827">
        <v>17</v>
      </c>
      <c r="AI827">
        <v>0</v>
      </c>
      <c r="AJ827">
        <v>4</v>
      </c>
      <c r="AK827">
        <v>0</v>
      </c>
      <c r="AL827">
        <v>0</v>
      </c>
      <c r="AM827">
        <v>83</v>
      </c>
      <c r="AN827">
        <v>1</v>
      </c>
      <c r="AO827">
        <v>0</v>
      </c>
      <c r="AP827">
        <v>12</v>
      </c>
      <c r="AQ827">
        <v>212</v>
      </c>
      <c r="AR827">
        <v>0</v>
      </c>
      <c r="AS82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424</v>
      </c>
      <c r="AT827">
        <v>1159</v>
      </c>
      <c r="AU827">
        <v>423</v>
      </c>
      <c r="AV827">
        <v>182</v>
      </c>
      <c r="AW827">
        <v>3573</v>
      </c>
      <c r="AX827">
        <v>5</v>
      </c>
      <c r="AY827">
        <v>0</v>
      </c>
      <c r="AZ827">
        <v>1965</v>
      </c>
      <c r="BA827">
        <v>24</v>
      </c>
      <c r="BB827">
        <v>0</v>
      </c>
      <c r="BC827">
        <v>202</v>
      </c>
      <c r="BD827">
        <v>7533</v>
      </c>
      <c r="BE827">
        <v>2140183</v>
      </c>
      <c r="BF827">
        <v>504742</v>
      </c>
      <c r="BG827">
        <v>0</v>
      </c>
      <c r="BH827">
        <v>53761</v>
      </c>
      <c r="BI827">
        <v>0</v>
      </c>
      <c r="BJ827">
        <v>0</v>
      </c>
      <c r="BK827">
        <v>1960637</v>
      </c>
      <c r="BL827">
        <v>22852</v>
      </c>
      <c r="BM827">
        <v>0</v>
      </c>
      <c r="BN827">
        <v>163033</v>
      </c>
      <c r="BO827">
        <v>4845208</v>
      </c>
      <c r="BP827">
        <v>5998812</v>
      </c>
      <c r="BQ827">
        <v>2608943</v>
      </c>
      <c r="BR827">
        <v>152409</v>
      </c>
      <c r="BS827">
        <v>6201288</v>
      </c>
      <c r="BT827">
        <v>16863</v>
      </c>
      <c r="BU827">
        <v>0</v>
      </c>
      <c r="BV827">
        <v>9812519</v>
      </c>
      <c r="BW827">
        <v>128688</v>
      </c>
      <c r="BX827">
        <v>0</v>
      </c>
      <c r="BY827">
        <v>376822</v>
      </c>
      <c r="BZ827">
        <v>25296344</v>
      </c>
      <c r="CA827">
        <v>93463</v>
      </c>
      <c r="CB827">
        <v>5818923</v>
      </c>
      <c r="CC827">
        <v>2255267</v>
      </c>
      <c r="CD827">
        <v>128748</v>
      </c>
      <c r="CE827">
        <v>5244859</v>
      </c>
      <c r="CF827">
        <v>0</v>
      </c>
      <c r="CG827">
        <v>5871</v>
      </c>
      <c r="CH827">
        <v>0</v>
      </c>
      <c r="CI827">
        <v>7505448</v>
      </c>
      <c r="CJ827">
        <v>91374</v>
      </c>
      <c r="CK827">
        <v>0</v>
      </c>
      <c r="CL827">
        <v>0</v>
      </c>
      <c r="CM827">
        <v>0</v>
      </c>
      <c r="CN827">
        <v>0</v>
      </c>
      <c r="CO827">
        <v>0</v>
      </c>
      <c r="CP827">
        <v>375395</v>
      </c>
      <c r="CQ827">
        <v>21519348</v>
      </c>
      <c r="CR827">
        <v>0</v>
      </c>
      <c r="CS827">
        <v>0</v>
      </c>
      <c r="CT827">
        <v>0</v>
      </c>
      <c r="CU827">
        <v>0</v>
      </c>
      <c r="CV827">
        <v>0</v>
      </c>
      <c r="CW827">
        <v>2226608</v>
      </c>
      <c r="CX827">
        <v>858419</v>
      </c>
      <c r="CY827">
        <v>23661</v>
      </c>
      <c r="CZ827">
        <v>1010190</v>
      </c>
      <c r="DA827">
        <v>10992</v>
      </c>
      <c r="DB827">
        <v>0</v>
      </c>
      <c r="DC827">
        <v>4267709</v>
      </c>
      <c r="DD827">
        <v>60166</v>
      </c>
      <c r="DE827">
        <v>0</v>
      </c>
      <c r="DF827">
        <v>164459</v>
      </c>
      <c r="DG827">
        <v>8622204</v>
      </c>
      <c r="DH827">
        <v>248266</v>
      </c>
      <c r="DI827">
        <v>7911480</v>
      </c>
      <c r="DJ827">
        <v>0</v>
      </c>
      <c r="DK827">
        <v>11724</v>
      </c>
      <c r="DL827">
        <v>0</v>
      </c>
      <c r="DM827">
        <v>0</v>
      </c>
      <c r="DN827">
        <v>0</v>
      </c>
      <c r="DO827">
        <v>0</v>
      </c>
      <c r="DP827">
        <v>499288</v>
      </c>
      <c r="DQ827">
        <v>3237262</v>
      </c>
      <c r="DR827">
        <v>0</v>
      </c>
      <c r="DS827">
        <v>0</v>
      </c>
      <c r="DT827">
        <v>0</v>
      </c>
      <c r="DU827">
        <v>0</v>
      </c>
      <c r="DV827">
        <v>0</v>
      </c>
      <c r="DW827">
        <v>0</v>
      </c>
      <c r="DX827">
        <v>0</v>
      </c>
      <c r="DY827">
        <v>0</v>
      </c>
      <c r="DZ827">
        <v>0</v>
      </c>
      <c r="EA827">
        <v>0</v>
      </c>
      <c r="EB827">
        <v>0</v>
      </c>
      <c r="EC827">
        <v>0</v>
      </c>
      <c r="ED827">
        <v>0</v>
      </c>
    </row>
    <row r="828" spans="1:134" x14ac:dyDescent="0.3">
      <c r="A828">
        <v>106194967</v>
      </c>
      <c r="B828" t="s">
        <v>1856</v>
      </c>
      <c r="C828">
        <v>20182</v>
      </c>
      <c r="D828" s="1">
        <v>43191</v>
      </c>
      <c r="E828" s="1">
        <v>43281</v>
      </c>
      <c r="F828" t="s">
        <v>134</v>
      </c>
      <c r="G828" t="s">
        <v>158</v>
      </c>
      <c r="H828" t="s">
        <v>2086</v>
      </c>
      <c r="I828">
        <v>931</v>
      </c>
      <c r="J828" t="s">
        <v>255</v>
      </c>
      <c r="K828" t="s">
        <v>369</v>
      </c>
      <c r="L828" t="s">
        <v>138</v>
      </c>
      <c r="M828" t="s">
        <v>1857</v>
      </c>
      <c r="N828" t="s">
        <v>1858</v>
      </c>
      <c r="O828" t="s">
        <v>577</v>
      </c>
      <c r="P828">
        <v>90505</v>
      </c>
      <c r="Q828" t="s">
        <v>1859</v>
      </c>
      <c r="R828">
        <v>16</v>
      </c>
      <c r="S828">
        <v>16</v>
      </c>
      <c r="T828">
        <v>16</v>
      </c>
      <c r="U828">
        <v>0</v>
      </c>
      <c r="V828">
        <v>0</v>
      </c>
      <c r="W828">
        <v>0</v>
      </c>
      <c r="X828">
        <v>0</v>
      </c>
      <c r="Y828">
        <v>11</v>
      </c>
      <c r="Z828">
        <v>0</v>
      </c>
      <c r="AA828">
        <v>0</v>
      </c>
      <c r="AB828">
        <v>0</v>
      </c>
      <c r="AC828">
        <v>0</v>
      </c>
      <c r="AD828">
        <v>0</v>
      </c>
      <c r="AE828">
        <v>11</v>
      </c>
      <c r="AF828">
        <v>0</v>
      </c>
      <c r="AG828">
        <v>0</v>
      </c>
      <c r="AH828">
        <v>0</v>
      </c>
      <c r="AI828">
        <v>0</v>
      </c>
      <c r="AJ828">
        <v>0</v>
      </c>
      <c r="AK828">
        <v>1427</v>
      </c>
      <c r="AL828">
        <v>0</v>
      </c>
      <c r="AM828">
        <v>0</v>
      </c>
      <c r="AN828">
        <v>0</v>
      </c>
      <c r="AO828">
        <v>0</v>
      </c>
      <c r="AP828">
        <v>0</v>
      </c>
      <c r="AQ828">
        <v>1427</v>
      </c>
      <c r="AR828">
        <v>0</v>
      </c>
      <c r="AS82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2854</v>
      </c>
      <c r="AT828">
        <v>0</v>
      </c>
      <c r="AU828">
        <v>0</v>
      </c>
      <c r="AV828">
        <v>0</v>
      </c>
      <c r="AW828">
        <v>0</v>
      </c>
      <c r="AX828">
        <v>0</v>
      </c>
      <c r="AY828">
        <v>0</v>
      </c>
      <c r="AZ828">
        <v>0</v>
      </c>
      <c r="BA828">
        <v>0</v>
      </c>
      <c r="BB828">
        <v>0</v>
      </c>
      <c r="BC828">
        <v>0</v>
      </c>
      <c r="BD828">
        <v>0</v>
      </c>
      <c r="BE828">
        <v>0</v>
      </c>
      <c r="BF828">
        <v>0</v>
      </c>
      <c r="BG828">
        <v>0</v>
      </c>
      <c r="BH828">
        <v>0</v>
      </c>
      <c r="BI828">
        <v>920279</v>
      </c>
      <c r="BJ828">
        <v>0</v>
      </c>
      <c r="BK828">
        <v>0</v>
      </c>
      <c r="BL828">
        <v>0</v>
      </c>
      <c r="BM828">
        <v>0</v>
      </c>
      <c r="BN828">
        <v>0</v>
      </c>
      <c r="BO828">
        <v>920279</v>
      </c>
      <c r="BP828">
        <v>0</v>
      </c>
      <c r="BQ828">
        <v>0</v>
      </c>
      <c r="BR828">
        <v>0</v>
      </c>
      <c r="BS828">
        <v>0</v>
      </c>
      <c r="BT828">
        <v>0</v>
      </c>
      <c r="BU828">
        <v>0</v>
      </c>
      <c r="BV828">
        <v>0</v>
      </c>
      <c r="BW828">
        <v>0</v>
      </c>
      <c r="BX828">
        <v>0</v>
      </c>
      <c r="BY828">
        <v>0</v>
      </c>
      <c r="BZ828">
        <v>0</v>
      </c>
      <c r="CA828">
        <v>0</v>
      </c>
      <c r="CB828">
        <v>0</v>
      </c>
      <c r="CC828">
        <v>0</v>
      </c>
      <c r="CD828">
        <v>0</v>
      </c>
      <c r="CE828">
        <v>0</v>
      </c>
      <c r="CF828">
        <v>0</v>
      </c>
      <c r="CG828">
        <v>0</v>
      </c>
      <c r="CH828">
        <v>0</v>
      </c>
      <c r="CI828">
        <v>0</v>
      </c>
      <c r="CJ828">
        <v>0</v>
      </c>
      <c r="CK828">
        <v>0</v>
      </c>
      <c r="CL828">
        <v>0</v>
      </c>
      <c r="CM828">
        <v>0</v>
      </c>
      <c r="CN828">
        <v>0</v>
      </c>
      <c r="CO828">
        <v>0</v>
      </c>
      <c r="CP828">
        <v>0</v>
      </c>
      <c r="CQ828">
        <v>0</v>
      </c>
      <c r="CR828">
        <v>0</v>
      </c>
      <c r="CS828">
        <v>0</v>
      </c>
      <c r="CT828">
        <v>0</v>
      </c>
      <c r="CU828">
        <v>0</v>
      </c>
      <c r="CV828">
        <v>0</v>
      </c>
      <c r="CW828">
        <v>0</v>
      </c>
      <c r="CX828">
        <v>0</v>
      </c>
      <c r="CY828">
        <v>0</v>
      </c>
      <c r="CZ828">
        <v>0</v>
      </c>
      <c r="DA828">
        <v>920279</v>
      </c>
      <c r="DB828">
        <v>0</v>
      </c>
      <c r="DC828">
        <v>0</v>
      </c>
      <c r="DD828">
        <v>0</v>
      </c>
      <c r="DE828">
        <v>0</v>
      </c>
      <c r="DF828">
        <v>0</v>
      </c>
      <c r="DG828">
        <v>920279</v>
      </c>
      <c r="DH828">
        <v>965041</v>
      </c>
      <c r="DI828">
        <v>892298</v>
      </c>
      <c r="DJ828">
        <v>0</v>
      </c>
      <c r="DK828">
        <v>0</v>
      </c>
      <c r="DL828">
        <v>0</v>
      </c>
      <c r="DM828">
        <v>0</v>
      </c>
      <c r="DN828">
        <v>0</v>
      </c>
      <c r="DO828">
        <v>0</v>
      </c>
      <c r="DP828">
        <v>418705</v>
      </c>
      <c r="DQ828">
        <v>791657</v>
      </c>
      <c r="DR828">
        <v>0</v>
      </c>
      <c r="DS828">
        <v>0</v>
      </c>
      <c r="DT828">
        <v>0</v>
      </c>
      <c r="DU828">
        <v>0</v>
      </c>
      <c r="DV828">
        <v>0</v>
      </c>
      <c r="DW828">
        <v>0</v>
      </c>
      <c r="DX828">
        <v>0</v>
      </c>
      <c r="DY828">
        <v>0</v>
      </c>
      <c r="DZ828">
        <v>0</v>
      </c>
      <c r="EA828">
        <v>0</v>
      </c>
      <c r="EB828">
        <v>0</v>
      </c>
      <c r="EC828">
        <v>0</v>
      </c>
      <c r="ED828">
        <v>0</v>
      </c>
    </row>
    <row r="829" spans="1:134" x14ac:dyDescent="0.3">
      <c r="A829">
        <v>106250955</v>
      </c>
      <c r="B829" t="s">
        <v>2172</v>
      </c>
      <c r="C829">
        <v>20182</v>
      </c>
      <c r="D829" s="1">
        <v>43191</v>
      </c>
      <c r="E829" s="1">
        <v>43281</v>
      </c>
      <c r="F829" t="s">
        <v>134</v>
      </c>
      <c r="G829" t="s">
        <v>1273</v>
      </c>
      <c r="H829" t="s">
        <v>2085</v>
      </c>
      <c r="I829">
        <v>201</v>
      </c>
      <c r="J829" t="s">
        <v>183</v>
      </c>
      <c r="K829" t="s">
        <v>137</v>
      </c>
      <c r="L829" t="s">
        <v>145</v>
      </c>
      <c r="M829" t="s">
        <v>2173</v>
      </c>
      <c r="N829" t="s">
        <v>2174</v>
      </c>
      <c r="O829" t="s">
        <v>2175</v>
      </c>
      <c r="P829">
        <v>96104</v>
      </c>
      <c r="Q829" t="s">
        <v>2176</v>
      </c>
      <c r="R829">
        <v>26</v>
      </c>
      <c r="S829">
        <v>26</v>
      </c>
      <c r="T829">
        <v>26</v>
      </c>
      <c r="U829">
        <v>4</v>
      </c>
      <c r="V829">
        <v>0</v>
      </c>
      <c r="W829">
        <v>13</v>
      </c>
      <c r="X829">
        <v>0</v>
      </c>
      <c r="Y829">
        <v>0</v>
      </c>
      <c r="Z829">
        <v>0</v>
      </c>
      <c r="AA829">
        <v>1</v>
      </c>
      <c r="AB829">
        <v>0</v>
      </c>
      <c r="AC829">
        <v>0</v>
      </c>
      <c r="AD829">
        <v>1</v>
      </c>
      <c r="AE829">
        <v>19</v>
      </c>
      <c r="AF829">
        <v>10</v>
      </c>
      <c r="AG829">
        <v>7</v>
      </c>
      <c r="AH829">
        <v>0</v>
      </c>
      <c r="AI829">
        <v>1746</v>
      </c>
      <c r="AJ829">
        <v>0</v>
      </c>
      <c r="AK829">
        <v>0</v>
      </c>
      <c r="AL829">
        <v>0</v>
      </c>
      <c r="AM829">
        <v>65</v>
      </c>
      <c r="AN829">
        <v>0</v>
      </c>
      <c r="AO829">
        <v>0</v>
      </c>
      <c r="AP829">
        <v>62</v>
      </c>
      <c r="AQ829">
        <v>1880</v>
      </c>
      <c r="AR829">
        <v>1737</v>
      </c>
      <c r="AS82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5497</v>
      </c>
      <c r="AT829">
        <v>494</v>
      </c>
      <c r="AU829">
        <v>0</v>
      </c>
      <c r="AV829">
        <v>109</v>
      </c>
      <c r="AW829">
        <v>0</v>
      </c>
      <c r="AX829">
        <v>0</v>
      </c>
      <c r="AY829">
        <v>0</v>
      </c>
      <c r="AZ829">
        <v>124</v>
      </c>
      <c r="BA829">
        <v>0</v>
      </c>
      <c r="BB829">
        <v>0</v>
      </c>
      <c r="BC829">
        <v>45</v>
      </c>
      <c r="BD829">
        <v>772</v>
      </c>
      <c r="BE829">
        <v>64065</v>
      </c>
      <c r="BF829">
        <v>0</v>
      </c>
      <c r="BG829">
        <v>602004</v>
      </c>
      <c r="BH829">
        <v>0</v>
      </c>
      <c r="BI829">
        <v>0</v>
      </c>
      <c r="BJ829">
        <v>0</v>
      </c>
      <c r="BK829">
        <v>45560</v>
      </c>
      <c r="BL829">
        <v>0</v>
      </c>
      <c r="BM829">
        <v>0</v>
      </c>
      <c r="BN829">
        <v>8441</v>
      </c>
      <c r="BO829">
        <v>720070</v>
      </c>
      <c r="BP829">
        <v>202586</v>
      </c>
      <c r="BQ829">
        <v>0</v>
      </c>
      <c r="BR829">
        <v>37521</v>
      </c>
      <c r="BS829">
        <v>0</v>
      </c>
      <c r="BT829">
        <v>0</v>
      </c>
      <c r="BU829">
        <v>0</v>
      </c>
      <c r="BV829">
        <v>64158</v>
      </c>
      <c r="BW829">
        <v>0</v>
      </c>
      <c r="BX829">
        <v>0</v>
      </c>
      <c r="BY829">
        <v>23759</v>
      </c>
      <c r="BZ829">
        <v>328024</v>
      </c>
      <c r="CA829">
        <v>25703</v>
      </c>
      <c r="CB829">
        <v>92831</v>
      </c>
      <c r="CC829">
        <v>0</v>
      </c>
      <c r="CD829">
        <v>49384</v>
      </c>
      <c r="CE829">
        <v>0</v>
      </c>
      <c r="CF829">
        <v>0</v>
      </c>
      <c r="CG829">
        <v>54</v>
      </c>
      <c r="CH829">
        <v>0</v>
      </c>
      <c r="CI829">
        <v>9759</v>
      </c>
      <c r="CJ829">
        <v>0</v>
      </c>
      <c r="CK829">
        <v>0</v>
      </c>
      <c r="CL829">
        <v>0</v>
      </c>
      <c r="CM829">
        <v>0</v>
      </c>
      <c r="CN829">
        <v>0</v>
      </c>
      <c r="CO829">
        <v>0</v>
      </c>
      <c r="CP829">
        <v>0</v>
      </c>
      <c r="CQ829">
        <v>177731</v>
      </c>
      <c r="CR829">
        <v>0</v>
      </c>
      <c r="CS829">
        <v>0</v>
      </c>
      <c r="CT829">
        <v>0</v>
      </c>
      <c r="CU829">
        <v>0</v>
      </c>
      <c r="CV829">
        <v>0</v>
      </c>
      <c r="CW829">
        <v>173820</v>
      </c>
      <c r="CX829">
        <v>0</v>
      </c>
      <c r="CY829">
        <v>590140</v>
      </c>
      <c r="CZ829">
        <v>0</v>
      </c>
      <c r="DA829">
        <v>-54</v>
      </c>
      <c r="DB829">
        <v>0</v>
      </c>
      <c r="DC829">
        <v>74257</v>
      </c>
      <c r="DD829">
        <v>0</v>
      </c>
      <c r="DE829">
        <v>0</v>
      </c>
      <c r="DF829">
        <v>32200</v>
      </c>
      <c r="DG829">
        <v>870363</v>
      </c>
      <c r="DH829">
        <v>1269452</v>
      </c>
      <c r="DI829">
        <v>3735436</v>
      </c>
      <c r="DJ829">
        <v>0</v>
      </c>
      <c r="DK829">
        <v>0</v>
      </c>
      <c r="DL829">
        <v>0</v>
      </c>
      <c r="DM829">
        <v>0</v>
      </c>
      <c r="DN829">
        <v>0</v>
      </c>
      <c r="DO829">
        <v>0</v>
      </c>
      <c r="DP829">
        <v>0</v>
      </c>
      <c r="DQ829">
        <v>0</v>
      </c>
      <c r="DR829">
        <v>0</v>
      </c>
      <c r="DS829">
        <v>0</v>
      </c>
      <c r="DT829">
        <v>0</v>
      </c>
      <c r="DU829">
        <v>0</v>
      </c>
      <c r="DV829">
        <v>0</v>
      </c>
      <c r="DW829">
        <v>0</v>
      </c>
      <c r="DX829">
        <v>0</v>
      </c>
      <c r="DY829">
        <v>0</v>
      </c>
      <c r="DZ829">
        <v>0</v>
      </c>
      <c r="EA829">
        <v>0</v>
      </c>
      <c r="EB829">
        <v>0</v>
      </c>
      <c r="EC829">
        <v>0</v>
      </c>
      <c r="ED829">
        <v>0</v>
      </c>
    </row>
    <row r="830" spans="1:134" x14ac:dyDescent="0.3">
      <c r="A830">
        <v>106514001</v>
      </c>
      <c r="B830" t="s">
        <v>1860</v>
      </c>
      <c r="C830">
        <v>20182</v>
      </c>
      <c r="D830" s="1">
        <v>43191</v>
      </c>
      <c r="E830" s="1">
        <v>43281</v>
      </c>
      <c r="F830" t="s">
        <v>134</v>
      </c>
      <c r="G830" t="s">
        <v>1316</v>
      </c>
      <c r="H830" t="s">
        <v>2104</v>
      </c>
      <c r="I830">
        <v>227</v>
      </c>
      <c r="J830" t="s">
        <v>276</v>
      </c>
      <c r="K830" t="s">
        <v>369</v>
      </c>
      <c r="L830" t="s">
        <v>138</v>
      </c>
      <c r="M830" t="s">
        <v>1861</v>
      </c>
      <c r="N830" t="s">
        <v>1862</v>
      </c>
      <c r="O830" t="s">
        <v>1319</v>
      </c>
      <c r="P830">
        <v>95991</v>
      </c>
      <c r="Q830" t="s">
        <v>1863</v>
      </c>
      <c r="R830">
        <v>16</v>
      </c>
      <c r="S830">
        <v>16</v>
      </c>
      <c r="T830">
        <v>16</v>
      </c>
      <c r="U830">
        <v>1</v>
      </c>
      <c r="V830">
        <v>0</v>
      </c>
      <c r="W830">
        <v>0</v>
      </c>
      <c r="X830">
        <v>0</v>
      </c>
      <c r="Y830">
        <v>0</v>
      </c>
      <c r="Z830">
        <v>0</v>
      </c>
      <c r="AA830">
        <v>75</v>
      </c>
      <c r="AB830">
        <v>0</v>
      </c>
      <c r="AC830">
        <v>0</v>
      </c>
      <c r="AD830">
        <v>15</v>
      </c>
      <c r="AE830">
        <v>91</v>
      </c>
      <c r="AF830">
        <v>0</v>
      </c>
      <c r="AG830">
        <v>5</v>
      </c>
      <c r="AH830">
        <v>0</v>
      </c>
      <c r="AI830">
        <v>0</v>
      </c>
      <c r="AJ830">
        <v>0</v>
      </c>
      <c r="AK830">
        <v>0</v>
      </c>
      <c r="AL830">
        <v>0</v>
      </c>
      <c r="AM830">
        <v>854</v>
      </c>
      <c r="AN830">
        <v>0</v>
      </c>
      <c r="AO830">
        <v>0</v>
      </c>
      <c r="AP830">
        <v>141</v>
      </c>
      <c r="AQ830">
        <v>1000</v>
      </c>
      <c r="AR830">
        <v>0</v>
      </c>
      <c r="AS83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2000</v>
      </c>
      <c r="AT830">
        <v>0</v>
      </c>
      <c r="AU830">
        <v>0</v>
      </c>
      <c r="AV830">
        <v>0</v>
      </c>
      <c r="AW830">
        <v>0</v>
      </c>
      <c r="AX830">
        <v>0</v>
      </c>
      <c r="AY830">
        <v>0</v>
      </c>
      <c r="AZ830">
        <v>0</v>
      </c>
      <c r="BA830">
        <v>0</v>
      </c>
      <c r="BB830">
        <v>0</v>
      </c>
      <c r="BC830">
        <v>0</v>
      </c>
      <c r="BD830">
        <v>0</v>
      </c>
      <c r="BE830">
        <v>5683</v>
      </c>
      <c r="BF830">
        <v>0</v>
      </c>
      <c r="BG830">
        <v>0</v>
      </c>
      <c r="BH830">
        <v>0</v>
      </c>
      <c r="BI830">
        <v>0</v>
      </c>
      <c r="BJ830">
        <v>0</v>
      </c>
      <c r="BK830">
        <v>970614</v>
      </c>
      <c r="BL830">
        <v>0</v>
      </c>
      <c r="BM830">
        <v>0</v>
      </c>
      <c r="BN830">
        <v>160254</v>
      </c>
      <c r="BO830">
        <v>1136551</v>
      </c>
      <c r="BP830">
        <v>0</v>
      </c>
      <c r="BQ830">
        <v>0</v>
      </c>
      <c r="BR830">
        <v>0</v>
      </c>
      <c r="BS830">
        <v>0</v>
      </c>
      <c r="BT830">
        <v>0</v>
      </c>
      <c r="BU830">
        <v>0</v>
      </c>
      <c r="BV830">
        <v>0</v>
      </c>
      <c r="BW830">
        <v>0</v>
      </c>
      <c r="BX830">
        <v>0</v>
      </c>
      <c r="BY830">
        <v>0</v>
      </c>
      <c r="BZ830">
        <v>0</v>
      </c>
      <c r="CA830">
        <v>0</v>
      </c>
      <c r="CB830">
        <v>0</v>
      </c>
      <c r="CC830">
        <v>0</v>
      </c>
      <c r="CD830">
        <v>0</v>
      </c>
      <c r="CE830">
        <v>0</v>
      </c>
      <c r="CF830">
        <v>0</v>
      </c>
      <c r="CG830">
        <v>0</v>
      </c>
      <c r="CH830">
        <v>0</v>
      </c>
      <c r="CI830">
        <v>0</v>
      </c>
      <c r="CJ830">
        <v>0</v>
      </c>
      <c r="CK830">
        <v>0</v>
      </c>
      <c r="CL830">
        <v>0</v>
      </c>
      <c r="CM830">
        <v>0</v>
      </c>
      <c r="CN830">
        <v>0</v>
      </c>
      <c r="CO830">
        <v>0</v>
      </c>
      <c r="CP830">
        <v>0</v>
      </c>
      <c r="CQ830">
        <v>0</v>
      </c>
      <c r="CR830">
        <v>0</v>
      </c>
      <c r="CS830">
        <v>0</v>
      </c>
      <c r="CT830">
        <v>0</v>
      </c>
      <c r="CU830">
        <v>0</v>
      </c>
      <c r="CV830">
        <v>0</v>
      </c>
      <c r="CW830">
        <v>5683</v>
      </c>
      <c r="CX830">
        <v>0</v>
      </c>
      <c r="CY830">
        <v>0</v>
      </c>
      <c r="CZ830">
        <v>0</v>
      </c>
      <c r="DA830">
        <v>0</v>
      </c>
      <c r="DB830">
        <v>0</v>
      </c>
      <c r="DC830">
        <v>970614</v>
      </c>
      <c r="DD830">
        <v>0</v>
      </c>
      <c r="DE830">
        <v>0</v>
      </c>
      <c r="DF830">
        <v>160254</v>
      </c>
      <c r="DG830">
        <v>1136551</v>
      </c>
      <c r="DH830">
        <v>0</v>
      </c>
      <c r="DI830">
        <v>1292988</v>
      </c>
      <c r="DJ830">
        <v>0</v>
      </c>
      <c r="DK830">
        <v>0</v>
      </c>
      <c r="DL830">
        <v>0</v>
      </c>
      <c r="DM830">
        <v>0</v>
      </c>
      <c r="DN830">
        <v>0</v>
      </c>
      <c r="DO830">
        <v>0</v>
      </c>
      <c r="DP830">
        <v>0</v>
      </c>
      <c r="DQ830">
        <v>0</v>
      </c>
      <c r="DR830">
        <v>0</v>
      </c>
      <c r="DS830">
        <v>0</v>
      </c>
      <c r="DT830">
        <v>0</v>
      </c>
      <c r="DU830">
        <v>0</v>
      </c>
      <c r="DV830">
        <v>0</v>
      </c>
      <c r="DW830">
        <v>0</v>
      </c>
      <c r="DX830">
        <v>0</v>
      </c>
      <c r="DY830">
        <v>0</v>
      </c>
      <c r="DZ830">
        <v>0</v>
      </c>
      <c r="EA830">
        <v>0</v>
      </c>
      <c r="EB830">
        <v>0</v>
      </c>
      <c r="EC830">
        <v>0</v>
      </c>
      <c r="ED830">
        <v>0</v>
      </c>
    </row>
    <row r="831" spans="1:134" x14ac:dyDescent="0.3">
      <c r="A831">
        <v>106034002</v>
      </c>
      <c r="B831" t="s">
        <v>1864</v>
      </c>
      <c r="C831">
        <v>20182</v>
      </c>
      <c r="D831" s="1">
        <v>43191</v>
      </c>
      <c r="E831" s="1">
        <v>43281</v>
      </c>
      <c r="F831" t="s">
        <v>134</v>
      </c>
      <c r="G831" t="s">
        <v>1865</v>
      </c>
      <c r="H831" t="s">
        <v>2087</v>
      </c>
      <c r="I831">
        <v>501</v>
      </c>
      <c r="J831" t="s">
        <v>136</v>
      </c>
      <c r="K831" t="s">
        <v>137</v>
      </c>
      <c r="L831" t="s">
        <v>145</v>
      </c>
      <c r="M831" t="s">
        <v>1866</v>
      </c>
      <c r="N831" t="s">
        <v>1867</v>
      </c>
      <c r="O831" t="s">
        <v>1868</v>
      </c>
      <c r="P831">
        <v>95642</v>
      </c>
      <c r="Q831" t="s">
        <v>1869</v>
      </c>
      <c r="R831">
        <v>52</v>
      </c>
      <c r="S831">
        <v>52</v>
      </c>
      <c r="T831">
        <v>29</v>
      </c>
      <c r="U831">
        <v>298</v>
      </c>
      <c r="V831">
        <v>51</v>
      </c>
      <c r="W831">
        <v>20</v>
      </c>
      <c r="X831">
        <v>100</v>
      </c>
      <c r="Y831">
        <v>0</v>
      </c>
      <c r="Z831">
        <v>0</v>
      </c>
      <c r="AA831">
        <v>14</v>
      </c>
      <c r="AB831">
        <v>90</v>
      </c>
      <c r="AC831">
        <v>4</v>
      </c>
      <c r="AD831">
        <v>1</v>
      </c>
      <c r="AE831">
        <v>578</v>
      </c>
      <c r="AF831">
        <v>0</v>
      </c>
      <c r="AG831">
        <v>1208</v>
      </c>
      <c r="AH831">
        <v>204</v>
      </c>
      <c r="AI831">
        <v>62</v>
      </c>
      <c r="AJ831">
        <v>349</v>
      </c>
      <c r="AK831">
        <v>0</v>
      </c>
      <c r="AL831">
        <v>0</v>
      </c>
      <c r="AM831">
        <v>42</v>
      </c>
      <c r="AN831">
        <v>248</v>
      </c>
      <c r="AO831">
        <v>11</v>
      </c>
      <c r="AP831">
        <v>2</v>
      </c>
      <c r="AQ831">
        <v>2126</v>
      </c>
      <c r="AR831">
        <v>0</v>
      </c>
      <c r="AS83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4252</v>
      </c>
      <c r="AT831">
        <v>1945</v>
      </c>
      <c r="AU831">
        <v>277</v>
      </c>
      <c r="AV831">
        <v>231</v>
      </c>
      <c r="AW831">
        <v>1692</v>
      </c>
      <c r="AX831">
        <v>0</v>
      </c>
      <c r="AY831">
        <v>0</v>
      </c>
      <c r="AZ831">
        <v>370</v>
      </c>
      <c r="BA831">
        <v>1061</v>
      </c>
      <c r="BB831">
        <v>138</v>
      </c>
      <c r="BC831">
        <v>128</v>
      </c>
      <c r="BD831">
        <v>5842</v>
      </c>
      <c r="BE831">
        <v>17492090</v>
      </c>
      <c r="BF831">
        <v>3071231</v>
      </c>
      <c r="BG831">
        <v>925034</v>
      </c>
      <c r="BH831">
        <v>5186870</v>
      </c>
      <c r="BI831">
        <v>0</v>
      </c>
      <c r="BJ831">
        <v>0</v>
      </c>
      <c r="BK831">
        <v>571344</v>
      </c>
      <c r="BL831">
        <v>3709722</v>
      </c>
      <c r="BM831">
        <v>243797</v>
      </c>
      <c r="BN831">
        <v>53336</v>
      </c>
      <c r="BO831">
        <v>31253424</v>
      </c>
      <c r="BP831">
        <v>16811619</v>
      </c>
      <c r="BQ831">
        <v>2489289</v>
      </c>
      <c r="BR831">
        <v>1140247</v>
      </c>
      <c r="BS831">
        <v>7542225</v>
      </c>
      <c r="BT831">
        <v>0</v>
      </c>
      <c r="BU831">
        <v>0</v>
      </c>
      <c r="BV831">
        <v>2562792</v>
      </c>
      <c r="BW831">
        <v>7554819</v>
      </c>
      <c r="BX831">
        <v>652029</v>
      </c>
      <c r="BY831">
        <v>592974</v>
      </c>
      <c r="BZ831">
        <v>39345994</v>
      </c>
      <c r="CA831">
        <v>103808</v>
      </c>
      <c r="CB831">
        <v>26545346</v>
      </c>
      <c r="CC831">
        <v>4793715</v>
      </c>
      <c r="CD831">
        <v>501242</v>
      </c>
      <c r="CE831">
        <v>10386030</v>
      </c>
      <c r="CF831">
        <v>-13827</v>
      </c>
      <c r="CG831">
        <v>0</v>
      </c>
      <c r="CH831">
        <v>0</v>
      </c>
      <c r="CI831">
        <v>2178667</v>
      </c>
      <c r="CJ831">
        <v>2765583</v>
      </c>
      <c r="CK831">
        <v>0</v>
      </c>
      <c r="CL831">
        <v>895826</v>
      </c>
      <c r="CM831">
        <v>0</v>
      </c>
      <c r="CN831">
        <v>0</v>
      </c>
      <c r="CO831">
        <v>0</v>
      </c>
      <c r="CP831">
        <v>501232</v>
      </c>
      <c r="CQ831">
        <v>48657622</v>
      </c>
      <c r="CR831">
        <v>0</v>
      </c>
      <c r="CS831">
        <v>0</v>
      </c>
      <c r="CT831">
        <v>0</v>
      </c>
      <c r="CU831">
        <v>0</v>
      </c>
      <c r="CV831">
        <v>0</v>
      </c>
      <c r="CW831">
        <v>7758363</v>
      </c>
      <c r="CX831">
        <v>766805</v>
      </c>
      <c r="CY831">
        <v>1577866</v>
      </c>
      <c r="CZ831">
        <v>2343065</v>
      </c>
      <c r="DA831">
        <v>0</v>
      </c>
      <c r="DB831">
        <v>0</v>
      </c>
      <c r="DC831">
        <v>955469</v>
      </c>
      <c r="DD831">
        <v>8498958</v>
      </c>
      <c r="DE831">
        <v>0</v>
      </c>
      <c r="DF831">
        <v>41270</v>
      </c>
      <c r="DG831">
        <v>21941796</v>
      </c>
      <c r="DH831">
        <v>101619</v>
      </c>
      <c r="DI831">
        <v>20469495</v>
      </c>
      <c r="DJ831">
        <v>0</v>
      </c>
      <c r="DK831">
        <v>132799</v>
      </c>
      <c r="DL831">
        <v>0</v>
      </c>
      <c r="DM831">
        <v>0</v>
      </c>
      <c r="DN831">
        <v>0</v>
      </c>
      <c r="DO831">
        <v>0</v>
      </c>
      <c r="DP831">
        <v>2136099</v>
      </c>
      <c r="DQ831">
        <v>45457227</v>
      </c>
      <c r="DR831">
        <v>0</v>
      </c>
      <c r="DS831">
        <v>0</v>
      </c>
      <c r="DT831">
        <v>0</v>
      </c>
      <c r="DU831">
        <v>0</v>
      </c>
      <c r="DV831">
        <v>0</v>
      </c>
      <c r="DW831">
        <v>0</v>
      </c>
      <c r="DX831">
        <v>0</v>
      </c>
      <c r="DY831">
        <v>0</v>
      </c>
      <c r="DZ831">
        <v>0</v>
      </c>
      <c r="EA831">
        <v>0</v>
      </c>
      <c r="EB831">
        <v>0</v>
      </c>
      <c r="EC831">
        <v>0</v>
      </c>
      <c r="ED831">
        <v>0</v>
      </c>
    </row>
    <row r="832" spans="1:134" x14ac:dyDescent="0.3">
      <c r="A832">
        <v>106310791</v>
      </c>
      <c r="B832" t="s">
        <v>1870</v>
      </c>
      <c r="C832">
        <v>20182</v>
      </c>
      <c r="D832" s="1">
        <v>43191</v>
      </c>
      <c r="E832" s="1">
        <v>43281</v>
      </c>
      <c r="F832" t="s">
        <v>134</v>
      </c>
      <c r="G832" t="s">
        <v>917</v>
      </c>
      <c r="H832" t="s">
        <v>2104</v>
      </c>
      <c r="I832">
        <v>308</v>
      </c>
      <c r="J832" t="s">
        <v>136</v>
      </c>
      <c r="K832" t="s">
        <v>137</v>
      </c>
      <c r="L832" t="s">
        <v>138</v>
      </c>
      <c r="M832" t="s">
        <v>1871</v>
      </c>
      <c r="N832" t="s">
        <v>1872</v>
      </c>
      <c r="O832" t="s">
        <v>1873</v>
      </c>
      <c r="P832">
        <v>95602</v>
      </c>
      <c r="Q832" t="s">
        <v>1874</v>
      </c>
      <c r="R832">
        <v>64</v>
      </c>
      <c r="S832">
        <v>64</v>
      </c>
      <c r="T832">
        <v>34</v>
      </c>
      <c r="U832">
        <v>407</v>
      </c>
      <c r="V832">
        <v>129</v>
      </c>
      <c r="W832">
        <v>31</v>
      </c>
      <c r="X832">
        <v>61</v>
      </c>
      <c r="Y832">
        <v>0</v>
      </c>
      <c r="Z832">
        <v>0</v>
      </c>
      <c r="AA832">
        <v>11</v>
      </c>
      <c r="AB832">
        <v>91</v>
      </c>
      <c r="AC832">
        <v>7</v>
      </c>
      <c r="AD832">
        <v>3</v>
      </c>
      <c r="AE832">
        <v>740</v>
      </c>
      <c r="AF832">
        <v>0</v>
      </c>
      <c r="AG832">
        <v>1327</v>
      </c>
      <c r="AH832">
        <v>389</v>
      </c>
      <c r="AI832">
        <v>158</v>
      </c>
      <c r="AJ832">
        <v>286</v>
      </c>
      <c r="AK832">
        <v>0</v>
      </c>
      <c r="AL832">
        <v>0</v>
      </c>
      <c r="AM832">
        <v>57</v>
      </c>
      <c r="AN832">
        <v>235</v>
      </c>
      <c r="AO832">
        <v>32</v>
      </c>
      <c r="AP832">
        <v>15</v>
      </c>
      <c r="AQ832">
        <v>2499</v>
      </c>
      <c r="AR832">
        <v>0</v>
      </c>
      <c r="AS83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4998</v>
      </c>
      <c r="AT832">
        <v>14225</v>
      </c>
      <c r="AU832">
        <v>1405</v>
      </c>
      <c r="AV832">
        <v>1013</v>
      </c>
      <c r="AW832">
        <v>2027</v>
      </c>
      <c r="AX832">
        <v>0</v>
      </c>
      <c r="AY832">
        <v>0</v>
      </c>
      <c r="AZ832">
        <v>2544</v>
      </c>
      <c r="BA832">
        <v>2178</v>
      </c>
      <c r="BB832">
        <v>243</v>
      </c>
      <c r="BC832">
        <v>253</v>
      </c>
      <c r="BD832">
        <v>23888</v>
      </c>
      <c r="BE832">
        <v>24397700</v>
      </c>
      <c r="BF832">
        <v>7300815</v>
      </c>
      <c r="BG832">
        <v>2179335</v>
      </c>
      <c r="BH832">
        <v>4210774</v>
      </c>
      <c r="BI832">
        <v>0</v>
      </c>
      <c r="BJ832">
        <v>0</v>
      </c>
      <c r="BK832">
        <v>796330</v>
      </c>
      <c r="BL832">
        <v>5163497</v>
      </c>
      <c r="BM832">
        <v>442760</v>
      </c>
      <c r="BN832">
        <v>202774</v>
      </c>
      <c r="BO832">
        <v>44693985</v>
      </c>
      <c r="BP832">
        <v>33882331</v>
      </c>
      <c r="BQ832">
        <v>12477482</v>
      </c>
      <c r="BR832">
        <v>2763486</v>
      </c>
      <c r="BS832">
        <v>8854205</v>
      </c>
      <c r="BT832">
        <v>0</v>
      </c>
      <c r="BU832">
        <v>0</v>
      </c>
      <c r="BV832">
        <v>1808284</v>
      </c>
      <c r="BW832">
        <v>21368850</v>
      </c>
      <c r="BX832">
        <v>1129366</v>
      </c>
      <c r="BY832">
        <v>1073456</v>
      </c>
      <c r="BZ832">
        <v>83357460</v>
      </c>
      <c r="CA832">
        <v>218648</v>
      </c>
      <c r="CB832">
        <v>45651368</v>
      </c>
      <c r="CC832">
        <v>17892287</v>
      </c>
      <c r="CD832">
        <v>2922877</v>
      </c>
      <c r="CE832">
        <v>10718894</v>
      </c>
      <c r="CF832">
        <v>0</v>
      </c>
      <c r="CG832">
        <v>0</v>
      </c>
      <c r="CH832">
        <v>0</v>
      </c>
      <c r="CI832">
        <v>1857941</v>
      </c>
      <c r="CJ832">
        <v>13136351</v>
      </c>
      <c r="CK832">
        <v>0</v>
      </c>
      <c r="CL832">
        <v>1572126</v>
      </c>
      <c r="CM832">
        <v>0</v>
      </c>
      <c r="CN832">
        <v>0</v>
      </c>
      <c r="CO832">
        <v>0</v>
      </c>
      <c r="CP832">
        <v>424853</v>
      </c>
      <c r="CQ832">
        <v>94395345</v>
      </c>
      <c r="CR832">
        <v>3216414</v>
      </c>
      <c r="CS832">
        <v>0</v>
      </c>
      <c r="CT832">
        <v>0</v>
      </c>
      <c r="CU832">
        <v>1988389</v>
      </c>
      <c r="CV832">
        <v>5204803</v>
      </c>
      <c r="CW832">
        <v>12628663</v>
      </c>
      <c r="CX832">
        <v>5102424</v>
      </c>
      <c r="CY832">
        <v>2019944</v>
      </c>
      <c r="CZ832">
        <v>2346085</v>
      </c>
      <c r="DA832">
        <v>0</v>
      </c>
      <c r="DB832">
        <v>0</v>
      </c>
      <c r="DC832">
        <v>746673</v>
      </c>
      <c r="DD832">
        <v>15384385</v>
      </c>
      <c r="DE832">
        <v>0</v>
      </c>
      <c r="DF832">
        <v>632729</v>
      </c>
      <c r="DG832">
        <v>38860903</v>
      </c>
      <c r="DH832">
        <v>243090</v>
      </c>
      <c r="DI832">
        <v>36945461</v>
      </c>
      <c r="DJ832">
        <v>0</v>
      </c>
      <c r="DK832">
        <v>355916</v>
      </c>
      <c r="DL832">
        <v>0</v>
      </c>
      <c r="DM832">
        <v>0</v>
      </c>
      <c r="DN832">
        <v>0</v>
      </c>
      <c r="DO832">
        <v>0</v>
      </c>
      <c r="DP832">
        <v>3017576</v>
      </c>
      <c r="DQ832">
        <v>45999959</v>
      </c>
      <c r="DR832">
        <v>0</v>
      </c>
      <c r="DS832">
        <v>0</v>
      </c>
      <c r="DT832">
        <v>0</v>
      </c>
      <c r="DU832">
        <v>0</v>
      </c>
      <c r="DV832">
        <v>0</v>
      </c>
      <c r="DW832">
        <v>0</v>
      </c>
      <c r="DX832">
        <v>0</v>
      </c>
      <c r="DY832">
        <v>0</v>
      </c>
      <c r="DZ832">
        <v>0</v>
      </c>
      <c r="EA832">
        <v>0</v>
      </c>
      <c r="EB832">
        <v>0</v>
      </c>
      <c r="EC832">
        <v>0</v>
      </c>
      <c r="ED832">
        <v>0</v>
      </c>
    </row>
    <row r="833" spans="1:134" x14ac:dyDescent="0.3">
      <c r="A833">
        <v>106344017</v>
      </c>
      <c r="B833" t="s">
        <v>1875</v>
      </c>
      <c r="C833">
        <v>20182</v>
      </c>
      <c r="D833" s="1">
        <v>43191</v>
      </c>
      <c r="E833" s="1">
        <v>43281</v>
      </c>
      <c r="F833" t="s">
        <v>134</v>
      </c>
      <c r="G833" t="s">
        <v>558</v>
      </c>
      <c r="H833" t="s">
        <v>2104</v>
      </c>
      <c r="I833">
        <v>311</v>
      </c>
      <c r="J833" t="s">
        <v>136</v>
      </c>
      <c r="K833" t="s">
        <v>137</v>
      </c>
      <c r="L833" t="s">
        <v>138</v>
      </c>
      <c r="M833" t="s">
        <v>1876</v>
      </c>
      <c r="N833" t="s">
        <v>1877</v>
      </c>
      <c r="O833" t="s">
        <v>563</v>
      </c>
      <c r="P833">
        <v>95826</v>
      </c>
      <c r="Q833" t="s">
        <v>1878</v>
      </c>
      <c r="R833">
        <v>73</v>
      </c>
      <c r="S833">
        <v>73</v>
      </c>
      <c r="T833">
        <v>63</v>
      </c>
      <c r="U833">
        <v>79</v>
      </c>
      <c r="V833">
        <v>31</v>
      </c>
      <c r="W833">
        <v>146</v>
      </c>
      <c r="X833">
        <v>2</v>
      </c>
      <c r="Y833">
        <v>0</v>
      </c>
      <c r="Z833">
        <v>0</v>
      </c>
      <c r="AA833">
        <v>169</v>
      </c>
      <c r="AB833">
        <v>240</v>
      </c>
      <c r="AC833">
        <v>40</v>
      </c>
      <c r="AD833">
        <v>3</v>
      </c>
      <c r="AE833">
        <v>710</v>
      </c>
      <c r="AF833">
        <v>0</v>
      </c>
      <c r="AG833">
        <v>849</v>
      </c>
      <c r="AH833">
        <v>344</v>
      </c>
      <c r="AI833">
        <v>824</v>
      </c>
      <c r="AJ833">
        <v>11</v>
      </c>
      <c r="AK833">
        <v>0</v>
      </c>
      <c r="AL833">
        <v>0</v>
      </c>
      <c r="AM833">
        <v>1245</v>
      </c>
      <c r="AN833">
        <v>1458</v>
      </c>
      <c r="AO833">
        <v>297</v>
      </c>
      <c r="AP833">
        <v>26</v>
      </c>
      <c r="AQ833">
        <v>5054</v>
      </c>
      <c r="AR833">
        <v>0</v>
      </c>
      <c r="AS83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10108</v>
      </c>
      <c r="AT833">
        <v>582</v>
      </c>
      <c r="AU833">
        <v>101</v>
      </c>
      <c r="AV833">
        <v>0</v>
      </c>
      <c r="AW833">
        <v>0</v>
      </c>
      <c r="AX833">
        <v>0</v>
      </c>
      <c r="AY833">
        <v>0</v>
      </c>
      <c r="AZ833">
        <v>1057</v>
      </c>
      <c r="BA833">
        <v>2247</v>
      </c>
      <c r="BB833">
        <v>8</v>
      </c>
      <c r="BC833">
        <v>21</v>
      </c>
      <c r="BD833">
        <v>4016</v>
      </c>
      <c r="BE833">
        <v>2358574</v>
      </c>
      <c r="BF833">
        <v>880082</v>
      </c>
      <c r="BG833">
        <v>1334864</v>
      </c>
      <c r="BH833">
        <v>21101</v>
      </c>
      <c r="BI833">
        <v>0</v>
      </c>
      <c r="BJ833">
        <v>0</v>
      </c>
      <c r="BK833">
        <v>3166430</v>
      </c>
      <c r="BL833">
        <v>3214678</v>
      </c>
      <c r="BM833">
        <v>759483</v>
      </c>
      <c r="BN833">
        <v>73988</v>
      </c>
      <c r="BO833">
        <v>11809200</v>
      </c>
      <c r="BP833">
        <v>1039401</v>
      </c>
      <c r="BQ833">
        <v>193965</v>
      </c>
      <c r="BR833">
        <v>0</v>
      </c>
      <c r="BS833">
        <v>0</v>
      </c>
      <c r="BT833">
        <v>0</v>
      </c>
      <c r="BU833">
        <v>0</v>
      </c>
      <c r="BV833">
        <v>511704</v>
      </c>
      <c r="BW833">
        <v>5080453</v>
      </c>
      <c r="BX833">
        <v>10078</v>
      </c>
      <c r="BY833">
        <v>27182</v>
      </c>
      <c r="BZ833">
        <v>6862783</v>
      </c>
      <c r="CA833">
        <v>9082</v>
      </c>
      <c r="CB833">
        <v>2329645</v>
      </c>
      <c r="CC833">
        <v>412808</v>
      </c>
      <c r="CD833">
        <v>929361</v>
      </c>
      <c r="CE833">
        <v>0</v>
      </c>
      <c r="CF833">
        <v>0</v>
      </c>
      <c r="CG833">
        <v>0</v>
      </c>
      <c r="CH833">
        <v>0</v>
      </c>
      <c r="CI833">
        <v>2809724</v>
      </c>
      <c r="CJ833">
        <v>2343823</v>
      </c>
      <c r="CK833">
        <v>0</v>
      </c>
      <c r="CL833">
        <v>769561</v>
      </c>
      <c r="CM833">
        <v>0</v>
      </c>
      <c r="CN833">
        <v>0</v>
      </c>
      <c r="CO833">
        <v>0</v>
      </c>
      <c r="CP833">
        <v>92088</v>
      </c>
      <c r="CQ833">
        <v>9696092</v>
      </c>
      <c r="CR833">
        <v>3827</v>
      </c>
      <c r="CS833">
        <v>0</v>
      </c>
      <c r="CT833">
        <v>0</v>
      </c>
      <c r="CU833">
        <v>5895</v>
      </c>
      <c r="CV833">
        <v>9722</v>
      </c>
      <c r="CW833">
        <v>1068330</v>
      </c>
      <c r="CX833">
        <v>665066</v>
      </c>
      <c r="CY833">
        <v>405503</v>
      </c>
      <c r="CZ833">
        <v>21101</v>
      </c>
      <c r="DA833">
        <v>0</v>
      </c>
      <c r="DB833">
        <v>0</v>
      </c>
      <c r="DC833">
        <v>868410</v>
      </c>
      <c r="DD833">
        <v>5957203</v>
      </c>
      <c r="DE833">
        <v>0</v>
      </c>
      <c r="DF833">
        <v>0</v>
      </c>
      <c r="DG833">
        <v>8985613</v>
      </c>
      <c r="DH833">
        <v>67490</v>
      </c>
      <c r="DI833">
        <v>9150104</v>
      </c>
      <c r="DJ833">
        <v>0</v>
      </c>
      <c r="DK833">
        <v>20316</v>
      </c>
      <c r="DL833">
        <v>0</v>
      </c>
      <c r="DM833">
        <v>0</v>
      </c>
      <c r="DN833">
        <v>0</v>
      </c>
      <c r="DO833">
        <v>0</v>
      </c>
      <c r="DP833">
        <v>7351</v>
      </c>
      <c r="DQ833">
        <v>9080906</v>
      </c>
      <c r="DR833">
        <v>0</v>
      </c>
      <c r="DS833">
        <v>0</v>
      </c>
      <c r="DT833">
        <v>0</v>
      </c>
      <c r="DU833">
        <v>0</v>
      </c>
      <c r="DV833">
        <v>0</v>
      </c>
      <c r="DW833">
        <v>0</v>
      </c>
      <c r="DX833">
        <v>0</v>
      </c>
      <c r="DY833">
        <v>0</v>
      </c>
      <c r="DZ833">
        <v>0</v>
      </c>
      <c r="EA833">
        <v>0</v>
      </c>
      <c r="EB833">
        <v>0</v>
      </c>
      <c r="EC833">
        <v>0</v>
      </c>
      <c r="ED833">
        <v>0</v>
      </c>
    </row>
    <row r="834" spans="1:134" x14ac:dyDescent="0.3">
      <c r="A834">
        <v>106084001</v>
      </c>
      <c r="B834" t="s">
        <v>1879</v>
      </c>
      <c r="C834">
        <v>20182</v>
      </c>
      <c r="D834" s="1">
        <v>43191</v>
      </c>
      <c r="E834" s="1">
        <v>43281</v>
      </c>
      <c r="F834" t="s">
        <v>134</v>
      </c>
      <c r="G834" t="s">
        <v>1880</v>
      </c>
      <c r="H834" t="s">
        <v>2085</v>
      </c>
      <c r="I834">
        <v>101</v>
      </c>
      <c r="J834" t="s">
        <v>136</v>
      </c>
      <c r="K834" t="s">
        <v>137</v>
      </c>
      <c r="L834" t="s">
        <v>145</v>
      </c>
      <c r="M834" t="s">
        <v>1881</v>
      </c>
      <c r="N834" t="s">
        <v>1882</v>
      </c>
      <c r="O834" t="s">
        <v>1883</v>
      </c>
      <c r="P834">
        <v>95531</v>
      </c>
      <c r="Q834" t="s">
        <v>1874</v>
      </c>
      <c r="R834">
        <v>49</v>
      </c>
      <c r="S834">
        <v>49</v>
      </c>
      <c r="T834">
        <v>31</v>
      </c>
      <c r="U834">
        <v>279</v>
      </c>
      <c r="V834">
        <v>28</v>
      </c>
      <c r="W834">
        <v>20</v>
      </c>
      <c r="X834">
        <v>148</v>
      </c>
      <c r="Y834">
        <v>0</v>
      </c>
      <c r="Z834">
        <v>0</v>
      </c>
      <c r="AA834">
        <v>28</v>
      </c>
      <c r="AB834">
        <v>69</v>
      </c>
      <c r="AC834">
        <v>24</v>
      </c>
      <c r="AD834">
        <v>4</v>
      </c>
      <c r="AE834">
        <v>600</v>
      </c>
      <c r="AF834">
        <v>0</v>
      </c>
      <c r="AG834">
        <v>1254</v>
      </c>
      <c r="AH834">
        <v>150</v>
      </c>
      <c r="AI834">
        <v>81</v>
      </c>
      <c r="AJ834">
        <v>446</v>
      </c>
      <c r="AK834">
        <v>0</v>
      </c>
      <c r="AL834">
        <v>0</v>
      </c>
      <c r="AM834">
        <v>88</v>
      </c>
      <c r="AN834">
        <v>246</v>
      </c>
      <c r="AO834">
        <v>78</v>
      </c>
      <c r="AP834">
        <v>17</v>
      </c>
      <c r="AQ834">
        <v>2360</v>
      </c>
      <c r="AR834">
        <v>0</v>
      </c>
      <c r="AS83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4720</v>
      </c>
      <c r="AT834">
        <v>3587</v>
      </c>
      <c r="AU834">
        <v>311</v>
      </c>
      <c r="AV834">
        <v>153</v>
      </c>
      <c r="AW834">
        <v>4053</v>
      </c>
      <c r="AX834">
        <v>0</v>
      </c>
      <c r="AY834">
        <v>0</v>
      </c>
      <c r="AZ834">
        <v>506</v>
      </c>
      <c r="BA834">
        <v>1951</v>
      </c>
      <c r="BB834">
        <v>186</v>
      </c>
      <c r="BC834">
        <v>355</v>
      </c>
      <c r="BD834">
        <v>11102</v>
      </c>
      <c r="BE834">
        <v>14131607</v>
      </c>
      <c r="BF834">
        <v>1952912</v>
      </c>
      <c r="BG834">
        <v>841348</v>
      </c>
      <c r="BH834">
        <v>5244507</v>
      </c>
      <c r="BI834">
        <v>0</v>
      </c>
      <c r="BJ834">
        <v>0</v>
      </c>
      <c r="BK834">
        <v>1196522</v>
      </c>
      <c r="BL834">
        <v>3012564</v>
      </c>
      <c r="BM834">
        <v>920545</v>
      </c>
      <c r="BN834">
        <v>185213</v>
      </c>
      <c r="BO834">
        <v>27485218</v>
      </c>
      <c r="BP834">
        <v>15663000</v>
      </c>
      <c r="BQ834">
        <v>1464334</v>
      </c>
      <c r="BR834">
        <v>885766</v>
      </c>
      <c r="BS834">
        <v>12420795</v>
      </c>
      <c r="BT834">
        <v>0</v>
      </c>
      <c r="BU834">
        <v>0</v>
      </c>
      <c r="BV834">
        <v>2980088</v>
      </c>
      <c r="BW834">
        <v>4653239</v>
      </c>
      <c r="BX834">
        <v>1226648</v>
      </c>
      <c r="BY834">
        <v>575103</v>
      </c>
      <c r="BZ834">
        <v>39868973</v>
      </c>
      <c r="CA834">
        <v>51202</v>
      </c>
      <c r="CB834">
        <v>22879905</v>
      </c>
      <c r="CC834">
        <v>2841491</v>
      </c>
      <c r="CD834">
        <v>835555</v>
      </c>
      <c r="CE834">
        <v>12639419</v>
      </c>
      <c r="CF834">
        <v>-9178</v>
      </c>
      <c r="CG834">
        <v>0</v>
      </c>
      <c r="CH834">
        <v>0</v>
      </c>
      <c r="CI834">
        <v>3321696</v>
      </c>
      <c r="CJ834">
        <v>1666780</v>
      </c>
      <c r="CK834">
        <v>0</v>
      </c>
      <c r="CL834">
        <v>2147193</v>
      </c>
      <c r="CM834">
        <v>0</v>
      </c>
      <c r="CN834">
        <v>0</v>
      </c>
      <c r="CO834">
        <v>0</v>
      </c>
      <c r="CP834">
        <v>429058</v>
      </c>
      <c r="CQ834">
        <v>46803121</v>
      </c>
      <c r="CR834">
        <v>0</v>
      </c>
      <c r="CS834">
        <v>97807</v>
      </c>
      <c r="CT834">
        <v>0</v>
      </c>
      <c r="CU834">
        <v>0</v>
      </c>
      <c r="CV834">
        <v>97807</v>
      </c>
      <c r="CW834">
        <v>6914702</v>
      </c>
      <c r="CX834">
        <v>575755</v>
      </c>
      <c r="CY834">
        <v>900737</v>
      </c>
      <c r="CZ834">
        <v>5123690</v>
      </c>
      <c r="DA834">
        <v>0</v>
      </c>
      <c r="DB834">
        <v>0</v>
      </c>
      <c r="DC834">
        <v>854914</v>
      </c>
      <c r="DD834">
        <v>5999023</v>
      </c>
      <c r="DE834">
        <v>0</v>
      </c>
      <c r="DF834">
        <v>280056</v>
      </c>
      <c r="DG834">
        <v>20648877</v>
      </c>
      <c r="DH834">
        <v>67219</v>
      </c>
      <c r="DI834">
        <v>19966968</v>
      </c>
      <c r="DJ834">
        <v>0</v>
      </c>
      <c r="DK834">
        <v>15082</v>
      </c>
      <c r="DL834">
        <v>0</v>
      </c>
      <c r="DM834">
        <v>0</v>
      </c>
      <c r="DN834">
        <v>0</v>
      </c>
      <c r="DO834">
        <v>0</v>
      </c>
      <c r="DP834">
        <v>362780</v>
      </c>
      <c r="DQ834">
        <v>21532452</v>
      </c>
      <c r="DR834">
        <v>0</v>
      </c>
      <c r="DS834">
        <v>0</v>
      </c>
      <c r="DT834">
        <v>0</v>
      </c>
      <c r="DU834">
        <v>0</v>
      </c>
      <c r="DV834">
        <v>0</v>
      </c>
      <c r="DW834">
        <v>0</v>
      </c>
      <c r="DX834">
        <v>0</v>
      </c>
      <c r="DY834">
        <v>0</v>
      </c>
      <c r="DZ834">
        <v>0</v>
      </c>
      <c r="EA834">
        <v>0</v>
      </c>
      <c r="EB834">
        <v>0</v>
      </c>
      <c r="EC834">
        <v>0</v>
      </c>
      <c r="ED834">
        <v>0</v>
      </c>
    </row>
    <row r="835" spans="1:134" x14ac:dyDescent="0.3">
      <c r="A835">
        <v>106574010</v>
      </c>
      <c r="B835" t="s">
        <v>1884</v>
      </c>
      <c r="C835">
        <v>20182</v>
      </c>
      <c r="D835" s="1">
        <v>43191</v>
      </c>
      <c r="E835" s="1">
        <v>43281</v>
      </c>
      <c r="F835" t="s">
        <v>134</v>
      </c>
      <c r="G835" t="s">
        <v>1885</v>
      </c>
      <c r="H835" t="s">
        <v>2104</v>
      </c>
      <c r="I835">
        <v>313</v>
      </c>
      <c r="J835" t="s">
        <v>136</v>
      </c>
      <c r="K835" t="s">
        <v>137</v>
      </c>
      <c r="L835" t="s">
        <v>138</v>
      </c>
      <c r="M835" t="s">
        <v>1886</v>
      </c>
      <c r="N835" t="s">
        <v>1887</v>
      </c>
      <c r="O835" t="s">
        <v>1888</v>
      </c>
      <c r="P835">
        <v>95616</v>
      </c>
      <c r="Q835" t="s">
        <v>1889</v>
      </c>
      <c r="R835">
        <v>48</v>
      </c>
      <c r="S835">
        <v>48</v>
      </c>
      <c r="T835">
        <v>32</v>
      </c>
      <c r="U835">
        <v>235</v>
      </c>
      <c r="V835">
        <v>85</v>
      </c>
      <c r="W835">
        <v>79</v>
      </c>
      <c r="X835">
        <v>169</v>
      </c>
      <c r="Y835">
        <v>0</v>
      </c>
      <c r="Z835">
        <v>0</v>
      </c>
      <c r="AA835">
        <v>22</v>
      </c>
      <c r="AB835">
        <v>288</v>
      </c>
      <c r="AC835">
        <v>9</v>
      </c>
      <c r="AD835">
        <v>2</v>
      </c>
      <c r="AE835">
        <v>889</v>
      </c>
      <c r="AF835">
        <v>0</v>
      </c>
      <c r="AG835">
        <v>885</v>
      </c>
      <c r="AH835">
        <v>329</v>
      </c>
      <c r="AI835">
        <v>171</v>
      </c>
      <c r="AJ835">
        <v>392</v>
      </c>
      <c r="AK835">
        <v>0</v>
      </c>
      <c r="AL835">
        <v>0</v>
      </c>
      <c r="AM835">
        <v>37</v>
      </c>
      <c r="AN835">
        <v>642</v>
      </c>
      <c r="AO835">
        <v>28</v>
      </c>
      <c r="AP835">
        <v>6</v>
      </c>
      <c r="AQ835">
        <v>2490</v>
      </c>
      <c r="AR835">
        <v>0</v>
      </c>
      <c r="AS83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4980</v>
      </c>
      <c r="AT835">
        <v>1767</v>
      </c>
      <c r="AU835">
        <v>589</v>
      </c>
      <c r="AV835">
        <v>351</v>
      </c>
      <c r="AW835">
        <v>2488</v>
      </c>
      <c r="AX835">
        <v>0</v>
      </c>
      <c r="AY835">
        <v>1</v>
      </c>
      <c r="AZ835">
        <v>194</v>
      </c>
      <c r="BA835">
        <v>2826</v>
      </c>
      <c r="BB835">
        <v>231</v>
      </c>
      <c r="BC835">
        <v>245</v>
      </c>
      <c r="BD835">
        <v>8692</v>
      </c>
      <c r="BE835">
        <v>15462258</v>
      </c>
      <c r="BF835">
        <v>5633782</v>
      </c>
      <c r="BG835">
        <v>2839749</v>
      </c>
      <c r="BH835">
        <v>6836187</v>
      </c>
      <c r="BI835">
        <v>0</v>
      </c>
      <c r="BJ835">
        <v>0</v>
      </c>
      <c r="BK835">
        <v>732778</v>
      </c>
      <c r="BL835">
        <v>11707365</v>
      </c>
      <c r="BM835">
        <v>353521</v>
      </c>
      <c r="BN835">
        <v>65641</v>
      </c>
      <c r="BO835">
        <v>43631281</v>
      </c>
      <c r="BP835">
        <v>18785710</v>
      </c>
      <c r="BQ835">
        <v>5952377</v>
      </c>
      <c r="BR835">
        <v>1931488</v>
      </c>
      <c r="BS835">
        <v>11807381</v>
      </c>
      <c r="BT835">
        <v>0</v>
      </c>
      <c r="BU835">
        <v>49163</v>
      </c>
      <c r="BV835">
        <v>1351763</v>
      </c>
      <c r="BW835">
        <v>23945443</v>
      </c>
      <c r="BX835">
        <v>1202248</v>
      </c>
      <c r="BY835">
        <v>1263364</v>
      </c>
      <c r="BZ835">
        <v>66288937</v>
      </c>
      <c r="CA835">
        <v>40923</v>
      </c>
      <c r="CB835">
        <v>28003232</v>
      </c>
      <c r="CC835">
        <v>10954290</v>
      </c>
      <c r="CD835">
        <v>3071826</v>
      </c>
      <c r="CE835">
        <v>15843351</v>
      </c>
      <c r="CF835">
        <v>0</v>
      </c>
      <c r="CG835">
        <v>0</v>
      </c>
      <c r="CH835">
        <v>49163</v>
      </c>
      <c r="CI835">
        <v>1254327</v>
      </c>
      <c r="CJ835">
        <v>18047985</v>
      </c>
      <c r="CK835">
        <v>0</v>
      </c>
      <c r="CL835">
        <v>1555769</v>
      </c>
      <c r="CM835">
        <v>0</v>
      </c>
      <c r="CN835">
        <v>0</v>
      </c>
      <c r="CO835">
        <v>0</v>
      </c>
      <c r="CP835">
        <v>664602</v>
      </c>
      <c r="CQ835">
        <v>79485468</v>
      </c>
      <c r="CR835">
        <v>1860015</v>
      </c>
      <c r="CS835">
        <v>0</v>
      </c>
      <c r="CT835">
        <v>0</v>
      </c>
      <c r="CU835">
        <v>2566068</v>
      </c>
      <c r="CV835">
        <v>4426083</v>
      </c>
      <c r="CW835">
        <v>6244736</v>
      </c>
      <c r="CX835">
        <v>2491884</v>
      </c>
      <c r="CY835">
        <v>1699411</v>
      </c>
      <c r="CZ835">
        <v>2800217</v>
      </c>
      <c r="DA835">
        <v>0</v>
      </c>
      <c r="DB835">
        <v>0</v>
      </c>
      <c r="DC835">
        <v>830214</v>
      </c>
      <c r="DD835">
        <v>20170891</v>
      </c>
      <c r="DE835">
        <v>0</v>
      </c>
      <c r="DF835">
        <v>623480</v>
      </c>
      <c r="DG835">
        <v>34860833</v>
      </c>
      <c r="DH835">
        <v>185900</v>
      </c>
      <c r="DI835">
        <v>31322867</v>
      </c>
      <c r="DJ835">
        <v>0</v>
      </c>
      <c r="DK835">
        <v>107575</v>
      </c>
      <c r="DL835">
        <v>0</v>
      </c>
      <c r="DM835">
        <v>0</v>
      </c>
      <c r="DN835">
        <v>0</v>
      </c>
      <c r="DO835">
        <v>0</v>
      </c>
      <c r="DP835">
        <v>1102026</v>
      </c>
      <c r="DQ835">
        <v>25517170</v>
      </c>
      <c r="DR835">
        <v>0</v>
      </c>
      <c r="DS835">
        <v>0</v>
      </c>
      <c r="DT835">
        <v>0</v>
      </c>
      <c r="DU835">
        <v>0</v>
      </c>
      <c r="DV835">
        <v>0</v>
      </c>
      <c r="DW835">
        <v>0</v>
      </c>
      <c r="DX835">
        <v>0</v>
      </c>
      <c r="DY835">
        <v>0</v>
      </c>
      <c r="DZ835">
        <v>0</v>
      </c>
      <c r="EA835">
        <v>0</v>
      </c>
      <c r="EB835">
        <v>0</v>
      </c>
      <c r="EC835">
        <v>0</v>
      </c>
      <c r="ED835">
        <v>0</v>
      </c>
    </row>
    <row r="836" spans="1:134" x14ac:dyDescent="0.3">
      <c r="A836">
        <v>106070934</v>
      </c>
      <c r="B836" t="s">
        <v>2177</v>
      </c>
      <c r="C836">
        <v>20182</v>
      </c>
      <c r="D836" s="1">
        <v>43191</v>
      </c>
      <c r="E836" s="1">
        <v>43281</v>
      </c>
      <c r="F836" t="s">
        <v>134</v>
      </c>
      <c r="G836" t="s">
        <v>542</v>
      </c>
      <c r="H836" t="s">
        <v>2092</v>
      </c>
      <c r="I836">
        <v>411</v>
      </c>
      <c r="J836" t="s">
        <v>136</v>
      </c>
      <c r="K836" t="s">
        <v>137</v>
      </c>
      <c r="L836" t="s">
        <v>138</v>
      </c>
      <c r="M836" t="s">
        <v>1891</v>
      </c>
      <c r="N836" t="s">
        <v>1892</v>
      </c>
      <c r="O836" t="s">
        <v>879</v>
      </c>
      <c r="P836">
        <v>94509</v>
      </c>
      <c r="Q836" t="s">
        <v>1893</v>
      </c>
      <c r="R836">
        <v>145</v>
      </c>
      <c r="S836">
        <v>145</v>
      </c>
      <c r="T836">
        <v>90</v>
      </c>
      <c r="U836">
        <v>659</v>
      </c>
      <c r="V836">
        <v>176</v>
      </c>
      <c r="W836">
        <v>178</v>
      </c>
      <c r="X836">
        <v>527</v>
      </c>
      <c r="Y836">
        <v>0</v>
      </c>
      <c r="Z836">
        <v>0</v>
      </c>
      <c r="AA836">
        <v>33</v>
      </c>
      <c r="AB836">
        <v>260</v>
      </c>
      <c r="AC836">
        <v>16</v>
      </c>
      <c r="AD836">
        <v>8</v>
      </c>
      <c r="AE836">
        <v>1857</v>
      </c>
      <c r="AF836">
        <v>0</v>
      </c>
      <c r="AG836">
        <v>2837</v>
      </c>
      <c r="AH836">
        <v>815</v>
      </c>
      <c r="AI836">
        <v>708</v>
      </c>
      <c r="AJ836">
        <v>1575</v>
      </c>
      <c r="AK836">
        <v>0</v>
      </c>
      <c r="AL836">
        <v>0</v>
      </c>
      <c r="AM836">
        <v>103</v>
      </c>
      <c r="AN836">
        <v>779</v>
      </c>
      <c r="AO836">
        <v>39</v>
      </c>
      <c r="AP836">
        <v>21</v>
      </c>
      <c r="AQ836">
        <v>6877</v>
      </c>
      <c r="AR836">
        <v>0</v>
      </c>
      <c r="AS83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13754</v>
      </c>
      <c r="AT836">
        <v>2440</v>
      </c>
      <c r="AU836">
        <v>433</v>
      </c>
      <c r="AV836">
        <v>878</v>
      </c>
      <c r="AW836">
        <v>5900</v>
      </c>
      <c r="AX836">
        <v>1</v>
      </c>
      <c r="AY836">
        <v>0</v>
      </c>
      <c r="AZ836">
        <v>172</v>
      </c>
      <c r="BA836">
        <v>1951</v>
      </c>
      <c r="BB836">
        <v>757</v>
      </c>
      <c r="BC836">
        <v>494</v>
      </c>
      <c r="BD836">
        <v>13026</v>
      </c>
      <c r="BE836">
        <v>48133143</v>
      </c>
      <c r="BF836">
        <v>14543840</v>
      </c>
      <c r="BG836">
        <v>12554902</v>
      </c>
      <c r="BH836">
        <v>28616224</v>
      </c>
      <c r="BI836">
        <v>0</v>
      </c>
      <c r="BJ836">
        <v>0</v>
      </c>
      <c r="BK836">
        <v>2321071</v>
      </c>
      <c r="BL836">
        <v>16437249</v>
      </c>
      <c r="BM836">
        <v>815310</v>
      </c>
      <c r="BN836">
        <v>423551</v>
      </c>
      <c r="BO836">
        <v>123845290</v>
      </c>
      <c r="BP836">
        <v>20423531</v>
      </c>
      <c r="BQ836">
        <v>5705064</v>
      </c>
      <c r="BR836">
        <v>4575334</v>
      </c>
      <c r="BS836">
        <v>26600074</v>
      </c>
      <c r="BT836">
        <v>6416</v>
      </c>
      <c r="BU836">
        <v>0</v>
      </c>
      <c r="BV836">
        <v>1614343</v>
      </c>
      <c r="BW836">
        <v>16287267</v>
      </c>
      <c r="BX836">
        <v>3352503</v>
      </c>
      <c r="BY836">
        <v>2163621</v>
      </c>
      <c r="BZ836">
        <v>80728153</v>
      </c>
      <c r="CA836">
        <v>272789</v>
      </c>
      <c r="CB836">
        <v>56231450</v>
      </c>
      <c r="CC836">
        <v>16246027</v>
      </c>
      <c r="CD836">
        <v>10437861</v>
      </c>
      <c r="CE836">
        <v>48015756</v>
      </c>
      <c r="CF836">
        <v>-1608386</v>
      </c>
      <c r="CG836">
        <v>6305</v>
      </c>
      <c r="CH836">
        <v>0</v>
      </c>
      <c r="CI836">
        <v>2998529</v>
      </c>
      <c r="CJ836">
        <v>14860003</v>
      </c>
      <c r="CK836">
        <v>0</v>
      </c>
      <c r="CL836">
        <v>4167813</v>
      </c>
      <c r="CM836">
        <v>0</v>
      </c>
      <c r="CN836">
        <v>0</v>
      </c>
      <c r="CO836">
        <v>0</v>
      </c>
      <c r="CP836">
        <v>2031696</v>
      </c>
      <c r="CQ836">
        <v>153659843</v>
      </c>
      <c r="CR836">
        <v>0</v>
      </c>
      <c r="CS836">
        <v>0</v>
      </c>
      <c r="CT836">
        <v>0</v>
      </c>
      <c r="CU836">
        <v>0</v>
      </c>
      <c r="CV836">
        <v>0</v>
      </c>
      <c r="CW836">
        <v>12325224</v>
      </c>
      <c r="CX836">
        <v>4002877</v>
      </c>
      <c r="CY836">
        <v>8300761</v>
      </c>
      <c r="CZ836">
        <v>7200542</v>
      </c>
      <c r="DA836">
        <v>111</v>
      </c>
      <c r="DB836">
        <v>0</v>
      </c>
      <c r="DC836">
        <v>936885</v>
      </c>
      <c r="DD836">
        <v>17864513</v>
      </c>
      <c r="DE836">
        <v>0</v>
      </c>
      <c r="DF836">
        <v>282687</v>
      </c>
      <c r="DG836">
        <v>50913600</v>
      </c>
      <c r="DH836">
        <v>279537</v>
      </c>
      <c r="DI836">
        <v>53536678</v>
      </c>
      <c r="DJ836">
        <v>0</v>
      </c>
      <c r="DK836">
        <v>22942</v>
      </c>
      <c r="DL836">
        <v>0</v>
      </c>
      <c r="DM836">
        <v>0</v>
      </c>
      <c r="DN836">
        <v>0</v>
      </c>
      <c r="DO836">
        <v>0</v>
      </c>
      <c r="DP836">
        <v>1393579</v>
      </c>
      <c r="DQ836">
        <v>46778204</v>
      </c>
      <c r="DR836">
        <v>0</v>
      </c>
      <c r="DS836">
        <v>0</v>
      </c>
      <c r="DT836">
        <v>0</v>
      </c>
      <c r="DU836">
        <v>0</v>
      </c>
      <c r="DV836">
        <v>0</v>
      </c>
      <c r="DW836">
        <v>0</v>
      </c>
      <c r="DX836">
        <v>0</v>
      </c>
      <c r="DY836">
        <v>0</v>
      </c>
      <c r="DZ836">
        <v>0</v>
      </c>
      <c r="EA836">
        <v>0</v>
      </c>
      <c r="EB836">
        <v>0</v>
      </c>
      <c r="EC836">
        <v>0</v>
      </c>
      <c r="ED836">
        <v>0</v>
      </c>
    </row>
    <row r="837" spans="1:134" x14ac:dyDescent="0.3">
      <c r="A837">
        <v>106171395</v>
      </c>
      <c r="B837" t="s">
        <v>1894</v>
      </c>
      <c r="C837">
        <v>20182</v>
      </c>
      <c r="D837" s="1">
        <v>43191</v>
      </c>
      <c r="E837" s="1">
        <v>43281</v>
      </c>
      <c r="F837" t="s">
        <v>134</v>
      </c>
      <c r="G837" t="s">
        <v>144</v>
      </c>
      <c r="H837" t="s">
        <v>2085</v>
      </c>
      <c r="I837">
        <v>115</v>
      </c>
      <c r="J837" t="s">
        <v>136</v>
      </c>
      <c r="K837" t="s">
        <v>137</v>
      </c>
      <c r="L837" t="s">
        <v>145</v>
      </c>
      <c r="M837" t="s">
        <v>1895</v>
      </c>
      <c r="N837" t="s">
        <v>1896</v>
      </c>
      <c r="O837" t="s">
        <v>1897</v>
      </c>
      <c r="P837">
        <v>95453</v>
      </c>
      <c r="Q837" t="s">
        <v>1898</v>
      </c>
      <c r="R837">
        <v>25</v>
      </c>
      <c r="S837">
        <v>25</v>
      </c>
      <c r="T837">
        <v>21</v>
      </c>
      <c r="U837">
        <v>274</v>
      </c>
      <c r="V837">
        <v>9</v>
      </c>
      <c r="W837">
        <v>12</v>
      </c>
      <c r="X837">
        <v>151</v>
      </c>
      <c r="Y837">
        <v>0</v>
      </c>
      <c r="Z837">
        <v>1</v>
      </c>
      <c r="AA837">
        <v>8</v>
      </c>
      <c r="AB837">
        <v>59</v>
      </c>
      <c r="AC837">
        <v>6</v>
      </c>
      <c r="AD837">
        <v>3</v>
      </c>
      <c r="AE837">
        <v>523</v>
      </c>
      <c r="AF837">
        <v>0</v>
      </c>
      <c r="AG837">
        <v>989</v>
      </c>
      <c r="AH837">
        <v>27</v>
      </c>
      <c r="AI837">
        <v>26</v>
      </c>
      <c r="AJ837">
        <v>462</v>
      </c>
      <c r="AK837">
        <v>0</v>
      </c>
      <c r="AL837">
        <v>2</v>
      </c>
      <c r="AM837">
        <v>30</v>
      </c>
      <c r="AN837">
        <v>140</v>
      </c>
      <c r="AO837">
        <v>13</v>
      </c>
      <c r="AP837">
        <v>6</v>
      </c>
      <c r="AQ837">
        <v>1695</v>
      </c>
      <c r="AR837">
        <v>0</v>
      </c>
      <c r="AS83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3390</v>
      </c>
      <c r="AT837">
        <v>5048</v>
      </c>
      <c r="AU837">
        <v>135</v>
      </c>
      <c r="AV837">
        <v>214</v>
      </c>
      <c r="AW837">
        <v>4329</v>
      </c>
      <c r="AX837">
        <v>1</v>
      </c>
      <c r="AY837">
        <v>1</v>
      </c>
      <c r="AZ837">
        <v>388</v>
      </c>
      <c r="BA837">
        <v>2687</v>
      </c>
      <c r="BB837">
        <v>193</v>
      </c>
      <c r="BC837">
        <v>326</v>
      </c>
      <c r="BD837">
        <v>13322</v>
      </c>
      <c r="BE837">
        <v>9685818</v>
      </c>
      <c r="BF837">
        <v>169399</v>
      </c>
      <c r="BG837">
        <v>315282</v>
      </c>
      <c r="BH837">
        <v>5602772</v>
      </c>
      <c r="BI837">
        <v>0</v>
      </c>
      <c r="BJ837">
        <v>24206</v>
      </c>
      <c r="BK837">
        <v>583552</v>
      </c>
      <c r="BL837">
        <v>1745554</v>
      </c>
      <c r="BM837">
        <v>188422</v>
      </c>
      <c r="BN837">
        <v>88500</v>
      </c>
      <c r="BO837">
        <v>18403505</v>
      </c>
      <c r="BP837">
        <v>19961006</v>
      </c>
      <c r="BQ837">
        <v>770784</v>
      </c>
      <c r="BR837">
        <v>690281</v>
      </c>
      <c r="BS837">
        <v>12770658</v>
      </c>
      <c r="BT837">
        <v>1575</v>
      </c>
      <c r="BU837">
        <v>40689</v>
      </c>
      <c r="BV837">
        <v>1137153</v>
      </c>
      <c r="BW837">
        <v>7111835</v>
      </c>
      <c r="BX837">
        <v>891937</v>
      </c>
      <c r="BY837">
        <v>246787</v>
      </c>
      <c r="BZ837">
        <v>43622705</v>
      </c>
      <c r="CA837">
        <v>11146</v>
      </c>
      <c r="CB837">
        <v>21113423</v>
      </c>
      <c r="CC837">
        <v>727479</v>
      </c>
      <c r="CD837">
        <v>-515539</v>
      </c>
      <c r="CE837">
        <v>14014120</v>
      </c>
      <c r="CF837">
        <v>-12174</v>
      </c>
      <c r="CG837">
        <v>1551</v>
      </c>
      <c r="CH837">
        <v>55483</v>
      </c>
      <c r="CI837">
        <v>707318</v>
      </c>
      <c r="CJ837">
        <v>2342776</v>
      </c>
      <c r="CK837">
        <v>0</v>
      </c>
      <c r="CL837">
        <v>1080359</v>
      </c>
      <c r="CM837">
        <v>0</v>
      </c>
      <c r="CN837">
        <v>0</v>
      </c>
      <c r="CO837">
        <v>0</v>
      </c>
      <c r="CP837">
        <v>0</v>
      </c>
      <c r="CQ837">
        <v>39525942</v>
      </c>
      <c r="CR837">
        <v>0</v>
      </c>
      <c r="CS837">
        <v>259584</v>
      </c>
      <c r="CT837">
        <v>0</v>
      </c>
      <c r="CU837">
        <v>0</v>
      </c>
      <c r="CV837">
        <v>259584</v>
      </c>
      <c r="CW837">
        <v>8533401</v>
      </c>
      <c r="CX837">
        <v>212704</v>
      </c>
      <c r="CY837">
        <v>1533276</v>
      </c>
      <c r="CZ837">
        <v>4618894</v>
      </c>
      <c r="DA837">
        <v>24</v>
      </c>
      <c r="DB837">
        <v>9412</v>
      </c>
      <c r="DC837">
        <v>1013387</v>
      </c>
      <c r="DD837">
        <v>6514613</v>
      </c>
      <c r="DE837">
        <v>0</v>
      </c>
      <c r="DF837">
        <v>324141</v>
      </c>
      <c r="DG837">
        <v>22759852</v>
      </c>
      <c r="DH837">
        <v>85755</v>
      </c>
      <c r="DI837">
        <v>24983844</v>
      </c>
      <c r="DJ837">
        <v>0</v>
      </c>
      <c r="DK837">
        <v>12989</v>
      </c>
      <c r="DL837">
        <v>0</v>
      </c>
      <c r="DM837">
        <v>0</v>
      </c>
      <c r="DN837">
        <v>0</v>
      </c>
      <c r="DO837">
        <v>0</v>
      </c>
      <c r="DP837">
        <v>386468</v>
      </c>
      <c r="DQ837">
        <v>26215061</v>
      </c>
      <c r="DR837">
        <v>0</v>
      </c>
      <c r="DS837">
        <v>0</v>
      </c>
      <c r="DT837">
        <v>0</v>
      </c>
      <c r="DU837">
        <v>0</v>
      </c>
      <c r="DV837">
        <v>0</v>
      </c>
      <c r="DW837">
        <v>0</v>
      </c>
      <c r="DX837">
        <v>0</v>
      </c>
      <c r="DY837">
        <v>0</v>
      </c>
      <c r="DZ837">
        <v>0</v>
      </c>
      <c r="EA837">
        <v>0</v>
      </c>
      <c r="EB837">
        <v>0</v>
      </c>
      <c r="EC837">
        <v>0</v>
      </c>
      <c r="ED837">
        <v>0</v>
      </c>
    </row>
    <row r="838" spans="1:134" x14ac:dyDescent="0.3">
      <c r="A838">
        <v>106444012</v>
      </c>
      <c r="B838" t="s">
        <v>1899</v>
      </c>
      <c r="C838">
        <v>20182</v>
      </c>
      <c r="D838" s="1">
        <v>43191</v>
      </c>
      <c r="E838" s="1">
        <v>43281</v>
      </c>
      <c r="F838" t="s">
        <v>134</v>
      </c>
      <c r="G838" t="s">
        <v>604</v>
      </c>
      <c r="H838" t="s">
        <v>2101</v>
      </c>
      <c r="I838">
        <v>703</v>
      </c>
      <c r="J838" t="s">
        <v>136</v>
      </c>
      <c r="K838" t="s">
        <v>137</v>
      </c>
      <c r="L838" t="s">
        <v>138</v>
      </c>
      <c r="M838" t="s">
        <v>1900</v>
      </c>
      <c r="N838" t="s">
        <v>1901</v>
      </c>
      <c r="O838" t="s">
        <v>607</v>
      </c>
      <c r="P838">
        <v>95065</v>
      </c>
      <c r="Q838" t="s">
        <v>1902</v>
      </c>
      <c r="R838">
        <v>30</v>
      </c>
      <c r="S838">
        <v>30</v>
      </c>
      <c r="T838">
        <v>13</v>
      </c>
      <c r="U838">
        <v>44</v>
      </c>
      <c r="V838">
        <v>6</v>
      </c>
      <c r="W838">
        <v>21</v>
      </c>
      <c r="X838">
        <v>50</v>
      </c>
      <c r="Y838">
        <v>0</v>
      </c>
      <c r="Z838">
        <v>0</v>
      </c>
      <c r="AA838">
        <v>5</v>
      </c>
      <c r="AB838">
        <v>210</v>
      </c>
      <c r="AC838">
        <v>1</v>
      </c>
      <c r="AD838">
        <v>3</v>
      </c>
      <c r="AE838">
        <v>340</v>
      </c>
      <c r="AF838">
        <v>0</v>
      </c>
      <c r="AG838">
        <v>108</v>
      </c>
      <c r="AH838">
        <v>20</v>
      </c>
      <c r="AI838">
        <v>50</v>
      </c>
      <c r="AJ838">
        <v>132</v>
      </c>
      <c r="AK838">
        <v>0</v>
      </c>
      <c r="AL838">
        <v>0</v>
      </c>
      <c r="AM838">
        <v>10</v>
      </c>
      <c r="AN838">
        <v>570</v>
      </c>
      <c r="AO838">
        <v>2</v>
      </c>
      <c r="AP838">
        <v>3</v>
      </c>
      <c r="AQ838">
        <v>895</v>
      </c>
      <c r="AR838">
        <v>0</v>
      </c>
      <c r="AS83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1790</v>
      </c>
      <c r="AT838">
        <v>510</v>
      </c>
      <c r="AU838">
        <v>48</v>
      </c>
      <c r="AV838">
        <v>13</v>
      </c>
      <c r="AW838">
        <v>138</v>
      </c>
      <c r="AX838">
        <v>4</v>
      </c>
      <c r="AY838">
        <v>0</v>
      </c>
      <c r="AZ838">
        <v>10</v>
      </c>
      <c r="BA838">
        <v>937</v>
      </c>
      <c r="BB838">
        <v>14</v>
      </c>
      <c r="BC838">
        <v>11</v>
      </c>
      <c r="BD838">
        <v>1685</v>
      </c>
      <c r="BE838">
        <v>3471941</v>
      </c>
      <c r="BF838">
        <v>444053</v>
      </c>
      <c r="BG838">
        <v>512131</v>
      </c>
      <c r="BH838">
        <v>1814202</v>
      </c>
      <c r="BI838">
        <v>0</v>
      </c>
      <c r="BJ838">
        <v>0</v>
      </c>
      <c r="BK838">
        <v>78381</v>
      </c>
      <c r="BL838">
        <v>7277156</v>
      </c>
      <c r="BM838">
        <v>46707</v>
      </c>
      <c r="BN838">
        <v>121927</v>
      </c>
      <c r="BO838">
        <v>13766498</v>
      </c>
      <c r="BP838">
        <v>12867635</v>
      </c>
      <c r="BQ838">
        <v>1490456</v>
      </c>
      <c r="BR838">
        <v>64404</v>
      </c>
      <c r="BS838">
        <v>2516361</v>
      </c>
      <c r="BT838">
        <v>96681</v>
      </c>
      <c r="BU838">
        <v>0</v>
      </c>
      <c r="BV838">
        <v>298885</v>
      </c>
      <c r="BW838">
        <v>18342562</v>
      </c>
      <c r="BX838">
        <v>275190</v>
      </c>
      <c r="BY838">
        <v>198066</v>
      </c>
      <c r="BZ838">
        <v>36150240</v>
      </c>
      <c r="CA838">
        <v>398</v>
      </c>
      <c r="CB838">
        <v>12140607</v>
      </c>
      <c r="CC838">
        <v>1494635</v>
      </c>
      <c r="CD838">
        <v>0</v>
      </c>
      <c r="CE838">
        <v>3615491</v>
      </c>
      <c r="CF838">
        <v>0</v>
      </c>
      <c r="CG838">
        <v>75485</v>
      </c>
      <c r="CH838">
        <v>0</v>
      </c>
      <c r="CI838">
        <v>120556</v>
      </c>
      <c r="CJ838">
        <v>11495597</v>
      </c>
      <c r="CK838">
        <v>0</v>
      </c>
      <c r="CL838">
        <v>321897</v>
      </c>
      <c r="CM838">
        <v>0</v>
      </c>
      <c r="CN838">
        <v>0</v>
      </c>
      <c r="CO838">
        <v>0</v>
      </c>
      <c r="CP838">
        <v>291761</v>
      </c>
      <c r="CQ838">
        <v>29556427</v>
      </c>
      <c r="CR838">
        <v>0</v>
      </c>
      <c r="CS838">
        <v>0</v>
      </c>
      <c r="CT838">
        <v>0</v>
      </c>
      <c r="CU838">
        <v>0</v>
      </c>
      <c r="CV838">
        <v>0</v>
      </c>
      <c r="CW838">
        <v>4198969</v>
      </c>
      <c r="CX838">
        <v>439874</v>
      </c>
      <c r="CY838">
        <v>576535</v>
      </c>
      <c r="CZ838">
        <v>715072</v>
      </c>
      <c r="DA838">
        <v>21196</v>
      </c>
      <c r="DB838">
        <v>0</v>
      </c>
      <c r="DC838">
        <v>256710</v>
      </c>
      <c r="DD838">
        <v>14124121</v>
      </c>
      <c r="DE838">
        <v>0</v>
      </c>
      <c r="DF838">
        <v>27834</v>
      </c>
      <c r="DG838">
        <v>20360311</v>
      </c>
      <c r="DH838">
        <v>70790</v>
      </c>
      <c r="DI838">
        <v>17474465</v>
      </c>
      <c r="DJ838">
        <v>0</v>
      </c>
      <c r="DK838">
        <v>18288</v>
      </c>
      <c r="DL838">
        <v>0</v>
      </c>
      <c r="DM838">
        <v>0</v>
      </c>
      <c r="DN838">
        <v>0</v>
      </c>
      <c r="DO838">
        <v>0</v>
      </c>
      <c r="DP838">
        <v>456524</v>
      </c>
      <c r="DQ838">
        <v>25644579</v>
      </c>
      <c r="DR838">
        <v>0</v>
      </c>
      <c r="DS838">
        <v>0</v>
      </c>
      <c r="DT838">
        <v>0</v>
      </c>
      <c r="DU838">
        <v>0</v>
      </c>
      <c r="DV838">
        <v>0</v>
      </c>
      <c r="DW838">
        <v>0</v>
      </c>
      <c r="DX838">
        <v>0</v>
      </c>
      <c r="DY838">
        <v>0</v>
      </c>
      <c r="DZ838">
        <v>0</v>
      </c>
      <c r="EA838">
        <v>0</v>
      </c>
      <c r="EB838">
        <v>0</v>
      </c>
      <c r="EC838">
        <v>0</v>
      </c>
      <c r="ED838">
        <v>0</v>
      </c>
    </row>
    <row r="839" spans="1:134" x14ac:dyDescent="0.3">
      <c r="A839">
        <v>106341051</v>
      </c>
      <c r="B839" t="s">
        <v>1903</v>
      </c>
      <c r="C839">
        <v>20182</v>
      </c>
      <c r="D839" s="1">
        <v>43191</v>
      </c>
      <c r="E839" s="1">
        <v>43281</v>
      </c>
      <c r="F839" t="s">
        <v>134</v>
      </c>
      <c r="G839" t="s">
        <v>558</v>
      </c>
      <c r="H839" t="s">
        <v>2104</v>
      </c>
      <c r="I839">
        <v>311</v>
      </c>
      <c r="J839" t="s">
        <v>136</v>
      </c>
      <c r="K839" t="s">
        <v>137</v>
      </c>
      <c r="L839" t="s">
        <v>138</v>
      </c>
      <c r="M839" t="s">
        <v>1904</v>
      </c>
      <c r="N839" t="s">
        <v>1905</v>
      </c>
      <c r="O839" t="s">
        <v>563</v>
      </c>
      <c r="P839">
        <v>95816</v>
      </c>
      <c r="Q839" t="s">
        <v>1906</v>
      </c>
      <c r="R839">
        <v>523</v>
      </c>
      <c r="S839">
        <v>523</v>
      </c>
      <c r="T839">
        <v>401</v>
      </c>
      <c r="U839">
        <v>1704</v>
      </c>
      <c r="V839">
        <v>658</v>
      </c>
      <c r="W839">
        <v>621</v>
      </c>
      <c r="X839">
        <v>1872</v>
      </c>
      <c r="Y839">
        <v>0</v>
      </c>
      <c r="Z839">
        <v>2</v>
      </c>
      <c r="AA839">
        <v>461</v>
      </c>
      <c r="AB839">
        <v>1763</v>
      </c>
      <c r="AC839">
        <v>50</v>
      </c>
      <c r="AD839">
        <v>32</v>
      </c>
      <c r="AE839">
        <v>7163</v>
      </c>
      <c r="AF839">
        <v>0</v>
      </c>
      <c r="AG839">
        <v>7972</v>
      </c>
      <c r="AH839">
        <v>2978</v>
      </c>
      <c r="AI839">
        <v>2608</v>
      </c>
      <c r="AJ839">
        <v>6625</v>
      </c>
      <c r="AK839">
        <v>0</v>
      </c>
      <c r="AL839">
        <v>37</v>
      </c>
      <c r="AM839">
        <v>4661</v>
      </c>
      <c r="AN839">
        <v>6582</v>
      </c>
      <c r="AO839">
        <v>166</v>
      </c>
      <c r="AP839">
        <v>93</v>
      </c>
      <c r="AQ839">
        <v>31722</v>
      </c>
      <c r="AR839">
        <v>0</v>
      </c>
      <c r="AS83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63444</v>
      </c>
      <c r="AT839">
        <v>6730</v>
      </c>
      <c r="AU839">
        <v>2421</v>
      </c>
      <c r="AV839">
        <v>2686</v>
      </c>
      <c r="AW839">
        <v>13086</v>
      </c>
      <c r="AX839">
        <v>0</v>
      </c>
      <c r="AY839">
        <v>25</v>
      </c>
      <c r="AZ839">
        <v>7827</v>
      </c>
      <c r="BA839">
        <v>9941</v>
      </c>
      <c r="BB839">
        <v>562</v>
      </c>
      <c r="BC839">
        <v>709</v>
      </c>
      <c r="BD839">
        <v>43987</v>
      </c>
      <c r="BE839">
        <v>187335051</v>
      </c>
      <c r="BF839">
        <v>63941109</v>
      </c>
      <c r="BG839">
        <v>39345717</v>
      </c>
      <c r="BH839">
        <v>107984749</v>
      </c>
      <c r="BI839">
        <v>0</v>
      </c>
      <c r="BJ839">
        <v>421808</v>
      </c>
      <c r="BK839">
        <v>82612401</v>
      </c>
      <c r="BL839">
        <v>136558498</v>
      </c>
      <c r="BM839">
        <v>2733281</v>
      </c>
      <c r="BN839">
        <v>1523750</v>
      </c>
      <c r="BO839">
        <v>622456364</v>
      </c>
      <c r="BP839">
        <v>89429750</v>
      </c>
      <c r="BQ839">
        <v>29984867</v>
      </c>
      <c r="BR839">
        <v>13196782</v>
      </c>
      <c r="BS839">
        <v>66578503</v>
      </c>
      <c r="BT839">
        <v>0</v>
      </c>
      <c r="BU839">
        <v>124761</v>
      </c>
      <c r="BV839">
        <v>11484195</v>
      </c>
      <c r="BW839">
        <v>97449609</v>
      </c>
      <c r="BX839">
        <v>2582783</v>
      </c>
      <c r="BY839">
        <v>3549879</v>
      </c>
      <c r="BZ839">
        <v>314381129</v>
      </c>
      <c r="CA839">
        <v>2436241</v>
      </c>
      <c r="CB839">
        <v>217902476</v>
      </c>
      <c r="CC839">
        <v>87683915</v>
      </c>
      <c r="CD839">
        <v>22232147</v>
      </c>
      <c r="CE839">
        <v>137235951</v>
      </c>
      <c r="CF839">
        <v>0</v>
      </c>
      <c r="CG839">
        <v>0</v>
      </c>
      <c r="CH839">
        <v>505679</v>
      </c>
      <c r="CI839">
        <v>76180624</v>
      </c>
      <c r="CJ839">
        <v>123009989</v>
      </c>
      <c r="CK839">
        <v>0</v>
      </c>
      <c r="CL839">
        <v>5316064</v>
      </c>
      <c r="CM839">
        <v>0</v>
      </c>
      <c r="CN839">
        <v>0</v>
      </c>
      <c r="CO839">
        <v>0</v>
      </c>
      <c r="CP839">
        <v>1750733</v>
      </c>
      <c r="CQ839">
        <v>674253819</v>
      </c>
      <c r="CR839">
        <v>15138291</v>
      </c>
      <c r="CS839">
        <v>0</v>
      </c>
      <c r="CT839">
        <v>0</v>
      </c>
      <c r="CU839">
        <v>21472037</v>
      </c>
      <c r="CV839">
        <v>36610328</v>
      </c>
      <c r="CW839">
        <v>58862325</v>
      </c>
      <c r="CX839">
        <v>21380352</v>
      </c>
      <c r="CY839">
        <v>30310352</v>
      </c>
      <c r="CZ839">
        <v>37327301</v>
      </c>
      <c r="DA839">
        <v>0</v>
      </c>
      <c r="DB839">
        <v>40890</v>
      </c>
      <c r="DC839">
        <v>17915972</v>
      </c>
      <c r="DD839">
        <v>132470155</v>
      </c>
      <c r="DE839">
        <v>0</v>
      </c>
      <c r="DF839">
        <v>886655</v>
      </c>
      <c r="DG839">
        <v>299194002</v>
      </c>
      <c r="DH839">
        <v>2196782</v>
      </c>
      <c r="DI839">
        <v>287803359</v>
      </c>
      <c r="DJ839">
        <v>0</v>
      </c>
      <c r="DK839">
        <v>3226387</v>
      </c>
      <c r="DL839">
        <v>0</v>
      </c>
      <c r="DM839">
        <v>0</v>
      </c>
      <c r="DN839">
        <v>0</v>
      </c>
      <c r="DO839">
        <v>0</v>
      </c>
      <c r="DP839">
        <v>5062489</v>
      </c>
      <c r="DQ839">
        <v>856549144</v>
      </c>
      <c r="DR839">
        <v>0</v>
      </c>
      <c r="DS839">
        <v>0</v>
      </c>
      <c r="DT839">
        <v>0</v>
      </c>
      <c r="DU839">
        <v>0</v>
      </c>
      <c r="DV839">
        <v>0</v>
      </c>
      <c r="DW839">
        <v>0</v>
      </c>
      <c r="DX839">
        <v>0</v>
      </c>
      <c r="DY839">
        <v>0</v>
      </c>
      <c r="DZ839">
        <v>0</v>
      </c>
      <c r="EA839">
        <v>0</v>
      </c>
      <c r="EB839">
        <v>0</v>
      </c>
      <c r="EC839">
        <v>0</v>
      </c>
      <c r="ED839">
        <v>0</v>
      </c>
    </row>
    <row r="840" spans="1:134" x14ac:dyDescent="0.3">
      <c r="A840">
        <v>106311000</v>
      </c>
      <c r="B840" t="s">
        <v>2178</v>
      </c>
      <c r="C840">
        <v>20182</v>
      </c>
      <c r="D840" s="1">
        <v>43191</v>
      </c>
      <c r="E840" s="1">
        <v>43281</v>
      </c>
      <c r="F840" t="s">
        <v>134</v>
      </c>
      <c r="G840" t="s">
        <v>917</v>
      </c>
      <c r="H840" t="s">
        <v>2104</v>
      </c>
      <c r="I840">
        <v>309</v>
      </c>
      <c r="J840" t="s">
        <v>136</v>
      </c>
      <c r="K840" t="s">
        <v>137</v>
      </c>
      <c r="L840" t="s">
        <v>138</v>
      </c>
      <c r="M840" t="s">
        <v>1908</v>
      </c>
      <c r="N840" t="s">
        <v>1909</v>
      </c>
      <c r="O840" t="s">
        <v>919</v>
      </c>
      <c r="P840">
        <v>95661</v>
      </c>
      <c r="Q840" t="s">
        <v>1910</v>
      </c>
      <c r="R840">
        <v>328</v>
      </c>
      <c r="S840">
        <v>328</v>
      </c>
      <c r="T840">
        <v>264</v>
      </c>
      <c r="U840">
        <v>1792</v>
      </c>
      <c r="V840">
        <v>590</v>
      </c>
      <c r="W840">
        <v>310</v>
      </c>
      <c r="X840">
        <v>494</v>
      </c>
      <c r="Y840">
        <v>0</v>
      </c>
      <c r="Z840">
        <v>0</v>
      </c>
      <c r="AA840">
        <v>195</v>
      </c>
      <c r="AB840">
        <v>1431</v>
      </c>
      <c r="AC840">
        <v>30</v>
      </c>
      <c r="AD840">
        <v>66</v>
      </c>
      <c r="AE840">
        <v>4908</v>
      </c>
      <c r="AF840">
        <v>0</v>
      </c>
      <c r="AG840">
        <v>8692</v>
      </c>
      <c r="AH840">
        <v>2842</v>
      </c>
      <c r="AI840">
        <v>1451</v>
      </c>
      <c r="AJ840">
        <v>2205</v>
      </c>
      <c r="AK840">
        <v>0</v>
      </c>
      <c r="AL840">
        <v>0</v>
      </c>
      <c r="AM840">
        <v>1025</v>
      </c>
      <c r="AN840">
        <v>4494</v>
      </c>
      <c r="AO840">
        <v>113</v>
      </c>
      <c r="AP840">
        <v>204</v>
      </c>
      <c r="AQ840">
        <v>21026</v>
      </c>
      <c r="AR840">
        <v>0</v>
      </c>
      <c r="AS84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42052</v>
      </c>
      <c r="AT840">
        <v>8808</v>
      </c>
      <c r="AU840">
        <v>2787</v>
      </c>
      <c r="AV840">
        <v>1167</v>
      </c>
      <c r="AW840">
        <v>5753</v>
      </c>
      <c r="AX840">
        <v>0</v>
      </c>
      <c r="AY840">
        <v>0</v>
      </c>
      <c r="AZ840">
        <v>977</v>
      </c>
      <c r="BA840">
        <v>8679</v>
      </c>
      <c r="BB840">
        <v>313</v>
      </c>
      <c r="BC840">
        <v>652</v>
      </c>
      <c r="BD840">
        <v>29136</v>
      </c>
      <c r="BE840">
        <v>138222449</v>
      </c>
      <c r="BF840">
        <v>44891336</v>
      </c>
      <c r="BG840">
        <v>20938181</v>
      </c>
      <c r="BH840">
        <v>35887794</v>
      </c>
      <c r="BI840">
        <v>0</v>
      </c>
      <c r="BJ840">
        <v>0</v>
      </c>
      <c r="BK840">
        <v>19032096</v>
      </c>
      <c r="BL840">
        <v>86999085</v>
      </c>
      <c r="BM840">
        <v>2152589</v>
      </c>
      <c r="BN840">
        <v>4059188</v>
      </c>
      <c r="BO840">
        <v>352182718</v>
      </c>
      <c r="BP840">
        <v>73035861</v>
      </c>
      <c r="BQ840">
        <v>23484937</v>
      </c>
      <c r="BR840">
        <v>6298521</v>
      </c>
      <c r="BS840">
        <v>28659266</v>
      </c>
      <c r="BT840">
        <v>0</v>
      </c>
      <c r="BU840">
        <v>0</v>
      </c>
      <c r="BV840">
        <v>7403881</v>
      </c>
      <c r="BW840">
        <v>66749361</v>
      </c>
      <c r="BX840">
        <v>2249660</v>
      </c>
      <c r="BY840">
        <v>4133789</v>
      </c>
      <c r="BZ840">
        <v>212015276</v>
      </c>
      <c r="CA840">
        <v>478833</v>
      </c>
      <c r="CB840">
        <v>170687265</v>
      </c>
      <c r="CC840">
        <v>64348283</v>
      </c>
      <c r="CD840">
        <v>15300504</v>
      </c>
      <c r="CE840">
        <v>50315874</v>
      </c>
      <c r="CF840">
        <v>0</v>
      </c>
      <c r="CG840">
        <v>0</v>
      </c>
      <c r="CH840">
        <v>0</v>
      </c>
      <c r="CI840">
        <v>18527760</v>
      </c>
      <c r="CJ840">
        <v>74824732</v>
      </c>
      <c r="CK840">
        <v>0</v>
      </c>
      <c r="CL840">
        <v>4402249</v>
      </c>
      <c r="CM840">
        <v>0</v>
      </c>
      <c r="CN840">
        <v>0</v>
      </c>
      <c r="CO840">
        <v>0</v>
      </c>
      <c r="CP840">
        <v>5714051</v>
      </c>
      <c r="CQ840">
        <v>404599551</v>
      </c>
      <c r="CR840">
        <v>10880541</v>
      </c>
      <c r="CS840">
        <v>0</v>
      </c>
      <c r="CT840">
        <v>0</v>
      </c>
      <c r="CU840">
        <v>10928771</v>
      </c>
      <c r="CV840">
        <v>21809312</v>
      </c>
      <c r="CW840">
        <v>40571045</v>
      </c>
      <c r="CX840">
        <v>14908531</v>
      </c>
      <c r="CY840">
        <v>11936198</v>
      </c>
      <c r="CZ840">
        <v>14231186</v>
      </c>
      <c r="DA840">
        <v>0</v>
      </c>
      <c r="DB840">
        <v>0</v>
      </c>
      <c r="DC840">
        <v>7908217</v>
      </c>
      <c r="DD840">
        <v>89852485</v>
      </c>
      <c r="DE840">
        <v>0</v>
      </c>
      <c r="DF840">
        <v>2000093</v>
      </c>
      <c r="DG840">
        <v>181407755</v>
      </c>
      <c r="DH840">
        <v>947152</v>
      </c>
      <c r="DI840">
        <v>147588955</v>
      </c>
      <c r="DJ840">
        <v>0</v>
      </c>
      <c r="DK840">
        <v>1080503</v>
      </c>
      <c r="DL840">
        <v>0</v>
      </c>
      <c r="DM840">
        <v>0</v>
      </c>
      <c r="DN840">
        <v>0</v>
      </c>
      <c r="DO840">
        <v>0</v>
      </c>
      <c r="DP840">
        <v>9573378</v>
      </c>
      <c r="DQ840">
        <v>215048139</v>
      </c>
      <c r="DR840">
        <v>0</v>
      </c>
      <c r="DS840">
        <v>0</v>
      </c>
      <c r="DT840">
        <v>0</v>
      </c>
      <c r="DU840">
        <v>0</v>
      </c>
      <c r="DV840">
        <v>0</v>
      </c>
      <c r="DW840">
        <v>0</v>
      </c>
      <c r="DX840">
        <v>0</v>
      </c>
      <c r="DY840">
        <v>0</v>
      </c>
      <c r="DZ840">
        <v>0</v>
      </c>
      <c r="EA840">
        <v>0</v>
      </c>
      <c r="EB840">
        <v>0</v>
      </c>
      <c r="EC840">
        <v>0</v>
      </c>
      <c r="ED840">
        <v>0</v>
      </c>
    </row>
    <row r="841" spans="1:134" x14ac:dyDescent="0.3">
      <c r="A841">
        <v>106494106</v>
      </c>
      <c r="B841" t="s">
        <v>1911</v>
      </c>
      <c r="C841">
        <v>20182</v>
      </c>
      <c r="D841" s="1">
        <v>43191</v>
      </c>
      <c r="E841" s="1">
        <v>43281</v>
      </c>
      <c r="F841" t="s">
        <v>134</v>
      </c>
      <c r="G841" t="s">
        <v>290</v>
      </c>
      <c r="H841" t="s">
        <v>2089</v>
      </c>
      <c r="I841">
        <v>401</v>
      </c>
      <c r="J841" t="s">
        <v>136</v>
      </c>
      <c r="K841" t="s">
        <v>137</v>
      </c>
      <c r="L841" t="s">
        <v>138</v>
      </c>
      <c r="M841" t="s">
        <v>1912</v>
      </c>
      <c r="N841" t="s">
        <v>2179</v>
      </c>
      <c r="O841" t="s">
        <v>293</v>
      </c>
      <c r="P841">
        <v>95403</v>
      </c>
      <c r="Q841" t="s">
        <v>1914</v>
      </c>
      <c r="R841">
        <v>84</v>
      </c>
      <c r="S841">
        <v>84</v>
      </c>
      <c r="T841">
        <v>77</v>
      </c>
      <c r="U841">
        <v>558</v>
      </c>
      <c r="V841">
        <v>92</v>
      </c>
      <c r="W841">
        <v>153</v>
      </c>
      <c r="X841">
        <v>381</v>
      </c>
      <c r="Y841">
        <v>0</v>
      </c>
      <c r="Z841">
        <v>0</v>
      </c>
      <c r="AA841">
        <v>48</v>
      </c>
      <c r="AB841">
        <v>413</v>
      </c>
      <c r="AC841">
        <v>25</v>
      </c>
      <c r="AD841">
        <v>8</v>
      </c>
      <c r="AE841">
        <v>1678</v>
      </c>
      <c r="AF841">
        <v>0</v>
      </c>
      <c r="AG841">
        <v>2365</v>
      </c>
      <c r="AH841">
        <v>389</v>
      </c>
      <c r="AI841">
        <v>617</v>
      </c>
      <c r="AJ841">
        <v>1414</v>
      </c>
      <c r="AK841">
        <v>0</v>
      </c>
      <c r="AL841">
        <v>0</v>
      </c>
      <c r="AM841">
        <v>263</v>
      </c>
      <c r="AN841">
        <v>1153</v>
      </c>
      <c r="AO841">
        <v>68</v>
      </c>
      <c r="AP841">
        <v>19</v>
      </c>
      <c r="AQ841">
        <v>6288</v>
      </c>
      <c r="AR841">
        <v>0</v>
      </c>
      <c r="AS84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12576</v>
      </c>
      <c r="AT841">
        <v>1730</v>
      </c>
      <c r="AU841">
        <v>219</v>
      </c>
      <c r="AV841">
        <v>669</v>
      </c>
      <c r="AW841">
        <v>3246</v>
      </c>
      <c r="AX841">
        <v>0</v>
      </c>
      <c r="AY841">
        <v>1</v>
      </c>
      <c r="AZ841">
        <v>251</v>
      </c>
      <c r="BA841">
        <v>2444</v>
      </c>
      <c r="BB841">
        <v>489</v>
      </c>
      <c r="BC841">
        <v>205</v>
      </c>
      <c r="BD841">
        <v>9254</v>
      </c>
      <c r="BE841">
        <v>46442995</v>
      </c>
      <c r="BF841">
        <v>8217806</v>
      </c>
      <c r="BG841">
        <v>9730424</v>
      </c>
      <c r="BH841">
        <v>24194418</v>
      </c>
      <c r="BI841">
        <v>0</v>
      </c>
      <c r="BJ841">
        <v>0</v>
      </c>
      <c r="BK841">
        <v>5434940</v>
      </c>
      <c r="BL841">
        <v>24105419</v>
      </c>
      <c r="BM841">
        <v>1262604</v>
      </c>
      <c r="BN841">
        <v>360569</v>
      </c>
      <c r="BO841">
        <v>119749175</v>
      </c>
      <c r="BP841">
        <v>32873966</v>
      </c>
      <c r="BQ841">
        <v>4799783</v>
      </c>
      <c r="BR841">
        <v>2990823</v>
      </c>
      <c r="BS841">
        <v>18730119</v>
      </c>
      <c r="BT841">
        <v>0</v>
      </c>
      <c r="BU841">
        <v>22043</v>
      </c>
      <c r="BV841">
        <v>3548455</v>
      </c>
      <c r="BW841">
        <v>28096467</v>
      </c>
      <c r="BX841">
        <v>3127892</v>
      </c>
      <c r="BY841">
        <v>1330757</v>
      </c>
      <c r="BZ841">
        <v>95520305</v>
      </c>
      <c r="CA841">
        <v>8211</v>
      </c>
      <c r="CB841">
        <v>65853441</v>
      </c>
      <c r="CC841">
        <v>11727419</v>
      </c>
      <c r="CD841">
        <v>4097954</v>
      </c>
      <c r="CE841">
        <v>31936559</v>
      </c>
      <c r="CF841">
        <v>-1779748</v>
      </c>
      <c r="CG841">
        <v>0</v>
      </c>
      <c r="CH841">
        <v>22043</v>
      </c>
      <c r="CI841">
        <v>6498937</v>
      </c>
      <c r="CJ841">
        <v>27708656</v>
      </c>
      <c r="CK841">
        <v>0</v>
      </c>
      <c r="CL841">
        <v>4390496</v>
      </c>
      <c r="CM841">
        <v>0</v>
      </c>
      <c r="CN841">
        <v>0</v>
      </c>
      <c r="CO841">
        <v>0</v>
      </c>
      <c r="CP841">
        <v>395343</v>
      </c>
      <c r="CQ841">
        <v>150859311</v>
      </c>
      <c r="CR841">
        <v>2047269</v>
      </c>
      <c r="CS841">
        <v>0</v>
      </c>
      <c r="CT841">
        <v>0</v>
      </c>
      <c r="CU841">
        <v>5152013</v>
      </c>
      <c r="CV841">
        <v>7199282</v>
      </c>
      <c r="CW841">
        <v>13463520</v>
      </c>
      <c r="CX841">
        <v>3337439</v>
      </c>
      <c r="CY841">
        <v>10403041</v>
      </c>
      <c r="CZ841">
        <v>10987978</v>
      </c>
      <c r="DA841">
        <v>0</v>
      </c>
      <c r="DB841">
        <v>0</v>
      </c>
      <c r="DC841">
        <v>2484458</v>
      </c>
      <c r="DD841">
        <v>29645243</v>
      </c>
      <c r="DE841">
        <v>0</v>
      </c>
      <c r="DF841">
        <v>1287772</v>
      </c>
      <c r="DG841">
        <v>71609451</v>
      </c>
      <c r="DH841">
        <v>339095</v>
      </c>
      <c r="DI841">
        <v>77028586</v>
      </c>
      <c r="DJ841">
        <v>0</v>
      </c>
      <c r="DK841">
        <v>134713</v>
      </c>
      <c r="DL841">
        <v>0</v>
      </c>
      <c r="DM841">
        <v>0</v>
      </c>
      <c r="DN841">
        <v>0</v>
      </c>
      <c r="DO841">
        <v>0</v>
      </c>
      <c r="DP841">
        <v>2952557</v>
      </c>
      <c r="DQ841">
        <v>268927071</v>
      </c>
      <c r="DR841">
        <v>0</v>
      </c>
      <c r="DS841">
        <v>0</v>
      </c>
      <c r="DT841">
        <v>0</v>
      </c>
      <c r="DU841">
        <v>0</v>
      </c>
      <c r="DV841">
        <v>0</v>
      </c>
      <c r="DW841">
        <v>0</v>
      </c>
      <c r="DX841">
        <v>0</v>
      </c>
      <c r="DY841">
        <v>0</v>
      </c>
      <c r="DZ841">
        <v>0</v>
      </c>
      <c r="EA841">
        <v>0</v>
      </c>
      <c r="EB841">
        <v>0</v>
      </c>
      <c r="EC841">
        <v>0</v>
      </c>
      <c r="ED841">
        <v>0</v>
      </c>
    </row>
    <row r="842" spans="1:134" x14ac:dyDescent="0.3">
      <c r="A842">
        <v>106481094</v>
      </c>
      <c r="B842" t="s">
        <v>2180</v>
      </c>
      <c r="C842">
        <v>20182</v>
      </c>
      <c r="D842" s="1">
        <v>43191</v>
      </c>
      <c r="E842" s="1">
        <v>43281</v>
      </c>
      <c r="F842" t="s">
        <v>134</v>
      </c>
      <c r="G842" t="s">
        <v>215</v>
      </c>
      <c r="H842" t="s">
        <v>2089</v>
      </c>
      <c r="I842">
        <v>409</v>
      </c>
      <c r="J842" t="s">
        <v>136</v>
      </c>
      <c r="K842" t="s">
        <v>137</v>
      </c>
      <c r="L842" t="s">
        <v>138</v>
      </c>
      <c r="M842" t="s">
        <v>1916</v>
      </c>
      <c r="N842" t="s">
        <v>1917</v>
      </c>
      <c r="O842" t="s">
        <v>217</v>
      </c>
      <c r="P842">
        <v>94589</v>
      </c>
      <c r="Q842" t="s">
        <v>1878</v>
      </c>
      <c r="R842">
        <v>108</v>
      </c>
      <c r="S842">
        <v>108</v>
      </c>
      <c r="T842">
        <v>61</v>
      </c>
      <c r="U842">
        <v>459</v>
      </c>
      <c r="V842">
        <v>23</v>
      </c>
      <c r="W842">
        <v>73</v>
      </c>
      <c r="X842">
        <v>307</v>
      </c>
      <c r="Y842">
        <v>0</v>
      </c>
      <c r="Z842">
        <v>0</v>
      </c>
      <c r="AA842">
        <v>23</v>
      </c>
      <c r="AB842">
        <v>149</v>
      </c>
      <c r="AC842">
        <v>16</v>
      </c>
      <c r="AD842">
        <v>6</v>
      </c>
      <c r="AE842">
        <v>1056</v>
      </c>
      <c r="AF842">
        <v>0</v>
      </c>
      <c r="AG842">
        <v>2356</v>
      </c>
      <c r="AH842">
        <v>124</v>
      </c>
      <c r="AI842">
        <v>241</v>
      </c>
      <c r="AJ842">
        <v>1102</v>
      </c>
      <c r="AK842">
        <v>0</v>
      </c>
      <c r="AL842">
        <v>0</v>
      </c>
      <c r="AM842">
        <v>88</v>
      </c>
      <c r="AN842">
        <v>579</v>
      </c>
      <c r="AO842">
        <v>43</v>
      </c>
      <c r="AP842">
        <v>16</v>
      </c>
      <c r="AQ842">
        <v>4549</v>
      </c>
      <c r="AR842">
        <v>0</v>
      </c>
      <c r="AS84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9098</v>
      </c>
      <c r="AT842">
        <v>1945</v>
      </c>
      <c r="AU842">
        <v>106</v>
      </c>
      <c r="AV842">
        <v>422</v>
      </c>
      <c r="AW842">
        <v>4140</v>
      </c>
      <c r="AX842">
        <v>0</v>
      </c>
      <c r="AY842">
        <v>0</v>
      </c>
      <c r="AZ842">
        <v>114</v>
      </c>
      <c r="BA842">
        <v>1311</v>
      </c>
      <c r="BB842">
        <v>442</v>
      </c>
      <c r="BC842">
        <v>259</v>
      </c>
      <c r="BD842">
        <v>8739</v>
      </c>
      <c r="BE842">
        <v>39133514</v>
      </c>
      <c r="BF842">
        <v>2221412</v>
      </c>
      <c r="BG842">
        <v>4158747</v>
      </c>
      <c r="BH842">
        <v>18500629</v>
      </c>
      <c r="BI842">
        <v>0</v>
      </c>
      <c r="BJ842">
        <v>0</v>
      </c>
      <c r="BK842">
        <v>1951458</v>
      </c>
      <c r="BL842">
        <v>10509388</v>
      </c>
      <c r="BM842">
        <v>506468</v>
      </c>
      <c r="BN842">
        <v>189922</v>
      </c>
      <c r="BO842">
        <v>77171538</v>
      </c>
      <c r="BP842">
        <v>21123794</v>
      </c>
      <c r="BQ842">
        <v>1170631</v>
      </c>
      <c r="BR842">
        <v>2796333</v>
      </c>
      <c r="BS842">
        <v>22506543</v>
      </c>
      <c r="BT842">
        <v>0</v>
      </c>
      <c r="BU842">
        <v>0</v>
      </c>
      <c r="BV842">
        <v>1064398</v>
      </c>
      <c r="BW842">
        <v>11667264</v>
      </c>
      <c r="BX842">
        <v>1913911</v>
      </c>
      <c r="BY842">
        <v>1087099</v>
      </c>
      <c r="BZ842">
        <v>63329973</v>
      </c>
      <c r="CA842">
        <v>33546</v>
      </c>
      <c r="CB842">
        <v>49922286</v>
      </c>
      <c r="CC842">
        <v>2798512</v>
      </c>
      <c r="CD842">
        <v>3826871</v>
      </c>
      <c r="CE842">
        <v>34182851</v>
      </c>
      <c r="CF842">
        <v>-755271</v>
      </c>
      <c r="CG842">
        <v>0</v>
      </c>
      <c r="CH842">
        <v>0</v>
      </c>
      <c r="CI842">
        <v>2161943</v>
      </c>
      <c r="CJ842">
        <v>10014073</v>
      </c>
      <c r="CK842">
        <v>0</v>
      </c>
      <c r="CL842">
        <v>2420379</v>
      </c>
      <c r="CM842">
        <v>0</v>
      </c>
      <c r="CN842">
        <v>0</v>
      </c>
      <c r="CO842">
        <v>0</v>
      </c>
      <c r="CP842">
        <v>182505</v>
      </c>
      <c r="CQ842">
        <v>104787695</v>
      </c>
      <c r="CR842">
        <v>0</v>
      </c>
      <c r="CS842">
        <v>0</v>
      </c>
      <c r="CT842">
        <v>0</v>
      </c>
      <c r="CU842">
        <v>162101</v>
      </c>
      <c r="CV842">
        <v>162101</v>
      </c>
      <c r="CW842">
        <v>10335022</v>
      </c>
      <c r="CX842">
        <v>593531</v>
      </c>
      <c r="CY842">
        <v>3883480</v>
      </c>
      <c r="CZ842">
        <v>6824321</v>
      </c>
      <c r="DA842">
        <v>0</v>
      </c>
      <c r="DB842">
        <v>0</v>
      </c>
      <c r="DC842">
        <v>853913</v>
      </c>
      <c r="DD842">
        <v>12324680</v>
      </c>
      <c r="DE842">
        <v>0</v>
      </c>
      <c r="DF842">
        <v>1060970</v>
      </c>
      <c r="DG842">
        <v>35875917</v>
      </c>
      <c r="DH842">
        <v>98373</v>
      </c>
      <c r="DI842">
        <v>38772880</v>
      </c>
      <c r="DJ842">
        <v>0</v>
      </c>
      <c r="DK842">
        <v>281465</v>
      </c>
      <c r="DL842">
        <v>0</v>
      </c>
      <c r="DM842">
        <v>0</v>
      </c>
      <c r="DN842">
        <v>0</v>
      </c>
      <c r="DO842">
        <v>0</v>
      </c>
      <c r="DP842">
        <v>2849639</v>
      </c>
      <c r="DQ842">
        <v>46835632</v>
      </c>
      <c r="DR842">
        <v>0</v>
      </c>
      <c r="DS842">
        <v>0</v>
      </c>
      <c r="DT842">
        <v>0</v>
      </c>
      <c r="DU842">
        <v>0</v>
      </c>
      <c r="DV842">
        <v>0</v>
      </c>
      <c r="DW842">
        <v>0</v>
      </c>
      <c r="DX842">
        <v>0</v>
      </c>
      <c r="DY842">
        <v>0</v>
      </c>
      <c r="DZ842">
        <v>0</v>
      </c>
      <c r="EA842">
        <v>0</v>
      </c>
      <c r="EB842">
        <v>0</v>
      </c>
      <c r="EC842">
        <v>0</v>
      </c>
      <c r="ED842">
        <v>0</v>
      </c>
    </row>
    <row r="843" spans="1:134" x14ac:dyDescent="0.3">
      <c r="A843">
        <v>106514030</v>
      </c>
      <c r="B843" t="s">
        <v>2181</v>
      </c>
      <c r="C843">
        <v>20182</v>
      </c>
      <c r="D843" s="1">
        <v>43191</v>
      </c>
      <c r="E843" s="1">
        <v>43281</v>
      </c>
      <c r="F843" t="s">
        <v>134</v>
      </c>
      <c r="G843" t="s">
        <v>1316</v>
      </c>
      <c r="H843" t="s">
        <v>2104</v>
      </c>
      <c r="I843">
        <v>227</v>
      </c>
      <c r="J843" t="s">
        <v>227</v>
      </c>
      <c r="K843" t="s">
        <v>137</v>
      </c>
      <c r="L843" t="s">
        <v>138</v>
      </c>
      <c r="M843" t="s">
        <v>1919</v>
      </c>
      <c r="N843" t="s">
        <v>1920</v>
      </c>
      <c r="O843" t="s">
        <v>1319</v>
      </c>
      <c r="P843">
        <v>95991</v>
      </c>
      <c r="Q843" t="s">
        <v>1921</v>
      </c>
      <c r="R843">
        <v>14</v>
      </c>
      <c r="S843">
        <v>14</v>
      </c>
      <c r="T843">
        <v>14</v>
      </c>
      <c r="U843">
        <v>65</v>
      </c>
      <c r="V843">
        <v>1</v>
      </c>
      <c r="W843">
        <v>2</v>
      </c>
      <c r="X843">
        <v>15</v>
      </c>
      <c r="Y843">
        <v>0</v>
      </c>
      <c r="Z843">
        <v>0</v>
      </c>
      <c r="AA843">
        <v>8</v>
      </c>
      <c r="AB843">
        <v>31</v>
      </c>
      <c r="AC843">
        <v>0</v>
      </c>
      <c r="AD843">
        <v>1</v>
      </c>
      <c r="AE843">
        <v>123</v>
      </c>
      <c r="AF843">
        <v>0</v>
      </c>
      <c r="AG843">
        <v>169</v>
      </c>
      <c r="AH843">
        <v>1</v>
      </c>
      <c r="AI843">
        <v>3</v>
      </c>
      <c r="AJ843">
        <v>26</v>
      </c>
      <c r="AK843">
        <v>0</v>
      </c>
      <c r="AL843">
        <v>0</v>
      </c>
      <c r="AM843">
        <v>11</v>
      </c>
      <c r="AN843">
        <v>67</v>
      </c>
      <c r="AO843">
        <v>0</v>
      </c>
      <c r="AP843">
        <v>1</v>
      </c>
      <c r="AQ843">
        <v>278</v>
      </c>
      <c r="AR843">
        <v>0</v>
      </c>
      <c r="AS84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556</v>
      </c>
      <c r="AT843">
        <v>296</v>
      </c>
      <c r="AU843">
        <v>12</v>
      </c>
      <c r="AV843">
        <v>15</v>
      </c>
      <c r="AW843">
        <v>80</v>
      </c>
      <c r="AX843">
        <v>0</v>
      </c>
      <c r="AY843">
        <v>0</v>
      </c>
      <c r="AZ843">
        <v>57</v>
      </c>
      <c r="BA843">
        <v>265</v>
      </c>
      <c r="BB843">
        <v>1</v>
      </c>
      <c r="BC843">
        <v>5</v>
      </c>
      <c r="BD843">
        <v>731</v>
      </c>
      <c r="BE843">
        <v>4565758</v>
      </c>
      <c r="BF843">
        <v>87254</v>
      </c>
      <c r="BG843">
        <v>72705</v>
      </c>
      <c r="BH843">
        <v>496258</v>
      </c>
      <c r="BI843">
        <v>0</v>
      </c>
      <c r="BJ843">
        <v>0</v>
      </c>
      <c r="BK843">
        <v>546996</v>
      </c>
      <c r="BL843">
        <v>1969673</v>
      </c>
      <c r="BM843">
        <v>0</v>
      </c>
      <c r="BN843">
        <v>65662</v>
      </c>
      <c r="BO843">
        <v>7804306</v>
      </c>
      <c r="BP843">
        <v>5293522</v>
      </c>
      <c r="BQ843">
        <v>114797</v>
      </c>
      <c r="BR843">
        <v>233940</v>
      </c>
      <c r="BS843">
        <v>1300002</v>
      </c>
      <c r="BT843">
        <v>0</v>
      </c>
      <c r="BU843">
        <v>0</v>
      </c>
      <c r="BV843">
        <v>1390749</v>
      </c>
      <c r="BW843">
        <v>4081347</v>
      </c>
      <c r="BX843">
        <v>12424</v>
      </c>
      <c r="BY843">
        <v>142954</v>
      </c>
      <c r="BZ843">
        <v>12569735</v>
      </c>
      <c r="CA843">
        <v>0</v>
      </c>
      <c r="CB843">
        <v>7295438</v>
      </c>
      <c r="CC843">
        <v>232923</v>
      </c>
      <c r="CD843">
        <v>295302</v>
      </c>
      <c r="CE843">
        <v>1577774</v>
      </c>
      <c r="CF843">
        <v>0</v>
      </c>
      <c r="CG843">
        <v>0</v>
      </c>
      <c r="CH843">
        <v>0</v>
      </c>
      <c r="CI843">
        <v>1780022</v>
      </c>
      <c r="CJ843">
        <v>2851266</v>
      </c>
      <c r="CK843">
        <v>0</v>
      </c>
      <c r="CL843">
        <v>0</v>
      </c>
      <c r="CM843">
        <v>0</v>
      </c>
      <c r="CN843">
        <v>0</v>
      </c>
      <c r="CO843">
        <v>0</v>
      </c>
      <c r="CP843">
        <v>413267</v>
      </c>
      <c r="CQ843">
        <v>14445992</v>
      </c>
      <c r="CR843">
        <v>0</v>
      </c>
      <c r="CS843">
        <v>0</v>
      </c>
      <c r="CT843">
        <v>0</v>
      </c>
      <c r="CU843">
        <v>0</v>
      </c>
      <c r="CV843">
        <v>0</v>
      </c>
      <c r="CW843">
        <v>2563842</v>
      </c>
      <c r="CX843">
        <v>-30872</v>
      </c>
      <c r="CY843">
        <v>11343</v>
      </c>
      <c r="CZ843">
        <v>218486</v>
      </c>
      <c r="DA843">
        <v>0</v>
      </c>
      <c r="DB843">
        <v>0</v>
      </c>
      <c r="DC843">
        <v>157723</v>
      </c>
      <c r="DD843">
        <v>3199754</v>
      </c>
      <c r="DE843">
        <v>12424</v>
      </c>
      <c r="DF843">
        <v>-204651</v>
      </c>
      <c r="DG843">
        <v>5928049</v>
      </c>
      <c r="DH843">
        <v>-100389</v>
      </c>
      <c r="DI843">
        <v>6439332</v>
      </c>
      <c r="DJ843">
        <v>0</v>
      </c>
      <c r="DK843">
        <v>0</v>
      </c>
      <c r="DL843">
        <v>0</v>
      </c>
      <c r="DM843">
        <v>0</v>
      </c>
      <c r="DN843">
        <v>0</v>
      </c>
      <c r="DO843">
        <v>0</v>
      </c>
      <c r="DP843">
        <v>120514</v>
      </c>
      <c r="DQ843">
        <v>1640634</v>
      </c>
      <c r="DR843">
        <v>0</v>
      </c>
      <c r="DS843">
        <v>0</v>
      </c>
      <c r="DT843">
        <v>0</v>
      </c>
      <c r="DU843">
        <v>0</v>
      </c>
      <c r="DV843">
        <v>0</v>
      </c>
      <c r="DW843">
        <v>0</v>
      </c>
      <c r="DX843">
        <v>0</v>
      </c>
      <c r="DY843">
        <v>0</v>
      </c>
      <c r="DZ843">
        <v>0</v>
      </c>
      <c r="EA843">
        <v>0</v>
      </c>
      <c r="EB843">
        <v>0</v>
      </c>
      <c r="EC843">
        <v>0</v>
      </c>
      <c r="ED843">
        <v>0</v>
      </c>
    </row>
    <row r="844" spans="1:134" x14ac:dyDescent="0.3">
      <c r="A844">
        <v>106391056</v>
      </c>
      <c r="B844" t="s">
        <v>1922</v>
      </c>
      <c r="C844">
        <v>20182</v>
      </c>
      <c r="D844" s="1">
        <v>43191</v>
      </c>
      <c r="E844" s="1">
        <v>43281</v>
      </c>
      <c r="F844" t="s">
        <v>134</v>
      </c>
      <c r="G844" t="s">
        <v>176</v>
      </c>
      <c r="H844" t="s">
        <v>2087</v>
      </c>
      <c r="I844">
        <v>509</v>
      </c>
      <c r="J844" t="s">
        <v>136</v>
      </c>
      <c r="K844" t="s">
        <v>137</v>
      </c>
      <c r="L844" t="s">
        <v>138</v>
      </c>
      <c r="M844" t="s">
        <v>1923</v>
      </c>
      <c r="N844" t="s">
        <v>1924</v>
      </c>
      <c r="O844" t="s">
        <v>1925</v>
      </c>
      <c r="P844">
        <v>95376</v>
      </c>
      <c r="Q844" t="s">
        <v>1926</v>
      </c>
      <c r="R844">
        <v>77</v>
      </c>
      <c r="S844">
        <v>77</v>
      </c>
      <c r="T844">
        <v>37</v>
      </c>
      <c r="U844">
        <v>294</v>
      </c>
      <c r="V844">
        <v>62</v>
      </c>
      <c r="W844">
        <v>94</v>
      </c>
      <c r="X844">
        <v>187</v>
      </c>
      <c r="Y844">
        <v>0</v>
      </c>
      <c r="Z844">
        <v>0</v>
      </c>
      <c r="AA844">
        <v>14</v>
      </c>
      <c r="AB844">
        <v>203</v>
      </c>
      <c r="AC844">
        <v>18</v>
      </c>
      <c r="AD844">
        <v>0</v>
      </c>
      <c r="AE844">
        <v>872</v>
      </c>
      <c r="AF844">
        <v>0</v>
      </c>
      <c r="AG844">
        <v>1066</v>
      </c>
      <c r="AH844">
        <v>241</v>
      </c>
      <c r="AI844">
        <v>256</v>
      </c>
      <c r="AJ844">
        <v>527</v>
      </c>
      <c r="AK844">
        <v>0</v>
      </c>
      <c r="AL844">
        <v>0</v>
      </c>
      <c r="AM844">
        <v>45</v>
      </c>
      <c r="AN844">
        <v>515</v>
      </c>
      <c r="AO844">
        <v>30</v>
      </c>
      <c r="AP844">
        <v>0</v>
      </c>
      <c r="AQ844">
        <v>2680</v>
      </c>
      <c r="AR844">
        <v>0</v>
      </c>
      <c r="AS84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5360</v>
      </c>
      <c r="AT844">
        <v>1394</v>
      </c>
      <c r="AU844">
        <v>382</v>
      </c>
      <c r="AV844">
        <v>606</v>
      </c>
      <c r="AW844">
        <v>4221</v>
      </c>
      <c r="AX844">
        <v>0</v>
      </c>
      <c r="AY844">
        <v>0</v>
      </c>
      <c r="AZ844">
        <v>219</v>
      </c>
      <c r="BA844">
        <v>2425</v>
      </c>
      <c r="BB844">
        <v>320</v>
      </c>
      <c r="BC844">
        <v>404</v>
      </c>
      <c r="BD844">
        <v>9971</v>
      </c>
      <c r="BE844">
        <v>16985566</v>
      </c>
      <c r="BF844">
        <v>3996312</v>
      </c>
      <c r="BG844">
        <v>4366227</v>
      </c>
      <c r="BH844">
        <v>8599217</v>
      </c>
      <c r="BI844">
        <v>0</v>
      </c>
      <c r="BJ844">
        <v>0</v>
      </c>
      <c r="BK844">
        <v>858213</v>
      </c>
      <c r="BL844">
        <v>7730583</v>
      </c>
      <c r="BM844">
        <v>680101</v>
      </c>
      <c r="BN844">
        <v>0</v>
      </c>
      <c r="BO844">
        <v>43216219</v>
      </c>
      <c r="BP844">
        <v>13907853</v>
      </c>
      <c r="BQ844">
        <v>3664385</v>
      </c>
      <c r="BR844">
        <v>2832351</v>
      </c>
      <c r="BS844">
        <v>18746255</v>
      </c>
      <c r="BT844">
        <v>0</v>
      </c>
      <c r="BU844">
        <v>0</v>
      </c>
      <c r="BV844">
        <v>1742694</v>
      </c>
      <c r="BW844">
        <v>22497183</v>
      </c>
      <c r="BX844">
        <v>1947347</v>
      </c>
      <c r="BY844">
        <v>2500268</v>
      </c>
      <c r="BZ844">
        <v>67838336</v>
      </c>
      <c r="CA844">
        <v>285507</v>
      </c>
      <c r="CB844">
        <v>26017111</v>
      </c>
      <c r="CC844">
        <v>6558257</v>
      </c>
      <c r="CD844">
        <v>4976833</v>
      </c>
      <c r="CE844">
        <v>25078061</v>
      </c>
      <c r="CF844">
        <v>0</v>
      </c>
      <c r="CG844">
        <v>0</v>
      </c>
      <c r="CH844">
        <v>0</v>
      </c>
      <c r="CI844">
        <v>1838007</v>
      </c>
      <c r="CJ844">
        <v>12330587</v>
      </c>
      <c r="CK844">
        <v>0</v>
      </c>
      <c r="CL844">
        <v>2627448</v>
      </c>
      <c r="CM844">
        <v>0</v>
      </c>
      <c r="CN844">
        <v>0</v>
      </c>
      <c r="CO844">
        <v>0</v>
      </c>
      <c r="CP844">
        <v>1270233</v>
      </c>
      <c r="CQ844">
        <v>80982044</v>
      </c>
      <c r="CR844">
        <v>2858</v>
      </c>
      <c r="CS844">
        <v>0</v>
      </c>
      <c r="CT844">
        <v>0</v>
      </c>
      <c r="CU844">
        <v>12535</v>
      </c>
      <c r="CV844">
        <v>15393</v>
      </c>
      <c r="CW844">
        <v>4876308</v>
      </c>
      <c r="CX844">
        <v>1105298</v>
      </c>
      <c r="CY844">
        <v>2221745</v>
      </c>
      <c r="CZ844">
        <v>2267411</v>
      </c>
      <c r="DA844">
        <v>0</v>
      </c>
      <c r="DB844">
        <v>0</v>
      </c>
      <c r="DC844">
        <v>762900</v>
      </c>
      <c r="DD844">
        <v>17909714</v>
      </c>
      <c r="DE844">
        <v>0</v>
      </c>
      <c r="DF844">
        <v>944528</v>
      </c>
      <c r="DG844">
        <v>30087904</v>
      </c>
      <c r="DH844">
        <v>293596</v>
      </c>
      <c r="DI844">
        <v>28233753</v>
      </c>
      <c r="DJ844">
        <v>0</v>
      </c>
      <c r="DK844">
        <v>637361</v>
      </c>
      <c r="DL844">
        <v>0</v>
      </c>
      <c r="DM844">
        <v>0</v>
      </c>
      <c r="DN844">
        <v>0</v>
      </c>
      <c r="DO844">
        <v>0</v>
      </c>
      <c r="DP844">
        <v>2879323</v>
      </c>
      <c r="DQ844">
        <v>50713104</v>
      </c>
      <c r="DR844">
        <v>0</v>
      </c>
      <c r="DS844">
        <v>0</v>
      </c>
      <c r="DT844">
        <v>0</v>
      </c>
      <c r="DU844">
        <v>0</v>
      </c>
      <c r="DV844">
        <v>0</v>
      </c>
      <c r="DW844">
        <v>0</v>
      </c>
      <c r="DX844">
        <v>0</v>
      </c>
      <c r="DY844">
        <v>0</v>
      </c>
      <c r="DZ844">
        <v>0</v>
      </c>
      <c r="EA844">
        <v>0</v>
      </c>
      <c r="EB844">
        <v>0</v>
      </c>
      <c r="EC844">
        <v>0</v>
      </c>
      <c r="ED844">
        <v>0</v>
      </c>
    </row>
    <row r="845" spans="1:134" x14ac:dyDescent="0.3">
      <c r="A845">
        <v>106291053</v>
      </c>
      <c r="B845" t="s">
        <v>1927</v>
      </c>
      <c r="C845">
        <v>20182</v>
      </c>
      <c r="D845" s="1">
        <v>43191</v>
      </c>
      <c r="E845" s="1">
        <v>43281</v>
      </c>
      <c r="F845" t="s">
        <v>134</v>
      </c>
      <c r="G845" t="s">
        <v>1728</v>
      </c>
      <c r="H845" t="s">
        <v>2104</v>
      </c>
      <c r="I845">
        <v>302</v>
      </c>
      <c r="J845" t="s">
        <v>183</v>
      </c>
      <c r="K845" t="s">
        <v>137</v>
      </c>
      <c r="L845" t="s">
        <v>145</v>
      </c>
      <c r="M845" t="s">
        <v>1928</v>
      </c>
      <c r="N845" t="s">
        <v>1929</v>
      </c>
      <c r="O845" t="s">
        <v>1930</v>
      </c>
      <c r="P845">
        <v>96161</v>
      </c>
      <c r="Q845" t="s">
        <v>1931</v>
      </c>
      <c r="R845">
        <v>62</v>
      </c>
      <c r="S845">
        <v>62</v>
      </c>
      <c r="T845">
        <v>62</v>
      </c>
      <c r="U845">
        <v>143</v>
      </c>
      <c r="V845">
        <v>18</v>
      </c>
      <c r="W845">
        <v>43</v>
      </c>
      <c r="X845">
        <v>75</v>
      </c>
      <c r="Y845">
        <v>0</v>
      </c>
      <c r="Z845">
        <v>0</v>
      </c>
      <c r="AA845">
        <v>31</v>
      </c>
      <c r="AB845">
        <v>189</v>
      </c>
      <c r="AC845">
        <v>0</v>
      </c>
      <c r="AD845">
        <v>20</v>
      </c>
      <c r="AE845">
        <v>519</v>
      </c>
      <c r="AF845">
        <v>0</v>
      </c>
      <c r="AG845">
        <v>519</v>
      </c>
      <c r="AH845">
        <v>59</v>
      </c>
      <c r="AI845">
        <v>81</v>
      </c>
      <c r="AJ845">
        <v>202</v>
      </c>
      <c r="AK845">
        <v>0</v>
      </c>
      <c r="AL845">
        <v>0</v>
      </c>
      <c r="AM845">
        <v>63</v>
      </c>
      <c r="AN845">
        <v>429</v>
      </c>
      <c r="AO845">
        <v>0</v>
      </c>
      <c r="AP845">
        <v>46</v>
      </c>
      <c r="AQ845">
        <v>1399</v>
      </c>
      <c r="AR845">
        <v>0</v>
      </c>
      <c r="AS84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2798</v>
      </c>
      <c r="AT845">
        <v>3615</v>
      </c>
      <c r="AU845">
        <v>149</v>
      </c>
      <c r="AV845">
        <v>577</v>
      </c>
      <c r="AW845">
        <v>2590</v>
      </c>
      <c r="AX845">
        <v>0</v>
      </c>
      <c r="AY845">
        <v>0</v>
      </c>
      <c r="AZ845">
        <v>728</v>
      </c>
      <c r="BA845">
        <v>4954</v>
      </c>
      <c r="BB845">
        <v>0</v>
      </c>
      <c r="BC845">
        <v>1046</v>
      </c>
      <c r="BD845">
        <v>13659</v>
      </c>
      <c r="BE845">
        <v>4969905</v>
      </c>
      <c r="BF845">
        <v>558809</v>
      </c>
      <c r="BG845">
        <v>431114</v>
      </c>
      <c r="BH845">
        <v>1938885</v>
      </c>
      <c r="BI845">
        <v>0</v>
      </c>
      <c r="BJ845">
        <v>0</v>
      </c>
      <c r="BK845">
        <v>522540</v>
      </c>
      <c r="BL845">
        <v>3693226</v>
      </c>
      <c r="BM845">
        <v>0</v>
      </c>
      <c r="BN845">
        <v>410689</v>
      </c>
      <c r="BO845">
        <v>12525168</v>
      </c>
      <c r="BP845">
        <v>18321644</v>
      </c>
      <c r="BQ845">
        <v>884220</v>
      </c>
      <c r="BR845">
        <v>2239081</v>
      </c>
      <c r="BS845">
        <v>5552992</v>
      </c>
      <c r="BT845">
        <v>0</v>
      </c>
      <c r="BU845">
        <v>0</v>
      </c>
      <c r="BV845">
        <v>3223761</v>
      </c>
      <c r="BW845">
        <v>19680947</v>
      </c>
      <c r="BX845">
        <v>0</v>
      </c>
      <c r="BY845">
        <v>1777291</v>
      </c>
      <c r="BZ845">
        <v>51679936</v>
      </c>
      <c r="CA845">
        <v>199828</v>
      </c>
      <c r="CB845">
        <v>11445887</v>
      </c>
      <c r="CC845">
        <v>1969379</v>
      </c>
      <c r="CD845">
        <v>1555972</v>
      </c>
      <c r="CE845">
        <v>8646853</v>
      </c>
      <c r="CF845">
        <v>0</v>
      </c>
      <c r="CG845">
        <v>838</v>
      </c>
      <c r="CH845">
        <v>0</v>
      </c>
      <c r="CI845">
        <v>7951413</v>
      </c>
      <c r="CJ845">
        <v>389878</v>
      </c>
      <c r="CK845">
        <v>0</v>
      </c>
      <c r="CL845">
        <v>2320529</v>
      </c>
      <c r="CM845">
        <v>0</v>
      </c>
      <c r="CN845">
        <v>0</v>
      </c>
      <c r="CO845">
        <v>0</v>
      </c>
      <c r="CP845">
        <v>58143</v>
      </c>
      <c r="CQ845">
        <v>34538720</v>
      </c>
      <c r="CR845">
        <v>0</v>
      </c>
      <c r="CS845">
        <v>0</v>
      </c>
      <c r="CT845">
        <v>0</v>
      </c>
      <c r="CU845">
        <v>0</v>
      </c>
      <c r="CV845">
        <v>0</v>
      </c>
      <c r="CW845">
        <v>11845661</v>
      </c>
      <c r="CX845">
        <v>-526350</v>
      </c>
      <c r="CY845">
        <v>1114224</v>
      </c>
      <c r="CZ845">
        <v>-1154976</v>
      </c>
      <c r="DA845">
        <v>-838</v>
      </c>
      <c r="DB845">
        <v>0</v>
      </c>
      <c r="DC845">
        <v>-4205112</v>
      </c>
      <c r="DD845">
        <v>22984295</v>
      </c>
      <c r="DE845">
        <v>0</v>
      </c>
      <c r="DF845">
        <v>-390520</v>
      </c>
      <c r="DG845">
        <v>29666384</v>
      </c>
      <c r="DH845">
        <v>4112749</v>
      </c>
      <c r="DI845">
        <v>37353868</v>
      </c>
      <c r="DJ845">
        <v>0</v>
      </c>
      <c r="DK845">
        <v>-621680</v>
      </c>
      <c r="DL845">
        <v>0</v>
      </c>
      <c r="DM845">
        <v>0</v>
      </c>
      <c r="DN845">
        <v>0</v>
      </c>
      <c r="DO845">
        <v>0</v>
      </c>
      <c r="DP845">
        <v>2623833</v>
      </c>
      <c r="DQ845">
        <v>136048587</v>
      </c>
      <c r="DR845">
        <v>0</v>
      </c>
      <c r="DS845">
        <v>0</v>
      </c>
      <c r="DT845">
        <v>0</v>
      </c>
      <c r="DU845">
        <v>0</v>
      </c>
      <c r="DV845">
        <v>0</v>
      </c>
      <c r="DW845">
        <v>0</v>
      </c>
      <c r="DX845">
        <v>0</v>
      </c>
      <c r="DY845">
        <v>0</v>
      </c>
      <c r="DZ845">
        <v>0</v>
      </c>
      <c r="EA845">
        <v>0</v>
      </c>
      <c r="EB845">
        <v>0</v>
      </c>
      <c r="EC845">
        <v>0</v>
      </c>
      <c r="ED845">
        <v>0</v>
      </c>
    </row>
    <row r="846" spans="1:134" x14ac:dyDescent="0.3">
      <c r="A846">
        <v>106190782</v>
      </c>
      <c r="B846" t="s">
        <v>1932</v>
      </c>
      <c r="C846">
        <v>20182</v>
      </c>
      <c r="D846" s="1">
        <v>43191</v>
      </c>
      <c r="E846" s="1">
        <v>43281</v>
      </c>
      <c r="F846" t="s">
        <v>134</v>
      </c>
      <c r="G846" t="s">
        <v>158</v>
      </c>
      <c r="H846" t="s">
        <v>2086</v>
      </c>
      <c r="I846">
        <v>905</v>
      </c>
      <c r="J846" t="s">
        <v>136</v>
      </c>
      <c r="K846" t="s">
        <v>137</v>
      </c>
      <c r="L846" t="s">
        <v>138</v>
      </c>
      <c r="M846" t="s">
        <v>1933</v>
      </c>
      <c r="N846" t="s">
        <v>1934</v>
      </c>
      <c r="O846" t="s">
        <v>1499</v>
      </c>
      <c r="P846">
        <v>91356</v>
      </c>
      <c r="Q846" t="s">
        <v>1935</v>
      </c>
      <c r="R846">
        <v>60</v>
      </c>
      <c r="S846">
        <v>60</v>
      </c>
      <c r="T846">
        <v>60</v>
      </c>
      <c r="U846">
        <v>61</v>
      </c>
      <c r="V846">
        <v>0</v>
      </c>
      <c r="W846">
        <v>0</v>
      </c>
      <c r="X846">
        <v>0</v>
      </c>
      <c r="Y846">
        <v>655</v>
      </c>
      <c r="Z846">
        <v>0</v>
      </c>
      <c r="AA846">
        <v>251</v>
      </c>
      <c r="AB846">
        <v>0</v>
      </c>
      <c r="AC846">
        <v>0</v>
      </c>
      <c r="AD846">
        <v>19</v>
      </c>
      <c r="AE846">
        <v>986</v>
      </c>
      <c r="AF846">
        <v>0</v>
      </c>
      <c r="AG846">
        <v>343</v>
      </c>
      <c r="AH846">
        <v>0</v>
      </c>
      <c r="AI846">
        <v>0</v>
      </c>
      <c r="AJ846">
        <v>0</v>
      </c>
      <c r="AK846">
        <v>3078</v>
      </c>
      <c r="AL846">
        <v>0</v>
      </c>
      <c r="AM846">
        <v>860</v>
      </c>
      <c r="AN846">
        <v>0</v>
      </c>
      <c r="AO846">
        <v>0</v>
      </c>
      <c r="AP846">
        <v>63</v>
      </c>
      <c r="AQ846">
        <v>4344</v>
      </c>
      <c r="AR846">
        <v>0</v>
      </c>
      <c r="AS84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8688</v>
      </c>
      <c r="AT846">
        <v>0</v>
      </c>
      <c r="AU846">
        <v>0</v>
      </c>
      <c r="AV846">
        <v>0</v>
      </c>
      <c r="AW846">
        <v>0</v>
      </c>
      <c r="AX846">
        <v>0</v>
      </c>
      <c r="AY846">
        <v>0</v>
      </c>
      <c r="AZ846">
        <v>0</v>
      </c>
      <c r="BA846">
        <v>0</v>
      </c>
      <c r="BB846">
        <v>0</v>
      </c>
      <c r="BC846">
        <v>0</v>
      </c>
      <c r="BD846">
        <v>0</v>
      </c>
      <c r="BE846">
        <v>548800</v>
      </c>
      <c r="BF846">
        <v>0</v>
      </c>
      <c r="BG846">
        <v>0</v>
      </c>
      <c r="BH846">
        <v>0</v>
      </c>
      <c r="BI846">
        <v>2077650</v>
      </c>
      <c r="BJ846">
        <v>0</v>
      </c>
      <c r="BK846">
        <v>752500</v>
      </c>
      <c r="BL846">
        <v>0</v>
      </c>
      <c r="BM846">
        <v>0</v>
      </c>
      <c r="BN846">
        <v>55125</v>
      </c>
      <c r="BO846">
        <v>3434075</v>
      </c>
      <c r="BP846">
        <v>0</v>
      </c>
      <c r="BQ846">
        <v>0</v>
      </c>
      <c r="BR846">
        <v>0</v>
      </c>
      <c r="BS846">
        <v>0</v>
      </c>
      <c r="BT846">
        <v>0</v>
      </c>
      <c r="BU846">
        <v>0</v>
      </c>
      <c r="BV846">
        <v>0</v>
      </c>
      <c r="BW846">
        <v>0</v>
      </c>
      <c r="BX846">
        <v>0</v>
      </c>
      <c r="BY846">
        <v>0</v>
      </c>
      <c r="BZ846">
        <v>0</v>
      </c>
      <c r="CA846">
        <v>0</v>
      </c>
      <c r="CB846">
        <v>217545</v>
      </c>
      <c r="CC846">
        <v>0</v>
      </c>
      <c r="CD846">
        <v>0</v>
      </c>
      <c r="CE846">
        <v>0</v>
      </c>
      <c r="CF846">
        <v>0</v>
      </c>
      <c r="CG846">
        <v>513706</v>
      </c>
      <c r="CH846">
        <v>0</v>
      </c>
      <c r="CI846">
        <v>356398</v>
      </c>
      <c r="CJ846">
        <v>0</v>
      </c>
      <c r="CK846">
        <v>0</v>
      </c>
      <c r="CL846">
        <v>0</v>
      </c>
      <c r="CM846">
        <v>0</v>
      </c>
      <c r="CN846">
        <v>0</v>
      </c>
      <c r="CO846">
        <v>0</v>
      </c>
      <c r="CP846">
        <v>34959</v>
      </c>
      <c r="CQ846">
        <v>1122608</v>
      </c>
      <c r="CR846">
        <v>0</v>
      </c>
      <c r="CS846">
        <v>0</v>
      </c>
      <c r="CT846">
        <v>0</v>
      </c>
      <c r="CU846">
        <v>0</v>
      </c>
      <c r="CV846">
        <v>0</v>
      </c>
      <c r="CW846">
        <v>331255</v>
      </c>
      <c r="CX846">
        <v>0</v>
      </c>
      <c r="CY846">
        <v>0</v>
      </c>
      <c r="CZ846">
        <v>0</v>
      </c>
      <c r="DA846">
        <v>1563944</v>
      </c>
      <c r="DB846">
        <v>0</v>
      </c>
      <c r="DC846">
        <v>396102</v>
      </c>
      <c r="DD846">
        <v>0</v>
      </c>
      <c r="DE846">
        <v>0</v>
      </c>
      <c r="DF846">
        <v>20166</v>
      </c>
      <c r="DG846">
        <v>2311467</v>
      </c>
      <c r="DH846">
        <v>0</v>
      </c>
      <c r="DI846">
        <v>1539810</v>
      </c>
      <c r="DJ846">
        <v>0</v>
      </c>
      <c r="DK846">
        <v>-2145439</v>
      </c>
      <c r="DL846">
        <v>0</v>
      </c>
      <c r="DM846">
        <v>0</v>
      </c>
      <c r="DN846">
        <v>0</v>
      </c>
      <c r="DO846">
        <v>0</v>
      </c>
      <c r="DP846">
        <v>1323070</v>
      </c>
      <c r="DQ846">
        <v>7827179</v>
      </c>
      <c r="DR846">
        <v>0</v>
      </c>
      <c r="DS846">
        <v>0</v>
      </c>
      <c r="DT846">
        <v>0</v>
      </c>
      <c r="DU846">
        <v>0</v>
      </c>
      <c r="DV846">
        <v>0</v>
      </c>
      <c r="DW846">
        <v>0</v>
      </c>
      <c r="DX846">
        <v>0</v>
      </c>
      <c r="DY846">
        <v>0</v>
      </c>
      <c r="DZ846">
        <v>0</v>
      </c>
      <c r="EA846">
        <v>0</v>
      </c>
      <c r="EB846">
        <v>0</v>
      </c>
      <c r="EC846">
        <v>0</v>
      </c>
      <c r="ED846">
        <v>0</v>
      </c>
    </row>
    <row r="847" spans="1:134" x14ac:dyDescent="0.3">
      <c r="A847">
        <v>106014207</v>
      </c>
      <c r="B847" t="s">
        <v>1936</v>
      </c>
      <c r="C847">
        <v>20182</v>
      </c>
      <c r="D847" s="1">
        <v>43191</v>
      </c>
      <c r="E847" s="1">
        <v>43281</v>
      </c>
      <c r="F847" t="s">
        <v>134</v>
      </c>
      <c r="G847" t="s">
        <v>233</v>
      </c>
      <c r="H847" t="s">
        <v>2092</v>
      </c>
      <c r="I847">
        <v>417</v>
      </c>
      <c r="J847" t="s">
        <v>255</v>
      </c>
      <c r="K847" t="s">
        <v>369</v>
      </c>
      <c r="L847" t="s">
        <v>138</v>
      </c>
      <c r="M847" t="s">
        <v>1937</v>
      </c>
      <c r="N847" t="s">
        <v>2182</v>
      </c>
      <c r="O847" t="s">
        <v>252</v>
      </c>
      <c r="P847">
        <v>94601</v>
      </c>
      <c r="Q847" t="s">
        <v>650</v>
      </c>
      <c r="R847">
        <v>26</v>
      </c>
      <c r="S847">
        <v>26</v>
      </c>
      <c r="T847">
        <v>26</v>
      </c>
      <c r="U847">
        <v>4</v>
      </c>
      <c r="V847">
        <v>0</v>
      </c>
      <c r="W847">
        <v>0</v>
      </c>
      <c r="X847">
        <v>9</v>
      </c>
      <c r="Y847">
        <v>0</v>
      </c>
      <c r="Z847">
        <v>0</v>
      </c>
      <c r="AA847">
        <v>0</v>
      </c>
      <c r="AB847">
        <v>322</v>
      </c>
      <c r="AC847">
        <v>0</v>
      </c>
      <c r="AD847">
        <v>0</v>
      </c>
      <c r="AE847">
        <v>335</v>
      </c>
      <c r="AF847">
        <v>0</v>
      </c>
      <c r="AG847">
        <v>23</v>
      </c>
      <c r="AH847">
        <v>0</v>
      </c>
      <c r="AI847">
        <v>0</v>
      </c>
      <c r="AJ847">
        <v>66</v>
      </c>
      <c r="AK847">
        <v>0</v>
      </c>
      <c r="AL847">
        <v>0</v>
      </c>
      <c r="AM847">
        <v>0</v>
      </c>
      <c r="AN847">
        <v>1790</v>
      </c>
      <c r="AO847">
        <v>0</v>
      </c>
      <c r="AP847">
        <v>0</v>
      </c>
      <c r="AQ847">
        <v>1879</v>
      </c>
      <c r="AR847">
        <v>0</v>
      </c>
      <c r="AS84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3758</v>
      </c>
      <c r="AT847">
        <v>0</v>
      </c>
      <c r="AU847">
        <v>0</v>
      </c>
      <c r="AV847">
        <v>0</v>
      </c>
      <c r="AW847">
        <v>0</v>
      </c>
      <c r="AX847">
        <v>0</v>
      </c>
      <c r="AY847">
        <v>0</v>
      </c>
      <c r="AZ847">
        <v>0</v>
      </c>
      <c r="BA847">
        <v>0</v>
      </c>
      <c r="BB847">
        <v>0</v>
      </c>
      <c r="BC847">
        <v>0</v>
      </c>
      <c r="BD847">
        <v>0</v>
      </c>
      <c r="BE847">
        <v>46000</v>
      </c>
      <c r="BF847">
        <v>0</v>
      </c>
      <c r="BG847">
        <v>0</v>
      </c>
      <c r="BH847">
        <v>132000</v>
      </c>
      <c r="BI847">
        <v>0</v>
      </c>
      <c r="BJ847">
        <v>0</v>
      </c>
      <c r="BK847">
        <v>0</v>
      </c>
      <c r="BL847">
        <v>3580000</v>
      </c>
      <c r="BM847">
        <v>0</v>
      </c>
      <c r="BN847">
        <v>0</v>
      </c>
      <c r="BO847">
        <v>3758000</v>
      </c>
      <c r="BP847">
        <v>0</v>
      </c>
      <c r="BQ847">
        <v>0</v>
      </c>
      <c r="BR847">
        <v>0</v>
      </c>
      <c r="BS847">
        <v>0</v>
      </c>
      <c r="BT847">
        <v>0</v>
      </c>
      <c r="BU847">
        <v>0</v>
      </c>
      <c r="BV847">
        <v>0</v>
      </c>
      <c r="BW847">
        <v>0</v>
      </c>
      <c r="BX847">
        <v>0</v>
      </c>
      <c r="BY847">
        <v>0</v>
      </c>
      <c r="BZ847">
        <v>0</v>
      </c>
      <c r="CA847">
        <v>104757</v>
      </c>
      <c r="CB847">
        <v>17871</v>
      </c>
      <c r="CC847">
        <v>0</v>
      </c>
      <c r="CD847">
        <v>0</v>
      </c>
      <c r="CE847">
        <v>51721</v>
      </c>
      <c r="CF847">
        <v>0</v>
      </c>
      <c r="CG847">
        <v>0</v>
      </c>
      <c r="CH847">
        <v>0</v>
      </c>
      <c r="CI847">
        <v>0</v>
      </c>
      <c r="CJ847">
        <v>1011343</v>
      </c>
      <c r="CK847">
        <v>0</v>
      </c>
      <c r="CL847">
        <v>0</v>
      </c>
      <c r="CM847">
        <v>0</v>
      </c>
      <c r="CN847">
        <v>0</v>
      </c>
      <c r="CO847">
        <v>0</v>
      </c>
      <c r="CP847">
        <v>0</v>
      </c>
      <c r="CQ847">
        <v>1185692</v>
      </c>
      <c r="CR847">
        <v>0</v>
      </c>
      <c r="CS847">
        <v>0</v>
      </c>
      <c r="CT847">
        <v>0</v>
      </c>
      <c r="CU847">
        <v>0</v>
      </c>
      <c r="CV847">
        <v>0</v>
      </c>
      <c r="CW847">
        <v>28129</v>
      </c>
      <c r="CX847">
        <v>0</v>
      </c>
      <c r="CY847">
        <v>0</v>
      </c>
      <c r="CZ847">
        <v>80279</v>
      </c>
      <c r="DA847">
        <v>0</v>
      </c>
      <c r="DB847">
        <v>0</v>
      </c>
      <c r="DC847">
        <v>0</v>
      </c>
      <c r="DD847">
        <v>2463900</v>
      </c>
      <c r="DE847">
        <v>0</v>
      </c>
      <c r="DF847">
        <v>0</v>
      </c>
      <c r="DG847">
        <v>2572308</v>
      </c>
      <c r="DH847">
        <v>3886</v>
      </c>
      <c r="DI847">
        <v>2295243</v>
      </c>
      <c r="DJ847">
        <v>0</v>
      </c>
      <c r="DK847">
        <v>0</v>
      </c>
      <c r="DL847">
        <v>0</v>
      </c>
      <c r="DM847">
        <v>0</v>
      </c>
      <c r="DN847">
        <v>0</v>
      </c>
      <c r="DO847">
        <v>0</v>
      </c>
      <c r="DP847">
        <v>68179</v>
      </c>
      <c r="DQ847">
        <v>1248577</v>
      </c>
      <c r="DR847">
        <v>0</v>
      </c>
      <c r="DS847">
        <v>0</v>
      </c>
      <c r="DT847">
        <v>0</v>
      </c>
      <c r="DU847">
        <v>0</v>
      </c>
      <c r="DV847">
        <v>0</v>
      </c>
      <c r="DW847">
        <v>0</v>
      </c>
      <c r="DX847">
        <v>0</v>
      </c>
      <c r="DY847">
        <v>0</v>
      </c>
      <c r="DZ847">
        <v>0</v>
      </c>
      <c r="EA847">
        <v>0</v>
      </c>
      <c r="EB847">
        <v>0</v>
      </c>
      <c r="EC847">
        <v>0</v>
      </c>
      <c r="ED847">
        <v>0</v>
      </c>
    </row>
    <row r="848" spans="1:134" x14ac:dyDescent="0.3">
      <c r="A848">
        <v>106314029</v>
      </c>
      <c r="B848" t="s">
        <v>1939</v>
      </c>
      <c r="C848">
        <v>20182</v>
      </c>
      <c r="D848" s="1">
        <v>43191</v>
      </c>
      <c r="E848" s="1">
        <v>43281</v>
      </c>
      <c r="F848" t="s">
        <v>134</v>
      </c>
      <c r="G848" t="s">
        <v>917</v>
      </c>
      <c r="H848" t="s">
        <v>2104</v>
      </c>
      <c r="I848">
        <v>309</v>
      </c>
      <c r="J848" t="s">
        <v>255</v>
      </c>
      <c r="K848" t="s">
        <v>369</v>
      </c>
      <c r="L848" t="s">
        <v>138</v>
      </c>
      <c r="M848" t="s">
        <v>1940</v>
      </c>
      <c r="N848" t="s">
        <v>1941</v>
      </c>
      <c r="O848" t="s">
        <v>919</v>
      </c>
      <c r="P848">
        <v>95678</v>
      </c>
      <c r="Q848" t="s">
        <v>650</v>
      </c>
      <c r="R848">
        <v>16</v>
      </c>
      <c r="S848">
        <v>16</v>
      </c>
      <c r="T848">
        <v>16</v>
      </c>
      <c r="U848">
        <v>0</v>
      </c>
      <c r="V848">
        <v>0</v>
      </c>
      <c r="W848">
        <v>0</v>
      </c>
      <c r="X848">
        <v>0</v>
      </c>
      <c r="Y848">
        <v>17</v>
      </c>
      <c r="Z848">
        <v>0</v>
      </c>
      <c r="AA848">
        <v>74</v>
      </c>
      <c r="AB848">
        <v>0</v>
      </c>
      <c r="AC848">
        <v>0</v>
      </c>
      <c r="AD848">
        <v>0</v>
      </c>
      <c r="AE848">
        <v>91</v>
      </c>
      <c r="AF848">
        <v>0</v>
      </c>
      <c r="AG848">
        <v>0</v>
      </c>
      <c r="AH848">
        <v>0</v>
      </c>
      <c r="AI848">
        <v>0</v>
      </c>
      <c r="AJ848">
        <v>0</v>
      </c>
      <c r="AK848">
        <v>246</v>
      </c>
      <c r="AL848">
        <v>0</v>
      </c>
      <c r="AM848">
        <v>1095</v>
      </c>
      <c r="AN848">
        <v>0</v>
      </c>
      <c r="AO848">
        <v>0</v>
      </c>
      <c r="AP848">
        <v>0</v>
      </c>
      <c r="AQ848">
        <v>1341</v>
      </c>
      <c r="AR848">
        <v>0</v>
      </c>
      <c r="AS84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2682</v>
      </c>
      <c r="AT848">
        <v>0</v>
      </c>
      <c r="AU848">
        <v>0</v>
      </c>
      <c r="AV848">
        <v>0</v>
      </c>
      <c r="AW848">
        <v>0</v>
      </c>
      <c r="AX848">
        <v>0</v>
      </c>
      <c r="AY848">
        <v>0</v>
      </c>
      <c r="AZ848">
        <v>0</v>
      </c>
      <c r="BA848">
        <v>0</v>
      </c>
      <c r="BB848">
        <v>0</v>
      </c>
      <c r="BC848">
        <v>0</v>
      </c>
      <c r="BD848">
        <v>0</v>
      </c>
      <c r="BE848">
        <v>0</v>
      </c>
      <c r="BF848">
        <v>0</v>
      </c>
      <c r="BG848">
        <v>0</v>
      </c>
      <c r="BH848">
        <v>0</v>
      </c>
      <c r="BI848">
        <v>307500</v>
      </c>
      <c r="BJ848">
        <v>0</v>
      </c>
      <c r="BK848">
        <v>1368750</v>
      </c>
      <c r="BL848">
        <v>0</v>
      </c>
      <c r="BM848">
        <v>0</v>
      </c>
      <c r="BN848">
        <v>0</v>
      </c>
      <c r="BO848">
        <v>1676250</v>
      </c>
      <c r="BP848">
        <v>0</v>
      </c>
      <c r="BQ848">
        <v>0</v>
      </c>
      <c r="BR848">
        <v>0</v>
      </c>
      <c r="BS848">
        <v>0</v>
      </c>
      <c r="BT848">
        <v>0</v>
      </c>
      <c r="BU848">
        <v>0</v>
      </c>
      <c r="BV848">
        <v>0</v>
      </c>
      <c r="BW848">
        <v>0</v>
      </c>
      <c r="BX848">
        <v>0</v>
      </c>
      <c r="BY848">
        <v>0</v>
      </c>
      <c r="BZ848">
        <v>0</v>
      </c>
      <c r="CA848">
        <v>0</v>
      </c>
      <c r="CB848">
        <v>0</v>
      </c>
      <c r="CC848">
        <v>0</v>
      </c>
      <c r="CD848">
        <v>0</v>
      </c>
      <c r="CE848">
        <v>0</v>
      </c>
      <c r="CF848">
        <v>0</v>
      </c>
      <c r="CG848">
        <v>85142</v>
      </c>
      <c r="CH848">
        <v>0</v>
      </c>
      <c r="CI848">
        <v>378987</v>
      </c>
      <c r="CJ848">
        <v>0</v>
      </c>
      <c r="CK848">
        <v>0</v>
      </c>
      <c r="CL848">
        <v>0</v>
      </c>
      <c r="CM848">
        <v>0</v>
      </c>
      <c r="CN848">
        <v>0</v>
      </c>
      <c r="CO848">
        <v>0</v>
      </c>
      <c r="CP848">
        <v>0</v>
      </c>
      <c r="CQ848">
        <v>464129</v>
      </c>
      <c r="CR848">
        <v>0</v>
      </c>
      <c r="CS848">
        <v>0</v>
      </c>
      <c r="CT848">
        <v>0</v>
      </c>
      <c r="CU848">
        <v>0</v>
      </c>
      <c r="CV848">
        <v>0</v>
      </c>
      <c r="CW848">
        <v>0</v>
      </c>
      <c r="CX848">
        <v>0</v>
      </c>
      <c r="CY848">
        <v>0</v>
      </c>
      <c r="CZ848">
        <v>0</v>
      </c>
      <c r="DA848">
        <v>222358</v>
      </c>
      <c r="DB848">
        <v>0</v>
      </c>
      <c r="DC848">
        <v>989763</v>
      </c>
      <c r="DD848">
        <v>0</v>
      </c>
      <c r="DE848">
        <v>0</v>
      </c>
      <c r="DF848">
        <v>0</v>
      </c>
      <c r="DG848">
        <v>1212121</v>
      </c>
      <c r="DH848">
        <v>209</v>
      </c>
      <c r="DI848">
        <v>1079163</v>
      </c>
      <c r="DJ848">
        <v>0</v>
      </c>
      <c r="DK848">
        <v>0</v>
      </c>
      <c r="DL848">
        <v>0</v>
      </c>
      <c r="DM848">
        <v>0</v>
      </c>
      <c r="DN848">
        <v>0</v>
      </c>
      <c r="DO848">
        <v>0</v>
      </c>
      <c r="DP848">
        <v>1074</v>
      </c>
      <c r="DQ848">
        <v>25180</v>
      </c>
      <c r="DR848">
        <v>0</v>
      </c>
      <c r="DS848">
        <v>0</v>
      </c>
      <c r="DT848">
        <v>0</v>
      </c>
      <c r="DU848">
        <v>0</v>
      </c>
      <c r="DV848">
        <v>0</v>
      </c>
      <c r="DW848">
        <v>0</v>
      </c>
      <c r="DX848">
        <v>0</v>
      </c>
      <c r="DY848">
        <v>0</v>
      </c>
      <c r="DZ848">
        <v>0</v>
      </c>
      <c r="EA848">
        <v>0</v>
      </c>
      <c r="EB848">
        <v>0</v>
      </c>
      <c r="EC848">
        <v>0</v>
      </c>
      <c r="ED848">
        <v>0</v>
      </c>
    </row>
    <row r="849" spans="1:134" x14ac:dyDescent="0.3">
      <c r="A849">
        <v>106334457</v>
      </c>
      <c r="B849" t="s">
        <v>1942</v>
      </c>
      <c r="C849">
        <v>20182</v>
      </c>
      <c r="D849" s="1">
        <v>43191</v>
      </c>
      <c r="E849" s="1">
        <v>43281</v>
      </c>
      <c r="F849" t="s">
        <v>134</v>
      </c>
      <c r="G849" t="s">
        <v>548</v>
      </c>
      <c r="H849" t="s">
        <v>2100</v>
      </c>
      <c r="I849">
        <v>1103</v>
      </c>
      <c r="J849" t="s">
        <v>255</v>
      </c>
      <c r="K849" t="s">
        <v>369</v>
      </c>
      <c r="L849" t="s">
        <v>138</v>
      </c>
      <c r="M849" t="s">
        <v>1943</v>
      </c>
      <c r="N849" t="s">
        <v>1944</v>
      </c>
      <c r="O849" t="s">
        <v>857</v>
      </c>
      <c r="P849">
        <v>92201</v>
      </c>
      <c r="Q849" t="s">
        <v>1945</v>
      </c>
      <c r="R849">
        <v>16</v>
      </c>
      <c r="S849">
        <v>16</v>
      </c>
      <c r="T849">
        <v>16</v>
      </c>
      <c r="U849">
        <v>0</v>
      </c>
      <c r="V849">
        <v>0</v>
      </c>
      <c r="W849">
        <v>0</v>
      </c>
      <c r="X849">
        <v>0</v>
      </c>
      <c r="Y849">
        <v>22</v>
      </c>
      <c r="Z849">
        <v>0</v>
      </c>
      <c r="AA849">
        <v>13</v>
      </c>
      <c r="AB849">
        <v>85</v>
      </c>
      <c r="AC849">
        <v>0</v>
      </c>
      <c r="AD849">
        <v>0</v>
      </c>
      <c r="AE849">
        <v>120</v>
      </c>
      <c r="AF849">
        <v>0</v>
      </c>
      <c r="AG849">
        <v>0</v>
      </c>
      <c r="AH849">
        <v>0</v>
      </c>
      <c r="AI849">
        <v>0</v>
      </c>
      <c r="AJ849">
        <v>0</v>
      </c>
      <c r="AK849">
        <v>70</v>
      </c>
      <c r="AL849">
        <v>0</v>
      </c>
      <c r="AM849">
        <v>360</v>
      </c>
      <c r="AN849">
        <v>1007</v>
      </c>
      <c r="AO849">
        <v>0</v>
      </c>
      <c r="AP849">
        <v>0</v>
      </c>
      <c r="AQ849">
        <v>1437</v>
      </c>
      <c r="AR849">
        <v>0</v>
      </c>
      <c r="AS84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2874</v>
      </c>
      <c r="AT849">
        <v>0</v>
      </c>
      <c r="AU849">
        <v>0</v>
      </c>
      <c r="AV849">
        <v>0</v>
      </c>
      <c r="AW849">
        <v>0</v>
      </c>
      <c r="AX849">
        <v>0</v>
      </c>
      <c r="AY849">
        <v>0</v>
      </c>
      <c r="AZ849">
        <v>0</v>
      </c>
      <c r="BA849">
        <v>0</v>
      </c>
      <c r="BB849">
        <v>0</v>
      </c>
      <c r="BC849">
        <v>0</v>
      </c>
      <c r="BD849">
        <v>0</v>
      </c>
      <c r="BE849">
        <v>0</v>
      </c>
      <c r="BF849">
        <v>0</v>
      </c>
      <c r="BG849">
        <v>0</v>
      </c>
      <c r="BH849">
        <v>0</v>
      </c>
      <c r="BI849">
        <v>87500</v>
      </c>
      <c r="BJ849">
        <v>0</v>
      </c>
      <c r="BK849">
        <v>450000</v>
      </c>
      <c r="BL849">
        <v>1258750</v>
      </c>
      <c r="BM849">
        <v>0</v>
      </c>
      <c r="BN849">
        <v>0</v>
      </c>
      <c r="BO849">
        <v>1796250</v>
      </c>
      <c r="BP849">
        <v>0</v>
      </c>
      <c r="BQ849">
        <v>0</v>
      </c>
      <c r="BR849">
        <v>0</v>
      </c>
      <c r="BS849">
        <v>0</v>
      </c>
      <c r="BT849">
        <v>0</v>
      </c>
      <c r="BU849">
        <v>0</v>
      </c>
      <c r="BV849">
        <v>0</v>
      </c>
      <c r="BW849">
        <v>0</v>
      </c>
      <c r="BX849">
        <v>0</v>
      </c>
      <c r="BY849">
        <v>0</v>
      </c>
      <c r="BZ849">
        <v>0</v>
      </c>
      <c r="CA849">
        <v>0</v>
      </c>
      <c r="CB849">
        <v>0</v>
      </c>
      <c r="CC849">
        <v>0</v>
      </c>
      <c r="CD849">
        <v>0</v>
      </c>
      <c r="CE849">
        <v>0</v>
      </c>
      <c r="CF849">
        <v>0</v>
      </c>
      <c r="CG849">
        <v>30973</v>
      </c>
      <c r="CH849">
        <v>0</v>
      </c>
      <c r="CI849">
        <v>159287</v>
      </c>
      <c r="CJ849">
        <v>445562</v>
      </c>
      <c r="CK849">
        <v>0</v>
      </c>
      <c r="CL849">
        <v>0</v>
      </c>
      <c r="CM849">
        <v>0</v>
      </c>
      <c r="CN849">
        <v>0</v>
      </c>
      <c r="CO849">
        <v>0</v>
      </c>
      <c r="CP849">
        <v>0</v>
      </c>
      <c r="CQ849">
        <v>635822</v>
      </c>
      <c r="CR849">
        <v>0</v>
      </c>
      <c r="CS849">
        <v>0</v>
      </c>
      <c r="CT849">
        <v>0</v>
      </c>
      <c r="CU849">
        <v>0</v>
      </c>
      <c r="CV849">
        <v>0</v>
      </c>
      <c r="CW849">
        <v>0</v>
      </c>
      <c r="CX849">
        <v>0</v>
      </c>
      <c r="CY849">
        <v>0</v>
      </c>
      <c r="CZ849">
        <v>0</v>
      </c>
      <c r="DA849">
        <v>56527</v>
      </c>
      <c r="DB849">
        <v>0</v>
      </c>
      <c r="DC849">
        <v>290713</v>
      </c>
      <c r="DD849">
        <v>813188</v>
      </c>
      <c r="DE849">
        <v>0</v>
      </c>
      <c r="DF849">
        <v>0</v>
      </c>
      <c r="DG849">
        <v>1160428</v>
      </c>
      <c r="DH849">
        <v>0</v>
      </c>
      <c r="DI849">
        <v>986151</v>
      </c>
      <c r="DJ849">
        <v>0</v>
      </c>
      <c r="DK849">
        <v>0</v>
      </c>
      <c r="DL849">
        <v>0</v>
      </c>
      <c r="DM849">
        <v>0</v>
      </c>
      <c r="DN849">
        <v>0</v>
      </c>
      <c r="DO849">
        <v>0</v>
      </c>
      <c r="DP849">
        <v>0</v>
      </c>
      <c r="DQ849">
        <v>2752</v>
      </c>
      <c r="DR849">
        <v>0</v>
      </c>
      <c r="DS849">
        <v>0</v>
      </c>
      <c r="DT849">
        <v>0</v>
      </c>
      <c r="DU849">
        <v>0</v>
      </c>
      <c r="DV849">
        <v>0</v>
      </c>
      <c r="DW849">
        <v>0</v>
      </c>
      <c r="DX849">
        <v>0</v>
      </c>
      <c r="DY849">
        <v>0</v>
      </c>
      <c r="DZ849">
        <v>0</v>
      </c>
      <c r="EA849">
        <v>0</v>
      </c>
      <c r="EB849">
        <v>0</v>
      </c>
      <c r="EC849">
        <v>0</v>
      </c>
      <c r="ED849">
        <v>0</v>
      </c>
    </row>
    <row r="850" spans="1:134" x14ac:dyDescent="0.3">
      <c r="A850">
        <v>106444029</v>
      </c>
      <c r="B850" t="s">
        <v>1946</v>
      </c>
      <c r="C850">
        <v>20182</v>
      </c>
      <c r="D850" s="1">
        <v>43191</v>
      </c>
      <c r="E850" s="1">
        <v>43281</v>
      </c>
      <c r="F850" t="s">
        <v>134</v>
      </c>
      <c r="G850" t="s">
        <v>604</v>
      </c>
      <c r="H850" t="s">
        <v>2101</v>
      </c>
      <c r="I850">
        <v>703</v>
      </c>
      <c r="J850" t="s">
        <v>255</v>
      </c>
      <c r="K850" t="s">
        <v>369</v>
      </c>
      <c r="L850" t="s">
        <v>138</v>
      </c>
      <c r="M850" t="s">
        <v>1947</v>
      </c>
      <c r="N850" t="s">
        <v>1948</v>
      </c>
      <c r="O850" t="s">
        <v>607</v>
      </c>
      <c r="P850">
        <v>95062</v>
      </c>
      <c r="Q850" t="s">
        <v>650</v>
      </c>
      <c r="R850">
        <v>16</v>
      </c>
      <c r="S850">
        <v>16</v>
      </c>
      <c r="T850">
        <v>16</v>
      </c>
      <c r="U850">
        <v>24</v>
      </c>
      <c r="V850">
        <v>0</v>
      </c>
      <c r="W850">
        <v>72</v>
      </c>
      <c r="X850">
        <v>0</v>
      </c>
      <c r="Y850">
        <v>5</v>
      </c>
      <c r="Z850">
        <v>0</v>
      </c>
      <c r="AA850">
        <v>0</v>
      </c>
      <c r="AB850">
        <v>3</v>
      </c>
      <c r="AC850">
        <v>0</v>
      </c>
      <c r="AD850">
        <v>0</v>
      </c>
      <c r="AE850">
        <v>104</v>
      </c>
      <c r="AF850">
        <v>0</v>
      </c>
      <c r="AG850">
        <v>517</v>
      </c>
      <c r="AH850">
        <v>0</v>
      </c>
      <c r="AI850">
        <v>801</v>
      </c>
      <c r="AJ850">
        <v>0</v>
      </c>
      <c r="AK850">
        <v>32</v>
      </c>
      <c r="AL850">
        <v>0</v>
      </c>
      <c r="AM850">
        <v>0</v>
      </c>
      <c r="AN850">
        <v>16</v>
      </c>
      <c r="AO850">
        <v>0</v>
      </c>
      <c r="AP850">
        <v>0</v>
      </c>
      <c r="AQ850">
        <v>1366</v>
      </c>
      <c r="AR850">
        <v>0</v>
      </c>
      <c r="AS85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2732</v>
      </c>
      <c r="AT850">
        <v>0</v>
      </c>
      <c r="AU850">
        <v>0</v>
      </c>
      <c r="AV850">
        <v>0</v>
      </c>
      <c r="AW850">
        <v>0</v>
      </c>
      <c r="AX850">
        <v>0</v>
      </c>
      <c r="AY850">
        <v>0</v>
      </c>
      <c r="AZ850">
        <v>0</v>
      </c>
      <c r="BA850">
        <v>0</v>
      </c>
      <c r="BB850">
        <v>0</v>
      </c>
      <c r="BC850">
        <v>0</v>
      </c>
      <c r="BD850">
        <v>0</v>
      </c>
      <c r="BE850">
        <v>1292500</v>
      </c>
      <c r="BF850">
        <v>0</v>
      </c>
      <c r="BG850">
        <v>2002500</v>
      </c>
      <c r="BH850">
        <v>0</v>
      </c>
      <c r="BI850">
        <v>80000</v>
      </c>
      <c r="BJ850">
        <v>0</v>
      </c>
      <c r="BK850">
        <v>0</v>
      </c>
      <c r="BL850">
        <v>40000</v>
      </c>
      <c r="BM850">
        <v>0</v>
      </c>
      <c r="BN850">
        <v>0</v>
      </c>
      <c r="BO850">
        <v>3415000</v>
      </c>
      <c r="BP850">
        <v>0</v>
      </c>
      <c r="BQ850">
        <v>0</v>
      </c>
      <c r="BR850">
        <v>0</v>
      </c>
      <c r="BS850">
        <v>0</v>
      </c>
      <c r="BT850">
        <v>0</v>
      </c>
      <c r="BU850">
        <v>0</v>
      </c>
      <c r="BV850">
        <v>0</v>
      </c>
      <c r="BW850">
        <v>0</v>
      </c>
      <c r="BX850">
        <v>0</v>
      </c>
      <c r="BY850">
        <v>0</v>
      </c>
      <c r="BZ850">
        <v>0</v>
      </c>
      <c r="CA850">
        <v>0</v>
      </c>
      <c r="CB850">
        <v>624120</v>
      </c>
      <c r="CC850">
        <v>0</v>
      </c>
      <c r="CD850">
        <v>0</v>
      </c>
      <c r="CE850">
        <v>0</v>
      </c>
      <c r="CF850">
        <v>0</v>
      </c>
      <c r="CG850">
        <v>38630</v>
      </c>
      <c r="CH850">
        <v>0</v>
      </c>
      <c r="CI850">
        <v>0</v>
      </c>
      <c r="CJ850">
        <v>19315</v>
      </c>
      <c r="CK850">
        <v>0</v>
      </c>
      <c r="CL850">
        <v>0</v>
      </c>
      <c r="CM850">
        <v>0</v>
      </c>
      <c r="CN850">
        <v>0</v>
      </c>
      <c r="CO850">
        <v>0</v>
      </c>
      <c r="CP850">
        <v>0</v>
      </c>
      <c r="CQ850">
        <v>682065</v>
      </c>
      <c r="CR850">
        <v>0</v>
      </c>
      <c r="CS850">
        <v>0</v>
      </c>
      <c r="CT850">
        <v>0</v>
      </c>
      <c r="CU850">
        <v>0</v>
      </c>
      <c r="CV850">
        <v>0</v>
      </c>
      <c r="CW850">
        <v>668380</v>
      </c>
      <c r="CX850">
        <v>0</v>
      </c>
      <c r="CY850">
        <v>2002500</v>
      </c>
      <c r="CZ850">
        <v>0</v>
      </c>
      <c r="DA850">
        <v>41370</v>
      </c>
      <c r="DB850">
        <v>0</v>
      </c>
      <c r="DC850">
        <v>0</v>
      </c>
      <c r="DD850">
        <v>20685</v>
      </c>
      <c r="DE850">
        <v>0</v>
      </c>
      <c r="DF850">
        <v>0</v>
      </c>
      <c r="DG850">
        <v>2732935</v>
      </c>
      <c r="DH850">
        <v>0</v>
      </c>
      <c r="DI850">
        <v>1346444</v>
      </c>
      <c r="DJ850">
        <v>0</v>
      </c>
      <c r="DK850">
        <v>0</v>
      </c>
      <c r="DL850">
        <v>0</v>
      </c>
      <c r="DM850">
        <v>0</v>
      </c>
      <c r="DN850">
        <v>0</v>
      </c>
      <c r="DO850">
        <v>0</v>
      </c>
      <c r="DP850">
        <v>21297</v>
      </c>
      <c r="DQ850">
        <v>46504</v>
      </c>
      <c r="DR850">
        <v>0</v>
      </c>
      <c r="DS850">
        <v>0</v>
      </c>
      <c r="DT850">
        <v>0</v>
      </c>
      <c r="DU850">
        <v>0</v>
      </c>
      <c r="DV850">
        <v>0</v>
      </c>
      <c r="DW850">
        <v>0</v>
      </c>
      <c r="DX850">
        <v>0</v>
      </c>
      <c r="DY850">
        <v>0</v>
      </c>
      <c r="DZ850">
        <v>0</v>
      </c>
      <c r="EA850">
        <v>0</v>
      </c>
      <c r="EB850">
        <v>0</v>
      </c>
      <c r="EC850">
        <v>0</v>
      </c>
      <c r="ED850">
        <v>0</v>
      </c>
    </row>
    <row r="851" spans="1:134" x14ac:dyDescent="0.3">
      <c r="A851">
        <v>106504081</v>
      </c>
      <c r="B851" t="s">
        <v>1949</v>
      </c>
      <c r="C851">
        <v>20182</v>
      </c>
      <c r="D851" s="1">
        <v>43191</v>
      </c>
      <c r="E851" s="1">
        <v>43281</v>
      </c>
      <c r="F851" t="s">
        <v>134</v>
      </c>
      <c r="G851" t="s">
        <v>420</v>
      </c>
      <c r="H851" t="s">
        <v>2087</v>
      </c>
      <c r="I851">
        <v>511</v>
      </c>
      <c r="J851" t="s">
        <v>255</v>
      </c>
      <c r="K851" t="s">
        <v>369</v>
      </c>
      <c r="L851" t="s">
        <v>138</v>
      </c>
      <c r="M851" t="s">
        <v>1950</v>
      </c>
      <c r="N851" t="s">
        <v>1951</v>
      </c>
      <c r="O851" t="s">
        <v>1952</v>
      </c>
      <c r="P851">
        <v>95307</v>
      </c>
      <c r="Q851" t="s">
        <v>650</v>
      </c>
      <c r="R851">
        <v>16</v>
      </c>
      <c r="S851">
        <v>16</v>
      </c>
      <c r="T851">
        <v>16</v>
      </c>
      <c r="U851">
        <v>0</v>
      </c>
      <c r="V851">
        <v>0</v>
      </c>
      <c r="W851">
        <v>0</v>
      </c>
      <c r="X851">
        <v>0</v>
      </c>
      <c r="Y851">
        <v>41</v>
      </c>
      <c r="Z851">
        <v>0</v>
      </c>
      <c r="AA851">
        <v>268</v>
      </c>
      <c r="AB851">
        <v>0</v>
      </c>
      <c r="AC851">
        <v>0</v>
      </c>
      <c r="AD851">
        <v>0</v>
      </c>
      <c r="AE851">
        <v>309</v>
      </c>
      <c r="AF851">
        <v>0</v>
      </c>
      <c r="AG851">
        <v>0</v>
      </c>
      <c r="AH851">
        <v>0</v>
      </c>
      <c r="AI851">
        <v>0</v>
      </c>
      <c r="AJ851">
        <v>0</v>
      </c>
      <c r="AK851">
        <v>155</v>
      </c>
      <c r="AL851">
        <v>0</v>
      </c>
      <c r="AM851">
        <v>1077</v>
      </c>
      <c r="AN851">
        <v>0</v>
      </c>
      <c r="AO851">
        <v>0</v>
      </c>
      <c r="AP851">
        <v>0</v>
      </c>
      <c r="AQ851">
        <v>1232</v>
      </c>
      <c r="AR851">
        <v>0</v>
      </c>
      <c r="AS85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2464</v>
      </c>
      <c r="AT851">
        <v>0</v>
      </c>
      <c r="AU851">
        <v>0</v>
      </c>
      <c r="AV851">
        <v>0</v>
      </c>
      <c r="AW851">
        <v>0</v>
      </c>
      <c r="AX851">
        <v>0</v>
      </c>
      <c r="AY851">
        <v>0</v>
      </c>
      <c r="AZ851">
        <v>0</v>
      </c>
      <c r="BA851">
        <v>0</v>
      </c>
      <c r="BB851">
        <v>0</v>
      </c>
      <c r="BC851">
        <v>0</v>
      </c>
      <c r="BD851">
        <v>0</v>
      </c>
      <c r="BE851">
        <v>0</v>
      </c>
      <c r="BF851">
        <v>0</v>
      </c>
      <c r="BG851">
        <v>0</v>
      </c>
      <c r="BH851">
        <v>0</v>
      </c>
      <c r="BI851">
        <v>204378</v>
      </c>
      <c r="BJ851">
        <v>0</v>
      </c>
      <c r="BK851">
        <v>1420097</v>
      </c>
      <c r="BL851">
        <v>0</v>
      </c>
      <c r="BM851">
        <v>0</v>
      </c>
      <c r="BN851">
        <v>0</v>
      </c>
      <c r="BO851">
        <v>1624475</v>
      </c>
      <c r="BP851">
        <v>0</v>
      </c>
      <c r="BQ851">
        <v>0</v>
      </c>
      <c r="BR851">
        <v>0</v>
      </c>
      <c r="BS851">
        <v>0</v>
      </c>
      <c r="BT851">
        <v>0</v>
      </c>
      <c r="BU851">
        <v>0</v>
      </c>
      <c r="BV851">
        <v>0</v>
      </c>
      <c r="BW851">
        <v>0</v>
      </c>
      <c r="BX851">
        <v>0</v>
      </c>
      <c r="BY851">
        <v>0</v>
      </c>
      <c r="BZ851">
        <v>0</v>
      </c>
      <c r="CA851">
        <v>0</v>
      </c>
      <c r="CB851">
        <v>0</v>
      </c>
      <c r="CC851">
        <v>0</v>
      </c>
      <c r="CD851">
        <v>0</v>
      </c>
      <c r="CE851">
        <v>0</v>
      </c>
      <c r="CF851">
        <v>0</v>
      </c>
      <c r="CG851">
        <v>43133</v>
      </c>
      <c r="CH851">
        <v>0</v>
      </c>
      <c r="CI851">
        <v>299705</v>
      </c>
      <c r="CJ851">
        <v>0</v>
      </c>
      <c r="CK851">
        <v>0</v>
      </c>
      <c r="CL851">
        <v>0</v>
      </c>
      <c r="CM851">
        <v>0</v>
      </c>
      <c r="CN851">
        <v>0</v>
      </c>
      <c r="CO851">
        <v>0</v>
      </c>
      <c r="CP851">
        <v>0</v>
      </c>
      <c r="CQ851">
        <v>342838</v>
      </c>
      <c r="CR851">
        <v>0</v>
      </c>
      <c r="CS851">
        <v>0</v>
      </c>
      <c r="CT851">
        <v>0</v>
      </c>
      <c r="CU851">
        <v>0</v>
      </c>
      <c r="CV851">
        <v>0</v>
      </c>
      <c r="CW851">
        <v>0</v>
      </c>
      <c r="CX851">
        <v>0</v>
      </c>
      <c r="CY851">
        <v>0</v>
      </c>
      <c r="CZ851">
        <v>0</v>
      </c>
      <c r="DA851">
        <v>161245</v>
      </c>
      <c r="DB851">
        <v>0</v>
      </c>
      <c r="DC851">
        <v>1120392</v>
      </c>
      <c r="DD851">
        <v>0</v>
      </c>
      <c r="DE851">
        <v>0</v>
      </c>
      <c r="DF851">
        <v>0</v>
      </c>
      <c r="DG851">
        <v>1281637</v>
      </c>
      <c r="DH851">
        <v>0</v>
      </c>
      <c r="DI851">
        <v>1217090</v>
      </c>
      <c r="DJ851">
        <v>0</v>
      </c>
      <c r="DK851">
        <v>0</v>
      </c>
      <c r="DL851">
        <v>0</v>
      </c>
      <c r="DM851">
        <v>0</v>
      </c>
      <c r="DN851">
        <v>0</v>
      </c>
      <c r="DO851">
        <v>0</v>
      </c>
      <c r="DP851">
        <v>1227</v>
      </c>
      <c r="DQ851">
        <v>13477</v>
      </c>
      <c r="DR851">
        <v>0</v>
      </c>
      <c r="DS851">
        <v>0</v>
      </c>
      <c r="DT851">
        <v>0</v>
      </c>
      <c r="DU851">
        <v>0</v>
      </c>
      <c r="DV851">
        <v>0</v>
      </c>
      <c r="DW851">
        <v>0</v>
      </c>
      <c r="DX851">
        <v>0</v>
      </c>
      <c r="DY851">
        <v>0</v>
      </c>
      <c r="DZ851">
        <v>0</v>
      </c>
      <c r="EA851">
        <v>0</v>
      </c>
      <c r="EB851">
        <v>0</v>
      </c>
      <c r="EC851">
        <v>0</v>
      </c>
      <c r="ED851">
        <v>0</v>
      </c>
    </row>
    <row r="852" spans="1:134" x14ac:dyDescent="0.3">
      <c r="A852">
        <v>106014226</v>
      </c>
      <c r="B852" t="s">
        <v>1953</v>
      </c>
      <c r="C852">
        <v>20182</v>
      </c>
      <c r="D852" s="1">
        <v>43191</v>
      </c>
      <c r="E852" s="1">
        <v>43281</v>
      </c>
      <c r="F852" t="s">
        <v>134</v>
      </c>
      <c r="G852" t="s">
        <v>233</v>
      </c>
      <c r="H852" t="s">
        <v>2092</v>
      </c>
      <c r="I852">
        <v>421</v>
      </c>
      <c r="J852" t="s">
        <v>255</v>
      </c>
      <c r="K852" t="s">
        <v>369</v>
      </c>
      <c r="L852" t="s">
        <v>138</v>
      </c>
      <c r="M852" t="s">
        <v>1954</v>
      </c>
      <c r="N852" t="s">
        <v>1955</v>
      </c>
      <c r="O852" t="s">
        <v>930</v>
      </c>
      <c r="P852">
        <v>94578</v>
      </c>
      <c r="Q852" t="s">
        <v>650</v>
      </c>
      <c r="R852">
        <v>16</v>
      </c>
      <c r="S852">
        <v>16</v>
      </c>
      <c r="T852">
        <v>16</v>
      </c>
      <c r="U852">
        <v>0</v>
      </c>
      <c r="V852">
        <v>0</v>
      </c>
      <c r="W852">
        <v>0</v>
      </c>
      <c r="X852">
        <v>0</v>
      </c>
      <c r="Y852">
        <v>13</v>
      </c>
      <c r="Z852">
        <v>0</v>
      </c>
      <c r="AA852">
        <v>82</v>
      </c>
      <c r="AB852">
        <v>35</v>
      </c>
      <c r="AC852">
        <v>0</v>
      </c>
      <c r="AD852">
        <v>0</v>
      </c>
      <c r="AE852">
        <v>130</v>
      </c>
      <c r="AF852">
        <v>0</v>
      </c>
      <c r="AG852">
        <v>0</v>
      </c>
      <c r="AH852">
        <v>0</v>
      </c>
      <c r="AI852">
        <v>0</v>
      </c>
      <c r="AJ852">
        <v>0</v>
      </c>
      <c r="AK852">
        <v>95</v>
      </c>
      <c r="AL852">
        <v>0</v>
      </c>
      <c r="AM852">
        <v>577</v>
      </c>
      <c r="AN852">
        <v>257</v>
      </c>
      <c r="AO852">
        <v>0</v>
      </c>
      <c r="AP852">
        <v>0</v>
      </c>
      <c r="AQ852">
        <v>929</v>
      </c>
      <c r="AR852">
        <v>0</v>
      </c>
      <c r="AS85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1858</v>
      </c>
      <c r="AT852">
        <v>0</v>
      </c>
      <c r="AU852">
        <v>0</v>
      </c>
      <c r="AV852">
        <v>0</v>
      </c>
      <c r="AW852">
        <v>0</v>
      </c>
      <c r="AX852">
        <v>0</v>
      </c>
      <c r="AY852">
        <v>0</v>
      </c>
      <c r="AZ852">
        <v>0</v>
      </c>
      <c r="BA852">
        <v>0</v>
      </c>
      <c r="BB852">
        <v>0</v>
      </c>
      <c r="BC852">
        <v>0</v>
      </c>
      <c r="BD852">
        <v>0</v>
      </c>
      <c r="BE852">
        <v>0</v>
      </c>
      <c r="BF852">
        <v>0</v>
      </c>
      <c r="BG852">
        <v>0</v>
      </c>
      <c r="BH852">
        <v>0</v>
      </c>
      <c r="BI852">
        <v>213750</v>
      </c>
      <c r="BJ852">
        <v>0</v>
      </c>
      <c r="BK852">
        <v>1298250</v>
      </c>
      <c r="BL852">
        <v>578250</v>
      </c>
      <c r="BM852">
        <v>0</v>
      </c>
      <c r="BN852">
        <v>0</v>
      </c>
      <c r="BO852">
        <v>2090250</v>
      </c>
      <c r="BP852">
        <v>0</v>
      </c>
      <c r="BQ852">
        <v>0</v>
      </c>
      <c r="BR852">
        <v>0</v>
      </c>
      <c r="BS852">
        <v>0</v>
      </c>
      <c r="BT852">
        <v>0</v>
      </c>
      <c r="BU852">
        <v>0</v>
      </c>
      <c r="BV852">
        <v>0</v>
      </c>
      <c r="BW852">
        <v>0</v>
      </c>
      <c r="BX852">
        <v>0</v>
      </c>
      <c r="BY852">
        <v>0</v>
      </c>
      <c r="BZ852">
        <v>0</v>
      </c>
      <c r="CA852">
        <v>12101</v>
      </c>
      <c r="CB852">
        <v>0</v>
      </c>
      <c r="CC852">
        <v>0</v>
      </c>
      <c r="CD852">
        <v>0</v>
      </c>
      <c r="CE852">
        <v>0</v>
      </c>
      <c r="CF852">
        <v>0</v>
      </c>
      <c r="CG852">
        <v>18205</v>
      </c>
      <c r="CH852">
        <v>0</v>
      </c>
      <c r="CI852">
        <v>110571</v>
      </c>
      <c r="CJ852">
        <v>246338</v>
      </c>
      <c r="CK852">
        <v>0</v>
      </c>
      <c r="CL852">
        <v>0</v>
      </c>
      <c r="CM852">
        <v>0</v>
      </c>
      <c r="CN852">
        <v>0</v>
      </c>
      <c r="CO852">
        <v>0</v>
      </c>
      <c r="CP852">
        <v>0</v>
      </c>
      <c r="CQ852">
        <v>387215</v>
      </c>
      <c r="CR852">
        <v>0</v>
      </c>
      <c r="CS852">
        <v>0</v>
      </c>
      <c r="CT852">
        <v>0</v>
      </c>
      <c r="CU852">
        <v>0</v>
      </c>
      <c r="CV852">
        <v>0</v>
      </c>
      <c r="CW852">
        <v>0</v>
      </c>
      <c r="CX852">
        <v>0</v>
      </c>
      <c r="CY852">
        <v>0</v>
      </c>
      <c r="CZ852">
        <v>0</v>
      </c>
      <c r="DA852">
        <v>195545</v>
      </c>
      <c r="DB852">
        <v>0</v>
      </c>
      <c r="DC852">
        <v>1187679</v>
      </c>
      <c r="DD852">
        <v>319811</v>
      </c>
      <c r="DE852">
        <v>0</v>
      </c>
      <c r="DF852">
        <v>0</v>
      </c>
      <c r="DG852">
        <v>1703035</v>
      </c>
      <c r="DH852">
        <v>367</v>
      </c>
      <c r="DI852">
        <v>1530017</v>
      </c>
      <c r="DJ852">
        <v>0</v>
      </c>
      <c r="DK852">
        <v>0</v>
      </c>
      <c r="DL852">
        <v>0</v>
      </c>
      <c r="DM852">
        <v>0</v>
      </c>
      <c r="DN852">
        <v>0</v>
      </c>
      <c r="DO852">
        <v>0</v>
      </c>
      <c r="DP852">
        <v>14096</v>
      </c>
      <c r="DQ852">
        <v>142284</v>
      </c>
      <c r="DR852">
        <v>0</v>
      </c>
      <c r="DS852">
        <v>0</v>
      </c>
      <c r="DT852">
        <v>0</v>
      </c>
      <c r="DU852">
        <v>0</v>
      </c>
      <c r="DV852">
        <v>0</v>
      </c>
      <c r="DW852">
        <v>0</v>
      </c>
      <c r="DX852">
        <v>0</v>
      </c>
      <c r="DY852">
        <v>0</v>
      </c>
      <c r="DZ852">
        <v>0</v>
      </c>
      <c r="EA852">
        <v>0</v>
      </c>
      <c r="EB852">
        <v>0</v>
      </c>
      <c r="EC852">
        <v>0</v>
      </c>
      <c r="ED852">
        <v>0</v>
      </c>
    </row>
    <row r="853" spans="1:134" x14ac:dyDescent="0.3">
      <c r="A853">
        <v>106334564</v>
      </c>
      <c r="B853" t="s">
        <v>1956</v>
      </c>
      <c r="C853">
        <v>20182</v>
      </c>
      <c r="D853" s="1">
        <v>43191</v>
      </c>
      <c r="E853" s="1">
        <v>43281</v>
      </c>
      <c r="F853" t="s">
        <v>134</v>
      </c>
      <c r="G853" t="s">
        <v>548</v>
      </c>
      <c r="H853" t="s">
        <v>2100</v>
      </c>
      <c r="I853">
        <v>1111</v>
      </c>
      <c r="J853" t="s">
        <v>255</v>
      </c>
      <c r="K853" t="s">
        <v>137</v>
      </c>
      <c r="L853" t="s">
        <v>138</v>
      </c>
      <c r="M853" t="s">
        <v>1957</v>
      </c>
      <c r="N853" t="s">
        <v>1958</v>
      </c>
      <c r="O853" t="s">
        <v>1959</v>
      </c>
      <c r="P853">
        <v>92592</v>
      </c>
      <c r="Q853" t="s">
        <v>1960</v>
      </c>
      <c r="R853">
        <v>140</v>
      </c>
      <c r="S853">
        <v>140</v>
      </c>
      <c r="T853">
        <v>140</v>
      </c>
      <c r="U853">
        <v>649</v>
      </c>
      <c r="V853">
        <v>530</v>
      </c>
      <c r="W853">
        <v>98</v>
      </c>
      <c r="X853">
        <v>386</v>
      </c>
      <c r="Y853">
        <v>0</v>
      </c>
      <c r="Z853">
        <v>0</v>
      </c>
      <c r="AA853">
        <v>91</v>
      </c>
      <c r="AB853">
        <v>416</v>
      </c>
      <c r="AC853">
        <v>3</v>
      </c>
      <c r="AD853">
        <v>44</v>
      </c>
      <c r="AE853">
        <v>2217</v>
      </c>
      <c r="AF853">
        <v>0</v>
      </c>
      <c r="AG853">
        <v>3014</v>
      </c>
      <c r="AH853">
        <v>2084</v>
      </c>
      <c r="AI853">
        <v>417</v>
      </c>
      <c r="AJ853">
        <v>1588</v>
      </c>
      <c r="AK853">
        <v>0</v>
      </c>
      <c r="AL853">
        <v>0</v>
      </c>
      <c r="AM853">
        <v>247</v>
      </c>
      <c r="AN853">
        <v>1332</v>
      </c>
      <c r="AO853">
        <v>7</v>
      </c>
      <c r="AP853">
        <v>107</v>
      </c>
      <c r="AQ853">
        <v>8796</v>
      </c>
      <c r="AR853">
        <v>0</v>
      </c>
      <c r="AS85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17592</v>
      </c>
      <c r="AT853">
        <v>1188</v>
      </c>
      <c r="AU853">
        <v>1173</v>
      </c>
      <c r="AV853">
        <v>422</v>
      </c>
      <c r="AW853">
        <v>2492</v>
      </c>
      <c r="AX853">
        <v>0</v>
      </c>
      <c r="AY853">
        <v>0</v>
      </c>
      <c r="AZ853">
        <v>752</v>
      </c>
      <c r="BA853">
        <v>3151</v>
      </c>
      <c r="BB853">
        <v>11</v>
      </c>
      <c r="BC853">
        <v>934</v>
      </c>
      <c r="BD853">
        <v>10123</v>
      </c>
      <c r="BE853">
        <v>47148942</v>
      </c>
      <c r="BF853">
        <v>36115698</v>
      </c>
      <c r="BG853">
        <v>5564234</v>
      </c>
      <c r="BH853">
        <v>22036378</v>
      </c>
      <c r="BI853">
        <v>0</v>
      </c>
      <c r="BJ853">
        <v>0</v>
      </c>
      <c r="BK853">
        <v>4154398</v>
      </c>
      <c r="BL853">
        <v>22941866</v>
      </c>
      <c r="BM853">
        <v>46863</v>
      </c>
      <c r="BN853">
        <v>3405119</v>
      </c>
      <c r="BO853">
        <v>141413498</v>
      </c>
      <c r="BP853">
        <v>10661377</v>
      </c>
      <c r="BQ853">
        <v>11962657</v>
      </c>
      <c r="BR853">
        <v>2371756</v>
      </c>
      <c r="BS853">
        <v>12673419</v>
      </c>
      <c r="BT853">
        <v>0</v>
      </c>
      <c r="BU853">
        <v>0</v>
      </c>
      <c r="BV853">
        <v>3920419</v>
      </c>
      <c r="BW853">
        <v>23203250</v>
      </c>
      <c r="BX853">
        <v>80393</v>
      </c>
      <c r="BY853">
        <v>6499034</v>
      </c>
      <c r="BZ853">
        <v>71372305</v>
      </c>
      <c r="CA853">
        <v>3071881</v>
      </c>
      <c r="CB853">
        <v>47883430</v>
      </c>
      <c r="CC853">
        <v>39256182</v>
      </c>
      <c r="CD853">
        <v>6979020</v>
      </c>
      <c r="CE853">
        <v>30361410</v>
      </c>
      <c r="CF853">
        <v>0</v>
      </c>
      <c r="CG853">
        <v>0</v>
      </c>
      <c r="CH853">
        <v>0</v>
      </c>
      <c r="CI853">
        <v>6367161</v>
      </c>
      <c r="CJ853">
        <v>28473204</v>
      </c>
      <c r="CK853">
        <v>0</v>
      </c>
      <c r="CL853">
        <v>127256</v>
      </c>
      <c r="CM853">
        <v>0</v>
      </c>
      <c r="CN853">
        <v>0</v>
      </c>
      <c r="CO853">
        <v>0</v>
      </c>
      <c r="CP853">
        <v>8161032</v>
      </c>
      <c r="CQ853">
        <v>170680576</v>
      </c>
      <c r="CR853">
        <v>0</v>
      </c>
      <c r="CS853">
        <v>0</v>
      </c>
      <c r="CT853">
        <v>0</v>
      </c>
      <c r="CU853">
        <v>0</v>
      </c>
      <c r="CV853">
        <v>0</v>
      </c>
      <c r="CW853">
        <v>9926889</v>
      </c>
      <c r="CX853">
        <v>8822173</v>
      </c>
      <c r="CY853">
        <v>956970</v>
      </c>
      <c r="CZ853">
        <v>4348387</v>
      </c>
      <c r="DA853">
        <v>0</v>
      </c>
      <c r="DB853">
        <v>0</v>
      </c>
      <c r="DC853">
        <v>1707656</v>
      </c>
      <c r="DD853">
        <v>17671912</v>
      </c>
      <c r="DE853">
        <v>0</v>
      </c>
      <c r="DF853">
        <v>-1328760</v>
      </c>
      <c r="DG853">
        <v>42105227</v>
      </c>
      <c r="DH853">
        <v>236281</v>
      </c>
      <c r="DI853">
        <v>39886949</v>
      </c>
      <c r="DJ853">
        <v>0</v>
      </c>
      <c r="DK853">
        <v>0</v>
      </c>
      <c r="DL853">
        <v>0</v>
      </c>
      <c r="DM853">
        <v>0</v>
      </c>
      <c r="DN853">
        <v>0</v>
      </c>
      <c r="DO853">
        <v>0</v>
      </c>
      <c r="DP853">
        <v>12728922</v>
      </c>
      <c r="DQ853">
        <v>166167099</v>
      </c>
      <c r="DR853">
        <v>0</v>
      </c>
      <c r="DS853">
        <v>0</v>
      </c>
      <c r="DT853">
        <v>0</v>
      </c>
      <c r="DU853">
        <v>0</v>
      </c>
      <c r="DV853">
        <v>0</v>
      </c>
      <c r="DW853">
        <v>0</v>
      </c>
      <c r="DX853">
        <v>0</v>
      </c>
      <c r="DY853">
        <v>0</v>
      </c>
      <c r="DZ853">
        <v>0</v>
      </c>
      <c r="EA853">
        <v>0</v>
      </c>
      <c r="EB853">
        <v>0</v>
      </c>
      <c r="EC853">
        <v>0</v>
      </c>
      <c r="ED853">
        <v>0</v>
      </c>
    </row>
    <row r="854" spans="1:134" x14ac:dyDescent="0.3">
      <c r="A854">
        <v>106330120</v>
      </c>
      <c r="B854" t="s">
        <v>1961</v>
      </c>
      <c r="C854">
        <v>20182</v>
      </c>
      <c r="D854" s="1">
        <v>43191</v>
      </c>
      <c r="E854" s="1">
        <v>43281</v>
      </c>
      <c r="F854" t="s">
        <v>134</v>
      </c>
      <c r="G854" t="s">
        <v>548</v>
      </c>
      <c r="H854" t="s">
        <v>2100</v>
      </c>
      <c r="I854">
        <v>1105</v>
      </c>
      <c r="J854" t="s">
        <v>136</v>
      </c>
      <c r="K854" t="s">
        <v>137</v>
      </c>
      <c r="L854" t="s">
        <v>138</v>
      </c>
      <c r="M854" t="s">
        <v>1962</v>
      </c>
      <c r="N854" t="s">
        <v>632</v>
      </c>
      <c r="O854" t="s">
        <v>633</v>
      </c>
      <c r="P854">
        <v>92270</v>
      </c>
      <c r="Q854" t="s">
        <v>1963</v>
      </c>
      <c r="R854">
        <v>100</v>
      </c>
      <c r="S854">
        <v>100</v>
      </c>
      <c r="T854">
        <v>85</v>
      </c>
      <c r="U854">
        <v>0</v>
      </c>
      <c r="V854">
        <v>0</v>
      </c>
      <c r="W854">
        <v>0</v>
      </c>
      <c r="X854">
        <v>0</v>
      </c>
      <c r="Y854">
        <v>0</v>
      </c>
      <c r="Z854">
        <v>0</v>
      </c>
      <c r="AA854">
        <v>319</v>
      </c>
      <c r="AB854">
        <v>0</v>
      </c>
      <c r="AC854">
        <v>0</v>
      </c>
      <c r="AD854">
        <v>51</v>
      </c>
      <c r="AE854">
        <v>370</v>
      </c>
      <c r="AF854">
        <v>0</v>
      </c>
      <c r="AG854">
        <v>0</v>
      </c>
      <c r="AH854">
        <v>0</v>
      </c>
      <c r="AI854">
        <v>0</v>
      </c>
      <c r="AJ854">
        <v>0</v>
      </c>
      <c r="AK854">
        <v>0</v>
      </c>
      <c r="AL854">
        <v>0</v>
      </c>
      <c r="AM854">
        <v>4715</v>
      </c>
      <c r="AN854">
        <v>0</v>
      </c>
      <c r="AO854">
        <v>0</v>
      </c>
      <c r="AP854">
        <v>991</v>
      </c>
      <c r="AQ854">
        <v>5706</v>
      </c>
      <c r="AR854">
        <v>0</v>
      </c>
      <c r="AS85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11412</v>
      </c>
      <c r="AT854">
        <v>0</v>
      </c>
      <c r="AU854">
        <v>0</v>
      </c>
      <c r="AV854">
        <v>0</v>
      </c>
      <c r="AW854">
        <v>0</v>
      </c>
      <c r="AX854">
        <v>0</v>
      </c>
      <c r="AY854">
        <v>0</v>
      </c>
      <c r="AZ854">
        <v>3703</v>
      </c>
      <c r="BA854">
        <v>0</v>
      </c>
      <c r="BB854">
        <v>0</v>
      </c>
      <c r="BC854">
        <v>376</v>
      </c>
      <c r="BD854">
        <v>4079</v>
      </c>
      <c r="BE854">
        <v>0</v>
      </c>
      <c r="BF854">
        <v>0</v>
      </c>
      <c r="BG854">
        <v>0</v>
      </c>
      <c r="BH854">
        <v>0</v>
      </c>
      <c r="BI854">
        <v>0</v>
      </c>
      <c r="BJ854">
        <v>0</v>
      </c>
      <c r="BK854">
        <v>6294056</v>
      </c>
      <c r="BL854">
        <v>0</v>
      </c>
      <c r="BM854">
        <v>0</v>
      </c>
      <c r="BN854">
        <v>1198910</v>
      </c>
      <c r="BO854">
        <v>7492966</v>
      </c>
      <c r="BP854">
        <v>0</v>
      </c>
      <c r="BQ854">
        <v>0</v>
      </c>
      <c r="BR854">
        <v>0</v>
      </c>
      <c r="BS854">
        <v>0</v>
      </c>
      <c r="BT854">
        <v>0</v>
      </c>
      <c r="BU854">
        <v>0</v>
      </c>
      <c r="BV854">
        <v>1852258</v>
      </c>
      <c r="BW854">
        <v>0</v>
      </c>
      <c r="BX854">
        <v>0</v>
      </c>
      <c r="BY854">
        <v>205440</v>
      </c>
      <c r="BZ854">
        <v>2057698</v>
      </c>
      <c r="CA854">
        <v>218438</v>
      </c>
      <c r="CB854">
        <v>0</v>
      </c>
      <c r="CC854">
        <v>0</v>
      </c>
      <c r="CD854">
        <v>0</v>
      </c>
      <c r="CE854">
        <v>0</v>
      </c>
      <c r="CF854">
        <v>0</v>
      </c>
      <c r="CG854">
        <v>0</v>
      </c>
      <c r="CH854">
        <v>0</v>
      </c>
      <c r="CI854">
        <v>3343453</v>
      </c>
      <c r="CJ854">
        <v>0</v>
      </c>
      <c r="CK854">
        <v>0</v>
      </c>
      <c r="CL854">
        <v>719351</v>
      </c>
      <c r="CM854">
        <v>0</v>
      </c>
      <c r="CN854">
        <v>0</v>
      </c>
      <c r="CO854">
        <v>0</v>
      </c>
      <c r="CP854">
        <v>82111</v>
      </c>
      <c r="CQ854">
        <v>4363353</v>
      </c>
      <c r="CR854">
        <v>0</v>
      </c>
      <c r="CS854">
        <v>0</v>
      </c>
      <c r="CT854">
        <v>0</v>
      </c>
      <c r="CU854">
        <v>0</v>
      </c>
      <c r="CV854">
        <v>0</v>
      </c>
      <c r="CW854">
        <v>0</v>
      </c>
      <c r="CX854">
        <v>0</v>
      </c>
      <c r="CY854">
        <v>0</v>
      </c>
      <c r="CZ854">
        <v>0</v>
      </c>
      <c r="DA854">
        <v>0</v>
      </c>
      <c r="DB854">
        <v>0</v>
      </c>
      <c r="DC854">
        <v>4802861</v>
      </c>
      <c r="DD854">
        <v>0</v>
      </c>
      <c r="DE854">
        <v>0</v>
      </c>
      <c r="DF854">
        <v>384450</v>
      </c>
      <c r="DG854">
        <v>5187311</v>
      </c>
      <c r="DH854">
        <v>1248502</v>
      </c>
      <c r="DI854">
        <v>4316983</v>
      </c>
      <c r="DJ854">
        <v>0</v>
      </c>
      <c r="DK854">
        <v>23177</v>
      </c>
      <c r="DL854">
        <v>0</v>
      </c>
      <c r="DM854">
        <v>0</v>
      </c>
      <c r="DN854">
        <v>0</v>
      </c>
      <c r="DO854">
        <v>0</v>
      </c>
      <c r="DP854">
        <v>508219</v>
      </c>
      <c r="DQ854">
        <v>29726691</v>
      </c>
      <c r="DR854">
        <v>0</v>
      </c>
      <c r="DS854">
        <v>0</v>
      </c>
      <c r="DT854">
        <v>0</v>
      </c>
      <c r="DU854">
        <v>0</v>
      </c>
      <c r="DV854">
        <v>0</v>
      </c>
      <c r="DW854">
        <v>0</v>
      </c>
      <c r="DX854">
        <v>0</v>
      </c>
      <c r="DY854">
        <v>0</v>
      </c>
      <c r="DZ854">
        <v>0</v>
      </c>
      <c r="EA854">
        <v>0</v>
      </c>
      <c r="EB854">
        <v>0</v>
      </c>
      <c r="EC854">
        <v>0</v>
      </c>
      <c r="ED854">
        <v>0</v>
      </c>
    </row>
    <row r="855" spans="1:134" x14ac:dyDescent="0.3">
      <c r="A855">
        <v>106191225</v>
      </c>
      <c r="B855" t="s">
        <v>1964</v>
      </c>
      <c r="C855">
        <v>20182</v>
      </c>
      <c r="D855" s="1">
        <v>43191</v>
      </c>
      <c r="E855" s="1">
        <v>43281</v>
      </c>
      <c r="F855" t="s">
        <v>134</v>
      </c>
      <c r="G855" t="s">
        <v>158</v>
      </c>
      <c r="H855" t="s">
        <v>2086</v>
      </c>
      <c r="I855">
        <v>933</v>
      </c>
      <c r="J855" t="s">
        <v>136</v>
      </c>
      <c r="K855" t="s">
        <v>137</v>
      </c>
      <c r="L855" t="s">
        <v>138</v>
      </c>
      <c r="M855" t="s">
        <v>1965</v>
      </c>
      <c r="N855" t="s">
        <v>1966</v>
      </c>
      <c r="O855" t="s">
        <v>501</v>
      </c>
      <c r="P855">
        <v>90813</v>
      </c>
      <c r="Q855" t="s">
        <v>264</v>
      </c>
      <c r="R855">
        <v>63</v>
      </c>
      <c r="S855">
        <v>63</v>
      </c>
      <c r="T855">
        <v>63</v>
      </c>
      <c r="U855">
        <v>0</v>
      </c>
      <c r="V855">
        <v>0</v>
      </c>
      <c r="W855">
        <v>0</v>
      </c>
      <c r="X855">
        <v>0</v>
      </c>
      <c r="Y855">
        <v>240</v>
      </c>
      <c r="Z855">
        <v>0</v>
      </c>
      <c r="AA855">
        <v>0</v>
      </c>
      <c r="AB855">
        <v>0</v>
      </c>
      <c r="AC855">
        <v>0</v>
      </c>
      <c r="AD855">
        <v>0</v>
      </c>
      <c r="AE855">
        <v>240</v>
      </c>
      <c r="AF855">
        <v>0</v>
      </c>
      <c r="AG855">
        <v>0</v>
      </c>
      <c r="AH855">
        <v>0</v>
      </c>
      <c r="AI855">
        <v>0</v>
      </c>
      <c r="AJ855">
        <v>0</v>
      </c>
      <c r="AK855">
        <v>3920</v>
      </c>
      <c r="AL855">
        <v>0</v>
      </c>
      <c r="AM855">
        <v>0</v>
      </c>
      <c r="AN855">
        <v>0</v>
      </c>
      <c r="AO855">
        <v>0</v>
      </c>
      <c r="AP855">
        <v>0</v>
      </c>
      <c r="AQ855">
        <v>3920</v>
      </c>
      <c r="AR855">
        <v>0</v>
      </c>
      <c r="AS85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7840</v>
      </c>
      <c r="AT855">
        <v>0</v>
      </c>
      <c r="AU855">
        <v>0</v>
      </c>
      <c r="AV855">
        <v>0</v>
      </c>
      <c r="AW855">
        <v>0</v>
      </c>
      <c r="AX855">
        <v>0</v>
      </c>
      <c r="AY855">
        <v>0</v>
      </c>
      <c r="AZ855">
        <v>0</v>
      </c>
      <c r="BA855">
        <v>0</v>
      </c>
      <c r="BB855">
        <v>0</v>
      </c>
      <c r="BC855">
        <v>0</v>
      </c>
      <c r="BD855">
        <v>0</v>
      </c>
      <c r="BE855">
        <v>0</v>
      </c>
      <c r="BF855">
        <v>0</v>
      </c>
      <c r="BG855">
        <v>0</v>
      </c>
      <c r="BH855">
        <v>0</v>
      </c>
      <c r="BI855">
        <v>899126</v>
      </c>
      <c r="BJ855">
        <v>0</v>
      </c>
      <c r="BK855">
        <v>0</v>
      </c>
      <c r="BL855">
        <v>0</v>
      </c>
      <c r="BM855">
        <v>0</v>
      </c>
      <c r="BN855">
        <v>0</v>
      </c>
      <c r="BO855">
        <v>899126</v>
      </c>
      <c r="BP855">
        <v>0</v>
      </c>
      <c r="BQ855">
        <v>0</v>
      </c>
      <c r="BR855">
        <v>0</v>
      </c>
      <c r="BS855">
        <v>0</v>
      </c>
      <c r="BT855">
        <v>0</v>
      </c>
      <c r="BU855">
        <v>0</v>
      </c>
      <c r="BV855">
        <v>0</v>
      </c>
      <c r="BW855">
        <v>0</v>
      </c>
      <c r="BX855">
        <v>0</v>
      </c>
      <c r="BY855">
        <v>0</v>
      </c>
      <c r="BZ855">
        <v>0</v>
      </c>
      <c r="CA855">
        <v>0</v>
      </c>
      <c r="CB855">
        <v>0</v>
      </c>
      <c r="CC855">
        <v>0</v>
      </c>
      <c r="CD855">
        <v>0</v>
      </c>
      <c r="CE855">
        <v>0</v>
      </c>
      <c r="CF855">
        <v>0</v>
      </c>
      <c r="CG855">
        <v>0</v>
      </c>
      <c r="CH855">
        <v>0</v>
      </c>
      <c r="CI855">
        <v>0</v>
      </c>
      <c r="CJ855">
        <v>0</v>
      </c>
      <c r="CK855">
        <v>0</v>
      </c>
      <c r="CL855">
        <v>0</v>
      </c>
      <c r="CM855">
        <v>0</v>
      </c>
      <c r="CN855">
        <v>0</v>
      </c>
      <c r="CO855">
        <v>0</v>
      </c>
      <c r="CP855">
        <v>0</v>
      </c>
      <c r="CQ855">
        <v>0</v>
      </c>
      <c r="CR855">
        <v>0</v>
      </c>
      <c r="CS855">
        <v>0</v>
      </c>
      <c r="CT855">
        <v>0</v>
      </c>
      <c r="CU855">
        <v>0</v>
      </c>
      <c r="CV855">
        <v>0</v>
      </c>
      <c r="CW855">
        <v>0</v>
      </c>
      <c r="CX855">
        <v>0</v>
      </c>
      <c r="CY855">
        <v>0</v>
      </c>
      <c r="CZ855">
        <v>0</v>
      </c>
      <c r="DA855">
        <v>899126</v>
      </c>
      <c r="DB855">
        <v>0</v>
      </c>
      <c r="DC855">
        <v>0</v>
      </c>
      <c r="DD855">
        <v>0</v>
      </c>
      <c r="DE855">
        <v>0</v>
      </c>
      <c r="DF855">
        <v>0</v>
      </c>
      <c r="DG855">
        <v>899126</v>
      </c>
      <c r="DH855">
        <v>0</v>
      </c>
      <c r="DI855">
        <v>848853</v>
      </c>
      <c r="DJ855">
        <v>54402</v>
      </c>
      <c r="DK855">
        <v>0</v>
      </c>
      <c r="DL855">
        <v>0</v>
      </c>
      <c r="DM855">
        <v>0</v>
      </c>
      <c r="DN855">
        <v>0</v>
      </c>
      <c r="DO855">
        <v>0</v>
      </c>
      <c r="DP855">
        <v>0</v>
      </c>
      <c r="DQ855">
        <v>1595102</v>
      </c>
      <c r="DR855">
        <v>0</v>
      </c>
      <c r="DS855">
        <v>0</v>
      </c>
      <c r="DT855">
        <v>0</v>
      </c>
      <c r="DU855">
        <v>0</v>
      </c>
      <c r="DV855">
        <v>0</v>
      </c>
      <c r="DW855">
        <v>0</v>
      </c>
      <c r="DX855">
        <v>0</v>
      </c>
      <c r="DY855">
        <v>0</v>
      </c>
      <c r="DZ855">
        <v>0</v>
      </c>
      <c r="EA855">
        <v>0</v>
      </c>
      <c r="EB855">
        <v>0</v>
      </c>
      <c r="EC855">
        <v>0</v>
      </c>
      <c r="ED855">
        <v>0</v>
      </c>
    </row>
    <row r="856" spans="1:134" x14ac:dyDescent="0.3">
      <c r="A856">
        <v>106190422</v>
      </c>
      <c r="B856" t="s">
        <v>1967</v>
      </c>
      <c r="C856">
        <v>20182</v>
      </c>
      <c r="D856" s="1">
        <v>43191</v>
      </c>
      <c r="E856" s="1">
        <v>43281</v>
      </c>
      <c r="F856" t="s">
        <v>134</v>
      </c>
      <c r="G856" t="s">
        <v>158</v>
      </c>
      <c r="H856" t="s">
        <v>2086</v>
      </c>
      <c r="I856">
        <v>931</v>
      </c>
      <c r="J856" t="s">
        <v>136</v>
      </c>
      <c r="K856" t="s">
        <v>137</v>
      </c>
      <c r="L856" t="s">
        <v>138</v>
      </c>
      <c r="M856" t="s">
        <v>1968</v>
      </c>
      <c r="N856" t="s">
        <v>1969</v>
      </c>
      <c r="O856" t="s">
        <v>577</v>
      </c>
      <c r="P856">
        <v>90505</v>
      </c>
      <c r="Q856" t="s">
        <v>1970</v>
      </c>
      <c r="R856">
        <v>621</v>
      </c>
      <c r="S856">
        <v>444</v>
      </c>
      <c r="T856">
        <v>335</v>
      </c>
      <c r="U856">
        <v>1631</v>
      </c>
      <c r="V856">
        <v>1860</v>
      </c>
      <c r="W856">
        <v>194</v>
      </c>
      <c r="X856">
        <v>316</v>
      </c>
      <c r="Y856">
        <v>0</v>
      </c>
      <c r="Z856">
        <v>0</v>
      </c>
      <c r="AA856">
        <v>59</v>
      </c>
      <c r="AB856">
        <v>2490</v>
      </c>
      <c r="AC856">
        <v>0</v>
      </c>
      <c r="AD856">
        <v>114</v>
      </c>
      <c r="AE856">
        <v>6664</v>
      </c>
      <c r="AF856">
        <v>0</v>
      </c>
      <c r="AG856">
        <v>8647</v>
      </c>
      <c r="AH856">
        <v>7474</v>
      </c>
      <c r="AI856">
        <v>901</v>
      </c>
      <c r="AJ856">
        <v>1240</v>
      </c>
      <c r="AK856">
        <v>0</v>
      </c>
      <c r="AL856">
        <v>0</v>
      </c>
      <c r="AM856">
        <v>264</v>
      </c>
      <c r="AN856">
        <v>8766</v>
      </c>
      <c r="AO856">
        <v>0</v>
      </c>
      <c r="AP856">
        <v>493</v>
      </c>
      <c r="AQ856">
        <v>27785</v>
      </c>
      <c r="AR856">
        <v>0</v>
      </c>
      <c r="AS85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55570</v>
      </c>
      <c r="AT856">
        <v>41035</v>
      </c>
      <c r="AU856">
        <v>16913</v>
      </c>
      <c r="AV856">
        <v>843</v>
      </c>
      <c r="AW856">
        <v>4857</v>
      </c>
      <c r="AX856">
        <v>0</v>
      </c>
      <c r="AY856">
        <v>0</v>
      </c>
      <c r="AZ856">
        <v>1723</v>
      </c>
      <c r="BA856">
        <v>45471</v>
      </c>
      <c r="BB856">
        <v>0</v>
      </c>
      <c r="BC856">
        <v>1709</v>
      </c>
      <c r="BD856">
        <v>112551</v>
      </c>
      <c r="BE856">
        <v>178495085</v>
      </c>
      <c r="BF856">
        <v>153262246</v>
      </c>
      <c r="BG856">
        <v>14821786</v>
      </c>
      <c r="BH856">
        <v>25325787</v>
      </c>
      <c r="BI856">
        <v>0</v>
      </c>
      <c r="BJ856">
        <v>0</v>
      </c>
      <c r="BK856">
        <v>5554568</v>
      </c>
      <c r="BL856">
        <v>179992810</v>
      </c>
      <c r="BM856">
        <v>0</v>
      </c>
      <c r="BN856">
        <v>876296</v>
      </c>
      <c r="BO856">
        <v>558328578</v>
      </c>
      <c r="BP856">
        <v>106814684</v>
      </c>
      <c r="BQ856">
        <v>76171447</v>
      </c>
      <c r="BR856">
        <v>3839401</v>
      </c>
      <c r="BS856">
        <v>18672949</v>
      </c>
      <c r="BT856">
        <v>0</v>
      </c>
      <c r="BU856">
        <v>0</v>
      </c>
      <c r="BV856">
        <v>6398033</v>
      </c>
      <c r="BW856">
        <v>186964853</v>
      </c>
      <c r="BX856">
        <v>0</v>
      </c>
      <c r="BY856">
        <v>4341428</v>
      </c>
      <c r="BZ856">
        <v>403202795</v>
      </c>
      <c r="CA856">
        <v>1435044</v>
      </c>
      <c r="CB856">
        <v>246102975</v>
      </c>
      <c r="CC856">
        <v>220165576</v>
      </c>
      <c r="CD856">
        <v>13088229</v>
      </c>
      <c r="CE856">
        <v>38620202</v>
      </c>
      <c r="CF856">
        <v>0</v>
      </c>
      <c r="CG856">
        <v>0</v>
      </c>
      <c r="CH856">
        <v>0</v>
      </c>
      <c r="CI856">
        <v>9639674</v>
      </c>
      <c r="CJ856">
        <v>307013436</v>
      </c>
      <c r="CK856">
        <v>0</v>
      </c>
      <c r="CL856">
        <v>7715115</v>
      </c>
      <c r="CM856">
        <v>0</v>
      </c>
      <c r="CN856">
        <v>0</v>
      </c>
      <c r="CO856">
        <v>0</v>
      </c>
      <c r="CP856">
        <v>3505287</v>
      </c>
      <c r="CQ856">
        <v>847285538</v>
      </c>
      <c r="CR856">
        <v>21932447</v>
      </c>
      <c r="CS856">
        <v>0</v>
      </c>
      <c r="CT856">
        <v>0</v>
      </c>
      <c r="CU856">
        <v>26200253</v>
      </c>
      <c r="CV856">
        <v>48132700</v>
      </c>
      <c r="CW856">
        <v>36917532</v>
      </c>
      <c r="CX856">
        <v>29359639</v>
      </c>
      <c r="CY856">
        <v>5423225</v>
      </c>
      <c r="CZ856">
        <v>5025497</v>
      </c>
      <c r="DA856">
        <v>0</v>
      </c>
      <c r="DB856">
        <v>0</v>
      </c>
      <c r="DC856">
        <v>2217022</v>
      </c>
      <c r="DD856">
        <v>83200094</v>
      </c>
      <c r="DE856">
        <v>0</v>
      </c>
      <c r="DF856">
        <v>235526</v>
      </c>
      <c r="DG856">
        <v>162378535</v>
      </c>
      <c r="DH856">
        <v>7698721</v>
      </c>
      <c r="DI856">
        <v>165815972</v>
      </c>
      <c r="DJ856">
        <v>0</v>
      </c>
      <c r="DK856">
        <v>-807799</v>
      </c>
      <c r="DL856">
        <v>0</v>
      </c>
      <c r="DM856">
        <v>0</v>
      </c>
      <c r="DN856">
        <v>0</v>
      </c>
      <c r="DO856">
        <v>0</v>
      </c>
      <c r="DP856">
        <v>12886777</v>
      </c>
      <c r="DQ856">
        <v>593886514</v>
      </c>
      <c r="DR856">
        <v>0</v>
      </c>
      <c r="DS856">
        <v>0</v>
      </c>
      <c r="DT856">
        <v>0</v>
      </c>
      <c r="DU856">
        <v>0</v>
      </c>
      <c r="DV856">
        <v>0</v>
      </c>
      <c r="DW856">
        <v>0</v>
      </c>
      <c r="DX856">
        <v>0</v>
      </c>
      <c r="DY856">
        <v>0</v>
      </c>
      <c r="DZ856">
        <v>0</v>
      </c>
      <c r="EA856">
        <v>0</v>
      </c>
      <c r="EB856">
        <v>0</v>
      </c>
      <c r="EC856">
        <v>0</v>
      </c>
      <c r="ED856">
        <v>0</v>
      </c>
    </row>
    <row r="857" spans="1:134" x14ac:dyDescent="0.3">
      <c r="A857">
        <v>106364451</v>
      </c>
      <c r="B857" t="s">
        <v>1971</v>
      </c>
      <c r="C857">
        <v>20182</v>
      </c>
      <c r="D857" s="1">
        <v>43191</v>
      </c>
      <c r="E857" s="1">
        <v>43281</v>
      </c>
      <c r="F857" t="s">
        <v>134</v>
      </c>
      <c r="G857" t="s">
        <v>275</v>
      </c>
      <c r="H857" t="s">
        <v>2100</v>
      </c>
      <c r="I857">
        <v>1209</v>
      </c>
      <c r="J857" t="s">
        <v>255</v>
      </c>
      <c r="K857" t="s">
        <v>137</v>
      </c>
      <c r="L857" t="s">
        <v>138</v>
      </c>
      <c r="M857" t="s">
        <v>1972</v>
      </c>
      <c r="N857" t="s">
        <v>1973</v>
      </c>
      <c r="O857" t="s">
        <v>1097</v>
      </c>
      <c r="P857">
        <v>92354</v>
      </c>
      <c r="Q857" t="s">
        <v>1974</v>
      </c>
      <c r="R857">
        <v>81</v>
      </c>
      <c r="S857">
        <v>81</v>
      </c>
      <c r="T857">
        <v>64</v>
      </c>
      <c r="U857">
        <v>1</v>
      </c>
      <c r="V857">
        <v>0</v>
      </c>
      <c r="W857">
        <v>30</v>
      </c>
      <c r="X857">
        <v>5</v>
      </c>
      <c r="Y857">
        <v>0</v>
      </c>
      <c r="Z857">
        <v>0</v>
      </c>
      <c r="AA857">
        <v>0</v>
      </c>
      <c r="AB857">
        <v>1</v>
      </c>
      <c r="AC857">
        <v>0</v>
      </c>
      <c r="AD857">
        <v>0</v>
      </c>
      <c r="AE857">
        <v>37</v>
      </c>
      <c r="AF857">
        <v>15</v>
      </c>
      <c r="AG857">
        <v>33</v>
      </c>
      <c r="AH857">
        <v>0</v>
      </c>
      <c r="AI857">
        <v>5205</v>
      </c>
      <c r="AJ857">
        <v>180</v>
      </c>
      <c r="AK857">
        <v>0</v>
      </c>
      <c r="AL857">
        <v>0</v>
      </c>
      <c r="AM857">
        <v>0</v>
      </c>
      <c r="AN857">
        <v>105</v>
      </c>
      <c r="AO857">
        <v>0</v>
      </c>
      <c r="AP857">
        <v>0</v>
      </c>
      <c r="AQ857">
        <v>5523</v>
      </c>
      <c r="AR857">
        <v>4950</v>
      </c>
      <c r="AS85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15996</v>
      </c>
      <c r="AT857">
        <v>0</v>
      </c>
      <c r="AU857">
        <v>0</v>
      </c>
      <c r="AV857">
        <v>88</v>
      </c>
      <c r="AW857">
        <v>181</v>
      </c>
      <c r="AX857">
        <v>0</v>
      </c>
      <c r="AY857">
        <v>0</v>
      </c>
      <c r="AZ857">
        <v>0</v>
      </c>
      <c r="BA857">
        <v>92</v>
      </c>
      <c r="BB857">
        <v>0</v>
      </c>
      <c r="BC857">
        <v>0</v>
      </c>
      <c r="BD857">
        <v>361</v>
      </c>
      <c r="BE857">
        <v>107937</v>
      </c>
      <c r="BF857">
        <v>0</v>
      </c>
      <c r="BG857">
        <v>8596719</v>
      </c>
      <c r="BH857">
        <v>304186</v>
      </c>
      <c r="BI857">
        <v>0</v>
      </c>
      <c r="BJ857">
        <v>0</v>
      </c>
      <c r="BK857">
        <v>0</v>
      </c>
      <c r="BL857">
        <v>378813</v>
      </c>
      <c r="BM857">
        <v>0</v>
      </c>
      <c r="BN857">
        <v>0</v>
      </c>
      <c r="BO857">
        <v>9387655</v>
      </c>
      <c r="BP857">
        <v>0</v>
      </c>
      <c r="BQ857">
        <v>0</v>
      </c>
      <c r="BR857">
        <v>21120</v>
      </c>
      <c r="BS857">
        <v>43440</v>
      </c>
      <c r="BT857">
        <v>0</v>
      </c>
      <c r="BU857">
        <v>0</v>
      </c>
      <c r="BV857">
        <v>0</v>
      </c>
      <c r="BW857">
        <v>22080</v>
      </c>
      <c r="BX857">
        <v>0</v>
      </c>
      <c r="BY857">
        <v>0</v>
      </c>
      <c r="BZ857">
        <v>86640</v>
      </c>
      <c r="CA857">
        <v>0</v>
      </c>
      <c r="CB857">
        <v>19923</v>
      </c>
      <c r="CC857">
        <v>0</v>
      </c>
      <c r="CD857">
        <v>2347703</v>
      </c>
      <c r="CE857">
        <v>196072</v>
      </c>
      <c r="CF857">
        <v>0</v>
      </c>
      <c r="CG857">
        <v>0</v>
      </c>
      <c r="CH857">
        <v>0</v>
      </c>
      <c r="CI857">
        <v>0</v>
      </c>
      <c r="CJ857">
        <v>7360</v>
      </c>
      <c r="CK857">
        <v>0</v>
      </c>
      <c r="CL857">
        <v>0</v>
      </c>
      <c r="CM857">
        <v>0</v>
      </c>
      <c r="CN857">
        <v>0</v>
      </c>
      <c r="CO857">
        <v>0</v>
      </c>
      <c r="CP857">
        <v>0</v>
      </c>
      <c r="CQ857">
        <v>2571058</v>
      </c>
      <c r="CR857">
        <v>0</v>
      </c>
      <c r="CS857">
        <v>0</v>
      </c>
      <c r="CT857">
        <v>0</v>
      </c>
      <c r="CU857">
        <v>0</v>
      </c>
      <c r="CV857">
        <v>0</v>
      </c>
      <c r="CW857">
        <v>88014</v>
      </c>
      <c r="CX857">
        <v>0</v>
      </c>
      <c r="CY857">
        <v>6270136</v>
      </c>
      <c r="CZ857">
        <v>151554</v>
      </c>
      <c r="DA857">
        <v>0</v>
      </c>
      <c r="DB857">
        <v>0</v>
      </c>
      <c r="DC857">
        <v>0</v>
      </c>
      <c r="DD857">
        <v>393533</v>
      </c>
      <c r="DE857">
        <v>0</v>
      </c>
      <c r="DF857">
        <v>0</v>
      </c>
      <c r="DG857">
        <v>6903237</v>
      </c>
      <c r="DH857">
        <v>0</v>
      </c>
      <c r="DI857">
        <v>6433744</v>
      </c>
      <c r="DJ857">
        <v>0</v>
      </c>
      <c r="DK857">
        <v>0</v>
      </c>
      <c r="DL857">
        <v>0</v>
      </c>
      <c r="DM857">
        <v>0</v>
      </c>
      <c r="DN857">
        <v>0</v>
      </c>
      <c r="DO857">
        <v>0</v>
      </c>
      <c r="DP857">
        <v>15665</v>
      </c>
      <c r="DQ857">
        <v>1008457</v>
      </c>
      <c r="DR857">
        <v>94028</v>
      </c>
      <c r="DS857">
        <v>0</v>
      </c>
      <c r="DT857">
        <v>0</v>
      </c>
      <c r="DU857">
        <v>0</v>
      </c>
      <c r="DV857">
        <v>0</v>
      </c>
      <c r="DW857">
        <v>0</v>
      </c>
      <c r="DX857">
        <v>0</v>
      </c>
      <c r="DY857">
        <v>0</v>
      </c>
      <c r="DZ857">
        <v>0</v>
      </c>
      <c r="EA857">
        <v>0</v>
      </c>
      <c r="EB857">
        <v>0</v>
      </c>
      <c r="EC857">
        <v>0</v>
      </c>
      <c r="ED857">
        <v>0</v>
      </c>
    </row>
    <row r="858" spans="1:134" x14ac:dyDescent="0.3">
      <c r="A858">
        <v>106370780</v>
      </c>
      <c r="B858" t="s">
        <v>1975</v>
      </c>
      <c r="C858">
        <v>20182</v>
      </c>
      <c r="D858" s="1">
        <v>43191</v>
      </c>
      <c r="E858" s="1">
        <v>43281</v>
      </c>
      <c r="F858" t="s">
        <v>134</v>
      </c>
      <c r="G858" t="s">
        <v>254</v>
      </c>
      <c r="H858" t="s">
        <v>2094</v>
      </c>
      <c r="I858">
        <v>1414</v>
      </c>
      <c r="J858" t="s">
        <v>183</v>
      </c>
      <c r="K858" t="s">
        <v>137</v>
      </c>
      <c r="L858" t="s">
        <v>138</v>
      </c>
      <c r="M858" t="s">
        <v>1976</v>
      </c>
      <c r="N858" t="s">
        <v>1977</v>
      </c>
      <c r="O858" t="s">
        <v>1978</v>
      </c>
      <c r="P858">
        <v>92056</v>
      </c>
      <c r="Q858" t="s">
        <v>1979</v>
      </c>
      <c r="R858">
        <v>386</v>
      </c>
      <c r="S858">
        <v>386</v>
      </c>
      <c r="T858">
        <v>200</v>
      </c>
      <c r="U858">
        <v>744</v>
      </c>
      <c r="V858">
        <v>566</v>
      </c>
      <c r="W858">
        <v>390</v>
      </c>
      <c r="X858">
        <v>611</v>
      </c>
      <c r="Y858">
        <v>0</v>
      </c>
      <c r="Z858">
        <v>0</v>
      </c>
      <c r="AA858">
        <v>339</v>
      </c>
      <c r="AB858">
        <v>383</v>
      </c>
      <c r="AC858">
        <v>8</v>
      </c>
      <c r="AD858">
        <v>129</v>
      </c>
      <c r="AE858">
        <v>3170</v>
      </c>
      <c r="AF858">
        <v>0</v>
      </c>
      <c r="AG858">
        <v>3521</v>
      </c>
      <c r="AH858">
        <v>2450</v>
      </c>
      <c r="AI858">
        <v>2316</v>
      </c>
      <c r="AJ858">
        <v>2499</v>
      </c>
      <c r="AK858">
        <v>0</v>
      </c>
      <c r="AL858">
        <v>0</v>
      </c>
      <c r="AM858">
        <v>2105</v>
      </c>
      <c r="AN858">
        <v>1507</v>
      </c>
      <c r="AO858">
        <v>28</v>
      </c>
      <c r="AP858">
        <v>464</v>
      </c>
      <c r="AQ858">
        <v>14890</v>
      </c>
      <c r="AR858">
        <v>0</v>
      </c>
      <c r="AS85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29780</v>
      </c>
      <c r="AT858">
        <v>18423</v>
      </c>
      <c r="AU858">
        <v>9750</v>
      </c>
      <c r="AV858">
        <v>3171</v>
      </c>
      <c r="AW858">
        <v>9913</v>
      </c>
      <c r="AX858">
        <v>0</v>
      </c>
      <c r="AY858">
        <v>0</v>
      </c>
      <c r="AZ858">
        <v>5318</v>
      </c>
      <c r="BA858">
        <v>17984</v>
      </c>
      <c r="BB858">
        <v>286</v>
      </c>
      <c r="BC858">
        <v>1458</v>
      </c>
      <c r="BD858">
        <v>66303</v>
      </c>
      <c r="BE858">
        <v>55739899</v>
      </c>
      <c r="BF858">
        <v>43509815</v>
      </c>
      <c r="BG858">
        <v>19008810</v>
      </c>
      <c r="BH858">
        <v>29337713</v>
      </c>
      <c r="BI858">
        <v>0</v>
      </c>
      <c r="BJ858">
        <v>0</v>
      </c>
      <c r="BK858">
        <v>23975106</v>
      </c>
      <c r="BL858">
        <v>26966780</v>
      </c>
      <c r="BM858">
        <v>404035</v>
      </c>
      <c r="BN858">
        <v>6734562</v>
      </c>
      <c r="BO858">
        <v>205676720</v>
      </c>
      <c r="BP858">
        <v>41715211</v>
      </c>
      <c r="BQ858">
        <v>27917340</v>
      </c>
      <c r="BR858">
        <v>8890490</v>
      </c>
      <c r="BS858">
        <v>27089733</v>
      </c>
      <c r="BT858">
        <v>0</v>
      </c>
      <c r="BU858">
        <v>0</v>
      </c>
      <c r="BV858">
        <v>14392388</v>
      </c>
      <c r="BW858">
        <v>45546862</v>
      </c>
      <c r="BX858">
        <v>807582</v>
      </c>
      <c r="BY858">
        <v>4121403</v>
      </c>
      <c r="BZ858">
        <v>170481009</v>
      </c>
      <c r="CA858">
        <v>10789215</v>
      </c>
      <c r="CB858">
        <v>76823357</v>
      </c>
      <c r="CC858">
        <v>60947879</v>
      </c>
      <c r="CD858">
        <v>11317270</v>
      </c>
      <c r="CE858">
        <v>50079883</v>
      </c>
      <c r="CF858">
        <v>0</v>
      </c>
      <c r="CG858">
        <v>0</v>
      </c>
      <c r="CH858">
        <v>0</v>
      </c>
      <c r="CI858">
        <v>31640163</v>
      </c>
      <c r="CJ858">
        <v>47516624</v>
      </c>
      <c r="CK858">
        <v>0</v>
      </c>
      <c r="CL858">
        <v>1211617</v>
      </c>
      <c r="CM858">
        <v>0</v>
      </c>
      <c r="CN858">
        <v>0</v>
      </c>
      <c r="CO858">
        <v>0</v>
      </c>
      <c r="CP858">
        <v>626549</v>
      </c>
      <c r="CQ858">
        <v>290952557</v>
      </c>
      <c r="CR858">
        <v>2835748</v>
      </c>
      <c r="CS858">
        <v>0</v>
      </c>
      <c r="CT858">
        <v>0</v>
      </c>
      <c r="CU858">
        <v>2190731</v>
      </c>
      <c r="CV858">
        <v>5026479</v>
      </c>
      <c r="CW858">
        <v>20631753</v>
      </c>
      <c r="CX858">
        <v>13315024</v>
      </c>
      <c r="CY858">
        <v>16582030</v>
      </c>
      <c r="CZ858">
        <v>6347563</v>
      </c>
      <c r="DA858">
        <v>0</v>
      </c>
      <c r="DB858">
        <v>0</v>
      </c>
      <c r="DC858">
        <v>6727331</v>
      </c>
      <c r="DD858">
        <v>27187749</v>
      </c>
      <c r="DE858">
        <v>0</v>
      </c>
      <c r="DF858">
        <v>-559799</v>
      </c>
      <c r="DG858">
        <v>90231651</v>
      </c>
      <c r="DH858">
        <v>1822161</v>
      </c>
      <c r="DI858">
        <v>93875297</v>
      </c>
      <c r="DJ858">
        <v>0</v>
      </c>
      <c r="DK858">
        <v>3276344</v>
      </c>
      <c r="DL858">
        <v>0</v>
      </c>
      <c r="DM858">
        <v>0</v>
      </c>
      <c r="DN858">
        <v>0</v>
      </c>
      <c r="DO858">
        <v>0</v>
      </c>
      <c r="DP858">
        <v>868068</v>
      </c>
      <c r="DQ858">
        <v>98874061</v>
      </c>
      <c r="DR858">
        <v>0</v>
      </c>
      <c r="DS858">
        <v>0</v>
      </c>
      <c r="DT858">
        <v>0</v>
      </c>
      <c r="DU858">
        <v>0</v>
      </c>
      <c r="DV858">
        <v>0</v>
      </c>
      <c r="DW858">
        <v>0</v>
      </c>
      <c r="DX858">
        <v>0</v>
      </c>
      <c r="DY858">
        <v>0</v>
      </c>
      <c r="DZ858">
        <v>0</v>
      </c>
      <c r="EA858">
        <v>0</v>
      </c>
      <c r="EB858">
        <v>0</v>
      </c>
      <c r="EC858">
        <v>0</v>
      </c>
      <c r="ED858">
        <v>0</v>
      </c>
    </row>
    <row r="859" spans="1:134" x14ac:dyDescent="0.3">
      <c r="A859">
        <v>106531059</v>
      </c>
      <c r="B859" t="s">
        <v>1980</v>
      </c>
      <c r="C859">
        <v>20182</v>
      </c>
      <c r="D859" s="1">
        <v>43191</v>
      </c>
      <c r="E859" s="1">
        <v>43281</v>
      </c>
      <c r="F859" t="s">
        <v>134</v>
      </c>
      <c r="G859" t="s">
        <v>1981</v>
      </c>
      <c r="H859" t="s">
        <v>2085</v>
      </c>
      <c r="I859">
        <v>207</v>
      </c>
      <c r="J859" t="s">
        <v>183</v>
      </c>
      <c r="K859" t="s">
        <v>137</v>
      </c>
      <c r="L859" t="s">
        <v>145</v>
      </c>
      <c r="M859" t="s">
        <v>1982</v>
      </c>
      <c r="N859" t="s">
        <v>1983</v>
      </c>
      <c r="O859" t="s">
        <v>1984</v>
      </c>
      <c r="P859">
        <v>96093</v>
      </c>
      <c r="Q859" t="s">
        <v>1985</v>
      </c>
      <c r="R859">
        <v>50</v>
      </c>
      <c r="S859">
        <v>50</v>
      </c>
      <c r="T859">
        <v>40</v>
      </c>
      <c r="U859">
        <v>51</v>
      </c>
      <c r="V859">
        <v>0</v>
      </c>
      <c r="W859">
        <v>2</v>
      </c>
      <c r="X859">
        <v>17</v>
      </c>
      <c r="Y859">
        <v>0</v>
      </c>
      <c r="Z859">
        <v>0</v>
      </c>
      <c r="AA859">
        <v>15</v>
      </c>
      <c r="AB859">
        <v>0</v>
      </c>
      <c r="AC859">
        <v>0</v>
      </c>
      <c r="AD859">
        <v>0</v>
      </c>
      <c r="AE859">
        <v>85</v>
      </c>
      <c r="AF859">
        <v>0</v>
      </c>
      <c r="AG859">
        <v>444</v>
      </c>
      <c r="AH859">
        <v>0</v>
      </c>
      <c r="AI859">
        <v>3</v>
      </c>
      <c r="AJ859">
        <v>817</v>
      </c>
      <c r="AK859">
        <v>0</v>
      </c>
      <c r="AL859">
        <v>0</v>
      </c>
      <c r="AM859">
        <v>80</v>
      </c>
      <c r="AN859">
        <v>0</v>
      </c>
      <c r="AO859">
        <v>0</v>
      </c>
      <c r="AP859">
        <v>91</v>
      </c>
      <c r="AQ859">
        <v>1435</v>
      </c>
      <c r="AR859">
        <v>887</v>
      </c>
      <c r="AS85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3757</v>
      </c>
      <c r="AT859">
        <v>3087</v>
      </c>
      <c r="AU859">
        <v>0</v>
      </c>
      <c r="AV859">
        <v>228</v>
      </c>
      <c r="AW859">
        <v>2335</v>
      </c>
      <c r="AX859">
        <v>0</v>
      </c>
      <c r="AY859">
        <v>0</v>
      </c>
      <c r="AZ859">
        <v>1967</v>
      </c>
      <c r="BA859">
        <v>0</v>
      </c>
      <c r="BB859">
        <v>0</v>
      </c>
      <c r="BC859">
        <v>316</v>
      </c>
      <c r="BD859">
        <v>7933</v>
      </c>
      <c r="BE859">
        <v>1713502</v>
      </c>
      <c r="BF859">
        <v>0</v>
      </c>
      <c r="BG859">
        <v>22632</v>
      </c>
      <c r="BH859">
        <v>657125</v>
      </c>
      <c r="BI859">
        <v>0</v>
      </c>
      <c r="BJ859">
        <v>0</v>
      </c>
      <c r="BK859">
        <v>443567</v>
      </c>
      <c r="BL859">
        <v>0</v>
      </c>
      <c r="BM859">
        <v>0</v>
      </c>
      <c r="BN859">
        <v>45556</v>
      </c>
      <c r="BO859">
        <v>2882382</v>
      </c>
      <c r="BP859">
        <v>1680795</v>
      </c>
      <c r="BQ859">
        <v>0</v>
      </c>
      <c r="BR859">
        <v>142344</v>
      </c>
      <c r="BS859">
        <v>1159324</v>
      </c>
      <c r="BT859">
        <v>0</v>
      </c>
      <c r="BU859">
        <v>0</v>
      </c>
      <c r="BV859">
        <v>1268070</v>
      </c>
      <c r="BW859">
        <v>0</v>
      </c>
      <c r="BX859">
        <v>0</v>
      </c>
      <c r="BY859">
        <v>164341</v>
      </c>
      <c r="BZ859">
        <v>4414874</v>
      </c>
      <c r="CA859">
        <v>161513</v>
      </c>
      <c r="CB859">
        <v>1691296</v>
      </c>
      <c r="CC859">
        <v>0</v>
      </c>
      <c r="CD859">
        <v>-703997</v>
      </c>
      <c r="CE859">
        <v>-759547</v>
      </c>
      <c r="CF859">
        <v>-1738</v>
      </c>
      <c r="CG859">
        <v>0</v>
      </c>
      <c r="CH859">
        <v>0</v>
      </c>
      <c r="CI859">
        <v>674731</v>
      </c>
      <c r="CJ859">
        <v>0</v>
      </c>
      <c r="CK859">
        <v>0</v>
      </c>
      <c r="CL859">
        <v>28916</v>
      </c>
      <c r="CM859">
        <v>0</v>
      </c>
      <c r="CN859">
        <v>0</v>
      </c>
      <c r="CO859">
        <v>0</v>
      </c>
      <c r="CP859">
        <v>56857</v>
      </c>
      <c r="CQ859">
        <v>1148031</v>
      </c>
      <c r="CR859">
        <v>0</v>
      </c>
      <c r="CS859">
        <v>107704</v>
      </c>
      <c r="CT859">
        <v>0</v>
      </c>
      <c r="CU859">
        <v>0</v>
      </c>
      <c r="CV859">
        <v>107704</v>
      </c>
      <c r="CW859">
        <v>1541488</v>
      </c>
      <c r="CX859">
        <v>0</v>
      </c>
      <c r="CY859">
        <v>870711</v>
      </c>
      <c r="CZ859">
        <v>2683700</v>
      </c>
      <c r="DA859">
        <v>0</v>
      </c>
      <c r="DB859">
        <v>0</v>
      </c>
      <c r="DC859">
        <v>1036906</v>
      </c>
      <c r="DD859">
        <v>0</v>
      </c>
      <c r="DE859">
        <v>0</v>
      </c>
      <c r="DF859">
        <v>124124</v>
      </c>
      <c r="DG859">
        <v>6256929</v>
      </c>
      <c r="DH859">
        <v>164102</v>
      </c>
      <c r="DI859">
        <v>4298798</v>
      </c>
      <c r="DJ859">
        <v>0</v>
      </c>
      <c r="DK859">
        <v>354302</v>
      </c>
      <c r="DL859">
        <v>0</v>
      </c>
      <c r="DM859">
        <v>0</v>
      </c>
      <c r="DN859">
        <v>0</v>
      </c>
      <c r="DO859">
        <v>0</v>
      </c>
      <c r="DP859">
        <v>315163</v>
      </c>
      <c r="DQ859">
        <v>3778782</v>
      </c>
      <c r="DR859">
        <v>0</v>
      </c>
      <c r="DS859">
        <v>0</v>
      </c>
      <c r="DT859">
        <v>0</v>
      </c>
      <c r="DU859">
        <v>0</v>
      </c>
      <c r="DV859">
        <v>0</v>
      </c>
      <c r="DW859">
        <v>0</v>
      </c>
      <c r="DX859">
        <v>0</v>
      </c>
      <c r="DY859">
        <v>0</v>
      </c>
      <c r="DZ859">
        <v>0</v>
      </c>
      <c r="EA859">
        <v>0</v>
      </c>
      <c r="EB859">
        <v>0</v>
      </c>
      <c r="EC859">
        <v>0</v>
      </c>
      <c r="ED859">
        <v>0</v>
      </c>
    </row>
    <row r="860" spans="1:134" x14ac:dyDescent="0.3">
      <c r="A860">
        <v>106400548</v>
      </c>
      <c r="B860" t="s">
        <v>1991</v>
      </c>
      <c r="C860">
        <v>20182</v>
      </c>
      <c r="D860" s="1">
        <v>43191</v>
      </c>
      <c r="E860" s="1">
        <v>43281</v>
      </c>
      <c r="F860" t="s">
        <v>134</v>
      </c>
      <c r="G860" t="s">
        <v>282</v>
      </c>
      <c r="H860" t="s">
        <v>2101</v>
      </c>
      <c r="I860">
        <v>801</v>
      </c>
      <c r="J860" t="s">
        <v>255</v>
      </c>
      <c r="K860" t="s">
        <v>137</v>
      </c>
      <c r="L860" t="s">
        <v>145</v>
      </c>
      <c r="M860" t="s">
        <v>1992</v>
      </c>
      <c r="N860" t="s">
        <v>1993</v>
      </c>
      <c r="O860" t="s">
        <v>1994</v>
      </c>
      <c r="P860">
        <v>93465</v>
      </c>
      <c r="Q860" t="s">
        <v>1995</v>
      </c>
      <c r="R860">
        <v>122</v>
      </c>
      <c r="S860">
        <v>122</v>
      </c>
      <c r="T860">
        <v>47</v>
      </c>
      <c r="U860">
        <v>445</v>
      </c>
      <c r="V860">
        <v>66</v>
      </c>
      <c r="W860">
        <v>62</v>
      </c>
      <c r="X860">
        <v>165</v>
      </c>
      <c r="Y860">
        <v>1</v>
      </c>
      <c r="Z860">
        <v>0</v>
      </c>
      <c r="AA860">
        <v>13</v>
      </c>
      <c r="AB860">
        <v>246</v>
      </c>
      <c r="AC860">
        <v>12</v>
      </c>
      <c r="AD860">
        <v>3</v>
      </c>
      <c r="AE860">
        <v>1013</v>
      </c>
      <c r="AF860">
        <v>0</v>
      </c>
      <c r="AG860">
        <v>1876</v>
      </c>
      <c r="AH860">
        <v>239</v>
      </c>
      <c r="AI860">
        <v>244</v>
      </c>
      <c r="AJ860">
        <v>624</v>
      </c>
      <c r="AK860">
        <v>3</v>
      </c>
      <c r="AL860">
        <v>0</v>
      </c>
      <c r="AM860">
        <v>16</v>
      </c>
      <c r="AN860">
        <v>879</v>
      </c>
      <c r="AO860">
        <v>63</v>
      </c>
      <c r="AP860">
        <v>9</v>
      </c>
      <c r="AQ860">
        <v>3953</v>
      </c>
      <c r="AR860">
        <v>0</v>
      </c>
      <c r="AS86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7906</v>
      </c>
      <c r="AT860">
        <v>2590</v>
      </c>
      <c r="AU860">
        <v>377</v>
      </c>
      <c r="AV860">
        <v>528</v>
      </c>
      <c r="AW860">
        <v>3274</v>
      </c>
      <c r="AX860">
        <v>5</v>
      </c>
      <c r="AY860">
        <v>0</v>
      </c>
      <c r="AZ860">
        <v>482</v>
      </c>
      <c r="BA860">
        <v>3642</v>
      </c>
      <c r="BB860">
        <v>12</v>
      </c>
      <c r="BC860">
        <v>393</v>
      </c>
      <c r="BD860">
        <v>11303</v>
      </c>
      <c r="BE860">
        <v>41540048</v>
      </c>
      <c r="BF860">
        <v>6039936</v>
      </c>
      <c r="BG860">
        <v>5912117</v>
      </c>
      <c r="BH860">
        <v>14202757</v>
      </c>
      <c r="BI860">
        <v>72326</v>
      </c>
      <c r="BJ860">
        <v>0</v>
      </c>
      <c r="BK860">
        <v>566685</v>
      </c>
      <c r="BL860">
        <v>22860696</v>
      </c>
      <c r="BM860">
        <v>1384211</v>
      </c>
      <c r="BN860">
        <v>268360</v>
      </c>
      <c r="BO860">
        <v>92847136</v>
      </c>
      <c r="BP860">
        <v>25298219</v>
      </c>
      <c r="BQ860">
        <v>5491199</v>
      </c>
      <c r="BR860">
        <v>3567051</v>
      </c>
      <c r="BS860">
        <v>22304514</v>
      </c>
      <c r="BT860">
        <v>26407</v>
      </c>
      <c r="BU860">
        <v>0</v>
      </c>
      <c r="BV860">
        <v>2545778</v>
      </c>
      <c r="BW860">
        <v>29107133</v>
      </c>
      <c r="BX860">
        <v>201023</v>
      </c>
      <c r="BY860">
        <v>3078892</v>
      </c>
      <c r="BZ860">
        <v>91620216</v>
      </c>
      <c r="CA860">
        <v>1480036</v>
      </c>
      <c r="CB860">
        <v>60684493</v>
      </c>
      <c r="CC860">
        <v>10443687</v>
      </c>
      <c r="CD860">
        <v>6240744</v>
      </c>
      <c r="CE860">
        <v>27289921</v>
      </c>
      <c r="CF860">
        <v>0</v>
      </c>
      <c r="CG860">
        <v>89314</v>
      </c>
      <c r="CH860">
        <v>0</v>
      </c>
      <c r="CI860">
        <v>2677613</v>
      </c>
      <c r="CJ860">
        <v>37395187</v>
      </c>
      <c r="CK860">
        <v>0</v>
      </c>
      <c r="CL860">
        <v>1568998</v>
      </c>
      <c r="CM860">
        <v>0</v>
      </c>
      <c r="CN860">
        <v>0</v>
      </c>
      <c r="CO860">
        <v>0</v>
      </c>
      <c r="CP860">
        <v>2551233</v>
      </c>
      <c r="CQ860">
        <v>150421226</v>
      </c>
      <c r="CR860">
        <v>0</v>
      </c>
      <c r="CS860">
        <v>0</v>
      </c>
      <c r="CT860">
        <v>0</v>
      </c>
      <c r="CU860">
        <v>0</v>
      </c>
      <c r="CV860">
        <v>0</v>
      </c>
      <c r="CW860">
        <v>6153774</v>
      </c>
      <c r="CX860">
        <v>1087448</v>
      </c>
      <c r="CY860">
        <v>3238424</v>
      </c>
      <c r="CZ860">
        <v>9217350</v>
      </c>
      <c r="DA860">
        <v>9419</v>
      </c>
      <c r="DB860">
        <v>0</v>
      </c>
      <c r="DC860">
        <v>385136</v>
      </c>
      <c r="DD860">
        <v>13843151</v>
      </c>
      <c r="DE860">
        <v>16236</v>
      </c>
      <c r="DF860">
        <v>95188</v>
      </c>
      <c r="DG860">
        <v>34046126</v>
      </c>
      <c r="DH860">
        <v>57393</v>
      </c>
      <c r="DI860">
        <v>23271621</v>
      </c>
      <c r="DJ860">
        <v>0</v>
      </c>
      <c r="DK860">
        <v>39216</v>
      </c>
      <c r="DL860">
        <v>0</v>
      </c>
      <c r="DM860">
        <v>0</v>
      </c>
      <c r="DN860">
        <v>0</v>
      </c>
      <c r="DO860">
        <v>0</v>
      </c>
      <c r="DP860">
        <v>177754</v>
      </c>
      <c r="DQ860">
        <v>60210946</v>
      </c>
      <c r="DR860">
        <v>0</v>
      </c>
      <c r="DS860">
        <v>0</v>
      </c>
      <c r="DT860">
        <v>0</v>
      </c>
      <c r="DU860">
        <v>0</v>
      </c>
      <c r="DV860">
        <v>0</v>
      </c>
      <c r="DW860">
        <v>0</v>
      </c>
      <c r="DX860">
        <v>0</v>
      </c>
      <c r="DY860">
        <v>0</v>
      </c>
      <c r="DZ860">
        <v>0</v>
      </c>
      <c r="EA860">
        <v>0</v>
      </c>
      <c r="EB860">
        <v>0</v>
      </c>
      <c r="EC860">
        <v>2174941</v>
      </c>
      <c r="ED860">
        <v>6931021</v>
      </c>
    </row>
    <row r="861" spans="1:134" x14ac:dyDescent="0.3">
      <c r="A861">
        <v>106381154</v>
      </c>
      <c r="B861" t="s">
        <v>1996</v>
      </c>
      <c r="C861">
        <v>20182</v>
      </c>
      <c r="D861" s="1">
        <v>43191</v>
      </c>
      <c r="E861" s="1">
        <v>43281</v>
      </c>
      <c r="F861" t="s">
        <v>134</v>
      </c>
      <c r="G861" t="s">
        <v>379</v>
      </c>
      <c r="H861" t="s">
        <v>2105</v>
      </c>
      <c r="I861">
        <v>423</v>
      </c>
      <c r="J861" t="s">
        <v>227</v>
      </c>
      <c r="K861" t="s">
        <v>137</v>
      </c>
      <c r="L861" t="s">
        <v>220</v>
      </c>
      <c r="M861" t="s">
        <v>1997</v>
      </c>
      <c r="N861" t="s">
        <v>1998</v>
      </c>
      <c r="O861" t="s">
        <v>382</v>
      </c>
      <c r="P861">
        <v>94143</v>
      </c>
      <c r="Q861" t="s">
        <v>1999</v>
      </c>
      <c r="R861">
        <v>1019</v>
      </c>
      <c r="S861">
        <v>782</v>
      </c>
      <c r="T861">
        <v>726</v>
      </c>
      <c r="U861">
        <v>2236</v>
      </c>
      <c r="V861">
        <v>485</v>
      </c>
      <c r="W861">
        <v>634</v>
      </c>
      <c r="X861">
        <v>1673</v>
      </c>
      <c r="Y861">
        <v>13</v>
      </c>
      <c r="Z861">
        <v>0</v>
      </c>
      <c r="AA861">
        <v>0</v>
      </c>
      <c r="AB861">
        <v>3643</v>
      </c>
      <c r="AC861">
        <v>0</v>
      </c>
      <c r="AD861">
        <v>78</v>
      </c>
      <c r="AE861">
        <v>8762</v>
      </c>
      <c r="AF861">
        <v>0</v>
      </c>
      <c r="AG861">
        <v>14452</v>
      </c>
      <c r="AH861">
        <v>2993</v>
      </c>
      <c r="AI861">
        <v>6249</v>
      </c>
      <c r="AJ861">
        <v>11308</v>
      </c>
      <c r="AK861">
        <v>257</v>
      </c>
      <c r="AL861">
        <v>0</v>
      </c>
      <c r="AM861">
        <v>0</v>
      </c>
      <c r="AN861">
        <v>20417</v>
      </c>
      <c r="AO861">
        <v>0</v>
      </c>
      <c r="AP861">
        <v>351</v>
      </c>
      <c r="AQ861">
        <v>56027</v>
      </c>
      <c r="AR861">
        <v>0</v>
      </c>
      <c r="AS86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112054</v>
      </c>
      <c r="AT861">
        <v>113226</v>
      </c>
      <c r="AU861">
        <v>18138</v>
      </c>
      <c r="AV861">
        <v>21489</v>
      </c>
      <c r="AW861">
        <v>47628</v>
      </c>
      <c r="AX861">
        <v>389</v>
      </c>
      <c r="AY861">
        <v>0</v>
      </c>
      <c r="AZ861">
        <v>0</v>
      </c>
      <c r="BA861">
        <v>171467</v>
      </c>
      <c r="BB861">
        <v>0</v>
      </c>
      <c r="BC861">
        <v>7107</v>
      </c>
      <c r="BD861">
        <v>379444</v>
      </c>
      <c r="BE861">
        <v>545390885</v>
      </c>
      <c r="BF861">
        <v>114965888</v>
      </c>
      <c r="BG861">
        <v>244642986</v>
      </c>
      <c r="BH861">
        <v>352400185</v>
      </c>
      <c r="BI861">
        <v>12099274</v>
      </c>
      <c r="BJ861">
        <v>0</v>
      </c>
      <c r="BK861">
        <v>0</v>
      </c>
      <c r="BL861">
        <v>784281024</v>
      </c>
      <c r="BM861">
        <v>0</v>
      </c>
      <c r="BN861">
        <v>4481887</v>
      </c>
      <c r="BO861">
        <v>2058262129</v>
      </c>
      <c r="BP861">
        <v>440467762</v>
      </c>
      <c r="BQ861">
        <v>70921771</v>
      </c>
      <c r="BR861">
        <v>83697712</v>
      </c>
      <c r="BS861">
        <v>184626276</v>
      </c>
      <c r="BT861">
        <v>1389269</v>
      </c>
      <c r="BU861">
        <v>0</v>
      </c>
      <c r="BV861">
        <v>0</v>
      </c>
      <c r="BW861">
        <v>666424441</v>
      </c>
      <c r="BX861">
        <v>0</v>
      </c>
      <c r="BY861">
        <v>28431669</v>
      </c>
      <c r="BZ861">
        <v>1475958900</v>
      </c>
      <c r="CA861">
        <v>7652301</v>
      </c>
      <c r="CB861">
        <v>829062616</v>
      </c>
      <c r="CC861">
        <v>148738330</v>
      </c>
      <c r="CD861">
        <v>221609991</v>
      </c>
      <c r="CE861">
        <v>442361523</v>
      </c>
      <c r="CF861">
        <v>0</v>
      </c>
      <c r="CG861">
        <v>10064923</v>
      </c>
      <c r="CH861">
        <v>0</v>
      </c>
      <c r="CI861">
        <v>0</v>
      </c>
      <c r="CJ861">
        <v>892772660</v>
      </c>
      <c r="CK861">
        <v>0</v>
      </c>
      <c r="CL861">
        <v>14504810</v>
      </c>
      <c r="CM861">
        <v>0</v>
      </c>
      <c r="CN861">
        <v>0</v>
      </c>
      <c r="CO861">
        <v>0</v>
      </c>
      <c r="CP861">
        <v>2853691</v>
      </c>
      <c r="CQ861">
        <v>2569620845</v>
      </c>
      <c r="CR861">
        <v>0</v>
      </c>
      <c r="CS861">
        <v>0</v>
      </c>
      <c r="CT861">
        <v>0</v>
      </c>
      <c r="CU861">
        <v>1029365</v>
      </c>
      <c r="CV861">
        <v>1029365</v>
      </c>
      <c r="CW861">
        <v>156457320</v>
      </c>
      <c r="CX861">
        <v>36845273</v>
      </c>
      <c r="CY861">
        <v>106241191</v>
      </c>
      <c r="CZ861">
        <v>92773007</v>
      </c>
      <c r="DA861">
        <v>3410866</v>
      </c>
      <c r="DB861">
        <v>0</v>
      </c>
      <c r="DC861">
        <v>0</v>
      </c>
      <c r="DD861">
        <v>554597087</v>
      </c>
      <c r="DE861">
        <v>0</v>
      </c>
      <c r="DF861">
        <v>15304805</v>
      </c>
      <c r="DG861">
        <v>965629549</v>
      </c>
      <c r="DH861">
        <v>46441611</v>
      </c>
      <c r="DI861">
        <v>949903162</v>
      </c>
      <c r="DJ861">
        <v>0</v>
      </c>
      <c r="DK861">
        <v>1439299</v>
      </c>
      <c r="DL861">
        <v>0</v>
      </c>
      <c r="DM861">
        <v>0</v>
      </c>
      <c r="DN861">
        <v>0</v>
      </c>
      <c r="DO861">
        <v>0</v>
      </c>
      <c r="DP861">
        <v>59288623</v>
      </c>
      <c r="DQ861">
        <v>2048944847</v>
      </c>
      <c r="DR861">
        <v>0</v>
      </c>
      <c r="DS861">
        <v>0</v>
      </c>
      <c r="DT861">
        <v>0</v>
      </c>
      <c r="DU861">
        <v>0</v>
      </c>
      <c r="DV861">
        <v>0</v>
      </c>
      <c r="DW861">
        <v>0</v>
      </c>
      <c r="DX861">
        <v>0</v>
      </c>
      <c r="DY861">
        <v>0</v>
      </c>
      <c r="DZ861">
        <v>0</v>
      </c>
      <c r="EA861">
        <v>0</v>
      </c>
      <c r="EB861">
        <v>0</v>
      </c>
      <c r="EC861">
        <v>0</v>
      </c>
      <c r="ED861">
        <v>0</v>
      </c>
    </row>
    <row r="862" spans="1:134" x14ac:dyDescent="0.3">
      <c r="A862">
        <v>106341006</v>
      </c>
      <c r="B862" t="s">
        <v>2000</v>
      </c>
      <c r="C862">
        <v>20182</v>
      </c>
      <c r="D862" s="1">
        <v>43191</v>
      </c>
      <c r="E862" s="1">
        <v>43281</v>
      </c>
      <c r="F862" t="s">
        <v>134</v>
      </c>
      <c r="G862" t="s">
        <v>558</v>
      </c>
      <c r="H862" t="s">
        <v>2104</v>
      </c>
      <c r="I862">
        <v>311</v>
      </c>
      <c r="J862" t="s">
        <v>227</v>
      </c>
      <c r="K862" t="s">
        <v>137</v>
      </c>
      <c r="L862" t="s">
        <v>220</v>
      </c>
      <c r="M862" t="s">
        <v>2001</v>
      </c>
      <c r="N862" t="s">
        <v>2002</v>
      </c>
      <c r="O862" t="s">
        <v>563</v>
      </c>
      <c r="P862">
        <v>95817</v>
      </c>
      <c r="Q862" t="s">
        <v>2003</v>
      </c>
      <c r="R862">
        <v>625</v>
      </c>
      <c r="S862">
        <v>611</v>
      </c>
      <c r="T862">
        <v>611</v>
      </c>
      <c r="U862">
        <v>2393</v>
      </c>
      <c r="V862">
        <v>296</v>
      </c>
      <c r="W862">
        <v>1128</v>
      </c>
      <c r="X862">
        <v>1823</v>
      </c>
      <c r="Y862">
        <v>0</v>
      </c>
      <c r="Z862">
        <v>0</v>
      </c>
      <c r="AA862">
        <v>262</v>
      </c>
      <c r="AB862">
        <v>2095</v>
      </c>
      <c r="AC862">
        <v>84</v>
      </c>
      <c r="AD862">
        <v>6</v>
      </c>
      <c r="AE862">
        <v>8087</v>
      </c>
      <c r="AF862">
        <v>0</v>
      </c>
      <c r="AG862">
        <v>14680</v>
      </c>
      <c r="AH862">
        <v>1822</v>
      </c>
      <c r="AI862">
        <v>9366</v>
      </c>
      <c r="AJ862">
        <v>10501</v>
      </c>
      <c r="AK862">
        <v>0</v>
      </c>
      <c r="AL862">
        <v>0</v>
      </c>
      <c r="AM862">
        <v>1650</v>
      </c>
      <c r="AN862">
        <v>10073</v>
      </c>
      <c r="AO862">
        <v>233</v>
      </c>
      <c r="AP862">
        <v>53</v>
      </c>
      <c r="AQ862">
        <v>48378</v>
      </c>
      <c r="AR862">
        <v>0</v>
      </c>
      <c r="AS86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96756</v>
      </c>
      <c r="AT862">
        <v>96800</v>
      </c>
      <c r="AU862">
        <v>10487</v>
      </c>
      <c r="AV862">
        <v>9938</v>
      </c>
      <c r="AW862">
        <v>15388</v>
      </c>
      <c r="AX862">
        <v>68</v>
      </c>
      <c r="AY862">
        <v>0</v>
      </c>
      <c r="AZ862">
        <v>8533</v>
      </c>
      <c r="BA862">
        <v>144165</v>
      </c>
      <c r="BB862">
        <v>3281</v>
      </c>
      <c r="BC862">
        <v>647</v>
      </c>
      <c r="BD862">
        <v>289307</v>
      </c>
      <c r="BE862">
        <v>438310793</v>
      </c>
      <c r="BF862">
        <v>56890247</v>
      </c>
      <c r="BG862">
        <v>223944952</v>
      </c>
      <c r="BH862">
        <v>244462702</v>
      </c>
      <c r="BI862">
        <v>0</v>
      </c>
      <c r="BJ862">
        <v>0</v>
      </c>
      <c r="BK862">
        <v>56389254</v>
      </c>
      <c r="BL862">
        <v>292056113</v>
      </c>
      <c r="BM862">
        <v>9061375</v>
      </c>
      <c r="BN862">
        <v>2156478</v>
      </c>
      <c r="BO862">
        <v>1323271914</v>
      </c>
      <c r="BP862">
        <v>304572917</v>
      </c>
      <c r="BQ862">
        <v>34063138</v>
      </c>
      <c r="BR862">
        <v>43293679</v>
      </c>
      <c r="BS862">
        <v>100728482</v>
      </c>
      <c r="BT862">
        <v>783840</v>
      </c>
      <c r="BU862">
        <v>0</v>
      </c>
      <c r="BV862">
        <v>36836133</v>
      </c>
      <c r="BW862">
        <v>338969265</v>
      </c>
      <c r="BX862">
        <v>8808073</v>
      </c>
      <c r="BY862">
        <v>125411</v>
      </c>
      <c r="BZ862">
        <v>868180938</v>
      </c>
      <c r="CA862">
        <v>26062950</v>
      </c>
      <c r="CB862">
        <v>657464480</v>
      </c>
      <c r="CC862">
        <v>83209899</v>
      </c>
      <c r="CD862">
        <v>219264424</v>
      </c>
      <c r="CE862">
        <v>284695169</v>
      </c>
      <c r="CF862">
        <v>0</v>
      </c>
      <c r="CG862">
        <v>-66856</v>
      </c>
      <c r="CH862">
        <v>964315</v>
      </c>
      <c r="CI862">
        <v>74594842</v>
      </c>
      <c r="CJ862">
        <v>430532729</v>
      </c>
      <c r="CK862">
        <v>0</v>
      </c>
      <c r="CL862">
        <v>11315563</v>
      </c>
      <c r="CM862">
        <v>0</v>
      </c>
      <c r="CN862">
        <v>0</v>
      </c>
      <c r="CO862">
        <v>0</v>
      </c>
      <c r="CP862">
        <v>-27372137</v>
      </c>
      <c r="CQ862">
        <v>1760665378</v>
      </c>
      <c r="CR862">
        <v>0</v>
      </c>
      <c r="CS862">
        <v>0</v>
      </c>
      <c r="CT862">
        <v>0</v>
      </c>
      <c r="CU862">
        <v>19914144</v>
      </c>
      <c r="CV862">
        <v>19914144</v>
      </c>
      <c r="CW862">
        <v>85419230</v>
      </c>
      <c r="CX862">
        <v>7743485</v>
      </c>
      <c r="CY862">
        <v>47974207</v>
      </c>
      <c r="CZ862">
        <v>60496015</v>
      </c>
      <c r="DA862">
        <v>850696</v>
      </c>
      <c r="DB862">
        <v>-964315</v>
      </c>
      <c r="DC862">
        <v>18630545</v>
      </c>
      <c r="DD862">
        <v>220406793</v>
      </c>
      <c r="DE862">
        <v>6553885</v>
      </c>
      <c r="DF862">
        <v>3591077</v>
      </c>
      <c r="DG862">
        <v>450701618</v>
      </c>
      <c r="DH862">
        <v>4077486</v>
      </c>
      <c r="DI862">
        <v>527178253</v>
      </c>
      <c r="DJ862">
        <v>0</v>
      </c>
      <c r="DK862">
        <v>6788397</v>
      </c>
      <c r="DL862">
        <v>0</v>
      </c>
      <c r="DM862">
        <v>0</v>
      </c>
      <c r="DN862">
        <v>0</v>
      </c>
      <c r="DO862">
        <v>0</v>
      </c>
      <c r="DP862">
        <v>29846103</v>
      </c>
      <c r="DQ862">
        <v>1078568104</v>
      </c>
      <c r="DR862">
        <v>0</v>
      </c>
      <c r="DS862">
        <v>0</v>
      </c>
      <c r="DT862">
        <v>0</v>
      </c>
      <c r="DU862">
        <v>0</v>
      </c>
      <c r="DV862">
        <v>0</v>
      </c>
      <c r="DW862">
        <v>0</v>
      </c>
      <c r="DX862">
        <v>0</v>
      </c>
      <c r="DY862">
        <v>0</v>
      </c>
      <c r="DZ862">
        <v>0</v>
      </c>
      <c r="EA862">
        <v>0</v>
      </c>
      <c r="EB862">
        <v>0</v>
      </c>
      <c r="EC862">
        <v>0</v>
      </c>
      <c r="ED862">
        <v>0</v>
      </c>
    </row>
    <row r="863" spans="1:134" x14ac:dyDescent="0.3">
      <c r="A863">
        <v>106301279</v>
      </c>
      <c r="B863" t="s">
        <v>2004</v>
      </c>
      <c r="C863">
        <v>20182</v>
      </c>
      <c r="D863" s="1">
        <v>43191</v>
      </c>
      <c r="E863" s="1">
        <v>43281</v>
      </c>
      <c r="F863" t="s">
        <v>134</v>
      </c>
      <c r="G863" t="s">
        <v>226</v>
      </c>
      <c r="H863" t="s">
        <v>2091</v>
      </c>
      <c r="I863">
        <v>1015</v>
      </c>
      <c r="J863" t="s">
        <v>227</v>
      </c>
      <c r="K863" t="s">
        <v>137</v>
      </c>
      <c r="L863" t="s">
        <v>220</v>
      </c>
      <c r="M863" t="s">
        <v>2005</v>
      </c>
      <c r="N863" t="s">
        <v>2006</v>
      </c>
      <c r="O863" t="s">
        <v>428</v>
      </c>
      <c r="P863">
        <v>92868</v>
      </c>
      <c r="Q863" t="s">
        <v>2007</v>
      </c>
      <c r="R863">
        <v>417</v>
      </c>
      <c r="S863">
        <v>417</v>
      </c>
      <c r="T863">
        <v>417</v>
      </c>
      <c r="U863">
        <v>1154</v>
      </c>
      <c r="V863">
        <v>566</v>
      </c>
      <c r="W863">
        <v>699</v>
      </c>
      <c r="X863">
        <v>1348</v>
      </c>
      <c r="Y863">
        <v>0</v>
      </c>
      <c r="Z863">
        <v>0</v>
      </c>
      <c r="AA863">
        <v>136</v>
      </c>
      <c r="AB863">
        <v>1171</v>
      </c>
      <c r="AC863">
        <v>173</v>
      </c>
      <c r="AD863">
        <v>0</v>
      </c>
      <c r="AE863">
        <v>5247</v>
      </c>
      <c r="AF863">
        <v>0</v>
      </c>
      <c r="AG863">
        <v>5982</v>
      </c>
      <c r="AH863">
        <v>2847</v>
      </c>
      <c r="AI863">
        <v>7269</v>
      </c>
      <c r="AJ863">
        <v>6924</v>
      </c>
      <c r="AK863">
        <v>0</v>
      </c>
      <c r="AL863">
        <v>0</v>
      </c>
      <c r="AM863">
        <v>543</v>
      </c>
      <c r="AN863">
        <v>6321</v>
      </c>
      <c r="AO863">
        <v>526</v>
      </c>
      <c r="AP863">
        <v>0</v>
      </c>
      <c r="AQ863">
        <v>30412</v>
      </c>
      <c r="AR863">
        <v>0</v>
      </c>
      <c r="AS86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60824</v>
      </c>
      <c r="AT863">
        <v>53510</v>
      </c>
      <c r="AU863">
        <v>9529</v>
      </c>
      <c r="AV863">
        <v>8829</v>
      </c>
      <c r="AW863">
        <v>39455</v>
      </c>
      <c r="AX863">
        <v>520</v>
      </c>
      <c r="AY863">
        <v>0</v>
      </c>
      <c r="AZ863">
        <v>581</v>
      </c>
      <c r="BA863">
        <v>57695</v>
      </c>
      <c r="BB863">
        <v>5253</v>
      </c>
      <c r="BC863">
        <v>0</v>
      </c>
      <c r="BD863">
        <v>175372</v>
      </c>
      <c r="BE863">
        <v>127726861</v>
      </c>
      <c r="BF863">
        <v>66402584</v>
      </c>
      <c r="BG863">
        <v>99630313</v>
      </c>
      <c r="BH863">
        <v>148363825</v>
      </c>
      <c r="BI863">
        <v>0</v>
      </c>
      <c r="BJ863">
        <v>0</v>
      </c>
      <c r="BK863">
        <v>18443638</v>
      </c>
      <c r="BL863">
        <v>132320131</v>
      </c>
      <c r="BM863">
        <v>15064236</v>
      </c>
      <c r="BN863">
        <v>0</v>
      </c>
      <c r="BO863">
        <v>607951588</v>
      </c>
      <c r="BP863">
        <v>127241687</v>
      </c>
      <c r="BQ863">
        <v>37485795</v>
      </c>
      <c r="BR863">
        <v>17204271</v>
      </c>
      <c r="BS863">
        <v>84707972</v>
      </c>
      <c r="BT863">
        <v>853123</v>
      </c>
      <c r="BU863">
        <v>0</v>
      </c>
      <c r="BV863">
        <v>4579266</v>
      </c>
      <c r="BW863">
        <v>133711137</v>
      </c>
      <c r="BX863">
        <v>20348470</v>
      </c>
      <c r="BY863">
        <v>0</v>
      </c>
      <c r="BZ863">
        <v>426131721</v>
      </c>
      <c r="CA863">
        <v>14654224</v>
      </c>
      <c r="CB863">
        <v>229870935</v>
      </c>
      <c r="CC863">
        <v>67256432</v>
      </c>
      <c r="CD863">
        <v>-27811804</v>
      </c>
      <c r="CE863">
        <v>189160484</v>
      </c>
      <c r="CF863">
        <v>0</v>
      </c>
      <c r="CG863">
        <v>4267973</v>
      </c>
      <c r="CH863">
        <v>0</v>
      </c>
      <c r="CI863">
        <v>0</v>
      </c>
      <c r="CJ863">
        <v>158423135</v>
      </c>
      <c r="CK863">
        <v>0</v>
      </c>
      <c r="CL863">
        <v>25169993</v>
      </c>
      <c r="CM863">
        <v>0</v>
      </c>
      <c r="CN863">
        <v>1970400</v>
      </c>
      <c r="CO863">
        <v>-1970400</v>
      </c>
      <c r="CP863">
        <v>12171742</v>
      </c>
      <c r="CQ863">
        <v>673163114</v>
      </c>
      <c r="CR863">
        <v>0</v>
      </c>
      <c r="CS863">
        <v>477851</v>
      </c>
      <c r="CT863">
        <v>0</v>
      </c>
      <c r="CU863">
        <v>0</v>
      </c>
      <c r="CV863">
        <v>477851</v>
      </c>
      <c r="CW863">
        <v>25097613</v>
      </c>
      <c r="CX863">
        <v>36631947</v>
      </c>
      <c r="CY863">
        <v>144646388</v>
      </c>
      <c r="CZ863">
        <v>44389164</v>
      </c>
      <c r="DA863">
        <v>-3414850</v>
      </c>
      <c r="DB863">
        <v>0</v>
      </c>
      <c r="DC863">
        <v>8368680</v>
      </c>
      <c r="DD863">
        <v>107608133</v>
      </c>
      <c r="DE863">
        <v>-1929029</v>
      </c>
      <c r="DF863">
        <v>0</v>
      </c>
      <c r="DG863">
        <v>361398046</v>
      </c>
      <c r="DH863">
        <v>16585828</v>
      </c>
      <c r="DI863">
        <v>271875026</v>
      </c>
      <c r="DJ863">
        <v>0</v>
      </c>
      <c r="DK863">
        <v>3920312</v>
      </c>
      <c r="DL863">
        <v>0</v>
      </c>
      <c r="DM863">
        <v>0</v>
      </c>
      <c r="DN863">
        <v>0</v>
      </c>
      <c r="DO863">
        <v>0</v>
      </c>
      <c r="DP863">
        <v>31718439</v>
      </c>
      <c r="DQ863">
        <v>764559415</v>
      </c>
      <c r="DR863">
        <v>0</v>
      </c>
      <c r="DS863">
        <v>0</v>
      </c>
      <c r="DT863">
        <v>0</v>
      </c>
      <c r="DU863">
        <v>0</v>
      </c>
      <c r="DV863">
        <v>0</v>
      </c>
      <c r="DW863">
        <v>0</v>
      </c>
      <c r="DX863">
        <v>0</v>
      </c>
      <c r="DY863">
        <v>0</v>
      </c>
      <c r="DZ863">
        <v>0</v>
      </c>
      <c r="EA863">
        <v>0</v>
      </c>
      <c r="EB863">
        <v>0</v>
      </c>
      <c r="EC863">
        <v>0</v>
      </c>
      <c r="ED863">
        <v>0</v>
      </c>
    </row>
    <row r="864" spans="1:134" x14ac:dyDescent="0.3">
      <c r="A864">
        <v>106370782</v>
      </c>
      <c r="B864" t="s">
        <v>2008</v>
      </c>
      <c r="C864">
        <v>20182</v>
      </c>
      <c r="D864" s="1">
        <v>43191</v>
      </c>
      <c r="E864" s="1">
        <v>43281</v>
      </c>
      <c r="F864" t="s">
        <v>134</v>
      </c>
      <c r="G864" t="s">
        <v>254</v>
      </c>
      <c r="H864" t="s">
        <v>2094</v>
      </c>
      <c r="I864">
        <v>1418</v>
      </c>
      <c r="J864" t="s">
        <v>227</v>
      </c>
      <c r="K864" t="s">
        <v>137</v>
      </c>
      <c r="L864" t="s">
        <v>220</v>
      </c>
      <c r="M864" t="s">
        <v>2009</v>
      </c>
      <c r="N864" t="s">
        <v>2010</v>
      </c>
      <c r="O864" t="s">
        <v>308</v>
      </c>
      <c r="P864">
        <v>92103</v>
      </c>
      <c r="Q864" t="s">
        <v>2011</v>
      </c>
      <c r="R864">
        <v>808</v>
      </c>
      <c r="S864">
        <v>707</v>
      </c>
      <c r="T864">
        <v>707</v>
      </c>
      <c r="U864">
        <v>2029</v>
      </c>
      <c r="V864">
        <v>700</v>
      </c>
      <c r="W864">
        <v>841</v>
      </c>
      <c r="X864">
        <v>2042</v>
      </c>
      <c r="Y864">
        <v>0</v>
      </c>
      <c r="Z864">
        <v>0</v>
      </c>
      <c r="AA864">
        <v>226</v>
      </c>
      <c r="AB864">
        <v>2050</v>
      </c>
      <c r="AC864">
        <v>120</v>
      </c>
      <c r="AD864">
        <v>0</v>
      </c>
      <c r="AE864">
        <v>8008</v>
      </c>
      <c r="AF864">
        <v>0</v>
      </c>
      <c r="AG864">
        <v>13677</v>
      </c>
      <c r="AH864">
        <v>4247</v>
      </c>
      <c r="AI864">
        <v>8027</v>
      </c>
      <c r="AJ864">
        <v>11528</v>
      </c>
      <c r="AK864">
        <v>0</v>
      </c>
      <c r="AL864">
        <v>0</v>
      </c>
      <c r="AM864">
        <v>1215</v>
      </c>
      <c r="AN864">
        <v>11800</v>
      </c>
      <c r="AO864">
        <v>386</v>
      </c>
      <c r="AP864">
        <v>0</v>
      </c>
      <c r="AQ864">
        <v>50880</v>
      </c>
      <c r="AR864">
        <v>0</v>
      </c>
      <c r="AS86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101760</v>
      </c>
      <c r="AT864">
        <v>46691</v>
      </c>
      <c r="AU864">
        <v>8166</v>
      </c>
      <c r="AV864">
        <v>19014</v>
      </c>
      <c r="AW864">
        <v>27522</v>
      </c>
      <c r="AX864">
        <v>36</v>
      </c>
      <c r="AY864">
        <v>0</v>
      </c>
      <c r="AZ864">
        <v>2542</v>
      </c>
      <c r="BA864">
        <v>136588</v>
      </c>
      <c r="BB864">
        <v>2229</v>
      </c>
      <c r="BC864">
        <v>0</v>
      </c>
      <c r="BD864">
        <v>242788</v>
      </c>
      <c r="BE864">
        <v>200789313</v>
      </c>
      <c r="BF864">
        <v>65536485</v>
      </c>
      <c r="BG864">
        <v>88981552</v>
      </c>
      <c r="BH864">
        <v>152939372</v>
      </c>
      <c r="BI864">
        <v>87838</v>
      </c>
      <c r="BJ864">
        <v>0</v>
      </c>
      <c r="BK864">
        <v>17752734</v>
      </c>
      <c r="BL864">
        <v>183572300</v>
      </c>
      <c r="BM864">
        <v>24210141</v>
      </c>
      <c r="BN864">
        <v>0</v>
      </c>
      <c r="BO864">
        <v>733869735</v>
      </c>
      <c r="BP864">
        <v>189703778</v>
      </c>
      <c r="BQ864">
        <v>55759459</v>
      </c>
      <c r="BR864">
        <v>34812243</v>
      </c>
      <c r="BS864">
        <v>135260384</v>
      </c>
      <c r="BT864">
        <v>0</v>
      </c>
      <c r="BU864">
        <v>0</v>
      </c>
      <c r="BV864">
        <v>19308017</v>
      </c>
      <c r="BW864">
        <v>278432254</v>
      </c>
      <c r="BX864">
        <v>56549980</v>
      </c>
      <c r="BY864">
        <v>0</v>
      </c>
      <c r="BZ864">
        <v>769826115</v>
      </c>
      <c r="CA864">
        <v>5354150</v>
      </c>
      <c r="CB864">
        <v>292408912</v>
      </c>
      <c r="CC864">
        <v>90135677</v>
      </c>
      <c r="CD864">
        <v>45804176</v>
      </c>
      <c r="CE864">
        <v>181315502</v>
      </c>
      <c r="CF864">
        <v>-61907831</v>
      </c>
      <c r="CG864">
        <v>15743</v>
      </c>
      <c r="CH864">
        <v>0</v>
      </c>
      <c r="CI864">
        <v>26017560</v>
      </c>
      <c r="CJ864">
        <v>211223684</v>
      </c>
      <c r="CK864">
        <v>0</v>
      </c>
      <c r="CL864">
        <v>64771205</v>
      </c>
      <c r="CM864">
        <v>0</v>
      </c>
      <c r="CN864">
        <v>0</v>
      </c>
      <c r="CO864">
        <v>0</v>
      </c>
      <c r="CP864">
        <v>18666810</v>
      </c>
      <c r="CQ864">
        <v>873805588</v>
      </c>
      <c r="CR864">
        <v>0</v>
      </c>
      <c r="CS864">
        <v>0</v>
      </c>
      <c r="CT864">
        <v>0</v>
      </c>
      <c r="CU864">
        <v>0</v>
      </c>
      <c r="CV864">
        <v>0</v>
      </c>
      <c r="CW864">
        <v>98084179</v>
      </c>
      <c r="CX864">
        <v>31160267</v>
      </c>
      <c r="CY864">
        <v>79997450</v>
      </c>
      <c r="CZ864">
        <v>166884253</v>
      </c>
      <c r="DA864">
        <v>8079</v>
      </c>
      <c r="DB864">
        <v>0</v>
      </c>
      <c r="DC864">
        <v>5689042</v>
      </c>
      <c r="DD864">
        <v>232114060</v>
      </c>
      <c r="DE864">
        <v>15952932</v>
      </c>
      <c r="DF864">
        <v>0</v>
      </c>
      <c r="DG864">
        <v>629890262</v>
      </c>
      <c r="DH864">
        <v>-29188352</v>
      </c>
      <c r="DI864">
        <v>501944188</v>
      </c>
      <c r="DJ864">
        <v>0</v>
      </c>
      <c r="DK864">
        <v>4406650</v>
      </c>
      <c r="DL864">
        <v>0</v>
      </c>
      <c r="DM864">
        <v>0</v>
      </c>
      <c r="DN864">
        <v>0</v>
      </c>
      <c r="DO864">
        <v>0</v>
      </c>
      <c r="DP864">
        <v>29222426</v>
      </c>
      <c r="DQ864">
        <v>1634680483</v>
      </c>
      <c r="DR864">
        <v>0</v>
      </c>
      <c r="DS864">
        <v>0</v>
      </c>
      <c r="DT864">
        <v>0</v>
      </c>
      <c r="DU864">
        <v>0</v>
      </c>
      <c r="DV864">
        <v>0</v>
      </c>
      <c r="DW864">
        <v>0</v>
      </c>
      <c r="DX864">
        <v>0</v>
      </c>
      <c r="DY864">
        <v>0</v>
      </c>
      <c r="DZ864">
        <v>0</v>
      </c>
      <c r="EA864">
        <v>0</v>
      </c>
      <c r="EB864">
        <v>0</v>
      </c>
      <c r="EC864">
        <v>0</v>
      </c>
      <c r="ED864">
        <v>0</v>
      </c>
    </row>
    <row r="865" spans="1:134" x14ac:dyDescent="0.3">
      <c r="A865">
        <v>106191216</v>
      </c>
      <c r="B865" t="s">
        <v>2012</v>
      </c>
      <c r="C865">
        <v>20182</v>
      </c>
      <c r="D865" s="1">
        <v>43191</v>
      </c>
      <c r="E865" s="1">
        <v>43281</v>
      </c>
      <c r="F865" t="s">
        <v>134</v>
      </c>
      <c r="G865" t="s">
        <v>158</v>
      </c>
      <c r="H865" t="s">
        <v>2086</v>
      </c>
      <c r="I865">
        <v>925</v>
      </c>
      <c r="J865" t="s">
        <v>136</v>
      </c>
      <c r="K865" t="s">
        <v>137</v>
      </c>
      <c r="L865" t="s">
        <v>138</v>
      </c>
      <c r="M865" t="s">
        <v>2013</v>
      </c>
      <c r="N865" t="s">
        <v>2014</v>
      </c>
      <c r="O865" t="s">
        <v>223</v>
      </c>
      <c r="P865">
        <v>90089</v>
      </c>
      <c r="Q865" t="s">
        <v>2183</v>
      </c>
      <c r="R865">
        <v>60</v>
      </c>
      <c r="S865">
        <v>60</v>
      </c>
      <c r="T865">
        <v>41</v>
      </c>
      <c r="U865">
        <v>125</v>
      </c>
      <c r="V865">
        <v>39</v>
      </c>
      <c r="W865">
        <v>51</v>
      </c>
      <c r="X865">
        <v>66</v>
      </c>
      <c r="Y865">
        <v>0</v>
      </c>
      <c r="Z865">
        <v>0</v>
      </c>
      <c r="AA865">
        <v>11</v>
      </c>
      <c r="AB865">
        <v>148</v>
      </c>
      <c r="AC865">
        <v>0</v>
      </c>
      <c r="AD865">
        <v>0</v>
      </c>
      <c r="AE865">
        <v>440</v>
      </c>
      <c r="AF865">
        <v>0</v>
      </c>
      <c r="AG865">
        <v>883</v>
      </c>
      <c r="AH865">
        <v>363</v>
      </c>
      <c r="AI865">
        <v>654</v>
      </c>
      <c r="AJ865">
        <v>749</v>
      </c>
      <c r="AK865">
        <v>0</v>
      </c>
      <c r="AL865">
        <v>0</v>
      </c>
      <c r="AM865">
        <v>95</v>
      </c>
      <c r="AN865">
        <v>986</v>
      </c>
      <c r="AO865">
        <v>0</v>
      </c>
      <c r="AP865">
        <v>0</v>
      </c>
      <c r="AQ865">
        <v>3730</v>
      </c>
      <c r="AR865">
        <v>0</v>
      </c>
      <c r="AS86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7460</v>
      </c>
      <c r="AT865">
        <v>14411</v>
      </c>
      <c r="AU865">
        <v>2272</v>
      </c>
      <c r="AV865">
        <v>1779</v>
      </c>
      <c r="AW865">
        <v>1926</v>
      </c>
      <c r="AX865">
        <v>0</v>
      </c>
      <c r="AY865">
        <v>0</v>
      </c>
      <c r="AZ865">
        <v>1380</v>
      </c>
      <c r="BA865">
        <v>13289</v>
      </c>
      <c r="BB865">
        <v>0</v>
      </c>
      <c r="BC865">
        <v>249</v>
      </c>
      <c r="BD865">
        <v>35306</v>
      </c>
      <c r="BE865">
        <v>10416150</v>
      </c>
      <c r="BF865">
        <v>4622537</v>
      </c>
      <c r="BG865">
        <v>7847734</v>
      </c>
      <c r="BH865">
        <v>7856827</v>
      </c>
      <c r="BI865">
        <v>0</v>
      </c>
      <c r="BJ865">
        <v>0</v>
      </c>
      <c r="BK865">
        <v>1771758</v>
      </c>
      <c r="BL865">
        <v>15515516</v>
      </c>
      <c r="BM865">
        <v>0</v>
      </c>
      <c r="BN865">
        <v>0</v>
      </c>
      <c r="BO865">
        <v>48030522</v>
      </c>
      <c r="BP865">
        <v>77185297</v>
      </c>
      <c r="BQ865">
        <v>11480681</v>
      </c>
      <c r="BR865">
        <v>10661925</v>
      </c>
      <c r="BS865">
        <v>10647140</v>
      </c>
      <c r="BT865">
        <v>0</v>
      </c>
      <c r="BU865">
        <v>0</v>
      </c>
      <c r="BV865">
        <v>3240546</v>
      </c>
      <c r="BW865">
        <v>54840812</v>
      </c>
      <c r="BX865">
        <v>0</v>
      </c>
      <c r="BY865">
        <v>618587</v>
      </c>
      <c r="BZ865">
        <v>168674988</v>
      </c>
      <c r="CA865">
        <v>-57506</v>
      </c>
      <c r="CB865">
        <v>68056644</v>
      </c>
      <c r="CC865">
        <v>8949053</v>
      </c>
      <c r="CD865">
        <v>15943728</v>
      </c>
      <c r="CE865">
        <v>10876921</v>
      </c>
      <c r="CF865">
        <v>0</v>
      </c>
      <c r="CG865">
        <v>0</v>
      </c>
      <c r="CH865">
        <v>0</v>
      </c>
      <c r="CI865">
        <v>4892623</v>
      </c>
      <c r="CJ865">
        <v>39526532</v>
      </c>
      <c r="CK865">
        <v>0</v>
      </c>
      <c r="CL865">
        <v>0</v>
      </c>
      <c r="CM865">
        <v>0</v>
      </c>
      <c r="CN865">
        <v>0</v>
      </c>
      <c r="CO865">
        <v>0</v>
      </c>
      <c r="CP865">
        <v>581512</v>
      </c>
      <c r="CQ865">
        <v>148769507</v>
      </c>
      <c r="CR865">
        <v>0</v>
      </c>
      <c r="CS865">
        <v>0</v>
      </c>
      <c r="CT865">
        <v>0</v>
      </c>
      <c r="CU865">
        <v>0</v>
      </c>
      <c r="CV865">
        <v>0</v>
      </c>
      <c r="CW865">
        <v>19568050</v>
      </c>
      <c r="CX865">
        <v>7158438</v>
      </c>
      <c r="CY865">
        <v>2570844</v>
      </c>
      <c r="CZ865">
        <v>7631957</v>
      </c>
      <c r="DA865">
        <v>0</v>
      </c>
      <c r="DB865">
        <v>0</v>
      </c>
      <c r="DC865">
        <v>121010</v>
      </c>
      <c r="DD865">
        <v>30848560</v>
      </c>
      <c r="DE865">
        <v>0</v>
      </c>
      <c r="DF865">
        <v>37144</v>
      </c>
      <c r="DG865">
        <v>67936003</v>
      </c>
      <c r="DH865">
        <v>1933108</v>
      </c>
      <c r="DI865">
        <v>53577631</v>
      </c>
      <c r="DJ865">
        <v>0</v>
      </c>
      <c r="DK865">
        <v>0</v>
      </c>
      <c r="DL865">
        <v>0</v>
      </c>
      <c r="DM865">
        <v>0</v>
      </c>
      <c r="DN865">
        <v>0</v>
      </c>
      <c r="DO865">
        <v>0</v>
      </c>
      <c r="DP865">
        <v>128985</v>
      </c>
      <c r="DQ865">
        <v>38128701</v>
      </c>
      <c r="DR865">
        <v>0</v>
      </c>
      <c r="DS865">
        <v>0</v>
      </c>
      <c r="DT865">
        <v>0</v>
      </c>
      <c r="DU865">
        <v>0</v>
      </c>
      <c r="DV865">
        <v>0</v>
      </c>
      <c r="DW865">
        <v>0</v>
      </c>
      <c r="DX865">
        <v>0</v>
      </c>
      <c r="DY865">
        <v>0</v>
      </c>
      <c r="DZ865">
        <v>0</v>
      </c>
      <c r="EA865">
        <v>0</v>
      </c>
      <c r="EB865">
        <v>0</v>
      </c>
      <c r="EC865">
        <v>0</v>
      </c>
      <c r="ED865">
        <v>0</v>
      </c>
    </row>
    <row r="866" spans="1:134" x14ac:dyDescent="0.3">
      <c r="A866">
        <v>106190818</v>
      </c>
      <c r="B866" t="s">
        <v>2015</v>
      </c>
      <c r="C866">
        <v>20182</v>
      </c>
      <c r="D866" s="1">
        <v>43191</v>
      </c>
      <c r="E866" s="1">
        <v>43281</v>
      </c>
      <c r="F866" t="s">
        <v>134</v>
      </c>
      <c r="G866" t="s">
        <v>158</v>
      </c>
      <c r="H866" t="s">
        <v>2086</v>
      </c>
      <c r="I866">
        <v>937</v>
      </c>
      <c r="J866" t="s">
        <v>136</v>
      </c>
      <c r="K866" t="s">
        <v>137</v>
      </c>
      <c r="L866" t="s">
        <v>138</v>
      </c>
      <c r="M866" t="s">
        <v>2016</v>
      </c>
      <c r="N866" t="s">
        <v>2017</v>
      </c>
      <c r="O866" t="s">
        <v>161</v>
      </c>
      <c r="P866">
        <v>91208</v>
      </c>
      <c r="Q866" t="s">
        <v>2018</v>
      </c>
      <c r="R866">
        <v>158</v>
      </c>
      <c r="S866">
        <v>158</v>
      </c>
      <c r="T866">
        <v>85</v>
      </c>
      <c r="U866">
        <v>685</v>
      </c>
      <c r="V866">
        <v>198</v>
      </c>
      <c r="W866">
        <v>24</v>
      </c>
      <c r="X866">
        <v>142</v>
      </c>
      <c r="Y866">
        <v>0</v>
      </c>
      <c r="Z866">
        <v>0</v>
      </c>
      <c r="AA866">
        <v>0</v>
      </c>
      <c r="AB866">
        <v>553</v>
      </c>
      <c r="AC866">
        <v>15</v>
      </c>
      <c r="AD866">
        <v>4</v>
      </c>
      <c r="AE866">
        <v>1621</v>
      </c>
      <c r="AF866">
        <v>0</v>
      </c>
      <c r="AG866">
        <v>3744</v>
      </c>
      <c r="AH866">
        <v>1518</v>
      </c>
      <c r="AI866">
        <v>120</v>
      </c>
      <c r="AJ866">
        <v>379</v>
      </c>
      <c r="AK866">
        <v>0</v>
      </c>
      <c r="AL866">
        <v>0</v>
      </c>
      <c r="AM866">
        <v>0</v>
      </c>
      <c r="AN866">
        <v>1842</v>
      </c>
      <c r="AO866">
        <v>21</v>
      </c>
      <c r="AP866">
        <v>9</v>
      </c>
      <c r="AQ866">
        <v>7633</v>
      </c>
      <c r="AR866">
        <v>0</v>
      </c>
      <c r="AS86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15266</v>
      </c>
      <c r="AT866">
        <v>5436</v>
      </c>
      <c r="AU866">
        <v>696</v>
      </c>
      <c r="AV866">
        <v>233</v>
      </c>
      <c r="AW866">
        <v>1690</v>
      </c>
      <c r="AX866">
        <v>0</v>
      </c>
      <c r="AY866">
        <v>0</v>
      </c>
      <c r="AZ866">
        <v>0</v>
      </c>
      <c r="BA866">
        <v>7250</v>
      </c>
      <c r="BB866">
        <v>498</v>
      </c>
      <c r="BC866">
        <v>268</v>
      </c>
      <c r="BD866">
        <v>16071</v>
      </c>
      <c r="BE866">
        <v>38715438</v>
      </c>
      <c r="BF866">
        <v>8807017</v>
      </c>
      <c r="BG866">
        <v>2120222</v>
      </c>
      <c r="BH866">
        <v>6830106</v>
      </c>
      <c r="BI866">
        <v>0</v>
      </c>
      <c r="BJ866">
        <v>0</v>
      </c>
      <c r="BK866">
        <v>0</v>
      </c>
      <c r="BL866">
        <v>26305597</v>
      </c>
      <c r="BM866">
        <v>24815</v>
      </c>
      <c r="BN866">
        <v>131052</v>
      </c>
      <c r="BO866">
        <v>82934247</v>
      </c>
      <c r="BP866">
        <v>26390774</v>
      </c>
      <c r="BQ866">
        <v>5832978</v>
      </c>
      <c r="BR866">
        <v>1445271</v>
      </c>
      <c r="BS866">
        <v>4655811</v>
      </c>
      <c r="BT866">
        <v>0</v>
      </c>
      <c r="BU866">
        <v>0</v>
      </c>
      <c r="BV866">
        <v>0</v>
      </c>
      <c r="BW866">
        <v>17658814</v>
      </c>
      <c r="BX866">
        <v>16916</v>
      </c>
      <c r="BY866">
        <v>532412</v>
      </c>
      <c r="BZ866">
        <v>56532976</v>
      </c>
      <c r="CA866">
        <v>522934</v>
      </c>
      <c r="CB866">
        <v>50548661</v>
      </c>
      <c r="CC866">
        <v>11172436</v>
      </c>
      <c r="CD866">
        <v>2768259</v>
      </c>
      <c r="CE866">
        <v>8917701</v>
      </c>
      <c r="CF866">
        <v>0</v>
      </c>
      <c r="CG866">
        <v>0</v>
      </c>
      <c r="CH866">
        <v>0</v>
      </c>
      <c r="CI866">
        <v>0</v>
      </c>
      <c r="CJ866">
        <v>34773541</v>
      </c>
      <c r="CK866">
        <v>0</v>
      </c>
      <c r="CL866">
        <v>32400</v>
      </c>
      <c r="CM866">
        <v>0</v>
      </c>
      <c r="CN866">
        <v>0</v>
      </c>
      <c r="CO866">
        <v>0</v>
      </c>
      <c r="CP866">
        <v>69776</v>
      </c>
      <c r="CQ866">
        <v>108805708</v>
      </c>
      <c r="CR866">
        <v>0</v>
      </c>
      <c r="CS866">
        <v>0</v>
      </c>
      <c r="CT866">
        <v>0</v>
      </c>
      <c r="CU866">
        <v>0</v>
      </c>
      <c r="CV866">
        <v>0</v>
      </c>
      <c r="CW866">
        <v>14557551</v>
      </c>
      <c r="CX866">
        <v>3467559</v>
      </c>
      <c r="CY866">
        <v>797234</v>
      </c>
      <c r="CZ866">
        <v>2568216</v>
      </c>
      <c r="DA866">
        <v>0</v>
      </c>
      <c r="DB866">
        <v>0</v>
      </c>
      <c r="DC866">
        <v>0</v>
      </c>
      <c r="DD866">
        <v>9190870</v>
      </c>
      <c r="DE866">
        <v>9331</v>
      </c>
      <c r="DF866">
        <v>70754</v>
      </c>
      <c r="DG866">
        <v>30661515</v>
      </c>
      <c r="DH866">
        <v>779926</v>
      </c>
      <c r="DI866">
        <v>36876992</v>
      </c>
      <c r="DJ866">
        <v>0</v>
      </c>
      <c r="DK866">
        <v>-344325</v>
      </c>
      <c r="DL866">
        <v>0</v>
      </c>
      <c r="DM866">
        <v>0</v>
      </c>
      <c r="DN866">
        <v>0</v>
      </c>
      <c r="DO866">
        <v>0</v>
      </c>
      <c r="DP866">
        <v>1326949</v>
      </c>
      <c r="DQ866">
        <v>30215980</v>
      </c>
      <c r="DR866">
        <v>0</v>
      </c>
      <c r="DS866">
        <v>0</v>
      </c>
      <c r="DT866">
        <v>0</v>
      </c>
      <c r="DU866">
        <v>0</v>
      </c>
      <c r="DV866">
        <v>0</v>
      </c>
      <c r="DW866">
        <v>0</v>
      </c>
      <c r="DX866">
        <v>0</v>
      </c>
      <c r="DY866">
        <v>0</v>
      </c>
      <c r="DZ866">
        <v>0</v>
      </c>
      <c r="EA866">
        <v>0</v>
      </c>
      <c r="EB866">
        <v>0</v>
      </c>
      <c r="EC866">
        <v>0</v>
      </c>
      <c r="ED866">
        <v>0</v>
      </c>
    </row>
    <row r="867" spans="1:134" x14ac:dyDescent="0.3">
      <c r="A867">
        <v>106204019</v>
      </c>
      <c r="B867" t="s">
        <v>2019</v>
      </c>
      <c r="C867">
        <v>20182</v>
      </c>
      <c r="D867" s="1">
        <v>43191</v>
      </c>
      <c r="E867" s="1">
        <v>43281</v>
      </c>
      <c r="F867" t="s">
        <v>134</v>
      </c>
      <c r="G867" t="s">
        <v>1135</v>
      </c>
      <c r="H867" t="s">
        <v>2084</v>
      </c>
      <c r="I867">
        <v>601</v>
      </c>
      <c r="J867" t="s">
        <v>136</v>
      </c>
      <c r="K867" t="s">
        <v>137</v>
      </c>
      <c r="L867" t="s">
        <v>138</v>
      </c>
      <c r="M867" t="s">
        <v>2020</v>
      </c>
      <c r="N867" t="s">
        <v>2021</v>
      </c>
      <c r="O867" t="s">
        <v>1138</v>
      </c>
      <c r="P867">
        <v>93636</v>
      </c>
      <c r="Q867" t="s">
        <v>2022</v>
      </c>
      <c r="R867">
        <v>358</v>
      </c>
      <c r="S867">
        <v>358</v>
      </c>
      <c r="T867">
        <v>205</v>
      </c>
      <c r="U867">
        <v>1</v>
      </c>
      <c r="V867">
        <v>0</v>
      </c>
      <c r="W867">
        <v>1504</v>
      </c>
      <c r="X867">
        <v>886</v>
      </c>
      <c r="Y867">
        <v>0</v>
      </c>
      <c r="Z867">
        <v>0</v>
      </c>
      <c r="AA867">
        <v>40</v>
      </c>
      <c r="AB867">
        <v>701</v>
      </c>
      <c r="AC867">
        <v>9</v>
      </c>
      <c r="AD867">
        <v>15</v>
      </c>
      <c r="AE867">
        <v>3156</v>
      </c>
      <c r="AF867">
        <v>0</v>
      </c>
      <c r="AG867">
        <v>4</v>
      </c>
      <c r="AH867">
        <v>0</v>
      </c>
      <c r="AI867">
        <v>10174</v>
      </c>
      <c r="AJ867">
        <v>2533</v>
      </c>
      <c r="AK867">
        <v>0</v>
      </c>
      <c r="AL867">
        <v>0</v>
      </c>
      <c r="AM867">
        <v>288</v>
      </c>
      <c r="AN867">
        <v>3098</v>
      </c>
      <c r="AO867">
        <v>11</v>
      </c>
      <c r="AP867">
        <v>58</v>
      </c>
      <c r="AQ867">
        <v>16166</v>
      </c>
      <c r="AR867">
        <v>0</v>
      </c>
      <c r="AS86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32332</v>
      </c>
      <c r="AT867">
        <v>93</v>
      </c>
      <c r="AU867">
        <v>0</v>
      </c>
      <c r="AV867">
        <v>18620</v>
      </c>
      <c r="AW867">
        <v>49311</v>
      </c>
      <c r="AX867">
        <v>0</v>
      </c>
      <c r="AY867">
        <v>0</v>
      </c>
      <c r="AZ867">
        <v>977</v>
      </c>
      <c r="BA867">
        <v>17719</v>
      </c>
      <c r="BB867">
        <v>17</v>
      </c>
      <c r="BC867">
        <v>2740</v>
      </c>
      <c r="BD867">
        <v>89477</v>
      </c>
      <c r="BE867">
        <v>49987</v>
      </c>
      <c r="BF867">
        <v>0</v>
      </c>
      <c r="BG867">
        <v>164034886</v>
      </c>
      <c r="BH867">
        <v>32278092</v>
      </c>
      <c r="BI867">
        <v>0</v>
      </c>
      <c r="BJ867">
        <v>0</v>
      </c>
      <c r="BK867">
        <v>3116585</v>
      </c>
      <c r="BL867">
        <v>48381313</v>
      </c>
      <c r="BM867">
        <v>54193</v>
      </c>
      <c r="BN867">
        <v>662557</v>
      </c>
      <c r="BO867">
        <v>248577613</v>
      </c>
      <c r="BP867">
        <v>255363</v>
      </c>
      <c r="BQ867">
        <v>0</v>
      </c>
      <c r="BR867">
        <v>53890600</v>
      </c>
      <c r="BS867">
        <v>69379067</v>
      </c>
      <c r="BT867">
        <v>0</v>
      </c>
      <c r="BU867">
        <v>0</v>
      </c>
      <c r="BV867">
        <v>1404622</v>
      </c>
      <c r="BW867">
        <v>38038250</v>
      </c>
      <c r="BX867">
        <v>9175</v>
      </c>
      <c r="BY867">
        <v>788469</v>
      </c>
      <c r="BZ867">
        <v>163765546</v>
      </c>
      <c r="CA867">
        <v>1348861</v>
      </c>
      <c r="CB867">
        <v>284380</v>
      </c>
      <c r="CC867">
        <v>0</v>
      </c>
      <c r="CD867">
        <v>158826580</v>
      </c>
      <c r="CE867">
        <v>77725055</v>
      </c>
      <c r="CF867">
        <v>-2425000</v>
      </c>
      <c r="CG867">
        <v>0</v>
      </c>
      <c r="CH867">
        <v>0</v>
      </c>
      <c r="CI867">
        <v>1719097</v>
      </c>
      <c r="CJ867">
        <v>46645604</v>
      </c>
      <c r="CK867">
        <v>0</v>
      </c>
      <c r="CL867">
        <v>63368</v>
      </c>
      <c r="CM867">
        <v>0</v>
      </c>
      <c r="CN867">
        <v>0</v>
      </c>
      <c r="CO867">
        <v>0</v>
      </c>
      <c r="CP867">
        <v>361935</v>
      </c>
      <c r="CQ867">
        <v>284549880</v>
      </c>
      <c r="CR867">
        <v>0</v>
      </c>
      <c r="CS867">
        <v>0</v>
      </c>
      <c r="CT867">
        <v>0</v>
      </c>
      <c r="CU867">
        <v>0</v>
      </c>
      <c r="CV867">
        <v>0</v>
      </c>
      <c r="CW867">
        <v>20970</v>
      </c>
      <c r="CX867">
        <v>0</v>
      </c>
      <c r="CY867">
        <v>61523906</v>
      </c>
      <c r="CZ867">
        <v>23932104</v>
      </c>
      <c r="DA867">
        <v>0</v>
      </c>
      <c r="DB867">
        <v>0</v>
      </c>
      <c r="DC867">
        <v>2779640</v>
      </c>
      <c r="DD867">
        <v>39318183</v>
      </c>
      <c r="DE867">
        <v>0</v>
      </c>
      <c r="DF867">
        <v>218476</v>
      </c>
      <c r="DG867">
        <v>127793279</v>
      </c>
      <c r="DH867">
        <v>5193689</v>
      </c>
      <c r="DI867">
        <v>136041177</v>
      </c>
      <c r="DJ867">
        <v>0</v>
      </c>
      <c r="DK867">
        <v>3149521</v>
      </c>
      <c r="DL867">
        <v>0</v>
      </c>
      <c r="DM867">
        <v>0</v>
      </c>
      <c r="DN867">
        <v>0</v>
      </c>
      <c r="DO867">
        <v>0</v>
      </c>
      <c r="DP867">
        <v>8561375</v>
      </c>
      <c r="DQ867">
        <v>268739042</v>
      </c>
      <c r="DR867">
        <v>0</v>
      </c>
      <c r="DS867">
        <v>0</v>
      </c>
      <c r="DT867">
        <v>0</v>
      </c>
      <c r="DU867">
        <v>0</v>
      </c>
      <c r="DV867">
        <v>0</v>
      </c>
      <c r="DW867">
        <v>0</v>
      </c>
      <c r="DX867">
        <v>0</v>
      </c>
      <c r="DY867">
        <v>0</v>
      </c>
      <c r="DZ867">
        <v>0</v>
      </c>
      <c r="EA867">
        <v>0</v>
      </c>
      <c r="EB867">
        <v>0</v>
      </c>
      <c r="EC867">
        <v>0</v>
      </c>
      <c r="ED867">
        <v>0</v>
      </c>
    </row>
    <row r="868" spans="1:134" x14ac:dyDescent="0.3">
      <c r="A868">
        <v>106190812</v>
      </c>
      <c r="B868" t="s">
        <v>2023</v>
      </c>
      <c r="C868">
        <v>20182</v>
      </c>
      <c r="D868" s="1">
        <v>43191</v>
      </c>
      <c r="E868" s="1">
        <v>43281</v>
      </c>
      <c r="F868" t="s">
        <v>134</v>
      </c>
      <c r="G868" t="s">
        <v>158</v>
      </c>
      <c r="H868" t="s">
        <v>2086</v>
      </c>
      <c r="I868">
        <v>905</v>
      </c>
      <c r="J868" t="s">
        <v>136</v>
      </c>
      <c r="K868" t="s">
        <v>137</v>
      </c>
      <c r="L868" t="s">
        <v>138</v>
      </c>
      <c r="M868" t="s">
        <v>2024</v>
      </c>
      <c r="N868" t="s">
        <v>2025</v>
      </c>
      <c r="O868" t="s">
        <v>2026</v>
      </c>
      <c r="P868">
        <v>91405</v>
      </c>
      <c r="Q868" t="s">
        <v>2027</v>
      </c>
      <c r="R868">
        <v>350</v>
      </c>
      <c r="S868">
        <v>348</v>
      </c>
      <c r="T868">
        <v>211</v>
      </c>
      <c r="U868">
        <v>624</v>
      </c>
      <c r="V868">
        <v>186</v>
      </c>
      <c r="W868">
        <v>641</v>
      </c>
      <c r="X868">
        <v>1435</v>
      </c>
      <c r="Y868">
        <v>0</v>
      </c>
      <c r="Z868">
        <v>0</v>
      </c>
      <c r="AA868">
        <v>37</v>
      </c>
      <c r="AB868">
        <v>260</v>
      </c>
      <c r="AC868">
        <v>3</v>
      </c>
      <c r="AD868">
        <v>18</v>
      </c>
      <c r="AE868">
        <v>3204</v>
      </c>
      <c r="AF868">
        <v>0</v>
      </c>
      <c r="AG868">
        <v>4914</v>
      </c>
      <c r="AH868">
        <v>934</v>
      </c>
      <c r="AI868">
        <v>3631</v>
      </c>
      <c r="AJ868">
        <v>6766</v>
      </c>
      <c r="AK868">
        <v>0</v>
      </c>
      <c r="AL868">
        <v>0</v>
      </c>
      <c r="AM868">
        <v>69</v>
      </c>
      <c r="AN868">
        <v>1096</v>
      </c>
      <c r="AO868">
        <v>8</v>
      </c>
      <c r="AP868">
        <v>82</v>
      </c>
      <c r="AQ868">
        <v>17500</v>
      </c>
      <c r="AR868">
        <v>0</v>
      </c>
      <c r="AS86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35000</v>
      </c>
      <c r="AT868">
        <v>2379</v>
      </c>
      <c r="AU868">
        <v>665</v>
      </c>
      <c r="AV868">
        <v>4813</v>
      </c>
      <c r="AW868">
        <v>14020</v>
      </c>
      <c r="AX868">
        <v>0</v>
      </c>
      <c r="AY868">
        <v>0</v>
      </c>
      <c r="AZ868">
        <v>192</v>
      </c>
      <c r="BA868">
        <v>2470</v>
      </c>
      <c r="BB868">
        <v>21</v>
      </c>
      <c r="BC868">
        <v>2047</v>
      </c>
      <c r="BD868">
        <v>26607</v>
      </c>
      <c r="BE868">
        <v>43822465</v>
      </c>
      <c r="BF868">
        <v>10958822</v>
      </c>
      <c r="BG868">
        <v>29059358</v>
      </c>
      <c r="BH868">
        <v>58360950</v>
      </c>
      <c r="BI868">
        <v>0</v>
      </c>
      <c r="BJ868">
        <v>0</v>
      </c>
      <c r="BK868">
        <v>1702456</v>
      </c>
      <c r="BL868">
        <v>14233116</v>
      </c>
      <c r="BM868">
        <v>87941</v>
      </c>
      <c r="BN868">
        <v>1054908</v>
      </c>
      <c r="BO868">
        <v>159280016</v>
      </c>
      <c r="BP868">
        <v>9551604</v>
      </c>
      <c r="BQ868">
        <v>3071777</v>
      </c>
      <c r="BR868">
        <v>8175549</v>
      </c>
      <c r="BS868">
        <v>34369896</v>
      </c>
      <c r="BT868">
        <v>0</v>
      </c>
      <c r="BU868">
        <v>0</v>
      </c>
      <c r="BV868">
        <v>751553</v>
      </c>
      <c r="BW868">
        <v>7718745</v>
      </c>
      <c r="BX868">
        <v>41201</v>
      </c>
      <c r="BY868">
        <v>1815852</v>
      </c>
      <c r="BZ868">
        <v>65496177</v>
      </c>
      <c r="CA868">
        <v>1552226</v>
      </c>
      <c r="CB868">
        <v>37576861</v>
      </c>
      <c r="CC868">
        <v>10327670</v>
      </c>
      <c r="CD868">
        <v>-1717277</v>
      </c>
      <c r="CE868">
        <v>63727848</v>
      </c>
      <c r="CF868">
        <v>-5535777</v>
      </c>
      <c r="CG868">
        <v>0</v>
      </c>
      <c r="CH868">
        <v>0</v>
      </c>
      <c r="CI868">
        <v>1418998</v>
      </c>
      <c r="CJ868">
        <v>14516677</v>
      </c>
      <c r="CK868">
        <v>0</v>
      </c>
      <c r="CL868">
        <v>129142</v>
      </c>
      <c r="CM868">
        <v>0</v>
      </c>
      <c r="CN868">
        <v>0</v>
      </c>
      <c r="CO868">
        <v>0</v>
      </c>
      <c r="CP868">
        <v>1902926</v>
      </c>
      <c r="CQ868">
        <v>123899294</v>
      </c>
      <c r="CR868">
        <v>0</v>
      </c>
      <c r="CS868">
        <v>23671939</v>
      </c>
      <c r="CT868">
        <v>0</v>
      </c>
      <c r="CU868">
        <v>0</v>
      </c>
      <c r="CV868">
        <v>23671939</v>
      </c>
      <c r="CW868">
        <v>15433821</v>
      </c>
      <c r="CX868">
        <v>3679771</v>
      </c>
      <c r="CY868">
        <v>44399336</v>
      </c>
      <c r="CZ868">
        <v>52662949</v>
      </c>
      <c r="DA868">
        <v>0</v>
      </c>
      <c r="DB868">
        <v>0</v>
      </c>
      <c r="DC868">
        <v>1366874</v>
      </c>
      <c r="DD868">
        <v>6957168</v>
      </c>
      <c r="DE868">
        <v>-314</v>
      </c>
      <c r="DF868">
        <v>49233</v>
      </c>
      <c r="DG868">
        <v>124548838</v>
      </c>
      <c r="DH868">
        <v>2927355</v>
      </c>
      <c r="DI868">
        <v>104961792</v>
      </c>
      <c r="DJ868">
        <v>0</v>
      </c>
      <c r="DK868">
        <v>3021209</v>
      </c>
      <c r="DL868">
        <v>0</v>
      </c>
      <c r="DM868">
        <v>0</v>
      </c>
      <c r="DN868">
        <v>0</v>
      </c>
      <c r="DO868">
        <v>0</v>
      </c>
      <c r="DP868">
        <v>2878096</v>
      </c>
      <c r="DQ868">
        <v>101977147</v>
      </c>
      <c r="DR868">
        <v>0</v>
      </c>
      <c r="DS868">
        <v>0</v>
      </c>
      <c r="DT868">
        <v>0</v>
      </c>
      <c r="DU868">
        <v>0</v>
      </c>
      <c r="DV868">
        <v>0</v>
      </c>
      <c r="DW868">
        <v>0</v>
      </c>
      <c r="DX868">
        <v>0</v>
      </c>
      <c r="DY868">
        <v>0</v>
      </c>
      <c r="DZ868">
        <v>0</v>
      </c>
      <c r="EA868">
        <v>0</v>
      </c>
      <c r="EB868">
        <v>0</v>
      </c>
      <c r="EC868">
        <v>0</v>
      </c>
      <c r="ED868">
        <v>0</v>
      </c>
    </row>
    <row r="869" spans="1:134" x14ac:dyDescent="0.3">
      <c r="A869">
        <v>106014050</v>
      </c>
      <c r="B869" t="s">
        <v>2028</v>
      </c>
      <c r="C869">
        <v>20182</v>
      </c>
      <c r="D869" s="1">
        <v>43191</v>
      </c>
      <c r="E869" s="1">
        <v>43281</v>
      </c>
      <c r="F869" t="s">
        <v>134</v>
      </c>
      <c r="G869" t="s">
        <v>233</v>
      </c>
      <c r="H869" t="s">
        <v>2092</v>
      </c>
      <c r="I869">
        <v>419</v>
      </c>
      <c r="J869" t="s">
        <v>136</v>
      </c>
      <c r="K869" t="s">
        <v>137</v>
      </c>
      <c r="L869" t="s">
        <v>138</v>
      </c>
      <c r="M869" t="s">
        <v>2029</v>
      </c>
      <c r="N869" t="s">
        <v>2030</v>
      </c>
      <c r="O869" t="s">
        <v>2031</v>
      </c>
      <c r="P869">
        <v>94588</v>
      </c>
      <c r="Q869" t="s">
        <v>2032</v>
      </c>
      <c r="R869">
        <v>242</v>
      </c>
      <c r="S869">
        <v>110</v>
      </c>
      <c r="T869">
        <v>110</v>
      </c>
      <c r="U869">
        <v>675</v>
      </c>
      <c r="V869">
        <v>134</v>
      </c>
      <c r="W869">
        <v>93</v>
      </c>
      <c r="X869">
        <v>163</v>
      </c>
      <c r="Y869">
        <v>0</v>
      </c>
      <c r="Z869">
        <v>0</v>
      </c>
      <c r="AA869">
        <v>88</v>
      </c>
      <c r="AB869">
        <v>580</v>
      </c>
      <c r="AC869">
        <v>6</v>
      </c>
      <c r="AD869">
        <v>6</v>
      </c>
      <c r="AE869">
        <v>1745</v>
      </c>
      <c r="AF869">
        <v>115</v>
      </c>
      <c r="AG869">
        <v>4024</v>
      </c>
      <c r="AH869">
        <v>749</v>
      </c>
      <c r="AI869">
        <v>389</v>
      </c>
      <c r="AJ869">
        <v>613</v>
      </c>
      <c r="AK869">
        <v>0</v>
      </c>
      <c r="AL869">
        <v>0</v>
      </c>
      <c r="AM869">
        <v>353</v>
      </c>
      <c r="AN869">
        <v>1926</v>
      </c>
      <c r="AO869">
        <v>11</v>
      </c>
      <c r="AP869">
        <v>22</v>
      </c>
      <c r="AQ869">
        <v>8087</v>
      </c>
      <c r="AR869">
        <v>1801</v>
      </c>
      <c r="AS86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17975</v>
      </c>
      <c r="AT869">
        <v>14619</v>
      </c>
      <c r="AU869">
        <v>2323</v>
      </c>
      <c r="AV869">
        <v>1313</v>
      </c>
      <c r="AW869">
        <v>4556</v>
      </c>
      <c r="AX869">
        <v>0</v>
      </c>
      <c r="AY869">
        <v>0</v>
      </c>
      <c r="AZ869">
        <v>1745</v>
      </c>
      <c r="BA869">
        <v>21095</v>
      </c>
      <c r="BB869">
        <v>719</v>
      </c>
      <c r="BC869">
        <v>2774</v>
      </c>
      <c r="BD869">
        <v>49144</v>
      </c>
      <c r="BE869">
        <v>72539431</v>
      </c>
      <c r="BF869">
        <v>14088582</v>
      </c>
      <c r="BG869">
        <v>9394324</v>
      </c>
      <c r="BH869">
        <v>10956964</v>
      </c>
      <c r="BI869">
        <v>0</v>
      </c>
      <c r="BJ869">
        <v>0</v>
      </c>
      <c r="BK869">
        <v>6935357</v>
      </c>
      <c r="BL869">
        <v>43779386</v>
      </c>
      <c r="BM869">
        <v>1617403</v>
      </c>
      <c r="BN869">
        <v>920206</v>
      </c>
      <c r="BO869">
        <v>160231653</v>
      </c>
      <c r="BP869">
        <v>46293135</v>
      </c>
      <c r="BQ869">
        <v>7356706</v>
      </c>
      <c r="BR869">
        <v>4156345</v>
      </c>
      <c r="BS869">
        <v>14428107</v>
      </c>
      <c r="BT869">
        <v>0</v>
      </c>
      <c r="BU869">
        <v>0</v>
      </c>
      <c r="BV869">
        <v>5525465</v>
      </c>
      <c r="BW869">
        <v>66800989</v>
      </c>
      <c r="BX869">
        <v>2276571</v>
      </c>
      <c r="BY869">
        <v>8785612</v>
      </c>
      <c r="BZ869">
        <v>155622930</v>
      </c>
      <c r="CA869">
        <v>4728797</v>
      </c>
      <c r="CB869">
        <v>100527159</v>
      </c>
      <c r="CC869">
        <v>18438583</v>
      </c>
      <c r="CD869">
        <v>11371499</v>
      </c>
      <c r="CE869">
        <v>23604952</v>
      </c>
      <c r="CF869">
        <v>0</v>
      </c>
      <c r="CG869">
        <v>0</v>
      </c>
      <c r="CH869">
        <v>0</v>
      </c>
      <c r="CI869">
        <v>9880748</v>
      </c>
      <c r="CJ869">
        <v>66053293</v>
      </c>
      <c r="CK869">
        <v>0</v>
      </c>
      <c r="CL869">
        <v>3893974</v>
      </c>
      <c r="CM869">
        <v>0</v>
      </c>
      <c r="CN869">
        <v>0</v>
      </c>
      <c r="CO869">
        <v>0</v>
      </c>
      <c r="CP869">
        <v>13491458</v>
      </c>
      <c r="CQ869">
        <v>251990463</v>
      </c>
      <c r="CR869">
        <v>0</v>
      </c>
      <c r="CS869">
        <v>0</v>
      </c>
      <c r="CT869">
        <v>0</v>
      </c>
      <c r="CU869">
        <v>0</v>
      </c>
      <c r="CV869">
        <v>0</v>
      </c>
      <c r="CW869">
        <v>15999012</v>
      </c>
      <c r="CX869">
        <v>2627875</v>
      </c>
      <c r="CY869">
        <v>1904605</v>
      </c>
      <c r="CZ869">
        <v>1555832</v>
      </c>
      <c r="DA869">
        <v>0</v>
      </c>
      <c r="DB869">
        <v>0</v>
      </c>
      <c r="DC869">
        <v>2254998</v>
      </c>
      <c r="DD869">
        <v>38916880</v>
      </c>
      <c r="DE869">
        <v>0</v>
      </c>
      <c r="DF869">
        <v>604918</v>
      </c>
      <c r="DG869">
        <v>63864120</v>
      </c>
      <c r="DH869">
        <v>1878153</v>
      </c>
      <c r="DI869">
        <v>76356698</v>
      </c>
      <c r="DJ869">
        <v>2186686</v>
      </c>
      <c r="DK869">
        <v>108007</v>
      </c>
      <c r="DL869">
        <v>0</v>
      </c>
      <c r="DM869">
        <v>0</v>
      </c>
      <c r="DN869">
        <v>0</v>
      </c>
      <c r="DO869">
        <v>0</v>
      </c>
      <c r="DP869">
        <v>51887496</v>
      </c>
      <c r="DQ869">
        <v>182324785</v>
      </c>
      <c r="DR869">
        <v>0</v>
      </c>
      <c r="DS869">
        <v>0</v>
      </c>
      <c r="DT869">
        <v>0</v>
      </c>
      <c r="DU869">
        <v>0</v>
      </c>
      <c r="DV869">
        <v>0</v>
      </c>
      <c r="DW869">
        <v>0</v>
      </c>
      <c r="DX869">
        <v>0</v>
      </c>
      <c r="DY869">
        <v>0</v>
      </c>
      <c r="DZ869">
        <v>0</v>
      </c>
      <c r="EA869">
        <v>0</v>
      </c>
      <c r="EB869">
        <v>0</v>
      </c>
      <c r="EC869">
        <v>0</v>
      </c>
      <c r="ED869">
        <v>0</v>
      </c>
    </row>
    <row r="870" spans="1:134" x14ac:dyDescent="0.3">
      <c r="A870">
        <v>106560481</v>
      </c>
      <c r="B870" t="s">
        <v>2033</v>
      </c>
      <c r="C870">
        <v>20182</v>
      </c>
      <c r="D870" s="1">
        <v>43191</v>
      </c>
      <c r="E870" s="1">
        <v>43281</v>
      </c>
      <c r="F870" t="s">
        <v>134</v>
      </c>
      <c r="G870" t="s">
        <v>187</v>
      </c>
      <c r="H870" t="s">
        <v>2088</v>
      </c>
      <c r="I870">
        <v>809</v>
      </c>
      <c r="J870" t="s">
        <v>276</v>
      </c>
      <c r="K870" t="s">
        <v>137</v>
      </c>
      <c r="L870" t="s">
        <v>138</v>
      </c>
      <c r="M870" t="s">
        <v>2034</v>
      </c>
      <c r="N870" t="s">
        <v>2035</v>
      </c>
      <c r="O870" t="s">
        <v>313</v>
      </c>
      <c r="P870">
        <v>93003</v>
      </c>
      <c r="Q870" t="s">
        <v>2036</v>
      </c>
      <c r="R870">
        <v>272</v>
      </c>
      <c r="S870">
        <v>259</v>
      </c>
      <c r="T870">
        <v>133</v>
      </c>
      <c r="U870">
        <v>395</v>
      </c>
      <c r="V870">
        <v>70</v>
      </c>
      <c r="W870">
        <v>454</v>
      </c>
      <c r="X870">
        <v>755</v>
      </c>
      <c r="Y870">
        <v>0</v>
      </c>
      <c r="Z870">
        <v>0</v>
      </c>
      <c r="AA870">
        <v>254</v>
      </c>
      <c r="AB870">
        <v>402</v>
      </c>
      <c r="AC870">
        <v>0</v>
      </c>
      <c r="AD870">
        <v>81</v>
      </c>
      <c r="AE870">
        <v>2411</v>
      </c>
      <c r="AF870">
        <v>0</v>
      </c>
      <c r="AG870">
        <v>1806</v>
      </c>
      <c r="AH870">
        <v>365</v>
      </c>
      <c r="AI870">
        <v>2177</v>
      </c>
      <c r="AJ870">
        <v>2645</v>
      </c>
      <c r="AK870">
        <v>0</v>
      </c>
      <c r="AL870">
        <v>0</v>
      </c>
      <c r="AM870">
        <v>2364</v>
      </c>
      <c r="AN870">
        <v>1506</v>
      </c>
      <c r="AO870">
        <v>0</v>
      </c>
      <c r="AP870">
        <v>131</v>
      </c>
      <c r="AQ870">
        <v>10994</v>
      </c>
      <c r="AR870">
        <v>0</v>
      </c>
      <c r="AS87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21988</v>
      </c>
      <c r="AT870">
        <v>5791</v>
      </c>
      <c r="AU870">
        <v>674</v>
      </c>
      <c r="AV870">
        <v>4646</v>
      </c>
      <c r="AW870">
        <v>19120</v>
      </c>
      <c r="AX870">
        <v>0</v>
      </c>
      <c r="AY870">
        <v>0</v>
      </c>
      <c r="AZ870">
        <v>1462</v>
      </c>
      <c r="BA870">
        <v>9193</v>
      </c>
      <c r="BB870">
        <v>0</v>
      </c>
      <c r="BC870">
        <v>3743</v>
      </c>
      <c r="BD870">
        <v>44629</v>
      </c>
      <c r="BE870">
        <v>33561404</v>
      </c>
      <c r="BF870">
        <v>7152789</v>
      </c>
      <c r="BG870">
        <v>42476297</v>
      </c>
      <c r="BH870">
        <v>57665556</v>
      </c>
      <c r="BI870">
        <v>0</v>
      </c>
      <c r="BJ870">
        <v>0</v>
      </c>
      <c r="BK870">
        <v>31016934</v>
      </c>
      <c r="BL870">
        <v>27319150</v>
      </c>
      <c r="BM870">
        <v>0</v>
      </c>
      <c r="BN870">
        <v>3730133</v>
      </c>
      <c r="BO870">
        <v>202922263</v>
      </c>
      <c r="BP870">
        <v>37128854</v>
      </c>
      <c r="BQ870">
        <v>4005359</v>
      </c>
      <c r="BR870">
        <v>23638216</v>
      </c>
      <c r="BS870">
        <v>110122485</v>
      </c>
      <c r="BT870">
        <v>0</v>
      </c>
      <c r="BU870">
        <v>0</v>
      </c>
      <c r="BV870">
        <v>7944124</v>
      </c>
      <c r="BW870">
        <v>49056953</v>
      </c>
      <c r="BX870">
        <v>0</v>
      </c>
      <c r="BY870">
        <v>13699091</v>
      </c>
      <c r="BZ870">
        <v>245595082</v>
      </c>
      <c r="CA870">
        <v>14277857</v>
      </c>
      <c r="CB870">
        <v>55260925</v>
      </c>
      <c r="CC870">
        <v>8316782</v>
      </c>
      <c r="CD870">
        <v>62216613</v>
      </c>
      <c r="CE870">
        <v>127188085</v>
      </c>
      <c r="CF870">
        <v>-47752643</v>
      </c>
      <c r="CG870">
        <v>0</v>
      </c>
      <c r="CH870">
        <v>0</v>
      </c>
      <c r="CI870">
        <v>4782708</v>
      </c>
      <c r="CJ870">
        <v>41001595</v>
      </c>
      <c r="CK870">
        <v>0</v>
      </c>
      <c r="CL870">
        <v>0</v>
      </c>
      <c r="CM870">
        <v>0</v>
      </c>
      <c r="CN870">
        <v>0</v>
      </c>
      <c r="CO870">
        <v>0</v>
      </c>
      <c r="CP870">
        <v>7519798</v>
      </c>
      <c r="CQ870">
        <v>272811720</v>
      </c>
      <c r="CR870">
        <v>0</v>
      </c>
      <c r="CS870">
        <v>3528296</v>
      </c>
      <c r="CT870">
        <v>0</v>
      </c>
      <c r="CU870">
        <v>1417288</v>
      </c>
      <c r="CV870">
        <v>4945584</v>
      </c>
      <c r="CW870">
        <v>15429333</v>
      </c>
      <c r="CX870">
        <v>2841366</v>
      </c>
      <c r="CY870">
        <v>3897899</v>
      </c>
      <c r="CZ870">
        <v>40599956</v>
      </c>
      <c r="DA870">
        <v>0</v>
      </c>
      <c r="DB870">
        <v>0</v>
      </c>
      <c r="DC870">
        <v>34178350</v>
      </c>
      <c r="DD870">
        <v>35374510</v>
      </c>
      <c r="DE870">
        <v>0</v>
      </c>
      <c r="DF870">
        <v>48329795</v>
      </c>
      <c r="DG870">
        <v>180651209</v>
      </c>
      <c r="DH870">
        <v>12964559</v>
      </c>
      <c r="DI870">
        <v>101611859</v>
      </c>
      <c r="DJ870">
        <v>0</v>
      </c>
      <c r="DK870">
        <v>14528725</v>
      </c>
      <c r="DL870">
        <v>0</v>
      </c>
      <c r="DM870">
        <v>0</v>
      </c>
      <c r="DN870">
        <v>0</v>
      </c>
      <c r="DO870">
        <v>0</v>
      </c>
      <c r="DP870">
        <v>18740346</v>
      </c>
      <c r="DQ870">
        <v>437217337</v>
      </c>
      <c r="DR870">
        <v>0</v>
      </c>
      <c r="DS870">
        <v>0</v>
      </c>
      <c r="DT870">
        <v>0</v>
      </c>
      <c r="DU870">
        <v>0</v>
      </c>
      <c r="DV870">
        <v>0</v>
      </c>
      <c r="DW870">
        <v>0</v>
      </c>
      <c r="DX870">
        <v>0</v>
      </c>
      <c r="DY870">
        <v>0</v>
      </c>
      <c r="DZ870">
        <v>0</v>
      </c>
      <c r="EA870">
        <v>0</v>
      </c>
      <c r="EB870">
        <v>0</v>
      </c>
      <c r="EC870">
        <v>0</v>
      </c>
      <c r="ED870">
        <v>0</v>
      </c>
    </row>
    <row r="871" spans="1:134" x14ac:dyDescent="0.3">
      <c r="A871">
        <v>106454012</v>
      </c>
      <c r="B871" t="s">
        <v>2037</v>
      </c>
      <c r="C871">
        <v>20182</v>
      </c>
      <c r="D871" s="1">
        <v>43191</v>
      </c>
      <c r="E871" s="1">
        <v>43281</v>
      </c>
      <c r="F871" t="s">
        <v>134</v>
      </c>
      <c r="G871" t="s">
        <v>1182</v>
      </c>
      <c r="H871" t="s">
        <v>2085</v>
      </c>
      <c r="I871">
        <v>209</v>
      </c>
      <c r="J871" t="s">
        <v>255</v>
      </c>
      <c r="K871" t="s">
        <v>137</v>
      </c>
      <c r="L871" t="s">
        <v>138</v>
      </c>
      <c r="M871" t="s">
        <v>2038</v>
      </c>
      <c r="N871" t="s">
        <v>2039</v>
      </c>
      <c r="O871" t="s">
        <v>1231</v>
      </c>
      <c r="P871">
        <v>96001</v>
      </c>
      <c r="Q871" t="s">
        <v>2040</v>
      </c>
      <c r="R871">
        <v>88</v>
      </c>
      <c r="S871">
        <v>88</v>
      </c>
      <c r="T871">
        <v>88</v>
      </c>
      <c r="U871">
        <v>207</v>
      </c>
      <c r="V871">
        <v>3</v>
      </c>
      <c r="W871">
        <v>1</v>
      </c>
      <c r="X871">
        <v>52</v>
      </c>
      <c r="Y871">
        <v>0</v>
      </c>
      <c r="Z871">
        <v>0</v>
      </c>
      <c r="AA871">
        <v>0</v>
      </c>
      <c r="AB871">
        <v>27</v>
      </c>
      <c r="AC871">
        <v>0</v>
      </c>
      <c r="AD871">
        <v>0</v>
      </c>
      <c r="AE871">
        <v>290</v>
      </c>
      <c r="AF871">
        <v>0</v>
      </c>
      <c r="AG871">
        <v>4201</v>
      </c>
      <c r="AH871">
        <v>77</v>
      </c>
      <c r="AI871">
        <v>30</v>
      </c>
      <c r="AJ871">
        <v>1635</v>
      </c>
      <c r="AK871">
        <v>0</v>
      </c>
      <c r="AL871">
        <v>0</v>
      </c>
      <c r="AM871">
        <v>0</v>
      </c>
      <c r="AN871">
        <v>637</v>
      </c>
      <c r="AO871">
        <v>0</v>
      </c>
      <c r="AP871">
        <v>0</v>
      </c>
      <c r="AQ871">
        <v>6580</v>
      </c>
      <c r="AR871">
        <v>0</v>
      </c>
      <c r="AS87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13160</v>
      </c>
      <c r="AT871">
        <v>1119</v>
      </c>
      <c r="AU871">
        <v>0</v>
      </c>
      <c r="AV871">
        <v>0</v>
      </c>
      <c r="AW871">
        <v>0</v>
      </c>
      <c r="AX871">
        <v>0</v>
      </c>
      <c r="AY871">
        <v>0</v>
      </c>
      <c r="AZ871">
        <v>0</v>
      </c>
      <c r="BA871">
        <v>345</v>
      </c>
      <c r="BB871">
        <v>0</v>
      </c>
      <c r="BC871">
        <v>0</v>
      </c>
      <c r="BD871">
        <v>1464</v>
      </c>
      <c r="BE871">
        <v>39768068</v>
      </c>
      <c r="BF871">
        <v>1158729</v>
      </c>
      <c r="BG871">
        <v>73510</v>
      </c>
      <c r="BH871">
        <v>17894929</v>
      </c>
      <c r="BI871">
        <v>0</v>
      </c>
      <c r="BJ871">
        <v>0</v>
      </c>
      <c r="BK871">
        <v>0</v>
      </c>
      <c r="BL871">
        <v>6206326</v>
      </c>
      <c r="BM871">
        <v>0</v>
      </c>
      <c r="BN871">
        <v>0</v>
      </c>
      <c r="BO871">
        <v>65101562</v>
      </c>
      <c r="BP871">
        <v>887173</v>
      </c>
      <c r="BQ871">
        <v>0</v>
      </c>
      <c r="BR871">
        <v>0</v>
      </c>
      <c r="BS871">
        <v>0</v>
      </c>
      <c r="BT871">
        <v>0</v>
      </c>
      <c r="BU871">
        <v>0</v>
      </c>
      <c r="BV871">
        <v>0</v>
      </c>
      <c r="BW871">
        <v>151510</v>
      </c>
      <c r="BX871">
        <v>0</v>
      </c>
      <c r="BY871">
        <v>0</v>
      </c>
      <c r="BZ871">
        <v>1038683</v>
      </c>
      <c r="CA871">
        <v>0</v>
      </c>
      <c r="CB871">
        <v>34789762</v>
      </c>
      <c r="CC871">
        <v>1355209</v>
      </c>
      <c r="CD871">
        <v>105505</v>
      </c>
      <c r="CE871">
        <v>14781349</v>
      </c>
      <c r="CF871">
        <v>0</v>
      </c>
      <c r="CG871">
        <v>0</v>
      </c>
      <c r="CH871">
        <v>0</v>
      </c>
      <c r="CI871">
        <v>0</v>
      </c>
      <c r="CJ871">
        <v>5559158</v>
      </c>
      <c r="CK871">
        <v>0</v>
      </c>
      <c r="CL871">
        <v>0</v>
      </c>
      <c r="CM871">
        <v>0</v>
      </c>
      <c r="CN871">
        <v>0</v>
      </c>
      <c r="CO871">
        <v>0</v>
      </c>
      <c r="CP871">
        <v>0</v>
      </c>
      <c r="CQ871">
        <v>56590983</v>
      </c>
      <c r="CR871">
        <v>0</v>
      </c>
      <c r="CS871">
        <v>0</v>
      </c>
      <c r="CT871">
        <v>0</v>
      </c>
      <c r="CU871">
        <v>0</v>
      </c>
      <c r="CV871">
        <v>0</v>
      </c>
      <c r="CW871">
        <v>5865479</v>
      </c>
      <c r="CX871">
        <v>-196480</v>
      </c>
      <c r="CY871">
        <v>-30365</v>
      </c>
      <c r="CZ871">
        <v>3113580</v>
      </c>
      <c r="DA871">
        <v>0</v>
      </c>
      <c r="DB871">
        <v>0</v>
      </c>
      <c r="DC871">
        <v>0</v>
      </c>
      <c r="DD871">
        <v>797048</v>
      </c>
      <c r="DE871">
        <v>0</v>
      </c>
      <c r="DF871">
        <v>0</v>
      </c>
      <c r="DG871">
        <v>9549262</v>
      </c>
      <c r="DH871">
        <v>30503</v>
      </c>
      <c r="DI871">
        <v>7237815</v>
      </c>
      <c r="DJ871">
        <v>0</v>
      </c>
      <c r="DK871">
        <v>0</v>
      </c>
      <c r="DL871">
        <v>0</v>
      </c>
      <c r="DM871">
        <v>0</v>
      </c>
      <c r="DN871">
        <v>0</v>
      </c>
      <c r="DO871">
        <v>0</v>
      </c>
      <c r="DP871">
        <v>337597</v>
      </c>
      <c r="DQ871">
        <v>1275645</v>
      </c>
      <c r="DR871">
        <v>0</v>
      </c>
      <c r="DS871">
        <v>0</v>
      </c>
      <c r="DT871">
        <v>0</v>
      </c>
      <c r="DU871">
        <v>0</v>
      </c>
      <c r="DV871">
        <v>0</v>
      </c>
      <c r="DW871">
        <v>0</v>
      </c>
      <c r="DX871">
        <v>0</v>
      </c>
      <c r="DY871">
        <v>0</v>
      </c>
      <c r="DZ871">
        <v>0</v>
      </c>
      <c r="EA871">
        <v>0</v>
      </c>
      <c r="EB871">
        <v>0</v>
      </c>
      <c r="EC871">
        <v>0</v>
      </c>
      <c r="ED871">
        <v>0</v>
      </c>
    </row>
    <row r="872" spans="1:134" x14ac:dyDescent="0.3">
      <c r="A872">
        <v>106344035</v>
      </c>
      <c r="B872" t="s">
        <v>2041</v>
      </c>
      <c r="C872">
        <v>20182</v>
      </c>
      <c r="D872" s="1">
        <v>43191</v>
      </c>
      <c r="E872" s="1">
        <v>43281</v>
      </c>
      <c r="F872" t="s">
        <v>134</v>
      </c>
      <c r="G872" t="s">
        <v>558</v>
      </c>
      <c r="H872" t="s">
        <v>2104</v>
      </c>
      <c r="I872">
        <v>309</v>
      </c>
      <c r="J872" t="s">
        <v>255</v>
      </c>
      <c r="K872" t="s">
        <v>137</v>
      </c>
      <c r="L872" t="s">
        <v>138</v>
      </c>
      <c r="M872" t="s">
        <v>2042</v>
      </c>
      <c r="N872" t="s">
        <v>2043</v>
      </c>
      <c r="O872" t="s">
        <v>1223</v>
      </c>
      <c r="P872">
        <v>95630</v>
      </c>
      <c r="Q872" t="s">
        <v>2044</v>
      </c>
      <c r="R872">
        <v>58</v>
      </c>
      <c r="S872">
        <v>58</v>
      </c>
      <c r="T872">
        <v>58</v>
      </c>
      <c r="U872">
        <v>31</v>
      </c>
      <c r="V872">
        <v>8</v>
      </c>
      <c r="W872">
        <v>4</v>
      </c>
      <c r="X872">
        <v>18</v>
      </c>
      <c r="Y872">
        <v>0</v>
      </c>
      <c r="Z872">
        <v>0</v>
      </c>
      <c r="AA872">
        <v>0</v>
      </c>
      <c r="AB872">
        <v>17</v>
      </c>
      <c r="AC872">
        <v>0</v>
      </c>
      <c r="AD872">
        <v>0</v>
      </c>
      <c r="AE872">
        <v>78</v>
      </c>
      <c r="AF872">
        <v>0</v>
      </c>
      <c r="AG872">
        <v>1190</v>
      </c>
      <c r="AH872">
        <v>503</v>
      </c>
      <c r="AI872">
        <v>461</v>
      </c>
      <c r="AJ872">
        <v>1009</v>
      </c>
      <c r="AK872">
        <v>0</v>
      </c>
      <c r="AL872">
        <v>0</v>
      </c>
      <c r="AM872">
        <v>0</v>
      </c>
      <c r="AN872">
        <v>678</v>
      </c>
      <c r="AO872">
        <v>0</v>
      </c>
      <c r="AP872">
        <v>0</v>
      </c>
      <c r="AQ872">
        <v>3841</v>
      </c>
      <c r="AR872">
        <v>0</v>
      </c>
      <c r="AS87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7682</v>
      </c>
      <c r="AT872">
        <v>0</v>
      </c>
      <c r="AU872">
        <v>0</v>
      </c>
      <c r="AV872">
        <v>0</v>
      </c>
      <c r="AW872">
        <v>0</v>
      </c>
      <c r="AX872">
        <v>0</v>
      </c>
      <c r="AY872">
        <v>0</v>
      </c>
      <c r="AZ872">
        <v>0</v>
      </c>
      <c r="BA872">
        <v>0</v>
      </c>
      <c r="BB872">
        <v>0</v>
      </c>
      <c r="BC872">
        <v>0</v>
      </c>
      <c r="BD872">
        <v>0</v>
      </c>
      <c r="BE872">
        <v>11288244</v>
      </c>
      <c r="BF872">
        <v>4169604</v>
      </c>
      <c r="BG872">
        <v>3865656</v>
      </c>
      <c r="BH872">
        <v>8758454</v>
      </c>
      <c r="BI872">
        <v>0</v>
      </c>
      <c r="BJ872">
        <v>0</v>
      </c>
      <c r="BK872">
        <v>0</v>
      </c>
      <c r="BL872">
        <v>6001652</v>
      </c>
      <c r="BM872">
        <v>0</v>
      </c>
      <c r="BN872">
        <v>0</v>
      </c>
      <c r="BO872">
        <v>34083610</v>
      </c>
      <c r="BP872">
        <v>0</v>
      </c>
      <c r="BQ872">
        <v>0</v>
      </c>
      <c r="BR872">
        <v>0</v>
      </c>
      <c r="BS872">
        <v>0</v>
      </c>
      <c r="BT872">
        <v>0</v>
      </c>
      <c r="BU872">
        <v>0</v>
      </c>
      <c r="BV872">
        <v>0</v>
      </c>
      <c r="BW872">
        <v>0</v>
      </c>
      <c r="BX872">
        <v>0</v>
      </c>
      <c r="BY872">
        <v>0</v>
      </c>
      <c r="BZ872">
        <v>0</v>
      </c>
      <c r="CA872">
        <v>0</v>
      </c>
      <c r="CB872">
        <v>10438352</v>
      </c>
      <c r="CC872">
        <v>3294927</v>
      </c>
      <c r="CD872">
        <v>3461253</v>
      </c>
      <c r="CE872">
        <v>6514900</v>
      </c>
      <c r="CF872">
        <v>0</v>
      </c>
      <c r="CG872">
        <v>0</v>
      </c>
      <c r="CH872">
        <v>0</v>
      </c>
      <c r="CI872">
        <v>0</v>
      </c>
      <c r="CJ872">
        <v>2925337</v>
      </c>
      <c r="CK872">
        <v>0</v>
      </c>
      <c r="CL872">
        <v>0</v>
      </c>
      <c r="CM872">
        <v>0</v>
      </c>
      <c r="CN872">
        <v>0</v>
      </c>
      <c r="CO872">
        <v>0</v>
      </c>
      <c r="CP872">
        <v>0</v>
      </c>
      <c r="CQ872">
        <v>26634769</v>
      </c>
      <c r="CR872">
        <v>0</v>
      </c>
      <c r="CS872">
        <v>0</v>
      </c>
      <c r="CT872">
        <v>0</v>
      </c>
      <c r="CU872">
        <v>0</v>
      </c>
      <c r="CV872">
        <v>0</v>
      </c>
      <c r="CW872">
        <v>849893</v>
      </c>
      <c r="CX872">
        <v>874677</v>
      </c>
      <c r="CY872">
        <v>404402</v>
      </c>
      <c r="CZ872">
        <v>2243555</v>
      </c>
      <c r="DA872">
        <v>0</v>
      </c>
      <c r="DB872">
        <v>0</v>
      </c>
      <c r="DC872">
        <v>0</v>
      </c>
      <c r="DD872">
        <v>3076314</v>
      </c>
      <c r="DE872">
        <v>0</v>
      </c>
      <c r="DF872">
        <v>0</v>
      </c>
      <c r="DG872">
        <v>7448841</v>
      </c>
      <c r="DH872">
        <v>18242</v>
      </c>
      <c r="DI872">
        <v>6567633</v>
      </c>
      <c r="DJ872">
        <v>0</v>
      </c>
      <c r="DK872">
        <v>0</v>
      </c>
      <c r="DL872">
        <v>0</v>
      </c>
      <c r="DM872">
        <v>0</v>
      </c>
      <c r="DN872">
        <v>0</v>
      </c>
      <c r="DO872">
        <v>0</v>
      </c>
      <c r="DP872">
        <v>35925</v>
      </c>
      <c r="DQ872">
        <v>442909</v>
      </c>
      <c r="DR872">
        <v>0</v>
      </c>
      <c r="DS872">
        <v>0</v>
      </c>
      <c r="DT872">
        <v>0</v>
      </c>
      <c r="DU872">
        <v>0</v>
      </c>
      <c r="DV872">
        <v>0</v>
      </c>
      <c r="DW872">
        <v>0</v>
      </c>
      <c r="DX872">
        <v>0</v>
      </c>
      <c r="DY872">
        <v>0</v>
      </c>
      <c r="DZ872">
        <v>0</v>
      </c>
      <c r="EA872">
        <v>0</v>
      </c>
      <c r="EB872">
        <v>0</v>
      </c>
      <c r="EC872">
        <v>0</v>
      </c>
      <c r="ED872">
        <v>0</v>
      </c>
    </row>
    <row r="873" spans="1:134" x14ac:dyDescent="0.3">
      <c r="A873">
        <v>106374094</v>
      </c>
      <c r="B873" t="s">
        <v>2045</v>
      </c>
      <c r="C873">
        <v>20182</v>
      </c>
      <c r="D873" s="1">
        <v>43191</v>
      </c>
      <c r="E873" s="1">
        <v>43281</v>
      </c>
      <c r="F873" t="s">
        <v>134</v>
      </c>
      <c r="G873" t="s">
        <v>254</v>
      </c>
      <c r="H873" t="s">
        <v>2094</v>
      </c>
      <c r="I873">
        <v>1418</v>
      </c>
      <c r="J873" t="s">
        <v>255</v>
      </c>
      <c r="K873" t="s">
        <v>137</v>
      </c>
      <c r="L873" t="s">
        <v>138</v>
      </c>
      <c r="M873" t="s">
        <v>2046</v>
      </c>
      <c r="N873" t="s">
        <v>2047</v>
      </c>
      <c r="O873" t="s">
        <v>308</v>
      </c>
      <c r="P873">
        <v>92103</v>
      </c>
      <c r="Q873" t="s">
        <v>2048</v>
      </c>
      <c r="R873">
        <v>110</v>
      </c>
      <c r="S873">
        <v>110</v>
      </c>
      <c r="T873">
        <v>110</v>
      </c>
      <c r="U873">
        <v>97</v>
      </c>
      <c r="V873">
        <v>12</v>
      </c>
      <c r="W873">
        <v>0</v>
      </c>
      <c r="X873">
        <v>29</v>
      </c>
      <c r="Y873">
        <v>0</v>
      </c>
      <c r="Z873">
        <v>0</v>
      </c>
      <c r="AA873">
        <v>27</v>
      </c>
      <c r="AB873">
        <v>0</v>
      </c>
      <c r="AC873">
        <v>0</v>
      </c>
      <c r="AD873">
        <v>0</v>
      </c>
      <c r="AE873">
        <v>165</v>
      </c>
      <c r="AF873">
        <v>0</v>
      </c>
      <c r="AG873">
        <v>3074</v>
      </c>
      <c r="AH873">
        <v>607</v>
      </c>
      <c r="AI873">
        <v>91</v>
      </c>
      <c r="AJ873">
        <v>1024</v>
      </c>
      <c r="AK873">
        <v>0</v>
      </c>
      <c r="AL873">
        <v>0</v>
      </c>
      <c r="AM873">
        <v>1234</v>
      </c>
      <c r="AN873">
        <v>0</v>
      </c>
      <c r="AO873">
        <v>0</v>
      </c>
      <c r="AP873">
        <v>0</v>
      </c>
      <c r="AQ873">
        <v>6030</v>
      </c>
      <c r="AR873">
        <v>0</v>
      </c>
      <c r="AS87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12060</v>
      </c>
      <c r="AT873">
        <v>315</v>
      </c>
      <c r="AU873">
        <v>24</v>
      </c>
      <c r="AV873">
        <v>0</v>
      </c>
      <c r="AW873">
        <v>79</v>
      </c>
      <c r="AX873">
        <v>0</v>
      </c>
      <c r="AY873">
        <v>0</v>
      </c>
      <c r="AZ873">
        <v>504</v>
      </c>
      <c r="BA873">
        <v>0</v>
      </c>
      <c r="BB873">
        <v>0</v>
      </c>
      <c r="BC873">
        <v>0</v>
      </c>
      <c r="BD873">
        <v>922</v>
      </c>
      <c r="BE873">
        <v>36013103</v>
      </c>
      <c r="BF873">
        <v>6756968</v>
      </c>
      <c r="BG873">
        <v>788637</v>
      </c>
      <c r="BH873">
        <v>12147867</v>
      </c>
      <c r="BI873">
        <v>0</v>
      </c>
      <c r="BJ873">
        <v>0</v>
      </c>
      <c r="BK873">
        <v>13041574</v>
      </c>
      <c r="BL873">
        <v>0</v>
      </c>
      <c r="BM873">
        <v>0</v>
      </c>
      <c r="BN873">
        <v>0</v>
      </c>
      <c r="BO873">
        <v>68748149</v>
      </c>
      <c r="BP873">
        <v>366391</v>
      </c>
      <c r="BQ873">
        <v>30085</v>
      </c>
      <c r="BR873">
        <v>0</v>
      </c>
      <c r="BS873">
        <v>92179</v>
      </c>
      <c r="BT873">
        <v>0</v>
      </c>
      <c r="BU873">
        <v>0</v>
      </c>
      <c r="BV873">
        <v>584486</v>
      </c>
      <c r="BW873">
        <v>0</v>
      </c>
      <c r="BX873">
        <v>0</v>
      </c>
      <c r="BY873">
        <v>0</v>
      </c>
      <c r="BZ873">
        <v>1073141</v>
      </c>
      <c r="CA873">
        <v>172806</v>
      </c>
      <c r="CB873">
        <v>30131802</v>
      </c>
      <c r="CC873">
        <v>5845184</v>
      </c>
      <c r="CD873">
        <v>788637</v>
      </c>
      <c r="CE873">
        <v>9772991</v>
      </c>
      <c r="CF873">
        <v>0</v>
      </c>
      <c r="CG873">
        <v>0</v>
      </c>
      <c r="CH873">
        <v>0</v>
      </c>
      <c r="CI873">
        <v>10301242</v>
      </c>
      <c r="CJ873">
        <v>0</v>
      </c>
      <c r="CK873">
        <v>0</v>
      </c>
      <c r="CL873">
        <v>0</v>
      </c>
      <c r="CM873">
        <v>0</v>
      </c>
      <c r="CN873">
        <v>0</v>
      </c>
      <c r="CO873">
        <v>0</v>
      </c>
      <c r="CP873">
        <v>0</v>
      </c>
      <c r="CQ873">
        <v>57012662</v>
      </c>
      <c r="CR873">
        <v>0</v>
      </c>
      <c r="CS873">
        <v>0</v>
      </c>
      <c r="CT873">
        <v>0</v>
      </c>
      <c r="CU873">
        <v>0</v>
      </c>
      <c r="CV873">
        <v>0</v>
      </c>
      <c r="CW873">
        <v>6074886</v>
      </c>
      <c r="CX873">
        <v>941869</v>
      </c>
      <c r="CY873">
        <v>0</v>
      </c>
      <c r="CZ873">
        <v>2467055</v>
      </c>
      <c r="DA873">
        <v>0</v>
      </c>
      <c r="DB873">
        <v>0</v>
      </c>
      <c r="DC873">
        <v>3324818</v>
      </c>
      <c r="DD873">
        <v>0</v>
      </c>
      <c r="DE873">
        <v>0</v>
      </c>
      <c r="DF873">
        <v>0</v>
      </c>
      <c r="DG873">
        <v>12808628</v>
      </c>
      <c r="DH873">
        <v>56261</v>
      </c>
      <c r="DI873">
        <v>9689230</v>
      </c>
      <c r="DJ873">
        <v>0</v>
      </c>
      <c r="DK873">
        <v>0</v>
      </c>
      <c r="DL873">
        <v>0</v>
      </c>
      <c r="DM873">
        <v>0</v>
      </c>
      <c r="DN873">
        <v>0</v>
      </c>
      <c r="DO873">
        <v>0</v>
      </c>
      <c r="DP873">
        <v>34685</v>
      </c>
      <c r="DQ873">
        <v>1000249</v>
      </c>
      <c r="DR873">
        <v>0</v>
      </c>
      <c r="DS873">
        <v>0</v>
      </c>
      <c r="DT873">
        <v>0</v>
      </c>
      <c r="DU873">
        <v>0</v>
      </c>
      <c r="DV873">
        <v>0</v>
      </c>
      <c r="DW873">
        <v>0</v>
      </c>
      <c r="DX873">
        <v>0</v>
      </c>
      <c r="DY873">
        <v>0</v>
      </c>
      <c r="DZ873">
        <v>0</v>
      </c>
      <c r="EA873">
        <v>0</v>
      </c>
      <c r="EB873">
        <v>0</v>
      </c>
      <c r="EC873">
        <v>0</v>
      </c>
      <c r="ED873">
        <v>0</v>
      </c>
    </row>
    <row r="874" spans="1:134" x14ac:dyDescent="0.3">
      <c r="A874">
        <v>106361370</v>
      </c>
      <c r="B874" t="s">
        <v>2049</v>
      </c>
      <c r="C874">
        <v>20182</v>
      </c>
      <c r="D874" s="1">
        <v>43191</v>
      </c>
      <c r="E874" s="1">
        <v>43281</v>
      </c>
      <c r="F874" t="s">
        <v>134</v>
      </c>
      <c r="G874" t="s">
        <v>275</v>
      </c>
      <c r="H874" t="s">
        <v>2100</v>
      </c>
      <c r="I874">
        <v>1211</v>
      </c>
      <c r="J874" t="s">
        <v>255</v>
      </c>
      <c r="K874" t="s">
        <v>137</v>
      </c>
      <c r="L874" t="s">
        <v>145</v>
      </c>
      <c r="M874" t="s">
        <v>2050</v>
      </c>
      <c r="N874" t="s">
        <v>2051</v>
      </c>
      <c r="O874" t="s">
        <v>592</v>
      </c>
      <c r="P874">
        <v>92395</v>
      </c>
      <c r="Q874" t="s">
        <v>2099</v>
      </c>
      <c r="R874">
        <v>101</v>
      </c>
      <c r="S874">
        <v>101</v>
      </c>
      <c r="T874">
        <v>101</v>
      </c>
      <c r="U874">
        <v>189</v>
      </c>
      <c r="V874">
        <v>154</v>
      </c>
      <c r="W874">
        <v>113</v>
      </c>
      <c r="X874">
        <v>534</v>
      </c>
      <c r="Y874">
        <v>0</v>
      </c>
      <c r="Z874">
        <v>0</v>
      </c>
      <c r="AA874">
        <v>146</v>
      </c>
      <c r="AB874">
        <v>97</v>
      </c>
      <c r="AC874">
        <v>16</v>
      </c>
      <c r="AD874">
        <v>0</v>
      </c>
      <c r="AE874">
        <v>1249</v>
      </c>
      <c r="AF874">
        <v>0</v>
      </c>
      <c r="AG874">
        <v>1270</v>
      </c>
      <c r="AH874">
        <v>589</v>
      </c>
      <c r="AI874">
        <v>401</v>
      </c>
      <c r="AJ874">
        <v>1846</v>
      </c>
      <c r="AK874">
        <v>0</v>
      </c>
      <c r="AL874">
        <v>0</v>
      </c>
      <c r="AM874">
        <v>651</v>
      </c>
      <c r="AN874">
        <v>281</v>
      </c>
      <c r="AO874">
        <v>52</v>
      </c>
      <c r="AP874">
        <v>0</v>
      </c>
      <c r="AQ874">
        <v>5090</v>
      </c>
      <c r="AR874">
        <v>0</v>
      </c>
      <c r="AS87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10180</v>
      </c>
      <c r="AT874">
        <v>574</v>
      </c>
      <c r="AU874">
        <v>1038</v>
      </c>
      <c r="AV874">
        <v>1275</v>
      </c>
      <c r="AW874">
        <v>7599</v>
      </c>
      <c r="AX874">
        <v>0</v>
      </c>
      <c r="AY874">
        <v>0</v>
      </c>
      <c r="AZ874">
        <v>1079</v>
      </c>
      <c r="BA874">
        <v>542</v>
      </c>
      <c r="BB874">
        <v>1273</v>
      </c>
      <c r="BC874">
        <v>0</v>
      </c>
      <c r="BD874">
        <v>13380</v>
      </c>
      <c r="BE874">
        <v>11796698</v>
      </c>
      <c r="BF874">
        <v>7437313</v>
      </c>
      <c r="BG874">
        <v>3791423</v>
      </c>
      <c r="BH874">
        <v>18391942</v>
      </c>
      <c r="BI874">
        <v>0</v>
      </c>
      <c r="BJ874">
        <v>0</v>
      </c>
      <c r="BK874">
        <v>5629139</v>
      </c>
      <c r="BL874">
        <v>3942901</v>
      </c>
      <c r="BM874">
        <v>174906</v>
      </c>
      <c r="BN874">
        <v>0</v>
      </c>
      <c r="BO874">
        <v>51164322</v>
      </c>
      <c r="BP874">
        <v>2051235</v>
      </c>
      <c r="BQ874">
        <v>4494365</v>
      </c>
      <c r="BR874">
        <v>2379211</v>
      </c>
      <c r="BS874">
        <v>16546867</v>
      </c>
      <c r="BT874">
        <v>0</v>
      </c>
      <c r="BU874">
        <v>0</v>
      </c>
      <c r="BV874">
        <v>3940432</v>
      </c>
      <c r="BW874">
        <v>2340510</v>
      </c>
      <c r="BX874">
        <v>1142165</v>
      </c>
      <c r="BY874">
        <v>0</v>
      </c>
      <c r="BZ874">
        <v>32894785</v>
      </c>
      <c r="CA874">
        <v>250000</v>
      </c>
      <c r="CB874">
        <v>10652460</v>
      </c>
      <c r="CC874">
        <v>8828781</v>
      </c>
      <c r="CD874">
        <v>4465791</v>
      </c>
      <c r="CE874">
        <v>32261620</v>
      </c>
      <c r="CF874">
        <v>0</v>
      </c>
      <c r="CG874">
        <v>0</v>
      </c>
      <c r="CH874">
        <v>0</v>
      </c>
      <c r="CI874">
        <v>5663837</v>
      </c>
      <c r="CJ874">
        <v>3443000</v>
      </c>
      <c r="CK874">
        <v>0</v>
      </c>
      <c r="CL874">
        <v>953601</v>
      </c>
      <c r="CM874">
        <v>0</v>
      </c>
      <c r="CN874">
        <v>0</v>
      </c>
      <c r="CO874">
        <v>0</v>
      </c>
      <c r="CP874">
        <v>0</v>
      </c>
      <c r="CQ874">
        <v>66519090</v>
      </c>
      <c r="CR874">
        <v>0</v>
      </c>
      <c r="CS874">
        <v>0</v>
      </c>
      <c r="CT874">
        <v>0</v>
      </c>
      <c r="CU874">
        <v>0</v>
      </c>
      <c r="CV874">
        <v>0</v>
      </c>
      <c r="CW874">
        <v>3195474</v>
      </c>
      <c r="CX874">
        <v>3102897</v>
      </c>
      <c r="CY874">
        <v>1704844</v>
      </c>
      <c r="CZ874">
        <v>2677190</v>
      </c>
      <c r="DA874">
        <v>0</v>
      </c>
      <c r="DB874">
        <v>0</v>
      </c>
      <c r="DC874">
        <v>3905734</v>
      </c>
      <c r="DD874">
        <v>2840410</v>
      </c>
      <c r="DE874">
        <v>0</v>
      </c>
      <c r="DF874">
        <v>113468</v>
      </c>
      <c r="DG874">
        <v>17540017</v>
      </c>
      <c r="DH874">
        <v>355831</v>
      </c>
      <c r="DI874">
        <v>20185639</v>
      </c>
      <c r="DJ874">
        <v>783717</v>
      </c>
      <c r="DK874">
        <v>0</v>
      </c>
      <c r="DL874">
        <v>0</v>
      </c>
      <c r="DM874">
        <v>0</v>
      </c>
      <c r="DN874">
        <v>0</v>
      </c>
      <c r="DO874">
        <v>0</v>
      </c>
      <c r="DP874">
        <v>286478</v>
      </c>
      <c r="DQ874">
        <v>13609662</v>
      </c>
      <c r="DR874">
        <v>0</v>
      </c>
      <c r="DS874">
        <v>0</v>
      </c>
      <c r="DT874">
        <v>0</v>
      </c>
      <c r="DU874">
        <v>0</v>
      </c>
      <c r="DV874">
        <v>0</v>
      </c>
      <c r="DW874">
        <v>0</v>
      </c>
      <c r="DX874">
        <v>0</v>
      </c>
      <c r="DY874">
        <v>0</v>
      </c>
      <c r="DZ874">
        <v>0</v>
      </c>
      <c r="EA874">
        <v>0</v>
      </c>
      <c r="EB874">
        <v>0</v>
      </c>
      <c r="EC874">
        <v>0</v>
      </c>
      <c r="ED874">
        <v>0</v>
      </c>
    </row>
    <row r="875" spans="1:134" x14ac:dyDescent="0.3">
      <c r="A875">
        <v>106010987</v>
      </c>
      <c r="B875" t="s">
        <v>2052</v>
      </c>
      <c r="C875">
        <v>20182</v>
      </c>
      <c r="D875" s="1">
        <v>43191</v>
      </c>
      <c r="E875" s="1">
        <v>43281</v>
      </c>
      <c r="F875" t="s">
        <v>134</v>
      </c>
      <c r="G875" t="s">
        <v>233</v>
      </c>
      <c r="H875" t="s">
        <v>2092</v>
      </c>
      <c r="I875">
        <v>421</v>
      </c>
      <c r="J875" t="s">
        <v>183</v>
      </c>
      <c r="K875" t="s">
        <v>137</v>
      </c>
      <c r="L875" t="s">
        <v>138</v>
      </c>
      <c r="M875" t="s">
        <v>2053</v>
      </c>
      <c r="N875" t="s">
        <v>2054</v>
      </c>
      <c r="O875" t="s">
        <v>700</v>
      </c>
      <c r="P875">
        <v>94538</v>
      </c>
      <c r="Q875" t="s">
        <v>2055</v>
      </c>
      <c r="R875">
        <v>341</v>
      </c>
      <c r="S875">
        <v>319</v>
      </c>
      <c r="T875">
        <v>151</v>
      </c>
      <c r="U875">
        <v>1248</v>
      </c>
      <c r="V875">
        <v>186</v>
      </c>
      <c r="W875">
        <v>226</v>
      </c>
      <c r="X875">
        <v>407</v>
      </c>
      <c r="Y875">
        <v>0</v>
      </c>
      <c r="Z875">
        <v>0</v>
      </c>
      <c r="AA875">
        <v>81</v>
      </c>
      <c r="AB875">
        <v>828</v>
      </c>
      <c r="AC875">
        <v>12</v>
      </c>
      <c r="AD875">
        <v>33</v>
      </c>
      <c r="AE875">
        <v>3021</v>
      </c>
      <c r="AF875">
        <v>0</v>
      </c>
      <c r="AG875">
        <v>6220</v>
      </c>
      <c r="AH875">
        <v>839</v>
      </c>
      <c r="AI875">
        <v>1415</v>
      </c>
      <c r="AJ875">
        <v>2038</v>
      </c>
      <c r="AK875">
        <v>0</v>
      </c>
      <c r="AL875">
        <v>0</v>
      </c>
      <c r="AM875">
        <v>201</v>
      </c>
      <c r="AN875">
        <v>2803</v>
      </c>
      <c r="AO875">
        <v>18</v>
      </c>
      <c r="AP875">
        <v>164</v>
      </c>
      <c r="AQ875">
        <v>13698</v>
      </c>
      <c r="AR875">
        <v>0</v>
      </c>
      <c r="AS87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27396</v>
      </c>
      <c r="AT875">
        <v>12541</v>
      </c>
      <c r="AU875">
        <v>1106</v>
      </c>
      <c r="AV875">
        <v>906</v>
      </c>
      <c r="AW875">
        <v>5546</v>
      </c>
      <c r="AX875">
        <v>0</v>
      </c>
      <c r="AY875">
        <v>0</v>
      </c>
      <c r="AZ875">
        <v>1008</v>
      </c>
      <c r="BA875">
        <v>11707</v>
      </c>
      <c r="BB875">
        <v>62</v>
      </c>
      <c r="BC875">
        <v>1288</v>
      </c>
      <c r="BD875">
        <v>34164</v>
      </c>
      <c r="BE875">
        <v>175707642</v>
      </c>
      <c r="BF875">
        <v>21775870</v>
      </c>
      <c r="BG875">
        <v>34254848</v>
      </c>
      <c r="BH875">
        <v>48153612</v>
      </c>
      <c r="BI875">
        <v>0</v>
      </c>
      <c r="BJ875">
        <v>0</v>
      </c>
      <c r="BK875">
        <v>7976964</v>
      </c>
      <c r="BL875">
        <v>73449714</v>
      </c>
      <c r="BM875">
        <v>359188</v>
      </c>
      <c r="BN875">
        <v>4727422</v>
      </c>
      <c r="BO875">
        <v>366405260</v>
      </c>
      <c r="BP875">
        <v>55300553</v>
      </c>
      <c r="BQ875">
        <v>6082493</v>
      </c>
      <c r="BR875">
        <v>3508086</v>
      </c>
      <c r="BS875">
        <v>19778072</v>
      </c>
      <c r="BT875">
        <v>0</v>
      </c>
      <c r="BU875">
        <v>0</v>
      </c>
      <c r="BV875">
        <v>2627349</v>
      </c>
      <c r="BW875">
        <v>38765285</v>
      </c>
      <c r="BX875">
        <v>377983</v>
      </c>
      <c r="BY875">
        <v>4721103</v>
      </c>
      <c r="BZ875">
        <v>131160924</v>
      </c>
      <c r="CA875">
        <v>9785217</v>
      </c>
      <c r="CB875">
        <v>200885738</v>
      </c>
      <c r="CC875">
        <v>24050523</v>
      </c>
      <c r="CD875">
        <v>28099176</v>
      </c>
      <c r="CE875">
        <v>61457972</v>
      </c>
      <c r="CF875">
        <v>0</v>
      </c>
      <c r="CG875">
        <v>0</v>
      </c>
      <c r="CH875">
        <v>0</v>
      </c>
      <c r="CI875">
        <v>6950085</v>
      </c>
      <c r="CJ875">
        <v>49815210</v>
      </c>
      <c r="CK875">
        <v>0</v>
      </c>
      <c r="CL875">
        <v>737170</v>
      </c>
      <c r="CM875">
        <v>0</v>
      </c>
      <c r="CN875">
        <v>0</v>
      </c>
      <c r="CO875">
        <v>0</v>
      </c>
      <c r="CP875">
        <v>709562</v>
      </c>
      <c r="CQ875">
        <v>382490653</v>
      </c>
      <c r="CR875">
        <v>0</v>
      </c>
      <c r="CS875">
        <v>0</v>
      </c>
      <c r="CT875">
        <v>0</v>
      </c>
      <c r="CU875">
        <v>0</v>
      </c>
      <c r="CV875">
        <v>0</v>
      </c>
      <c r="CW875">
        <v>30053944</v>
      </c>
      <c r="CX875">
        <v>3804568</v>
      </c>
      <c r="CY875">
        <v>9151167</v>
      </c>
      <c r="CZ875">
        <v>6482313</v>
      </c>
      <c r="DA875">
        <v>0</v>
      </c>
      <c r="DB875">
        <v>0</v>
      </c>
      <c r="DC875">
        <v>3626254</v>
      </c>
      <c r="DD875">
        <v>59635580</v>
      </c>
      <c r="DE875">
        <v>0</v>
      </c>
      <c r="DF875">
        <v>2321705</v>
      </c>
      <c r="DG875">
        <v>115075531</v>
      </c>
      <c r="DH875">
        <v>2869112</v>
      </c>
      <c r="DI875">
        <v>107356255</v>
      </c>
      <c r="DJ875">
        <v>0</v>
      </c>
      <c r="DK875">
        <v>4987562</v>
      </c>
      <c r="DL875">
        <v>0</v>
      </c>
      <c r="DM875">
        <v>0</v>
      </c>
      <c r="DN875">
        <v>0</v>
      </c>
      <c r="DO875">
        <v>0</v>
      </c>
      <c r="DP875">
        <v>43252612</v>
      </c>
      <c r="DQ875">
        <v>723184552</v>
      </c>
      <c r="DR875">
        <v>0</v>
      </c>
      <c r="DS875">
        <v>13</v>
      </c>
      <c r="DT875">
        <v>45</v>
      </c>
      <c r="DU875">
        <v>162</v>
      </c>
      <c r="DV875">
        <v>1208312</v>
      </c>
      <c r="DW875">
        <v>1007205</v>
      </c>
      <c r="DX875">
        <v>599776</v>
      </c>
      <c r="DY875">
        <v>364990</v>
      </c>
      <c r="DZ875">
        <v>0</v>
      </c>
      <c r="EA875">
        <v>1980731</v>
      </c>
      <c r="EB875">
        <v>0</v>
      </c>
      <c r="EC875">
        <v>0</v>
      </c>
      <c r="ED875">
        <v>0</v>
      </c>
    </row>
    <row r="876" spans="1:134" x14ac:dyDescent="0.3">
      <c r="A876">
        <v>106444013</v>
      </c>
      <c r="B876" t="s">
        <v>2056</v>
      </c>
      <c r="C876">
        <v>20182</v>
      </c>
      <c r="D876" s="1">
        <v>43191</v>
      </c>
      <c r="E876" s="1">
        <v>43281</v>
      </c>
      <c r="F876" t="s">
        <v>134</v>
      </c>
      <c r="G876" t="s">
        <v>604</v>
      </c>
      <c r="H876" t="s">
        <v>2101</v>
      </c>
      <c r="I876">
        <v>711</v>
      </c>
      <c r="J876" t="s">
        <v>255</v>
      </c>
      <c r="K876" t="s">
        <v>137</v>
      </c>
      <c r="L876" t="s">
        <v>138</v>
      </c>
      <c r="M876" t="s">
        <v>2057</v>
      </c>
      <c r="N876" t="s">
        <v>2058</v>
      </c>
      <c r="O876" t="s">
        <v>2059</v>
      </c>
      <c r="P876">
        <v>95076</v>
      </c>
      <c r="Q876" t="s">
        <v>2060</v>
      </c>
      <c r="R876">
        <v>106</v>
      </c>
      <c r="S876">
        <v>106</v>
      </c>
      <c r="T876">
        <v>91</v>
      </c>
      <c r="U876">
        <v>275</v>
      </c>
      <c r="V876">
        <v>10</v>
      </c>
      <c r="W876">
        <v>94</v>
      </c>
      <c r="X876">
        <v>358</v>
      </c>
      <c r="Y876">
        <v>0</v>
      </c>
      <c r="Z876">
        <v>0</v>
      </c>
      <c r="AA876">
        <v>0</v>
      </c>
      <c r="AB876">
        <v>116</v>
      </c>
      <c r="AC876">
        <v>0</v>
      </c>
      <c r="AD876">
        <v>21</v>
      </c>
      <c r="AE876">
        <v>874</v>
      </c>
      <c r="AF876">
        <v>0</v>
      </c>
      <c r="AG876">
        <v>1367</v>
      </c>
      <c r="AH876">
        <v>40</v>
      </c>
      <c r="AI876">
        <v>366</v>
      </c>
      <c r="AJ876">
        <v>1177</v>
      </c>
      <c r="AK876">
        <v>0</v>
      </c>
      <c r="AL876">
        <v>0</v>
      </c>
      <c r="AM876">
        <v>0</v>
      </c>
      <c r="AN876">
        <v>482</v>
      </c>
      <c r="AO876">
        <v>0</v>
      </c>
      <c r="AP876">
        <v>79</v>
      </c>
      <c r="AQ876">
        <v>3511</v>
      </c>
      <c r="AR876">
        <v>0</v>
      </c>
      <c r="AS87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7022</v>
      </c>
      <c r="AT876">
        <v>4132</v>
      </c>
      <c r="AU876">
        <v>80</v>
      </c>
      <c r="AV876">
        <v>1960</v>
      </c>
      <c r="AW876">
        <v>6619</v>
      </c>
      <c r="AX876">
        <v>12</v>
      </c>
      <c r="AY876">
        <v>0</v>
      </c>
      <c r="AZ876">
        <v>30</v>
      </c>
      <c r="BA876">
        <v>3884</v>
      </c>
      <c r="BB876">
        <v>2</v>
      </c>
      <c r="BC876">
        <v>907</v>
      </c>
      <c r="BD876">
        <v>17626</v>
      </c>
      <c r="BE876">
        <v>40498770</v>
      </c>
      <c r="BF876">
        <v>1161070</v>
      </c>
      <c r="BG876">
        <v>16708620</v>
      </c>
      <c r="BH876">
        <v>30949414</v>
      </c>
      <c r="BI876">
        <v>0</v>
      </c>
      <c r="BJ876">
        <v>0</v>
      </c>
      <c r="BK876">
        <v>0</v>
      </c>
      <c r="BL876">
        <v>16589049</v>
      </c>
      <c r="BM876">
        <v>0</v>
      </c>
      <c r="BN876">
        <v>2955697</v>
      </c>
      <c r="BO876">
        <v>108862620</v>
      </c>
      <c r="BP876">
        <v>28315494</v>
      </c>
      <c r="BQ876">
        <v>945153</v>
      </c>
      <c r="BR876">
        <v>20896080</v>
      </c>
      <c r="BS876">
        <v>35510904</v>
      </c>
      <c r="BT876">
        <v>72019</v>
      </c>
      <c r="BU876">
        <v>0</v>
      </c>
      <c r="BV876">
        <v>225982</v>
      </c>
      <c r="BW876">
        <v>32501485</v>
      </c>
      <c r="BX876">
        <v>6421</v>
      </c>
      <c r="BY876">
        <v>6752422</v>
      </c>
      <c r="BZ876">
        <v>125225960</v>
      </c>
      <c r="CA876">
        <v>854331</v>
      </c>
      <c r="CB876">
        <v>62244833</v>
      </c>
      <c r="CC876">
        <v>1845503</v>
      </c>
      <c r="CD876">
        <v>30946076</v>
      </c>
      <c r="CE876">
        <v>61724967</v>
      </c>
      <c r="CF876">
        <v>0</v>
      </c>
      <c r="CG876">
        <v>61216</v>
      </c>
      <c r="CH876">
        <v>0</v>
      </c>
      <c r="CI876">
        <v>86380</v>
      </c>
      <c r="CJ876">
        <v>40056075</v>
      </c>
      <c r="CK876">
        <v>0</v>
      </c>
      <c r="CL876">
        <v>6421</v>
      </c>
      <c r="CM876">
        <v>0</v>
      </c>
      <c r="CN876">
        <v>0</v>
      </c>
      <c r="CO876">
        <v>0</v>
      </c>
      <c r="CP876">
        <v>7415094</v>
      </c>
      <c r="CQ876">
        <v>205240896</v>
      </c>
      <c r="CR876">
        <v>0</v>
      </c>
      <c r="CS876">
        <v>0</v>
      </c>
      <c r="CT876">
        <v>0</v>
      </c>
      <c r="CU876">
        <v>0</v>
      </c>
      <c r="CV876">
        <v>0</v>
      </c>
      <c r="CW876">
        <v>6569431</v>
      </c>
      <c r="CX876">
        <v>260720</v>
      </c>
      <c r="CY876">
        <v>6658624</v>
      </c>
      <c r="CZ876">
        <v>4735353</v>
      </c>
      <c r="DA876">
        <v>10803</v>
      </c>
      <c r="DB876">
        <v>0</v>
      </c>
      <c r="DC876">
        <v>139602</v>
      </c>
      <c r="DD876">
        <v>9034457</v>
      </c>
      <c r="DE876">
        <v>6421</v>
      </c>
      <c r="DF876">
        <v>1432273</v>
      </c>
      <c r="DG876">
        <v>28847684</v>
      </c>
      <c r="DH876">
        <v>40117</v>
      </c>
      <c r="DI876">
        <v>28236599</v>
      </c>
      <c r="DJ876">
        <v>0</v>
      </c>
      <c r="DK876">
        <v>118947</v>
      </c>
      <c r="DL876">
        <v>0</v>
      </c>
      <c r="DM876">
        <v>0</v>
      </c>
      <c r="DN876">
        <v>0</v>
      </c>
      <c r="DO876">
        <v>0</v>
      </c>
      <c r="DP876">
        <v>546901</v>
      </c>
      <c r="DQ876">
        <v>36262895</v>
      </c>
      <c r="DR876">
        <v>0</v>
      </c>
      <c r="DS876">
        <v>0</v>
      </c>
      <c r="DT876">
        <v>0</v>
      </c>
      <c r="DU876">
        <v>0</v>
      </c>
      <c r="DV876">
        <v>0</v>
      </c>
      <c r="DW876">
        <v>0</v>
      </c>
      <c r="DX876">
        <v>0</v>
      </c>
      <c r="DY876">
        <v>0</v>
      </c>
      <c r="DZ876">
        <v>0</v>
      </c>
      <c r="EA876">
        <v>0</v>
      </c>
      <c r="EB876">
        <v>0</v>
      </c>
      <c r="EC876">
        <v>0</v>
      </c>
      <c r="ED876">
        <v>0</v>
      </c>
    </row>
    <row r="877" spans="1:134" x14ac:dyDescent="0.3">
      <c r="A877">
        <v>106301379</v>
      </c>
      <c r="B877" t="s">
        <v>2061</v>
      </c>
      <c r="C877">
        <v>20182</v>
      </c>
      <c r="D877" s="1">
        <v>43191</v>
      </c>
      <c r="E877" s="1">
        <v>43281</v>
      </c>
      <c r="F877" t="s">
        <v>134</v>
      </c>
      <c r="G877" t="s">
        <v>226</v>
      </c>
      <c r="H877" t="s">
        <v>2091</v>
      </c>
      <c r="I877">
        <v>1012</v>
      </c>
      <c r="J877" t="s">
        <v>255</v>
      </c>
      <c r="K877" t="s">
        <v>137</v>
      </c>
      <c r="L877" t="s">
        <v>138</v>
      </c>
      <c r="M877" t="s">
        <v>1050</v>
      </c>
      <c r="N877" t="s">
        <v>2062</v>
      </c>
      <c r="O877" t="s">
        <v>230</v>
      </c>
      <c r="P877">
        <v>92804</v>
      </c>
      <c r="Q877" t="s">
        <v>1053</v>
      </c>
      <c r="R877">
        <v>219</v>
      </c>
      <c r="S877">
        <v>219</v>
      </c>
      <c r="T877">
        <v>219</v>
      </c>
      <c r="U877">
        <v>610</v>
      </c>
      <c r="V877">
        <v>247</v>
      </c>
      <c r="W877">
        <v>137</v>
      </c>
      <c r="X877">
        <v>424</v>
      </c>
      <c r="Y877">
        <v>0</v>
      </c>
      <c r="Z877">
        <v>0</v>
      </c>
      <c r="AA877">
        <v>96</v>
      </c>
      <c r="AB877">
        <v>57</v>
      </c>
      <c r="AC877">
        <v>0</v>
      </c>
      <c r="AD877">
        <v>57</v>
      </c>
      <c r="AE877">
        <v>1628</v>
      </c>
      <c r="AF877">
        <v>0</v>
      </c>
      <c r="AG877">
        <v>4054</v>
      </c>
      <c r="AH877">
        <v>817</v>
      </c>
      <c r="AI877">
        <v>636</v>
      </c>
      <c r="AJ877">
        <v>1419</v>
      </c>
      <c r="AK877">
        <v>0</v>
      </c>
      <c r="AL877">
        <v>0</v>
      </c>
      <c r="AM877">
        <v>341</v>
      </c>
      <c r="AN877">
        <v>209</v>
      </c>
      <c r="AO877">
        <v>0</v>
      </c>
      <c r="AP877">
        <v>91</v>
      </c>
      <c r="AQ877">
        <v>7567</v>
      </c>
      <c r="AR877">
        <v>0</v>
      </c>
      <c r="AS87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15134</v>
      </c>
      <c r="AT877">
        <v>2094</v>
      </c>
      <c r="AU877">
        <v>549</v>
      </c>
      <c r="AV877">
        <v>674</v>
      </c>
      <c r="AW877">
        <v>3085</v>
      </c>
      <c r="AX877">
        <v>0</v>
      </c>
      <c r="AY877">
        <v>0</v>
      </c>
      <c r="AZ877">
        <v>615</v>
      </c>
      <c r="BA877">
        <v>723</v>
      </c>
      <c r="BB877">
        <v>0</v>
      </c>
      <c r="BC877">
        <v>552</v>
      </c>
      <c r="BD877">
        <v>8292</v>
      </c>
      <c r="BE877">
        <v>37778293</v>
      </c>
      <c r="BF877">
        <v>12392281</v>
      </c>
      <c r="BG877">
        <v>11257838</v>
      </c>
      <c r="BH877">
        <v>31337932</v>
      </c>
      <c r="BI877">
        <v>0</v>
      </c>
      <c r="BJ877">
        <v>0</v>
      </c>
      <c r="BK877">
        <v>5428830</v>
      </c>
      <c r="BL877">
        <v>3978869</v>
      </c>
      <c r="BM877">
        <v>0</v>
      </c>
      <c r="BN877">
        <v>154846</v>
      </c>
      <c r="BO877">
        <v>102328889</v>
      </c>
      <c r="BP877">
        <v>3619758</v>
      </c>
      <c r="BQ877">
        <v>2779842</v>
      </c>
      <c r="BR877">
        <v>2390509</v>
      </c>
      <c r="BS877">
        <v>9971716</v>
      </c>
      <c r="BT877">
        <v>0</v>
      </c>
      <c r="BU877">
        <v>0</v>
      </c>
      <c r="BV877">
        <v>2533202</v>
      </c>
      <c r="BW877">
        <v>1894822</v>
      </c>
      <c r="BX877">
        <v>0</v>
      </c>
      <c r="BY877">
        <v>1746537</v>
      </c>
      <c r="BZ877">
        <v>24936386</v>
      </c>
      <c r="CA877">
        <v>1004861</v>
      </c>
      <c r="CB877">
        <v>31928972</v>
      </c>
      <c r="CC877">
        <v>11676283</v>
      </c>
      <c r="CD877">
        <v>11178930</v>
      </c>
      <c r="CE877">
        <v>30418654</v>
      </c>
      <c r="CF877">
        <v>0</v>
      </c>
      <c r="CG877">
        <v>0</v>
      </c>
      <c r="CH877">
        <v>0</v>
      </c>
      <c r="CI877">
        <v>4604699</v>
      </c>
      <c r="CJ877">
        <v>5114823</v>
      </c>
      <c r="CK877">
        <v>0</v>
      </c>
      <c r="CL877">
        <v>202960</v>
      </c>
      <c r="CM877">
        <v>0</v>
      </c>
      <c r="CN877">
        <v>0</v>
      </c>
      <c r="CO877">
        <v>0</v>
      </c>
      <c r="CP877">
        <v>0</v>
      </c>
      <c r="CQ877">
        <v>96130182</v>
      </c>
      <c r="CR877">
        <v>0</v>
      </c>
      <c r="CS877">
        <v>0</v>
      </c>
      <c r="CT877">
        <v>0</v>
      </c>
      <c r="CU877">
        <v>0</v>
      </c>
      <c r="CV877">
        <v>0</v>
      </c>
      <c r="CW877">
        <v>9469079</v>
      </c>
      <c r="CX877">
        <v>3495839</v>
      </c>
      <c r="CY877">
        <v>2469417</v>
      </c>
      <c r="CZ877">
        <v>10890993</v>
      </c>
      <c r="DA877">
        <v>0</v>
      </c>
      <c r="DB877">
        <v>0</v>
      </c>
      <c r="DC877">
        <v>3357333</v>
      </c>
      <c r="DD877">
        <v>758868</v>
      </c>
      <c r="DE877">
        <v>0</v>
      </c>
      <c r="DF877">
        <v>693564</v>
      </c>
      <c r="DG877">
        <v>31135093</v>
      </c>
      <c r="DH877">
        <v>219966</v>
      </c>
      <c r="DI877">
        <v>26940988</v>
      </c>
      <c r="DJ877">
        <v>0</v>
      </c>
      <c r="DK877">
        <v>1707</v>
      </c>
      <c r="DL877">
        <v>0</v>
      </c>
      <c r="DM877">
        <v>0</v>
      </c>
      <c r="DN877">
        <v>0</v>
      </c>
      <c r="DO877">
        <v>0</v>
      </c>
      <c r="DP877">
        <v>813735</v>
      </c>
      <c r="DQ877">
        <v>19102714</v>
      </c>
      <c r="DR877">
        <v>0</v>
      </c>
      <c r="DS877">
        <v>0</v>
      </c>
      <c r="DT877">
        <v>0</v>
      </c>
      <c r="DU877">
        <v>0</v>
      </c>
      <c r="DV877">
        <v>0</v>
      </c>
      <c r="DW877">
        <v>0</v>
      </c>
      <c r="DX877">
        <v>0</v>
      </c>
      <c r="DY877">
        <v>0</v>
      </c>
      <c r="DZ877">
        <v>0</v>
      </c>
      <c r="EA877">
        <v>0</v>
      </c>
      <c r="EB877">
        <v>0</v>
      </c>
      <c r="EC877">
        <v>0</v>
      </c>
      <c r="ED877">
        <v>0</v>
      </c>
    </row>
    <row r="878" spans="1:134" x14ac:dyDescent="0.3">
      <c r="A878">
        <v>106190857</v>
      </c>
      <c r="B878" t="s">
        <v>2063</v>
      </c>
      <c r="C878">
        <v>20182</v>
      </c>
      <c r="D878" s="1">
        <v>43191</v>
      </c>
      <c r="E878" s="1">
        <v>43281</v>
      </c>
      <c r="F878" t="s">
        <v>134</v>
      </c>
      <c r="G878" t="s">
        <v>158</v>
      </c>
      <c r="H878" t="s">
        <v>2086</v>
      </c>
      <c r="I878">
        <v>915</v>
      </c>
      <c r="J878" t="s">
        <v>255</v>
      </c>
      <c r="K878" t="s">
        <v>137</v>
      </c>
      <c r="L878" t="s">
        <v>138</v>
      </c>
      <c r="M878" t="s">
        <v>2064</v>
      </c>
      <c r="N878" t="s">
        <v>2065</v>
      </c>
      <c r="O878" t="s">
        <v>462</v>
      </c>
      <c r="P878">
        <v>91790</v>
      </c>
      <c r="Q878" t="s">
        <v>2066</v>
      </c>
      <c r="R878">
        <v>46</v>
      </c>
      <c r="S878">
        <v>46</v>
      </c>
      <c r="T878">
        <v>46</v>
      </c>
      <c r="U878">
        <v>103</v>
      </c>
      <c r="V878">
        <v>2</v>
      </c>
      <c r="W878">
        <v>1</v>
      </c>
      <c r="X878">
        <v>8</v>
      </c>
      <c r="Y878">
        <v>0</v>
      </c>
      <c r="Z878">
        <v>0</v>
      </c>
      <c r="AA878">
        <v>7</v>
      </c>
      <c r="AB878">
        <v>2</v>
      </c>
      <c r="AC878">
        <v>0</v>
      </c>
      <c r="AD878">
        <v>1</v>
      </c>
      <c r="AE878">
        <v>124</v>
      </c>
      <c r="AF878">
        <v>5</v>
      </c>
      <c r="AG878">
        <v>421</v>
      </c>
      <c r="AH878">
        <v>38</v>
      </c>
      <c r="AI878">
        <v>27</v>
      </c>
      <c r="AJ878">
        <v>1799</v>
      </c>
      <c r="AK878">
        <v>0</v>
      </c>
      <c r="AL878">
        <v>0</v>
      </c>
      <c r="AM878">
        <v>14</v>
      </c>
      <c r="AN878">
        <v>6</v>
      </c>
      <c r="AO878">
        <v>0</v>
      </c>
      <c r="AP878">
        <v>2</v>
      </c>
      <c r="AQ878">
        <v>2307</v>
      </c>
      <c r="AR878">
        <v>3108</v>
      </c>
      <c r="AS87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7722</v>
      </c>
      <c r="AT878">
        <v>150</v>
      </c>
      <c r="AU878">
        <v>2</v>
      </c>
      <c r="AV878">
        <v>6</v>
      </c>
      <c r="AW878">
        <v>90</v>
      </c>
      <c r="AX878">
        <v>0</v>
      </c>
      <c r="AY878">
        <v>0</v>
      </c>
      <c r="AZ878">
        <v>10</v>
      </c>
      <c r="BA878">
        <v>14</v>
      </c>
      <c r="BB878">
        <v>0</v>
      </c>
      <c r="BC878">
        <v>1</v>
      </c>
      <c r="BD878">
        <v>273</v>
      </c>
      <c r="BE878">
        <v>1659647</v>
      </c>
      <c r="BF878">
        <v>265054</v>
      </c>
      <c r="BG878">
        <v>7551346</v>
      </c>
      <c r="BH878">
        <v>308898</v>
      </c>
      <c r="BI878">
        <v>0</v>
      </c>
      <c r="BJ878">
        <v>0</v>
      </c>
      <c r="BK878">
        <v>501228</v>
      </c>
      <c r="BL878">
        <v>194731</v>
      </c>
      <c r="BM878">
        <v>0</v>
      </c>
      <c r="BN878">
        <v>260064</v>
      </c>
      <c r="BO878">
        <v>10740968</v>
      </c>
      <c r="BP878">
        <v>1324779</v>
      </c>
      <c r="BQ878">
        <v>21222</v>
      </c>
      <c r="BR878">
        <v>311076</v>
      </c>
      <c r="BS878">
        <v>208025</v>
      </c>
      <c r="BT878">
        <v>0</v>
      </c>
      <c r="BU878">
        <v>0</v>
      </c>
      <c r="BV878">
        <v>1015285</v>
      </c>
      <c r="BW878">
        <v>220602</v>
      </c>
      <c r="BX878">
        <v>0</v>
      </c>
      <c r="BY878">
        <v>321381</v>
      </c>
      <c r="BZ878">
        <v>3422370</v>
      </c>
      <c r="CA878">
        <v>431366</v>
      </c>
      <c r="CB878">
        <v>2090345</v>
      </c>
      <c r="CC878">
        <v>260332</v>
      </c>
      <c r="CD878">
        <v>3485224</v>
      </c>
      <c r="CE878">
        <v>6904</v>
      </c>
      <c r="CF878">
        <v>0</v>
      </c>
      <c r="CG878">
        <v>0</v>
      </c>
      <c r="CH878">
        <v>0</v>
      </c>
      <c r="CI878">
        <v>453263</v>
      </c>
      <c r="CJ878">
        <v>404139</v>
      </c>
      <c r="CK878">
        <v>0</v>
      </c>
      <c r="CL878">
        <v>0</v>
      </c>
      <c r="CM878">
        <v>0</v>
      </c>
      <c r="CN878">
        <v>0</v>
      </c>
      <c r="CO878">
        <v>0</v>
      </c>
      <c r="CP878">
        <v>226574</v>
      </c>
      <c r="CQ878">
        <v>7358147</v>
      </c>
      <c r="CR878">
        <v>0</v>
      </c>
      <c r="CS878">
        <v>0</v>
      </c>
      <c r="CT878">
        <v>0</v>
      </c>
      <c r="CU878">
        <v>0</v>
      </c>
      <c r="CV878">
        <v>0</v>
      </c>
      <c r="CW878">
        <v>894081</v>
      </c>
      <c r="CX878">
        <v>25944</v>
      </c>
      <c r="CY878">
        <v>4377198</v>
      </c>
      <c r="CZ878">
        <v>504645</v>
      </c>
      <c r="DA878">
        <v>0</v>
      </c>
      <c r="DB878">
        <v>0</v>
      </c>
      <c r="DC878">
        <v>367413</v>
      </c>
      <c r="DD878">
        <v>11194</v>
      </c>
      <c r="DE878">
        <v>0</v>
      </c>
      <c r="DF878">
        <v>624716</v>
      </c>
      <c r="DG878">
        <v>6805191</v>
      </c>
      <c r="DH878">
        <v>322832</v>
      </c>
      <c r="DI878">
        <v>3984136</v>
      </c>
      <c r="DJ878">
        <v>0</v>
      </c>
      <c r="DK878">
        <v>0</v>
      </c>
      <c r="DL878">
        <v>0</v>
      </c>
      <c r="DM878">
        <v>0</v>
      </c>
      <c r="DN878">
        <v>0</v>
      </c>
      <c r="DO878">
        <v>0</v>
      </c>
      <c r="DP878">
        <v>53972</v>
      </c>
      <c r="DQ878">
        <v>1705524</v>
      </c>
      <c r="DR878">
        <v>0</v>
      </c>
      <c r="DS878">
        <v>0</v>
      </c>
      <c r="DT878">
        <v>0</v>
      </c>
      <c r="DU878">
        <v>0</v>
      </c>
      <c r="DV878">
        <v>0</v>
      </c>
      <c r="DW878">
        <v>0</v>
      </c>
      <c r="DX878">
        <v>0</v>
      </c>
      <c r="DY878">
        <v>0</v>
      </c>
      <c r="DZ878">
        <v>0</v>
      </c>
      <c r="EA878">
        <v>0</v>
      </c>
      <c r="EB878">
        <v>0</v>
      </c>
      <c r="EC878">
        <v>0</v>
      </c>
      <c r="ED878">
        <v>0</v>
      </c>
    </row>
    <row r="879" spans="1:134" x14ac:dyDescent="0.3">
      <c r="A879">
        <v>106190859</v>
      </c>
      <c r="B879" t="s">
        <v>2067</v>
      </c>
      <c r="C879">
        <v>20182</v>
      </c>
      <c r="D879" s="1">
        <v>43191</v>
      </c>
      <c r="E879" s="1">
        <v>43281</v>
      </c>
      <c r="F879" t="s">
        <v>134</v>
      </c>
      <c r="G879" t="s">
        <v>158</v>
      </c>
      <c r="H879" t="s">
        <v>2086</v>
      </c>
      <c r="I879">
        <v>905</v>
      </c>
      <c r="J879" t="s">
        <v>255</v>
      </c>
      <c r="K879" t="s">
        <v>137</v>
      </c>
      <c r="L879" t="s">
        <v>138</v>
      </c>
      <c r="M879" t="s">
        <v>2068</v>
      </c>
      <c r="N879" t="s">
        <v>2069</v>
      </c>
      <c r="O879" t="s">
        <v>2070</v>
      </c>
      <c r="P879">
        <v>91307</v>
      </c>
      <c r="Q879" t="s">
        <v>2071</v>
      </c>
      <c r="R879">
        <v>260</v>
      </c>
      <c r="S879">
        <v>228</v>
      </c>
      <c r="T879">
        <v>228</v>
      </c>
      <c r="U879">
        <v>1010</v>
      </c>
      <c r="V879">
        <v>248</v>
      </c>
      <c r="W879">
        <v>108</v>
      </c>
      <c r="X879">
        <v>260</v>
      </c>
      <c r="Y879">
        <v>0</v>
      </c>
      <c r="Z879">
        <v>0</v>
      </c>
      <c r="AA879">
        <v>30</v>
      </c>
      <c r="AB879">
        <v>479</v>
      </c>
      <c r="AC879">
        <v>3</v>
      </c>
      <c r="AD879">
        <v>6</v>
      </c>
      <c r="AE879">
        <v>2144</v>
      </c>
      <c r="AF879">
        <v>0</v>
      </c>
      <c r="AG879">
        <v>5029</v>
      </c>
      <c r="AH879">
        <v>944</v>
      </c>
      <c r="AI879">
        <v>549</v>
      </c>
      <c r="AJ879">
        <v>1121</v>
      </c>
      <c r="AK879">
        <v>0</v>
      </c>
      <c r="AL879">
        <v>0</v>
      </c>
      <c r="AM879">
        <v>288</v>
      </c>
      <c r="AN879">
        <v>1529</v>
      </c>
      <c r="AO879">
        <v>20</v>
      </c>
      <c r="AP879">
        <v>25</v>
      </c>
      <c r="AQ879">
        <v>9505</v>
      </c>
      <c r="AR879">
        <v>0</v>
      </c>
      <c r="AS87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19010</v>
      </c>
      <c r="AT879">
        <v>8492</v>
      </c>
      <c r="AU879">
        <v>1104</v>
      </c>
      <c r="AV879">
        <v>1037</v>
      </c>
      <c r="AW879">
        <v>5170</v>
      </c>
      <c r="AX879">
        <v>0</v>
      </c>
      <c r="AY879">
        <v>0</v>
      </c>
      <c r="AZ879">
        <v>510</v>
      </c>
      <c r="BA879">
        <v>5352</v>
      </c>
      <c r="BB879">
        <v>175</v>
      </c>
      <c r="BC879">
        <v>1310</v>
      </c>
      <c r="BD879">
        <v>23150</v>
      </c>
      <c r="BE879">
        <v>154876605</v>
      </c>
      <c r="BF879">
        <v>32192206</v>
      </c>
      <c r="BG879">
        <v>14409445</v>
      </c>
      <c r="BH879">
        <v>33401033</v>
      </c>
      <c r="BI879">
        <v>0</v>
      </c>
      <c r="BJ879">
        <v>0</v>
      </c>
      <c r="BK879">
        <v>9187324</v>
      </c>
      <c r="BL879">
        <v>53286063</v>
      </c>
      <c r="BM879">
        <v>402378</v>
      </c>
      <c r="BN879">
        <v>167747</v>
      </c>
      <c r="BO879">
        <v>297922801</v>
      </c>
      <c r="BP879">
        <v>46562306</v>
      </c>
      <c r="BQ879">
        <v>13511984</v>
      </c>
      <c r="BR879">
        <v>8281946</v>
      </c>
      <c r="BS879">
        <v>33332992</v>
      </c>
      <c r="BT879">
        <v>0</v>
      </c>
      <c r="BU879">
        <v>0</v>
      </c>
      <c r="BV879">
        <v>4997205</v>
      </c>
      <c r="BW879">
        <v>46368585</v>
      </c>
      <c r="BX879">
        <v>783866</v>
      </c>
      <c r="BY879">
        <v>9946987</v>
      </c>
      <c r="BZ879">
        <v>163785871</v>
      </c>
      <c r="CA879">
        <v>2082145</v>
      </c>
      <c r="CB879">
        <v>179424871</v>
      </c>
      <c r="CC879">
        <v>42312846</v>
      </c>
      <c r="CD879">
        <v>22656244</v>
      </c>
      <c r="CE879">
        <v>66589145</v>
      </c>
      <c r="CF879">
        <v>0</v>
      </c>
      <c r="CG879">
        <v>0</v>
      </c>
      <c r="CH879">
        <v>0</v>
      </c>
      <c r="CI879">
        <v>12557193</v>
      </c>
      <c r="CJ879">
        <v>74291809</v>
      </c>
      <c r="CK879">
        <v>0</v>
      </c>
      <c r="CL879">
        <v>1186244</v>
      </c>
      <c r="CM879">
        <v>0</v>
      </c>
      <c r="CN879">
        <v>0</v>
      </c>
      <c r="CO879">
        <v>0</v>
      </c>
      <c r="CP879">
        <v>7840284</v>
      </c>
      <c r="CQ879">
        <v>408940781</v>
      </c>
      <c r="CR879">
        <v>0</v>
      </c>
      <c r="CS879">
        <v>0</v>
      </c>
      <c r="CT879">
        <v>0</v>
      </c>
      <c r="CU879">
        <v>0</v>
      </c>
      <c r="CV879">
        <v>0</v>
      </c>
      <c r="CW879">
        <v>22014040</v>
      </c>
      <c r="CX879">
        <v>3391344</v>
      </c>
      <c r="CY879">
        <v>35147</v>
      </c>
      <c r="CZ879">
        <v>144880</v>
      </c>
      <c r="DA879">
        <v>0</v>
      </c>
      <c r="DB879">
        <v>0</v>
      </c>
      <c r="DC879">
        <v>1627336</v>
      </c>
      <c r="DD879">
        <v>25362839</v>
      </c>
      <c r="DE879">
        <v>0</v>
      </c>
      <c r="DF879">
        <v>192305</v>
      </c>
      <c r="DG879">
        <v>52767891</v>
      </c>
      <c r="DH879">
        <v>2526702</v>
      </c>
      <c r="DI879">
        <v>55177660</v>
      </c>
      <c r="DJ879">
        <v>0</v>
      </c>
      <c r="DK879">
        <v>95184</v>
      </c>
      <c r="DL879">
        <v>0</v>
      </c>
      <c r="DM879">
        <v>0</v>
      </c>
      <c r="DN879">
        <v>0</v>
      </c>
      <c r="DO879">
        <v>0</v>
      </c>
      <c r="DP879">
        <v>7614279</v>
      </c>
      <c r="DQ879">
        <v>90622361</v>
      </c>
      <c r="DR879">
        <v>0</v>
      </c>
      <c r="DS879">
        <v>0</v>
      </c>
      <c r="DT879">
        <v>0</v>
      </c>
      <c r="DU879">
        <v>0</v>
      </c>
      <c r="DV879">
        <v>0</v>
      </c>
      <c r="DW879">
        <v>0</v>
      </c>
      <c r="DX879">
        <v>0</v>
      </c>
      <c r="DY879">
        <v>0</v>
      </c>
      <c r="DZ879">
        <v>0</v>
      </c>
      <c r="EA879">
        <v>0</v>
      </c>
      <c r="EB879">
        <v>0</v>
      </c>
      <c r="EC879">
        <v>0</v>
      </c>
      <c r="ED879">
        <v>0</v>
      </c>
    </row>
    <row r="880" spans="1:134" x14ac:dyDescent="0.3">
      <c r="A880">
        <v>106190883</v>
      </c>
      <c r="B880" t="s">
        <v>2072</v>
      </c>
      <c r="C880">
        <v>20182</v>
      </c>
      <c r="D880" s="1">
        <v>43191</v>
      </c>
      <c r="E880" s="1">
        <v>43281</v>
      </c>
      <c r="F880" t="s">
        <v>134</v>
      </c>
      <c r="G880" t="s">
        <v>158</v>
      </c>
      <c r="H880" t="s">
        <v>2086</v>
      </c>
      <c r="I880">
        <v>919</v>
      </c>
      <c r="J880" t="s">
        <v>255</v>
      </c>
      <c r="K880" t="s">
        <v>137</v>
      </c>
      <c r="L880" t="s">
        <v>138</v>
      </c>
      <c r="M880" t="s">
        <v>2073</v>
      </c>
      <c r="N880" t="s">
        <v>2074</v>
      </c>
      <c r="O880" t="s">
        <v>1464</v>
      </c>
      <c r="P880">
        <v>90605</v>
      </c>
      <c r="Q880" t="s">
        <v>231</v>
      </c>
      <c r="R880">
        <v>178</v>
      </c>
      <c r="S880">
        <v>178</v>
      </c>
      <c r="T880">
        <v>178</v>
      </c>
      <c r="U880">
        <v>306</v>
      </c>
      <c r="V880">
        <v>271</v>
      </c>
      <c r="W880">
        <v>155</v>
      </c>
      <c r="X880">
        <v>561</v>
      </c>
      <c r="Y880">
        <v>0</v>
      </c>
      <c r="Z880">
        <v>0</v>
      </c>
      <c r="AA880">
        <v>11</v>
      </c>
      <c r="AB880">
        <v>275</v>
      </c>
      <c r="AC880">
        <v>4</v>
      </c>
      <c r="AD880">
        <v>169</v>
      </c>
      <c r="AE880">
        <v>1752</v>
      </c>
      <c r="AF880">
        <v>0</v>
      </c>
      <c r="AG880">
        <v>1222</v>
      </c>
      <c r="AH880">
        <v>1186</v>
      </c>
      <c r="AI880">
        <v>2116</v>
      </c>
      <c r="AJ880">
        <v>2071</v>
      </c>
      <c r="AK880">
        <v>0</v>
      </c>
      <c r="AL880">
        <v>0</v>
      </c>
      <c r="AM880">
        <v>53</v>
      </c>
      <c r="AN880">
        <v>727</v>
      </c>
      <c r="AO880">
        <v>18</v>
      </c>
      <c r="AP880">
        <v>455</v>
      </c>
      <c r="AQ880">
        <v>7848</v>
      </c>
      <c r="AR880">
        <v>0</v>
      </c>
      <c r="AS88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15696</v>
      </c>
      <c r="AT880">
        <v>656</v>
      </c>
      <c r="AU880">
        <v>640</v>
      </c>
      <c r="AV880">
        <v>1697</v>
      </c>
      <c r="AW880">
        <v>4235</v>
      </c>
      <c r="AX880">
        <v>0</v>
      </c>
      <c r="AY880">
        <v>0</v>
      </c>
      <c r="AZ880">
        <v>88</v>
      </c>
      <c r="BA880">
        <v>1957</v>
      </c>
      <c r="BB880">
        <v>10</v>
      </c>
      <c r="BC880">
        <v>1075</v>
      </c>
      <c r="BD880">
        <v>10358</v>
      </c>
      <c r="BE880">
        <v>20984032</v>
      </c>
      <c r="BF880">
        <v>20466790</v>
      </c>
      <c r="BG880">
        <v>28580783</v>
      </c>
      <c r="BH880">
        <v>27483312</v>
      </c>
      <c r="BI880">
        <v>0</v>
      </c>
      <c r="BJ880">
        <v>0</v>
      </c>
      <c r="BK880">
        <v>1326312</v>
      </c>
      <c r="BL880">
        <v>13796828</v>
      </c>
      <c r="BM880">
        <v>286230</v>
      </c>
      <c r="BN880">
        <v>7260292</v>
      </c>
      <c r="BO880">
        <v>120184579</v>
      </c>
      <c r="BP880">
        <v>6562376</v>
      </c>
      <c r="BQ880">
        <v>7752738</v>
      </c>
      <c r="BR880">
        <v>6150956</v>
      </c>
      <c r="BS880">
        <v>23058123</v>
      </c>
      <c r="BT880">
        <v>0</v>
      </c>
      <c r="BU880">
        <v>0</v>
      </c>
      <c r="BV880">
        <v>693757</v>
      </c>
      <c r="BW880">
        <v>16568370</v>
      </c>
      <c r="BX880">
        <v>39054</v>
      </c>
      <c r="BY880">
        <v>2674152</v>
      </c>
      <c r="BZ880">
        <v>63499526</v>
      </c>
      <c r="CA880">
        <v>2107762</v>
      </c>
      <c r="CB880">
        <v>23200887</v>
      </c>
      <c r="CC880">
        <v>23599942</v>
      </c>
      <c r="CD880">
        <v>22715811</v>
      </c>
      <c r="CE880">
        <v>38076181</v>
      </c>
      <c r="CF880">
        <v>-641354</v>
      </c>
      <c r="CG880">
        <v>0</v>
      </c>
      <c r="CH880">
        <v>0</v>
      </c>
      <c r="CI880">
        <v>3060602</v>
      </c>
      <c r="CJ880">
        <v>22924224</v>
      </c>
      <c r="CK880">
        <v>0</v>
      </c>
      <c r="CL880">
        <v>325284</v>
      </c>
      <c r="CM880">
        <v>0</v>
      </c>
      <c r="CN880">
        <v>0</v>
      </c>
      <c r="CO880">
        <v>0</v>
      </c>
      <c r="CP880">
        <v>6845541</v>
      </c>
      <c r="CQ880">
        <v>142214880</v>
      </c>
      <c r="CR880">
        <v>0</v>
      </c>
      <c r="CS880">
        <v>0</v>
      </c>
      <c r="CT880">
        <v>0</v>
      </c>
      <c r="CU880">
        <v>0</v>
      </c>
      <c r="CV880">
        <v>0</v>
      </c>
      <c r="CW880">
        <v>4345521</v>
      </c>
      <c r="CX880">
        <v>4619587</v>
      </c>
      <c r="CY880">
        <v>12657281</v>
      </c>
      <c r="CZ880">
        <v>12465254</v>
      </c>
      <c r="DA880">
        <v>0</v>
      </c>
      <c r="DB880">
        <v>0</v>
      </c>
      <c r="DC880">
        <v>345857</v>
      </c>
      <c r="DD880">
        <v>6054584</v>
      </c>
      <c r="DE880">
        <v>0</v>
      </c>
      <c r="DF880">
        <v>981141</v>
      </c>
      <c r="DG880">
        <v>41469225</v>
      </c>
      <c r="DH880">
        <v>19696</v>
      </c>
      <c r="DI880">
        <v>29845712</v>
      </c>
      <c r="DJ880">
        <v>0</v>
      </c>
      <c r="DK880">
        <v>0</v>
      </c>
      <c r="DL880">
        <v>0</v>
      </c>
      <c r="DM880">
        <v>0</v>
      </c>
      <c r="DN880">
        <v>0</v>
      </c>
      <c r="DO880">
        <v>0</v>
      </c>
      <c r="DP880">
        <v>993591</v>
      </c>
      <c r="DQ880">
        <v>5723979</v>
      </c>
      <c r="DR880">
        <v>0</v>
      </c>
      <c r="DS880">
        <v>0</v>
      </c>
      <c r="DT880">
        <v>0</v>
      </c>
      <c r="DU880">
        <v>0</v>
      </c>
      <c r="DV880">
        <v>0</v>
      </c>
      <c r="DW880">
        <v>0</v>
      </c>
      <c r="DX880">
        <v>0</v>
      </c>
      <c r="DY880">
        <v>0</v>
      </c>
      <c r="DZ880">
        <v>0</v>
      </c>
      <c r="EA880">
        <v>0</v>
      </c>
      <c r="EB880">
        <v>0</v>
      </c>
      <c r="EC880">
        <v>0</v>
      </c>
      <c r="ED880">
        <v>0</v>
      </c>
    </row>
    <row r="881" spans="1:134" x14ac:dyDescent="0.3">
      <c r="A881">
        <v>106571086</v>
      </c>
      <c r="B881" t="s">
        <v>2075</v>
      </c>
      <c r="C881">
        <v>20182</v>
      </c>
      <c r="D881" s="1">
        <v>43191</v>
      </c>
      <c r="E881" s="1">
        <v>43281</v>
      </c>
      <c r="F881" t="s">
        <v>134</v>
      </c>
      <c r="G881" t="s">
        <v>1885</v>
      </c>
      <c r="H881" t="s">
        <v>2104</v>
      </c>
      <c r="I881">
        <v>313</v>
      </c>
      <c r="J881" t="s">
        <v>136</v>
      </c>
      <c r="K881" t="s">
        <v>137</v>
      </c>
      <c r="L881" t="s">
        <v>138</v>
      </c>
      <c r="M881" t="s">
        <v>2076</v>
      </c>
      <c r="N881" t="s">
        <v>2077</v>
      </c>
      <c r="O881" t="s">
        <v>2078</v>
      </c>
      <c r="P881">
        <v>95695</v>
      </c>
      <c r="Q881" t="s">
        <v>2079</v>
      </c>
      <c r="R881">
        <v>108</v>
      </c>
      <c r="S881">
        <v>108</v>
      </c>
      <c r="T881">
        <v>108</v>
      </c>
      <c r="U881">
        <v>305</v>
      </c>
      <c r="V881">
        <v>162</v>
      </c>
      <c r="W881">
        <v>166</v>
      </c>
      <c r="X881">
        <v>185</v>
      </c>
      <c r="Y881">
        <v>0</v>
      </c>
      <c r="Z881">
        <v>0</v>
      </c>
      <c r="AA881">
        <v>22</v>
      </c>
      <c r="AB881">
        <v>282</v>
      </c>
      <c r="AC881">
        <v>8</v>
      </c>
      <c r="AD881">
        <v>10</v>
      </c>
      <c r="AE881">
        <v>1140</v>
      </c>
      <c r="AF881">
        <v>0</v>
      </c>
      <c r="AG881">
        <v>1204</v>
      </c>
      <c r="AH881">
        <v>882</v>
      </c>
      <c r="AI881">
        <v>1090</v>
      </c>
      <c r="AJ881">
        <v>582</v>
      </c>
      <c r="AK881">
        <v>0</v>
      </c>
      <c r="AL881">
        <v>0</v>
      </c>
      <c r="AM881">
        <v>63</v>
      </c>
      <c r="AN881">
        <v>1211</v>
      </c>
      <c r="AO881">
        <v>17</v>
      </c>
      <c r="AP881">
        <v>23</v>
      </c>
      <c r="AQ881">
        <v>5072</v>
      </c>
      <c r="AR881">
        <v>0</v>
      </c>
      <c r="AS88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10144</v>
      </c>
      <c r="AT881">
        <v>3588</v>
      </c>
      <c r="AU881">
        <v>2237</v>
      </c>
      <c r="AV881">
        <v>3439</v>
      </c>
      <c r="AW881">
        <v>4793</v>
      </c>
      <c r="AX881">
        <v>1</v>
      </c>
      <c r="AY881">
        <v>0</v>
      </c>
      <c r="AZ881">
        <v>245</v>
      </c>
      <c r="BA881">
        <v>4557</v>
      </c>
      <c r="BB881">
        <v>200</v>
      </c>
      <c r="BC881">
        <v>796</v>
      </c>
      <c r="BD881">
        <v>19856</v>
      </c>
      <c r="BE881">
        <v>23491671</v>
      </c>
      <c r="BF881">
        <v>12792642</v>
      </c>
      <c r="BG881">
        <v>9332062</v>
      </c>
      <c r="BH881">
        <v>13247837</v>
      </c>
      <c r="BI881">
        <v>0</v>
      </c>
      <c r="BJ881">
        <v>0</v>
      </c>
      <c r="BK881">
        <v>1916665</v>
      </c>
      <c r="BL881">
        <v>17345220</v>
      </c>
      <c r="BM881">
        <v>397637</v>
      </c>
      <c r="BN881">
        <v>545036</v>
      </c>
      <c r="BO881">
        <v>79068770</v>
      </c>
      <c r="BP881">
        <v>23546674</v>
      </c>
      <c r="BQ881">
        <v>11694145</v>
      </c>
      <c r="BR881">
        <v>3558726</v>
      </c>
      <c r="BS881">
        <v>27183282</v>
      </c>
      <c r="BT881">
        <v>4432</v>
      </c>
      <c r="BU881">
        <v>0</v>
      </c>
      <c r="BV881">
        <v>1938076</v>
      </c>
      <c r="BW881">
        <v>29943543</v>
      </c>
      <c r="BX881">
        <v>1011409</v>
      </c>
      <c r="BY881">
        <v>1325310</v>
      </c>
      <c r="BZ881">
        <v>100205597</v>
      </c>
      <c r="CA881">
        <v>2496211</v>
      </c>
      <c r="CB881">
        <v>39139904</v>
      </c>
      <c r="CC881">
        <v>21648366</v>
      </c>
      <c r="CD881">
        <v>9305821</v>
      </c>
      <c r="CE881">
        <v>35950226</v>
      </c>
      <c r="CF881">
        <v>0</v>
      </c>
      <c r="CG881">
        <v>3715</v>
      </c>
      <c r="CH881">
        <v>0</v>
      </c>
      <c r="CI881">
        <v>2825109</v>
      </c>
      <c r="CJ881">
        <v>33976112</v>
      </c>
      <c r="CK881">
        <v>0</v>
      </c>
      <c r="CL881">
        <v>1869230</v>
      </c>
      <c r="CM881">
        <v>0</v>
      </c>
      <c r="CN881">
        <v>0</v>
      </c>
      <c r="CO881">
        <v>0</v>
      </c>
      <c r="CP881">
        <v>1487262</v>
      </c>
      <c r="CQ881">
        <v>148701956</v>
      </c>
      <c r="CR881">
        <v>3845811</v>
      </c>
      <c r="CS881">
        <v>2867231</v>
      </c>
      <c r="CT881">
        <v>0</v>
      </c>
      <c r="CU881">
        <v>6717816</v>
      </c>
      <c r="CV881">
        <v>13430858</v>
      </c>
      <c r="CW881">
        <v>7220070</v>
      </c>
      <c r="CX881">
        <v>6336009</v>
      </c>
      <c r="CY881">
        <v>3160476</v>
      </c>
      <c r="CZ881">
        <v>7107748</v>
      </c>
      <c r="DA881">
        <v>692</v>
      </c>
      <c r="DB881">
        <v>0</v>
      </c>
      <c r="DC881">
        <v>977990</v>
      </c>
      <c r="DD881">
        <v>19014465</v>
      </c>
      <c r="DE881">
        <v>0</v>
      </c>
      <c r="DF881">
        <v>185819</v>
      </c>
      <c r="DG881">
        <v>44003269</v>
      </c>
      <c r="DH881">
        <v>913532</v>
      </c>
      <c r="DI881">
        <v>46969358</v>
      </c>
      <c r="DJ881">
        <v>0</v>
      </c>
      <c r="DK881">
        <v>227545</v>
      </c>
      <c r="DL881">
        <v>0</v>
      </c>
      <c r="DM881">
        <v>0</v>
      </c>
      <c r="DN881">
        <v>0</v>
      </c>
      <c r="DO881">
        <v>0</v>
      </c>
      <c r="DP881">
        <v>1911325</v>
      </c>
      <c r="DQ881">
        <v>40033327</v>
      </c>
      <c r="DR881">
        <v>0</v>
      </c>
      <c r="DS881">
        <v>0</v>
      </c>
      <c r="DT881">
        <v>0</v>
      </c>
      <c r="DU881">
        <v>0</v>
      </c>
      <c r="DV881">
        <v>0</v>
      </c>
      <c r="DW881">
        <v>0</v>
      </c>
      <c r="DX881">
        <v>0</v>
      </c>
      <c r="DY881">
        <v>0</v>
      </c>
      <c r="DZ881">
        <v>0</v>
      </c>
      <c r="EA881">
        <v>0</v>
      </c>
      <c r="EB881">
        <v>0</v>
      </c>
      <c r="EC881">
        <v>0</v>
      </c>
      <c r="ED881">
        <v>0</v>
      </c>
    </row>
    <row r="882" spans="1:134" x14ac:dyDescent="0.3">
      <c r="A882">
        <v>106380939</v>
      </c>
      <c r="B882" t="s">
        <v>2080</v>
      </c>
      <c r="C882">
        <v>20182</v>
      </c>
      <c r="D882" s="1">
        <v>43191</v>
      </c>
      <c r="E882" s="1">
        <v>43281</v>
      </c>
      <c r="F882" t="s">
        <v>134</v>
      </c>
      <c r="G882" t="s">
        <v>379</v>
      </c>
      <c r="H882" t="s">
        <v>2105</v>
      </c>
      <c r="I882">
        <v>423</v>
      </c>
      <c r="J882" t="s">
        <v>276</v>
      </c>
      <c r="K882" t="s">
        <v>137</v>
      </c>
      <c r="L882" t="s">
        <v>220</v>
      </c>
      <c r="M882" t="s">
        <v>2081</v>
      </c>
      <c r="N882" t="s">
        <v>2082</v>
      </c>
      <c r="O882" t="s">
        <v>382</v>
      </c>
      <c r="P882">
        <v>94110</v>
      </c>
      <c r="Q882" t="s">
        <v>2083</v>
      </c>
      <c r="R882">
        <v>397</v>
      </c>
      <c r="S882">
        <v>324</v>
      </c>
      <c r="T882">
        <v>305</v>
      </c>
      <c r="U882">
        <v>854</v>
      </c>
      <c r="V882">
        <v>172</v>
      </c>
      <c r="W882">
        <v>1111</v>
      </c>
      <c r="X882">
        <v>1461</v>
      </c>
      <c r="Y882">
        <v>51</v>
      </c>
      <c r="Z882">
        <v>0</v>
      </c>
      <c r="AA882">
        <v>443</v>
      </c>
      <c r="AB882">
        <v>192</v>
      </c>
      <c r="AC882">
        <v>0</v>
      </c>
      <c r="AD882">
        <v>44</v>
      </c>
      <c r="AE882">
        <v>4328</v>
      </c>
      <c r="AF882">
        <v>0</v>
      </c>
      <c r="AG882">
        <v>7106</v>
      </c>
      <c r="AH882">
        <v>1051</v>
      </c>
      <c r="AI882">
        <v>6143</v>
      </c>
      <c r="AJ882">
        <v>7807</v>
      </c>
      <c r="AK882">
        <v>310</v>
      </c>
      <c r="AL882">
        <v>0</v>
      </c>
      <c r="AM882">
        <v>4134</v>
      </c>
      <c r="AN882">
        <v>579</v>
      </c>
      <c r="AO882">
        <v>0</v>
      </c>
      <c r="AP882">
        <v>30</v>
      </c>
      <c r="AQ882">
        <v>27160</v>
      </c>
      <c r="AR882">
        <v>0</v>
      </c>
      <c r="AS88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54320</v>
      </c>
      <c r="AT882">
        <v>40131</v>
      </c>
      <c r="AU882">
        <v>622</v>
      </c>
      <c r="AV882">
        <v>26595</v>
      </c>
      <c r="AW882">
        <v>62072</v>
      </c>
      <c r="AX882">
        <v>11559</v>
      </c>
      <c r="AY882">
        <v>0</v>
      </c>
      <c r="AZ882">
        <v>4434</v>
      </c>
      <c r="BA882">
        <v>15352</v>
      </c>
      <c r="BB882">
        <v>345</v>
      </c>
      <c r="BC882">
        <v>3848</v>
      </c>
      <c r="BD882">
        <v>164958</v>
      </c>
      <c r="BE882">
        <v>125107343</v>
      </c>
      <c r="BF882">
        <v>28421589</v>
      </c>
      <c r="BG882">
        <v>115932979</v>
      </c>
      <c r="BH882">
        <v>156674684</v>
      </c>
      <c r="BI882">
        <v>8688168</v>
      </c>
      <c r="BJ882">
        <v>0</v>
      </c>
      <c r="BK882">
        <v>57746197</v>
      </c>
      <c r="BL882">
        <v>19772334</v>
      </c>
      <c r="BM882">
        <v>0</v>
      </c>
      <c r="BN882">
        <v>2131965</v>
      </c>
      <c r="BO882">
        <v>514475259</v>
      </c>
      <c r="BP882">
        <v>76235979</v>
      </c>
      <c r="BQ882">
        <v>3693005</v>
      </c>
      <c r="BR882">
        <v>50271450</v>
      </c>
      <c r="BS882">
        <v>122705276</v>
      </c>
      <c r="BT882">
        <v>26545599</v>
      </c>
      <c r="BU882">
        <v>0</v>
      </c>
      <c r="BV882">
        <v>20673768</v>
      </c>
      <c r="BW882">
        <v>28619030</v>
      </c>
      <c r="BX882">
        <v>2052019</v>
      </c>
      <c r="BY882">
        <v>9907099</v>
      </c>
      <c r="BZ882">
        <v>340703225</v>
      </c>
      <c r="CA882">
        <v>29133140</v>
      </c>
      <c r="CB882">
        <v>160369995</v>
      </c>
      <c r="CC882">
        <v>25750323</v>
      </c>
      <c r="CD882">
        <v>125411642</v>
      </c>
      <c r="CE882">
        <v>258711980</v>
      </c>
      <c r="CF882">
        <v>-30693159</v>
      </c>
      <c r="CG882">
        <v>8675526</v>
      </c>
      <c r="CH882">
        <v>0</v>
      </c>
      <c r="CI882">
        <v>43610346</v>
      </c>
      <c r="CJ882">
        <v>35027300</v>
      </c>
      <c r="CK882">
        <v>0</v>
      </c>
      <c r="CL882">
        <v>1962810</v>
      </c>
      <c r="CM882">
        <v>0</v>
      </c>
      <c r="CN882">
        <v>0</v>
      </c>
      <c r="CO882">
        <v>0</v>
      </c>
      <c r="CP882">
        <v>4399373</v>
      </c>
      <c r="CQ882">
        <v>662359276</v>
      </c>
      <c r="CR882">
        <v>0</v>
      </c>
      <c r="CS882">
        <v>26650489</v>
      </c>
      <c r="CT882">
        <v>0</v>
      </c>
      <c r="CU882">
        <v>17064119</v>
      </c>
      <c r="CV882">
        <v>43714608</v>
      </c>
      <c r="CW882">
        <v>37560284</v>
      </c>
      <c r="CX882">
        <v>5834133</v>
      </c>
      <c r="CY882">
        <v>65531228</v>
      </c>
      <c r="CZ882">
        <v>43376881</v>
      </c>
      <c r="DA882">
        <v>24345962</v>
      </c>
      <c r="DB882">
        <v>0</v>
      </c>
      <c r="DC882">
        <v>31910008</v>
      </c>
      <c r="DD882">
        <v>27893542</v>
      </c>
      <c r="DE882">
        <v>81778</v>
      </c>
      <c r="DF882">
        <v>0</v>
      </c>
      <c r="DG882">
        <v>236533816</v>
      </c>
      <c r="DH882">
        <v>31606347</v>
      </c>
      <c r="DI882">
        <v>298314687</v>
      </c>
      <c r="DJ882">
        <v>0</v>
      </c>
      <c r="DK882">
        <v>82693438</v>
      </c>
      <c r="DL882">
        <v>0</v>
      </c>
      <c r="DM882">
        <v>0</v>
      </c>
      <c r="DN882">
        <v>0</v>
      </c>
      <c r="DO882">
        <v>0</v>
      </c>
      <c r="DP882">
        <v>72078</v>
      </c>
      <c r="DQ882">
        <v>146414080</v>
      </c>
      <c r="DR882">
        <v>0</v>
      </c>
      <c r="DS882">
        <v>0</v>
      </c>
      <c r="DT882">
        <v>0</v>
      </c>
      <c r="DU882">
        <v>0</v>
      </c>
      <c r="DV882">
        <v>0</v>
      </c>
      <c r="DW882">
        <v>0</v>
      </c>
      <c r="DX882">
        <v>0</v>
      </c>
      <c r="DY882">
        <v>0</v>
      </c>
      <c r="DZ882">
        <v>0</v>
      </c>
      <c r="EA882">
        <v>0</v>
      </c>
      <c r="EB882">
        <v>0</v>
      </c>
      <c r="EC882">
        <v>0</v>
      </c>
      <c r="ED882">
        <v>0</v>
      </c>
    </row>
    <row r="883" spans="1:134" x14ac:dyDescent="0.3">
      <c r="A883">
        <v>106150788</v>
      </c>
      <c r="B883" t="s">
        <v>133</v>
      </c>
      <c r="C883">
        <v>20181</v>
      </c>
      <c r="D883" s="1">
        <v>43101</v>
      </c>
      <c r="E883" s="1">
        <v>43190</v>
      </c>
      <c r="F883" t="s">
        <v>134</v>
      </c>
      <c r="G883" t="s">
        <v>135</v>
      </c>
      <c r="H883">
        <v>9</v>
      </c>
      <c r="I883">
        <v>617</v>
      </c>
      <c r="J883" t="s">
        <v>136</v>
      </c>
      <c r="K883" t="s">
        <v>137</v>
      </c>
      <c r="L883" t="s">
        <v>138</v>
      </c>
      <c r="M883" t="s">
        <v>139</v>
      </c>
      <c r="N883" t="s">
        <v>140</v>
      </c>
      <c r="O883" t="s">
        <v>141</v>
      </c>
      <c r="P883">
        <v>93301</v>
      </c>
      <c r="Q883" t="s">
        <v>142</v>
      </c>
      <c r="R883">
        <v>254</v>
      </c>
      <c r="S883">
        <v>254</v>
      </c>
      <c r="T883">
        <v>198</v>
      </c>
      <c r="U883">
        <v>1019</v>
      </c>
      <c r="V883">
        <v>863</v>
      </c>
      <c r="W883">
        <v>238</v>
      </c>
      <c r="X883">
        <v>1024</v>
      </c>
      <c r="Y883">
        <v>0</v>
      </c>
      <c r="Z883">
        <v>0</v>
      </c>
      <c r="AA883">
        <v>230</v>
      </c>
      <c r="AB883">
        <v>1109</v>
      </c>
      <c r="AC883">
        <v>0</v>
      </c>
      <c r="AD883">
        <v>71</v>
      </c>
      <c r="AE883">
        <v>4554</v>
      </c>
      <c r="AF883">
        <v>0</v>
      </c>
      <c r="AG883">
        <v>4678</v>
      </c>
      <c r="AH883">
        <v>3613</v>
      </c>
      <c r="AI883">
        <v>839</v>
      </c>
      <c r="AJ883">
        <v>3528</v>
      </c>
      <c r="AK883">
        <v>0</v>
      </c>
      <c r="AL883">
        <v>0</v>
      </c>
      <c r="AM883">
        <v>970</v>
      </c>
      <c r="AN883">
        <v>3521</v>
      </c>
      <c r="AO883">
        <v>0</v>
      </c>
      <c r="AP883">
        <v>293</v>
      </c>
      <c r="AQ883">
        <v>17442</v>
      </c>
      <c r="AR883">
        <v>0</v>
      </c>
      <c r="AS88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34884</v>
      </c>
      <c r="AT883">
        <v>10736</v>
      </c>
      <c r="AU883">
        <v>4019</v>
      </c>
      <c r="AV883">
        <v>1350</v>
      </c>
      <c r="AW883">
        <v>12455</v>
      </c>
      <c r="AX883">
        <v>0</v>
      </c>
      <c r="AY883">
        <v>0</v>
      </c>
      <c r="AZ883">
        <v>2500</v>
      </c>
      <c r="BA883">
        <v>17248</v>
      </c>
      <c r="BB883">
        <v>0</v>
      </c>
      <c r="BC883">
        <v>2355</v>
      </c>
      <c r="BD883">
        <v>50663</v>
      </c>
      <c r="BE883">
        <v>83339314</v>
      </c>
      <c r="BF883">
        <v>71852844</v>
      </c>
      <c r="BG883">
        <v>18871588</v>
      </c>
      <c r="BH883">
        <v>56047922</v>
      </c>
      <c r="BI883">
        <v>0</v>
      </c>
      <c r="BJ883">
        <v>0</v>
      </c>
      <c r="BK883">
        <v>13756144</v>
      </c>
      <c r="BL883">
        <v>68256731</v>
      </c>
      <c r="BM883">
        <v>0</v>
      </c>
      <c r="BN883">
        <v>526184</v>
      </c>
      <c r="BO883">
        <v>312650727</v>
      </c>
      <c r="BP883">
        <v>40243353</v>
      </c>
      <c r="BQ883">
        <v>31006242</v>
      </c>
      <c r="BR883">
        <v>4980337</v>
      </c>
      <c r="BS883">
        <v>44450265</v>
      </c>
      <c r="BT883">
        <v>0</v>
      </c>
      <c r="BU883">
        <v>0</v>
      </c>
      <c r="BV883">
        <v>14336644</v>
      </c>
      <c r="BW883">
        <v>59411430</v>
      </c>
      <c r="BX883">
        <v>0</v>
      </c>
      <c r="BY883">
        <v>4166506</v>
      </c>
      <c r="BZ883">
        <v>198594777</v>
      </c>
      <c r="CA883">
        <v>1936874</v>
      </c>
      <c r="CB883">
        <v>101722217</v>
      </c>
      <c r="CC883">
        <v>89551377</v>
      </c>
      <c r="CD883">
        <v>21397554</v>
      </c>
      <c r="CE883">
        <v>67689524</v>
      </c>
      <c r="CF883">
        <v>0</v>
      </c>
      <c r="CG883">
        <v>0</v>
      </c>
      <c r="CH883">
        <v>0</v>
      </c>
      <c r="CI883">
        <v>21988192</v>
      </c>
      <c r="CJ883">
        <v>94647057</v>
      </c>
      <c r="CK883">
        <v>0</v>
      </c>
      <c r="CL883">
        <v>1838844</v>
      </c>
      <c r="CM883">
        <v>0</v>
      </c>
      <c r="CN883">
        <v>0</v>
      </c>
      <c r="CO883">
        <v>0</v>
      </c>
      <c r="CP883">
        <v>7674227</v>
      </c>
      <c r="CQ883">
        <v>408445866</v>
      </c>
      <c r="CR883">
        <v>0</v>
      </c>
      <c r="CS883">
        <v>0</v>
      </c>
      <c r="CT883">
        <v>0</v>
      </c>
      <c r="CU883">
        <v>0</v>
      </c>
      <c r="CV883">
        <v>0</v>
      </c>
      <c r="CW883">
        <v>21359200</v>
      </c>
      <c r="CX883">
        <v>12842271</v>
      </c>
      <c r="CY883">
        <v>2381286</v>
      </c>
      <c r="CZ883">
        <v>32696145</v>
      </c>
      <c r="DA883">
        <v>0</v>
      </c>
      <c r="DB883">
        <v>0</v>
      </c>
      <c r="DC883">
        <v>5474388</v>
      </c>
      <c r="DD883">
        <v>30046649</v>
      </c>
      <c r="DE883">
        <v>0</v>
      </c>
      <c r="DF883">
        <v>-2000301</v>
      </c>
      <c r="DG883">
        <v>102799638</v>
      </c>
      <c r="DH883">
        <v>1014547</v>
      </c>
      <c r="DI883">
        <v>98453101</v>
      </c>
      <c r="DJ883">
        <v>0</v>
      </c>
      <c r="DK883">
        <v>810730</v>
      </c>
      <c r="DL883">
        <v>0</v>
      </c>
      <c r="DM883">
        <v>0</v>
      </c>
      <c r="DN883">
        <v>0</v>
      </c>
      <c r="DO883">
        <v>0</v>
      </c>
      <c r="DP883">
        <v>619601</v>
      </c>
      <c r="DQ883">
        <v>134342013</v>
      </c>
      <c r="DR883">
        <v>0</v>
      </c>
      <c r="DS883">
        <v>0</v>
      </c>
      <c r="DT883">
        <v>0</v>
      </c>
      <c r="DU883">
        <v>0</v>
      </c>
      <c r="DV883">
        <v>0</v>
      </c>
      <c r="DW883">
        <v>0</v>
      </c>
      <c r="DX883">
        <v>0</v>
      </c>
      <c r="DY883">
        <v>0</v>
      </c>
      <c r="DZ883">
        <v>0</v>
      </c>
      <c r="EA883">
        <v>0</v>
      </c>
      <c r="EB883">
        <v>0</v>
      </c>
      <c r="EC883">
        <v>0</v>
      </c>
      <c r="ED883">
        <v>0</v>
      </c>
    </row>
    <row r="884" spans="1:134" x14ac:dyDescent="0.3">
      <c r="A884">
        <v>106171049</v>
      </c>
      <c r="B884" t="s">
        <v>143</v>
      </c>
      <c r="C884">
        <v>20181</v>
      </c>
      <c r="D884" s="1">
        <v>43101</v>
      </c>
      <c r="E884" s="1">
        <v>43190</v>
      </c>
      <c r="F884" t="s">
        <v>134</v>
      </c>
      <c r="G884" t="s">
        <v>144</v>
      </c>
      <c r="H884">
        <v>1</v>
      </c>
      <c r="I884">
        <v>115</v>
      </c>
      <c r="J884" t="s">
        <v>136</v>
      </c>
      <c r="K884" t="s">
        <v>137</v>
      </c>
      <c r="L884" t="s">
        <v>220</v>
      </c>
      <c r="M884" t="s">
        <v>146</v>
      </c>
      <c r="N884" t="s">
        <v>2184</v>
      </c>
      <c r="O884" t="s">
        <v>148</v>
      </c>
      <c r="P884">
        <v>95422</v>
      </c>
      <c r="Q884" t="s">
        <v>149</v>
      </c>
      <c r="R884">
        <v>25</v>
      </c>
      <c r="S884">
        <v>25</v>
      </c>
      <c r="T884">
        <v>20</v>
      </c>
      <c r="U884">
        <v>185</v>
      </c>
      <c r="V884">
        <v>2</v>
      </c>
      <c r="W884">
        <v>5</v>
      </c>
      <c r="X884">
        <v>146</v>
      </c>
      <c r="Y884">
        <v>0</v>
      </c>
      <c r="Z884">
        <v>0</v>
      </c>
      <c r="AA884">
        <v>0</v>
      </c>
      <c r="AB884">
        <v>36</v>
      </c>
      <c r="AC884">
        <v>0</v>
      </c>
      <c r="AD884">
        <v>5</v>
      </c>
      <c r="AE884">
        <v>379</v>
      </c>
      <c r="AF884">
        <v>0</v>
      </c>
      <c r="AG884">
        <v>797</v>
      </c>
      <c r="AH884">
        <v>6</v>
      </c>
      <c r="AI884">
        <v>13</v>
      </c>
      <c r="AJ884">
        <v>474</v>
      </c>
      <c r="AK884">
        <v>0</v>
      </c>
      <c r="AL884">
        <v>0</v>
      </c>
      <c r="AM884">
        <v>0</v>
      </c>
      <c r="AN884">
        <v>135</v>
      </c>
      <c r="AO884">
        <v>0</v>
      </c>
      <c r="AP884">
        <v>12</v>
      </c>
      <c r="AQ884">
        <v>1437</v>
      </c>
      <c r="AR884">
        <v>0</v>
      </c>
      <c r="AS88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2874</v>
      </c>
      <c r="AT884">
        <v>20811</v>
      </c>
      <c r="AU884">
        <v>275</v>
      </c>
      <c r="AV884">
        <v>6624</v>
      </c>
      <c r="AW884">
        <v>23197</v>
      </c>
      <c r="AX884">
        <v>0</v>
      </c>
      <c r="AY884">
        <v>0</v>
      </c>
      <c r="AZ884">
        <v>6067</v>
      </c>
      <c r="BA884">
        <v>3084</v>
      </c>
      <c r="BB884">
        <v>0</v>
      </c>
      <c r="BC884">
        <v>993</v>
      </c>
      <c r="BD884">
        <v>61051</v>
      </c>
      <c r="BE884">
        <v>8945794</v>
      </c>
      <c r="BF884">
        <v>72599</v>
      </c>
      <c r="BG884">
        <v>357672</v>
      </c>
      <c r="BH884">
        <v>5668685</v>
      </c>
      <c r="BI884">
        <v>0</v>
      </c>
      <c r="BJ884">
        <v>0</v>
      </c>
      <c r="BK884">
        <v>0</v>
      </c>
      <c r="BL884">
        <v>1656039</v>
      </c>
      <c r="BM884">
        <v>0</v>
      </c>
      <c r="BN884">
        <v>116687</v>
      </c>
      <c r="BO884">
        <v>16817476</v>
      </c>
      <c r="BP884">
        <v>18801602</v>
      </c>
      <c r="BQ884">
        <v>671151</v>
      </c>
      <c r="BR884">
        <v>3306838</v>
      </c>
      <c r="BS884">
        <v>19124190</v>
      </c>
      <c r="BT884">
        <v>0</v>
      </c>
      <c r="BU884">
        <v>0</v>
      </c>
      <c r="BV884">
        <v>422116</v>
      </c>
      <c r="BW884">
        <v>7161038</v>
      </c>
      <c r="BX884">
        <v>0</v>
      </c>
      <c r="BY884">
        <v>942839</v>
      </c>
      <c r="BZ884">
        <v>50429774</v>
      </c>
      <c r="CA884">
        <v>-324698</v>
      </c>
      <c r="CB884">
        <v>18831584</v>
      </c>
      <c r="CC884">
        <v>650963</v>
      </c>
      <c r="CD884">
        <v>2189728</v>
      </c>
      <c r="CE884">
        <v>15253167</v>
      </c>
      <c r="CF884">
        <v>-130500</v>
      </c>
      <c r="CG884">
        <v>0</v>
      </c>
      <c r="CH884">
        <v>0</v>
      </c>
      <c r="CI884">
        <v>93644</v>
      </c>
      <c r="CJ884">
        <v>3613312</v>
      </c>
      <c r="CK884">
        <v>0</v>
      </c>
      <c r="CL884">
        <v>1766592</v>
      </c>
      <c r="CM884">
        <v>0</v>
      </c>
      <c r="CN884">
        <v>0</v>
      </c>
      <c r="CO884">
        <v>0</v>
      </c>
      <c r="CP884">
        <v>974334</v>
      </c>
      <c r="CQ884">
        <v>42918126</v>
      </c>
      <c r="CR884">
        <v>0</v>
      </c>
      <c r="CS884">
        <v>2715284</v>
      </c>
      <c r="CT884">
        <v>0</v>
      </c>
      <c r="CU884">
        <v>0</v>
      </c>
      <c r="CV884">
        <v>2715284</v>
      </c>
      <c r="CW884">
        <v>8871330</v>
      </c>
      <c r="CX884">
        <v>66961</v>
      </c>
      <c r="CY884">
        <v>1362757</v>
      </c>
      <c r="CZ884">
        <v>12194824</v>
      </c>
      <c r="DA884">
        <v>0</v>
      </c>
      <c r="DB884">
        <v>0</v>
      </c>
      <c r="DC884">
        <v>390088</v>
      </c>
      <c r="DD884">
        <v>4947382</v>
      </c>
      <c r="DE884">
        <v>0</v>
      </c>
      <c r="DF884">
        <v>-788934</v>
      </c>
      <c r="DG884">
        <v>27044408</v>
      </c>
      <c r="DH884">
        <v>951441</v>
      </c>
      <c r="DI884">
        <v>24229517</v>
      </c>
      <c r="DJ884">
        <v>0</v>
      </c>
      <c r="DK884">
        <v>16328</v>
      </c>
      <c r="DL884">
        <v>0</v>
      </c>
      <c r="DM884">
        <v>0</v>
      </c>
      <c r="DN884">
        <v>0</v>
      </c>
      <c r="DO884">
        <v>0</v>
      </c>
      <c r="DP884">
        <v>370008</v>
      </c>
      <c r="DQ884">
        <v>31753882</v>
      </c>
      <c r="DR884">
        <v>0</v>
      </c>
      <c r="DS884">
        <v>0</v>
      </c>
      <c r="DT884">
        <v>0</v>
      </c>
      <c r="DU884">
        <v>0</v>
      </c>
      <c r="DV884">
        <v>0</v>
      </c>
      <c r="DW884">
        <v>0</v>
      </c>
      <c r="DX884">
        <v>0</v>
      </c>
      <c r="DY884">
        <v>0</v>
      </c>
      <c r="DZ884">
        <v>0</v>
      </c>
      <c r="EA884">
        <v>0</v>
      </c>
      <c r="EB884">
        <v>0</v>
      </c>
      <c r="EC884">
        <v>0</v>
      </c>
      <c r="ED884">
        <v>0</v>
      </c>
    </row>
    <row r="885" spans="1:134" x14ac:dyDescent="0.3">
      <c r="A885">
        <v>106040875</v>
      </c>
      <c r="B885" t="s">
        <v>150</v>
      </c>
      <c r="C885">
        <v>20181</v>
      </c>
      <c r="D885" s="1">
        <v>43101</v>
      </c>
      <c r="E885" s="1">
        <v>43190</v>
      </c>
      <c r="F885" t="s">
        <v>134</v>
      </c>
      <c r="G885" t="s">
        <v>151</v>
      </c>
      <c r="H885">
        <v>1</v>
      </c>
      <c r="I885">
        <v>220</v>
      </c>
      <c r="J885" t="s">
        <v>152</v>
      </c>
      <c r="K885" t="s">
        <v>137</v>
      </c>
      <c r="L885" t="s">
        <v>138</v>
      </c>
      <c r="M885" t="s">
        <v>153</v>
      </c>
      <c r="N885" t="s">
        <v>154</v>
      </c>
      <c r="O885" t="s">
        <v>155</v>
      </c>
      <c r="P885">
        <v>95969</v>
      </c>
      <c r="Q885" t="s">
        <v>156</v>
      </c>
      <c r="R885">
        <v>100</v>
      </c>
      <c r="S885">
        <v>100</v>
      </c>
      <c r="T885">
        <v>57</v>
      </c>
      <c r="U885">
        <v>721</v>
      </c>
      <c r="V885">
        <v>28</v>
      </c>
      <c r="W885">
        <v>43</v>
      </c>
      <c r="X885">
        <v>296</v>
      </c>
      <c r="Y885">
        <v>0</v>
      </c>
      <c r="Z885">
        <v>0</v>
      </c>
      <c r="AA885">
        <v>2</v>
      </c>
      <c r="AB885">
        <v>187</v>
      </c>
      <c r="AC885">
        <v>0</v>
      </c>
      <c r="AD885">
        <v>15</v>
      </c>
      <c r="AE885">
        <v>1292</v>
      </c>
      <c r="AF885">
        <v>0</v>
      </c>
      <c r="AG885">
        <v>2932</v>
      </c>
      <c r="AH885">
        <v>99</v>
      </c>
      <c r="AI885">
        <v>140</v>
      </c>
      <c r="AJ885">
        <v>1008</v>
      </c>
      <c r="AK885">
        <v>0</v>
      </c>
      <c r="AL885">
        <v>0</v>
      </c>
      <c r="AM885">
        <v>6</v>
      </c>
      <c r="AN885">
        <v>556</v>
      </c>
      <c r="AO885">
        <v>0</v>
      </c>
      <c r="AP885">
        <v>65</v>
      </c>
      <c r="AQ885">
        <v>4806</v>
      </c>
      <c r="AR885">
        <v>0</v>
      </c>
      <c r="AS88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9612</v>
      </c>
      <c r="AT885">
        <v>43767</v>
      </c>
      <c r="AU885">
        <v>1358</v>
      </c>
      <c r="AV885">
        <v>7809</v>
      </c>
      <c r="AW885">
        <v>27321</v>
      </c>
      <c r="AX885">
        <v>0</v>
      </c>
      <c r="AY885">
        <v>0</v>
      </c>
      <c r="AZ885">
        <v>839</v>
      </c>
      <c r="BA885">
        <v>15526</v>
      </c>
      <c r="BB885">
        <v>0</v>
      </c>
      <c r="BC885">
        <v>1494</v>
      </c>
      <c r="BD885">
        <v>98114</v>
      </c>
      <c r="BE885">
        <v>83468036</v>
      </c>
      <c r="BF885">
        <v>3078200</v>
      </c>
      <c r="BG885">
        <v>2909419</v>
      </c>
      <c r="BH885">
        <v>26157446</v>
      </c>
      <c r="BI885">
        <v>0</v>
      </c>
      <c r="BJ885">
        <v>0</v>
      </c>
      <c r="BK885">
        <v>296458</v>
      </c>
      <c r="BL885">
        <v>15488936</v>
      </c>
      <c r="BM885">
        <v>0</v>
      </c>
      <c r="BN885">
        <v>1396908</v>
      </c>
      <c r="BO885">
        <v>132795403</v>
      </c>
      <c r="BP885">
        <v>103974858</v>
      </c>
      <c r="BQ885">
        <v>4094730</v>
      </c>
      <c r="BR885">
        <v>7365771</v>
      </c>
      <c r="BS885">
        <v>56955711</v>
      </c>
      <c r="BT885">
        <v>0</v>
      </c>
      <c r="BU885">
        <v>0</v>
      </c>
      <c r="BV885">
        <v>910756</v>
      </c>
      <c r="BW885">
        <v>41865454</v>
      </c>
      <c r="BX885">
        <v>0</v>
      </c>
      <c r="BY885">
        <v>3131677</v>
      </c>
      <c r="BZ885">
        <v>218298957</v>
      </c>
      <c r="CA885">
        <v>6817</v>
      </c>
      <c r="CB885">
        <v>166699596</v>
      </c>
      <c r="CC885">
        <v>6144430</v>
      </c>
      <c r="CD885">
        <v>6790077</v>
      </c>
      <c r="CE885">
        <v>70521006</v>
      </c>
      <c r="CF885">
        <v>-221206</v>
      </c>
      <c r="CG885">
        <v>0</v>
      </c>
      <c r="CH885">
        <v>0</v>
      </c>
      <c r="CI885">
        <v>535723</v>
      </c>
      <c r="CJ885">
        <v>39383011</v>
      </c>
      <c r="CK885">
        <v>0</v>
      </c>
      <c r="CL885">
        <v>2807424</v>
      </c>
      <c r="CM885">
        <v>0</v>
      </c>
      <c r="CN885">
        <v>0</v>
      </c>
      <c r="CO885">
        <v>0</v>
      </c>
      <c r="CP885">
        <v>4968432</v>
      </c>
      <c r="CQ885">
        <v>297635310</v>
      </c>
      <c r="CR885">
        <v>0</v>
      </c>
      <c r="CS885">
        <v>0</v>
      </c>
      <c r="CT885">
        <v>0</v>
      </c>
      <c r="CU885">
        <v>0</v>
      </c>
      <c r="CV885">
        <v>0</v>
      </c>
      <c r="CW885">
        <v>18901721</v>
      </c>
      <c r="CX885">
        <v>1006563</v>
      </c>
      <c r="CY885">
        <v>3344045</v>
      </c>
      <c r="CZ885">
        <v>13031546</v>
      </c>
      <c r="DA885">
        <v>0</v>
      </c>
      <c r="DB885">
        <v>0</v>
      </c>
      <c r="DC885">
        <v>304139</v>
      </c>
      <c r="DD885">
        <v>16424704</v>
      </c>
      <c r="DE885">
        <v>0</v>
      </c>
      <c r="DF885">
        <v>446332</v>
      </c>
      <c r="DG885">
        <v>53459050</v>
      </c>
      <c r="DH885">
        <v>5180886</v>
      </c>
      <c r="DI885">
        <v>56031120</v>
      </c>
      <c r="DJ885">
        <v>0</v>
      </c>
      <c r="DK885">
        <v>80409</v>
      </c>
      <c r="DL885">
        <v>0</v>
      </c>
      <c r="DM885">
        <v>0</v>
      </c>
      <c r="DN885">
        <v>0</v>
      </c>
      <c r="DO885">
        <v>0</v>
      </c>
      <c r="DP885">
        <v>1026533</v>
      </c>
      <c r="DQ885">
        <v>54937558</v>
      </c>
      <c r="DR885">
        <v>0</v>
      </c>
      <c r="DS885">
        <v>0</v>
      </c>
      <c r="DT885">
        <v>0</v>
      </c>
      <c r="DU885">
        <v>0</v>
      </c>
      <c r="DV885">
        <v>0</v>
      </c>
      <c r="DW885">
        <v>0</v>
      </c>
      <c r="DX885">
        <v>0</v>
      </c>
      <c r="DY885">
        <v>0</v>
      </c>
      <c r="DZ885">
        <v>0</v>
      </c>
      <c r="EA885">
        <v>0</v>
      </c>
      <c r="EB885">
        <v>0</v>
      </c>
      <c r="EC885">
        <v>0</v>
      </c>
      <c r="ED885">
        <v>0</v>
      </c>
    </row>
    <row r="886" spans="1:134" x14ac:dyDescent="0.3">
      <c r="A886">
        <v>106190323</v>
      </c>
      <c r="B886" t="s">
        <v>157</v>
      </c>
      <c r="C886">
        <v>20181</v>
      </c>
      <c r="D886" s="1">
        <v>43101</v>
      </c>
      <c r="E886" s="1">
        <v>43190</v>
      </c>
      <c r="F886" t="s">
        <v>134</v>
      </c>
      <c r="G886" t="s">
        <v>158</v>
      </c>
      <c r="H886">
        <v>11</v>
      </c>
      <c r="I886">
        <v>909</v>
      </c>
      <c r="J886" t="s">
        <v>152</v>
      </c>
      <c r="K886" t="s">
        <v>137</v>
      </c>
      <c r="L886" t="s">
        <v>138</v>
      </c>
      <c r="M886" t="s">
        <v>159</v>
      </c>
      <c r="N886" t="s">
        <v>160</v>
      </c>
      <c r="O886" t="s">
        <v>161</v>
      </c>
      <c r="P886">
        <v>91206</v>
      </c>
      <c r="Q886" t="s">
        <v>162</v>
      </c>
      <c r="R886">
        <v>515</v>
      </c>
      <c r="S886">
        <v>462</v>
      </c>
      <c r="T886">
        <v>308</v>
      </c>
      <c r="U886">
        <v>2266</v>
      </c>
      <c r="V886">
        <v>455</v>
      </c>
      <c r="W886">
        <v>352</v>
      </c>
      <c r="X886">
        <v>962</v>
      </c>
      <c r="Y886">
        <v>0</v>
      </c>
      <c r="Z886">
        <v>0</v>
      </c>
      <c r="AA886">
        <v>37</v>
      </c>
      <c r="AB886">
        <v>945</v>
      </c>
      <c r="AC886">
        <v>0</v>
      </c>
      <c r="AD886">
        <v>159</v>
      </c>
      <c r="AE886">
        <v>5176</v>
      </c>
      <c r="AF886">
        <v>0</v>
      </c>
      <c r="AG886">
        <v>14332</v>
      </c>
      <c r="AH886">
        <v>2129</v>
      </c>
      <c r="AI886">
        <v>2471</v>
      </c>
      <c r="AJ886">
        <v>3674</v>
      </c>
      <c r="AK886">
        <v>0</v>
      </c>
      <c r="AL886">
        <v>0</v>
      </c>
      <c r="AM886">
        <v>87</v>
      </c>
      <c r="AN886">
        <v>4017</v>
      </c>
      <c r="AO886">
        <v>0</v>
      </c>
      <c r="AP886">
        <v>673</v>
      </c>
      <c r="AQ886">
        <v>27383</v>
      </c>
      <c r="AR886">
        <v>0</v>
      </c>
      <c r="AS88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54766</v>
      </c>
      <c r="AT886">
        <v>15351</v>
      </c>
      <c r="AU886">
        <v>2096</v>
      </c>
      <c r="AV886">
        <v>1586</v>
      </c>
      <c r="AW886">
        <v>9854</v>
      </c>
      <c r="AX886">
        <v>0</v>
      </c>
      <c r="AY886">
        <v>0</v>
      </c>
      <c r="AZ886">
        <v>2356</v>
      </c>
      <c r="BA886">
        <v>19281</v>
      </c>
      <c r="BB886">
        <v>0</v>
      </c>
      <c r="BC886">
        <v>1715</v>
      </c>
      <c r="BD886">
        <v>52239</v>
      </c>
      <c r="BE886">
        <v>229128167</v>
      </c>
      <c r="BF886">
        <v>46590964</v>
      </c>
      <c r="BG886">
        <v>35132343</v>
      </c>
      <c r="BH886">
        <v>82131365</v>
      </c>
      <c r="BI886">
        <v>0</v>
      </c>
      <c r="BJ886">
        <v>0</v>
      </c>
      <c r="BK886">
        <v>453922</v>
      </c>
      <c r="BL886">
        <v>69816895</v>
      </c>
      <c r="BM886">
        <v>0</v>
      </c>
      <c r="BN886">
        <v>2584374</v>
      </c>
      <c r="BO886">
        <v>465838030</v>
      </c>
      <c r="BP886">
        <v>56117207</v>
      </c>
      <c r="BQ886">
        <v>16236736</v>
      </c>
      <c r="BR886">
        <v>7255081</v>
      </c>
      <c r="BS886">
        <v>48170318</v>
      </c>
      <c r="BT886">
        <v>0</v>
      </c>
      <c r="BU886">
        <v>0</v>
      </c>
      <c r="BV886">
        <v>2300607</v>
      </c>
      <c r="BW886">
        <v>49650915</v>
      </c>
      <c r="BX886">
        <v>0</v>
      </c>
      <c r="BY886">
        <v>21689250</v>
      </c>
      <c r="BZ886">
        <v>201420114</v>
      </c>
      <c r="CA886">
        <v>1426529</v>
      </c>
      <c r="CB886">
        <v>241626538</v>
      </c>
      <c r="CC886">
        <v>46693331</v>
      </c>
      <c r="CD886">
        <v>35506839</v>
      </c>
      <c r="CE886">
        <v>112917257</v>
      </c>
      <c r="CF886">
        <v>0</v>
      </c>
      <c r="CG886">
        <v>0</v>
      </c>
      <c r="CH886">
        <v>0</v>
      </c>
      <c r="CI886">
        <v>1376271</v>
      </c>
      <c r="CJ886">
        <v>76179316</v>
      </c>
      <c r="CK886">
        <v>0</v>
      </c>
      <c r="CL886">
        <v>18865234</v>
      </c>
      <c r="CM886">
        <v>0</v>
      </c>
      <c r="CN886">
        <v>0</v>
      </c>
      <c r="CO886">
        <v>0</v>
      </c>
      <c r="CP886">
        <v>11737139</v>
      </c>
      <c r="CQ886">
        <v>546328454</v>
      </c>
      <c r="CR886">
        <v>0</v>
      </c>
      <c r="CS886">
        <v>0</v>
      </c>
      <c r="CT886">
        <v>0</v>
      </c>
      <c r="CU886">
        <v>0</v>
      </c>
      <c r="CV886">
        <v>0</v>
      </c>
      <c r="CW886">
        <v>39634776</v>
      </c>
      <c r="CX886">
        <v>15263565</v>
      </c>
      <c r="CY886">
        <v>6589711</v>
      </c>
      <c r="CZ886">
        <v>16569385</v>
      </c>
      <c r="DA886">
        <v>0</v>
      </c>
      <c r="DB886">
        <v>0</v>
      </c>
      <c r="DC886">
        <v>1133892</v>
      </c>
      <c r="DD886">
        <v>40783835</v>
      </c>
      <c r="DE886">
        <v>0</v>
      </c>
      <c r="DF886">
        <v>954526</v>
      </c>
      <c r="DG886">
        <v>120929690</v>
      </c>
      <c r="DH886">
        <v>5094174</v>
      </c>
      <c r="DI886">
        <v>120197505</v>
      </c>
      <c r="DJ886">
        <v>0</v>
      </c>
      <c r="DK886">
        <v>329312</v>
      </c>
      <c r="DL886">
        <v>0</v>
      </c>
      <c r="DM886">
        <v>0</v>
      </c>
      <c r="DN886">
        <v>0</v>
      </c>
      <c r="DO886">
        <v>0</v>
      </c>
      <c r="DP886">
        <v>5287062</v>
      </c>
      <c r="DQ886">
        <v>206170126</v>
      </c>
      <c r="DR886">
        <v>0</v>
      </c>
      <c r="DS886">
        <v>0</v>
      </c>
      <c r="DT886">
        <v>0</v>
      </c>
      <c r="DU886">
        <v>0</v>
      </c>
      <c r="DV886">
        <v>0</v>
      </c>
      <c r="DW886">
        <v>0</v>
      </c>
      <c r="DX886">
        <v>0</v>
      </c>
      <c r="DY886">
        <v>0</v>
      </c>
      <c r="DZ886">
        <v>0</v>
      </c>
      <c r="EA886">
        <v>0</v>
      </c>
      <c r="EB886">
        <v>0</v>
      </c>
      <c r="EC886">
        <v>0</v>
      </c>
      <c r="ED886">
        <v>0</v>
      </c>
    </row>
    <row r="887" spans="1:134" x14ac:dyDescent="0.3">
      <c r="A887">
        <v>106164029</v>
      </c>
      <c r="B887" t="s">
        <v>163</v>
      </c>
      <c r="C887">
        <v>20181</v>
      </c>
      <c r="D887" s="1">
        <v>43101</v>
      </c>
      <c r="E887" s="1">
        <v>43190</v>
      </c>
      <c r="F887" t="s">
        <v>134</v>
      </c>
      <c r="G887" t="s">
        <v>164</v>
      </c>
      <c r="H887">
        <v>9</v>
      </c>
      <c r="I887">
        <v>615</v>
      </c>
      <c r="J887" t="s">
        <v>152</v>
      </c>
      <c r="K887" t="s">
        <v>137</v>
      </c>
      <c r="L887" t="s">
        <v>220</v>
      </c>
      <c r="M887" t="s">
        <v>165</v>
      </c>
      <c r="N887" t="s">
        <v>166</v>
      </c>
      <c r="O887" t="s">
        <v>167</v>
      </c>
      <c r="P887">
        <v>93230</v>
      </c>
      <c r="Q887" t="s">
        <v>168</v>
      </c>
      <c r="R887">
        <v>230</v>
      </c>
      <c r="S887">
        <v>230</v>
      </c>
      <c r="T887">
        <v>137</v>
      </c>
      <c r="U887">
        <v>925</v>
      </c>
      <c r="V887">
        <v>217</v>
      </c>
      <c r="W887">
        <v>207</v>
      </c>
      <c r="X887">
        <v>885</v>
      </c>
      <c r="Y887">
        <v>0</v>
      </c>
      <c r="Z887">
        <v>0</v>
      </c>
      <c r="AA887">
        <v>157</v>
      </c>
      <c r="AB887">
        <v>410</v>
      </c>
      <c r="AC887">
        <v>2</v>
      </c>
      <c r="AD887">
        <v>54</v>
      </c>
      <c r="AE887">
        <v>2857</v>
      </c>
      <c r="AF887">
        <v>0</v>
      </c>
      <c r="AG887">
        <v>5055</v>
      </c>
      <c r="AH887">
        <v>1196</v>
      </c>
      <c r="AI887">
        <v>868</v>
      </c>
      <c r="AJ887">
        <v>3037</v>
      </c>
      <c r="AK887">
        <v>0</v>
      </c>
      <c r="AL887">
        <v>0</v>
      </c>
      <c r="AM887">
        <v>470</v>
      </c>
      <c r="AN887">
        <v>1451</v>
      </c>
      <c r="AO887">
        <v>15</v>
      </c>
      <c r="AP887">
        <v>162</v>
      </c>
      <c r="AQ887">
        <v>12254</v>
      </c>
      <c r="AR887">
        <v>0</v>
      </c>
      <c r="AS88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24508</v>
      </c>
      <c r="AT887">
        <v>14938</v>
      </c>
      <c r="AU887">
        <v>2098</v>
      </c>
      <c r="AV887">
        <v>3763</v>
      </c>
      <c r="AW887">
        <v>29964</v>
      </c>
      <c r="AX887">
        <v>0</v>
      </c>
      <c r="AY887">
        <v>0</v>
      </c>
      <c r="AZ887">
        <v>4794</v>
      </c>
      <c r="BA887">
        <v>15543</v>
      </c>
      <c r="BB887">
        <v>10</v>
      </c>
      <c r="BC887">
        <v>2639</v>
      </c>
      <c r="BD887">
        <v>73749</v>
      </c>
      <c r="BE887">
        <v>46252228</v>
      </c>
      <c r="BF887">
        <v>10541571</v>
      </c>
      <c r="BG887">
        <v>7520104</v>
      </c>
      <c r="BH887">
        <v>31689954</v>
      </c>
      <c r="BI887">
        <v>0</v>
      </c>
      <c r="BJ887">
        <v>0</v>
      </c>
      <c r="BK887">
        <v>4158952</v>
      </c>
      <c r="BL887">
        <v>15803416</v>
      </c>
      <c r="BM887">
        <v>138349</v>
      </c>
      <c r="BN887">
        <v>1812129</v>
      </c>
      <c r="BO887">
        <v>117916703</v>
      </c>
      <c r="BP887">
        <v>34480327</v>
      </c>
      <c r="BQ887">
        <v>6807414</v>
      </c>
      <c r="BR887">
        <v>9807465</v>
      </c>
      <c r="BS887">
        <v>73242133</v>
      </c>
      <c r="BT887">
        <v>0</v>
      </c>
      <c r="BU887">
        <v>0</v>
      </c>
      <c r="BV887">
        <v>9927747</v>
      </c>
      <c r="BW887">
        <v>34839085</v>
      </c>
      <c r="BX887">
        <v>36185</v>
      </c>
      <c r="BY887">
        <v>8005264</v>
      </c>
      <c r="BZ887">
        <v>177145620</v>
      </c>
      <c r="CA887">
        <v>5370008</v>
      </c>
      <c r="CB887">
        <v>64608643</v>
      </c>
      <c r="CC887">
        <v>13782464</v>
      </c>
      <c r="CD887">
        <v>11537869</v>
      </c>
      <c r="CE887">
        <v>80376167</v>
      </c>
      <c r="CF887">
        <v>-1378254</v>
      </c>
      <c r="CG887">
        <v>0</v>
      </c>
      <c r="CH887">
        <v>0</v>
      </c>
      <c r="CI887">
        <v>8056974</v>
      </c>
      <c r="CJ887">
        <v>23483037</v>
      </c>
      <c r="CK887">
        <v>0</v>
      </c>
      <c r="CL887">
        <v>2527629</v>
      </c>
      <c r="CM887">
        <v>0</v>
      </c>
      <c r="CN887">
        <v>0</v>
      </c>
      <c r="CO887">
        <v>0</v>
      </c>
      <c r="CP887">
        <v>7868888</v>
      </c>
      <c r="CQ887">
        <v>216233425</v>
      </c>
      <c r="CR887">
        <v>0</v>
      </c>
      <c r="CS887">
        <v>4482808</v>
      </c>
      <c r="CT887">
        <v>0</v>
      </c>
      <c r="CU887">
        <v>0</v>
      </c>
      <c r="CV887">
        <v>4482808</v>
      </c>
      <c r="CW887">
        <v>14761494</v>
      </c>
      <c r="CX887">
        <v>2760395</v>
      </c>
      <c r="CY887">
        <v>8131898</v>
      </c>
      <c r="CZ887">
        <v>29350602</v>
      </c>
      <c r="DA887">
        <v>0</v>
      </c>
      <c r="DB887">
        <v>0</v>
      </c>
      <c r="DC887">
        <v>2572068</v>
      </c>
      <c r="DD887">
        <v>24544142</v>
      </c>
      <c r="DE887">
        <v>1035</v>
      </c>
      <c r="DF887">
        <v>1190072</v>
      </c>
      <c r="DG887">
        <v>83311706</v>
      </c>
      <c r="DH887">
        <v>643217</v>
      </c>
      <c r="DI887">
        <v>71134129</v>
      </c>
      <c r="DJ887">
        <v>0</v>
      </c>
      <c r="DK887">
        <v>-2013140</v>
      </c>
      <c r="DL887">
        <v>0</v>
      </c>
      <c r="DM887">
        <v>0</v>
      </c>
      <c r="DN887">
        <v>0</v>
      </c>
      <c r="DO887">
        <v>0</v>
      </c>
      <c r="DP887">
        <v>3472654</v>
      </c>
      <c r="DQ887">
        <v>190648824</v>
      </c>
      <c r="DR887">
        <v>0</v>
      </c>
      <c r="DS887">
        <v>0</v>
      </c>
      <c r="DT887">
        <v>0</v>
      </c>
      <c r="DU887">
        <v>0</v>
      </c>
      <c r="DV887">
        <v>0</v>
      </c>
      <c r="DW887">
        <v>0</v>
      </c>
      <c r="DX887">
        <v>0</v>
      </c>
      <c r="DY887">
        <v>0</v>
      </c>
      <c r="DZ887">
        <v>0</v>
      </c>
      <c r="EA887">
        <v>0</v>
      </c>
      <c r="EB887">
        <v>0</v>
      </c>
      <c r="EC887">
        <v>0</v>
      </c>
      <c r="ED887">
        <v>0</v>
      </c>
    </row>
    <row r="888" spans="1:134" x14ac:dyDescent="0.3">
      <c r="A888">
        <v>106234038</v>
      </c>
      <c r="B888" t="s">
        <v>169</v>
      </c>
      <c r="C888">
        <v>20181</v>
      </c>
      <c r="D888" s="1">
        <v>43101</v>
      </c>
      <c r="E888" s="1">
        <v>43190</v>
      </c>
      <c r="F888" t="s">
        <v>134</v>
      </c>
      <c r="G888" t="s">
        <v>170</v>
      </c>
      <c r="H888">
        <v>1</v>
      </c>
      <c r="I888">
        <v>112</v>
      </c>
      <c r="J888" t="s">
        <v>136</v>
      </c>
      <c r="K888" t="s">
        <v>137</v>
      </c>
      <c r="L888" t="s">
        <v>138</v>
      </c>
      <c r="M888" t="s">
        <v>171</v>
      </c>
      <c r="N888" t="s">
        <v>172</v>
      </c>
      <c r="O888" t="s">
        <v>173</v>
      </c>
      <c r="P888">
        <v>95490</v>
      </c>
      <c r="Q888" t="s">
        <v>174</v>
      </c>
      <c r="R888">
        <v>25</v>
      </c>
      <c r="S888">
        <v>25</v>
      </c>
      <c r="T888">
        <v>25</v>
      </c>
      <c r="U888">
        <v>227</v>
      </c>
      <c r="V888">
        <v>20</v>
      </c>
      <c r="W888">
        <v>24</v>
      </c>
      <c r="X888">
        <v>89</v>
      </c>
      <c r="Y888">
        <v>0</v>
      </c>
      <c r="Z888">
        <v>0</v>
      </c>
      <c r="AA888">
        <v>9</v>
      </c>
      <c r="AB888">
        <v>63</v>
      </c>
      <c r="AC888">
        <v>0</v>
      </c>
      <c r="AD888">
        <v>5</v>
      </c>
      <c r="AE888">
        <v>437</v>
      </c>
      <c r="AF888">
        <v>0</v>
      </c>
      <c r="AG888">
        <v>1062</v>
      </c>
      <c r="AH888">
        <v>89</v>
      </c>
      <c r="AI888">
        <v>69</v>
      </c>
      <c r="AJ888">
        <v>368</v>
      </c>
      <c r="AK888">
        <v>0</v>
      </c>
      <c r="AL888">
        <v>0</v>
      </c>
      <c r="AM888">
        <v>29</v>
      </c>
      <c r="AN888">
        <v>259</v>
      </c>
      <c r="AO888">
        <v>0</v>
      </c>
      <c r="AP888">
        <v>25</v>
      </c>
      <c r="AQ888">
        <v>1901</v>
      </c>
      <c r="AR888">
        <v>0</v>
      </c>
      <c r="AS88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3802</v>
      </c>
      <c r="AT888">
        <v>5185</v>
      </c>
      <c r="AU888">
        <v>454</v>
      </c>
      <c r="AV888">
        <v>249</v>
      </c>
      <c r="AW888">
        <v>3914</v>
      </c>
      <c r="AX888">
        <v>0</v>
      </c>
      <c r="AY888">
        <v>0</v>
      </c>
      <c r="AZ888">
        <v>325</v>
      </c>
      <c r="BA888">
        <v>3475</v>
      </c>
      <c r="BB888">
        <v>0</v>
      </c>
      <c r="BC888">
        <v>401</v>
      </c>
      <c r="BD888">
        <v>14003</v>
      </c>
      <c r="BE888">
        <v>14228633</v>
      </c>
      <c r="BF888">
        <v>1275016</v>
      </c>
      <c r="BG888">
        <v>1069710</v>
      </c>
      <c r="BH888">
        <v>5166933</v>
      </c>
      <c r="BI888">
        <v>0</v>
      </c>
      <c r="BJ888">
        <v>0</v>
      </c>
      <c r="BK888">
        <v>568742</v>
      </c>
      <c r="BL888">
        <v>4506225</v>
      </c>
      <c r="BM888">
        <v>0</v>
      </c>
      <c r="BN888">
        <v>275975</v>
      </c>
      <c r="BO888">
        <v>27091234</v>
      </c>
      <c r="BP888">
        <v>7031949</v>
      </c>
      <c r="BQ888">
        <v>704872</v>
      </c>
      <c r="BR888">
        <v>680885</v>
      </c>
      <c r="BS888">
        <v>6596066</v>
      </c>
      <c r="BT888">
        <v>0</v>
      </c>
      <c r="BU888">
        <v>0</v>
      </c>
      <c r="BV888">
        <v>511589</v>
      </c>
      <c r="BW888">
        <v>4472449</v>
      </c>
      <c r="BX888">
        <v>0</v>
      </c>
      <c r="BY888">
        <v>635187</v>
      </c>
      <c r="BZ888">
        <v>20632997</v>
      </c>
      <c r="CA888">
        <v>410961</v>
      </c>
      <c r="CB888">
        <v>13665242</v>
      </c>
      <c r="CC888">
        <v>1076798</v>
      </c>
      <c r="CD888">
        <v>1386405</v>
      </c>
      <c r="CE888">
        <v>9331431</v>
      </c>
      <c r="CF888">
        <v>0</v>
      </c>
      <c r="CG888">
        <v>0</v>
      </c>
      <c r="CH888">
        <v>0</v>
      </c>
      <c r="CI888">
        <v>135388</v>
      </c>
      <c r="CJ888">
        <v>3910953</v>
      </c>
      <c r="CK888">
        <v>0</v>
      </c>
      <c r="CL888">
        <v>752355</v>
      </c>
      <c r="CM888">
        <v>0</v>
      </c>
      <c r="CN888">
        <v>0</v>
      </c>
      <c r="CO888">
        <v>0</v>
      </c>
      <c r="CP888">
        <v>1096206</v>
      </c>
      <c r="CQ888">
        <v>31765739</v>
      </c>
      <c r="CR888">
        <v>0</v>
      </c>
      <c r="CS888">
        <v>1261838</v>
      </c>
      <c r="CT888">
        <v>0</v>
      </c>
      <c r="CU888">
        <v>0</v>
      </c>
      <c r="CV888">
        <v>1261838</v>
      </c>
      <c r="CW888">
        <v>7277729</v>
      </c>
      <c r="CX888">
        <v>825099</v>
      </c>
      <c r="CY888">
        <v>6594</v>
      </c>
      <c r="CZ888">
        <v>3645368</v>
      </c>
      <c r="DA888">
        <v>0</v>
      </c>
      <c r="DB888">
        <v>0</v>
      </c>
      <c r="DC888">
        <v>865855</v>
      </c>
      <c r="DD888">
        <v>4650356</v>
      </c>
      <c r="DE888">
        <v>0</v>
      </c>
      <c r="DF888">
        <v>-50671</v>
      </c>
      <c r="DG888">
        <v>17220330</v>
      </c>
      <c r="DH888">
        <v>520512</v>
      </c>
      <c r="DI888">
        <v>16121832</v>
      </c>
      <c r="DJ888">
        <v>0</v>
      </c>
      <c r="DK888">
        <v>402667</v>
      </c>
      <c r="DL888">
        <v>0</v>
      </c>
      <c r="DM888">
        <v>0</v>
      </c>
      <c r="DN888">
        <v>0</v>
      </c>
      <c r="DO888">
        <v>0</v>
      </c>
      <c r="DP888">
        <v>64294</v>
      </c>
      <c r="DQ888">
        <v>59912413</v>
      </c>
      <c r="DR888">
        <v>0</v>
      </c>
      <c r="DS888">
        <v>0</v>
      </c>
      <c r="DT888">
        <v>0</v>
      </c>
      <c r="DU888">
        <v>0</v>
      </c>
      <c r="DV888">
        <v>0</v>
      </c>
      <c r="DW888">
        <v>0</v>
      </c>
      <c r="DX888">
        <v>0</v>
      </c>
      <c r="DY888">
        <v>0</v>
      </c>
      <c r="DZ888">
        <v>0</v>
      </c>
      <c r="EA888">
        <v>0</v>
      </c>
      <c r="EB888">
        <v>0</v>
      </c>
      <c r="EC888">
        <v>0</v>
      </c>
      <c r="ED888">
        <v>0</v>
      </c>
    </row>
    <row r="889" spans="1:134" x14ac:dyDescent="0.3">
      <c r="A889">
        <v>106390923</v>
      </c>
      <c r="B889" t="s">
        <v>175</v>
      </c>
      <c r="C889">
        <v>20181</v>
      </c>
      <c r="D889" s="1">
        <v>43101</v>
      </c>
      <c r="E889" s="1">
        <v>43190</v>
      </c>
      <c r="F889" t="s">
        <v>134</v>
      </c>
      <c r="G889" t="s">
        <v>176</v>
      </c>
      <c r="H889">
        <v>6</v>
      </c>
      <c r="I889">
        <v>505</v>
      </c>
      <c r="J889" t="s">
        <v>136</v>
      </c>
      <c r="K889" t="s">
        <v>137</v>
      </c>
      <c r="L889" t="s">
        <v>138</v>
      </c>
      <c r="M889" t="s">
        <v>177</v>
      </c>
      <c r="N889" t="s">
        <v>178</v>
      </c>
      <c r="O889" t="s">
        <v>179</v>
      </c>
      <c r="P889">
        <v>95240</v>
      </c>
      <c r="Q889" t="s">
        <v>180</v>
      </c>
      <c r="R889">
        <v>190</v>
      </c>
      <c r="S889">
        <v>190</v>
      </c>
      <c r="T889">
        <v>117</v>
      </c>
      <c r="U889">
        <v>1175</v>
      </c>
      <c r="V889">
        <v>227</v>
      </c>
      <c r="W889">
        <v>179</v>
      </c>
      <c r="X889">
        <v>608</v>
      </c>
      <c r="Y889">
        <v>0</v>
      </c>
      <c r="Z889">
        <v>0</v>
      </c>
      <c r="AA889">
        <v>52</v>
      </c>
      <c r="AB889">
        <v>376</v>
      </c>
      <c r="AC889">
        <v>1</v>
      </c>
      <c r="AD889">
        <v>24</v>
      </c>
      <c r="AE889">
        <v>2642</v>
      </c>
      <c r="AF889">
        <v>0</v>
      </c>
      <c r="AG889">
        <v>4865</v>
      </c>
      <c r="AH889">
        <v>1000</v>
      </c>
      <c r="AI889">
        <v>757</v>
      </c>
      <c r="AJ889">
        <v>2419</v>
      </c>
      <c r="AK889">
        <v>0</v>
      </c>
      <c r="AL889">
        <v>0</v>
      </c>
      <c r="AM889">
        <v>183</v>
      </c>
      <c r="AN889">
        <v>1097</v>
      </c>
      <c r="AO889">
        <v>21</v>
      </c>
      <c r="AP889">
        <v>82</v>
      </c>
      <c r="AQ889">
        <v>10424</v>
      </c>
      <c r="AR889">
        <v>0</v>
      </c>
      <c r="AS88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20848</v>
      </c>
      <c r="AT889">
        <v>21506</v>
      </c>
      <c r="AU889">
        <v>3387</v>
      </c>
      <c r="AV889">
        <v>3978</v>
      </c>
      <c r="AW889">
        <v>28139</v>
      </c>
      <c r="AX889">
        <v>0</v>
      </c>
      <c r="AY889">
        <v>0</v>
      </c>
      <c r="AZ889">
        <v>3680</v>
      </c>
      <c r="BA889">
        <v>14840</v>
      </c>
      <c r="BB889">
        <v>18</v>
      </c>
      <c r="BC889">
        <v>1772</v>
      </c>
      <c r="BD889">
        <v>77320</v>
      </c>
      <c r="BE889">
        <v>121301596</v>
      </c>
      <c r="BF889">
        <v>22873531</v>
      </c>
      <c r="BG889">
        <v>16255095</v>
      </c>
      <c r="BH889">
        <v>53943872</v>
      </c>
      <c r="BI889">
        <v>0</v>
      </c>
      <c r="BJ889">
        <v>0</v>
      </c>
      <c r="BK889">
        <v>4702005</v>
      </c>
      <c r="BL889">
        <v>29589565</v>
      </c>
      <c r="BM889">
        <v>969578</v>
      </c>
      <c r="BN889">
        <v>2177280</v>
      </c>
      <c r="BO889">
        <v>251812522</v>
      </c>
      <c r="BP889">
        <v>42302648</v>
      </c>
      <c r="BQ889">
        <v>10567253</v>
      </c>
      <c r="BR889">
        <v>9748994</v>
      </c>
      <c r="BS889">
        <v>57230293</v>
      </c>
      <c r="BT889">
        <v>0</v>
      </c>
      <c r="BU889">
        <v>0</v>
      </c>
      <c r="BV889">
        <v>5784197</v>
      </c>
      <c r="BW889">
        <v>35347069</v>
      </c>
      <c r="BX889">
        <v>74529</v>
      </c>
      <c r="BY889">
        <v>5381592</v>
      </c>
      <c r="BZ889">
        <v>166436575</v>
      </c>
      <c r="CA889">
        <v>1738012</v>
      </c>
      <c r="CB889">
        <v>145239766</v>
      </c>
      <c r="CC889">
        <v>28985177</v>
      </c>
      <c r="CD889">
        <v>21090952</v>
      </c>
      <c r="CE889">
        <v>93028482</v>
      </c>
      <c r="CF889">
        <v>0</v>
      </c>
      <c r="CG889">
        <v>0</v>
      </c>
      <c r="CH889">
        <v>0</v>
      </c>
      <c r="CI889">
        <v>11914578</v>
      </c>
      <c r="CJ889">
        <v>41962754</v>
      </c>
      <c r="CK889">
        <v>0</v>
      </c>
      <c r="CL889">
        <v>2137865</v>
      </c>
      <c r="CM889">
        <v>0</v>
      </c>
      <c r="CN889">
        <v>0</v>
      </c>
      <c r="CO889">
        <v>0</v>
      </c>
      <c r="CP889">
        <v>8308099</v>
      </c>
      <c r="CQ889">
        <v>354405685</v>
      </c>
      <c r="CR889">
        <v>0</v>
      </c>
      <c r="CS889">
        <v>493096</v>
      </c>
      <c r="CT889">
        <v>0</v>
      </c>
      <c r="CU889">
        <v>0</v>
      </c>
      <c r="CV889">
        <v>493096</v>
      </c>
      <c r="CW889">
        <v>19855515</v>
      </c>
      <c r="CX889">
        <v>3643575</v>
      </c>
      <c r="CY889">
        <v>3788510</v>
      </c>
      <c r="CZ889">
        <v>13381312</v>
      </c>
      <c r="DA889">
        <v>0</v>
      </c>
      <c r="DB889">
        <v>0</v>
      </c>
      <c r="DC889">
        <v>1768439</v>
      </c>
      <c r="DD889">
        <v>21516356</v>
      </c>
      <c r="DE889">
        <v>23864</v>
      </c>
      <c r="DF889">
        <v>358937</v>
      </c>
      <c r="DG889">
        <v>64336508</v>
      </c>
      <c r="DH889">
        <v>979552</v>
      </c>
      <c r="DI889">
        <v>60330425</v>
      </c>
      <c r="DJ889">
        <v>0</v>
      </c>
      <c r="DK889">
        <v>-4131923</v>
      </c>
      <c r="DL889">
        <v>0</v>
      </c>
      <c r="DM889">
        <v>0</v>
      </c>
      <c r="DN889">
        <v>0</v>
      </c>
      <c r="DO889">
        <v>0</v>
      </c>
      <c r="DP889">
        <v>434127</v>
      </c>
      <c r="DQ889">
        <v>143561412</v>
      </c>
      <c r="DR889">
        <v>0</v>
      </c>
      <c r="DS889">
        <v>0</v>
      </c>
      <c r="DT889">
        <v>0</v>
      </c>
      <c r="DU889">
        <v>0</v>
      </c>
      <c r="DV889">
        <v>0</v>
      </c>
      <c r="DW889">
        <v>0</v>
      </c>
      <c r="DX889">
        <v>0</v>
      </c>
      <c r="DY889">
        <v>0</v>
      </c>
      <c r="DZ889">
        <v>0</v>
      </c>
      <c r="EA889">
        <v>0</v>
      </c>
      <c r="EB889">
        <v>0</v>
      </c>
      <c r="EC889">
        <v>0</v>
      </c>
      <c r="ED889">
        <v>0</v>
      </c>
    </row>
    <row r="890" spans="1:134" x14ac:dyDescent="0.3">
      <c r="A890">
        <v>106100797</v>
      </c>
      <c r="B890" t="s">
        <v>181</v>
      </c>
      <c r="C890">
        <v>20181</v>
      </c>
      <c r="D890" s="1">
        <v>43101</v>
      </c>
      <c r="E890" s="1">
        <v>43190</v>
      </c>
      <c r="F890" t="s">
        <v>134</v>
      </c>
      <c r="G890" t="s">
        <v>182</v>
      </c>
      <c r="H890">
        <v>9</v>
      </c>
      <c r="I890">
        <v>607</v>
      </c>
      <c r="J890" t="s">
        <v>183</v>
      </c>
      <c r="K890" t="s">
        <v>137</v>
      </c>
      <c r="L890" t="s">
        <v>220</v>
      </c>
      <c r="M890" t="s">
        <v>165</v>
      </c>
      <c r="N890" t="s">
        <v>184</v>
      </c>
      <c r="O890" t="s">
        <v>185</v>
      </c>
      <c r="P890">
        <v>93654</v>
      </c>
      <c r="Q890" t="s">
        <v>168</v>
      </c>
      <c r="R890">
        <v>49</v>
      </c>
      <c r="S890">
        <v>49</v>
      </c>
      <c r="T890">
        <v>17</v>
      </c>
      <c r="U890">
        <v>55</v>
      </c>
      <c r="V890">
        <v>13</v>
      </c>
      <c r="W890">
        <v>76</v>
      </c>
      <c r="X890">
        <v>239</v>
      </c>
      <c r="Y890">
        <v>0</v>
      </c>
      <c r="Z890">
        <v>0</v>
      </c>
      <c r="AA890">
        <v>3</v>
      </c>
      <c r="AB890">
        <v>54</v>
      </c>
      <c r="AC890">
        <v>0</v>
      </c>
      <c r="AD890">
        <v>8</v>
      </c>
      <c r="AE890">
        <v>448</v>
      </c>
      <c r="AF890">
        <v>0</v>
      </c>
      <c r="AG890">
        <v>264</v>
      </c>
      <c r="AH890">
        <v>45</v>
      </c>
      <c r="AI890">
        <v>204</v>
      </c>
      <c r="AJ890">
        <v>536</v>
      </c>
      <c r="AK890">
        <v>0</v>
      </c>
      <c r="AL890">
        <v>0</v>
      </c>
      <c r="AM890">
        <v>8</v>
      </c>
      <c r="AN890">
        <v>100</v>
      </c>
      <c r="AO890">
        <v>0</v>
      </c>
      <c r="AP890">
        <v>42</v>
      </c>
      <c r="AQ890">
        <v>1199</v>
      </c>
      <c r="AR890">
        <v>0</v>
      </c>
      <c r="AS89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2398</v>
      </c>
      <c r="AT890">
        <v>20707</v>
      </c>
      <c r="AU890">
        <v>3882</v>
      </c>
      <c r="AV890">
        <v>14223</v>
      </c>
      <c r="AW890">
        <v>98433</v>
      </c>
      <c r="AX890">
        <v>0</v>
      </c>
      <c r="AY890">
        <v>0</v>
      </c>
      <c r="AZ890">
        <v>1466</v>
      </c>
      <c r="BA890">
        <v>21085</v>
      </c>
      <c r="BB890">
        <v>307</v>
      </c>
      <c r="BC890">
        <v>6784</v>
      </c>
      <c r="BD890">
        <v>166887</v>
      </c>
      <c r="BE890">
        <v>1779727</v>
      </c>
      <c r="BF890">
        <v>371428</v>
      </c>
      <c r="BG890">
        <v>1582033</v>
      </c>
      <c r="BH890">
        <v>4746788</v>
      </c>
      <c r="BI890">
        <v>0</v>
      </c>
      <c r="BJ890">
        <v>0</v>
      </c>
      <c r="BK890">
        <v>59378</v>
      </c>
      <c r="BL890">
        <v>1021871</v>
      </c>
      <c r="BM890">
        <v>0</v>
      </c>
      <c r="BN890">
        <v>264916</v>
      </c>
      <c r="BO890">
        <v>9826141</v>
      </c>
      <c r="BP890">
        <v>8844778</v>
      </c>
      <c r="BQ890">
        <v>1444114</v>
      </c>
      <c r="BR890">
        <v>6883408</v>
      </c>
      <c r="BS890">
        <v>38707240</v>
      </c>
      <c r="BT890">
        <v>0</v>
      </c>
      <c r="BU890">
        <v>0</v>
      </c>
      <c r="BV890">
        <v>1044907</v>
      </c>
      <c r="BW890">
        <v>8653672</v>
      </c>
      <c r="BX890">
        <v>60734</v>
      </c>
      <c r="BY890">
        <v>3006298</v>
      </c>
      <c r="BZ890">
        <v>68645151</v>
      </c>
      <c r="CA890">
        <v>1726020</v>
      </c>
      <c r="CB890">
        <v>4156105</v>
      </c>
      <c r="CC890">
        <v>1073230</v>
      </c>
      <c r="CD890">
        <v>3769683</v>
      </c>
      <c r="CE890">
        <v>12981280</v>
      </c>
      <c r="CF890">
        <v>-909317</v>
      </c>
      <c r="CG890">
        <v>0</v>
      </c>
      <c r="CH890">
        <v>0</v>
      </c>
      <c r="CI890">
        <v>214826</v>
      </c>
      <c r="CJ890">
        <v>4507024</v>
      </c>
      <c r="CK890">
        <v>0</v>
      </c>
      <c r="CL890">
        <v>1202010</v>
      </c>
      <c r="CM890">
        <v>0</v>
      </c>
      <c r="CN890">
        <v>0</v>
      </c>
      <c r="CO890">
        <v>0</v>
      </c>
      <c r="CP890">
        <v>2140460</v>
      </c>
      <c r="CQ890">
        <v>30861321</v>
      </c>
      <c r="CR890">
        <v>0</v>
      </c>
      <c r="CS890">
        <v>0</v>
      </c>
      <c r="CT890">
        <v>0</v>
      </c>
      <c r="CU890">
        <v>542093</v>
      </c>
      <c r="CV890">
        <v>542093</v>
      </c>
      <c r="CW890">
        <v>3463395</v>
      </c>
      <c r="CX890">
        <v>494904</v>
      </c>
      <c r="CY890">
        <v>5981264</v>
      </c>
      <c r="CZ890">
        <v>31345297</v>
      </c>
      <c r="DA890">
        <v>0</v>
      </c>
      <c r="DB890">
        <v>0</v>
      </c>
      <c r="DC890">
        <v>270317</v>
      </c>
      <c r="DD890">
        <v>5790062</v>
      </c>
      <c r="DE890">
        <v>8872</v>
      </c>
      <c r="DF890">
        <v>797953</v>
      </c>
      <c r="DG890">
        <v>48152064</v>
      </c>
      <c r="DH890">
        <v>995314</v>
      </c>
      <c r="DI890">
        <v>41032934</v>
      </c>
      <c r="DJ890">
        <v>0</v>
      </c>
      <c r="DK890">
        <v>166873</v>
      </c>
      <c r="DL890">
        <v>0</v>
      </c>
      <c r="DM890">
        <v>0</v>
      </c>
      <c r="DN890">
        <v>0</v>
      </c>
      <c r="DO890">
        <v>0</v>
      </c>
      <c r="DP890">
        <v>1217923</v>
      </c>
      <c r="DQ890">
        <v>21106421</v>
      </c>
      <c r="DR890">
        <v>0</v>
      </c>
      <c r="DS890">
        <v>0</v>
      </c>
      <c r="DT890">
        <v>0</v>
      </c>
      <c r="DU890">
        <v>0</v>
      </c>
      <c r="DV890">
        <v>0</v>
      </c>
      <c r="DW890">
        <v>0</v>
      </c>
      <c r="DX890">
        <v>0</v>
      </c>
      <c r="DY890">
        <v>0</v>
      </c>
      <c r="DZ890">
        <v>0</v>
      </c>
      <c r="EA890">
        <v>0</v>
      </c>
      <c r="EB890">
        <v>0</v>
      </c>
      <c r="EC890">
        <v>0</v>
      </c>
      <c r="ED890">
        <v>0</v>
      </c>
    </row>
    <row r="891" spans="1:134" x14ac:dyDescent="0.3">
      <c r="A891">
        <v>106560525</v>
      </c>
      <c r="B891" t="s">
        <v>186</v>
      </c>
      <c r="C891">
        <v>20181</v>
      </c>
      <c r="D891" s="1">
        <v>43101</v>
      </c>
      <c r="E891" s="1">
        <v>43190</v>
      </c>
      <c r="F891" t="s">
        <v>134</v>
      </c>
      <c r="G891" t="s">
        <v>187</v>
      </c>
      <c r="H891">
        <v>10</v>
      </c>
      <c r="I891">
        <v>813</v>
      </c>
      <c r="J891" t="s">
        <v>152</v>
      </c>
      <c r="K891" t="s">
        <v>137</v>
      </c>
      <c r="L891" t="s">
        <v>138</v>
      </c>
      <c r="M891" t="s">
        <v>188</v>
      </c>
      <c r="N891" t="s">
        <v>189</v>
      </c>
      <c r="O891" t="s">
        <v>190</v>
      </c>
      <c r="P891">
        <v>93065</v>
      </c>
      <c r="Q891" t="s">
        <v>191</v>
      </c>
      <c r="R891">
        <v>144</v>
      </c>
      <c r="S891">
        <v>85</v>
      </c>
      <c r="T891">
        <v>85</v>
      </c>
      <c r="U891">
        <v>683</v>
      </c>
      <c r="V891">
        <v>222</v>
      </c>
      <c r="W891">
        <v>42</v>
      </c>
      <c r="X891">
        <v>214</v>
      </c>
      <c r="Y891">
        <v>0</v>
      </c>
      <c r="Z891">
        <v>0</v>
      </c>
      <c r="AA891">
        <v>29</v>
      </c>
      <c r="AB891">
        <v>487</v>
      </c>
      <c r="AC891">
        <v>0</v>
      </c>
      <c r="AD891">
        <v>51</v>
      </c>
      <c r="AE891">
        <v>1728</v>
      </c>
      <c r="AF891">
        <v>0</v>
      </c>
      <c r="AG891">
        <v>3521</v>
      </c>
      <c r="AH891">
        <v>967</v>
      </c>
      <c r="AI891">
        <v>202</v>
      </c>
      <c r="AJ891">
        <v>893</v>
      </c>
      <c r="AK891">
        <v>0</v>
      </c>
      <c r="AL891">
        <v>0</v>
      </c>
      <c r="AM891">
        <v>70</v>
      </c>
      <c r="AN891">
        <v>1763</v>
      </c>
      <c r="AO891">
        <v>0</v>
      </c>
      <c r="AP891">
        <v>216</v>
      </c>
      <c r="AQ891">
        <v>7632</v>
      </c>
      <c r="AR891">
        <v>0</v>
      </c>
      <c r="AS89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15264</v>
      </c>
      <c r="AT891">
        <v>6233</v>
      </c>
      <c r="AU891">
        <v>834</v>
      </c>
      <c r="AV891">
        <v>475</v>
      </c>
      <c r="AW891">
        <v>3768</v>
      </c>
      <c r="AX891">
        <v>0</v>
      </c>
      <c r="AY891">
        <v>0</v>
      </c>
      <c r="AZ891">
        <v>2990</v>
      </c>
      <c r="BA891">
        <v>9698</v>
      </c>
      <c r="BB891">
        <v>0</v>
      </c>
      <c r="BC891">
        <v>730</v>
      </c>
      <c r="BD891">
        <v>24728</v>
      </c>
      <c r="BE891">
        <v>54627582</v>
      </c>
      <c r="BF891">
        <v>16971070</v>
      </c>
      <c r="BG891">
        <v>3898183</v>
      </c>
      <c r="BH891">
        <v>13013230</v>
      </c>
      <c r="BI891">
        <v>0</v>
      </c>
      <c r="BJ891">
        <v>0</v>
      </c>
      <c r="BK891">
        <v>984162</v>
      </c>
      <c r="BL891">
        <v>27146584</v>
      </c>
      <c r="BM891">
        <v>0</v>
      </c>
      <c r="BN891">
        <v>1972280</v>
      </c>
      <c r="BO891">
        <v>118613091</v>
      </c>
      <c r="BP891">
        <v>16161385</v>
      </c>
      <c r="BQ891">
        <v>5209156</v>
      </c>
      <c r="BR891">
        <v>2879079</v>
      </c>
      <c r="BS891">
        <v>14585503</v>
      </c>
      <c r="BT891">
        <v>0</v>
      </c>
      <c r="BU891">
        <v>0</v>
      </c>
      <c r="BV891">
        <v>1011948</v>
      </c>
      <c r="BW891">
        <v>27588173</v>
      </c>
      <c r="BX891">
        <v>0</v>
      </c>
      <c r="BY891">
        <v>2177783</v>
      </c>
      <c r="BZ891">
        <v>69613027</v>
      </c>
      <c r="CA891">
        <v>143443</v>
      </c>
      <c r="CB891">
        <v>57688583</v>
      </c>
      <c r="CC891">
        <v>14432393</v>
      </c>
      <c r="CD891">
        <v>3937342</v>
      </c>
      <c r="CE891">
        <v>29133277</v>
      </c>
      <c r="CF891">
        <v>0</v>
      </c>
      <c r="CG891">
        <v>0</v>
      </c>
      <c r="CH891">
        <v>0</v>
      </c>
      <c r="CI891">
        <v>1610485</v>
      </c>
      <c r="CJ891">
        <v>34389760</v>
      </c>
      <c r="CK891">
        <v>0</v>
      </c>
      <c r="CL891">
        <v>1685564</v>
      </c>
      <c r="CM891">
        <v>0</v>
      </c>
      <c r="CN891">
        <v>0</v>
      </c>
      <c r="CO891">
        <v>0</v>
      </c>
      <c r="CP891">
        <v>4896490</v>
      </c>
      <c r="CQ891">
        <v>147917337</v>
      </c>
      <c r="CR891">
        <v>0</v>
      </c>
      <c r="CS891">
        <v>0</v>
      </c>
      <c r="CT891">
        <v>0</v>
      </c>
      <c r="CU891">
        <v>0</v>
      </c>
      <c r="CV891">
        <v>0</v>
      </c>
      <c r="CW891">
        <v>12484904</v>
      </c>
      <c r="CX891">
        <v>7544893</v>
      </c>
      <c r="CY891">
        <v>2797744</v>
      </c>
      <c r="CZ891">
        <v>-1560489</v>
      </c>
      <c r="DA891">
        <v>0</v>
      </c>
      <c r="DB891">
        <v>0</v>
      </c>
      <c r="DC891">
        <v>100976</v>
      </c>
      <c r="DD891">
        <v>18955731</v>
      </c>
      <c r="DE891">
        <v>0</v>
      </c>
      <c r="DF891">
        <v>-14978</v>
      </c>
      <c r="DG891">
        <v>40308781</v>
      </c>
      <c r="DH891">
        <v>372089</v>
      </c>
      <c r="DI891">
        <v>38871675</v>
      </c>
      <c r="DJ891">
        <v>0</v>
      </c>
      <c r="DK891">
        <v>113289</v>
      </c>
      <c r="DL891">
        <v>0</v>
      </c>
      <c r="DM891">
        <v>0</v>
      </c>
      <c r="DN891">
        <v>0</v>
      </c>
      <c r="DO891">
        <v>0</v>
      </c>
      <c r="DP891">
        <v>0</v>
      </c>
      <c r="DQ891">
        <v>129259482</v>
      </c>
      <c r="DR891">
        <v>0</v>
      </c>
      <c r="DS891">
        <v>0</v>
      </c>
      <c r="DT891">
        <v>0</v>
      </c>
      <c r="DU891">
        <v>0</v>
      </c>
      <c r="DV891">
        <v>0</v>
      </c>
      <c r="DW891">
        <v>0</v>
      </c>
      <c r="DX891">
        <v>0</v>
      </c>
      <c r="DY891">
        <v>0</v>
      </c>
      <c r="DZ891">
        <v>0</v>
      </c>
      <c r="EA891">
        <v>0</v>
      </c>
      <c r="EB891">
        <v>0</v>
      </c>
      <c r="EC891">
        <v>0</v>
      </c>
      <c r="ED891">
        <v>0</v>
      </c>
    </row>
    <row r="892" spans="1:134" x14ac:dyDescent="0.3">
      <c r="A892">
        <v>106554011</v>
      </c>
      <c r="B892" t="s">
        <v>192</v>
      </c>
      <c r="C892">
        <v>20181</v>
      </c>
      <c r="D892" s="1">
        <v>43101</v>
      </c>
      <c r="E892" s="1">
        <v>43190</v>
      </c>
      <c r="F892" t="s">
        <v>134</v>
      </c>
      <c r="G892" t="s">
        <v>193</v>
      </c>
      <c r="H892">
        <v>6</v>
      </c>
      <c r="I892">
        <v>513</v>
      </c>
      <c r="J892" t="s">
        <v>152</v>
      </c>
      <c r="K892" t="s">
        <v>137</v>
      </c>
      <c r="L892" t="s">
        <v>220</v>
      </c>
      <c r="M892" t="s">
        <v>194</v>
      </c>
      <c r="N892" t="s">
        <v>195</v>
      </c>
      <c r="O892" t="s">
        <v>196</v>
      </c>
      <c r="P892">
        <v>95370</v>
      </c>
      <c r="Q892" t="s">
        <v>197</v>
      </c>
      <c r="R892">
        <v>152</v>
      </c>
      <c r="S892">
        <v>152</v>
      </c>
      <c r="T892">
        <v>120</v>
      </c>
      <c r="U892">
        <v>650</v>
      </c>
      <c r="V892">
        <v>50</v>
      </c>
      <c r="W892">
        <v>45</v>
      </c>
      <c r="X892">
        <v>175</v>
      </c>
      <c r="Y892">
        <v>0</v>
      </c>
      <c r="Z892">
        <v>0</v>
      </c>
      <c r="AA892">
        <v>33</v>
      </c>
      <c r="AB892">
        <v>173</v>
      </c>
      <c r="AC892">
        <v>0</v>
      </c>
      <c r="AD892">
        <v>9</v>
      </c>
      <c r="AE892">
        <v>1135</v>
      </c>
      <c r="AF892">
        <v>19</v>
      </c>
      <c r="AG892">
        <v>2967</v>
      </c>
      <c r="AH892">
        <v>275</v>
      </c>
      <c r="AI892">
        <v>5990</v>
      </c>
      <c r="AJ892">
        <v>697</v>
      </c>
      <c r="AK892">
        <v>0</v>
      </c>
      <c r="AL892">
        <v>0</v>
      </c>
      <c r="AM892">
        <v>219</v>
      </c>
      <c r="AN892">
        <v>511</v>
      </c>
      <c r="AO892">
        <v>0</v>
      </c>
      <c r="AP892">
        <v>27</v>
      </c>
      <c r="AQ892">
        <v>10686</v>
      </c>
      <c r="AR892">
        <v>5967</v>
      </c>
      <c r="AS89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27339</v>
      </c>
      <c r="AT892">
        <v>50804</v>
      </c>
      <c r="AU892">
        <v>2455</v>
      </c>
      <c r="AV892">
        <v>4729</v>
      </c>
      <c r="AW892">
        <v>17094</v>
      </c>
      <c r="AX892">
        <v>0</v>
      </c>
      <c r="AY892">
        <v>0</v>
      </c>
      <c r="AZ892">
        <v>6678</v>
      </c>
      <c r="BA892">
        <v>27246</v>
      </c>
      <c r="BB892">
        <v>10</v>
      </c>
      <c r="BC892">
        <v>2414</v>
      </c>
      <c r="BD892">
        <v>111430</v>
      </c>
      <c r="BE892">
        <v>49886697</v>
      </c>
      <c r="BF892">
        <v>4487473</v>
      </c>
      <c r="BG892">
        <v>5203783</v>
      </c>
      <c r="BH892">
        <v>14631938</v>
      </c>
      <c r="BI892">
        <v>0</v>
      </c>
      <c r="BJ892">
        <v>0</v>
      </c>
      <c r="BK892">
        <v>2780824</v>
      </c>
      <c r="BL892">
        <v>11782725</v>
      </c>
      <c r="BM892">
        <v>0</v>
      </c>
      <c r="BN892">
        <v>641620</v>
      </c>
      <c r="BO892">
        <v>89415060</v>
      </c>
      <c r="BP892">
        <v>85486742</v>
      </c>
      <c r="BQ892">
        <v>4480258</v>
      </c>
      <c r="BR892">
        <v>3853680</v>
      </c>
      <c r="BS892">
        <v>23877255</v>
      </c>
      <c r="BT892">
        <v>0</v>
      </c>
      <c r="BU892">
        <v>0</v>
      </c>
      <c r="BV892">
        <v>8004016</v>
      </c>
      <c r="BW892">
        <v>36868231</v>
      </c>
      <c r="BX892">
        <v>12840</v>
      </c>
      <c r="BY892">
        <v>2313602</v>
      </c>
      <c r="BZ892">
        <v>164896624</v>
      </c>
      <c r="CA892">
        <v>867152</v>
      </c>
      <c r="CB892">
        <v>107083324</v>
      </c>
      <c r="CC892">
        <v>7424867</v>
      </c>
      <c r="CD892">
        <v>2915002</v>
      </c>
      <c r="CE892">
        <v>31406404</v>
      </c>
      <c r="CF892">
        <v>0</v>
      </c>
      <c r="CG892">
        <v>0</v>
      </c>
      <c r="CH892">
        <v>0</v>
      </c>
      <c r="CI892">
        <v>5209788</v>
      </c>
      <c r="CJ892">
        <v>27454031</v>
      </c>
      <c r="CK892">
        <v>0</v>
      </c>
      <c r="CL892">
        <v>1959950</v>
      </c>
      <c r="CM892">
        <v>0</v>
      </c>
      <c r="CN892">
        <v>0</v>
      </c>
      <c r="CO892">
        <v>0</v>
      </c>
      <c r="CP892">
        <v>5340882</v>
      </c>
      <c r="CQ892">
        <v>189661400</v>
      </c>
      <c r="CR892">
        <v>0</v>
      </c>
      <c r="CS892">
        <v>0</v>
      </c>
      <c r="CT892">
        <v>0</v>
      </c>
      <c r="CU892">
        <v>0</v>
      </c>
      <c r="CV892">
        <v>0</v>
      </c>
      <c r="CW892">
        <v>25250609</v>
      </c>
      <c r="CX892">
        <v>1439345</v>
      </c>
      <c r="CY892">
        <v>7406629</v>
      </c>
      <c r="CZ892">
        <v>7218044</v>
      </c>
      <c r="DA892">
        <v>0</v>
      </c>
      <c r="DB892">
        <v>0</v>
      </c>
      <c r="DC892">
        <v>2832296</v>
      </c>
      <c r="DD892">
        <v>19859008</v>
      </c>
      <c r="DE892">
        <v>1609</v>
      </c>
      <c r="DF892">
        <v>642744</v>
      </c>
      <c r="DG892">
        <v>64650284</v>
      </c>
      <c r="DH892">
        <v>347290</v>
      </c>
      <c r="DI892">
        <v>60144588</v>
      </c>
      <c r="DJ892">
        <v>0</v>
      </c>
      <c r="DK892">
        <v>566231</v>
      </c>
      <c r="DL892">
        <v>0</v>
      </c>
      <c r="DM892">
        <v>0</v>
      </c>
      <c r="DN892">
        <v>0</v>
      </c>
      <c r="DO892">
        <v>0</v>
      </c>
      <c r="DP892">
        <v>7288063</v>
      </c>
      <c r="DQ892">
        <v>87401085</v>
      </c>
      <c r="DR892">
        <v>0</v>
      </c>
      <c r="DS892">
        <v>0</v>
      </c>
      <c r="DT892">
        <v>0</v>
      </c>
      <c r="DU892">
        <v>0</v>
      </c>
      <c r="DV892">
        <v>0</v>
      </c>
      <c r="DW892">
        <v>0</v>
      </c>
      <c r="DX892">
        <v>0</v>
      </c>
      <c r="DY892">
        <v>0</v>
      </c>
      <c r="DZ892">
        <v>0</v>
      </c>
      <c r="EA892">
        <v>0</v>
      </c>
      <c r="EB892">
        <v>0</v>
      </c>
      <c r="EC892">
        <v>0</v>
      </c>
      <c r="ED892">
        <v>0</v>
      </c>
    </row>
    <row r="893" spans="1:134" x14ac:dyDescent="0.3">
      <c r="A893">
        <v>106281078</v>
      </c>
      <c r="B893" t="s">
        <v>198</v>
      </c>
      <c r="C893">
        <v>20181</v>
      </c>
      <c r="D893" s="1">
        <v>43101</v>
      </c>
      <c r="E893" s="1">
        <v>43190</v>
      </c>
      <c r="F893" t="s">
        <v>134</v>
      </c>
      <c r="G893" t="s">
        <v>199</v>
      </c>
      <c r="H893">
        <v>3</v>
      </c>
      <c r="I893">
        <v>407</v>
      </c>
      <c r="J893" t="s">
        <v>136</v>
      </c>
      <c r="K893" t="s">
        <v>137</v>
      </c>
      <c r="L893" t="s">
        <v>138</v>
      </c>
      <c r="M893" t="s">
        <v>200</v>
      </c>
      <c r="N893" t="s">
        <v>201</v>
      </c>
      <c r="O893" t="s">
        <v>202</v>
      </c>
      <c r="P893">
        <v>94574</v>
      </c>
      <c r="Q893" t="s">
        <v>203</v>
      </c>
      <c r="R893">
        <v>151</v>
      </c>
      <c r="S893">
        <v>151</v>
      </c>
      <c r="T893">
        <v>81</v>
      </c>
      <c r="U893">
        <v>575</v>
      </c>
      <c r="V893">
        <v>37</v>
      </c>
      <c r="W893">
        <v>145</v>
      </c>
      <c r="X893">
        <v>181</v>
      </c>
      <c r="Y893">
        <v>0</v>
      </c>
      <c r="Z893">
        <v>0</v>
      </c>
      <c r="AA893">
        <v>0</v>
      </c>
      <c r="AB893">
        <v>200</v>
      </c>
      <c r="AC893">
        <v>0</v>
      </c>
      <c r="AD893">
        <v>0</v>
      </c>
      <c r="AE893">
        <v>1138</v>
      </c>
      <c r="AF893">
        <v>0</v>
      </c>
      <c r="AG893">
        <v>3664</v>
      </c>
      <c r="AH893">
        <v>335</v>
      </c>
      <c r="AI893">
        <v>1111</v>
      </c>
      <c r="AJ893">
        <v>764</v>
      </c>
      <c r="AK893">
        <v>0</v>
      </c>
      <c r="AL893">
        <v>0</v>
      </c>
      <c r="AM893">
        <v>0</v>
      </c>
      <c r="AN893">
        <v>1029</v>
      </c>
      <c r="AO893">
        <v>0</v>
      </c>
      <c r="AP893">
        <v>0</v>
      </c>
      <c r="AQ893">
        <v>6903</v>
      </c>
      <c r="AR893">
        <v>0</v>
      </c>
      <c r="AS89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13806</v>
      </c>
      <c r="AT893">
        <v>8232</v>
      </c>
      <c r="AU893">
        <v>174</v>
      </c>
      <c r="AV893">
        <v>179</v>
      </c>
      <c r="AW893">
        <v>1628</v>
      </c>
      <c r="AX893">
        <v>0</v>
      </c>
      <c r="AY893">
        <v>0</v>
      </c>
      <c r="AZ893">
        <v>1237</v>
      </c>
      <c r="BA893">
        <v>4169</v>
      </c>
      <c r="BB893">
        <v>0</v>
      </c>
      <c r="BC893">
        <v>214</v>
      </c>
      <c r="BD893">
        <v>15833</v>
      </c>
      <c r="BE893">
        <v>91782151</v>
      </c>
      <c r="BF893">
        <v>10025822</v>
      </c>
      <c r="BG893">
        <v>8508150</v>
      </c>
      <c r="BH893">
        <v>15811965</v>
      </c>
      <c r="BI893">
        <v>0</v>
      </c>
      <c r="BJ893">
        <v>0</v>
      </c>
      <c r="BK893">
        <v>0</v>
      </c>
      <c r="BL893">
        <v>27434447</v>
      </c>
      <c r="BM893">
        <v>0</v>
      </c>
      <c r="BN893">
        <v>0</v>
      </c>
      <c r="BO893">
        <v>153562535</v>
      </c>
      <c r="BP893">
        <v>69427408</v>
      </c>
      <c r="BQ893">
        <v>2535905</v>
      </c>
      <c r="BR893">
        <v>1115058</v>
      </c>
      <c r="BS893">
        <v>13974117</v>
      </c>
      <c r="BT893">
        <v>0</v>
      </c>
      <c r="BU893">
        <v>0</v>
      </c>
      <c r="BV893">
        <v>4053810</v>
      </c>
      <c r="BW893">
        <v>23836477</v>
      </c>
      <c r="BX893">
        <v>0</v>
      </c>
      <c r="BY893">
        <v>1447762</v>
      </c>
      <c r="BZ893">
        <v>116390537</v>
      </c>
      <c r="CA893">
        <v>-566701</v>
      </c>
      <c r="CB893">
        <v>137540840</v>
      </c>
      <c r="CC893">
        <v>3281788</v>
      </c>
      <c r="CD893">
        <v>7879710</v>
      </c>
      <c r="CE893">
        <v>26652881</v>
      </c>
      <c r="CF893">
        <v>-316578</v>
      </c>
      <c r="CG893">
        <v>0</v>
      </c>
      <c r="CH893">
        <v>0</v>
      </c>
      <c r="CI893">
        <v>6785650</v>
      </c>
      <c r="CJ893">
        <v>31176429</v>
      </c>
      <c r="CK893">
        <v>0</v>
      </c>
      <c r="CL893">
        <v>3358916</v>
      </c>
      <c r="CM893">
        <v>0</v>
      </c>
      <c r="CN893">
        <v>0</v>
      </c>
      <c r="CO893">
        <v>0</v>
      </c>
      <c r="CP893">
        <v>2759223</v>
      </c>
      <c r="CQ893">
        <v>218552158</v>
      </c>
      <c r="CR893">
        <v>0</v>
      </c>
      <c r="CS893">
        <v>7508106</v>
      </c>
      <c r="CT893">
        <v>0</v>
      </c>
      <c r="CU893">
        <v>0</v>
      </c>
      <c r="CV893">
        <v>7508106</v>
      </c>
      <c r="CW893">
        <v>21910241</v>
      </c>
      <c r="CX893">
        <v>9265743</v>
      </c>
      <c r="CY893">
        <v>1736577</v>
      </c>
      <c r="CZ893">
        <v>10778311</v>
      </c>
      <c r="DA893">
        <v>0</v>
      </c>
      <c r="DB893">
        <v>0</v>
      </c>
      <c r="DC893">
        <v>1690300</v>
      </c>
      <c r="DD893">
        <v>14463698</v>
      </c>
      <c r="DE893">
        <v>0</v>
      </c>
      <c r="DF893">
        <v>-935850</v>
      </c>
      <c r="DG893">
        <v>58909020</v>
      </c>
      <c r="DH893">
        <v>1673580</v>
      </c>
      <c r="DI893">
        <v>58582959</v>
      </c>
      <c r="DJ893">
        <v>0</v>
      </c>
      <c r="DK893">
        <v>38141</v>
      </c>
      <c r="DL893">
        <v>0</v>
      </c>
      <c r="DM893">
        <v>0</v>
      </c>
      <c r="DN893">
        <v>0</v>
      </c>
      <c r="DO893">
        <v>0</v>
      </c>
      <c r="DP893">
        <v>236750788</v>
      </c>
      <c r="DQ893">
        <v>87653865</v>
      </c>
      <c r="DR893">
        <v>0</v>
      </c>
      <c r="DS893">
        <v>0</v>
      </c>
      <c r="DT893">
        <v>0</v>
      </c>
      <c r="DU893">
        <v>0</v>
      </c>
      <c r="DV893">
        <v>0</v>
      </c>
      <c r="DW893">
        <v>0</v>
      </c>
      <c r="DX893">
        <v>0</v>
      </c>
      <c r="DY893">
        <v>0</v>
      </c>
      <c r="DZ893">
        <v>0</v>
      </c>
      <c r="EA893">
        <v>0</v>
      </c>
      <c r="EB893">
        <v>0</v>
      </c>
      <c r="EC893">
        <v>0</v>
      </c>
      <c r="ED893">
        <v>0</v>
      </c>
    </row>
    <row r="894" spans="1:134" x14ac:dyDescent="0.3">
      <c r="A894">
        <v>106150808</v>
      </c>
      <c r="B894" t="s">
        <v>204</v>
      </c>
      <c r="C894">
        <v>20181</v>
      </c>
      <c r="D894" s="1">
        <v>43101</v>
      </c>
      <c r="E894" s="1">
        <v>43190</v>
      </c>
      <c r="F894" t="s">
        <v>134</v>
      </c>
      <c r="G894" t="s">
        <v>135</v>
      </c>
      <c r="H894">
        <v>9</v>
      </c>
      <c r="I894">
        <v>623</v>
      </c>
      <c r="J894" t="s">
        <v>183</v>
      </c>
      <c r="K894" t="s">
        <v>137</v>
      </c>
      <c r="L894" t="s">
        <v>220</v>
      </c>
      <c r="M894" t="s">
        <v>205</v>
      </c>
      <c r="N894" t="s">
        <v>206</v>
      </c>
      <c r="O894" t="s">
        <v>207</v>
      </c>
      <c r="P894">
        <v>93561</v>
      </c>
      <c r="Q894" t="s">
        <v>208</v>
      </c>
      <c r="R894">
        <v>28</v>
      </c>
      <c r="S894">
        <v>24</v>
      </c>
      <c r="T894">
        <v>13</v>
      </c>
      <c r="U894">
        <v>1</v>
      </c>
      <c r="V894">
        <v>1</v>
      </c>
      <c r="W894">
        <v>11</v>
      </c>
      <c r="X894">
        <v>0</v>
      </c>
      <c r="Y894">
        <v>0</v>
      </c>
      <c r="Z894">
        <v>0</v>
      </c>
      <c r="AA894">
        <v>5</v>
      </c>
      <c r="AB894">
        <v>0</v>
      </c>
      <c r="AC894">
        <v>0</v>
      </c>
      <c r="AD894">
        <v>0</v>
      </c>
      <c r="AE894">
        <v>18</v>
      </c>
      <c r="AF894">
        <v>0</v>
      </c>
      <c r="AG894">
        <v>42</v>
      </c>
      <c r="AH894">
        <v>25</v>
      </c>
      <c r="AI894">
        <v>628</v>
      </c>
      <c r="AJ894">
        <v>0</v>
      </c>
      <c r="AK894">
        <v>0</v>
      </c>
      <c r="AL894">
        <v>0</v>
      </c>
      <c r="AM894">
        <v>141</v>
      </c>
      <c r="AN894">
        <v>0</v>
      </c>
      <c r="AO894">
        <v>0</v>
      </c>
      <c r="AP894">
        <v>0</v>
      </c>
      <c r="AQ894">
        <v>836</v>
      </c>
      <c r="AR894">
        <v>0</v>
      </c>
      <c r="AS89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1672</v>
      </c>
      <c r="AT894">
        <v>846</v>
      </c>
      <c r="AU894">
        <v>264</v>
      </c>
      <c r="AV894">
        <v>717</v>
      </c>
      <c r="AW894">
        <v>4135</v>
      </c>
      <c r="AX894">
        <v>0</v>
      </c>
      <c r="AY894">
        <v>0</v>
      </c>
      <c r="AZ894">
        <v>206</v>
      </c>
      <c r="BA894">
        <v>728</v>
      </c>
      <c r="BB894">
        <v>0</v>
      </c>
      <c r="BC894">
        <v>284</v>
      </c>
      <c r="BD894">
        <v>7180</v>
      </c>
      <c r="BE894">
        <v>296721</v>
      </c>
      <c r="BF894">
        <v>27286</v>
      </c>
      <c r="BG894">
        <v>190044</v>
      </c>
      <c r="BH894">
        <v>0</v>
      </c>
      <c r="BI894">
        <v>0</v>
      </c>
      <c r="BJ894">
        <v>0</v>
      </c>
      <c r="BK894">
        <v>84976</v>
      </c>
      <c r="BL894">
        <v>0</v>
      </c>
      <c r="BM894">
        <v>0</v>
      </c>
      <c r="BN894">
        <v>0</v>
      </c>
      <c r="BO894">
        <v>599027</v>
      </c>
      <c r="BP894">
        <v>2863125</v>
      </c>
      <c r="BQ894">
        <v>1610758</v>
      </c>
      <c r="BR894">
        <v>1101179</v>
      </c>
      <c r="BS894">
        <v>5783191</v>
      </c>
      <c r="BT894">
        <v>0</v>
      </c>
      <c r="BU894">
        <v>0</v>
      </c>
      <c r="BV894">
        <v>1051806</v>
      </c>
      <c r="BW894">
        <v>2876744</v>
      </c>
      <c r="BX894">
        <v>0</v>
      </c>
      <c r="BY894">
        <v>819876</v>
      </c>
      <c r="BZ894">
        <v>16106679</v>
      </c>
      <c r="CA894">
        <v>132723</v>
      </c>
      <c r="CB894">
        <v>1742143</v>
      </c>
      <c r="CC894">
        <v>1270520</v>
      </c>
      <c r="CD894">
        <v>1011474</v>
      </c>
      <c r="CE894">
        <v>3436994</v>
      </c>
      <c r="CF894">
        <v>0</v>
      </c>
      <c r="CG894">
        <v>0</v>
      </c>
      <c r="CH894">
        <v>0</v>
      </c>
      <c r="CI894">
        <v>666162</v>
      </c>
      <c r="CJ894">
        <v>1539635</v>
      </c>
      <c r="CK894">
        <v>0</v>
      </c>
      <c r="CL894">
        <v>684979</v>
      </c>
      <c r="CM894">
        <v>0</v>
      </c>
      <c r="CN894">
        <v>0</v>
      </c>
      <c r="CO894">
        <v>0</v>
      </c>
      <c r="CP894">
        <v>1371149</v>
      </c>
      <c r="CQ894">
        <v>11855779</v>
      </c>
      <c r="CR894">
        <v>0</v>
      </c>
      <c r="CS894">
        <v>1470</v>
      </c>
      <c r="CT894">
        <v>0</v>
      </c>
      <c r="CU894">
        <v>0</v>
      </c>
      <c r="CV894">
        <v>1470</v>
      </c>
      <c r="CW894">
        <v>1417703</v>
      </c>
      <c r="CX894">
        <v>367524</v>
      </c>
      <c r="CY894">
        <v>279749</v>
      </c>
      <c r="CZ894">
        <v>633921</v>
      </c>
      <c r="DA894">
        <v>0</v>
      </c>
      <c r="DB894">
        <v>0</v>
      </c>
      <c r="DC894">
        <v>470620</v>
      </c>
      <c r="DD894">
        <v>1337109</v>
      </c>
      <c r="DE894">
        <v>0</v>
      </c>
      <c r="DF894">
        <v>344771</v>
      </c>
      <c r="DG894">
        <v>4851397</v>
      </c>
      <c r="DH894">
        <v>11381</v>
      </c>
      <c r="DI894">
        <v>6035950</v>
      </c>
      <c r="DJ894">
        <v>0</v>
      </c>
      <c r="DK894">
        <v>13714</v>
      </c>
      <c r="DL894">
        <v>0</v>
      </c>
      <c r="DM894">
        <v>0</v>
      </c>
      <c r="DN894">
        <v>0</v>
      </c>
      <c r="DO894">
        <v>0</v>
      </c>
      <c r="DP894">
        <v>1011468</v>
      </c>
      <c r="DQ894">
        <v>31672581</v>
      </c>
      <c r="DR894">
        <v>0</v>
      </c>
      <c r="DS894">
        <v>0</v>
      </c>
      <c r="DT894">
        <v>0</v>
      </c>
      <c r="DU894">
        <v>0</v>
      </c>
      <c r="DV894">
        <v>0</v>
      </c>
      <c r="DW894">
        <v>0</v>
      </c>
      <c r="DX894">
        <v>0</v>
      </c>
      <c r="DY894">
        <v>0</v>
      </c>
      <c r="DZ894">
        <v>0</v>
      </c>
      <c r="EA894">
        <v>0</v>
      </c>
      <c r="EB894">
        <v>0</v>
      </c>
      <c r="EC894">
        <v>0</v>
      </c>
      <c r="ED894">
        <v>0</v>
      </c>
    </row>
    <row r="895" spans="1:134" x14ac:dyDescent="0.3">
      <c r="A895">
        <v>106231396</v>
      </c>
      <c r="B895" t="s">
        <v>209</v>
      </c>
      <c r="C895">
        <v>20181</v>
      </c>
      <c r="D895" s="1">
        <v>43101</v>
      </c>
      <c r="E895" s="1">
        <v>43190</v>
      </c>
      <c r="F895" t="s">
        <v>134</v>
      </c>
      <c r="G895" t="s">
        <v>170</v>
      </c>
      <c r="H895">
        <v>1</v>
      </c>
      <c r="I895">
        <v>113</v>
      </c>
      <c r="J895" t="s">
        <v>152</v>
      </c>
      <c r="K895" t="s">
        <v>137</v>
      </c>
      <c r="L895" t="s">
        <v>220</v>
      </c>
      <c r="M895" t="s">
        <v>210</v>
      </c>
      <c r="N895" t="s">
        <v>211</v>
      </c>
      <c r="O895" t="s">
        <v>212</v>
      </c>
      <c r="P895">
        <v>95482</v>
      </c>
      <c r="Q895" t="s">
        <v>213</v>
      </c>
      <c r="R895">
        <v>67</v>
      </c>
      <c r="S895">
        <v>50</v>
      </c>
      <c r="T895">
        <v>40</v>
      </c>
      <c r="U895">
        <v>364</v>
      </c>
      <c r="V895">
        <v>35</v>
      </c>
      <c r="W895">
        <v>64</v>
      </c>
      <c r="X895">
        <v>277</v>
      </c>
      <c r="Y895">
        <v>0</v>
      </c>
      <c r="Z895">
        <v>0</v>
      </c>
      <c r="AA895">
        <v>28</v>
      </c>
      <c r="AB895">
        <v>129</v>
      </c>
      <c r="AC895">
        <v>0</v>
      </c>
      <c r="AD895">
        <v>5</v>
      </c>
      <c r="AE895">
        <v>902</v>
      </c>
      <c r="AF895">
        <v>0</v>
      </c>
      <c r="AG895">
        <v>1514</v>
      </c>
      <c r="AH895">
        <v>149</v>
      </c>
      <c r="AI895">
        <v>233</v>
      </c>
      <c r="AJ895">
        <v>901</v>
      </c>
      <c r="AK895">
        <v>0</v>
      </c>
      <c r="AL895">
        <v>0</v>
      </c>
      <c r="AM895">
        <v>115</v>
      </c>
      <c r="AN895">
        <v>306</v>
      </c>
      <c r="AO895">
        <v>0</v>
      </c>
      <c r="AP895">
        <v>7</v>
      </c>
      <c r="AQ895">
        <v>3225</v>
      </c>
      <c r="AR895">
        <v>0</v>
      </c>
      <c r="AS89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6450</v>
      </c>
      <c r="AT895">
        <v>23181</v>
      </c>
      <c r="AU895">
        <v>1486</v>
      </c>
      <c r="AV895">
        <v>1110</v>
      </c>
      <c r="AW895">
        <v>19825</v>
      </c>
      <c r="AX895">
        <v>0</v>
      </c>
      <c r="AY895">
        <v>0</v>
      </c>
      <c r="AZ895">
        <v>2130</v>
      </c>
      <c r="BA895">
        <v>16498</v>
      </c>
      <c r="BB895">
        <v>0</v>
      </c>
      <c r="BC895">
        <v>1343</v>
      </c>
      <c r="BD895">
        <v>65573</v>
      </c>
      <c r="BE895">
        <v>18571825</v>
      </c>
      <c r="BF895">
        <v>1838906</v>
      </c>
      <c r="BG895">
        <v>2956515</v>
      </c>
      <c r="BH895">
        <v>11884137</v>
      </c>
      <c r="BI895">
        <v>0</v>
      </c>
      <c r="BJ895">
        <v>0</v>
      </c>
      <c r="BK895">
        <v>1502957</v>
      </c>
      <c r="BL895">
        <v>4591903</v>
      </c>
      <c r="BM895">
        <v>0</v>
      </c>
      <c r="BN895">
        <v>115664</v>
      </c>
      <c r="BO895">
        <v>41461907</v>
      </c>
      <c r="BP895">
        <v>35734970</v>
      </c>
      <c r="BQ895">
        <v>2350687</v>
      </c>
      <c r="BR895">
        <v>2054951</v>
      </c>
      <c r="BS895">
        <v>27652580</v>
      </c>
      <c r="BT895">
        <v>0</v>
      </c>
      <c r="BU895">
        <v>0</v>
      </c>
      <c r="BV895">
        <v>2483911</v>
      </c>
      <c r="BW895">
        <v>19094610</v>
      </c>
      <c r="BX895">
        <v>0</v>
      </c>
      <c r="BY895">
        <v>1789791</v>
      </c>
      <c r="BZ895">
        <v>91161500</v>
      </c>
      <c r="CA895">
        <v>913869</v>
      </c>
      <c r="CB895">
        <v>40778773</v>
      </c>
      <c r="CC895">
        <v>3002241</v>
      </c>
      <c r="CD895">
        <v>3356245</v>
      </c>
      <c r="CE895">
        <v>31094805</v>
      </c>
      <c r="CF895">
        <v>-115839</v>
      </c>
      <c r="CG895">
        <v>0</v>
      </c>
      <c r="CH895">
        <v>0</v>
      </c>
      <c r="CI895">
        <v>1567895</v>
      </c>
      <c r="CJ895">
        <v>12022917</v>
      </c>
      <c r="CK895">
        <v>0</v>
      </c>
      <c r="CL895">
        <v>2477771</v>
      </c>
      <c r="CM895">
        <v>0</v>
      </c>
      <c r="CN895">
        <v>0</v>
      </c>
      <c r="CO895">
        <v>0</v>
      </c>
      <c r="CP895">
        <v>1927434</v>
      </c>
      <c r="CQ895">
        <v>97026111</v>
      </c>
      <c r="CR895">
        <v>0</v>
      </c>
      <c r="CS895">
        <v>11336871</v>
      </c>
      <c r="CT895">
        <v>0</v>
      </c>
      <c r="CU895">
        <v>0</v>
      </c>
      <c r="CV895">
        <v>11336871</v>
      </c>
      <c r="CW895">
        <v>12451750</v>
      </c>
      <c r="CX895">
        <v>1078282</v>
      </c>
      <c r="CY895">
        <v>1568525</v>
      </c>
      <c r="CZ895">
        <v>19366517</v>
      </c>
      <c r="DA895">
        <v>0</v>
      </c>
      <c r="DB895">
        <v>0</v>
      </c>
      <c r="DC895">
        <v>2270120</v>
      </c>
      <c r="DD895">
        <v>10531630</v>
      </c>
      <c r="DE895">
        <v>0</v>
      </c>
      <c r="DF895">
        <v>-332657</v>
      </c>
      <c r="DG895">
        <v>46934167</v>
      </c>
      <c r="DH895">
        <v>810219</v>
      </c>
      <c r="DI895">
        <v>42442829</v>
      </c>
      <c r="DJ895">
        <v>0</v>
      </c>
      <c r="DK895">
        <v>20697</v>
      </c>
      <c r="DL895">
        <v>0</v>
      </c>
      <c r="DM895">
        <v>0</v>
      </c>
      <c r="DN895">
        <v>0</v>
      </c>
      <c r="DO895">
        <v>0</v>
      </c>
      <c r="DP895">
        <v>5967227</v>
      </c>
      <c r="DQ895">
        <v>64716262</v>
      </c>
      <c r="DR895">
        <v>0</v>
      </c>
      <c r="DS895">
        <v>0</v>
      </c>
      <c r="DT895">
        <v>0</v>
      </c>
      <c r="DU895">
        <v>0</v>
      </c>
      <c r="DV895">
        <v>0</v>
      </c>
      <c r="DW895">
        <v>0</v>
      </c>
      <c r="DX895">
        <v>0</v>
      </c>
      <c r="DY895">
        <v>0</v>
      </c>
      <c r="DZ895">
        <v>0</v>
      </c>
      <c r="EA895">
        <v>0</v>
      </c>
      <c r="EB895">
        <v>0</v>
      </c>
      <c r="EC895">
        <v>0</v>
      </c>
      <c r="ED895">
        <v>0</v>
      </c>
    </row>
    <row r="896" spans="1:134" x14ac:dyDescent="0.3">
      <c r="A896">
        <v>106481015</v>
      </c>
      <c r="B896" t="s">
        <v>214</v>
      </c>
      <c r="C896">
        <v>20181</v>
      </c>
      <c r="D896" s="1">
        <v>43101</v>
      </c>
      <c r="E896" s="1">
        <v>43190</v>
      </c>
      <c r="F896" t="s">
        <v>134</v>
      </c>
      <c r="G896" t="s">
        <v>215</v>
      </c>
      <c r="H896">
        <v>3</v>
      </c>
      <c r="I896">
        <v>409</v>
      </c>
      <c r="J896" t="s">
        <v>136</v>
      </c>
      <c r="K896" t="s">
        <v>137</v>
      </c>
      <c r="L896" t="s">
        <v>138</v>
      </c>
      <c r="M896" t="s">
        <v>200</v>
      </c>
      <c r="N896" t="s">
        <v>216</v>
      </c>
      <c r="O896" t="s">
        <v>217</v>
      </c>
      <c r="P896">
        <v>94590</v>
      </c>
      <c r="Q896" t="s">
        <v>218</v>
      </c>
      <c r="R896">
        <v>61</v>
      </c>
      <c r="S896">
        <v>61</v>
      </c>
      <c r="T896">
        <v>60</v>
      </c>
      <c r="U896">
        <v>140</v>
      </c>
      <c r="V896">
        <v>44</v>
      </c>
      <c r="W896">
        <v>118</v>
      </c>
      <c r="X896">
        <v>0</v>
      </c>
      <c r="Y896">
        <v>0</v>
      </c>
      <c r="Z896">
        <v>0</v>
      </c>
      <c r="AA896">
        <v>55</v>
      </c>
      <c r="AB896">
        <v>251</v>
      </c>
      <c r="AC896">
        <v>0</v>
      </c>
      <c r="AD896">
        <v>0</v>
      </c>
      <c r="AE896">
        <v>608</v>
      </c>
      <c r="AF896">
        <v>0</v>
      </c>
      <c r="AG896">
        <v>1546</v>
      </c>
      <c r="AH896">
        <v>337</v>
      </c>
      <c r="AI896">
        <v>1141</v>
      </c>
      <c r="AJ896">
        <v>0</v>
      </c>
      <c r="AK896">
        <v>0</v>
      </c>
      <c r="AL896">
        <v>0</v>
      </c>
      <c r="AM896">
        <v>399</v>
      </c>
      <c r="AN896">
        <v>1697</v>
      </c>
      <c r="AO896">
        <v>0</v>
      </c>
      <c r="AP896">
        <v>0</v>
      </c>
      <c r="AQ896">
        <v>5120</v>
      </c>
      <c r="AR896">
        <v>0</v>
      </c>
      <c r="AS89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10240</v>
      </c>
      <c r="AT896">
        <v>728</v>
      </c>
      <c r="AU896">
        <v>0</v>
      </c>
      <c r="AV896">
        <v>0</v>
      </c>
      <c r="AW896">
        <v>0</v>
      </c>
      <c r="AX896">
        <v>0</v>
      </c>
      <c r="AY896">
        <v>0</v>
      </c>
      <c r="AZ896">
        <v>207</v>
      </c>
      <c r="BA896">
        <v>407</v>
      </c>
      <c r="BB896">
        <v>0</v>
      </c>
      <c r="BC896">
        <v>0</v>
      </c>
      <c r="BD896">
        <v>1342</v>
      </c>
      <c r="BE896">
        <v>6225162</v>
      </c>
      <c r="BF896">
        <v>1416072</v>
      </c>
      <c r="BG896">
        <v>4364029</v>
      </c>
      <c r="BH896">
        <v>0</v>
      </c>
      <c r="BI896">
        <v>0</v>
      </c>
      <c r="BJ896">
        <v>0</v>
      </c>
      <c r="BK896">
        <v>587674</v>
      </c>
      <c r="BL896">
        <v>7318559</v>
      </c>
      <c r="BM896">
        <v>0</v>
      </c>
      <c r="BN896">
        <v>0</v>
      </c>
      <c r="BO896">
        <v>19911496</v>
      </c>
      <c r="BP896">
        <v>2198061</v>
      </c>
      <c r="BQ896">
        <v>0</v>
      </c>
      <c r="BR896">
        <v>0</v>
      </c>
      <c r="BS896">
        <v>0</v>
      </c>
      <c r="BT896">
        <v>0</v>
      </c>
      <c r="BU896">
        <v>0</v>
      </c>
      <c r="BV896">
        <v>39694</v>
      </c>
      <c r="BW896">
        <v>1060438</v>
      </c>
      <c r="BX896">
        <v>0</v>
      </c>
      <c r="BY896">
        <v>0</v>
      </c>
      <c r="BZ896">
        <v>3298193</v>
      </c>
      <c r="CA896">
        <v>-143043</v>
      </c>
      <c r="CB896">
        <v>5972357</v>
      </c>
      <c r="CC896">
        <v>218867</v>
      </c>
      <c r="CD896">
        <v>2930944</v>
      </c>
      <c r="CE896">
        <v>-142</v>
      </c>
      <c r="CF896">
        <v>0</v>
      </c>
      <c r="CG896">
        <v>0</v>
      </c>
      <c r="CH896">
        <v>0</v>
      </c>
      <c r="CI896">
        <v>-43348</v>
      </c>
      <c r="CJ896">
        <v>1211959</v>
      </c>
      <c r="CK896">
        <v>0</v>
      </c>
      <c r="CL896">
        <v>419013</v>
      </c>
      <c r="CM896">
        <v>0</v>
      </c>
      <c r="CN896">
        <v>0</v>
      </c>
      <c r="CO896">
        <v>0</v>
      </c>
      <c r="CP896">
        <v>57945</v>
      </c>
      <c r="CQ896">
        <v>10624552</v>
      </c>
      <c r="CR896">
        <v>0</v>
      </c>
      <c r="CS896">
        <v>0</v>
      </c>
      <c r="CT896">
        <v>0</v>
      </c>
      <c r="CU896">
        <v>0</v>
      </c>
      <c r="CV896">
        <v>0</v>
      </c>
      <c r="CW896">
        <v>2233672</v>
      </c>
      <c r="CX896">
        <v>1376702</v>
      </c>
      <c r="CY896">
        <v>1467245</v>
      </c>
      <c r="CZ896">
        <v>-11849</v>
      </c>
      <c r="DA896">
        <v>0</v>
      </c>
      <c r="DB896">
        <v>0</v>
      </c>
      <c r="DC896">
        <v>647694</v>
      </c>
      <c r="DD896">
        <v>7154274</v>
      </c>
      <c r="DE896">
        <v>0</v>
      </c>
      <c r="DF896">
        <v>-282601</v>
      </c>
      <c r="DG896">
        <v>12585137</v>
      </c>
      <c r="DH896">
        <v>-31181</v>
      </c>
      <c r="DI896">
        <v>5983041</v>
      </c>
      <c r="DJ896">
        <v>0</v>
      </c>
      <c r="DK896">
        <v>0</v>
      </c>
      <c r="DL896">
        <v>0</v>
      </c>
      <c r="DM896">
        <v>0</v>
      </c>
      <c r="DN896">
        <v>0</v>
      </c>
      <c r="DO896">
        <v>0</v>
      </c>
      <c r="DP896">
        <v>0</v>
      </c>
      <c r="DQ896">
        <v>0</v>
      </c>
      <c r="DR896">
        <v>0</v>
      </c>
      <c r="DS896">
        <v>0</v>
      </c>
      <c r="DT896">
        <v>0</v>
      </c>
      <c r="DU896">
        <v>0</v>
      </c>
      <c r="DV896">
        <v>0</v>
      </c>
      <c r="DW896">
        <v>0</v>
      </c>
      <c r="DX896">
        <v>0</v>
      </c>
      <c r="DY896">
        <v>0</v>
      </c>
      <c r="DZ896">
        <v>0</v>
      </c>
      <c r="EA896">
        <v>0</v>
      </c>
      <c r="EB896">
        <v>0</v>
      </c>
      <c r="EC896">
        <v>0</v>
      </c>
      <c r="ED896">
        <v>0</v>
      </c>
    </row>
    <row r="897" spans="1:134" x14ac:dyDescent="0.3">
      <c r="A897">
        <v>106190878</v>
      </c>
      <c r="B897" t="s">
        <v>219</v>
      </c>
      <c r="C897">
        <v>20181</v>
      </c>
      <c r="D897" s="1">
        <v>43101</v>
      </c>
      <c r="E897" s="1">
        <v>43190</v>
      </c>
      <c r="F897" t="s">
        <v>134</v>
      </c>
      <c r="G897" t="s">
        <v>158</v>
      </c>
      <c r="H897">
        <v>11</v>
      </c>
      <c r="I897">
        <v>925</v>
      </c>
      <c r="J897" t="s">
        <v>136</v>
      </c>
      <c r="K897" t="s">
        <v>137</v>
      </c>
      <c r="L897" t="s">
        <v>145</v>
      </c>
      <c r="M897" t="s">
        <v>221</v>
      </c>
      <c r="N897" t="s">
        <v>222</v>
      </c>
      <c r="O897" t="s">
        <v>223</v>
      </c>
      <c r="P897">
        <v>90033</v>
      </c>
      <c r="Q897" t="s">
        <v>224</v>
      </c>
      <c r="R897">
        <v>353</v>
      </c>
      <c r="S897">
        <v>353</v>
      </c>
      <c r="T897">
        <v>244</v>
      </c>
      <c r="U897">
        <v>787</v>
      </c>
      <c r="V897">
        <v>701</v>
      </c>
      <c r="W897">
        <v>1130</v>
      </c>
      <c r="X897">
        <v>1627</v>
      </c>
      <c r="Y897">
        <v>0</v>
      </c>
      <c r="Z897">
        <v>0</v>
      </c>
      <c r="AA897">
        <v>51</v>
      </c>
      <c r="AB897">
        <v>586</v>
      </c>
      <c r="AC897">
        <v>0</v>
      </c>
      <c r="AD897">
        <v>105</v>
      </c>
      <c r="AE897">
        <v>4987</v>
      </c>
      <c r="AF897">
        <v>0</v>
      </c>
      <c r="AG897">
        <v>4797</v>
      </c>
      <c r="AH897">
        <v>2817</v>
      </c>
      <c r="AI897">
        <v>5024</v>
      </c>
      <c r="AJ897">
        <v>6509</v>
      </c>
      <c r="AK897">
        <v>0</v>
      </c>
      <c r="AL897">
        <v>0</v>
      </c>
      <c r="AM897">
        <v>416</v>
      </c>
      <c r="AN897">
        <v>1764</v>
      </c>
      <c r="AO897">
        <v>0</v>
      </c>
      <c r="AP897">
        <v>228</v>
      </c>
      <c r="AQ897">
        <v>21555</v>
      </c>
      <c r="AR897">
        <v>0</v>
      </c>
      <c r="AS89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43110</v>
      </c>
      <c r="AT897">
        <v>7842</v>
      </c>
      <c r="AU897">
        <v>4110</v>
      </c>
      <c r="AV897">
        <v>4832</v>
      </c>
      <c r="AW897">
        <v>13732</v>
      </c>
      <c r="AX897">
        <v>0</v>
      </c>
      <c r="AY897">
        <v>0</v>
      </c>
      <c r="AZ897">
        <v>2325</v>
      </c>
      <c r="BA897">
        <v>7674</v>
      </c>
      <c r="BB897">
        <v>0</v>
      </c>
      <c r="BC897">
        <v>2025</v>
      </c>
      <c r="BD897">
        <v>42540</v>
      </c>
      <c r="BE897">
        <v>86180138</v>
      </c>
      <c r="BF897">
        <v>75033536</v>
      </c>
      <c r="BG897">
        <v>79482254</v>
      </c>
      <c r="BH897">
        <v>138910862</v>
      </c>
      <c r="BI897">
        <v>0</v>
      </c>
      <c r="BJ897">
        <v>0</v>
      </c>
      <c r="BK897">
        <v>312640</v>
      </c>
      <c r="BL897">
        <v>42402792</v>
      </c>
      <c r="BM897">
        <v>0</v>
      </c>
      <c r="BN897">
        <v>4832878</v>
      </c>
      <c r="BO897">
        <v>427155100</v>
      </c>
      <c r="BP897">
        <v>25272201</v>
      </c>
      <c r="BQ897">
        <v>24520520</v>
      </c>
      <c r="BR897">
        <v>19985003</v>
      </c>
      <c r="BS897">
        <v>74087674</v>
      </c>
      <c r="BT897">
        <v>0</v>
      </c>
      <c r="BU897">
        <v>0</v>
      </c>
      <c r="BV897">
        <v>673784</v>
      </c>
      <c r="BW897">
        <v>31418007</v>
      </c>
      <c r="BX897">
        <v>0</v>
      </c>
      <c r="BY897">
        <v>4735662</v>
      </c>
      <c r="BZ897">
        <v>180692851</v>
      </c>
      <c r="CA897">
        <v>2130513</v>
      </c>
      <c r="CB897">
        <v>93755147</v>
      </c>
      <c r="CC897">
        <v>63486146</v>
      </c>
      <c r="CD897">
        <v>94821053</v>
      </c>
      <c r="CE897">
        <v>188451122</v>
      </c>
      <c r="CF897">
        <v>-7424370</v>
      </c>
      <c r="CG897">
        <v>0</v>
      </c>
      <c r="CH897">
        <v>0</v>
      </c>
      <c r="CI897">
        <v>185761</v>
      </c>
      <c r="CJ897">
        <v>50876099</v>
      </c>
      <c r="CK897">
        <v>0</v>
      </c>
      <c r="CL897">
        <v>2308181</v>
      </c>
      <c r="CM897">
        <v>0</v>
      </c>
      <c r="CN897">
        <v>0</v>
      </c>
      <c r="CO897">
        <v>0</v>
      </c>
      <c r="CP897">
        <v>14982507</v>
      </c>
      <c r="CQ897">
        <v>503572159</v>
      </c>
      <c r="CR897">
        <v>48177</v>
      </c>
      <c r="CS897">
        <v>9504883</v>
      </c>
      <c r="CT897">
        <v>0</v>
      </c>
      <c r="CU897">
        <v>0</v>
      </c>
      <c r="CV897">
        <v>9553060</v>
      </c>
      <c r="CW897">
        <v>15690752</v>
      </c>
      <c r="CX897">
        <v>35091810</v>
      </c>
      <c r="CY897">
        <v>11858244</v>
      </c>
      <c r="CZ897">
        <v>33583196</v>
      </c>
      <c r="DA897">
        <v>0</v>
      </c>
      <c r="DB897">
        <v>0</v>
      </c>
      <c r="DC897">
        <v>342310</v>
      </c>
      <c r="DD897">
        <v>15890277</v>
      </c>
      <c r="DE897">
        <v>0</v>
      </c>
      <c r="DF897">
        <v>1372263</v>
      </c>
      <c r="DG897">
        <v>113828852</v>
      </c>
      <c r="DH897">
        <v>4037067</v>
      </c>
      <c r="DI897">
        <v>110123541</v>
      </c>
      <c r="DJ897">
        <v>0</v>
      </c>
      <c r="DK897">
        <v>1950585</v>
      </c>
      <c r="DL897">
        <v>0</v>
      </c>
      <c r="DM897">
        <v>0</v>
      </c>
      <c r="DN897">
        <v>0</v>
      </c>
      <c r="DO897">
        <v>0</v>
      </c>
      <c r="DP897">
        <v>1779446</v>
      </c>
      <c r="DQ897">
        <v>156142040</v>
      </c>
      <c r="DR897">
        <v>0</v>
      </c>
      <c r="DS897">
        <v>0</v>
      </c>
      <c r="DT897">
        <v>0</v>
      </c>
      <c r="DU897">
        <v>0</v>
      </c>
      <c r="DV897">
        <v>0</v>
      </c>
      <c r="DW897">
        <v>0</v>
      </c>
      <c r="DX897">
        <v>0</v>
      </c>
      <c r="DY897">
        <v>0</v>
      </c>
      <c r="DZ897">
        <v>0</v>
      </c>
      <c r="EA897">
        <v>0</v>
      </c>
      <c r="EB897">
        <v>0</v>
      </c>
      <c r="EC897">
        <v>0</v>
      </c>
      <c r="ED897">
        <v>0</v>
      </c>
    </row>
    <row r="898" spans="1:134" x14ac:dyDescent="0.3">
      <c r="A898">
        <v>106301098</v>
      </c>
      <c r="B898" t="s">
        <v>225</v>
      </c>
      <c r="C898">
        <v>20181</v>
      </c>
      <c r="D898" s="1">
        <v>43101</v>
      </c>
      <c r="E898" s="1">
        <v>43190</v>
      </c>
      <c r="F898" t="s">
        <v>134</v>
      </c>
      <c r="G898" t="s">
        <v>226</v>
      </c>
      <c r="H898">
        <v>13</v>
      </c>
      <c r="I898">
        <v>1012</v>
      </c>
      <c r="J898" t="s">
        <v>227</v>
      </c>
      <c r="K898" t="s">
        <v>137</v>
      </c>
      <c r="L898" t="s">
        <v>138</v>
      </c>
      <c r="M898" t="s">
        <v>228</v>
      </c>
      <c r="N898" t="s">
        <v>229</v>
      </c>
      <c r="O898" t="s">
        <v>230</v>
      </c>
      <c r="P898">
        <v>92801</v>
      </c>
      <c r="Q898" t="s">
        <v>231</v>
      </c>
      <c r="R898">
        <v>223</v>
      </c>
      <c r="S898">
        <v>223</v>
      </c>
      <c r="T898">
        <v>223</v>
      </c>
      <c r="U898">
        <v>683</v>
      </c>
      <c r="V898">
        <v>525</v>
      </c>
      <c r="W898">
        <v>285</v>
      </c>
      <c r="X898">
        <v>795</v>
      </c>
      <c r="Y898">
        <v>0</v>
      </c>
      <c r="Z898">
        <v>0</v>
      </c>
      <c r="AA898">
        <v>23</v>
      </c>
      <c r="AB898">
        <v>426</v>
      </c>
      <c r="AC898">
        <v>0</v>
      </c>
      <c r="AD898">
        <v>48</v>
      </c>
      <c r="AE898">
        <v>2785</v>
      </c>
      <c r="AF898">
        <v>0</v>
      </c>
      <c r="AG898">
        <v>3300</v>
      </c>
      <c r="AH898">
        <v>2454</v>
      </c>
      <c r="AI898">
        <v>1463</v>
      </c>
      <c r="AJ898">
        <v>3055</v>
      </c>
      <c r="AK898">
        <v>0</v>
      </c>
      <c r="AL898">
        <v>0</v>
      </c>
      <c r="AM898">
        <v>154</v>
      </c>
      <c r="AN898">
        <v>1238</v>
      </c>
      <c r="AO898">
        <v>0</v>
      </c>
      <c r="AP898">
        <v>185</v>
      </c>
      <c r="AQ898">
        <v>11849</v>
      </c>
      <c r="AR898">
        <v>0</v>
      </c>
      <c r="AS89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23698</v>
      </c>
      <c r="AT898">
        <v>2016</v>
      </c>
      <c r="AU898">
        <v>1678</v>
      </c>
      <c r="AV898">
        <v>1956</v>
      </c>
      <c r="AW898">
        <v>5125</v>
      </c>
      <c r="AX898">
        <v>0</v>
      </c>
      <c r="AY898">
        <v>0</v>
      </c>
      <c r="AZ898">
        <v>496</v>
      </c>
      <c r="BA898">
        <v>2516</v>
      </c>
      <c r="BB898">
        <v>0</v>
      </c>
      <c r="BC898">
        <v>697</v>
      </c>
      <c r="BD898">
        <v>14484</v>
      </c>
      <c r="BE898">
        <v>67857772</v>
      </c>
      <c r="BF898">
        <v>55096406</v>
      </c>
      <c r="BG898">
        <v>24590209</v>
      </c>
      <c r="BH898">
        <v>58789825</v>
      </c>
      <c r="BI898">
        <v>0</v>
      </c>
      <c r="BJ898">
        <v>0</v>
      </c>
      <c r="BK898">
        <v>2971080</v>
      </c>
      <c r="BL898">
        <v>38028826</v>
      </c>
      <c r="BM898">
        <v>0</v>
      </c>
      <c r="BN898">
        <v>3008812</v>
      </c>
      <c r="BO898">
        <v>250342930</v>
      </c>
      <c r="BP898">
        <v>15162792</v>
      </c>
      <c r="BQ898">
        <v>24250851</v>
      </c>
      <c r="BR898">
        <v>7336151</v>
      </c>
      <c r="BS898">
        <v>33101178</v>
      </c>
      <c r="BT898">
        <v>0</v>
      </c>
      <c r="BU898">
        <v>0</v>
      </c>
      <c r="BV898">
        <v>3339242</v>
      </c>
      <c r="BW898">
        <v>20474389</v>
      </c>
      <c r="BX898">
        <v>0</v>
      </c>
      <c r="BY898">
        <v>2197266</v>
      </c>
      <c r="BZ898">
        <v>105861869</v>
      </c>
      <c r="CA898">
        <v>2848841</v>
      </c>
      <c r="CB898">
        <v>72581370</v>
      </c>
      <c r="CC898">
        <v>69137510</v>
      </c>
      <c r="CD898">
        <v>21089012</v>
      </c>
      <c r="CE898">
        <v>85718945</v>
      </c>
      <c r="CF898">
        <v>-789468</v>
      </c>
      <c r="CG898">
        <v>0</v>
      </c>
      <c r="CH898">
        <v>0</v>
      </c>
      <c r="CI898">
        <v>4885006</v>
      </c>
      <c r="CJ898">
        <v>47626035</v>
      </c>
      <c r="CK898">
        <v>0</v>
      </c>
      <c r="CL898">
        <v>0</v>
      </c>
      <c r="CM898">
        <v>0</v>
      </c>
      <c r="CN898">
        <v>0</v>
      </c>
      <c r="CO898">
        <v>0</v>
      </c>
      <c r="CP898">
        <v>536315</v>
      </c>
      <c r="CQ898">
        <v>303633566</v>
      </c>
      <c r="CR898">
        <v>0</v>
      </c>
      <c r="CS898">
        <v>0</v>
      </c>
      <c r="CT898">
        <v>0</v>
      </c>
      <c r="CU898">
        <v>0</v>
      </c>
      <c r="CV898">
        <v>0</v>
      </c>
      <c r="CW898">
        <v>10439195</v>
      </c>
      <c r="CX898">
        <v>10209747</v>
      </c>
      <c r="CY898">
        <v>11626816</v>
      </c>
      <c r="CZ898">
        <v>6172057</v>
      </c>
      <c r="DA898">
        <v>0</v>
      </c>
      <c r="DB898">
        <v>0</v>
      </c>
      <c r="DC898">
        <v>1425316</v>
      </c>
      <c r="DD898">
        <v>10877180</v>
      </c>
      <c r="DE898">
        <v>0</v>
      </c>
      <c r="DF898">
        <v>1820922</v>
      </c>
      <c r="DG898">
        <v>52571233</v>
      </c>
      <c r="DH898">
        <v>231163</v>
      </c>
      <c r="DI898">
        <v>57230913</v>
      </c>
      <c r="DJ898">
        <v>0</v>
      </c>
      <c r="DK898">
        <v>0</v>
      </c>
      <c r="DL898">
        <v>0</v>
      </c>
      <c r="DM898">
        <v>0</v>
      </c>
      <c r="DN898">
        <v>0</v>
      </c>
      <c r="DO898">
        <v>0</v>
      </c>
      <c r="DP898">
        <v>256726</v>
      </c>
      <c r="DQ898">
        <v>5583542</v>
      </c>
      <c r="DR898">
        <v>0</v>
      </c>
      <c r="DS898">
        <v>0</v>
      </c>
      <c r="DT898">
        <v>0</v>
      </c>
      <c r="DU898">
        <v>0</v>
      </c>
      <c r="DV898">
        <v>0</v>
      </c>
      <c r="DW898">
        <v>0</v>
      </c>
      <c r="DX898">
        <v>0</v>
      </c>
      <c r="DY898">
        <v>0</v>
      </c>
      <c r="DZ898">
        <v>0</v>
      </c>
      <c r="EA898">
        <v>0</v>
      </c>
      <c r="EB898">
        <v>0</v>
      </c>
      <c r="EC898">
        <v>0</v>
      </c>
      <c r="ED898">
        <v>0</v>
      </c>
    </row>
    <row r="899" spans="1:134" x14ac:dyDescent="0.3">
      <c r="A899">
        <v>106010735</v>
      </c>
      <c r="B899" t="s">
        <v>232</v>
      </c>
      <c r="C899">
        <v>20181</v>
      </c>
      <c r="D899" s="1">
        <v>43101</v>
      </c>
      <c r="E899" s="1">
        <v>43190</v>
      </c>
      <c r="F899" t="s">
        <v>134</v>
      </c>
      <c r="G899" t="s">
        <v>233</v>
      </c>
      <c r="H899">
        <v>5</v>
      </c>
      <c r="I899">
        <v>417</v>
      </c>
      <c r="J899" t="s">
        <v>136</v>
      </c>
      <c r="K899" t="s">
        <v>137</v>
      </c>
      <c r="L899" t="s">
        <v>145</v>
      </c>
      <c r="M899" t="s">
        <v>234</v>
      </c>
      <c r="N899" t="s">
        <v>235</v>
      </c>
      <c r="O899" t="s">
        <v>236</v>
      </c>
      <c r="P899">
        <v>94501</v>
      </c>
      <c r="Q899" t="s">
        <v>237</v>
      </c>
      <c r="R899">
        <v>251</v>
      </c>
      <c r="S899">
        <v>217</v>
      </c>
      <c r="T899">
        <v>217</v>
      </c>
      <c r="U899">
        <v>341</v>
      </c>
      <c r="V899">
        <v>39</v>
      </c>
      <c r="W899">
        <v>58</v>
      </c>
      <c r="X899">
        <v>127</v>
      </c>
      <c r="Y899">
        <v>0</v>
      </c>
      <c r="Z899">
        <v>9</v>
      </c>
      <c r="AA899">
        <v>7</v>
      </c>
      <c r="AB899">
        <v>102</v>
      </c>
      <c r="AC899">
        <v>0</v>
      </c>
      <c r="AD899">
        <v>12</v>
      </c>
      <c r="AE899">
        <v>695</v>
      </c>
      <c r="AF899">
        <v>0</v>
      </c>
      <c r="AG899">
        <v>4481</v>
      </c>
      <c r="AH899">
        <v>485</v>
      </c>
      <c r="AI899">
        <v>11311</v>
      </c>
      <c r="AJ899">
        <v>1114</v>
      </c>
      <c r="AK899">
        <v>0</v>
      </c>
      <c r="AL899">
        <v>45</v>
      </c>
      <c r="AM899">
        <v>33</v>
      </c>
      <c r="AN899">
        <v>1121</v>
      </c>
      <c r="AO899">
        <v>0</v>
      </c>
      <c r="AP899">
        <v>246</v>
      </c>
      <c r="AQ899">
        <v>18836</v>
      </c>
      <c r="AR899">
        <v>0</v>
      </c>
      <c r="AS89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37672</v>
      </c>
      <c r="AT899">
        <v>2092</v>
      </c>
      <c r="AU899">
        <v>169</v>
      </c>
      <c r="AV899">
        <v>242</v>
      </c>
      <c r="AW899">
        <v>2109</v>
      </c>
      <c r="AX899">
        <v>0</v>
      </c>
      <c r="AY899">
        <v>102</v>
      </c>
      <c r="AZ899">
        <v>292</v>
      </c>
      <c r="BA899">
        <v>1580</v>
      </c>
      <c r="BB899">
        <v>0</v>
      </c>
      <c r="BC899">
        <v>1368</v>
      </c>
      <c r="BD899">
        <v>7954</v>
      </c>
      <c r="BE899">
        <v>33321517</v>
      </c>
      <c r="BF899">
        <v>3021946</v>
      </c>
      <c r="BG899">
        <v>16857157</v>
      </c>
      <c r="BH899">
        <v>10211436</v>
      </c>
      <c r="BI899">
        <v>0</v>
      </c>
      <c r="BJ899">
        <v>535307</v>
      </c>
      <c r="BK899">
        <v>459370</v>
      </c>
      <c r="BL899">
        <v>4433854</v>
      </c>
      <c r="BM899">
        <v>0</v>
      </c>
      <c r="BN899">
        <v>764071</v>
      </c>
      <c r="BO899">
        <v>69604658</v>
      </c>
      <c r="BP899">
        <v>13681130</v>
      </c>
      <c r="BQ899">
        <v>1589997</v>
      </c>
      <c r="BR899">
        <v>1320781</v>
      </c>
      <c r="BS899">
        <v>11385336</v>
      </c>
      <c r="BT899">
        <v>0</v>
      </c>
      <c r="BU899">
        <v>1536073</v>
      </c>
      <c r="BV899">
        <v>1031311</v>
      </c>
      <c r="BW899">
        <v>6585291</v>
      </c>
      <c r="BX899">
        <v>0</v>
      </c>
      <c r="BY899">
        <v>1469781</v>
      </c>
      <c r="BZ899">
        <v>38599700</v>
      </c>
      <c r="CA899">
        <v>1676506</v>
      </c>
      <c r="CB899">
        <v>38920113</v>
      </c>
      <c r="CC899">
        <v>3665246</v>
      </c>
      <c r="CD899">
        <v>15767450</v>
      </c>
      <c r="CE899">
        <v>18443629</v>
      </c>
      <c r="CF899">
        <v>-541500</v>
      </c>
      <c r="CG899">
        <v>0</v>
      </c>
      <c r="CH899">
        <v>2071379</v>
      </c>
      <c r="CI899">
        <v>1247165</v>
      </c>
      <c r="CJ899">
        <v>7781371</v>
      </c>
      <c r="CK899">
        <v>0</v>
      </c>
      <c r="CL899">
        <v>445654</v>
      </c>
      <c r="CM899">
        <v>0</v>
      </c>
      <c r="CN899">
        <v>0</v>
      </c>
      <c r="CO899">
        <v>0</v>
      </c>
      <c r="CP899">
        <v>0</v>
      </c>
      <c r="CQ899">
        <v>89477013</v>
      </c>
      <c r="CR899">
        <v>0</v>
      </c>
      <c r="CS899">
        <v>0</v>
      </c>
      <c r="CT899">
        <v>277189</v>
      </c>
      <c r="CU899">
        <v>0</v>
      </c>
      <c r="CV899">
        <v>277189</v>
      </c>
      <c r="CW899">
        <v>8082534</v>
      </c>
      <c r="CX899">
        <v>946697</v>
      </c>
      <c r="CY899">
        <v>2951988</v>
      </c>
      <c r="CZ899">
        <v>3153143</v>
      </c>
      <c r="DA899">
        <v>0</v>
      </c>
      <c r="DB899">
        <v>277190</v>
      </c>
      <c r="DC899">
        <v>243516</v>
      </c>
      <c r="DD899">
        <v>3237774</v>
      </c>
      <c r="DE899">
        <v>0</v>
      </c>
      <c r="DF899">
        <v>111692</v>
      </c>
      <c r="DG899">
        <v>19004534</v>
      </c>
      <c r="DH899">
        <v>41716</v>
      </c>
      <c r="DI899">
        <v>27188167</v>
      </c>
      <c r="DJ899">
        <v>0</v>
      </c>
      <c r="DK899">
        <v>1413786</v>
      </c>
      <c r="DL899">
        <v>0</v>
      </c>
      <c r="DM899">
        <v>0</v>
      </c>
      <c r="DN899">
        <v>0</v>
      </c>
      <c r="DO899">
        <v>0</v>
      </c>
      <c r="DP899">
        <v>332041</v>
      </c>
      <c r="DQ899">
        <v>7265266</v>
      </c>
      <c r="DR899">
        <v>0</v>
      </c>
      <c r="DS899">
        <v>0</v>
      </c>
      <c r="DT899">
        <v>0</v>
      </c>
      <c r="DU899">
        <v>0</v>
      </c>
      <c r="DV899">
        <v>0</v>
      </c>
      <c r="DW899">
        <v>0</v>
      </c>
      <c r="DX899">
        <v>0</v>
      </c>
      <c r="DY899">
        <v>0</v>
      </c>
      <c r="DZ899">
        <v>0</v>
      </c>
      <c r="EA899">
        <v>0</v>
      </c>
      <c r="EB899">
        <v>0</v>
      </c>
      <c r="EC899">
        <v>0</v>
      </c>
      <c r="ED899">
        <v>0</v>
      </c>
    </row>
    <row r="900" spans="1:134" x14ac:dyDescent="0.3">
      <c r="A900">
        <v>106190017</v>
      </c>
      <c r="B900" t="s">
        <v>238</v>
      </c>
      <c r="C900">
        <v>20181</v>
      </c>
      <c r="D900" s="1">
        <v>43101</v>
      </c>
      <c r="E900" s="1">
        <v>43190</v>
      </c>
      <c r="F900" t="s">
        <v>134</v>
      </c>
      <c r="G900" t="s">
        <v>158</v>
      </c>
      <c r="H900">
        <v>11</v>
      </c>
      <c r="I900">
        <v>913</v>
      </c>
      <c r="J900" t="s">
        <v>239</v>
      </c>
      <c r="K900" t="s">
        <v>137</v>
      </c>
      <c r="L900" t="s">
        <v>138</v>
      </c>
      <c r="M900" t="s">
        <v>240</v>
      </c>
      <c r="N900" t="s">
        <v>241</v>
      </c>
      <c r="O900" t="s">
        <v>242</v>
      </c>
      <c r="P900">
        <v>91801</v>
      </c>
      <c r="Q900" t="s">
        <v>243</v>
      </c>
      <c r="R900">
        <v>144</v>
      </c>
      <c r="S900">
        <v>144</v>
      </c>
      <c r="T900">
        <v>144</v>
      </c>
      <c r="U900">
        <v>457</v>
      </c>
      <c r="V900">
        <v>340</v>
      </c>
      <c r="W900">
        <v>36</v>
      </c>
      <c r="X900">
        <v>505</v>
      </c>
      <c r="Y900">
        <v>0</v>
      </c>
      <c r="Z900">
        <v>0</v>
      </c>
      <c r="AA900">
        <v>5</v>
      </c>
      <c r="AB900">
        <v>115</v>
      </c>
      <c r="AC900">
        <v>0</v>
      </c>
      <c r="AD900">
        <v>9</v>
      </c>
      <c r="AE900">
        <v>1467</v>
      </c>
      <c r="AF900">
        <v>5</v>
      </c>
      <c r="AG900">
        <v>3259</v>
      </c>
      <c r="AH900">
        <v>1316</v>
      </c>
      <c r="AI900">
        <v>562</v>
      </c>
      <c r="AJ900">
        <v>3414</v>
      </c>
      <c r="AK900">
        <v>0</v>
      </c>
      <c r="AL900">
        <v>0</v>
      </c>
      <c r="AM900">
        <v>11</v>
      </c>
      <c r="AN900">
        <v>348</v>
      </c>
      <c r="AO900">
        <v>0</v>
      </c>
      <c r="AP900">
        <v>62</v>
      </c>
      <c r="AQ900">
        <v>8972</v>
      </c>
      <c r="AR900">
        <v>2311</v>
      </c>
      <c r="AS90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20255</v>
      </c>
      <c r="AT900">
        <v>1041</v>
      </c>
      <c r="AU900">
        <v>682</v>
      </c>
      <c r="AV900">
        <v>482</v>
      </c>
      <c r="AW900">
        <v>2845</v>
      </c>
      <c r="AX900">
        <v>0</v>
      </c>
      <c r="AY900">
        <v>0</v>
      </c>
      <c r="AZ900">
        <v>29</v>
      </c>
      <c r="BA900">
        <v>751</v>
      </c>
      <c r="BB900">
        <v>0</v>
      </c>
      <c r="BC900">
        <v>1749</v>
      </c>
      <c r="BD900">
        <v>7579</v>
      </c>
      <c r="BE900">
        <v>44250691</v>
      </c>
      <c r="BF900">
        <v>20719106</v>
      </c>
      <c r="BG900">
        <v>4772603</v>
      </c>
      <c r="BH900">
        <v>35927872</v>
      </c>
      <c r="BI900">
        <v>0</v>
      </c>
      <c r="BJ900">
        <v>0</v>
      </c>
      <c r="BK900">
        <v>246849</v>
      </c>
      <c r="BL900">
        <v>6030453</v>
      </c>
      <c r="BM900">
        <v>0</v>
      </c>
      <c r="BN900">
        <v>575833</v>
      </c>
      <c r="BO900">
        <v>112523407</v>
      </c>
      <c r="BP900">
        <v>7653424</v>
      </c>
      <c r="BQ900">
        <v>4770791</v>
      </c>
      <c r="BR900">
        <v>1535880</v>
      </c>
      <c r="BS900">
        <v>11816344</v>
      </c>
      <c r="BT900">
        <v>0</v>
      </c>
      <c r="BU900">
        <v>0</v>
      </c>
      <c r="BV900">
        <v>281360</v>
      </c>
      <c r="BW900">
        <v>5118935</v>
      </c>
      <c r="BX900">
        <v>0</v>
      </c>
      <c r="BY900">
        <v>2068045</v>
      </c>
      <c r="BZ900">
        <v>33244779</v>
      </c>
      <c r="CA900">
        <v>370076</v>
      </c>
      <c r="CB900">
        <v>44565290</v>
      </c>
      <c r="CC900">
        <v>24671517</v>
      </c>
      <c r="CD900">
        <v>5701514</v>
      </c>
      <c r="CE900">
        <v>47557206</v>
      </c>
      <c r="CF900">
        <v>0</v>
      </c>
      <c r="CG900">
        <v>0</v>
      </c>
      <c r="CH900">
        <v>0</v>
      </c>
      <c r="CI900">
        <v>422980</v>
      </c>
      <c r="CJ900">
        <v>8773600</v>
      </c>
      <c r="CK900">
        <v>0</v>
      </c>
      <c r="CL900">
        <v>0</v>
      </c>
      <c r="CM900">
        <v>0</v>
      </c>
      <c r="CN900">
        <v>0</v>
      </c>
      <c r="CO900">
        <v>0</v>
      </c>
      <c r="CP900">
        <v>1243161</v>
      </c>
      <c r="CQ900">
        <v>133305344</v>
      </c>
      <c r="CR900">
        <v>23033833</v>
      </c>
      <c r="CS900">
        <v>3301585</v>
      </c>
      <c r="CT900">
        <v>0</v>
      </c>
      <c r="CU900">
        <v>0</v>
      </c>
      <c r="CV900">
        <v>26335418</v>
      </c>
      <c r="CW900">
        <v>7338823</v>
      </c>
      <c r="CX900">
        <v>23852213</v>
      </c>
      <c r="CY900">
        <v>606970</v>
      </c>
      <c r="CZ900">
        <v>3488596</v>
      </c>
      <c r="DA900">
        <v>0</v>
      </c>
      <c r="DB900">
        <v>0</v>
      </c>
      <c r="DC900">
        <v>105230</v>
      </c>
      <c r="DD900">
        <v>2375787</v>
      </c>
      <c r="DE900">
        <v>0</v>
      </c>
      <c r="DF900">
        <v>1030641</v>
      </c>
      <c r="DG900">
        <v>38798260</v>
      </c>
      <c r="DH900">
        <v>161266</v>
      </c>
      <c r="DI900">
        <v>43160744</v>
      </c>
      <c r="DJ900">
        <v>0</v>
      </c>
      <c r="DK900">
        <v>107204</v>
      </c>
      <c r="DL900">
        <v>0</v>
      </c>
      <c r="DM900">
        <v>0</v>
      </c>
      <c r="DN900">
        <v>0</v>
      </c>
      <c r="DO900">
        <v>0</v>
      </c>
      <c r="DP900">
        <v>4152840</v>
      </c>
      <c r="DQ900">
        <v>10823436</v>
      </c>
      <c r="DR900">
        <v>0</v>
      </c>
      <c r="DS900">
        <v>0</v>
      </c>
      <c r="DT900">
        <v>0</v>
      </c>
      <c r="DU900">
        <v>0</v>
      </c>
      <c r="DV900">
        <v>0</v>
      </c>
      <c r="DW900">
        <v>0</v>
      </c>
      <c r="DX900">
        <v>0</v>
      </c>
      <c r="DY900">
        <v>0</v>
      </c>
      <c r="DZ900">
        <v>0</v>
      </c>
      <c r="EA900">
        <v>0</v>
      </c>
      <c r="EB900">
        <v>0</v>
      </c>
      <c r="EC900">
        <v>0</v>
      </c>
      <c r="ED900">
        <v>0</v>
      </c>
    </row>
    <row r="901" spans="1:134" x14ac:dyDescent="0.3">
      <c r="A901">
        <v>106010739</v>
      </c>
      <c r="B901" t="s">
        <v>244</v>
      </c>
      <c r="C901">
        <v>20181</v>
      </c>
      <c r="D901" s="1">
        <v>43101</v>
      </c>
      <c r="E901" s="1">
        <v>43190</v>
      </c>
      <c r="F901" t="s">
        <v>134</v>
      </c>
      <c r="G901" t="s">
        <v>233</v>
      </c>
      <c r="H901">
        <v>5</v>
      </c>
      <c r="I901">
        <v>415</v>
      </c>
      <c r="J901" t="s">
        <v>136</v>
      </c>
      <c r="K901" t="s">
        <v>137</v>
      </c>
      <c r="L901" t="s">
        <v>138</v>
      </c>
      <c r="M901" t="s">
        <v>245</v>
      </c>
      <c r="N901" t="s">
        <v>246</v>
      </c>
      <c r="O901" t="s">
        <v>247</v>
      </c>
      <c r="P901">
        <v>94705</v>
      </c>
      <c r="Q901" t="s">
        <v>248</v>
      </c>
      <c r="R901">
        <v>397</v>
      </c>
      <c r="S901">
        <v>397</v>
      </c>
      <c r="T901">
        <v>245</v>
      </c>
      <c r="U901">
        <v>894</v>
      </c>
      <c r="V901">
        <v>269</v>
      </c>
      <c r="W901">
        <v>568</v>
      </c>
      <c r="X901">
        <v>914</v>
      </c>
      <c r="Y901">
        <v>0</v>
      </c>
      <c r="Z901">
        <v>0</v>
      </c>
      <c r="AA901">
        <v>128</v>
      </c>
      <c r="AB901">
        <v>1230</v>
      </c>
      <c r="AC901">
        <v>28</v>
      </c>
      <c r="AD901">
        <v>10</v>
      </c>
      <c r="AE901">
        <v>4041</v>
      </c>
      <c r="AF901">
        <v>0</v>
      </c>
      <c r="AG901">
        <v>4384</v>
      </c>
      <c r="AH901">
        <v>1347</v>
      </c>
      <c r="AI901">
        <v>2632</v>
      </c>
      <c r="AJ901">
        <v>3305</v>
      </c>
      <c r="AK901">
        <v>0</v>
      </c>
      <c r="AL901">
        <v>0</v>
      </c>
      <c r="AM901">
        <v>1799</v>
      </c>
      <c r="AN901">
        <v>4937</v>
      </c>
      <c r="AO901">
        <v>84</v>
      </c>
      <c r="AP901">
        <v>27</v>
      </c>
      <c r="AQ901">
        <v>18515</v>
      </c>
      <c r="AR901">
        <v>0</v>
      </c>
      <c r="AS90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37030</v>
      </c>
      <c r="AT901">
        <v>7312</v>
      </c>
      <c r="AU901">
        <v>1573</v>
      </c>
      <c r="AV901">
        <v>1271</v>
      </c>
      <c r="AW901">
        <v>7536</v>
      </c>
      <c r="AX901">
        <v>3</v>
      </c>
      <c r="AY901">
        <v>0</v>
      </c>
      <c r="AZ901">
        <v>582</v>
      </c>
      <c r="BA901">
        <v>9923</v>
      </c>
      <c r="BB901">
        <v>156</v>
      </c>
      <c r="BC901">
        <v>313</v>
      </c>
      <c r="BD901">
        <v>28669</v>
      </c>
      <c r="BE901">
        <v>67879055</v>
      </c>
      <c r="BF901">
        <v>20709832</v>
      </c>
      <c r="BG901">
        <v>32981893</v>
      </c>
      <c r="BH901">
        <v>55185071</v>
      </c>
      <c r="BI901">
        <v>0</v>
      </c>
      <c r="BJ901">
        <v>0</v>
      </c>
      <c r="BK901">
        <v>22686091</v>
      </c>
      <c r="BL901">
        <v>67966380</v>
      </c>
      <c r="BM901">
        <v>1139378</v>
      </c>
      <c r="BN901">
        <v>351750</v>
      </c>
      <c r="BO901">
        <v>268899450</v>
      </c>
      <c r="BP901">
        <v>66117120</v>
      </c>
      <c r="BQ901">
        <v>16120047</v>
      </c>
      <c r="BR901">
        <v>5460564</v>
      </c>
      <c r="BS901">
        <v>36959067</v>
      </c>
      <c r="BT901">
        <v>158877</v>
      </c>
      <c r="BU901">
        <v>0</v>
      </c>
      <c r="BV901">
        <v>2820550</v>
      </c>
      <c r="BW901">
        <v>65239898</v>
      </c>
      <c r="BX901">
        <v>1289373</v>
      </c>
      <c r="BY901">
        <v>1978169</v>
      </c>
      <c r="BZ901">
        <v>196143665</v>
      </c>
      <c r="CA901">
        <v>352637</v>
      </c>
      <c r="CB901">
        <v>103827882</v>
      </c>
      <c r="CC901">
        <v>30372202</v>
      </c>
      <c r="CD901">
        <v>19381153</v>
      </c>
      <c r="CE901">
        <v>74701361</v>
      </c>
      <c r="CF901">
        <v>0</v>
      </c>
      <c r="CG901">
        <v>84934</v>
      </c>
      <c r="CH901">
        <v>0</v>
      </c>
      <c r="CI901">
        <v>19180301</v>
      </c>
      <c r="CJ901">
        <v>62270208</v>
      </c>
      <c r="CK901">
        <v>0</v>
      </c>
      <c r="CL901">
        <v>2428751</v>
      </c>
      <c r="CM901">
        <v>0</v>
      </c>
      <c r="CN901">
        <v>0</v>
      </c>
      <c r="CO901">
        <v>0</v>
      </c>
      <c r="CP901">
        <v>1758484</v>
      </c>
      <c r="CQ901">
        <v>314357913</v>
      </c>
      <c r="CR901">
        <v>952793</v>
      </c>
      <c r="CS901">
        <v>0</v>
      </c>
      <c r="CT901">
        <v>0</v>
      </c>
      <c r="CU901">
        <v>5638792</v>
      </c>
      <c r="CV901">
        <v>6591585</v>
      </c>
      <c r="CW901">
        <v>30168293</v>
      </c>
      <c r="CX901">
        <v>7410470</v>
      </c>
      <c r="CY901">
        <v>19061304</v>
      </c>
      <c r="CZ901">
        <v>17442777</v>
      </c>
      <c r="DA901">
        <v>73943</v>
      </c>
      <c r="DB901">
        <v>0</v>
      </c>
      <c r="DC901">
        <v>6326340</v>
      </c>
      <c r="DD901">
        <v>76574862</v>
      </c>
      <c r="DE901">
        <v>0</v>
      </c>
      <c r="DF901">
        <v>218798</v>
      </c>
      <c r="DG901">
        <v>157276787</v>
      </c>
      <c r="DH901">
        <v>1986539</v>
      </c>
      <c r="DI901">
        <v>181113791</v>
      </c>
      <c r="DJ901">
        <v>0</v>
      </c>
      <c r="DK901">
        <v>-592081</v>
      </c>
      <c r="DL901">
        <v>0</v>
      </c>
      <c r="DM901">
        <v>0</v>
      </c>
      <c r="DN901">
        <v>0</v>
      </c>
      <c r="DO901">
        <v>0</v>
      </c>
      <c r="DP901">
        <v>3118219</v>
      </c>
      <c r="DQ901">
        <v>80569970</v>
      </c>
      <c r="DR901">
        <v>0</v>
      </c>
      <c r="DS901">
        <v>0</v>
      </c>
      <c r="DT901">
        <v>0</v>
      </c>
      <c r="DU901">
        <v>0</v>
      </c>
      <c r="DV901">
        <v>0</v>
      </c>
      <c r="DW901">
        <v>0</v>
      </c>
      <c r="DX901">
        <v>0</v>
      </c>
      <c r="DY901">
        <v>0</v>
      </c>
      <c r="DZ901">
        <v>0</v>
      </c>
      <c r="EA901">
        <v>0</v>
      </c>
      <c r="EB901">
        <v>0</v>
      </c>
      <c r="EC901">
        <v>0</v>
      </c>
      <c r="ED901">
        <v>0</v>
      </c>
    </row>
    <row r="902" spans="1:134" x14ac:dyDescent="0.3">
      <c r="A902">
        <v>106010937</v>
      </c>
      <c r="B902" t="s">
        <v>249</v>
      </c>
      <c r="C902">
        <v>20181</v>
      </c>
      <c r="D902" s="1">
        <v>43101</v>
      </c>
      <c r="E902" s="1">
        <v>43190</v>
      </c>
      <c r="F902" t="s">
        <v>134</v>
      </c>
      <c r="G902" t="s">
        <v>233</v>
      </c>
      <c r="H902">
        <v>5</v>
      </c>
      <c r="I902">
        <v>417</v>
      </c>
      <c r="J902" t="s">
        <v>136</v>
      </c>
      <c r="K902" t="s">
        <v>137</v>
      </c>
      <c r="L902" t="s">
        <v>138</v>
      </c>
      <c r="M902" t="s">
        <v>250</v>
      </c>
      <c r="N902" t="s">
        <v>251</v>
      </c>
      <c r="O902" t="s">
        <v>252</v>
      </c>
      <c r="P902">
        <v>94609</v>
      </c>
      <c r="Q902" t="s">
        <v>248</v>
      </c>
      <c r="R902">
        <v>354</v>
      </c>
      <c r="S902">
        <v>354</v>
      </c>
      <c r="T902">
        <v>240</v>
      </c>
      <c r="U902">
        <v>1626</v>
      </c>
      <c r="V902">
        <v>392</v>
      </c>
      <c r="W902">
        <v>224</v>
      </c>
      <c r="X902">
        <v>623</v>
      </c>
      <c r="Y902">
        <v>0</v>
      </c>
      <c r="Z902">
        <v>1</v>
      </c>
      <c r="AA902">
        <v>71</v>
      </c>
      <c r="AB902">
        <v>507</v>
      </c>
      <c r="AC902">
        <v>23</v>
      </c>
      <c r="AD902">
        <v>0</v>
      </c>
      <c r="AE902">
        <v>3467</v>
      </c>
      <c r="AF902">
        <v>0</v>
      </c>
      <c r="AG902">
        <v>8711</v>
      </c>
      <c r="AH902">
        <v>1975</v>
      </c>
      <c r="AI902">
        <v>1721</v>
      </c>
      <c r="AJ902">
        <v>3126</v>
      </c>
      <c r="AK902">
        <v>0</v>
      </c>
      <c r="AL902">
        <v>1</v>
      </c>
      <c r="AM902">
        <v>350</v>
      </c>
      <c r="AN902">
        <v>2482</v>
      </c>
      <c r="AO902">
        <v>73</v>
      </c>
      <c r="AP902">
        <v>0</v>
      </c>
      <c r="AQ902">
        <v>18439</v>
      </c>
      <c r="AR902">
        <v>0</v>
      </c>
      <c r="AS90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36878</v>
      </c>
      <c r="AT902">
        <v>3362</v>
      </c>
      <c r="AU902">
        <v>485</v>
      </c>
      <c r="AV902">
        <v>745</v>
      </c>
      <c r="AW902">
        <v>7358</v>
      </c>
      <c r="AX902">
        <v>1</v>
      </c>
      <c r="AY902">
        <v>0</v>
      </c>
      <c r="AZ902">
        <v>122</v>
      </c>
      <c r="BA902">
        <v>2572</v>
      </c>
      <c r="BB902">
        <v>431</v>
      </c>
      <c r="BC902">
        <v>179</v>
      </c>
      <c r="BD902">
        <v>15255</v>
      </c>
      <c r="BE902">
        <v>145450575</v>
      </c>
      <c r="BF902">
        <v>32186999</v>
      </c>
      <c r="BG902">
        <v>24867127</v>
      </c>
      <c r="BH902">
        <v>48357633</v>
      </c>
      <c r="BI902">
        <v>0</v>
      </c>
      <c r="BJ902">
        <v>54229</v>
      </c>
      <c r="BK902">
        <v>4997535</v>
      </c>
      <c r="BL902">
        <v>48925163</v>
      </c>
      <c r="BM902">
        <v>1096204</v>
      </c>
      <c r="BN902">
        <v>0</v>
      </c>
      <c r="BO902">
        <v>305935465</v>
      </c>
      <c r="BP902">
        <v>42224471</v>
      </c>
      <c r="BQ902">
        <v>12251455</v>
      </c>
      <c r="BR902">
        <v>6227659</v>
      </c>
      <c r="BS902">
        <v>31478239</v>
      </c>
      <c r="BT902">
        <v>2481</v>
      </c>
      <c r="BU902">
        <v>0</v>
      </c>
      <c r="BV902">
        <v>2097881</v>
      </c>
      <c r="BW902">
        <v>40550472</v>
      </c>
      <c r="BX902">
        <v>2542234</v>
      </c>
      <c r="BY902">
        <v>1023349</v>
      </c>
      <c r="BZ902">
        <v>138398241</v>
      </c>
      <c r="CA902">
        <v>209207</v>
      </c>
      <c r="CB902">
        <v>151865346</v>
      </c>
      <c r="CC902">
        <v>36848774</v>
      </c>
      <c r="CD902">
        <v>17542010</v>
      </c>
      <c r="CE902">
        <v>66511948</v>
      </c>
      <c r="CF902">
        <v>0</v>
      </c>
      <c r="CG902">
        <v>1499</v>
      </c>
      <c r="CH902">
        <v>22001</v>
      </c>
      <c r="CI902">
        <v>7095416</v>
      </c>
      <c r="CJ902">
        <v>35844785</v>
      </c>
      <c r="CK902">
        <v>0</v>
      </c>
      <c r="CL902">
        <v>3638438</v>
      </c>
      <c r="CM902">
        <v>0</v>
      </c>
      <c r="CN902">
        <v>0</v>
      </c>
      <c r="CO902">
        <v>0</v>
      </c>
      <c r="CP902">
        <v>0</v>
      </c>
      <c r="CQ902">
        <v>319579424</v>
      </c>
      <c r="CR902">
        <v>0</v>
      </c>
      <c r="CS902">
        <v>0</v>
      </c>
      <c r="CT902">
        <v>0</v>
      </c>
      <c r="CU902">
        <v>0</v>
      </c>
      <c r="CV902">
        <v>0</v>
      </c>
      <c r="CW902">
        <v>35809700</v>
      </c>
      <c r="CX902">
        <v>7589680</v>
      </c>
      <c r="CY902">
        <v>13552776</v>
      </c>
      <c r="CZ902">
        <v>13323924</v>
      </c>
      <c r="DA902">
        <v>982</v>
      </c>
      <c r="DB902">
        <v>32228</v>
      </c>
      <c r="DC902">
        <v>0</v>
      </c>
      <c r="DD902">
        <v>53630850</v>
      </c>
      <c r="DE902">
        <v>0</v>
      </c>
      <c r="DF902">
        <v>814142</v>
      </c>
      <c r="DG902">
        <v>124754282</v>
      </c>
      <c r="DH902">
        <v>22869650</v>
      </c>
      <c r="DI902">
        <v>137960941</v>
      </c>
      <c r="DJ902">
        <v>0</v>
      </c>
      <c r="DK902">
        <v>-728210</v>
      </c>
      <c r="DL902">
        <v>0</v>
      </c>
      <c r="DM902">
        <v>0</v>
      </c>
      <c r="DN902">
        <v>0</v>
      </c>
      <c r="DO902">
        <v>0</v>
      </c>
      <c r="DP902">
        <v>10685202</v>
      </c>
      <c r="DQ902">
        <v>509993233</v>
      </c>
      <c r="DR902">
        <v>0</v>
      </c>
      <c r="DS902">
        <v>0</v>
      </c>
      <c r="DT902">
        <v>0</v>
      </c>
      <c r="DU902">
        <v>0</v>
      </c>
      <c r="DV902">
        <v>0</v>
      </c>
      <c r="DW902">
        <v>0</v>
      </c>
      <c r="DX902">
        <v>0</v>
      </c>
      <c r="DY902">
        <v>0</v>
      </c>
      <c r="DZ902">
        <v>0</v>
      </c>
      <c r="EA902">
        <v>0</v>
      </c>
      <c r="EB902">
        <v>0</v>
      </c>
      <c r="EC902">
        <v>0</v>
      </c>
      <c r="ED902">
        <v>0</v>
      </c>
    </row>
    <row r="903" spans="1:134" x14ac:dyDescent="0.3">
      <c r="A903">
        <v>106370749</v>
      </c>
      <c r="B903" t="s">
        <v>253</v>
      </c>
      <c r="C903">
        <v>20181</v>
      </c>
      <c r="D903" s="1">
        <v>43101</v>
      </c>
      <c r="E903" s="1">
        <v>43190</v>
      </c>
      <c r="F903" t="s">
        <v>134</v>
      </c>
      <c r="G903" t="s">
        <v>254</v>
      </c>
      <c r="H903">
        <v>14</v>
      </c>
      <c r="I903">
        <v>1422</v>
      </c>
      <c r="J903" t="s">
        <v>255</v>
      </c>
      <c r="K903" t="s">
        <v>137</v>
      </c>
      <c r="L903" t="s">
        <v>138</v>
      </c>
      <c r="M903" t="s">
        <v>256</v>
      </c>
      <c r="N903" t="s">
        <v>257</v>
      </c>
      <c r="O903" t="s">
        <v>258</v>
      </c>
      <c r="P903">
        <v>91942</v>
      </c>
      <c r="Q903" t="s">
        <v>2098</v>
      </c>
      <c r="R903">
        <v>66</v>
      </c>
      <c r="S903">
        <v>66</v>
      </c>
      <c r="T903">
        <v>66</v>
      </c>
      <c r="U903">
        <v>170</v>
      </c>
      <c r="V903">
        <v>37</v>
      </c>
      <c r="W903">
        <v>44</v>
      </c>
      <c r="X903">
        <v>0</v>
      </c>
      <c r="Y903">
        <v>0</v>
      </c>
      <c r="Z903">
        <v>0</v>
      </c>
      <c r="AA903">
        <v>0</v>
      </c>
      <c r="AB903">
        <v>265</v>
      </c>
      <c r="AC903">
        <v>0</v>
      </c>
      <c r="AD903">
        <v>3</v>
      </c>
      <c r="AE903">
        <v>519</v>
      </c>
      <c r="AF903">
        <v>0</v>
      </c>
      <c r="AG903">
        <v>2300</v>
      </c>
      <c r="AH903">
        <v>528</v>
      </c>
      <c r="AI903">
        <v>800</v>
      </c>
      <c r="AJ903">
        <v>0</v>
      </c>
      <c r="AK903">
        <v>0</v>
      </c>
      <c r="AL903">
        <v>0</v>
      </c>
      <c r="AM903">
        <v>0</v>
      </c>
      <c r="AN903">
        <v>1685</v>
      </c>
      <c r="AO903">
        <v>0</v>
      </c>
      <c r="AP903">
        <v>29</v>
      </c>
      <c r="AQ903">
        <v>5342</v>
      </c>
      <c r="AR903">
        <v>0</v>
      </c>
      <c r="AS90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10684</v>
      </c>
      <c r="AT903">
        <v>16423</v>
      </c>
      <c r="AU903">
        <v>2253</v>
      </c>
      <c r="AV903">
        <v>4498</v>
      </c>
      <c r="AW903">
        <v>8333</v>
      </c>
      <c r="AX903">
        <v>0</v>
      </c>
      <c r="AY903">
        <v>0</v>
      </c>
      <c r="AZ903">
        <v>0</v>
      </c>
      <c r="BA903">
        <v>2298</v>
      </c>
      <c r="BB903">
        <v>0</v>
      </c>
      <c r="BC903">
        <v>43</v>
      </c>
      <c r="BD903">
        <v>33848</v>
      </c>
      <c r="BE903">
        <v>6185073</v>
      </c>
      <c r="BF903">
        <v>1320000</v>
      </c>
      <c r="BG903">
        <v>2000000</v>
      </c>
      <c r="BH903">
        <v>0</v>
      </c>
      <c r="BI903">
        <v>0</v>
      </c>
      <c r="BJ903">
        <v>0</v>
      </c>
      <c r="BK903">
        <v>0</v>
      </c>
      <c r="BL903">
        <v>4212500</v>
      </c>
      <c r="BM903">
        <v>0</v>
      </c>
      <c r="BN903">
        <v>72500</v>
      </c>
      <c r="BO903">
        <v>13790073</v>
      </c>
      <c r="BP903">
        <v>3524223</v>
      </c>
      <c r="BQ903">
        <v>473130</v>
      </c>
      <c r="BR903">
        <v>944580</v>
      </c>
      <c r="BS903">
        <v>1749930</v>
      </c>
      <c r="BT903">
        <v>0</v>
      </c>
      <c r="BU903">
        <v>0</v>
      </c>
      <c r="BV903">
        <v>0</v>
      </c>
      <c r="BW903">
        <v>501307</v>
      </c>
      <c r="BX903">
        <v>0</v>
      </c>
      <c r="BY903">
        <v>9030</v>
      </c>
      <c r="BZ903">
        <v>7202200</v>
      </c>
      <c r="CA903">
        <v>183430</v>
      </c>
      <c r="CB903">
        <v>4348136</v>
      </c>
      <c r="CC903">
        <v>803021</v>
      </c>
      <c r="CD903">
        <v>1477870</v>
      </c>
      <c r="CE903">
        <v>0</v>
      </c>
      <c r="CF903">
        <v>0</v>
      </c>
      <c r="CG903">
        <v>0</v>
      </c>
      <c r="CH903">
        <v>0</v>
      </c>
      <c r="CI903">
        <v>0</v>
      </c>
      <c r="CJ903">
        <v>4325733</v>
      </c>
      <c r="CK903">
        <v>0</v>
      </c>
      <c r="CL903">
        <v>0</v>
      </c>
      <c r="CM903">
        <v>0</v>
      </c>
      <c r="CN903">
        <v>0</v>
      </c>
      <c r="CO903">
        <v>0</v>
      </c>
      <c r="CP903">
        <v>0</v>
      </c>
      <c r="CQ903">
        <v>11138190</v>
      </c>
      <c r="CR903">
        <v>0</v>
      </c>
      <c r="CS903">
        <v>0</v>
      </c>
      <c r="CT903">
        <v>0</v>
      </c>
      <c r="CU903">
        <v>0</v>
      </c>
      <c r="CV903">
        <v>0</v>
      </c>
      <c r="CW903">
        <v>5177731</v>
      </c>
      <c r="CX903">
        <v>990109</v>
      </c>
      <c r="CY903">
        <v>1466710</v>
      </c>
      <c r="CZ903">
        <v>1749930</v>
      </c>
      <c r="DA903">
        <v>0</v>
      </c>
      <c r="DB903">
        <v>0</v>
      </c>
      <c r="DC903">
        <v>0</v>
      </c>
      <c r="DD903">
        <v>388073</v>
      </c>
      <c r="DE903">
        <v>0</v>
      </c>
      <c r="DF903">
        <v>81530</v>
      </c>
      <c r="DG903">
        <v>9854083</v>
      </c>
      <c r="DH903">
        <v>0</v>
      </c>
      <c r="DI903">
        <v>6679063</v>
      </c>
      <c r="DJ903">
        <v>0</v>
      </c>
      <c r="DK903">
        <v>0</v>
      </c>
      <c r="DL903">
        <v>0</v>
      </c>
      <c r="DM903">
        <v>0</v>
      </c>
      <c r="DN903">
        <v>0</v>
      </c>
      <c r="DO903">
        <v>0</v>
      </c>
      <c r="DP903">
        <v>176680</v>
      </c>
      <c r="DQ903">
        <v>1784731</v>
      </c>
      <c r="DR903">
        <v>0</v>
      </c>
      <c r="DS903">
        <v>0</v>
      </c>
      <c r="DT903">
        <v>0</v>
      </c>
      <c r="DU903">
        <v>0</v>
      </c>
      <c r="DV903">
        <v>0</v>
      </c>
      <c r="DW903">
        <v>0</v>
      </c>
      <c r="DX903">
        <v>0</v>
      </c>
      <c r="DY903">
        <v>0</v>
      </c>
      <c r="DZ903">
        <v>0</v>
      </c>
      <c r="EA903">
        <v>0</v>
      </c>
      <c r="EB903">
        <v>0</v>
      </c>
      <c r="EC903">
        <v>0</v>
      </c>
      <c r="ED903">
        <v>0</v>
      </c>
    </row>
    <row r="904" spans="1:134" x14ac:dyDescent="0.3">
      <c r="A904">
        <v>106194010</v>
      </c>
      <c r="B904" t="s">
        <v>260</v>
      </c>
      <c r="C904">
        <v>20181</v>
      </c>
      <c r="D904" s="1">
        <v>43101</v>
      </c>
      <c r="E904" s="1">
        <v>43190</v>
      </c>
      <c r="F904" t="s">
        <v>134</v>
      </c>
      <c r="G904" t="s">
        <v>158</v>
      </c>
      <c r="H904">
        <v>11</v>
      </c>
      <c r="I904">
        <v>917</v>
      </c>
      <c r="J904" t="s">
        <v>136</v>
      </c>
      <c r="K904" t="s">
        <v>137</v>
      </c>
      <c r="L904" t="s">
        <v>138</v>
      </c>
      <c r="M904" t="s">
        <v>261</v>
      </c>
      <c r="N904" t="s">
        <v>262</v>
      </c>
      <c r="O904" t="s">
        <v>263</v>
      </c>
      <c r="P904">
        <v>91768</v>
      </c>
      <c r="Q904" t="s">
        <v>264</v>
      </c>
      <c r="R904">
        <v>173</v>
      </c>
      <c r="S904">
        <v>173</v>
      </c>
      <c r="T904">
        <v>173</v>
      </c>
      <c r="U904">
        <v>0</v>
      </c>
      <c r="V904">
        <v>0</v>
      </c>
      <c r="W904">
        <v>0</v>
      </c>
      <c r="X904">
        <v>0</v>
      </c>
      <c r="Y904">
        <v>478</v>
      </c>
      <c r="Z904">
        <v>0</v>
      </c>
      <c r="AA904">
        <v>0</v>
      </c>
      <c r="AB904">
        <v>0</v>
      </c>
      <c r="AC904">
        <v>0</v>
      </c>
      <c r="AD904">
        <v>0</v>
      </c>
      <c r="AE904">
        <v>478</v>
      </c>
      <c r="AF904">
        <v>0</v>
      </c>
      <c r="AG904">
        <v>0</v>
      </c>
      <c r="AH904">
        <v>0</v>
      </c>
      <c r="AI904">
        <v>0</v>
      </c>
      <c r="AJ904">
        <v>0</v>
      </c>
      <c r="AK904">
        <v>8068</v>
      </c>
      <c r="AL904">
        <v>0</v>
      </c>
      <c r="AM904">
        <v>0</v>
      </c>
      <c r="AN904">
        <v>0</v>
      </c>
      <c r="AO904">
        <v>0</v>
      </c>
      <c r="AP904">
        <v>0</v>
      </c>
      <c r="AQ904">
        <v>8068</v>
      </c>
      <c r="AR904">
        <v>0</v>
      </c>
      <c r="AS90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16136</v>
      </c>
      <c r="AT904">
        <v>0</v>
      </c>
      <c r="AU904">
        <v>0</v>
      </c>
      <c r="AV904">
        <v>0</v>
      </c>
      <c r="AW904">
        <v>0</v>
      </c>
      <c r="AX904">
        <v>1536</v>
      </c>
      <c r="AY904">
        <v>0</v>
      </c>
      <c r="AZ904">
        <v>0</v>
      </c>
      <c r="BA904">
        <v>0</v>
      </c>
      <c r="BB904">
        <v>0</v>
      </c>
      <c r="BC904">
        <v>0</v>
      </c>
      <c r="BD904">
        <v>1536</v>
      </c>
      <c r="BE904">
        <v>0</v>
      </c>
      <c r="BF904">
        <v>0</v>
      </c>
      <c r="BG904">
        <v>0</v>
      </c>
      <c r="BH904">
        <v>0</v>
      </c>
      <c r="BI904">
        <v>1374341</v>
      </c>
      <c r="BJ904">
        <v>0</v>
      </c>
      <c r="BK904">
        <v>0</v>
      </c>
      <c r="BL904">
        <v>0</v>
      </c>
      <c r="BM904">
        <v>0</v>
      </c>
      <c r="BN904">
        <v>0</v>
      </c>
      <c r="BO904">
        <v>1374341</v>
      </c>
      <c r="BP904">
        <v>0</v>
      </c>
      <c r="BQ904">
        <v>0</v>
      </c>
      <c r="BR904">
        <v>0</v>
      </c>
      <c r="BS904">
        <v>0</v>
      </c>
      <c r="BT904">
        <v>74002</v>
      </c>
      <c r="BU904">
        <v>0</v>
      </c>
      <c r="BV904">
        <v>0</v>
      </c>
      <c r="BW904">
        <v>0</v>
      </c>
      <c r="BX904">
        <v>0</v>
      </c>
      <c r="BY904">
        <v>0</v>
      </c>
      <c r="BZ904">
        <v>74002</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v>
      </c>
      <c r="CY904">
        <v>0</v>
      </c>
      <c r="CZ904">
        <v>0</v>
      </c>
      <c r="DA904">
        <v>1448343</v>
      </c>
      <c r="DB904">
        <v>0</v>
      </c>
      <c r="DC904">
        <v>0</v>
      </c>
      <c r="DD904">
        <v>0</v>
      </c>
      <c r="DE904">
        <v>0</v>
      </c>
      <c r="DF904">
        <v>0</v>
      </c>
      <c r="DG904">
        <v>1448343</v>
      </c>
      <c r="DH904">
        <v>0</v>
      </c>
      <c r="DI904">
        <v>1330781</v>
      </c>
      <c r="DJ904">
        <v>0</v>
      </c>
      <c r="DK904">
        <v>0</v>
      </c>
      <c r="DL904">
        <v>0</v>
      </c>
      <c r="DM904">
        <v>0</v>
      </c>
      <c r="DN904">
        <v>0</v>
      </c>
      <c r="DO904">
        <v>0</v>
      </c>
      <c r="DP904">
        <v>0</v>
      </c>
      <c r="DQ904">
        <v>2421043</v>
      </c>
      <c r="DR904">
        <v>0</v>
      </c>
      <c r="DS904">
        <v>0</v>
      </c>
      <c r="DT904">
        <v>0</v>
      </c>
      <c r="DU904">
        <v>0</v>
      </c>
      <c r="DV904">
        <v>0</v>
      </c>
      <c r="DW904">
        <v>0</v>
      </c>
      <c r="DX904">
        <v>0</v>
      </c>
      <c r="DY904">
        <v>0</v>
      </c>
      <c r="DZ904">
        <v>0</v>
      </c>
      <c r="EA904">
        <v>0</v>
      </c>
      <c r="EB904">
        <v>0</v>
      </c>
      <c r="EC904">
        <v>0</v>
      </c>
      <c r="ED904">
        <v>0</v>
      </c>
    </row>
    <row r="905" spans="1:134" x14ac:dyDescent="0.3">
      <c r="A905">
        <v>106301188</v>
      </c>
      <c r="B905" t="s">
        <v>265</v>
      </c>
      <c r="C905">
        <v>20181</v>
      </c>
      <c r="D905" s="1">
        <v>43101</v>
      </c>
      <c r="E905" s="1">
        <v>43190</v>
      </c>
      <c r="F905" t="s">
        <v>134</v>
      </c>
      <c r="G905" t="s">
        <v>226</v>
      </c>
      <c r="H905">
        <v>13</v>
      </c>
      <c r="I905">
        <v>1012</v>
      </c>
      <c r="J905" t="s">
        <v>255</v>
      </c>
      <c r="K905" t="s">
        <v>137</v>
      </c>
      <c r="L905" t="s">
        <v>138</v>
      </c>
      <c r="M905" t="s">
        <v>266</v>
      </c>
      <c r="N905" t="s">
        <v>2185</v>
      </c>
      <c r="O905" t="s">
        <v>230</v>
      </c>
      <c r="P905">
        <v>92805</v>
      </c>
      <c r="Q905" t="s">
        <v>268</v>
      </c>
      <c r="R905">
        <v>188</v>
      </c>
      <c r="S905">
        <v>188</v>
      </c>
      <c r="T905">
        <v>188</v>
      </c>
      <c r="U905">
        <v>126</v>
      </c>
      <c r="V905">
        <v>159</v>
      </c>
      <c r="W905">
        <v>390</v>
      </c>
      <c r="X905">
        <v>169</v>
      </c>
      <c r="Y905">
        <v>0</v>
      </c>
      <c r="Z905">
        <v>0</v>
      </c>
      <c r="AA905">
        <v>116</v>
      </c>
      <c r="AB905">
        <v>77</v>
      </c>
      <c r="AC905">
        <v>0</v>
      </c>
      <c r="AD905">
        <v>28</v>
      </c>
      <c r="AE905">
        <v>1065</v>
      </c>
      <c r="AF905">
        <v>0</v>
      </c>
      <c r="AG905">
        <v>1613</v>
      </c>
      <c r="AH905">
        <v>1522</v>
      </c>
      <c r="AI905">
        <v>4759</v>
      </c>
      <c r="AJ905">
        <v>1109</v>
      </c>
      <c r="AK905">
        <v>0</v>
      </c>
      <c r="AL905">
        <v>0</v>
      </c>
      <c r="AM905">
        <v>1410</v>
      </c>
      <c r="AN905">
        <v>407</v>
      </c>
      <c r="AO905">
        <v>0</v>
      </c>
      <c r="AP905">
        <v>124</v>
      </c>
      <c r="AQ905">
        <v>10944</v>
      </c>
      <c r="AR905">
        <v>0</v>
      </c>
      <c r="AS90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21888</v>
      </c>
      <c r="AT905">
        <v>646</v>
      </c>
      <c r="AU905">
        <v>158</v>
      </c>
      <c r="AV905">
        <v>1590</v>
      </c>
      <c r="AW905">
        <v>1902</v>
      </c>
      <c r="AX905">
        <v>0</v>
      </c>
      <c r="AY905">
        <v>0</v>
      </c>
      <c r="AZ905">
        <v>951</v>
      </c>
      <c r="BA905">
        <v>582</v>
      </c>
      <c r="BB905">
        <v>0</v>
      </c>
      <c r="BC905">
        <v>937</v>
      </c>
      <c r="BD905">
        <v>6766</v>
      </c>
      <c r="BE905">
        <v>10357111</v>
      </c>
      <c r="BF905">
        <v>6260614</v>
      </c>
      <c r="BG905">
        <v>15090123</v>
      </c>
      <c r="BH905">
        <v>9132880</v>
      </c>
      <c r="BI905">
        <v>0</v>
      </c>
      <c r="BJ905">
        <v>0</v>
      </c>
      <c r="BK905">
        <v>4599309</v>
      </c>
      <c r="BL905">
        <v>4343017</v>
      </c>
      <c r="BM905">
        <v>0</v>
      </c>
      <c r="BN905">
        <v>1027439</v>
      </c>
      <c r="BO905">
        <v>50810493</v>
      </c>
      <c r="BP905">
        <v>3530986</v>
      </c>
      <c r="BQ905">
        <v>1655794</v>
      </c>
      <c r="BR905">
        <v>3997694</v>
      </c>
      <c r="BS905">
        <v>7727853</v>
      </c>
      <c r="BT905">
        <v>0</v>
      </c>
      <c r="BU905">
        <v>0</v>
      </c>
      <c r="BV905">
        <v>2412616</v>
      </c>
      <c r="BW905">
        <v>4314754</v>
      </c>
      <c r="BX905">
        <v>0</v>
      </c>
      <c r="BY905">
        <v>2233024</v>
      </c>
      <c r="BZ905">
        <v>25872721</v>
      </c>
      <c r="CA905">
        <v>2180458</v>
      </c>
      <c r="CB905">
        <v>8115562</v>
      </c>
      <c r="CC905">
        <v>6171661</v>
      </c>
      <c r="CD905">
        <v>16228046</v>
      </c>
      <c r="CE905">
        <v>14514037</v>
      </c>
      <c r="CF905">
        <v>-935779</v>
      </c>
      <c r="CG905">
        <v>0</v>
      </c>
      <c r="CH905">
        <v>0</v>
      </c>
      <c r="CI905">
        <v>5527327</v>
      </c>
      <c r="CJ905">
        <v>2667030</v>
      </c>
      <c r="CK905">
        <v>0</v>
      </c>
      <c r="CL905">
        <v>0</v>
      </c>
      <c r="CM905">
        <v>0</v>
      </c>
      <c r="CN905">
        <v>0</v>
      </c>
      <c r="CO905">
        <v>0</v>
      </c>
      <c r="CP905">
        <v>870347</v>
      </c>
      <c r="CQ905">
        <v>55338689</v>
      </c>
      <c r="CR905">
        <v>0</v>
      </c>
      <c r="CS905">
        <v>0</v>
      </c>
      <c r="CT905">
        <v>0</v>
      </c>
      <c r="CU905">
        <v>0</v>
      </c>
      <c r="CV905">
        <v>0</v>
      </c>
      <c r="CW905">
        <v>5772535</v>
      </c>
      <c r="CX905">
        <v>1744747</v>
      </c>
      <c r="CY905">
        <v>2859770</v>
      </c>
      <c r="CZ905">
        <v>3282475</v>
      </c>
      <c r="DA905">
        <v>0</v>
      </c>
      <c r="DB905">
        <v>0</v>
      </c>
      <c r="DC905">
        <v>1484598</v>
      </c>
      <c r="DD905">
        <v>5990741</v>
      </c>
      <c r="DE905">
        <v>0</v>
      </c>
      <c r="DF905">
        <v>209659</v>
      </c>
      <c r="DG905">
        <v>21344525</v>
      </c>
      <c r="DH905">
        <v>48581</v>
      </c>
      <c r="DI905">
        <v>20222003</v>
      </c>
      <c r="DJ905">
        <v>329040</v>
      </c>
      <c r="DK905">
        <v>0</v>
      </c>
      <c r="DL905">
        <v>0</v>
      </c>
      <c r="DM905">
        <v>0</v>
      </c>
      <c r="DN905">
        <v>0</v>
      </c>
      <c r="DO905">
        <v>0</v>
      </c>
      <c r="DP905">
        <v>777731</v>
      </c>
      <c r="DQ905">
        <v>2774600</v>
      </c>
      <c r="DR905">
        <v>0</v>
      </c>
      <c r="DS905">
        <v>0</v>
      </c>
      <c r="DT905">
        <v>0</v>
      </c>
      <c r="DU905">
        <v>0</v>
      </c>
      <c r="DV905">
        <v>0</v>
      </c>
      <c r="DW905">
        <v>0</v>
      </c>
      <c r="DX905">
        <v>0</v>
      </c>
      <c r="DY905">
        <v>0</v>
      </c>
      <c r="DZ905">
        <v>0</v>
      </c>
      <c r="EA905">
        <v>0</v>
      </c>
      <c r="EB905">
        <v>0</v>
      </c>
      <c r="EC905">
        <v>0</v>
      </c>
      <c r="ED905">
        <v>0</v>
      </c>
    </row>
    <row r="906" spans="1:134" x14ac:dyDescent="0.3">
      <c r="A906">
        <v>106190034</v>
      </c>
      <c r="B906" t="s">
        <v>269</v>
      </c>
      <c r="C906">
        <v>20181</v>
      </c>
      <c r="D906" s="1">
        <v>43101</v>
      </c>
      <c r="E906" s="1">
        <v>43190</v>
      </c>
      <c r="F906" t="s">
        <v>134</v>
      </c>
      <c r="G906" t="s">
        <v>158</v>
      </c>
      <c r="H906">
        <v>11</v>
      </c>
      <c r="I906">
        <v>901</v>
      </c>
      <c r="J906" t="s">
        <v>183</v>
      </c>
      <c r="K906" t="s">
        <v>137</v>
      </c>
      <c r="L906" t="s">
        <v>138</v>
      </c>
      <c r="M906" t="s">
        <v>270</v>
      </c>
      <c r="N906" t="s">
        <v>271</v>
      </c>
      <c r="O906" t="s">
        <v>272</v>
      </c>
      <c r="P906">
        <v>93534</v>
      </c>
      <c r="Q906" t="s">
        <v>273</v>
      </c>
      <c r="R906">
        <v>420</v>
      </c>
      <c r="S906">
        <v>393</v>
      </c>
      <c r="T906">
        <v>265</v>
      </c>
      <c r="U906">
        <v>986</v>
      </c>
      <c r="V906">
        <v>803</v>
      </c>
      <c r="W906">
        <v>715</v>
      </c>
      <c r="X906">
        <v>1559</v>
      </c>
      <c r="Y906">
        <v>0</v>
      </c>
      <c r="Z906">
        <v>0</v>
      </c>
      <c r="AA906">
        <v>1196</v>
      </c>
      <c r="AB906">
        <v>0</v>
      </c>
      <c r="AC906">
        <v>79</v>
      </c>
      <c r="AD906">
        <v>16</v>
      </c>
      <c r="AE906">
        <v>5354</v>
      </c>
      <c r="AF906">
        <v>0</v>
      </c>
      <c r="AG906">
        <v>5234</v>
      </c>
      <c r="AH906">
        <v>3360</v>
      </c>
      <c r="AI906">
        <v>3384</v>
      </c>
      <c r="AJ906">
        <v>5536</v>
      </c>
      <c r="AK906">
        <v>0</v>
      </c>
      <c r="AL906">
        <v>0</v>
      </c>
      <c r="AM906">
        <v>3987</v>
      </c>
      <c r="AN906">
        <v>0</v>
      </c>
      <c r="AO906">
        <v>316</v>
      </c>
      <c r="AP906">
        <v>111</v>
      </c>
      <c r="AQ906">
        <v>21928</v>
      </c>
      <c r="AR906">
        <v>0</v>
      </c>
      <c r="AS90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43856</v>
      </c>
      <c r="AT906">
        <v>5172</v>
      </c>
      <c r="AU906">
        <v>2848</v>
      </c>
      <c r="AV906">
        <v>4666</v>
      </c>
      <c r="AW906">
        <v>16228</v>
      </c>
      <c r="AX906">
        <v>0</v>
      </c>
      <c r="AY906">
        <v>0</v>
      </c>
      <c r="AZ906">
        <v>7684</v>
      </c>
      <c r="BA906">
        <v>0</v>
      </c>
      <c r="BB906">
        <v>6825</v>
      </c>
      <c r="BC906">
        <v>533</v>
      </c>
      <c r="BD906">
        <v>43956</v>
      </c>
      <c r="BE906">
        <v>83111877</v>
      </c>
      <c r="BF906">
        <v>58460332</v>
      </c>
      <c r="BG906">
        <v>43045048</v>
      </c>
      <c r="BH906">
        <v>81838718</v>
      </c>
      <c r="BI906">
        <v>0</v>
      </c>
      <c r="BJ906">
        <v>0</v>
      </c>
      <c r="BK906">
        <v>65587325</v>
      </c>
      <c r="BL906">
        <v>0</v>
      </c>
      <c r="BM906">
        <v>5407556</v>
      </c>
      <c r="BN906">
        <v>1749038</v>
      </c>
      <c r="BO906">
        <v>339199894</v>
      </c>
      <c r="BP906">
        <v>17487965</v>
      </c>
      <c r="BQ906">
        <v>26173927</v>
      </c>
      <c r="BR906">
        <v>13384528</v>
      </c>
      <c r="BS906">
        <v>51638096</v>
      </c>
      <c r="BT906">
        <v>0</v>
      </c>
      <c r="BU906">
        <v>0</v>
      </c>
      <c r="BV906">
        <v>36832010</v>
      </c>
      <c r="BW906">
        <v>0</v>
      </c>
      <c r="BX906">
        <v>5444253</v>
      </c>
      <c r="BY906">
        <v>2638492</v>
      </c>
      <c r="BZ906">
        <v>153599271</v>
      </c>
      <c r="CA906">
        <v>4468074</v>
      </c>
      <c r="CB906">
        <v>79366387</v>
      </c>
      <c r="CC906">
        <v>64793890</v>
      </c>
      <c r="CD906">
        <v>46706609</v>
      </c>
      <c r="CE906">
        <v>111075739</v>
      </c>
      <c r="CF906">
        <v>-808325</v>
      </c>
      <c r="CG906">
        <v>0</v>
      </c>
      <c r="CH906">
        <v>0</v>
      </c>
      <c r="CI906">
        <v>76376412</v>
      </c>
      <c r="CJ906">
        <v>0</v>
      </c>
      <c r="CK906">
        <v>0</v>
      </c>
      <c r="CL906">
        <v>3787394</v>
      </c>
      <c r="CM906">
        <v>0</v>
      </c>
      <c r="CN906">
        <v>0</v>
      </c>
      <c r="CO906">
        <v>0</v>
      </c>
      <c r="CP906">
        <v>549960</v>
      </c>
      <c r="CQ906">
        <v>386316140</v>
      </c>
      <c r="CR906">
        <v>0</v>
      </c>
      <c r="CS906">
        <v>0</v>
      </c>
      <c r="CT906">
        <v>0</v>
      </c>
      <c r="CU906">
        <v>0</v>
      </c>
      <c r="CV906">
        <v>0</v>
      </c>
      <c r="CW906">
        <v>21233455</v>
      </c>
      <c r="CX906">
        <v>19840368</v>
      </c>
      <c r="CY906">
        <v>10531293</v>
      </c>
      <c r="CZ906">
        <v>22401075</v>
      </c>
      <c r="DA906">
        <v>0</v>
      </c>
      <c r="DB906">
        <v>0</v>
      </c>
      <c r="DC906">
        <v>26042923</v>
      </c>
      <c r="DD906">
        <v>0</v>
      </c>
      <c r="DE906">
        <v>2596340</v>
      </c>
      <c r="DF906">
        <v>3837571</v>
      </c>
      <c r="DG906">
        <v>106483025</v>
      </c>
      <c r="DH906">
        <v>1948048</v>
      </c>
      <c r="DI906">
        <v>106560812</v>
      </c>
      <c r="DJ906">
        <v>0</v>
      </c>
      <c r="DK906">
        <v>21384</v>
      </c>
      <c r="DL906">
        <v>0</v>
      </c>
      <c r="DM906">
        <v>0</v>
      </c>
      <c r="DN906">
        <v>0</v>
      </c>
      <c r="DO906">
        <v>0</v>
      </c>
      <c r="DP906">
        <v>28979114</v>
      </c>
      <c r="DQ906">
        <v>180022878</v>
      </c>
      <c r="DR906">
        <v>0</v>
      </c>
      <c r="DS906">
        <v>0</v>
      </c>
      <c r="DT906">
        <v>0</v>
      </c>
      <c r="DU906">
        <v>0</v>
      </c>
      <c r="DV906">
        <v>0</v>
      </c>
      <c r="DW906">
        <v>0</v>
      </c>
      <c r="DX906">
        <v>0</v>
      </c>
      <c r="DY906">
        <v>0</v>
      </c>
      <c r="DZ906">
        <v>0</v>
      </c>
      <c r="EA906">
        <v>0</v>
      </c>
      <c r="EB906">
        <v>0</v>
      </c>
      <c r="EC906">
        <v>0</v>
      </c>
      <c r="ED906">
        <v>0</v>
      </c>
    </row>
    <row r="907" spans="1:134" x14ac:dyDescent="0.3">
      <c r="A907">
        <v>106364231</v>
      </c>
      <c r="B907" t="s">
        <v>274</v>
      </c>
      <c r="C907">
        <v>20181</v>
      </c>
      <c r="D907" s="1">
        <v>43101</v>
      </c>
      <c r="E907" s="1">
        <v>43190</v>
      </c>
      <c r="F907" t="s">
        <v>134</v>
      </c>
      <c r="G907" t="s">
        <v>275</v>
      </c>
      <c r="H907">
        <v>12</v>
      </c>
      <c r="I907">
        <v>1209</v>
      </c>
      <c r="J907" t="s">
        <v>276</v>
      </c>
      <c r="K907" t="s">
        <v>137</v>
      </c>
      <c r="L907" t="s">
        <v>145</v>
      </c>
      <c r="M907" t="s">
        <v>277</v>
      </c>
      <c r="N907" t="s">
        <v>278</v>
      </c>
      <c r="O907" t="s">
        <v>279</v>
      </c>
      <c r="P907">
        <v>92324</v>
      </c>
      <c r="Q907" t="s">
        <v>280</v>
      </c>
      <c r="R907">
        <v>456</v>
      </c>
      <c r="S907">
        <v>436</v>
      </c>
      <c r="T907">
        <v>368</v>
      </c>
      <c r="U907">
        <v>599</v>
      </c>
      <c r="V907">
        <v>0</v>
      </c>
      <c r="W907">
        <v>2204</v>
      </c>
      <c r="X907">
        <v>2137</v>
      </c>
      <c r="Y907">
        <v>0</v>
      </c>
      <c r="Z907">
        <v>0</v>
      </c>
      <c r="AA907">
        <v>235</v>
      </c>
      <c r="AB907">
        <v>0</v>
      </c>
      <c r="AC907">
        <v>152</v>
      </c>
      <c r="AD907">
        <v>1</v>
      </c>
      <c r="AE907">
        <v>5328</v>
      </c>
      <c r="AF907">
        <v>0</v>
      </c>
      <c r="AG907">
        <v>4417</v>
      </c>
      <c r="AH907">
        <v>0</v>
      </c>
      <c r="AI907">
        <v>13586</v>
      </c>
      <c r="AJ907">
        <v>9045</v>
      </c>
      <c r="AK907">
        <v>0</v>
      </c>
      <c r="AL907">
        <v>0</v>
      </c>
      <c r="AM907">
        <v>1218</v>
      </c>
      <c r="AN907">
        <v>0</v>
      </c>
      <c r="AO907">
        <v>714</v>
      </c>
      <c r="AP907">
        <v>4</v>
      </c>
      <c r="AQ907">
        <v>28984</v>
      </c>
      <c r="AR907">
        <v>0</v>
      </c>
      <c r="AS90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57968</v>
      </c>
      <c r="AT907">
        <v>13243</v>
      </c>
      <c r="AU907">
        <v>0</v>
      </c>
      <c r="AV907">
        <v>53032</v>
      </c>
      <c r="AW907">
        <v>12212</v>
      </c>
      <c r="AX907">
        <v>4</v>
      </c>
      <c r="AY907">
        <v>0</v>
      </c>
      <c r="AZ907">
        <v>2264</v>
      </c>
      <c r="BA907">
        <v>0</v>
      </c>
      <c r="BB907">
        <v>5781</v>
      </c>
      <c r="BC907">
        <v>145</v>
      </c>
      <c r="BD907">
        <v>86681</v>
      </c>
      <c r="BE907">
        <v>52342104</v>
      </c>
      <c r="BF907">
        <v>0</v>
      </c>
      <c r="BG907">
        <v>67290968</v>
      </c>
      <c r="BH907">
        <v>71535486</v>
      </c>
      <c r="BI907">
        <v>0</v>
      </c>
      <c r="BJ907">
        <v>0</v>
      </c>
      <c r="BK907">
        <v>19290595</v>
      </c>
      <c r="BL907">
        <v>0</v>
      </c>
      <c r="BM907">
        <v>4879258</v>
      </c>
      <c r="BN907">
        <v>27335</v>
      </c>
      <c r="BO907">
        <v>215365746</v>
      </c>
      <c r="BP907">
        <v>23671457</v>
      </c>
      <c r="BQ907">
        <v>0</v>
      </c>
      <c r="BR907">
        <v>50489225</v>
      </c>
      <c r="BS907">
        <v>39163674</v>
      </c>
      <c r="BT907">
        <v>5197</v>
      </c>
      <c r="BU907">
        <v>0</v>
      </c>
      <c r="BV907">
        <v>7320683</v>
      </c>
      <c r="BW907">
        <v>0</v>
      </c>
      <c r="BX907">
        <v>15733332</v>
      </c>
      <c r="BY907">
        <v>394626</v>
      </c>
      <c r="BZ907">
        <v>136778194</v>
      </c>
      <c r="CA907">
        <v>363390</v>
      </c>
      <c r="CB907">
        <v>52173117</v>
      </c>
      <c r="CC907">
        <v>0</v>
      </c>
      <c r="CD907">
        <v>73008412</v>
      </c>
      <c r="CE907">
        <v>97687302</v>
      </c>
      <c r="CF907">
        <v>-19288179</v>
      </c>
      <c r="CG907">
        <v>5197</v>
      </c>
      <c r="CH907">
        <v>0</v>
      </c>
      <c r="CI907">
        <v>17653583</v>
      </c>
      <c r="CJ907">
        <v>0</v>
      </c>
      <c r="CK907">
        <v>0</v>
      </c>
      <c r="CL907">
        <v>17751443</v>
      </c>
      <c r="CM907">
        <v>0</v>
      </c>
      <c r="CN907">
        <v>0</v>
      </c>
      <c r="CO907">
        <v>0</v>
      </c>
      <c r="CP907">
        <v>0</v>
      </c>
      <c r="CQ907">
        <v>239354265</v>
      </c>
      <c r="CR907">
        <v>0</v>
      </c>
      <c r="CS907">
        <v>0</v>
      </c>
      <c r="CT907">
        <v>0</v>
      </c>
      <c r="CU907">
        <v>0</v>
      </c>
      <c r="CV907">
        <v>0</v>
      </c>
      <c r="CW907">
        <v>23840444</v>
      </c>
      <c r="CX907">
        <v>0</v>
      </c>
      <c r="CY907">
        <v>64059960</v>
      </c>
      <c r="CZ907">
        <v>13011858</v>
      </c>
      <c r="DA907">
        <v>0</v>
      </c>
      <c r="DB907">
        <v>0</v>
      </c>
      <c r="DC907">
        <v>8957695</v>
      </c>
      <c r="DD907">
        <v>0</v>
      </c>
      <c r="DE907">
        <v>2861148</v>
      </c>
      <c r="DF907">
        <v>58570</v>
      </c>
      <c r="DG907">
        <v>112789675</v>
      </c>
      <c r="DH907">
        <v>29054929</v>
      </c>
      <c r="DI907">
        <v>141257061</v>
      </c>
      <c r="DJ907">
        <v>0</v>
      </c>
      <c r="DK907">
        <v>2917046</v>
      </c>
      <c r="DL907">
        <v>0</v>
      </c>
      <c r="DM907">
        <v>0</v>
      </c>
      <c r="DN907">
        <v>0</v>
      </c>
      <c r="DO907">
        <v>0</v>
      </c>
      <c r="DP907">
        <v>2792418</v>
      </c>
      <c r="DQ907">
        <v>344845467</v>
      </c>
      <c r="DR907">
        <v>0</v>
      </c>
      <c r="DS907">
        <v>0</v>
      </c>
      <c r="DT907">
        <v>0</v>
      </c>
      <c r="DU907">
        <v>0</v>
      </c>
      <c r="DV907">
        <v>0</v>
      </c>
      <c r="DW907">
        <v>0</v>
      </c>
      <c r="DX907">
        <v>0</v>
      </c>
      <c r="DY907">
        <v>0</v>
      </c>
      <c r="DZ907">
        <v>0</v>
      </c>
      <c r="EA907">
        <v>0</v>
      </c>
      <c r="EB907">
        <v>0</v>
      </c>
      <c r="EC907">
        <v>0</v>
      </c>
      <c r="ED907">
        <v>0</v>
      </c>
    </row>
    <row r="908" spans="1:134" x14ac:dyDescent="0.3">
      <c r="A908">
        <v>106400683</v>
      </c>
      <c r="B908" t="s">
        <v>281</v>
      </c>
      <c r="C908">
        <v>20181</v>
      </c>
      <c r="D908" s="1">
        <v>43101</v>
      </c>
      <c r="E908" s="1">
        <v>43190</v>
      </c>
      <c r="F908" t="s">
        <v>134</v>
      </c>
      <c r="G908" t="s">
        <v>282</v>
      </c>
      <c r="H908">
        <v>8</v>
      </c>
      <c r="I908">
        <v>801</v>
      </c>
      <c r="J908" t="s">
        <v>283</v>
      </c>
      <c r="K908" t="s">
        <v>284</v>
      </c>
      <c r="L908" t="s">
        <v>138</v>
      </c>
      <c r="M908" t="s">
        <v>285</v>
      </c>
      <c r="N908" t="s">
        <v>286</v>
      </c>
      <c r="O908" t="s">
        <v>287</v>
      </c>
      <c r="P908">
        <v>93422</v>
      </c>
      <c r="Q908" t="s">
        <v>288</v>
      </c>
      <c r="R908">
        <v>1275</v>
      </c>
      <c r="S908">
        <v>1183</v>
      </c>
      <c r="T908">
        <v>1183</v>
      </c>
      <c r="U908">
        <v>3</v>
      </c>
      <c r="V908">
        <v>0</v>
      </c>
      <c r="W908">
        <v>0</v>
      </c>
      <c r="X908">
        <v>0</v>
      </c>
      <c r="Y908">
        <v>0</v>
      </c>
      <c r="Z908">
        <v>0</v>
      </c>
      <c r="AA908">
        <v>364</v>
      </c>
      <c r="AB908">
        <v>0</v>
      </c>
      <c r="AC908">
        <v>0</v>
      </c>
      <c r="AD908">
        <v>0</v>
      </c>
      <c r="AE908">
        <v>367</v>
      </c>
      <c r="AF908">
        <v>0</v>
      </c>
      <c r="AG908">
        <v>99619</v>
      </c>
      <c r="AH908">
        <v>0</v>
      </c>
      <c r="AI908">
        <v>0</v>
      </c>
      <c r="AJ908">
        <v>0</v>
      </c>
      <c r="AK908">
        <v>0</v>
      </c>
      <c r="AL908">
        <v>0</v>
      </c>
      <c r="AM908">
        <v>801</v>
      </c>
      <c r="AN908">
        <v>0</v>
      </c>
      <c r="AO908">
        <v>0</v>
      </c>
      <c r="AP908">
        <v>0</v>
      </c>
      <c r="AQ908">
        <v>100420</v>
      </c>
      <c r="AR908">
        <v>0</v>
      </c>
      <c r="AS90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200840</v>
      </c>
      <c r="AT908">
        <v>0</v>
      </c>
      <c r="AU908">
        <v>0</v>
      </c>
      <c r="AV908">
        <v>0</v>
      </c>
      <c r="AW908">
        <v>0</v>
      </c>
      <c r="AX908">
        <v>0</v>
      </c>
      <c r="AY908">
        <v>0</v>
      </c>
      <c r="AZ908">
        <v>0</v>
      </c>
      <c r="BA908">
        <v>0</v>
      </c>
      <c r="BB908">
        <v>0</v>
      </c>
      <c r="BC908">
        <v>0</v>
      </c>
      <c r="BD908">
        <v>0</v>
      </c>
      <c r="BE908">
        <v>51580233</v>
      </c>
      <c r="BF908">
        <v>0</v>
      </c>
      <c r="BG908">
        <v>0</v>
      </c>
      <c r="BH908">
        <v>0</v>
      </c>
      <c r="BI908">
        <v>0</v>
      </c>
      <c r="BJ908">
        <v>0</v>
      </c>
      <c r="BK908">
        <v>414864</v>
      </c>
      <c r="BL908">
        <v>0</v>
      </c>
      <c r="BM908">
        <v>0</v>
      </c>
      <c r="BN908">
        <v>0</v>
      </c>
      <c r="BO908">
        <v>51995097</v>
      </c>
      <c r="BP908">
        <v>0</v>
      </c>
      <c r="BQ908">
        <v>0</v>
      </c>
      <c r="BR908">
        <v>0</v>
      </c>
      <c r="BS908">
        <v>0</v>
      </c>
      <c r="BT908">
        <v>0</v>
      </c>
      <c r="BU908">
        <v>0</v>
      </c>
      <c r="BV908">
        <v>0</v>
      </c>
      <c r="BW908">
        <v>0</v>
      </c>
      <c r="BX908">
        <v>0</v>
      </c>
      <c r="BY908">
        <v>0</v>
      </c>
      <c r="BZ908">
        <v>0</v>
      </c>
      <c r="CA908">
        <v>0</v>
      </c>
      <c r="CB908">
        <v>0</v>
      </c>
      <c r="CC908">
        <v>0</v>
      </c>
      <c r="CD908">
        <v>0</v>
      </c>
      <c r="CE908">
        <v>0</v>
      </c>
      <c r="CF908">
        <v>0</v>
      </c>
      <c r="CG908">
        <v>0</v>
      </c>
      <c r="CH908">
        <v>0</v>
      </c>
      <c r="CI908">
        <v>0</v>
      </c>
      <c r="CJ908">
        <v>0</v>
      </c>
      <c r="CK908">
        <v>0</v>
      </c>
      <c r="CL908">
        <v>0</v>
      </c>
      <c r="CM908">
        <v>0</v>
      </c>
      <c r="CN908">
        <v>0</v>
      </c>
      <c r="CO908">
        <v>0</v>
      </c>
      <c r="CP908">
        <v>0</v>
      </c>
      <c r="CQ908">
        <v>0</v>
      </c>
      <c r="CR908">
        <v>0</v>
      </c>
      <c r="CS908">
        <v>0</v>
      </c>
      <c r="CT908">
        <v>0</v>
      </c>
      <c r="CU908">
        <v>0</v>
      </c>
      <c r="CV908">
        <v>0</v>
      </c>
      <c r="CW908">
        <v>51580233</v>
      </c>
      <c r="CX908">
        <v>0</v>
      </c>
      <c r="CY908">
        <v>0</v>
      </c>
      <c r="CZ908">
        <v>0</v>
      </c>
      <c r="DA908">
        <v>0</v>
      </c>
      <c r="DB908">
        <v>0</v>
      </c>
      <c r="DC908">
        <v>414864</v>
      </c>
      <c r="DD908">
        <v>0</v>
      </c>
      <c r="DE908">
        <v>0</v>
      </c>
      <c r="DF908">
        <v>0</v>
      </c>
      <c r="DG908">
        <v>51995097</v>
      </c>
      <c r="DH908">
        <v>0</v>
      </c>
      <c r="DI908">
        <v>52219803</v>
      </c>
      <c r="DJ908">
        <v>0</v>
      </c>
      <c r="DK908">
        <v>224706</v>
      </c>
      <c r="DL908">
        <v>0</v>
      </c>
      <c r="DM908">
        <v>0</v>
      </c>
      <c r="DN908">
        <v>0</v>
      </c>
      <c r="DO908">
        <v>0</v>
      </c>
      <c r="DP908">
        <v>0</v>
      </c>
      <c r="DQ908">
        <v>0</v>
      </c>
      <c r="DR908">
        <v>0</v>
      </c>
      <c r="DS908">
        <v>0</v>
      </c>
      <c r="DT908">
        <v>0</v>
      </c>
      <c r="DU908">
        <v>0</v>
      </c>
      <c r="DV908">
        <v>0</v>
      </c>
      <c r="DW908">
        <v>0</v>
      </c>
      <c r="DX908">
        <v>0</v>
      </c>
      <c r="DY908">
        <v>0</v>
      </c>
      <c r="DZ908">
        <v>0</v>
      </c>
      <c r="EA908">
        <v>0</v>
      </c>
      <c r="EB908">
        <v>0</v>
      </c>
      <c r="EC908">
        <v>0</v>
      </c>
      <c r="ED908">
        <v>0</v>
      </c>
    </row>
    <row r="909" spans="1:134" x14ac:dyDescent="0.3">
      <c r="A909">
        <v>106494048</v>
      </c>
      <c r="B909" t="s">
        <v>289</v>
      </c>
      <c r="C909">
        <v>20181</v>
      </c>
      <c r="D909" s="1">
        <v>43101</v>
      </c>
      <c r="E909" s="1">
        <v>43190</v>
      </c>
      <c r="F909" t="s">
        <v>134</v>
      </c>
      <c r="G909" t="s">
        <v>290</v>
      </c>
      <c r="H909">
        <v>3</v>
      </c>
      <c r="I909">
        <v>401</v>
      </c>
      <c r="J909" t="s">
        <v>255</v>
      </c>
      <c r="K909" t="s">
        <v>137</v>
      </c>
      <c r="L909" t="s">
        <v>138</v>
      </c>
      <c r="M909" t="s">
        <v>291</v>
      </c>
      <c r="N909" t="s">
        <v>292</v>
      </c>
      <c r="O909" t="s">
        <v>293</v>
      </c>
      <c r="P909">
        <v>95401</v>
      </c>
      <c r="Q909" t="s">
        <v>294</v>
      </c>
      <c r="R909">
        <v>95</v>
      </c>
      <c r="S909">
        <v>95</v>
      </c>
      <c r="T909">
        <v>71</v>
      </c>
      <c r="U909">
        <v>115</v>
      </c>
      <c r="V909">
        <v>9</v>
      </c>
      <c r="W909">
        <v>244</v>
      </c>
      <c r="X909">
        <v>0</v>
      </c>
      <c r="Y909">
        <v>101</v>
      </c>
      <c r="Z909">
        <v>0</v>
      </c>
      <c r="AA909">
        <v>9</v>
      </c>
      <c r="AB909">
        <v>249</v>
      </c>
      <c r="AC909">
        <v>0</v>
      </c>
      <c r="AD909">
        <v>1</v>
      </c>
      <c r="AE909">
        <v>728</v>
      </c>
      <c r="AF909">
        <v>0</v>
      </c>
      <c r="AG909">
        <v>1398</v>
      </c>
      <c r="AH909">
        <v>89</v>
      </c>
      <c r="AI909">
        <v>2203</v>
      </c>
      <c r="AJ909">
        <v>0</v>
      </c>
      <c r="AK909">
        <v>944</v>
      </c>
      <c r="AL909">
        <v>0</v>
      </c>
      <c r="AM909">
        <v>94</v>
      </c>
      <c r="AN909">
        <v>1610</v>
      </c>
      <c r="AO909">
        <v>0</v>
      </c>
      <c r="AP909">
        <v>8</v>
      </c>
      <c r="AQ909">
        <v>6346</v>
      </c>
      <c r="AR909">
        <v>0</v>
      </c>
      <c r="AS90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12692</v>
      </c>
      <c r="AT909">
        <v>100</v>
      </c>
      <c r="AU909">
        <v>15</v>
      </c>
      <c r="AV909">
        <v>0</v>
      </c>
      <c r="AW909">
        <v>0</v>
      </c>
      <c r="AX909">
        <v>0</v>
      </c>
      <c r="AY909">
        <v>0</v>
      </c>
      <c r="AZ909">
        <v>0</v>
      </c>
      <c r="BA909">
        <v>629</v>
      </c>
      <c r="BB909">
        <v>0</v>
      </c>
      <c r="BC909">
        <v>0</v>
      </c>
      <c r="BD909">
        <v>744</v>
      </c>
      <c r="BE909">
        <v>2798950</v>
      </c>
      <c r="BF909">
        <v>178275</v>
      </c>
      <c r="BG909">
        <v>4412475</v>
      </c>
      <c r="BH909">
        <v>0</v>
      </c>
      <c r="BI909">
        <v>1890650</v>
      </c>
      <c r="BJ909">
        <v>0</v>
      </c>
      <c r="BK909">
        <v>188225</v>
      </c>
      <c r="BL909">
        <v>3224675</v>
      </c>
      <c r="BM909">
        <v>0</v>
      </c>
      <c r="BN909">
        <v>16025</v>
      </c>
      <c r="BO909">
        <v>12709275</v>
      </c>
      <c r="BP909">
        <v>59325</v>
      </c>
      <c r="BQ909">
        <v>9450</v>
      </c>
      <c r="BR909">
        <v>0</v>
      </c>
      <c r="BS909">
        <v>0</v>
      </c>
      <c r="BT909">
        <v>0</v>
      </c>
      <c r="BU909">
        <v>0</v>
      </c>
      <c r="BV909">
        <v>0</v>
      </c>
      <c r="BW909">
        <v>369600</v>
      </c>
      <c r="BX909">
        <v>0</v>
      </c>
      <c r="BY909">
        <v>0</v>
      </c>
      <c r="BZ909">
        <v>438375</v>
      </c>
      <c r="CA909">
        <v>0</v>
      </c>
      <c r="CB909">
        <v>1233583</v>
      </c>
      <c r="CC909">
        <v>46045</v>
      </c>
      <c r="CD909">
        <v>1747248</v>
      </c>
      <c r="CE909">
        <v>0</v>
      </c>
      <c r="CF909">
        <v>0</v>
      </c>
      <c r="CG909">
        <v>856718</v>
      </c>
      <c r="CH909">
        <v>0</v>
      </c>
      <c r="CI909">
        <v>50507</v>
      </c>
      <c r="CJ909">
        <v>1018239</v>
      </c>
      <c r="CK909">
        <v>0</v>
      </c>
      <c r="CL909">
        <v>0</v>
      </c>
      <c r="CM909">
        <v>0</v>
      </c>
      <c r="CN909">
        <v>0</v>
      </c>
      <c r="CO909">
        <v>0</v>
      </c>
      <c r="CP909">
        <v>3065</v>
      </c>
      <c r="CQ909">
        <v>4955405</v>
      </c>
      <c r="CR909">
        <v>0</v>
      </c>
      <c r="CS909">
        <v>0</v>
      </c>
      <c r="CT909">
        <v>0</v>
      </c>
      <c r="CU909">
        <v>0</v>
      </c>
      <c r="CV909">
        <v>0</v>
      </c>
      <c r="CW909">
        <v>1624692</v>
      </c>
      <c r="CX909">
        <v>141680</v>
      </c>
      <c r="CY909">
        <v>2665227</v>
      </c>
      <c r="CZ909">
        <v>0</v>
      </c>
      <c r="DA909">
        <v>1033932</v>
      </c>
      <c r="DB909">
        <v>0</v>
      </c>
      <c r="DC909">
        <v>137718</v>
      </c>
      <c r="DD909">
        <v>2576036</v>
      </c>
      <c r="DE909">
        <v>0</v>
      </c>
      <c r="DF909">
        <v>12960</v>
      </c>
      <c r="DG909">
        <v>8192245</v>
      </c>
      <c r="DH909">
        <v>2923</v>
      </c>
      <c r="DI909">
        <v>8137156</v>
      </c>
      <c r="DJ909">
        <v>1250620</v>
      </c>
      <c r="DK909">
        <v>-1097</v>
      </c>
      <c r="DL909">
        <v>0</v>
      </c>
      <c r="DM909">
        <v>0</v>
      </c>
      <c r="DN909">
        <v>0</v>
      </c>
      <c r="DO909">
        <v>0</v>
      </c>
      <c r="DP909">
        <v>14700</v>
      </c>
      <c r="DQ909">
        <v>183796</v>
      </c>
      <c r="DR909">
        <v>0</v>
      </c>
      <c r="DS909">
        <v>0</v>
      </c>
      <c r="DT909">
        <v>0</v>
      </c>
      <c r="DU909">
        <v>0</v>
      </c>
      <c r="DV909">
        <v>0</v>
      </c>
      <c r="DW909">
        <v>0</v>
      </c>
      <c r="DX909">
        <v>0</v>
      </c>
      <c r="DY909">
        <v>0</v>
      </c>
      <c r="DZ909">
        <v>0</v>
      </c>
      <c r="EA909">
        <v>0</v>
      </c>
      <c r="EB909">
        <v>0</v>
      </c>
      <c r="EC909">
        <v>0</v>
      </c>
      <c r="ED909">
        <v>0</v>
      </c>
    </row>
    <row r="910" spans="1:134" x14ac:dyDescent="0.3">
      <c r="A910">
        <v>106190163</v>
      </c>
      <c r="B910" t="s">
        <v>295</v>
      </c>
      <c r="C910">
        <v>20181</v>
      </c>
      <c r="D910" s="1">
        <v>43101</v>
      </c>
      <c r="E910" s="1">
        <v>43190</v>
      </c>
      <c r="F910" t="s">
        <v>134</v>
      </c>
      <c r="G910" t="s">
        <v>158</v>
      </c>
      <c r="H910">
        <v>11</v>
      </c>
      <c r="I910">
        <v>915</v>
      </c>
      <c r="J910" t="s">
        <v>255</v>
      </c>
      <c r="K910" t="s">
        <v>137</v>
      </c>
      <c r="L910" t="s">
        <v>138</v>
      </c>
      <c r="M910" t="s">
        <v>296</v>
      </c>
      <c r="N910" t="s">
        <v>297</v>
      </c>
      <c r="O910" t="s">
        <v>298</v>
      </c>
      <c r="P910">
        <v>91724</v>
      </c>
      <c r="Q910" t="s">
        <v>299</v>
      </c>
      <c r="R910">
        <v>134</v>
      </c>
      <c r="S910">
        <v>134</v>
      </c>
      <c r="T910">
        <v>128</v>
      </c>
      <c r="U910">
        <v>168</v>
      </c>
      <c r="V910">
        <v>121</v>
      </c>
      <c r="W910">
        <v>380</v>
      </c>
      <c r="X910">
        <v>0</v>
      </c>
      <c r="Y910">
        <v>125</v>
      </c>
      <c r="Z910">
        <v>0</v>
      </c>
      <c r="AA910">
        <v>65</v>
      </c>
      <c r="AB910">
        <v>476</v>
      </c>
      <c r="AC910">
        <v>222</v>
      </c>
      <c r="AD910">
        <v>11</v>
      </c>
      <c r="AE910">
        <v>1568</v>
      </c>
      <c r="AF910">
        <v>0</v>
      </c>
      <c r="AG910">
        <v>1798</v>
      </c>
      <c r="AH910">
        <v>1410</v>
      </c>
      <c r="AI910">
        <v>2782</v>
      </c>
      <c r="AJ910">
        <v>0</v>
      </c>
      <c r="AK910">
        <v>987</v>
      </c>
      <c r="AL910">
        <v>0</v>
      </c>
      <c r="AM910">
        <v>522</v>
      </c>
      <c r="AN910">
        <v>3063</v>
      </c>
      <c r="AO910">
        <v>851</v>
      </c>
      <c r="AP910">
        <v>36</v>
      </c>
      <c r="AQ910">
        <v>11449</v>
      </c>
      <c r="AR910">
        <v>0</v>
      </c>
      <c r="AS91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22898</v>
      </c>
      <c r="AT910">
        <v>1082</v>
      </c>
      <c r="AU910">
        <v>448</v>
      </c>
      <c r="AV910">
        <v>0</v>
      </c>
      <c r="AW910">
        <v>0</v>
      </c>
      <c r="AX910">
        <v>0</v>
      </c>
      <c r="AY910">
        <v>0</v>
      </c>
      <c r="AZ910">
        <v>51</v>
      </c>
      <c r="BA910">
        <v>1441</v>
      </c>
      <c r="BB910">
        <v>0</v>
      </c>
      <c r="BC910">
        <v>25</v>
      </c>
      <c r="BD910">
        <v>3047</v>
      </c>
      <c r="BE910">
        <v>2830150</v>
      </c>
      <c r="BF910">
        <v>2098600</v>
      </c>
      <c r="BG910">
        <v>4186950</v>
      </c>
      <c r="BH910">
        <v>0</v>
      </c>
      <c r="BI910">
        <v>1386025</v>
      </c>
      <c r="BJ910">
        <v>0</v>
      </c>
      <c r="BK910">
        <v>784600</v>
      </c>
      <c r="BL910">
        <v>4635650</v>
      </c>
      <c r="BM910">
        <v>1258050</v>
      </c>
      <c r="BN910">
        <v>57200</v>
      </c>
      <c r="BO910">
        <v>17237225</v>
      </c>
      <c r="BP910">
        <v>536480</v>
      </c>
      <c r="BQ910">
        <v>227680</v>
      </c>
      <c r="BR910">
        <v>0</v>
      </c>
      <c r="BS910">
        <v>0</v>
      </c>
      <c r="BT910">
        <v>0</v>
      </c>
      <c r="BU910">
        <v>0</v>
      </c>
      <c r="BV910">
        <v>25120</v>
      </c>
      <c r="BW910">
        <v>696160</v>
      </c>
      <c r="BX910">
        <v>0</v>
      </c>
      <c r="BY910">
        <v>11520</v>
      </c>
      <c r="BZ910">
        <v>1496960</v>
      </c>
      <c r="CA910">
        <v>334417</v>
      </c>
      <c r="CB910">
        <v>1304198</v>
      </c>
      <c r="CC910">
        <v>1075104</v>
      </c>
      <c r="CD910">
        <v>2107892</v>
      </c>
      <c r="CE910">
        <v>0</v>
      </c>
      <c r="CF910">
        <v>-133407</v>
      </c>
      <c r="CG910">
        <v>961696</v>
      </c>
      <c r="CH910">
        <v>0</v>
      </c>
      <c r="CI910">
        <v>398930</v>
      </c>
      <c r="CJ910">
        <v>2053830</v>
      </c>
      <c r="CK910">
        <v>0</v>
      </c>
      <c r="CL910">
        <v>1055605</v>
      </c>
      <c r="CM910">
        <v>0</v>
      </c>
      <c r="CN910">
        <v>0</v>
      </c>
      <c r="CO910">
        <v>0</v>
      </c>
      <c r="CP910">
        <v>34000</v>
      </c>
      <c r="CQ910">
        <v>9192265</v>
      </c>
      <c r="CR910">
        <v>0</v>
      </c>
      <c r="CS910">
        <v>0</v>
      </c>
      <c r="CT910">
        <v>0</v>
      </c>
      <c r="CU910">
        <v>0</v>
      </c>
      <c r="CV910">
        <v>0</v>
      </c>
      <c r="CW910">
        <v>2062432</v>
      </c>
      <c r="CX910">
        <v>1251176</v>
      </c>
      <c r="CY910">
        <v>1878048</v>
      </c>
      <c r="CZ910">
        <v>0</v>
      </c>
      <c r="DA910">
        <v>424329</v>
      </c>
      <c r="DB910">
        <v>0</v>
      </c>
      <c r="DC910">
        <v>410790</v>
      </c>
      <c r="DD910">
        <v>3277980</v>
      </c>
      <c r="DE910">
        <v>202445</v>
      </c>
      <c r="DF910">
        <v>34720</v>
      </c>
      <c r="DG910">
        <v>9541920</v>
      </c>
      <c r="DH910">
        <v>14602</v>
      </c>
      <c r="DI910">
        <v>9273611</v>
      </c>
      <c r="DJ910">
        <v>210190</v>
      </c>
      <c r="DK910">
        <v>371040</v>
      </c>
      <c r="DL910">
        <v>0</v>
      </c>
      <c r="DM910">
        <v>0</v>
      </c>
      <c r="DN910">
        <v>0</v>
      </c>
      <c r="DO910">
        <v>0</v>
      </c>
      <c r="DP910">
        <v>564472</v>
      </c>
      <c r="DQ910">
        <v>1891399</v>
      </c>
      <c r="DR910">
        <v>0</v>
      </c>
      <c r="DS910">
        <v>0</v>
      </c>
      <c r="DT910">
        <v>0</v>
      </c>
      <c r="DU910">
        <v>0</v>
      </c>
      <c r="DV910">
        <v>0</v>
      </c>
      <c r="DW910">
        <v>0</v>
      </c>
      <c r="DX910">
        <v>0</v>
      </c>
      <c r="DY910">
        <v>0</v>
      </c>
      <c r="DZ910">
        <v>0</v>
      </c>
      <c r="EA910">
        <v>0</v>
      </c>
      <c r="EB910">
        <v>0</v>
      </c>
      <c r="EC910">
        <v>0</v>
      </c>
      <c r="ED910">
        <v>0</v>
      </c>
    </row>
    <row r="911" spans="1:134" x14ac:dyDescent="0.3">
      <c r="A911">
        <v>106190462</v>
      </c>
      <c r="B911" t="s">
        <v>300</v>
      </c>
      <c r="C911">
        <v>20181</v>
      </c>
      <c r="D911" s="1">
        <v>43101</v>
      </c>
      <c r="E911" s="1">
        <v>43190</v>
      </c>
      <c r="F911" t="s">
        <v>134</v>
      </c>
      <c r="G911" t="s">
        <v>158</v>
      </c>
      <c r="H911">
        <v>11</v>
      </c>
      <c r="I911">
        <v>911</v>
      </c>
      <c r="J911" t="s">
        <v>255</v>
      </c>
      <c r="K911" t="s">
        <v>137</v>
      </c>
      <c r="L911" t="s">
        <v>138</v>
      </c>
      <c r="M911" t="s">
        <v>301</v>
      </c>
      <c r="N911" t="s">
        <v>302</v>
      </c>
      <c r="O911" t="s">
        <v>303</v>
      </c>
      <c r="P911">
        <v>91107</v>
      </c>
      <c r="Q911" t="s">
        <v>304</v>
      </c>
      <c r="R911">
        <v>118</v>
      </c>
      <c r="S911">
        <v>118</v>
      </c>
      <c r="T911">
        <v>83</v>
      </c>
      <c r="U911">
        <v>197</v>
      </c>
      <c r="V911">
        <v>83</v>
      </c>
      <c r="W911">
        <v>81</v>
      </c>
      <c r="X911">
        <v>4</v>
      </c>
      <c r="Y911">
        <v>25</v>
      </c>
      <c r="Z911">
        <v>0</v>
      </c>
      <c r="AA911">
        <v>428</v>
      </c>
      <c r="AB911">
        <v>476</v>
      </c>
      <c r="AC911">
        <v>14</v>
      </c>
      <c r="AD911">
        <v>23</v>
      </c>
      <c r="AE911">
        <v>1331</v>
      </c>
      <c r="AF911">
        <v>0</v>
      </c>
      <c r="AG911">
        <v>1705</v>
      </c>
      <c r="AH911">
        <v>660</v>
      </c>
      <c r="AI911">
        <v>478</v>
      </c>
      <c r="AJ911">
        <v>25</v>
      </c>
      <c r="AK911">
        <v>91</v>
      </c>
      <c r="AL911">
        <v>0</v>
      </c>
      <c r="AM911">
        <v>1691</v>
      </c>
      <c r="AN911">
        <v>2559</v>
      </c>
      <c r="AO911">
        <v>52</v>
      </c>
      <c r="AP911">
        <v>194</v>
      </c>
      <c r="AQ911">
        <v>7455</v>
      </c>
      <c r="AR911">
        <v>0</v>
      </c>
      <c r="AS91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14910</v>
      </c>
      <c r="AT911">
        <v>508</v>
      </c>
      <c r="AU911">
        <v>55</v>
      </c>
      <c r="AV911">
        <v>0</v>
      </c>
      <c r="AW911">
        <v>0</v>
      </c>
      <c r="AX911">
        <v>0</v>
      </c>
      <c r="AY911">
        <v>0</v>
      </c>
      <c r="AZ911">
        <v>128</v>
      </c>
      <c r="BA911">
        <v>2238</v>
      </c>
      <c r="BB911">
        <v>0</v>
      </c>
      <c r="BC911">
        <v>57</v>
      </c>
      <c r="BD911">
        <v>2986</v>
      </c>
      <c r="BE911">
        <v>2565525</v>
      </c>
      <c r="BF911">
        <v>970875</v>
      </c>
      <c r="BG911">
        <v>719075</v>
      </c>
      <c r="BH911">
        <v>37600</v>
      </c>
      <c r="BI911">
        <v>137125</v>
      </c>
      <c r="BJ911">
        <v>0</v>
      </c>
      <c r="BK911">
        <v>2556975</v>
      </c>
      <c r="BL911">
        <v>3916150</v>
      </c>
      <c r="BM911">
        <v>68000</v>
      </c>
      <c r="BN911">
        <v>281075</v>
      </c>
      <c r="BO911">
        <v>11252400</v>
      </c>
      <c r="BP911">
        <v>240640</v>
      </c>
      <c r="BQ911">
        <v>24480</v>
      </c>
      <c r="BR911">
        <v>0</v>
      </c>
      <c r="BS911">
        <v>0</v>
      </c>
      <c r="BT911">
        <v>0</v>
      </c>
      <c r="BU911">
        <v>0</v>
      </c>
      <c r="BV911">
        <v>78880</v>
      </c>
      <c r="BW911">
        <v>1093600</v>
      </c>
      <c r="BX911">
        <v>0</v>
      </c>
      <c r="BY911">
        <v>38400</v>
      </c>
      <c r="BZ911">
        <v>1476000</v>
      </c>
      <c r="CA911">
        <v>389677</v>
      </c>
      <c r="CB911">
        <v>1004935</v>
      </c>
      <c r="CC911">
        <v>373123</v>
      </c>
      <c r="CD911">
        <v>402858</v>
      </c>
      <c r="CE911">
        <v>15411</v>
      </c>
      <c r="CF911">
        <v>0</v>
      </c>
      <c r="CG911">
        <v>57955</v>
      </c>
      <c r="CH911">
        <v>0</v>
      </c>
      <c r="CI911">
        <v>976075</v>
      </c>
      <c r="CJ911">
        <v>1569223</v>
      </c>
      <c r="CK911">
        <v>0</v>
      </c>
      <c r="CL911">
        <v>170646</v>
      </c>
      <c r="CM911">
        <v>0</v>
      </c>
      <c r="CN911">
        <v>0</v>
      </c>
      <c r="CO911">
        <v>0</v>
      </c>
      <c r="CP911">
        <v>279393</v>
      </c>
      <c r="CQ911">
        <v>5239296</v>
      </c>
      <c r="CR911">
        <v>0</v>
      </c>
      <c r="CS911">
        <v>0</v>
      </c>
      <c r="CT911">
        <v>0</v>
      </c>
      <c r="CU911">
        <v>0</v>
      </c>
      <c r="CV911">
        <v>0</v>
      </c>
      <c r="CW911">
        <v>1551316</v>
      </c>
      <c r="CX911">
        <v>557491</v>
      </c>
      <c r="CY911">
        <v>262526</v>
      </c>
      <c r="CZ911">
        <v>22174</v>
      </c>
      <c r="DA911">
        <v>68730</v>
      </c>
      <c r="DB911">
        <v>0</v>
      </c>
      <c r="DC911">
        <v>1654463</v>
      </c>
      <c r="DD911">
        <v>3180734</v>
      </c>
      <c r="DE911">
        <v>0</v>
      </c>
      <c r="DF911">
        <v>191670</v>
      </c>
      <c r="DG911">
        <v>7489104</v>
      </c>
      <c r="DH911">
        <v>10701</v>
      </c>
      <c r="DI911">
        <v>7337413</v>
      </c>
      <c r="DJ911">
        <v>419920</v>
      </c>
      <c r="DK911">
        <v>379164</v>
      </c>
      <c r="DL911">
        <v>0</v>
      </c>
      <c r="DM911">
        <v>0</v>
      </c>
      <c r="DN911">
        <v>0</v>
      </c>
      <c r="DO911">
        <v>0</v>
      </c>
      <c r="DP911">
        <v>84953</v>
      </c>
      <c r="DQ911">
        <v>1853741</v>
      </c>
      <c r="DR911">
        <v>0</v>
      </c>
      <c r="DS911">
        <v>0</v>
      </c>
      <c r="DT911">
        <v>0</v>
      </c>
      <c r="DU911">
        <v>0</v>
      </c>
      <c r="DV911">
        <v>0</v>
      </c>
      <c r="DW911">
        <v>0</v>
      </c>
      <c r="DX911">
        <v>0</v>
      </c>
      <c r="DY911">
        <v>0</v>
      </c>
      <c r="DZ911">
        <v>0</v>
      </c>
      <c r="EA911">
        <v>0</v>
      </c>
      <c r="EB911">
        <v>0</v>
      </c>
      <c r="EC911">
        <v>0</v>
      </c>
      <c r="ED911">
        <v>0</v>
      </c>
    </row>
    <row r="912" spans="1:134" x14ac:dyDescent="0.3">
      <c r="A912">
        <v>106374024</v>
      </c>
      <c r="B912" t="s">
        <v>305</v>
      </c>
      <c r="C912">
        <v>20181</v>
      </c>
      <c r="D912" s="1">
        <v>43101</v>
      </c>
      <c r="E912" s="1">
        <v>43190</v>
      </c>
      <c r="F912" t="s">
        <v>134</v>
      </c>
      <c r="G912" t="s">
        <v>254</v>
      </c>
      <c r="H912">
        <v>14</v>
      </c>
      <c r="I912">
        <v>1412</v>
      </c>
      <c r="J912" t="s">
        <v>255</v>
      </c>
      <c r="K912" t="s">
        <v>137</v>
      </c>
      <c r="L912" t="s">
        <v>138</v>
      </c>
      <c r="M912" t="s">
        <v>306</v>
      </c>
      <c r="N912" t="s">
        <v>307</v>
      </c>
      <c r="O912" t="s">
        <v>308</v>
      </c>
      <c r="P912">
        <v>92128</v>
      </c>
      <c r="Q912" t="s">
        <v>309</v>
      </c>
      <c r="R912">
        <v>80</v>
      </c>
      <c r="S912">
        <v>80</v>
      </c>
      <c r="T912">
        <v>76</v>
      </c>
      <c r="U912">
        <v>41</v>
      </c>
      <c r="V912">
        <v>57</v>
      </c>
      <c r="W912">
        <v>44</v>
      </c>
      <c r="X912">
        <v>0</v>
      </c>
      <c r="Y912">
        <v>9</v>
      </c>
      <c r="Z912">
        <v>0</v>
      </c>
      <c r="AA912">
        <v>151</v>
      </c>
      <c r="AB912">
        <v>395</v>
      </c>
      <c r="AC912">
        <v>7</v>
      </c>
      <c r="AD912">
        <v>11</v>
      </c>
      <c r="AE912">
        <v>715</v>
      </c>
      <c r="AF912">
        <v>0</v>
      </c>
      <c r="AG912">
        <v>494</v>
      </c>
      <c r="AH912">
        <v>610</v>
      </c>
      <c r="AI912">
        <v>308</v>
      </c>
      <c r="AJ912">
        <v>0</v>
      </c>
      <c r="AK912">
        <v>67</v>
      </c>
      <c r="AL912">
        <v>0</v>
      </c>
      <c r="AM912">
        <v>2417</v>
      </c>
      <c r="AN912">
        <v>2806</v>
      </c>
      <c r="AO912">
        <v>29</v>
      </c>
      <c r="AP912">
        <v>106</v>
      </c>
      <c r="AQ912">
        <v>6837</v>
      </c>
      <c r="AR912">
        <v>0</v>
      </c>
      <c r="AS91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13674</v>
      </c>
      <c r="AT912">
        <v>273</v>
      </c>
      <c r="AU912">
        <v>136</v>
      </c>
      <c r="AV912">
        <v>0</v>
      </c>
      <c r="AW912">
        <v>0</v>
      </c>
      <c r="AX912">
        <v>0</v>
      </c>
      <c r="AY912">
        <v>0</v>
      </c>
      <c r="AZ912">
        <v>552</v>
      </c>
      <c r="BA912">
        <v>2579</v>
      </c>
      <c r="BB912">
        <v>0</v>
      </c>
      <c r="BC912">
        <v>13</v>
      </c>
      <c r="BD912">
        <v>3553</v>
      </c>
      <c r="BE912">
        <v>743875</v>
      </c>
      <c r="BF912">
        <v>917225</v>
      </c>
      <c r="BG912">
        <v>449332</v>
      </c>
      <c r="BH912">
        <v>0</v>
      </c>
      <c r="BI912">
        <v>100600</v>
      </c>
      <c r="BJ912">
        <v>0</v>
      </c>
      <c r="BK912">
        <v>3629100</v>
      </c>
      <c r="BL912">
        <v>4219064</v>
      </c>
      <c r="BM912">
        <v>43679</v>
      </c>
      <c r="BN912">
        <v>159250</v>
      </c>
      <c r="BO912">
        <v>10262125</v>
      </c>
      <c r="BP912">
        <v>126720</v>
      </c>
      <c r="BQ912">
        <v>69280</v>
      </c>
      <c r="BR912">
        <v>0</v>
      </c>
      <c r="BS912">
        <v>0</v>
      </c>
      <c r="BT912">
        <v>0</v>
      </c>
      <c r="BU912">
        <v>0</v>
      </c>
      <c r="BV912">
        <v>299040</v>
      </c>
      <c r="BW912">
        <v>1391040</v>
      </c>
      <c r="BX912">
        <v>0</v>
      </c>
      <c r="BY912">
        <v>8640</v>
      </c>
      <c r="BZ912">
        <v>1894720</v>
      </c>
      <c r="CA912">
        <v>40859</v>
      </c>
      <c r="CB912">
        <v>341804</v>
      </c>
      <c r="CC912">
        <v>359335</v>
      </c>
      <c r="CD912">
        <v>225127</v>
      </c>
      <c r="CE912">
        <v>0</v>
      </c>
      <c r="CF912">
        <v>0</v>
      </c>
      <c r="CG912">
        <v>64649</v>
      </c>
      <c r="CH912">
        <v>0</v>
      </c>
      <c r="CI912">
        <v>1119297</v>
      </c>
      <c r="CJ912">
        <v>2184034</v>
      </c>
      <c r="CK912">
        <v>0</v>
      </c>
      <c r="CL912">
        <v>43679</v>
      </c>
      <c r="CM912">
        <v>0</v>
      </c>
      <c r="CN912">
        <v>0</v>
      </c>
      <c r="CO912">
        <v>0</v>
      </c>
      <c r="CP912">
        <v>122728</v>
      </c>
      <c r="CQ912">
        <v>4501512</v>
      </c>
      <c r="CR912">
        <v>0</v>
      </c>
      <c r="CS912">
        <v>0</v>
      </c>
      <c r="CT912">
        <v>0</v>
      </c>
      <c r="CU912">
        <v>0</v>
      </c>
      <c r="CV912">
        <v>0</v>
      </c>
      <c r="CW912">
        <v>528791</v>
      </c>
      <c r="CX912">
        <v>627170</v>
      </c>
      <c r="CY912">
        <v>224205</v>
      </c>
      <c r="CZ912">
        <v>0</v>
      </c>
      <c r="DA912">
        <v>35951</v>
      </c>
      <c r="DB912">
        <v>0</v>
      </c>
      <c r="DC912">
        <v>2808843</v>
      </c>
      <c r="DD912">
        <v>3385211</v>
      </c>
      <c r="DE912">
        <v>0</v>
      </c>
      <c r="DF912">
        <v>45162</v>
      </c>
      <c r="DG912">
        <v>7655333</v>
      </c>
      <c r="DH912">
        <v>12455</v>
      </c>
      <c r="DI912">
        <v>6576055</v>
      </c>
      <c r="DJ912">
        <v>220736</v>
      </c>
      <c r="DK912">
        <v>-1027</v>
      </c>
      <c r="DL912">
        <v>0</v>
      </c>
      <c r="DM912">
        <v>0</v>
      </c>
      <c r="DN912">
        <v>0</v>
      </c>
      <c r="DO912">
        <v>0</v>
      </c>
      <c r="DP912">
        <v>2621</v>
      </c>
      <c r="DQ912">
        <v>446911</v>
      </c>
      <c r="DR912">
        <v>0</v>
      </c>
      <c r="DS912">
        <v>0</v>
      </c>
      <c r="DT912">
        <v>0</v>
      </c>
      <c r="DU912">
        <v>0</v>
      </c>
      <c r="DV912">
        <v>0</v>
      </c>
      <c r="DW912">
        <v>0</v>
      </c>
      <c r="DX912">
        <v>0</v>
      </c>
      <c r="DY912">
        <v>0</v>
      </c>
      <c r="DZ912">
        <v>0</v>
      </c>
      <c r="EA912">
        <v>0</v>
      </c>
      <c r="EB912">
        <v>0</v>
      </c>
      <c r="EC912">
        <v>0</v>
      </c>
      <c r="ED912">
        <v>0</v>
      </c>
    </row>
    <row r="913" spans="1:134" x14ac:dyDescent="0.3">
      <c r="A913">
        <v>106560203</v>
      </c>
      <c r="B913" t="s">
        <v>310</v>
      </c>
      <c r="C913">
        <v>20181</v>
      </c>
      <c r="D913" s="1">
        <v>43101</v>
      </c>
      <c r="E913" s="1">
        <v>43190</v>
      </c>
      <c r="F913" t="s">
        <v>134</v>
      </c>
      <c r="G913" t="s">
        <v>187</v>
      </c>
      <c r="H913">
        <v>10</v>
      </c>
      <c r="I913">
        <v>809</v>
      </c>
      <c r="J913" t="s">
        <v>255</v>
      </c>
      <c r="K913" t="s">
        <v>137</v>
      </c>
      <c r="L913" t="s">
        <v>138</v>
      </c>
      <c r="M913" t="s">
        <v>311</v>
      </c>
      <c r="N913" t="s">
        <v>312</v>
      </c>
      <c r="O913" t="s">
        <v>313</v>
      </c>
      <c r="P913">
        <v>93001</v>
      </c>
      <c r="Q913" t="s">
        <v>314</v>
      </c>
      <c r="R913">
        <v>87</v>
      </c>
      <c r="S913">
        <v>0</v>
      </c>
      <c r="T913">
        <v>0</v>
      </c>
      <c r="U913">
        <v>0</v>
      </c>
      <c r="V913">
        <v>0</v>
      </c>
      <c r="W913">
        <v>0</v>
      </c>
      <c r="X913">
        <v>0</v>
      </c>
      <c r="Y913">
        <v>0</v>
      </c>
      <c r="Z913">
        <v>0</v>
      </c>
      <c r="AA913">
        <v>0</v>
      </c>
      <c r="AB913">
        <v>0</v>
      </c>
      <c r="AC913">
        <v>0</v>
      </c>
      <c r="AD913">
        <v>0</v>
      </c>
      <c r="AE913">
        <v>0</v>
      </c>
      <c r="AF913">
        <v>0</v>
      </c>
      <c r="AG913">
        <v>0</v>
      </c>
      <c r="AH913">
        <v>0</v>
      </c>
      <c r="AI913">
        <v>0</v>
      </c>
      <c r="AJ913">
        <v>0</v>
      </c>
      <c r="AK913">
        <v>0</v>
      </c>
      <c r="AL913">
        <v>0</v>
      </c>
      <c r="AM913">
        <v>0</v>
      </c>
      <c r="AN913">
        <v>0</v>
      </c>
      <c r="AO913">
        <v>0</v>
      </c>
      <c r="AP913">
        <v>0</v>
      </c>
      <c r="AQ913">
        <v>0</v>
      </c>
      <c r="AR913">
        <v>0</v>
      </c>
      <c r="AS91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0</v>
      </c>
      <c r="AT913">
        <v>0</v>
      </c>
      <c r="AU913">
        <v>0</v>
      </c>
      <c r="AV913">
        <v>0</v>
      </c>
      <c r="AW913">
        <v>0</v>
      </c>
      <c r="AX913">
        <v>0</v>
      </c>
      <c r="AY913">
        <v>0</v>
      </c>
      <c r="AZ913">
        <v>0</v>
      </c>
      <c r="BA913">
        <v>0</v>
      </c>
      <c r="BB913">
        <v>0</v>
      </c>
      <c r="BC913">
        <v>0</v>
      </c>
      <c r="BD913">
        <v>0</v>
      </c>
      <c r="BE913">
        <v>0</v>
      </c>
      <c r="BF913">
        <v>0</v>
      </c>
      <c r="BG913">
        <v>0</v>
      </c>
      <c r="BH913">
        <v>0</v>
      </c>
      <c r="BI913">
        <v>0</v>
      </c>
      <c r="BJ913">
        <v>0</v>
      </c>
      <c r="BK913">
        <v>0</v>
      </c>
      <c r="BL913">
        <v>0</v>
      </c>
      <c r="BM913">
        <v>0</v>
      </c>
      <c r="BN913">
        <v>0</v>
      </c>
      <c r="BO913">
        <v>0</v>
      </c>
      <c r="BP913">
        <v>0</v>
      </c>
      <c r="BQ913">
        <v>0</v>
      </c>
      <c r="BR913">
        <v>0</v>
      </c>
      <c r="BS913">
        <v>0</v>
      </c>
      <c r="BT913">
        <v>0</v>
      </c>
      <c r="BU913">
        <v>0</v>
      </c>
      <c r="BV913">
        <v>0</v>
      </c>
      <c r="BW913">
        <v>0</v>
      </c>
      <c r="BX913">
        <v>0</v>
      </c>
      <c r="BY913">
        <v>0</v>
      </c>
      <c r="BZ913">
        <v>0</v>
      </c>
      <c r="CA913">
        <v>0</v>
      </c>
      <c r="CB913">
        <v>0</v>
      </c>
      <c r="CC913">
        <v>0</v>
      </c>
      <c r="CD913">
        <v>0</v>
      </c>
      <c r="CE913">
        <v>0</v>
      </c>
      <c r="CF913">
        <v>0</v>
      </c>
      <c r="CG913">
        <v>0</v>
      </c>
      <c r="CH913">
        <v>0</v>
      </c>
      <c r="CI913">
        <v>0</v>
      </c>
      <c r="CJ913">
        <v>0</v>
      </c>
      <c r="CK913">
        <v>0</v>
      </c>
      <c r="CL913">
        <v>0</v>
      </c>
      <c r="CM913">
        <v>0</v>
      </c>
      <c r="CN913">
        <v>0</v>
      </c>
      <c r="CO913">
        <v>0</v>
      </c>
      <c r="CP913">
        <v>0</v>
      </c>
      <c r="CQ913">
        <v>0</v>
      </c>
      <c r="CR913">
        <v>0</v>
      </c>
      <c r="CS913">
        <v>0</v>
      </c>
      <c r="CT913">
        <v>0</v>
      </c>
      <c r="CU913">
        <v>0</v>
      </c>
      <c r="CV913">
        <v>0</v>
      </c>
      <c r="CW913">
        <v>0</v>
      </c>
      <c r="CX913">
        <v>0</v>
      </c>
      <c r="CY913">
        <v>0</v>
      </c>
      <c r="CZ913">
        <v>0</v>
      </c>
      <c r="DA913">
        <v>0</v>
      </c>
      <c r="DB913">
        <v>0</v>
      </c>
      <c r="DC913">
        <v>0</v>
      </c>
      <c r="DD913">
        <v>0</v>
      </c>
      <c r="DE913">
        <v>0</v>
      </c>
      <c r="DF913">
        <v>0</v>
      </c>
      <c r="DG913">
        <v>0</v>
      </c>
      <c r="DH913">
        <v>6262</v>
      </c>
      <c r="DI913">
        <v>59880</v>
      </c>
      <c r="DJ913">
        <v>0</v>
      </c>
      <c r="DK913">
        <v>19554</v>
      </c>
      <c r="DL913">
        <v>0</v>
      </c>
      <c r="DM913">
        <v>0</v>
      </c>
      <c r="DN913">
        <v>0</v>
      </c>
      <c r="DO913">
        <v>0</v>
      </c>
      <c r="DP913">
        <v>158800</v>
      </c>
      <c r="DQ913">
        <v>432853</v>
      </c>
      <c r="DR913">
        <v>0</v>
      </c>
      <c r="DS913">
        <v>0</v>
      </c>
      <c r="DT913">
        <v>0</v>
      </c>
      <c r="DU913">
        <v>0</v>
      </c>
      <c r="DV913">
        <v>0</v>
      </c>
      <c r="DW913">
        <v>0</v>
      </c>
      <c r="DX913">
        <v>0</v>
      </c>
      <c r="DY913">
        <v>0</v>
      </c>
      <c r="DZ913">
        <v>0</v>
      </c>
      <c r="EA913">
        <v>0</v>
      </c>
      <c r="EB913">
        <v>0</v>
      </c>
      <c r="EC913">
        <v>0</v>
      </c>
      <c r="ED913">
        <v>0</v>
      </c>
    </row>
    <row r="914" spans="1:134" x14ac:dyDescent="0.3">
      <c r="A914">
        <v>106154044</v>
      </c>
      <c r="B914" t="s">
        <v>315</v>
      </c>
      <c r="C914">
        <v>20181</v>
      </c>
      <c r="D914" s="1">
        <v>43101</v>
      </c>
      <c r="E914" s="1">
        <v>43190</v>
      </c>
      <c r="F914" t="s">
        <v>134</v>
      </c>
      <c r="G914" t="s">
        <v>135</v>
      </c>
      <c r="H914">
        <v>9</v>
      </c>
      <c r="I914">
        <v>617</v>
      </c>
      <c r="J914" t="s">
        <v>136</v>
      </c>
      <c r="K914" t="s">
        <v>137</v>
      </c>
      <c r="L914" t="s">
        <v>138</v>
      </c>
      <c r="M914" t="s">
        <v>316</v>
      </c>
      <c r="N914" t="s">
        <v>317</v>
      </c>
      <c r="O914" t="s">
        <v>141</v>
      </c>
      <c r="P914">
        <v>93309</v>
      </c>
      <c r="Q914" t="s">
        <v>318</v>
      </c>
      <c r="R914">
        <v>90</v>
      </c>
      <c r="S914">
        <v>90</v>
      </c>
      <c r="T914">
        <v>57</v>
      </c>
      <c r="U914">
        <v>95</v>
      </c>
      <c r="V914">
        <v>21</v>
      </c>
      <c r="W914">
        <v>250</v>
      </c>
      <c r="X914">
        <v>0</v>
      </c>
      <c r="Y914">
        <v>121</v>
      </c>
      <c r="Z914">
        <v>0</v>
      </c>
      <c r="AA914">
        <v>19</v>
      </c>
      <c r="AB914">
        <v>193</v>
      </c>
      <c r="AC914">
        <v>6</v>
      </c>
      <c r="AD914">
        <v>3</v>
      </c>
      <c r="AE914">
        <v>708</v>
      </c>
      <c r="AF914">
        <v>0</v>
      </c>
      <c r="AG914">
        <v>1033</v>
      </c>
      <c r="AH914">
        <v>114</v>
      </c>
      <c r="AI914">
        <v>1788</v>
      </c>
      <c r="AJ914">
        <v>0</v>
      </c>
      <c r="AK914">
        <v>926</v>
      </c>
      <c r="AL914">
        <v>0</v>
      </c>
      <c r="AM914">
        <v>131</v>
      </c>
      <c r="AN914">
        <v>1028</v>
      </c>
      <c r="AO914">
        <v>30</v>
      </c>
      <c r="AP914">
        <v>3</v>
      </c>
      <c r="AQ914">
        <v>5053</v>
      </c>
      <c r="AR914">
        <v>0</v>
      </c>
      <c r="AS91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10106</v>
      </c>
      <c r="AT914">
        <v>223</v>
      </c>
      <c r="AU914">
        <v>45</v>
      </c>
      <c r="AV914">
        <v>0</v>
      </c>
      <c r="AW914">
        <v>0</v>
      </c>
      <c r="AX914">
        <v>0</v>
      </c>
      <c r="AY914">
        <v>0</v>
      </c>
      <c r="AZ914">
        <v>12</v>
      </c>
      <c r="BA914">
        <v>546</v>
      </c>
      <c r="BB914">
        <v>0</v>
      </c>
      <c r="BC914">
        <v>6</v>
      </c>
      <c r="BD914">
        <v>832</v>
      </c>
      <c r="BE914">
        <v>2068325</v>
      </c>
      <c r="BF914">
        <v>228550</v>
      </c>
      <c r="BG914">
        <v>3582350</v>
      </c>
      <c r="BH914">
        <v>0</v>
      </c>
      <c r="BI914">
        <v>1854925</v>
      </c>
      <c r="BJ914">
        <v>0</v>
      </c>
      <c r="BK914">
        <v>262450</v>
      </c>
      <c r="BL914">
        <v>2060675</v>
      </c>
      <c r="BM914">
        <v>60075</v>
      </c>
      <c r="BN914">
        <v>6000</v>
      </c>
      <c r="BO914">
        <v>10123350</v>
      </c>
      <c r="BP914">
        <v>124950</v>
      </c>
      <c r="BQ914">
        <v>23625</v>
      </c>
      <c r="BR914">
        <v>0</v>
      </c>
      <c r="BS914">
        <v>0</v>
      </c>
      <c r="BT914">
        <v>0</v>
      </c>
      <c r="BU914">
        <v>0</v>
      </c>
      <c r="BV914">
        <v>9450</v>
      </c>
      <c r="BW914">
        <v>303275</v>
      </c>
      <c r="BX914">
        <v>0</v>
      </c>
      <c r="BY914">
        <v>3150</v>
      </c>
      <c r="BZ914">
        <v>464450</v>
      </c>
      <c r="CA914">
        <v>0</v>
      </c>
      <c r="CB914">
        <v>1149626</v>
      </c>
      <c r="CC914">
        <v>150068</v>
      </c>
      <c r="CD914">
        <v>2413698</v>
      </c>
      <c r="CE914">
        <v>0</v>
      </c>
      <c r="CF914">
        <v>0</v>
      </c>
      <c r="CG914">
        <v>1269107</v>
      </c>
      <c r="CH914">
        <v>0</v>
      </c>
      <c r="CI914">
        <v>106619</v>
      </c>
      <c r="CJ914">
        <v>1094340</v>
      </c>
      <c r="CK914">
        <v>0</v>
      </c>
      <c r="CL914">
        <v>43324</v>
      </c>
      <c r="CM914">
        <v>0</v>
      </c>
      <c r="CN914">
        <v>0</v>
      </c>
      <c r="CO914">
        <v>0</v>
      </c>
      <c r="CP914">
        <v>6984</v>
      </c>
      <c r="CQ914">
        <v>6233766</v>
      </c>
      <c r="CR914">
        <v>0</v>
      </c>
      <c r="CS914">
        <v>0</v>
      </c>
      <c r="CT914">
        <v>0</v>
      </c>
      <c r="CU914">
        <v>0</v>
      </c>
      <c r="CV914">
        <v>0</v>
      </c>
      <c r="CW914">
        <v>1043649</v>
      </c>
      <c r="CX914">
        <v>102107</v>
      </c>
      <c r="CY914">
        <v>1168652</v>
      </c>
      <c r="CZ914">
        <v>0</v>
      </c>
      <c r="DA914">
        <v>585818</v>
      </c>
      <c r="DB914">
        <v>0</v>
      </c>
      <c r="DC914">
        <v>165281</v>
      </c>
      <c r="DD914">
        <v>1269610</v>
      </c>
      <c r="DE914">
        <v>16751</v>
      </c>
      <c r="DF914">
        <v>2166</v>
      </c>
      <c r="DG914">
        <v>4354034</v>
      </c>
      <c r="DH914">
        <v>9599</v>
      </c>
      <c r="DI914">
        <v>4708809</v>
      </c>
      <c r="DJ914">
        <v>181000</v>
      </c>
      <c r="DK914">
        <v>-756</v>
      </c>
      <c r="DL914">
        <v>0</v>
      </c>
      <c r="DM914">
        <v>0</v>
      </c>
      <c r="DN914">
        <v>0</v>
      </c>
      <c r="DO914">
        <v>0</v>
      </c>
      <c r="DP914">
        <v>18152</v>
      </c>
      <c r="DQ914">
        <v>509249</v>
      </c>
      <c r="DR914">
        <v>0</v>
      </c>
      <c r="DS914">
        <v>0</v>
      </c>
      <c r="DT914">
        <v>0</v>
      </c>
      <c r="DU914">
        <v>0</v>
      </c>
      <c r="DV914">
        <v>0</v>
      </c>
      <c r="DW914">
        <v>0</v>
      </c>
      <c r="DX914">
        <v>0</v>
      </c>
      <c r="DY914">
        <v>0</v>
      </c>
      <c r="DZ914">
        <v>0</v>
      </c>
      <c r="EA914">
        <v>0</v>
      </c>
      <c r="EB914">
        <v>0</v>
      </c>
      <c r="EC914">
        <v>0</v>
      </c>
      <c r="ED914">
        <v>0</v>
      </c>
    </row>
    <row r="915" spans="1:134" x14ac:dyDescent="0.3">
      <c r="A915">
        <v>106154101</v>
      </c>
      <c r="B915" t="s">
        <v>319</v>
      </c>
      <c r="C915">
        <v>20181</v>
      </c>
      <c r="D915" s="1">
        <v>43101</v>
      </c>
      <c r="E915" s="1">
        <v>43190</v>
      </c>
      <c r="F915" t="s">
        <v>134</v>
      </c>
      <c r="G915" t="s">
        <v>135</v>
      </c>
      <c r="H915">
        <v>9</v>
      </c>
      <c r="I915">
        <v>617</v>
      </c>
      <c r="J915" t="s">
        <v>255</v>
      </c>
      <c r="K915" t="s">
        <v>137</v>
      </c>
      <c r="L915" t="s">
        <v>138</v>
      </c>
      <c r="M915" t="s">
        <v>320</v>
      </c>
      <c r="N915" t="s">
        <v>321</v>
      </c>
      <c r="O915" t="s">
        <v>141</v>
      </c>
      <c r="P915">
        <v>93308</v>
      </c>
      <c r="Q915" t="s">
        <v>322</v>
      </c>
      <c r="R915">
        <v>47</v>
      </c>
      <c r="S915">
        <v>47</v>
      </c>
      <c r="T915">
        <v>47</v>
      </c>
      <c r="U915">
        <v>499</v>
      </c>
      <c r="V915">
        <v>61</v>
      </c>
      <c r="W915">
        <v>35</v>
      </c>
      <c r="X915">
        <v>106</v>
      </c>
      <c r="Y915">
        <v>0</v>
      </c>
      <c r="Z915">
        <v>0</v>
      </c>
      <c r="AA915">
        <v>86</v>
      </c>
      <c r="AB915">
        <v>0</v>
      </c>
      <c r="AC915">
        <v>0</v>
      </c>
      <c r="AD915">
        <v>18</v>
      </c>
      <c r="AE915">
        <v>805</v>
      </c>
      <c r="AF915">
        <v>0</v>
      </c>
      <c r="AG915">
        <v>1991</v>
      </c>
      <c r="AH915">
        <v>245</v>
      </c>
      <c r="AI915">
        <v>140</v>
      </c>
      <c r="AJ915">
        <v>424</v>
      </c>
      <c r="AK915">
        <v>0</v>
      </c>
      <c r="AL915">
        <v>0</v>
      </c>
      <c r="AM915">
        <v>341</v>
      </c>
      <c r="AN915">
        <v>0</v>
      </c>
      <c r="AO915">
        <v>0</v>
      </c>
      <c r="AP915">
        <v>72</v>
      </c>
      <c r="AQ915">
        <v>3213</v>
      </c>
      <c r="AR915">
        <v>0</v>
      </c>
      <c r="AS91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6426</v>
      </c>
      <c r="AT915">
        <v>1901</v>
      </c>
      <c r="AU915">
        <v>317</v>
      </c>
      <c r="AV915">
        <v>92</v>
      </c>
      <c r="AW915">
        <v>694</v>
      </c>
      <c r="AX915">
        <v>0</v>
      </c>
      <c r="AY915">
        <v>0</v>
      </c>
      <c r="AZ915">
        <v>827</v>
      </c>
      <c r="BA915">
        <v>0</v>
      </c>
      <c r="BB915">
        <v>0</v>
      </c>
      <c r="BC915">
        <v>282</v>
      </c>
      <c r="BD915">
        <v>4113</v>
      </c>
      <c r="BE915">
        <v>35287278</v>
      </c>
      <c r="BF915">
        <v>4340889</v>
      </c>
      <c r="BG915">
        <v>2478071</v>
      </c>
      <c r="BH915">
        <v>7515380</v>
      </c>
      <c r="BI915">
        <v>0</v>
      </c>
      <c r="BJ915">
        <v>0</v>
      </c>
      <c r="BK915">
        <v>6047618</v>
      </c>
      <c r="BL915">
        <v>0</v>
      </c>
      <c r="BM915">
        <v>0</v>
      </c>
      <c r="BN915">
        <v>1277406</v>
      </c>
      <c r="BO915">
        <v>56946642</v>
      </c>
      <c r="BP915">
        <v>24657782</v>
      </c>
      <c r="BQ915">
        <v>4108168</v>
      </c>
      <c r="BR915">
        <v>1195600</v>
      </c>
      <c r="BS915">
        <v>8998609</v>
      </c>
      <c r="BT915">
        <v>0</v>
      </c>
      <c r="BU915">
        <v>0</v>
      </c>
      <c r="BV915">
        <v>10720467</v>
      </c>
      <c r="BW915">
        <v>0</v>
      </c>
      <c r="BX915">
        <v>0</v>
      </c>
      <c r="BY915">
        <v>3655924</v>
      </c>
      <c r="BZ915">
        <v>53336550</v>
      </c>
      <c r="CA915">
        <v>0</v>
      </c>
      <c r="CB915">
        <v>52367857</v>
      </c>
      <c r="CC915">
        <v>5000394</v>
      </c>
      <c r="CD915">
        <v>1453199</v>
      </c>
      <c r="CE915">
        <v>16065133</v>
      </c>
      <c r="CF915">
        <v>0</v>
      </c>
      <c r="CG915">
        <v>0</v>
      </c>
      <c r="CH915">
        <v>0</v>
      </c>
      <c r="CI915">
        <v>16002845</v>
      </c>
      <c r="CJ915">
        <v>0</v>
      </c>
      <c r="CK915">
        <v>0</v>
      </c>
      <c r="CL915">
        <v>4912</v>
      </c>
      <c r="CM915">
        <v>0</v>
      </c>
      <c r="CN915">
        <v>0</v>
      </c>
      <c r="CO915">
        <v>0</v>
      </c>
      <c r="CP915">
        <v>1042280</v>
      </c>
      <c r="CQ915">
        <v>91936620</v>
      </c>
      <c r="CR915">
        <v>0</v>
      </c>
      <c r="CS915">
        <v>0</v>
      </c>
      <c r="CT915">
        <v>0</v>
      </c>
      <c r="CU915">
        <v>0</v>
      </c>
      <c r="CV915">
        <v>0</v>
      </c>
      <c r="CW915">
        <v>7577203</v>
      </c>
      <c r="CX915">
        <v>3448663</v>
      </c>
      <c r="CY915">
        <v>2220472</v>
      </c>
      <c r="CZ915">
        <v>448855</v>
      </c>
      <c r="DA915">
        <v>0</v>
      </c>
      <c r="DB915">
        <v>0</v>
      </c>
      <c r="DC915">
        <v>765238</v>
      </c>
      <c r="DD915">
        <v>0</v>
      </c>
      <c r="DE915">
        <v>0</v>
      </c>
      <c r="DF915">
        <v>3886141</v>
      </c>
      <c r="DG915">
        <v>18346572</v>
      </c>
      <c r="DH915">
        <v>123722</v>
      </c>
      <c r="DI915">
        <v>17492490</v>
      </c>
      <c r="DJ915">
        <v>138908</v>
      </c>
      <c r="DK915">
        <v>6437</v>
      </c>
      <c r="DL915">
        <v>0</v>
      </c>
      <c r="DM915">
        <v>0</v>
      </c>
      <c r="DN915">
        <v>0</v>
      </c>
      <c r="DO915">
        <v>0</v>
      </c>
      <c r="DP915">
        <v>256084</v>
      </c>
      <c r="DQ915">
        <v>40654956</v>
      </c>
      <c r="DR915">
        <v>0</v>
      </c>
      <c r="DS915">
        <v>0</v>
      </c>
      <c r="DT915">
        <v>0</v>
      </c>
      <c r="DU915">
        <v>0</v>
      </c>
      <c r="DV915">
        <v>0</v>
      </c>
      <c r="DW915">
        <v>0</v>
      </c>
      <c r="DX915">
        <v>0</v>
      </c>
      <c r="DY915">
        <v>0</v>
      </c>
      <c r="DZ915">
        <v>0</v>
      </c>
      <c r="EA915">
        <v>0</v>
      </c>
      <c r="EB915">
        <v>0</v>
      </c>
      <c r="EC915">
        <v>0</v>
      </c>
      <c r="ED915">
        <v>0</v>
      </c>
    </row>
    <row r="916" spans="1:134" x14ac:dyDescent="0.3">
      <c r="A916">
        <v>106150722</v>
      </c>
      <c r="B916" t="s">
        <v>323</v>
      </c>
      <c r="C916">
        <v>20181</v>
      </c>
      <c r="D916" s="1">
        <v>43101</v>
      </c>
      <c r="E916" s="1">
        <v>43190</v>
      </c>
      <c r="F916" t="s">
        <v>134</v>
      </c>
      <c r="G916" t="s">
        <v>135</v>
      </c>
      <c r="H916">
        <v>9</v>
      </c>
      <c r="I916">
        <v>617</v>
      </c>
      <c r="J916" t="s">
        <v>136</v>
      </c>
      <c r="K916" t="s">
        <v>137</v>
      </c>
      <c r="L916" t="s">
        <v>138</v>
      </c>
      <c r="M916" t="s">
        <v>324</v>
      </c>
      <c r="N916" t="s">
        <v>325</v>
      </c>
      <c r="O916" t="s">
        <v>141</v>
      </c>
      <c r="P916">
        <v>93301</v>
      </c>
      <c r="Q916" t="s">
        <v>326</v>
      </c>
      <c r="R916">
        <v>421</v>
      </c>
      <c r="S916">
        <v>398</v>
      </c>
      <c r="T916">
        <v>398</v>
      </c>
      <c r="U916">
        <v>944</v>
      </c>
      <c r="V916">
        <v>506</v>
      </c>
      <c r="W916">
        <v>463</v>
      </c>
      <c r="X916">
        <v>1317</v>
      </c>
      <c r="Y916">
        <v>0</v>
      </c>
      <c r="Z916">
        <v>0</v>
      </c>
      <c r="AA916">
        <v>74</v>
      </c>
      <c r="AB916">
        <v>672</v>
      </c>
      <c r="AC916">
        <v>8</v>
      </c>
      <c r="AD916">
        <v>7</v>
      </c>
      <c r="AE916">
        <v>3991</v>
      </c>
      <c r="AF916">
        <v>0</v>
      </c>
      <c r="AG916">
        <v>4574</v>
      </c>
      <c r="AH916">
        <v>2250</v>
      </c>
      <c r="AI916">
        <v>2759</v>
      </c>
      <c r="AJ916">
        <v>4318</v>
      </c>
      <c r="AK916">
        <v>0</v>
      </c>
      <c r="AL916">
        <v>0</v>
      </c>
      <c r="AM916">
        <v>229</v>
      </c>
      <c r="AN916">
        <v>2221</v>
      </c>
      <c r="AO916">
        <v>32</v>
      </c>
      <c r="AP916">
        <v>36</v>
      </c>
      <c r="AQ916">
        <v>16419</v>
      </c>
      <c r="AR916">
        <v>0</v>
      </c>
      <c r="AS91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32838</v>
      </c>
      <c r="AT916">
        <v>7939</v>
      </c>
      <c r="AU916">
        <v>1797</v>
      </c>
      <c r="AV916">
        <v>2937</v>
      </c>
      <c r="AW916">
        <v>17660</v>
      </c>
      <c r="AX916">
        <v>0</v>
      </c>
      <c r="AY916">
        <v>0</v>
      </c>
      <c r="AZ916">
        <v>536</v>
      </c>
      <c r="BA916">
        <v>6361</v>
      </c>
      <c r="BB916">
        <v>1754</v>
      </c>
      <c r="BC916">
        <v>1247</v>
      </c>
      <c r="BD916">
        <v>40231</v>
      </c>
      <c r="BE916">
        <v>104126011</v>
      </c>
      <c r="BF916">
        <v>48521267</v>
      </c>
      <c r="BG916">
        <v>39952087</v>
      </c>
      <c r="BH916">
        <v>76515754</v>
      </c>
      <c r="BI916">
        <v>0</v>
      </c>
      <c r="BJ916">
        <v>0</v>
      </c>
      <c r="BK916">
        <v>5762631</v>
      </c>
      <c r="BL916">
        <v>53859330</v>
      </c>
      <c r="BM916">
        <v>518102</v>
      </c>
      <c r="BN916">
        <v>582483</v>
      </c>
      <c r="BO916">
        <v>329837665</v>
      </c>
      <c r="BP916">
        <v>27900706</v>
      </c>
      <c r="BQ916">
        <v>19035503</v>
      </c>
      <c r="BR916">
        <v>10102365</v>
      </c>
      <c r="BS916">
        <v>56537837</v>
      </c>
      <c r="BT916">
        <v>0</v>
      </c>
      <c r="BU916">
        <v>0</v>
      </c>
      <c r="BV916">
        <v>3423787</v>
      </c>
      <c r="BW916">
        <v>33739873</v>
      </c>
      <c r="BX916">
        <v>1635417</v>
      </c>
      <c r="BY916">
        <v>1162468</v>
      </c>
      <c r="BZ916">
        <v>153537956</v>
      </c>
      <c r="CA916">
        <v>1699231</v>
      </c>
      <c r="CB916">
        <v>110361339</v>
      </c>
      <c r="CC916">
        <v>59690537</v>
      </c>
      <c r="CD916">
        <v>28278257</v>
      </c>
      <c r="CE916">
        <v>112422197</v>
      </c>
      <c r="CF916">
        <v>0</v>
      </c>
      <c r="CG916">
        <v>0</v>
      </c>
      <c r="CH916">
        <v>0</v>
      </c>
      <c r="CI916">
        <v>6926271</v>
      </c>
      <c r="CJ916">
        <v>55984618</v>
      </c>
      <c r="CK916">
        <v>0</v>
      </c>
      <c r="CL916">
        <v>2316785</v>
      </c>
      <c r="CM916">
        <v>0</v>
      </c>
      <c r="CN916">
        <v>0</v>
      </c>
      <c r="CO916">
        <v>0</v>
      </c>
      <c r="CP916">
        <v>2271975</v>
      </c>
      <c r="CQ916">
        <v>379951210</v>
      </c>
      <c r="CR916">
        <v>6056750</v>
      </c>
      <c r="CS916">
        <v>0</v>
      </c>
      <c r="CT916">
        <v>0</v>
      </c>
      <c r="CU916">
        <v>5075311</v>
      </c>
      <c r="CV916">
        <v>11132061</v>
      </c>
      <c r="CW916">
        <v>21102053</v>
      </c>
      <c r="CX916">
        <v>13847790</v>
      </c>
      <c r="CY916">
        <v>20907778</v>
      </c>
      <c r="CZ916">
        <v>20385653</v>
      </c>
      <c r="DA916">
        <v>0</v>
      </c>
      <c r="DB916">
        <v>0</v>
      </c>
      <c r="DC916">
        <v>2242875</v>
      </c>
      <c r="DD916">
        <v>35993133</v>
      </c>
      <c r="DE916">
        <v>0</v>
      </c>
      <c r="DF916">
        <v>77190</v>
      </c>
      <c r="DG916">
        <v>114556472</v>
      </c>
      <c r="DH916">
        <v>953003</v>
      </c>
      <c r="DI916">
        <v>110750253</v>
      </c>
      <c r="DJ916">
        <v>0</v>
      </c>
      <c r="DK916">
        <v>4382612</v>
      </c>
      <c r="DL916">
        <v>0</v>
      </c>
      <c r="DM916">
        <v>0</v>
      </c>
      <c r="DN916">
        <v>0</v>
      </c>
      <c r="DO916">
        <v>0</v>
      </c>
      <c r="DP916">
        <v>1854099</v>
      </c>
      <c r="DQ916">
        <v>155657197</v>
      </c>
      <c r="DR916">
        <v>0</v>
      </c>
      <c r="DS916">
        <v>0</v>
      </c>
      <c r="DT916">
        <v>0</v>
      </c>
      <c r="DU916">
        <v>0</v>
      </c>
      <c r="DV916">
        <v>0</v>
      </c>
      <c r="DW916">
        <v>0</v>
      </c>
      <c r="DX916">
        <v>0</v>
      </c>
      <c r="DY916">
        <v>0</v>
      </c>
      <c r="DZ916">
        <v>0</v>
      </c>
      <c r="EA916">
        <v>0</v>
      </c>
      <c r="EB916">
        <v>0</v>
      </c>
      <c r="EC916">
        <v>0</v>
      </c>
      <c r="ED916">
        <v>0</v>
      </c>
    </row>
    <row r="917" spans="1:134" x14ac:dyDescent="0.3">
      <c r="A917">
        <v>106364121</v>
      </c>
      <c r="B917" t="s">
        <v>327</v>
      </c>
      <c r="C917">
        <v>20181</v>
      </c>
      <c r="D917" s="1">
        <v>43101</v>
      </c>
      <c r="E917" s="1">
        <v>43190</v>
      </c>
      <c r="F917" t="s">
        <v>134</v>
      </c>
      <c r="G917" t="s">
        <v>275</v>
      </c>
      <c r="H917">
        <v>12</v>
      </c>
      <c r="I917">
        <v>1209</v>
      </c>
      <c r="J917" t="s">
        <v>239</v>
      </c>
      <c r="K917" t="s">
        <v>137</v>
      </c>
      <c r="L917" t="s">
        <v>138</v>
      </c>
      <c r="M917" t="s">
        <v>328</v>
      </c>
      <c r="N917" t="s">
        <v>329</v>
      </c>
      <c r="O917" t="s">
        <v>330</v>
      </c>
      <c r="P917">
        <v>92411</v>
      </c>
      <c r="Q917" t="s">
        <v>331</v>
      </c>
      <c r="R917">
        <v>60</v>
      </c>
      <c r="S917">
        <v>60</v>
      </c>
      <c r="T917">
        <v>60</v>
      </c>
      <c r="U917">
        <v>87</v>
      </c>
      <c r="V917">
        <v>38</v>
      </c>
      <c r="W917">
        <v>26</v>
      </c>
      <c r="X917">
        <v>35</v>
      </c>
      <c r="Y917">
        <v>0</v>
      </c>
      <c r="Z917">
        <v>0</v>
      </c>
      <c r="AA917">
        <v>0</v>
      </c>
      <c r="AB917">
        <v>0</v>
      </c>
      <c r="AC917">
        <v>0</v>
      </c>
      <c r="AD917">
        <v>34</v>
      </c>
      <c r="AE917">
        <v>220</v>
      </c>
      <c r="AF917">
        <v>0</v>
      </c>
      <c r="AG917">
        <v>1061</v>
      </c>
      <c r="AH917">
        <v>533</v>
      </c>
      <c r="AI917">
        <v>549</v>
      </c>
      <c r="AJ917">
        <v>487</v>
      </c>
      <c r="AK917">
        <v>0</v>
      </c>
      <c r="AL917">
        <v>0</v>
      </c>
      <c r="AM917">
        <v>0</v>
      </c>
      <c r="AN917">
        <v>0</v>
      </c>
      <c r="AO917">
        <v>0</v>
      </c>
      <c r="AP917">
        <v>722</v>
      </c>
      <c r="AQ917">
        <v>3352</v>
      </c>
      <c r="AR917">
        <v>0</v>
      </c>
      <c r="AS91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6704</v>
      </c>
      <c r="AT917">
        <v>459</v>
      </c>
      <c r="AU917">
        <v>152</v>
      </c>
      <c r="AV917">
        <v>15</v>
      </c>
      <c r="AW917">
        <v>723</v>
      </c>
      <c r="AX917">
        <v>0</v>
      </c>
      <c r="AY917">
        <v>0</v>
      </c>
      <c r="AZ917">
        <v>0</v>
      </c>
      <c r="BA917">
        <v>0</v>
      </c>
      <c r="BB917">
        <v>0</v>
      </c>
      <c r="BC917">
        <v>963</v>
      </c>
      <c r="BD917">
        <v>2312</v>
      </c>
      <c r="BE917">
        <v>3280481</v>
      </c>
      <c r="BF917">
        <v>1407842</v>
      </c>
      <c r="BG917">
        <v>1872473</v>
      </c>
      <c r="BH917">
        <v>1320936</v>
      </c>
      <c r="BI917">
        <v>0</v>
      </c>
      <c r="BJ917">
        <v>0</v>
      </c>
      <c r="BK917">
        <v>0</v>
      </c>
      <c r="BL917">
        <v>0</v>
      </c>
      <c r="BM917">
        <v>0</v>
      </c>
      <c r="BN917">
        <v>1410850</v>
      </c>
      <c r="BO917">
        <v>9292582</v>
      </c>
      <c r="BP917">
        <v>84436</v>
      </c>
      <c r="BQ917">
        <v>122268</v>
      </c>
      <c r="BR917">
        <v>3191</v>
      </c>
      <c r="BS917">
        <v>154446</v>
      </c>
      <c r="BT917">
        <v>0</v>
      </c>
      <c r="BU917">
        <v>0</v>
      </c>
      <c r="BV917">
        <v>0</v>
      </c>
      <c r="BW917">
        <v>0</v>
      </c>
      <c r="BX917">
        <v>0</v>
      </c>
      <c r="BY917">
        <v>321676</v>
      </c>
      <c r="BZ917">
        <v>686017</v>
      </c>
      <c r="CA917">
        <v>30665</v>
      </c>
      <c r="CB917">
        <v>1095480</v>
      </c>
      <c r="CC917">
        <v>467423</v>
      </c>
      <c r="CD917">
        <v>537058</v>
      </c>
      <c r="CE917">
        <v>835001</v>
      </c>
      <c r="CF917">
        <v>0</v>
      </c>
      <c r="CG917">
        <v>0</v>
      </c>
      <c r="CH917">
        <v>0</v>
      </c>
      <c r="CI917">
        <v>0</v>
      </c>
      <c r="CJ917">
        <v>0</v>
      </c>
      <c r="CK917">
        <v>0</v>
      </c>
      <c r="CL917">
        <v>0</v>
      </c>
      <c r="CM917">
        <v>0</v>
      </c>
      <c r="CN917">
        <v>0</v>
      </c>
      <c r="CO917">
        <v>0</v>
      </c>
      <c r="CP917">
        <v>920741</v>
      </c>
      <c r="CQ917">
        <v>3886368</v>
      </c>
      <c r="CR917">
        <v>0</v>
      </c>
      <c r="CS917">
        <v>0</v>
      </c>
      <c r="CT917">
        <v>0</v>
      </c>
      <c r="CU917">
        <v>0</v>
      </c>
      <c r="CV917">
        <v>0</v>
      </c>
      <c r="CW917">
        <v>2238772</v>
      </c>
      <c r="CX917">
        <v>1062687</v>
      </c>
      <c r="CY917">
        <v>1338606</v>
      </c>
      <c r="CZ917">
        <v>640381</v>
      </c>
      <c r="DA917">
        <v>0</v>
      </c>
      <c r="DB917">
        <v>0</v>
      </c>
      <c r="DC917">
        <v>0</v>
      </c>
      <c r="DD917">
        <v>0</v>
      </c>
      <c r="DE917">
        <v>0</v>
      </c>
      <c r="DF917">
        <v>811785</v>
      </c>
      <c r="DG917">
        <v>6092231</v>
      </c>
      <c r="DH917">
        <v>293038</v>
      </c>
      <c r="DI917">
        <v>4114145</v>
      </c>
      <c r="DJ917">
        <v>0</v>
      </c>
      <c r="DK917">
        <v>0</v>
      </c>
      <c r="DL917">
        <v>0</v>
      </c>
      <c r="DM917">
        <v>0</v>
      </c>
      <c r="DN917">
        <v>0</v>
      </c>
      <c r="DO917">
        <v>0</v>
      </c>
      <c r="DP917">
        <v>34688</v>
      </c>
      <c r="DQ917">
        <v>500934</v>
      </c>
      <c r="DR917">
        <v>0</v>
      </c>
      <c r="DS917">
        <v>0</v>
      </c>
      <c r="DT917">
        <v>0</v>
      </c>
      <c r="DU917">
        <v>0</v>
      </c>
      <c r="DV917">
        <v>0</v>
      </c>
      <c r="DW917">
        <v>0</v>
      </c>
      <c r="DX917">
        <v>0</v>
      </c>
      <c r="DY917">
        <v>0</v>
      </c>
      <c r="DZ917">
        <v>0</v>
      </c>
      <c r="EA917">
        <v>0</v>
      </c>
      <c r="EB917">
        <v>0</v>
      </c>
      <c r="EC917">
        <v>0</v>
      </c>
      <c r="ED917">
        <v>0</v>
      </c>
    </row>
    <row r="918" spans="1:134" x14ac:dyDescent="0.3">
      <c r="A918">
        <v>106184008</v>
      </c>
      <c r="B918" t="s">
        <v>332</v>
      </c>
      <c r="C918">
        <v>20181</v>
      </c>
      <c r="D918" s="1">
        <v>43101</v>
      </c>
      <c r="E918" s="1">
        <v>43190</v>
      </c>
      <c r="F918" t="s">
        <v>134</v>
      </c>
      <c r="G918" t="s">
        <v>333</v>
      </c>
      <c r="H918">
        <v>1</v>
      </c>
      <c r="I918">
        <v>213</v>
      </c>
      <c r="J918" t="s">
        <v>136</v>
      </c>
      <c r="K918" t="s">
        <v>137</v>
      </c>
      <c r="L918" t="s">
        <v>220</v>
      </c>
      <c r="M918" t="s">
        <v>2102</v>
      </c>
      <c r="N918" t="s">
        <v>335</v>
      </c>
      <c r="O918" t="s">
        <v>336</v>
      </c>
      <c r="P918">
        <v>96130</v>
      </c>
      <c r="Q918" t="s">
        <v>2103</v>
      </c>
      <c r="R918">
        <v>25</v>
      </c>
      <c r="S918">
        <v>25</v>
      </c>
      <c r="T918">
        <v>25</v>
      </c>
      <c r="U918">
        <v>109</v>
      </c>
      <c r="V918">
        <v>2</v>
      </c>
      <c r="W918">
        <v>91</v>
      </c>
      <c r="X918">
        <v>0</v>
      </c>
      <c r="Y918">
        <v>0</v>
      </c>
      <c r="Z918">
        <v>0</v>
      </c>
      <c r="AA918">
        <v>73</v>
      </c>
      <c r="AB918">
        <v>0</v>
      </c>
      <c r="AC918">
        <v>2</v>
      </c>
      <c r="AD918">
        <v>2</v>
      </c>
      <c r="AE918">
        <v>279</v>
      </c>
      <c r="AF918">
        <v>0</v>
      </c>
      <c r="AG918">
        <v>460</v>
      </c>
      <c r="AH918">
        <v>6</v>
      </c>
      <c r="AI918">
        <v>274</v>
      </c>
      <c r="AJ918">
        <v>0</v>
      </c>
      <c r="AK918">
        <v>0</v>
      </c>
      <c r="AL918">
        <v>0</v>
      </c>
      <c r="AM918">
        <v>212</v>
      </c>
      <c r="AN918">
        <v>0</v>
      </c>
      <c r="AO918">
        <v>4</v>
      </c>
      <c r="AP918">
        <v>4</v>
      </c>
      <c r="AQ918">
        <v>960</v>
      </c>
      <c r="AR918">
        <v>0</v>
      </c>
      <c r="AS91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1920</v>
      </c>
      <c r="AT918">
        <v>2659</v>
      </c>
      <c r="AU918">
        <v>14</v>
      </c>
      <c r="AV918">
        <v>2317</v>
      </c>
      <c r="AW918">
        <v>0</v>
      </c>
      <c r="AX918">
        <v>0</v>
      </c>
      <c r="AY918">
        <v>0</v>
      </c>
      <c r="AZ918">
        <v>2854</v>
      </c>
      <c r="BA918">
        <v>0</v>
      </c>
      <c r="BB918">
        <v>186</v>
      </c>
      <c r="BC918">
        <v>93</v>
      </c>
      <c r="BD918">
        <v>8123</v>
      </c>
      <c r="BE918">
        <v>2422236</v>
      </c>
      <c r="BF918">
        <v>27676</v>
      </c>
      <c r="BG918">
        <v>2235803</v>
      </c>
      <c r="BH918">
        <v>0</v>
      </c>
      <c r="BI918">
        <v>0</v>
      </c>
      <c r="BJ918">
        <v>0</v>
      </c>
      <c r="BK918">
        <v>1584096</v>
      </c>
      <c r="BL918">
        <v>0</v>
      </c>
      <c r="BM918">
        <v>41984</v>
      </c>
      <c r="BN918">
        <v>21627</v>
      </c>
      <c r="BO918">
        <v>6333422</v>
      </c>
      <c r="BP918">
        <v>5073069</v>
      </c>
      <c r="BQ918">
        <v>120788</v>
      </c>
      <c r="BR918">
        <v>4377195</v>
      </c>
      <c r="BS918">
        <v>0</v>
      </c>
      <c r="BT918">
        <v>0</v>
      </c>
      <c r="BU918">
        <v>0</v>
      </c>
      <c r="BV918">
        <v>5897112</v>
      </c>
      <c r="BW918">
        <v>0</v>
      </c>
      <c r="BX918">
        <v>350165</v>
      </c>
      <c r="BY918">
        <v>128345</v>
      </c>
      <c r="BZ918">
        <v>15946674</v>
      </c>
      <c r="CA918">
        <v>537550</v>
      </c>
      <c r="CB918">
        <v>5136089</v>
      </c>
      <c r="CC918">
        <v>34933</v>
      </c>
      <c r="CD918">
        <v>2875209</v>
      </c>
      <c r="CE918">
        <v>0</v>
      </c>
      <c r="CF918">
        <v>0</v>
      </c>
      <c r="CG918">
        <v>0</v>
      </c>
      <c r="CH918">
        <v>0</v>
      </c>
      <c r="CI918">
        <v>1680225</v>
      </c>
      <c r="CJ918">
        <v>0</v>
      </c>
      <c r="CK918">
        <v>0</v>
      </c>
      <c r="CL918">
        <v>368196</v>
      </c>
      <c r="CM918">
        <v>0</v>
      </c>
      <c r="CN918">
        <v>0</v>
      </c>
      <c r="CO918">
        <v>0</v>
      </c>
      <c r="CP918">
        <v>96369</v>
      </c>
      <c r="CQ918">
        <v>10728571</v>
      </c>
      <c r="CR918">
        <v>0</v>
      </c>
      <c r="CS918">
        <v>0</v>
      </c>
      <c r="CT918">
        <v>0</v>
      </c>
      <c r="CU918">
        <v>0</v>
      </c>
      <c r="CV918">
        <v>0</v>
      </c>
      <c r="CW918">
        <v>2147628</v>
      </c>
      <c r="CX918">
        <v>113526</v>
      </c>
      <c r="CY918">
        <v>3676854</v>
      </c>
      <c r="CZ918">
        <v>0</v>
      </c>
      <c r="DA918">
        <v>0</v>
      </c>
      <c r="DB918">
        <v>0</v>
      </c>
      <c r="DC918">
        <v>5507741</v>
      </c>
      <c r="DD918">
        <v>0</v>
      </c>
      <c r="DE918">
        <v>56230</v>
      </c>
      <c r="DF918">
        <v>49546</v>
      </c>
      <c r="DG918">
        <v>11551525</v>
      </c>
      <c r="DH918">
        <v>6828</v>
      </c>
      <c r="DI918">
        <v>9039605</v>
      </c>
      <c r="DJ918">
        <v>848291</v>
      </c>
      <c r="DK918">
        <v>0</v>
      </c>
      <c r="DL918">
        <v>0</v>
      </c>
      <c r="DM918">
        <v>0</v>
      </c>
      <c r="DN918">
        <v>0</v>
      </c>
      <c r="DO918">
        <v>0</v>
      </c>
      <c r="DP918">
        <v>332701</v>
      </c>
      <c r="DQ918">
        <v>14451641</v>
      </c>
      <c r="DR918">
        <v>0</v>
      </c>
      <c r="DS918">
        <v>0</v>
      </c>
      <c r="DT918">
        <v>0</v>
      </c>
      <c r="DU918">
        <v>0</v>
      </c>
      <c r="DV918">
        <v>0</v>
      </c>
      <c r="DW918">
        <v>0</v>
      </c>
      <c r="DX918">
        <v>0</v>
      </c>
      <c r="DY918">
        <v>0</v>
      </c>
      <c r="DZ918">
        <v>0</v>
      </c>
      <c r="EA918">
        <v>0</v>
      </c>
      <c r="EB918">
        <v>0</v>
      </c>
      <c r="EC918">
        <v>0</v>
      </c>
      <c r="ED918">
        <v>0</v>
      </c>
    </row>
    <row r="919" spans="1:134" x14ac:dyDescent="0.3">
      <c r="A919">
        <v>106190052</v>
      </c>
      <c r="B919" t="s">
        <v>338</v>
      </c>
      <c r="C919">
        <v>20181</v>
      </c>
      <c r="D919" s="1">
        <v>43101</v>
      </c>
      <c r="E919" s="1">
        <v>43190</v>
      </c>
      <c r="F919" t="s">
        <v>134</v>
      </c>
      <c r="G919" t="s">
        <v>158</v>
      </c>
      <c r="H919">
        <v>11</v>
      </c>
      <c r="I919">
        <v>925</v>
      </c>
      <c r="J919" t="s">
        <v>136</v>
      </c>
      <c r="K919" t="s">
        <v>137</v>
      </c>
      <c r="L919" t="s">
        <v>138</v>
      </c>
      <c r="M919" t="s">
        <v>339</v>
      </c>
      <c r="N919" t="s">
        <v>340</v>
      </c>
      <c r="O919" t="s">
        <v>223</v>
      </c>
      <c r="P919">
        <v>90026</v>
      </c>
      <c r="Q919" t="s">
        <v>341</v>
      </c>
      <c r="R919">
        <v>105</v>
      </c>
      <c r="S919">
        <v>105</v>
      </c>
      <c r="T919">
        <v>105</v>
      </c>
      <c r="U919">
        <v>168</v>
      </c>
      <c r="V919">
        <v>9</v>
      </c>
      <c r="W919">
        <v>17</v>
      </c>
      <c r="X919">
        <v>10</v>
      </c>
      <c r="Y919">
        <v>0</v>
      </c>
      <c r="Z919">
        <v>0</v>
      </c>
      <c r="AA919">
        <v>8</v>
      </c>
      <c r="AB919">
        <v>18</v>
      </c>
      <c r="AC919">
        <v>0</v>
      </c>
      <c r="AD919">
        <v>0</v>
      </c>
      <c r="AE919">
        <v>230</v>
      </c>
      <c r="AF919">
        <v>0</v>
      </c>
      <c r="AG919">
        <v>4902</v>
      </c>
      <c r="AH919">
        <v>314</v>
      </c>
      <c r="AI919">
        <v>799</v>
      </c>
      <c r="AJ919">
        <v>472</v>
      </c>
      <c r="AK919">
        <v>0</v>
      </c>
      <c r="AL919">
        <v>0</v>
      </c>
      <c r="AM919">
        <v>253</v>
      </c>
      <c r="AN919">
        <v>754</v>
      </c>
      <c r="AO919">
        <v>0</v>
      </c>
      <c r="AP919">
        <v>0</v>
      </c>
      <c r="AQ919">
        <v>7494</v>
      </c>
      <c r="AR919">
        <v>0</v>
      </c>
      <c r="AS91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14988</v>
      </c>
      <c r="AT919">
        <v>0</v>
      </c>
      <c r="AU919">
        <v>0</v>
      </c>
      <c r="AV919">
        <v>0</v>
      </c>
      <c r="AW919">
        <v>0</v>
      </c>
      <c r="AX919">
        <v>0</v>
      </c>
      <c r="AY919">
        <v>0</v>
      </c>
      <c r="AZ919">
        <v>0</v>
      </c>
      <c r="BA919">
        <v>0</v>
      </c>
      <c r="BB919">
        <v>0</v>
      </c>
      <c r="BC919">
        <v>0</v>
      </c>
      <c r="BD919">
        <v>0</v>
      </c>
      <c r="BE919">
        <v>82964858</v>
      </c>
      <c r="BF919">
        <v>5683603</v>
      </c>
      <c r="BG919">
        <v>13530876</v>
      </c>
      <c r="BH919">
        <v>8796456</v>
      </c>
      <c r="BI919">
        <v>0</v>
      </c>
      <c r="BJ919">
        <v>0</v>
      </c>
      <c r="BK919">
        <v>4222850</v>
      </c>
      <c r="BL919">
        <v>16061698</v>
      </c>
      <c r="BM919">
        <v>0</v>
      </c>
      <c r="BN919">
        <v>0</v>
      </c>
      <c r="BO919">
        <v>131260341</v>
      </c>
      <c r="BP919">
        <v>0</v>
      </c>
      <c r="BQ919">
        <v>0</v>
      </c>
      <c r="BR919">
        <v>0</v>
      </c>
      <c r="BS919">
        <v>0</v>
      </c>
      <c r="BT919">
        <v>0</v>
      </c>
      <c r="BU919">
        <v>0</v>
      </c>
      <c r="BV919">
        <v>0</v>
      </c>
      <c r="BW919">
        <v>0</v>
      </c>
      <c r="BX919">
        <v>0</v>
      </c>
      <c r="BY919">
        <v>0</v>
      </c>
      <c r="BZ919">
        <v>0</v>
      </c>
      <c r="CA919">
        <v>1226003</v>
      </c>
      <c r="CB919">
        <v>70296718</v>
      </c>
      <c r="CC919">
        <v>5013882</v>
      </c>
      <c r="CD919">
        <v>12341457</v>
      </c>
      <c r="CE919">
        <v>7964325</v>
      </c>
      <c r="CF919">
        <v>0</v>
      </c>
      <c r="CG919">
        <v>0</v>
      </c>
      <c r="CH919">
        <v>0</v>
      </c>
      <c r="CI919">
        <v>2338833</v>
      </c>
      <c r="CJ919">
        <v>14124401</v>
      </c>
      <c r="CK919">
        <v>0</v>
      </c>
      <c r="CL919">
        <v>0</v>
      </c>
      <c r="CM919">
        <v>0</v>
      </c>
      <c r="CN919">
        <v>0</v>
      </c>
      <c r="CO919">
        <v>0</v>
      </c>
      <c r="CP919">
        <v>0</v>
      </c>
      <c r="CQ919">
        <v>113305619</v>
      </c>
      <c r="CR919">
        <v>0</v>
      </c>
      <c r="CS919">
        <v>0</v>
      </c>
      <c r="CT919">
        <v>0</v>
      </c>
      <c r="CU919">
        <v>0</v>
      </c>
      <c r="CV919">
        <v>0</v>
      </c>
      <c r="CW919">
        <v>12668140</v>
      </c>
      <c r="CX919">
        <v>669721</v>
      </c>
      <c r="CY919">
        <v>1189419</v>
      </c>
      <c r="CZ919">
        <v>832131</v>
      </c>
      <c r="DA919">
        <v>0</v>
      </c>
      <c r="DB919">
        <v>0</v>
      </c>
      <c r="DC919">
        <v>658014</v>
      </c>
      <c r="DD919">
        <v>1937297</v>
      </c>
      <c r="DE919">
        <v>0</v>
      </c>
      <c r="DF919">
        <v>0</v>
      </c>
      <c r="DG919">
        <v>17954722</v>
      </c>
      <c r="DH919">
        <v>168351</v>
      </c>
      <c r="DI919">
        <v>15892278</v>
      </c>
      <c r="DJ919">
        <v>0</v>
      </c>
      <c r="DK919">
        <v>0</v>
      </c>
      <c r="DL919">
        <v>0</v>
      </c>
      <c r="DM919">
        <v>0</v>
      </c>
      <c r="DN919">
        <v>0</v>
      </c>
      <c r="DO919">
        <v>0</v>
      </c>
      <c r="DP919">
        <v>420885</v>
      </c>
      <c r="DQ919">
        <v>10641350</v>
      </c>
      <c r="DR919">
        <v>0</v>
      </c>
      <c r="DS919">
        <v>0</v>
      </c>
      <c r="DT919">
        <v>0</v>
      </c>
      <c r="DU919">
        <v>0</v>
      </c>
      <c r="DV919">
        <v>0</v>
      </c>
      <c r="DW919">
        <v>0</v>
      </c>
      <c r="DX919">
        <v>0</v>
      </c>
      <c r="DY919">
        <v>0</v>
      </c>
      <c r="DZ919">
        <v>0</v>
      </c>
      <c r="EA919">
        <v>0</v>
      </c>
      <c r="EB919">
        <v>0</v>
      </c>
      <c r="EC919">
        <v>0</v>
      </c>
      <c r="ED919">
        <v>0</v>
      </c>
    </row>
    <row r="920" spans="1:134" x14ac:dyDescent="0.3">
      <c r="A920">
        <v>106364430</v>
      </c>
      <c r="B920" t="s">
        <v>342</v>
      </c>
      <c r="C920">
        <v>20181</v>
      </c>
      <c r="D920" s="1">
        <v>43101</v>
      </c>
      <c r="E920" s="1">
        <v>43190</v>
      </c>
      <c r="F920" t="s">
        <v>134</v>
      </c>
      <c r="G920" t="s">
        <v>275</v>
      </c>
      <c r="H920">
        <v>12</v>
      </c>
      <c r="I920">
        <v>1213</v>
      </c>
      <c r="J920" t="s">
        <v>255</v>
      </c>
      <c r="K920" t="s">
        <v>137</v>
      </c>
      <c r="L920" t="s">
        <v>220</v>
      </c>
      <c r="M920" t="s">
        <v>343</v>
      </c>
      <c r="N920" t="s">
        <v>344</v>
      </c>
      <c r="O920" t="s">
        <v>345</v>
      </c>
      <c r="P920">
        <v>92311</v>
      </c>
      <c r="Q920" t="s">
        <v>346</v>
      </c>
      <c r="R920">
        <v>30</v>
      </c>
      <c r="S920">
        <v>30</v>
      </c>
      <c r="T920">
        <v>30</v>
      </c>
      <c r="U920">
        <v>173</v>
      </c>
      <c r="V920">
        <v>105</v>
      </c>
      <c r="W920">
        <v>91</v>
      </c>
      <c r="X920">
        <v>143</v>
      </c>
      <c r="Y920">
        <v>0</v>
      </c>
      <c r="Z920">
        <v>0</v>
      </c>
      <c r="AA920">
        <v>42</v>
      </c>
      <c r="AB920">
        <v>60</v>
      </c>
      <c r="AC920">
        <v>0</v>
      </c>
      <c r="AD920">
        <v>19</v>
      </c>
      <c r="AE920">
        <v>633</v>
      </c>
      <c r="AF920">
        <v>0</v>
      </c>
      <c r="AG920">
        <v>613</v>
      </c>
      <c r="AH920">
        <v>311</v>
      </c>
      <c r="AI920">
        <v>270</v>
      </c>
      <c r="AJ920">
        <v>379</v>
      </c>
      <c r="AK920">
        <v>0</v>
      </c>
      <c r="AL920">
        <v>0</v>
      </c>
      <c r="AM920">
        <v>117</v>
      </c>
      <c r="AN920">
        <v>177</v>
      </c>
      <c r="AO920">
        <v>0</v>
      </c>
      <c r="AP920">
        <v>46</v>
      </c>
      <c r="AQ920">
        <v>1913</v>
      </c>
      <c r="AR920">
        <v>0</v>
      </c>
      <c r="AS92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3826</v>
      </c>
      <c r="AT920">
        <v>1540</v>
      </c>
      <c r="AU920">
        <v>616</v>
      </c>
      <c r="AV920">
        <v>2494</v>
      </c>
      <c r="AW920">
        <v>3315</v>
      </c>
      <c r="AX920">
        <v>0</v>
      </c>
      <c r="AY920">
        <v>0</v>
      </c>
      <c r="AZ920">
        <v>739</v>
      </c>
      <c r="BA920">
        <v>874</v>
      </c>
      <c r="BB920">
        <v>0</v>
      </c>
      <c r="BC920">
        <v>1285</v>
      </c>
      <c r="BD920">
        <v>10863</v>
      </c>
      <c r="BE920">
        <v>16430185</v>
      </c>
      <c r="BF920">
        <v>9347775</v>
      </c>
      <c r="BG920">
        <v>7988646</v>
      </c>
      <c r="BH920">
        <v>10510704</v>
      </c>
      <c r="BI920">
        <v>0</v>
      </c>
      <c r="BJ920">
        <v>0</v>
      </c>
      <c r="BK920">
        <v>3223065</v>
      </c>
      <c r="BL920">
        <v>4998475</v>
      </c>
      <c r="BM920">
        <v>0</v>
      </c>
      <c r="BN920">
        <v>1462290</v>
      </c>
      <c r="BO920">
        <v>53961140</v>
      </c>
      <c r="BP920">
        <v>12344854</v>
      </c>
      <c r="BQ920">
        <v>5499674</v>
      </c>
      <c r="BR920">
        <v>15047339</v>
      </c>
      <c r="BS920">
        <v>22899663</v>
      </c>
      <c r="BT920">
        <v>0</v>
      </c>
      <c r="BU920">
        <v>0</v>
      </c>
      <c r="BV920">
        <v>6816454</v>
      </c>
      <c r="BW920">
        <v>7586042</v>
      </c>
      <c r="BX920">
        <v>0</v>
      </c>
      <c r="BY920">
        <v>4733893</v>
      </c>
      <c r="BZ920">
        <v>74927919</v>
      </c>
      <c r="CA920">
        <v>2420772</v>
      </c>
      <c r="CB920">
        <v>26899994</v>
      </c>
      <c r="CC920">
        <v>13420507</v>
      </c>
      <c r="CD920">
        <v>20045587</v>
      </c>
      <c r="CE920">
        <v>32120336</v>
      </c>
      <c r="CF920">
        <v>0</v>
      </c>
      <c r="CG920">
        <v>0</v>
      </c>
      <c r="CH920">
        <v>0</v>
      </c>
      <c r="CI920">
        <v>6424054</v>
      </c>
      <c r="CJ920">
        <v>10152548</v>
      </c>
      <c r="CK920">
        <v>0</v>
      </c>
      <c r="CL920">
        <v>0</v>
      </c>
      <c r="CM920">
        <v>0</v>
      </c>
      <c r="CN920">
        <v>0</v>
      </c>
      <c r="CO920">
        <v>0</v>
      </c>
      <c r="CP920">
        <v>2509970</v>
      </c>
      <c r="CQ920">
        <v>113993768</v>
      </c>
      <c r="CR920">
        <v>0</v>
      </c>
      <c r="CS920">
        <v>0</v>
      </c>
      <c r="CT920">
        <v>0</v>
      </c>
      <c r="CU920">
        <v>0</v>
      </c>
      <c r="CV920">
        <v>0</v>
      </c>
      <c r="CW920">
        <v>1872624</v>
      </c>
      <c r="CX920">
        <v>1424521</v>
      </c>
      <c r="CY920">
        <v>2987977</v>
      </c>
      <c r="CZ920">
        <v>1285189</v>
      </c>
      <c r="DA920">
        <v>0</v>
      </c>
      <c r="DB920">
        <v>0</v>
      </c>
      <c r="DC920">
        <v>3591257</v>
      </c>
      <c r="DD920">
        <v>2400499</v>
      </c>
      <c r="DE920">
        <v>0</v>
      </c>
      <c r="DF920">
        <v>1333224</v>
      </c>
      <c r="DG920">
        <v>14895291</v>
      </c>
      <c r="DH920">
        <v>10808</v>
      </c>
      <c r="DI920">
        <v>10822815</v>
      </c>
      <c r="DJ920">
        <v>0</v>
      </c>
      <c r="DK920">
        <v>0</v>
      </c>
      <c r="DL920">
        <v>0</v>
      </c>
      <c r="DM920">
        <v>0</v>
      </c>
      <c r="DN920">
        <v>0</v>
      </c>
      <c r="DO920">
        <v>0</v>
      </c>
      <c r="DP920">
        <v>22115</v>
      </c>
      <c r="DQ920">
        <v>57249035</v>
      </c>
      <c r="DR920">
        <v>0</v>
      </c>
      <c r="DS920">
        <v>0</v>
      </c>
      <c r="DT920">
        <v>0</v>
      </c>
      <c r="DU920">
        <v>0</v>
      </c>
      <c r="DV920">
        <v>0</v>
      </c>
      <c r="DW920">
        <v>0</v>
      </c>
      <c r="DX920">
        <v>0</v>
      </c>
      <c r="DY920">
        <v>0</v>
      </c>
      <c r="DZ920">
        <v>0</v>
      </c>
      <c r="EA920">
        <v>0</v>
      </c>
      <c r="EB920">
        <v>0</v>
      </c>
      <c r="EC920">
        <v>0</v>
      </c>
      <c r="ED920">
        <v>0</v>
      </c>
    </row>
    <row r="921" spans="1:134" x14ac:dyDescent="0.3">
      <c r="A921">
        <v>106090793</v>
      </c>
      <c r="B921" t="s">
        <v>347</v>
      </c>
      <c r="C921">
        <v>20181</v>
      </c>
      <c r="D921" s="1">
        <v>43101</v>
      </c>
      <c r="E921" s="1">
        <v>43190</v>
      </c>
      <c r="F921" t="s">
        <v>134</v>
      </c>
      <c r="G921" t="s">
        <v>348</v>
      </c>
      <c r="H921">
        <v>2</v>
      </c>
      <c r="I921">
        <v>306</v>
      </c>
      <c r="J921" t="s">
        <v>136</v>
      </c>
      <c r="K921" t="s">
        <v>137</v>
      </c>
      <c r="L921" t="s">
        <v>220</v>
      </c>
      <c r="M921" t="s">
        <v>349</v>
      </c>
      <c r="N921" t="s">
        <v>350</v>
      </c>
      <c r="O921" t="s">
        <v>351</v>
      </c>
      <c r="P921">
        <v>96150</v>
      </c>
      <c r="Q921" t="s">
        <v>352</v>
      </c>
      <c r="R921">
        <v>111</v>
      </c>
      <c r="S921">
        <v>111</v>
      </c>
      <c r="T921">
        <v>111</v>
      </c>
      <c r="U921">
        <v>166</v>
      </c>
      <c r="V921">
        <v>19</v>
      </c>
      <c r="W921">
        <v>32</v>
      </c>
      <c r="X921">
        <v>140</v>
      </c>
      <c r="Y921">
        <v>0</v>
      </c>
      <c r="Z921">
        <v>0</v>
      </c>
      <c r="AA921">
        <v>56</v>
      </c>
      <c r="AB921">
        <v>144</v>
      </c>
      <c r="AC921">
        <v>20</v>
      </c>
      <c r="AD921">
        <v>25</v>
      </c>
      <c r="AE921">
        <v>602</v>
      </c>
      <c r="AF921">
        <v>4</v>
      </c>
      <c r="AG921">
        <v>580</v>
      </c>
      <c r="AH921">
        <v>80</v>
      </c>
      <c r="AI921">
        <v>102</v>
      </c>
      <c r="AJ921">
        <v>360</v>
      </c>
      <c r="AK921">
        <v>0</v>
      </c>
      <c r="AL921">
        <v>0</v>
      </c>
      <c r="AM921">
        <v>170</v>
      </c>
      <c r="AN921">
        <v>493</v>
      </c>
      <c r="AO921">
        <v>61</v>
      </c>
      <c r="AP921">
        <v>59</v>
      </c>
      <c r="AQ921">
        <v>1905</v>
      </c>
      <c r="AR921">
        <v>3194</v>
      </c>
      <c r="AS92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7004</v>
      </c>
      <c r="AT921">
        <v>2513</v>
      </c>
      <c r="AU921">
        <v>204</v>
      </c>
      <c r="AV921">
        <v>480</v>
      </c>
      <c r="AW921">
        <v>2576</v>
      </c>
      <c r="AX921">
        <v>0</v>
      </c>
      <c r="AY921">
        <v>0</v>
      </c>
      <c r="AZ921">
        <v>1029</v>
      </c>
      <c r="BA921">
        <v>2763</v>
      </c>
      <c r="BB921">
        <v>236</v>
      </c>
      <c r="BC921">
        <v>788</v>
      </c>
      <c r="BD921">
        <v>10589</v>
      </c>
      <c r="BE921">
        <v>13518428</v>
      </c>
      <c r="BF921">
        <v>1219996</v>
      </c>
      <c r="BG921">
        <v>3384940</v>
      </c>
      <c r="BH921">
        <v>7661349</v>
      </c>
      <c r="BI921">
        <v>0</v>
      </c>
      <c r="BJ921">
        <v>0</v>
      </c>
      <c r="BK921">
        <v>4967996</v>
      </c>
      <c r="BL921">
        <v>9921124</v>
      </c>
      <c r="BM921">
        <v>1715965</v>
      </c>
      <c r="BN921">
        <v>1448192</v>
      </c>
      <c r="BO921">
        <v>43837990</v>
      </c>
      <c r="BP921">
        <v>16283817</v>
      </c>
      <c r="BQ921">
        <v>1252625</v>
      </c>
      <c r="BR921">
        <v>3061594</v>
      </c>
      <c r="BS921">
        <v>13753437</v>
      </c>
      <c r="BT921">
        <v>0</v>
      </c>
      <c r="BU921">
        <v>0</v>
      </c>
      <c r="BV921">
        <v>8789146</v>
      </c>
      <c r="BW921">
        <v>21363178</v>
      </c>
      <c r="BX921">
        <v>2190460</v>
      </c>
      <c r="BY921">
        <v>2868981</v>
      </c>
      <c r="BZ921">
        <v>69563238</v>
      </c>
      <c r="CA921">
        <v>4100000</v>
      </c>
      <c r="CB921">
        <v>26225976</v>
      </c>
      <c r="CC921">
        <v>2101728</v>
      </c>
      <c r="CD921">
        <v>5415088</v>
      </c>
      <c r="CE921">
        <v>18630864</v>
      </c>
      <c r="CF921">
        <v>0</v>
      </c>
      <c r="CG921">
        <v>0</v>
      </c>
      <c r="CH921">
        <v>0</v>
      </c>
      <c r="CI921">
        <v>5778000</v>
      </c>
      <c r="CJ921">
        <v>9228869</v>
      </c>
      <c r="CK921">
        <v>0</v>
      </c>
      <c r="CL921">
        <v>1528640</v>
      </c>
      <c r="CM921">
        <v>0</v>
      </c>
      <c r="CN921">
        <v>0</v>
      </c>
      <c r="CO921">
        <v>0</v>
      </c>
      <c r="CP921">
        <v>1024875</v>
      </c>
      <c r="CQ921">
        <v>74034040</v>
      </c>
      <c r="CR921">
        <v>0</v>
      </c>
      <c r="CS921">
        <v>0</v>
      </c>
      <c r="CT921">
        <v>0</v>
      </c>
      <c r="CU921">
        <v>0</v>
      </c>
      <c r="CV921">
        <v>0</v>
      </c>
      <c r="CW921">
        <v>3576269</v>
      </c>
      <c r="CX921">
        <v>370893</v>
      </c>
      <c r="CY921">
        <v>1031445</v>
      </c>
      <c r="CZ921">
        <v>2783922</v>
      </c>
      <c r="DA921">
        <v>0</v>
      </c>
      <c r="DB921">
        <v>0</v>
      </c>
      <c r="DC921">
        <v>3879142</v>
      </c>
      <c r="DD921">
        <v>22055433</v>
      </c>
      <c r="DE921">
        <v>3906425</v>
      </c>
      <c r="DF921">
        <v>1763659</v>
      </c>
      <c r="DG921">
        <v>39367188</v>
      </c>
      <c r="DH921">
        <v>6189842</v>
      </c>
      <c r="DI921">
        <v>41472321</v>
      </c>
      <c r="DJ921">
        <v>0</v>
      </c>
      <c r="DK921">
        <v>-362443</v>
      </c>
      <c r="DL921">
        <v>0</v>
      </c>
      <c r="DM921">
        <v>0</v>
      </c>
      <c r="DN921">
        <v>0</v>
      </c>
      <c r="DO921">
        <v>0</v>
      </c>
      <c r="DP921">
        <v>2961066</v>
      </c>
      <c r="DQ921">
        <v>89030886</v>
      </c>
      <c r="DR921">
        <v>0</v>
      </c>
      <c r="DS921">
        <v>0</v>
      </c>
      <c r="DT921">
        <v>0</v>
      </c>
      <c r="DU921">
        <v>0</v>
      </c>
      <c r="DV921">
        <v>0</v>
      </c>
      <c r="DW921">
        <v>0</v>
      </c>
      <c r="DX921">
        <v>0</v>
      </c>
      <c r="DY921">
        <v>0</v>
      </c>
      <c r="DZ921">
        <v>0</v>
      </c>
      <c r="EA921">
        <v>0</v>
      </c>
      <c r="EB921">
        <v>0</v>
      </c>
      <c r="EC921">
        <v>0</v>
      </c>
      <c r="ED921">
        <v>0</v>
      </c>
    </row>
    <row r="922" spans="1:134" x14ac:dyDescent="0.3">
      <c r="A922">
        <v>106361110</v>
      </c>
      <c r="B922" t="s">
        <v>353</v>
      </c>
      <c r="C922">
        <v>20181</v>
      </c>
      <c r="D922" s="1">
        <v>43101</v>
      </c>
      <c r="E922" s="1">
        <v>43190</v>
      </c>
      <c r="F922" t="s">
        <v>134</v>
      </c>
      <c r="G922" t="s">
        <v>275</v>
      </c>
      <c r="H922">
        <v>12</v>
      </c>
      <c r="I922">
        <v>1217</v>
      </c>
      <c r="J922" t="s">
        <v>183</v>
      </c>
      <c r="K922" t="s">
        <v>137</v>
      </c>
      <c r="L922" t="s">
        <v>220</v>
      </c>
      <c r="M922" t="s">
        <v>354</v>
      </c>
      <c r="N922" t="s">
        <v>355</v>
      </c>
      <c r="O922" t="s">
        <v>356</v>
      </c>
      <c r="P922">
        <v>92315</v>
      </c>
      <c r="Q922" t="s">
        <v>357</v>
      </c>
      <c r="R922">
        <v>30</v>
      </c>
      <c r="S922">
        <v>30</v>
      </c>
      <c r="T922">
        <v>26</v>
      </c>
      <c r="U922">
        <v>28</v>
      </c>
      <c r="V922">
        <v>8</v>
      </c>
      <c r="W922">
        <v>5</v>
      </c>
      <c r="X922">
        <v>0</v>
      </c>
      <c r="Y922">
        <v>0</v>
      </c>
      <c r="Z922">
        <v>0</v>
      </c>
      <c r="AA922">
        <v>8</v>
      </c>
      <c r="AB922">
        <v>2</v>
      </c>
      <c r="AC922">
        <v>0</v>
      </c>
      <c r="AD922">
        <v>0</v>
      </c>
      <c r="AE922">
        <v>51</v>
      </c>
      <c r="AF922">
        <v>3</v>
      </c>
      <c r="AG922">
        <v>451</v>
      </c>
      <c r="AH922">
        <v>18</v>
      </c>
      <c r="AI922">
        <v>1355</v>
      </c>
      <c r="AJ922">
        <v>0</v>
      </c>
      <c r="AK922">
        <v>0</v>
      </c>
      <c r="AL922">
        <v>0</v>
      </c>
      <c r="AM922">
        <v>20</v>
      </c>
      <c r="AN922">
        <v>4</v>
      </c>
      <c r="AO922">
        <v>0</v>
      </c>
      <c r="AP922">
        <v>0</v>
      </c>
      <c r="AQ922">
        <v>1848</v>
      </c>
      <c r="AR922">
        <v>1633</v>
      </c>
      <c r="AS92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5329</v>
      </c>
      <c r="AT922">
        <v>3326</v>
      </c>
      <c r="AU922">
        <v>1221</v>
      </c>
      <c r="AV922">
        <v>5375</v>
      </c>
      <c r="AW922">
        <v>433</v>
      </c>
      <c r="AX922">
        <v>0</v>
      </c>
      <c r="AY922">
        <v>0</v>
      </c>
      <c r="AZ922">
        <v>2148</v>
      </c>
      <c r="BA922">
        <v>196</v>
      </c>
      <c r="BB922">
        <v>0</v>
      </c>
      <c r="BC922">
        <v>743</v>
      </c>
      <c r="BD922">
        <v>13442</v>
      </c>
      <c r="BE922">
        <v>704208</v>
      </c>
      <c r="BF922">
        <v>108179</v>
      </c>
      <c r="BG922">
        <v>671135</v>
      </c>
      <c r="BH922">
        <v>0</v>
      </c>
      <c r="BI922">
        <v>0</v>
      </c>
      <c r="BJ922">
        <v>0</v>
      </c>
      <c r="BK922">
        <v>99835</v>
      </c>
      <c r="BL922">
        <v>26801</v>
      </c>
      <c r="BM922">
        <v>0</v>
      </c>
      <c r="BN922">
        <v>0</v>
      </c>
      <c r="BO922">
        <v>1610158</v>
      </c>
      <c r="BP922">
        <v>1794200</v>
      </c>
      <c r="BQ922">
        <v>1692500</v>
      </c>
      <c r="BR922">
        <v>3554184</v>
      </c>
      <c r="BS922">
        <v>1135232</v>
      </c>
      <c r="BT922">
        <v>0</v>
      </c>
      <c r="BU922">
        <v>0</v>
      </c>
      <c r="BV922">
        <v>3324855</v>
      </c>
      <c r="BW922">
        <v>563406</v>
      </c>
      <c r="BX922">
        <v>0</v>
      </c>
      <c r="BY922">
        <v>818486</v>
      </c>
      <c r="BZ922">
        <v>12882863</v>
      </c>
      <c r="CA922">
        <v>638134</v>
      </c>
      <c r="CB922">
        <v>1427461</v>
      </c>
      <c r="CC922">
        <v>792299</v>
      </c>
      <c r="CD922">
        <v>2282901</v>
      </c>
      <c r="CE922">
        <v>851424</v>
      </c>
      <c r="CF922">
        <v>0</v>
      </c>
      <c r="CG922">
        <v>0</v>
      </c>
      <c r="CH922">
        <v>0</v>
      </c>
      <c r="CI922">
        <v>1712345</v>
      </c>
      <c r="CJ922">
        <v>259691</v>
      </c>
      <c r="CK922">
        <v>0</v>
      </c>
      <c r="CL922">
        <v>0</v>
      </c>
      <c r="CM922">
        <v>0</v>
      </c>
      <c r="CN922">
        <v>0</v>
      </c>
      <c r="CO922">
        <v>0</v>
      </c>
      <c r="CP922">
        <v>155364</v>
      </c>
      <c r="CQ922">
        <v>8119619</v>
      </c>
      <c r="CR922">
        <v>0</v>
      </c>
      <c r="CS922">
        <v>0</v>
      </c>
      <c r="CT922">
        <v>0</v>
      </c>
      <c r="CU922">
        <v>0</v>
      </c>
      <c r="CV922">
        <v>0</v>
      </c>
      <c r="CW922">
        <v>1070947</v>
      </c>
      <c r="CX922">
        <v>1008380</v>
      </c>
      <c r="CY922">
        <v>1942418</v>
      </c>
      <c r="CZ922">
        <v>283808</v>
      </c>
      <c r="DA922">
        <v>0</v>
      </c>
      <c r="DB922">
        <v>0</v>
      </c>
      <c r="DC922">
        <v>1712345</v>
      </c>
      <c r="DD922">
        <v>330515</v>
      </c>
      <c r="DE922">
        <v>0</v>
      </c>
      <c r="DF922">
        <v>24989</v>
      </c>
      <c r="DG922">
        <v>6373402</v>
      </c>
      <c r="DH922">
        <v>345298</v>
      </c>
      <c r="DI922">
        <v>6048099</v>
      </c>
      <c r="DJ922">
        <v>0</v>
      </c>
      <c r="DK922">
        <v>605595</v>
      </c>
      <c r="DL922">
        <v>0</v>
      </c>
      <c r="DM922">
        <v>0</v>
      </c>
      <c r="DN922">
        <v>0</v>
      </c>
      <c r="DO922">
        <v>0</v>
      </c>
      <c r="DP922">
        <v>123008</v>
      </c>
      <c r="DQ922">
        <v>8686449</v>
      </c>
      <c r="DR922">
        <v>0</v>
      </c>
      <c r="DS922">
        <v>0</v>
      </c>
      <c r="DT922">
        <v>0</v>
      </c>
      <c r="DU922">
        <v>0</v>
      </c>
      <c r="DV922">
        <v>0</v>
      </c>
      <c r="DW922">
        <v>0</v>
      </c>
      <c r="DX922">
        <v>0</v>
      </c>
      <c r="DY922">
        <v>0</v>
      </c>
      <c r="DZ922">
        <v>0</v>
      </c>
      <c r="EA922">
        <v>0</v>
      </c>
      <c r="EB922">
        <v>0</v>
      </c>
      <c r="EC922">
        <v>0</v>
      </c>
      <c r="ED922">
        <v>0</v>
      </c>
    </row>
    <row r="923" spans="1:134" x14ac:dyDescent="0.3">
      <c r="A923">
        <v>106190081</v>
      </c>
      <c r="B923" t="s">
        <v>358</v>
      </c>
      <c r="C923">
        <v>20181</v>
      </c>
      <c r="D923" s="1">
        <v>43101</v>
      </c>
      <c r="E923" s="1">
        <v>43190</v>
      </c>
      <c r="F923" t="s">
        <v>134</v>
      </c>
      <c r="G923" t="s">
        <v>158</v>
      </c>
      <c r="H923">
        <v>11</v>
      </c>
      <c r="I923">
        <v>919</v>
      </c>
      <c r="J923" t="s">
        <v>136</v>
      </c>
      <c r="K923" t="s">
        <v>137</v>
      </c>
      <c r="L923" t="s">
        <v>138</v>
      </c>
      <c r="M923" t="s">
        <v>359</v>
      </c>
      <c r="N923" t="s">
        <v>360</v>
      </c>
      <c r="O923" t="s">
        <v>361</v>
      </c>
      <c r="P923">
        <v>90640</v>
      </c>
      <c r="Q923" t="s">
        <v>362</v>
      </c>
      <c r="R923">
        <v>202</v>
      </c>
      <c r="S923">
        <v>167</v>
      </c>
      <c r="T923">
        <v>120</v>
      </c>
      <c r="U923">
        <v>502</v>
      </c>
      <c r="V923">
        <v>432</v>
      </c>
      <c r="W923">
        <v>261</v>
      </c>
      <c r="X923">
        <v>1019</v>
      </c>
      <c r="Y923">
        <v>0</v>
      </c>
      <c r="Z923">
        <v>0</v>
      </c>
      <c r="AA923">
        <v>16</v>
      </c>
      <c r="AB923">
        <v>200</v>
      </c>
      <c r="AC923">
        <v>0</v>
      </c>
      <c r="AD923">
        <v>36</v>
      </c>
      <c r="AE923">
        <v>2466</v>
      </c>
      <c r="AF923">
        <v>0</v>
      </c>
      <c r="AG923">
        <v>2800</v>
      </c>
      <c r="AH923">
        <v>1794</v>
      </c>
      <c r="AI923">
        <v>1016</v>
      </c>
      <c r="AJ923">
        <v>3908</v>
      </c>
      <c r="AK923">
        <v>0</v>
      </c>
      <c r="AL923">
        <v>0</v>
      </c>
      <c r="AM923">
        <v>80</v>
      </c>
      <c r="AN923">
        <v>778</v>
      </c>
      <c r="AO923">
        <v>0</v>
      </c>
      <c r="AP923">
        <v>89</v>
      </c>
      <c r="AQ923">
        <v>10465</v>
      </c>
      <c r="AR923">
        <v>0</v>
      </c>
      <c r="AS92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20930</v>
      </c>
      <c r="AT923">
        <v>1422</v>
      </c>
      <c r="AU923">
        <v>1511</v>
      </c>
      <c r="AV923">
        <v>1446</v>
      </c>
      <c r="AW923">
        <v>4375</v>
      </c>
      <c r="AX923">
        <v>0</v>
      </c>
      <c r="AY923">
        <v>0</v>
      </c>
      <c r="AZ923">
        <v>306</v>
      </c>
      <c r="BA923">
        <v>1788</v>
      </c>
      <c r="BB923">
        <v>36</v>
      </c>
      <c r="BC923">
        <v>1037</v>
      </c>
      <c r="BD923">
        <v>11921</v>
      </c>
      <c r="BE923">
        <v>18563688</v>
      </c>
      <c r="BF923">
        <v>16571601</v>
      </c>
      <c r="BG923">
        <v>6507689</v>
      </c>
      <c r="BH923">
        <v>23333213</v>
      </c>
      <c r="BI923">
        <v>0</v>
      </c>
      <c r="BJ923">
        <v>0</v>
      </c>
      <c r="BK923">
        <v>512507</v>
      </c>
      <c r="BL923">
        <v>5906395</v>
      </c>
      <c r="BM923">
        <v>0</v>
      </c>
      <c r="BN923">
        <v>583070</v>
      </c>
      <c r="BO923">
        <v>71978163</v>
      </c>
      <c r="BP923">
        <v>5574461</v>
      </c>
      <c r="BQ923">
        <v>9071483</v>
      </c>
      <c r="BR923">
        <v>2270332</v>
      </c>
      <c r="BS923">
        <v>12101122</v>
      </c>
      <c r="BT923">
        <v>0</v>
      </c>
      <c r="BU923">
        <v>0</v>
      </c>
      <c r="BV923">
        <v>439529</v>
      </c>
      <c r="BW923">
        <v>5403660</v>
      </c>
      <c r="BX923">
        <v>96621</v>
      </c>
      <c r="BY923">
        <v>2181335</v>
      </c>
      <c r="BZ923">
        <v>37138543</v>
      </c>
      <c r="CA923">
        <v>1591891</v>
      </c>
      <c r="CB923">
        <v>15606804</v>
      </c>
      <c r="CC923">
        <v>19065300</v>
      </c>
      <c r="CD923">
        <v>-3413667</v>
      </c>
      <c r="CE923">
        <v>29554635</v>
      </c>
      <c r="CF923">
        <v>-1725000</v>
      </c>
      <c r="CG923">
        <v>0</v>
      </c>
      <c r="CH923">
        <v>0</v>
      </c>
      <c r="CI923">
        <v>116790</v>
      </c>
      <c r="CJ923">
        <v>9288279</v>
      </c>
      <c r="CK923">
        <v>0</v>
      </c>
      <c r="CL923">
        <v>96621</v>
      </c>
      <c r="CM923">
        <v>0</v>
      </c>
      <c r="CN923">
        <v>0</v>
      </c>
      <c r="CO923">
        <v>0</v>
      </c>
      <c r="CP923">
        <v>1001445</v>
      </c>
      <c r="CQ923">
        <v>71183098</v>
      </c>
      <c r="CR923">
        <v>235641</v>
      </c>
      <c r="CS923">
        <v>12829606</v>
      </c>
      <c r="CT923">
        <v>0</v>
      </c>
      <c r="CU923">
        <v>0</v>
      </c>
      <c r="CV923">
        <v>13065247</v>
      </c>
      <c r="CW923">
        <v>8531345</v>
      </c>
      <c r="CX923">
        <v>6813425</v>
      </c>
      <c r="CY923">
        <v>13916688</v>
      </c>
      <c r="CZ923">
        <v>18709306</v>
      </c>
      <c r="DA923">
        <v>0</v>
      </c>
      <c r="DB923">
        <v>0</v>
      </c>
      <c r="DC923">
        <v>835246</v>
      </c>
      <c r="DD923">
        <v>2021776</v>
      </c>
      <c r="DE923">
        <v>0</v>
      </c>
      <c r="DF923">
        <v>171069</v>
      </c>
      <c r="DG923">
        <v>50998855</v>
      </c>
      <c r="DH923">
        <v>250497</v>
      </c>
      <c r="DI923">
        <v>48802446</v>
      </c>
      <c r="DJ923">
        <v>1184136</v>
      </c>
      <c r="DK923">
        <v>39626</v>
      </c>
      <c r="DL923">
        <v>0</v>
      </c>
      <c r="DM923">
        <v>0</v>
      </c>
      <c r="DN923">
        <v>0</v>
      </c>
      <c r="DO923">
        <v>0</v>
      </c>
      <c r="DP923">
        <v>3232919</v>
      </c>
      <c r="DQ923">
        <v>82669111</v>
      </c>
      <c r="DR923">
        <v>0</v>
      </c>
      <c r="DS923">
        <v>0</v>
      </c>
      <c r="DT923">
        <v>0</v>
      </c>
      <c r="DU923">
        <v>0</v>
      </c>
      <c r="DV923">
        <v>0</v>
      </c>
      <c r="DW923">
        <v>0</v>
      </c>
      <c r="DX923">
        <v>0</v>
      </c>
      <c r="DY923">
        <v>0</v>
      </c>
      <c r="DZ923">
        <v>0</v>
      </c>
      <c r="EA923">
        <v>0</v>
      </c>
      <c r="EB923">
        <v>0</v>
      </c>
      <c r="EC923">
        <v>0</v>
      </c>
      <c r="ED923">
        <v>0</v>
      </c>
    </row>
    <row r="924" spans="1:134" x14ac:dyDescent="0.3">
      <c r="A924">
        <v>106190020</v>
      </c>
      <c r="B924" t="s">
        <v>363</v>
      </c>
      <c r="C924">
        <v>20181</v>
      </c>
      <c r="D924" s="1">
        <v>43101</v>
      </c>
      <c r="E924" s="1">
        <v>43190</v>
      </c>
      <c r="F924" t="s">
        <v>134</v>
      </c>
      <c r="G924" t="s">
        <v>158</v>
      </c>
      <c r="H924">
        <v>11</v>
      </c>
      <c r="I924">
        <v>913</v>
      </c>
      <c r="J924" t="s">
        <v>255</v>
      </c>
      <c r="K924" t="s">
        <v>137</v>
      </c>
      <c r="L924" t="s">
        <v>138</v>
      </c>
      <c r="M924" t="s">
        <v>364</v>
      </c>
      <c r="N924" t="s">
        <v>365</v>
      </c>
      <c r="O924" t="s">
        <v>366</v>
      </c>
      <c r="P924">
        <v>91770</v>
      </c>
      <c r="Q924" t="s">
        <v>367</v>
      </c>
      <c r="R924">
        <v>97</v>
      </c>
      <c r="S924">
        <v>97</v>
      </c>
      <c r="T924">
        <v>97</v>
      </c>
      <c r="U924">
        <v>105</v>
      </c>
      <c r="V924">
        <v>25</v>
      </c>
      <c r="W924">
        <v>263</v>
      </c>
      <c r="X924">
        <v>0</v>
      </c>
      <c r="Y924">
        <v>0</v>
      </c>
      <c r="Z924">
        <v>0</v>
      </c>
      <c r="AA924">
        <v>14</v>
      </c>
      <c r="AB924">
        <v>937</v>
      </c>
      <c r="AC924">
        <v>7</v>
      </c>
      <c r="AD924">
        <v>0</v>
      </c>
      <c r="AE924">
        <v>1351</v>
      </c>
      <c r="AF924">
        <v>0</v>
      </c>
      <c r="AG924">
        <v>1306</v>
      </c>
      <c r="AH924">
        <v>326</v>
      </c>
      <c r="AI924">
        <v>1675</v>
      </c>
      <c r="AJ924">
        <v>0</v>
      </c>
      <c r="AK924">
        <v>0</v>
      </c>
      <c r="AL924">
        <v>0</v>
      </c>
      <c r="AM924">
        <v>368</v>
      </c>
      <c r="AN924">
        <v>4621</v>
      </c>
      <c r="AO924">
        <v>19</v>
      </c>
      <c r="AP924">
        <v>0</v>
      </c>
      <c r="AQ924">
        <v>8315</v>
      </c>
      <c r="AR924">
        <v>0</v>
      </c>
      <c r="AS92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16630</v>
      </c>
      <c r="AT924">
        <v>3681</v>
      </c>
      <c r="AU924">
        <v>0</v>
      </c>
      <c r="AV924">
        <v>0</v>
      </c>
      <c r="AW924">
        <v>0</v>
      </c>
      <c r="AX924">
        <v>0</v>
      </c>
      <c r="AY924">
        <v>0</v>
      </c>
      <c r="AZ924">
        <v>0</v>
      </c>
      <c r="BA924">
        <v>1075</v>
      </c>
      <c r="BB924">
        <v>0</v>
      </c>
      <c r="BC924">
        <v>0</v>
      </c>
      <c r="BD924">
        <v>4756</v>
      </c>
      <c r="BE924">
        <v>2089600</v>
      </c>
      <c r="BF924">
        <v>521600</v>
      </c>
      <c r="BG924">
        <v>2681600</v>
      </c>
      <c r="BH924">
        <v>0</v>
      </c>
      <c r="BI924">
        <v>0</v>
      </c>
      <c r="BJ924">
        <v>0</v>
      </c>
      <c r="BK924">
        <v>588800</v>
      </c>
      <c r="BL924">
        <v>7398672</v>
      </c>
      <c r="BM924">
        <v>30400</v>
      </c>
      <c r="BN924">
        <v>0</v>
      </c>
      <c r="BO924">
        <v>13310672</v>
      </c>
      <c r="BP924">
        <v>1881075</v>
      </c>
      <c r="BQ924">
        <v>0</v>
      </c>
      <c r="BR924">
        <v>0</v>
      </c>
      <c r="BS924">
        <v>0</v>
      </c>
      <c r="BT924">
        <v>0</v>
      </c>
      <c r="BU924">
        <v>0</v>
      </c>
      <c r="BV924">
        <v>0</v>
      </c>
      <c r="BW924">
        <v>725775</v>
      </c>
      <c r="BX924">
        <v>0</v>
      </c>
      <c r="BY924">
        <v>0</v>
      </c>
      <c r="BZ924">
        <v>2606850</v>
      </c>
      <c r="CA924">
        <v>199747</v>
      </c>
      <c r="CB924">
        <v>1861742</v>
      </c>
      <c r="CC924">
        <v>185702</v>
      </c>
      <c r="CD924">
        <v>1384308</v>
      </c>
      <c r="CE924">
        <v>0</v>
      </c>
      <c r="CF924">
        <v>0</v>
      </c>
      <c r="CG924">
        <v>0</v>
      </c>
      <c r="CH924">
        <v>0</v>
      </c>
      <c r="CI924">
        <v>159563</v>
      </c>
      <c r="CJ924">
        <v>2933381</v>
      </c>
      <c r="CK924">
        <v>0</v>
      </c>
      <c r="CL924">
        <v>30400</v>
      </c>
      <c r="CM924">
        <v>0</v>
      </c>
      <c r="CN924">
        <v>0</v>
      </c>
      <c r="CO924">
        <v>0</v>
      </c>
      <c r="CP924">
        <v>0</v>
      </c>
      <c r="CQ924">
        <v>6754843</v>
      </c>
      <c r="CR924">
        <v>0</v>
      </c>
      <c r="CS924">
        <v>0</v>
      </c>
      <c r="CT924">
        <v>0</v>
      </c>
      <c r="CU924">
        <v>0</v>
      </c>
      <c r="CV924">
        <v>0</v>
      </c>
      <c r="CW924">
        <v>2063939</v>
      </c>
      <c r="CX924">
        <v>328732</v>
      </c>
      <c r="CY924">
        <v>1269614</v>
      </c>
      <c r="CZ924">
        <v>0</v>
      </c>
      <c r="DA924">
        <v>0</v>
      </c>
      <c r="DB924">
        <v>0</v>
      </c>
      <c r="DC924">
        <v>420079</v>
      </c>
      <c r="DD924">
        <v>5080315</v>
      </c>
      <c r="DE924">
        <v>0</v>
      </c>
      <c r="DF924">
        <v>0</v>
      </c>
      <c r="DG924">
        <v>9162679</v>
      </c>
      <c r="DH924">
        <v>3655</v>
      </c>
      <c r="DI924">
        <v>6073336</v>
      </c>
      <c r="DJ924">
        <v>200560</v>
      </c>
      <c r="DK924">
        <v>21091</v>
      </c>
      <c r="DL924">
        <v>0</v>
      </c>
      <c r="DM924">
        <v>0</v>
      </c>
      <c r="DN924">
        <v>0</v>
      </c>
      <c r="DO924">
        <v>0</v>
      </c>
      <c r="DP924">
        <v>63170</v>
      </c>
      <c r="DQ924">
        <v>7851521</v>
      </c>
      <c r="DR924">
        <v>0</v>
      </c>
      <c r="DS924">
        <v>0</v>
      </c>
      <c r="DT924">
        <v>0</v>
      </c>
      <c r="DU924">
        <v>0</v>
      </c>
      <c r="DV924">
        <v>0</v>
      </c>
      <c r="DW924">
        <v>0</v>
      </c>
      <c r="DX924">
        <v>0</v>
      </c>
      <c r="DY924">
        <v>0</v>
      </c>
      <c r="DZ924">
        <v>0</v>
      </c>
      <c r="EA924">
        <v>0</v>
      </c>
      <c r="EB924">
        <v>0</v>
      </c>
      <c r="EC924">
        <v>0</v>
      </c>
      <c r="ED924">
        <v>0</v>
      </c>
    </row>
    <row r="925" spans="1:134" x14ac:dyDescent="0.3">
      <c r="A925">
        <v>106044006</v>
      </c>
      <c r="B925" t="s">
        <v>368</v>
      </c>
      <c r="C925">
        <v>20181</v>
      </c>
      <c r="D925" s="1">
        <v>43101</v>
      </c>
      <c r="E925" s="1">
        <v>43190</v>
      </c>
      <c r="F925" t="s">
        <v>134</v>
      </c>
      <c r="G925" t="s">
        <v>151</v>
      </c>
      <c r="H925">
        <v>1</v>
      </c>
      <c r="I925">
        <v>219</v>
      </c>
      <c r="J925" t="s">
        <v>276</v>
      </c>
      <c r="K925" t="s">
        <v>369</v>
      </c>
      <c r="L925" t="s">
        <v>138</v>
      </c>
      <c r="M925" t="s">
        <v>370</v>
      </c>
      <c r="N925" t="s">
        <v>371</v>
      </c>
      <c r="O925" t="s">
        <v>372</v>
      </c>
      <c r="P925">
        <v>95926</v>
      </c>
      <c r="Q925" t="s">
        <v>373</v>
      </c>
      <c r="R925">
        <v>16</v>
      </c>
      <c r="S925">
        <v>16</v>
      </c>
      <c r="T925">
        <v>16</v>
      </c>
      <c r="U925">
        <v>0</v>
      </c>
      <c r="V925">
        <v>0</v>
      </c>
      <c r="W925">
        <v>0</v>
      </c>
      <c r="X925">
        <v>0</v>
      </c>
      <c r="Y925">
        <v>0</v>
      </c>
      <c r="Z925">
        <v>0</v>
      </c>
      <c r="AA925">
        <v>66</v>
      </c>
      <c r="AB925">
        <v>0</v>
      </c>
      <c r="AC925">
        <v>0</v>
      </c>
      <c r="AD925">
        <v>0</v>
      </c>
      <c r="AE925">
        <v>66</v>
      </c>
      <c r="AF925">
        <v>0</v>
      </c>
      <c r="AG925">
        <v>0</v>
      </c>
      <c r="AH925">
        <v>0</v>
      </c>
      <c r="AI925">
        <v>0</v>
      </c>
      <c r="AJ925">
        <v>0</v>
      </c>
      <c r="AK925">
        <v>0</v>
      </c>
      <c r="AL925">
        <v>0</v>
      </c>
      <c r="AM925">
        <v>1384</v>
      </c>
      <c r="AN925">
        <v>0</v>
      </c>
      <c r="AO925">
        <v>0</v>
      </c>
      <c r="AP925">
        <v>0</v>
      </c>
      <c r="AQ925">
        <v>1384</v>
      </c>
      <c r="AR925">
        <v>0</v>
      </c>
      <c r="AS92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2768</v>
      </c>
      <c r="AT925">
        <v>0</v>
      </c>
      <c r="AU925">
        <v>0</v>
      </c>
      <c r="AV925">
        <v>0</v>
      </c>
      <c r="AW925">
        <v>0</v>
      </c>
      <c r="AX925">
        <v>0</v>
      </c>
      <c r="AY925">
        <v>0</v>
      </c>
      <c r="AZ925">
        <v>0</v>
      </c>
      <c r="BA925">
        <v>0</v>
      </c>
      <c r="BB925">
        <v>0</v>
      </c>
      <c r="BC925">
        <v>0</v>
      </c>
      <c r="BD925">
        <v>0</v>
      </c>
      <c r="BE925">
        <v>0</v>
      </c>
      <c r="BF925">
        <v>0</v>
      </c>
      <c r="BG925">
        <v>0</v>
      </c>
      <c r="BH925">
        <v>0</v>
      </c>
      <c r="BI925">
        <v>0</v>
      </c>
      <c r="BJ925">
        <v>0</v>
      </c>
      <c r="BK925">
        <v>246381</v>
      </c>
      <c r="BL925">
        <v>0</v>
      </c>
      <c r="BM925">
        <v>0</v>
      </c>
      <c r="BN925">
        <v>0</v>
      </c>
      <c r="BO925">
        <v>246381</v>
      </c>
      <c r="BP925">
        <v>0</v>
      </c>
      <c r="BQ925">
        <v>0</v>
      </c>
      <c r="BR925">
        <v>0</v>
      </c>
      <c r="BS925">
        <v>0</v>
      </c>
      <c r="BT925">
        <v>0</v>
      </c>
      <c r="BU925">
        <v>0</v>
      </c>
      <c r="BV925">
        <v>0</v>
      </c>
      <c r="BW925">
        <v>0</v>
      </c>
      <c r="BX925">
        <v>0</v>
      </c>
      <c r="BY925">
        <v>0</v>
      </c>
      <c r="BZ925">
        <v>0</v>
      </c>
      <c r="CA925">
        <v>0</v>
      </c>
      <c r="CB925">
        <v>0</v>
      </c>
      <c r="CC925">
        <v>0</v>
      </c>
      <c r="CD925">
        <v>0</v>
      </c>
      <c r="CE925">
        <v>0</v>
      </c>
      <c r="CF925">
        <v>-16515</v>
      </c>
      <c r="CG925">
        <v>0</v>
      </c>
      <c r="CH925">
        <v>0</v>
      </c>
      <c r="CI925">
        <v>0</v>
      </c>
      <c r="CJ925">
        <v>0</v>
      </c>
      <c r="CK925">
        <v>0</v>
      </c>
      <c r="CL925">
        <v>0</v>
      </c>
      <c r="CM925">
        <v>0</v>
      </c>
      <c r="CN925">
        <v>0</v>
      </c>
      <c r="CO925">
        <v>0</v>
      </c>
      <c r="CP925">
        <v>0</v>
      </c>
      <c r="CQ925">
        <v>-16515</v>
      </c>
      <c r="CR925">
        <v>0</v>
      </c>
      <c r="CS925">
        <v>0</v>
      </c>
      <c r="CT925">
        <v>0</v>
      </c>
      <c r="CU925">
        <v>0</v>
      </c>
      <c r="CV925">
        <v>0</v>
      </c>
      <c r="CW925">
        <v>0</v>
      </c>
      <c r="CX925">
        <v>0</v>
      </c>
      <c r="CY925">
        <v>0</v>
      </c>
      <c r="CZ925">
        <v>0</v>
      </c>
      <c r="DA925">
        <v>0</v>
      </c>
      <c r="DB925">
        <v>0</v>
      </c>
      <c r="DC925">
        <v>262896</v>
      </c>
      <c r="DD925">
        <v>0</v>
      </c>
      <c r="DE925">
        <v>0</v>
      </c>
      <c r="DF925">
        <v>0</v>
      </c>
      <c r="DG925">
        <v>262896</v>
      </c>
      <c r="DH925">
        <v>0</v>
      </c>
      <c r="DI925">
        <v>957626</v>
      </c>
      <c r="DJ925">
        <v>0</v>
      </c>
      <c r="DK925">
        <v>0</v>
      </c>
      <c r="DL925">
        <v>0</v>
      </c>
      <c r="DM925">
        <v>0</v>
      </c>
      <c r="DN925">
        <v>0</v>
      </c>
      <c r="DO925">
        <v>0</v>
      </c>
      <c r="DP925">
        <v>0</v>
      </c>
      <c r="DQ925">
        <v>0</v>
      </c>
      <c r="DR925">
        <v>0</v>
      </c>
      <c r="DS925">
        <v>0</v>
      </c>
      <c r="DT925">
        <v>0</v>
      </c>
      <c r="DU925">
        <v>0</v>
      </c>
      <c r="DV925">
        <v>0</v>
      </c>
      <c r="DW925">
        <v>0</v>
      </c>
      <c r="DX925">
        <v>0</v>
      </c>
      <c r="DY925">
        <v>0</v>
      </c>
      <c r="DZ925">
        <v>0</v>
      </c>
      <c r="EA925">
        <v>0</v>
      </c>
      <c r="EB925">
        <v>0</v>
      </c>
      <c r="EC925">
        <v>0</v>
      </c>
      <c r="ED925">
        <v>0</v>
      </c>
    </row>
    <row r="926" spans="1:134" x14ac:dyDescent="0.3">
      <c r="A926">
        <v>106190125</v>
      </c>
      <c r="B926" t="s">
        <v>374</v>
      </c>
      <c r="C926">
        <v>20181</v>
      </c>
      <c r="D926" s="1">
        <v>43101</v>
      </c>
      <c r="E926" s="1">
        <v>43190</v>
      </c>
      <c r="F926" t="s">
        <v>134</v>
      </c>
      <c r="G926" t="s">
        <v>158</v>
      </c>
      <c r="H926">
        <v>11</v>
      </c>
      <c r="I926">
        <v>925</v>
      </c>
      <c r="J926" t="s">
        <v>136</v>
      </c>
      <c r="K926" t="s">
        <v>137</v>
      </c>
      <c r="L926" t="s">
        <v>145</v>
      </c>
      <c r="M926" t="s">
        <v>375</v>
      </c>
      <c r="N926" t="s">
        <v>376</v>
      </c>
      <c r="O926" t="s">
        <v>223</v>
      </c>
      <c r="P926">
        <v>90015</v>
      </c>
      <c r="Q926" t="s">
        <v>377</v>
      </c>
      <c r="R926">
        <v>318</v>
      </c>
      <c r="S926">
        <v>243</v>
      </c>
      <c r="T926">
        <v>232</v>
      </c>
      <c r="U926">
        <v>350</v>
      </c>
      <c r="V926">
        <v>390</v>
      </c>
      <c r="W926">
        <v>1028</v>
      </c>
      <c r="X926">
        <v>2642</v>
      </c>
      <c r="Y926">
        <v>0</v>
      </c>
      <c r="Z926">
        <v>0</v>
      </c>
      <c r="AA926">
        <v>20</v>
      </c>
      <c r="AB926">
        <v>252</v>
      </c>
      <c r="AC926">
        <v>5</v>
      </c>
      <c r="AD926">
        <v>24</v>
      </c>
      <c r="AE926">
        <v>4711</v>
      </c>
      <c r="AF926">
        <v>0</v>
      </c>
      <c r="AG926">
        <v>2145</v>
      </c>
      <c r="AH926">
        <v>1697</v>
      </c>
      <c r="AI926">
        <v>4792</v>
      </c>
      <c r="AJ926">
        <v>9321</v>
      </c>
      <c r="AK926">
        <v>0</v>
      </c>
      <c r="AL926">
        <v>0</v>
      </c>
      <c r="AM926">
        <v>110</v>
      </c>
      <c r="AN926">
        <v>813</v>
      </c>
      <c r="AO926">
        <v>21</v>
      </c>
      <c r="AP926">
        <v>96</v>
      </c>
      <c r="AQ926">
        <v>18995</v>
      </c>
      <c r="AR926">
        <v>0</v>
      </c>
      <c r="AS92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37990</v>
      </c>
      <c r="AT926">
        <v>1202</v>
      </c>
      <c r="AU926">
        <v>1014</v>
      </c>
      <c r="AV926">
        <v>5284</v>
      </c>
      <c r="AW926">
        <v>15087</v>
      </c>
      <c r="AX926">
        <v>0</v>
      </c>
      <c r="AY926">
        <v>0</v>
      </c>
      <c r="AZ926">
        <v>364</v>
      </c>
      <c r="BA926">
        <v>1303</v>
      </c>
      <c r="BB926">
        <v>1275</v>
      </c>
      <c r="BC926">
        <v>794</v>
      </c>
      <c r="BD926">
        <v>26323</v>
      </c>
      <c r="BE926">
        <v>29165611</v>
      </c>
      <c r="BF926">
        <v>23765766</v>
      </c>
      <c r="BG926">
        <v>61179563</v>
      </c>
      <c r="BH926">
        <v>117927641</v>
      </c>
      <c r="BI926">
        <v>0</v>
      </c>
      <c r="BJ926">
        <v>0</v>
      </c>
      <c r="BK926">
        <v>921499</v>
      </c>
      <c r="BL926">
        <v>13084507</v>
      </c>
      <c r="BM926">
        <v>183271</v>
      </c>
      <c r="BN926">
        <v>837790</v>
      </c>
      <c r="BO926">
        <v>247065648</v>
      </c>
      <c r="BP926">
        <v>9899486</v>
      </c>
      <c r="BQ926">
        <v>6880715</v>
      </c>
      <c r="BR926">
        <v>23380110</v>
      </c>
      <c r="BS926">
        <v>70015474</v>
      </c>
      <c r="BT926">
        <v>0</v>
      </c>
      <c r="BU926">
        <v>0</v>
      </c>
      <c r="BV926">
        <v>1478301</v>
      </c>
      <c r="BW926">
        <v>9124952</v>
      </c>
      <c r="BX926">
        <v>3562631</v>
      </c>
      <c r="BY926">
        <v>2219602</v>
      </c>
      <c r="BZ926">
        <v>126561271</v>
      </c>
      <c r="CA926">
        <v>5383189</v>
      </c>
      <c r="CB926">
        <v>28984318</v>
      </c>
      <c r="CC926">
        <v>21864167</v>
      </c>
      <c r="CD926">
        <v>47566013</v>
      </c>
      <c r="CE926">
        <v>162259273</v>
      </c>
      <c r="CF926">
        <v>-27404171</v>
      </c>
      <c r="CG926">
        <v>0</v>
      </c>
      <c r="CH926">
        <v>0</v>
      </c>
      <c r="CI926">
        <v>1613372</v>
      </c>
      <c r="CJ926">
        <v>10172998</v>
      </c>
      <c r="CK926">
        <v>0</v>
      </c>
      <c r="CL926">
        <v>6956785</v>
      </c>
      <c r="CM926">
        <v>0</v>
      </c>
      <c r="CN926">
        <v>0</v>
      </c>
      <c r="CO926">
        <v>0</v>
      </c>
      <c r="CP926">
        <v>1872197</v>
      </c>
      <c r="CQ926">
        <v>259268141</v>
      </c>
      <c r="CR926">
        <v>456839</v>
      </c>
      <c r="CS926">
        <v>20179079</v>
      </c>
      <c r="CT926">
        <v>0</v>
      </c>
      <c r="CU926">
        <v>0</v>
      </c>
      <c r="CV926">
        <v>20635918</v>
      </c>
      <c r="CW926">
        <v>9712279</v>
      </c>
      <c r="CX926">
        <v>9098467</v>
      </c>
      <c r="CY926">
        <v>49054795</v>
      </c>
      <c r="CZ926">
        <v>55246373</v>
      </c>
      <c r="DA926">
        <v>0</v>
      </c>
      <c r="DB926">
        <v>0</v>
      </c>
      <c r="DC926">
        <v>715191</v>
      </c>
      <c r="DD926">
        <v>10999527</v>
      </c>
      <c r="DE926">
        <v>0</v>
      </c>
      <c r="DF926">
        <v>168064</v>
      </c>
      <c r="DG926">
        <v>134994696</v>
      </c>
      <c r="DH926">
        <v>6230571</v>
      </c>
      <c r="DI926">
        <v>106369516</v>
      </c>
      <c r="DJ926">
        <v>0</v>
      </c>
      <c r="DK926">
        <v>254514</v>
      </c>
      <c r="DL926">
        <v>0</v>
      </c>
      <c r="DM926">
        <v>0</v>
      </c>
      <c r="DN926">
        <v>0</v>
      </c>
      <c r="DO926">
        <v>0</v>
      </c>
      <c r="DP926">
        <v>1608993</v>
      </c>
      <c r="DQ926">
        <v>75094373</v>
      </c>
      <c r="DR926">
        <v>0</v>
      </c>
      <c r="DS926">
        <v>0</v>
      </c>
      <c r="DT926">
        <v>0</v>
      </c>
      <c r="DU926">
        <v>0</v>
      </c>
      <c r="DV926">
        <v>0</v>
      </c>
      <c r="DW926">
        <v>0</v>
      </c>
      <c r="DX926">
        <v>0</v>
      </c>
      <c r="DY926">
        <v>0</v>
      </c>
      <c r="DZ926">
        <v>0</v>
      </c>
      <c r="EA926">
        <v>0</v>
      </c>
      <c r="EB926">
        <v>0</v>
      </c>
      <c r="EC926">
        <v>0</v>
      </c>
      <c r="ED926">
        <v>0</v>
      </c>
    </row>
    <row r="927" spans="1:134" x14ac:dyDescent="0.3">
      <c r="A927">
        <v>106380929</v>
      </c>
      <c r="B927" t="s">
        <v>378</v>
      </c>
      <c r="C927">
        <v>20181</v>
      </c>
      <c r="D927" s="1">
        <v>43101</v>
      </c>
      <c r="E927" s="1">
        <v>43190</v>
      </c>
      <c r="F927" t="s">
        <v>134</v>
      </c>
      <c r="G927" t="s">
        <v>379</v>
      </c>
      <c r="H927">
        <v>4</v>
      </c>
      <c r="I927">
        <v>423</v>
      </c>
      <c r="J927" t="s">
        <v>136</v>
      </c>
      <c r="K927" t="s">
        <v>137</v>
      </c>
      <c r="L927" t="s">
        <v>138</v>
      </c>
      <c r="M927" t="s">
        <v>380</v>
      </c>
      <c r="N927" t="s">
        <v>381</v>
      </c>
      <c r="O927" t="s">
        <v>382</v>
      </c>
      <c r="P927">
        <v>94115</v>
      </c>
      <c r="Q927" t="s">
        <v>383</v>
      </c>
      <c r="R927">
        <v>831</v>
      </c>
      <c r="S927">
        <v>831</v>
      </c>
      <c r="T927">
        <v>467</v>
      </c>
      <c r="U927">
        <v>1931</v>
      </c>
      <c r="V927">
        <v>662</v>
      </c>
      <c r="W927">
        <v>247</v>
      </c>
      <c r="X927">
        <v>710</v>
      </c>
      <c r="Y927">
        <v>0</v>
      </c>
      <c r="Z927">
        <v>0</v>
      </c>
      <c r="AA927">
        <v>126</v>
      </c>
      <c r="AB927">
        <v>2114</v>
      </c>
      <c r="AC927">
        <v>28</v>
      </c>
      <c r="AD927">
        <v>48</v>
      </c>
      <c r="AE927">
        <v>5866</v>
      </c>
      <c r="AF927">
        <v>0</v>
      </c>
      <c r="AG927">
        <v>12072</v>
      </c>
      <c r="AH927">
        <v>4272</v>
      </c>
      <c r="AI927">
        <v>2792</v>
      </c>
      <c r="AJ927">
        <v>4493</v>
      </c>
      <c r="AK927">
        <v>0</v>
      </c>
      <c r="AL927">
        <v>0</v>
      </c>
      <c r="AM927">
        <v>1063</v>
      </c>
      <c r="AN927">
        <v>9518</v>
      </c>
      <c r="AO927">
        <v>145</v>
      </c>
      <c r="AP927">
        <v>209</v>
      </c>
      <c r="AQ927">
        <v>34564</v>
      </c>
      <c r="AR927">
        <v>0</v>
      </c>
      <c r="AS92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69128</v>
      </c>
      <c r="AT927">
        <v>4840</v>
      </c>
      <c r="AU927">
        <v>1404</v>
      </c>
      <c r="AV927">
        <v>577</v>
      </c>
      <c r="AW927">
        <v>4809</v>
      </c>
      <c r="AX927">
        <v>8</v>
      </c>
      <c r="AY927">
        <v>0</v>
      </c>
      <c r="AZ927">
        <v>298</v>
      </c>
      <c r="BA927">
        <v>8375</v>
      </c>
      <c r="BB927">
        <v>588</v>
      </c>
      <c r="BC927">
        <v>2147</v>
      </c>
      <c r="BD927">
        <v>23046</v>
      </c>
      <c r="BE927">
        <v>204909513</v>
      </c>
      <c r="BF927">
        <v>65000558</v>
      </c>
      <c r="BG927">
        <v>36526987</v>
      </c>
      <c r="BH927">
        <v>72164675</v>
      </c>
      <c r="BI927">
        <v>0</v>
      </c>
      <c r="BJ927">
        <v>0</v>
      </c>
      <c r="BK927">
        <v>16218853</v>
      </c>
      <c r="BL927">
        <v>171954020</v>
      </c>
      <c r="BM927">
        <v>2176046</v>
      </c>
      <c r="BN927">
        <v>2922550</v>
      </c>
      <c r="BO927">
        <v>571873202</v>
      </c>
      <c r="BP927">
        <v>85397852</v>
      </c>
      <c r="BQ927">
        <v>27209779</v>
      </c>
      <c r="BR927">
        <v>2965523</v>
      </c>
      <c r="BS927">
        <v>31324122</v>
      </c>
      <c r="BT927">
        <v>31848</v>
      </c>
      <c r="BU927">
        <v>0</v>
      </c>
      <c r="BV927">
        <v>5603062</v>
      </c>
      <c r="BW927">
        <v>126204489</v>
      </c>
      <c r="BX927">
        <v>4171154</v>
      </c>
      <c r="BY927">
        <v>15182321</v>
      </c>
      <c r="BZ927">
        <v>298090150</v>
      </c>
      <c r="CA927">
        <v>39508</v>
      </c>
      <c r="CB927">
        <v>230787415</v>
      </c>
      <c r="CC927">
        <v>73139614</v>
      </c>
      <c r="CD927">
        <v>23798566</v>
      </c>
      <c r="CE927">
        <v>86798040</v>
      </c>
      <c r="CF927">
        <v>0</v>
      </c>
      <c r="CG927">
        <v>31848</v>
      </c>
      <c r="CH927">
        <v>0</v>
      </c>
      <c r="CI927">
        <v>12994366</v>
      </c>
      <c r="CJ927">
        <v>128050948</v>
      </c>
      <c r="CK927">
        <v>0</v>
      </c>
      <c r="CL927">
        <v>6347200</v>
      </c>
      <c r="CM927">
        <v>0</v>
      </c>
      <c r="CN927">
        <v>0</v>
      </c>
      <c r="CO927">
        <v>0</v>
      </c>
      <c r="CP927">
        <v>14113472</v>
      </c>
      <c r="CQ927">
        <v>576100977</v>
      </c>
      <c r="CR927">
        <v>0</v>
      </c>
      <c r="CS927">
        <v>7517488</v>
      </c>
      <c r="CT927">
        <v>0</v>
      </c>
      <c r="CU927">
        <v>4729139</v>
      </c>
      <c r="CV927">
        <v>12246627</v>
      </c>
      <c r="CW927">
        <v>59519950</v>
      </c>
      <c r="CX927">
        <v>19070723</v>
      </c>
      <c r="CY927">
        <v>15693944</v>
      </c>
      <c r="CZ927">
        <v>24208245</v>
      </c>
      <c r="DA927">
        <v>0</v>
      </c>
      <c r="DB927">
        <v>0</v>
      </c>
      <c r="DC927">
        <v>8827549</v>
      </c>
      <c r="DD927">
        <v>174836700</v>
      </c>
      <c r="DE927">
        <v>0</v>
      </c>
      <c r="DF927">
        <v>3951891</v>
      </c>
      <c r="DG927">
        <v>306109002</v>
      </c>
      <c r="DH927">
        <v>5288523</v>
      </c>
      <c r="DI927">
        <v>234253125</v>
      </c>
      <c r="DJ927">
        <v>0</v>
      </c>
      <c r="DK927">
        <v>7841132</v>
      </c>
      <c r="DL927">
        <v>0</v>
      </c>
      <c r="DM927">
        <v>0</v>
      </c>
      <c r="DN927">
        <v>0</v>
      </c>
      <c r="DO927">
        <v>0</v>
      </c>
      <c r="DP927">
        <v>68720735</v>
      </c>
      <c r="DQ927">
        <v>2095470707</v>
      </c>
      <c r="DR927">
        <v>0</v>
      </c>
      <c r="DS927">
        <v>0</v>
      </c>
      <c r="DT927">
        <v>0</v>
      </c>
      <c r="DU927">
        <v>0</v>
      </c>
      <c r="DV927">
        <v>0</v>
      </c>
      <c r="DW927">
        <v>0</v>
      </c>
      <c r="DX927">
        <v>0</v>
      </c>
      <c r="DY927">
        <v>0</v>
      </c>
      <c r="DZ927">
        <v>0</v>
      </c>
      <c r="EA927">
        <v>0</v>
      </c>
      <c r="EB927">
        <v>0</v>
      </c>
      <c r="EC927">
        <v>0</v>
      </c>
      <c r="ED927">
        <v>0</v>
      </c>
    </row>
    <row r="928" spans="1:134" x14ac:dyDescent="0.3">
      <c r="A928">
        <v>106380964</v>
      </c>
      <c r="B928" t="s">
        <v>384</v>
      </c>
      <c r="C928">
        <v>20181</v>
      </c>
      <c r="D928" s="1">
        <v>43101</v>
      </c>
      <c r="E928" s="1">
        <v>43190</v>
      </c>
      <c r="F928" t="s">
        <v>134</v>
      </c>
      <c r="G928" t="s">
        <v>379</v>
      </c>
      <c r="H928">
        <v>4</v>
      </c>
      <c r="I928">
        <v>423</v>
      </c>
      <c r="J928" t="s">
        <v>136</v>
      </c>
      <c r="K928" t="s">
        <v>137</v>
      </c>
      <c r="L928" t="s">
        <v>138</v>
      </c>
      <c r="M928" t="s">
        <v>380</v>
      </c>
      <c r="N928" t="s">
        <v>385</v>
      </c>
      <c r="O928" t="s">
        <v>382</v>
      </c>
      <c r="P928">
        <v>94110</v>
      </c>
      <c r="Q928" t="s">
        <v>383</v>
      </c>
      <c r="R928">
        <v>149</v>
      </c>
      <c r="S928">
        <v>149</v>
      </c>
      <c r="T928">
        <v>77</v>
      </c>
      <c r="U928">
        <v>277</v>
      </c>
      <c r="V928">
        <v>106</v>
      </c>
      <c r="W928">
        <v>133</v>
      </c>
      <c r="X928">
        <v>226</v>
      </c>
      <c r="Y928">
        <v>0</v>
      </c>
      <c r="Z928">
        <v>0</v>
      </c>
      <c r="AA928">
        <v>6</v>
      </c>
      <c r="AB928">
        <v>132</v>
      </c>
      <c r="AC928">
        <v>10</v>
      </c>
      <c r="AD928">
        <v>17</v>
      </c>
      <c r="AE928">
        <v>907</v>
      </c>
      <c r="AF928">
        <v>0</v>
      </c>
      <c r="AG928">
        <v>2463</v>
      </c>
      <c r="AH928">
        <v>651</v>
      </c>
      <c r="AI928">
        <v>1071</v>
      </c>
      <c r="AJ928">
        <v>895</v>
      </c>
      <c r="AK928">
        <v>0</v>
      </c>
      <c r="AL928">
        <v>0</v>
      </c>
      <c r="AM928">
        <v>27</v>
      </c>
      <c r="AN928">
        <v>386</v>
      </c>
      <c r="AO928">
        <v>32</v>
      </c>
      <c r="AP928">
        <v>46</v>
      </c>
      <c r="AQ928">
        <v>5571</v>
      </c>
      <c r="AR928">
        <v>0</v>
      </c>
      <c r="AS92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11142</v>
      </c>
      <c r="AT928">
        <v>990</v>
      </c>
      <c r="AU928">
        <v>312</v>
      </c>
      <c r="AV928">
        <v>949</v>
      </c>
      <c r="AW928">
        <v>4012</v>
      </c>
      <c r="AX928">
        <v>2</v>
      </c>
      <c r="AY928">
        <v>0</v>
      </c>
      <c r="AZ928">
        <v>79</v>
      </c>
      <c r="BA928">
        <v>1500</v>
      </c>
      <c r="BB928">
        <v>493</v>
      </c>
      <c r="BC928">
        <v>123</v>
      </c>
      <c r="BD928">
        <v>8460</v>
      </c>
      <c r="BE928">
        <v>28475465</v>
      </c>
      <c r="BF928">
        <v>7900071</v>
      </c>
      <c r="BG928">
        <v>14054210</v>
      </c>
      <c r="BH928">
        <v>13119896</v>
      </c>
      <c r="BI928">
        <v>0</v>
      </c>
      <c r="BJ928">
        <v>0</v>
      </c>
      <c r="BK928">
        <v>311330</v>
      </c>
      <c r="BL928">
        <v>6786054</v>
      </c>
      <c r="BM928">
        <v>387741</v>
      </c>
      <c r="BN928">
        <v>511254</v>
      </c>
      <c r="BO928">
        <v>71546021</v>
      </c>
      <c r="BP928">
        <v>7810646</v>
      </c>
      <c r="BQ928">
        <v>3386750</v>
      </c>
      <c r="BR928">
        <v>2489931</v>
      </c>
      <c r="BS928">
        <v>11914109</v>
      </c>
      <c r="BT928">
        <v>5424</v>
      </c>
      <c r="BU928">
        <v>0</v>
      </c>
      <c r="BV928">
        <v>695357</v>
      </c>
      <c r="BW928">
        <v>9869364</v>
      </c>
      <c r="BX928">
        <v>2193330</v>
      </c>
      <c r="BY928">
        <v>573015</v>
      </c>
      <c r="BZ928">
        <v>38937926</v>
      </c>
      <c r="CA928">
        <v>5138</v>
      </c>
      <c r="CB928">
        <v>29972751</v>
      </c>
      <c r="CC928">
        <v>11286821</v>
      </c>
      <c r="CD928">
        <v>8200491</v>
      </c>
      <c r="CE928">
        <v>23342093</v>
      </c>
      <c r="CF928">
        <v>-419188</v>
      </c>
      <c r="CG928">
        <v>5424</v>
      </c>
      <c r="CH928">
        <v>0</v>
      </c>
      <c r="CI928">
        <v>866751</v>
      </c>
      <c r="CJ928">
        <v>7155219</v>
      </c>
      <c r="CK928">
        <v>0</v>
      </c>
      <c r="CL928">
        <v>2581071</v>
      </c>
      <c r="CM928">
        <v>0</v>
      </c>
      <c r="CN928">
        <v>0</v>
      </c>
      <c r="CO928">
        <v>0</v>
      </c>
      <c r="CP928">
        <v>590052</v>
      </c>
      <c r="CQ928">
        <v>83586623</v>
      </c>
      <c r="CR928">
        <v>0</v>
      </c>
      <c r="CS928">
        <v>0</v>
      </c>
      <c r="CT928">
        <v>0</v>
      </c>
      <c r="CU928">
        <v>0</v>
      </c>
      <c r="CV928">
        <v>0</v>
      </c>
      <c r="CW928">
        <v>6313360</v>
      </c>
      <c r="CX928">
        <v>0</v>
      </c>
      <c r="CY928">
        <v>8762838</v>
      </c>
      <c r="CZ928">
        <v>1691912</v>
      </c>
      <c r="DA928">
        <v>0</v>
      </c>
      <c r="DB928">
        <v>0</v>
      </c>
      <c r="DC928">
        <v>139936</v>
      </c>
      <c r="DD928">
        <v>9500199</v>
      </c>
      <c r="DE928">
        <v>0</v>
      </c>
      <c r="DF928">
        <v>489079</v>
      </c>
      <c r="DG928">
        <v>26897324</v>
      </c>
      <c r="DH928">
        <v>666561</v>
      </c>
      <c r="DI928">
        <v>51975188</v>
      </c>
      <c r="DJ928">
        <v>0</v>
      </c>
      <c r="DK928">
        <v>7500</v>
      </c>
      <c r="DL928">
        <v>0</v>
      </c>
      <c r="DM928">
        <v>0</v>
      </c>
      <c r="DN928">
        <v>0</v>
      </c>
      <c r="DO928">
        <v>0</v>
      </c>
      <c r="DP928">
        <v>26521527</v>
      </c>
      <c r="DQ928">
        <v>475606182</v>
      </c>
      <c r="DR928">
        <v>0</v>
      </c>
      <c r="DS928">
        <v>0</v>
      </c>
      <c r="DT928">
        <v>0</v>
      </c>
      <c r="DU928">
        <v>0</v>
      </c>
      <c r="DV928">
        <v>0</v>
      </c>
      <c r="DW928">
        <v>0</v>
      </c>
      <c r="DX928">
        <v>0</v>
      </c>
      <c r="DY928">
        <v>0</v>
      </c>
      <c r="DZ928">
        <v>0</v>
      </c>
      <c r="EA928">
        <v>0</v>
      </c>
      <c r="EB928">
        <v>0</v>
      </c>
      <c r="EC928">
        <v>0</v>
      </c>
      <c r="ED928">
        <v>0</v>
      </c>
    </row>
    <row r="929" spans="1:134" x14ac:dyDescent="0.3">
      <c r="A929">
        <v>106190155</v>
      </c>
      <c r="B929" t="s">
        <v>387</v>
      </c>
      <c r="C929">
        <v>20181</v>
      </c>
      <c r="D929" s="1">
        <v>43101</v>
      </c>
      <c r="E929" s="1">
        <v>43190</v>
      </c>
      <c r="F929" t="s">
        <v>134</v>
      </c>
      <c r="G929" t="s">
        <v>158</v>
      </c>
      <c r="H929">
        <v>11</v>
      </c>
      <c r="I929">
        <v>927</v>
      </c>
      <c r="J929" t="s">
        <v>255</v>
      </c>
      <c r="K929" t="s">
        <v>137</v>
      </c>
      <c r="L929" t="s">
        <v>138</v>
      </c>
      <c r="M929" t="s">
        <v>388</v>
      </c>
      <c r="N929" t="s">
        <v>389</v>
      </c>
      <c r="O929" t="s">
        <v>223</v>
      </c>
      <c r="P929">
        <v>90067</v>
      </c>
      <c r="Q929" t="s">
        <v>390</v>
      </c>
      <c r="R929">
        <v>138</v>
      </c>
      <c r="S929">
        <v>138</v>
      </c>
      <c r="T929">
        <v>100</v>
      </c>
      <c r="U929">
        <v>378</v>
      </c>
      <c r="V929">
        <v>22</v>
      </c>
      <c r="W929">
        <v>0</v>
      </c>
      <c r="X929">
        <v>0</v>
      </c>
      <c r="Y929">
        <v>0</v>
      </c>
      <c r="Z929">
        <v>0</v>
      </c>
      <c r="AA929">
        <v>188</v>
      </c>
      <c r="AB929">
        <v>0</v>
      </c>
      <c r="AC929">
        <v>0</v>
      </c>
      <c r="AD929">
        <v>2</v>
      </c>
      <c r="AE929">
        <v>590</v>
      </c>
      <c r="AF929">
        <v>590</v>
      </c>
      <c r="AG929">
        <v>5036</v>
      </c>
      <c r="AH929">
        <v>319</v>
      </c>
      <c r="AI929">
        <v>0</v>
      </c>
      <c r="AJ929">
        <v>0</v>
      </c>
      <c r="AK929">
        <v>0</v>
      </c>
      <c r="AL929">
        <v>0</v>
      </c>
      <c r="AM929">
        <v>2970</v>
      </c>
      <c r="AN929">
        <v>0</v>
      </c>
      <c r="AO929">
        <v>0</v>
      </c>
      <c r="AP929">
        <v>26</v>
      </c>
      <c r="AQ929">
        <v>8351</v>
      </c>
      <c r="AR929">
        <v>8351</v>
      </c>
      <c r="AS92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25053</v>
      </c>
      <c r="AT929">
        <v>0</v>
      </c>
      <c r="AU929">
        <v>0</v>
      </c>
      <c r="AV929">
        <v>0</v>
      </c>
      <c r="AW929">
        <v>0</v>
      </c>
      <c r="AX929">
        <v>0</v>
      </c>
      <c r="AY929">
        <v>0</v>
      </c>
      <c r="AZ929">
        <v>0</v>
      </c>
      <c r="BA929">
        <v>0</v>
      </c>
      <c r="BB929">
        <v>0</v>
      </c>
      <c r="BC929">
        <v>0</v>
      </c>
      <c r="BD929">
        <v>0</v>
      </c>
      <c r="BE929">
        <v>29690915</v>
      </c>
      <c r="BF929">
        <v>1825727</v>
      </c>
      <c r="BG929">
        <v>0</v>
      </c>
      <c r="BH929">
        <v>0</v>
      </c>
      <c r="BI929">
        <v>0</v>
      </c>
      <c r="BJ929">
        <v>0</v>
      </c>
      <c r="BK929">
        <v>17465623</v>
      </c>
      <c r="BL929">
        <v>0</v>
      </c>
      <c r="BM929">
        <v>0</v>
      </c>
      <c r="BN929">
        <v>162018</v>
      </c>
      <c r="BO929">
        <v>49144283</v>
      </c>
      <c r="BP929">
        <v>0</v>
      </c>
      <c r="BQ929">
        <v>0</v>
      </c>
      <c r="BR929">
        <v>0</v>
      </c>
      <c r="BS929">
        <v>0</v>
      </c>
      <c r="BT929">
        <v>0</v>
      </c>
      <c r="BU929">
        <v>0</v>
      </c>
      <c r="BV929">
        <v>0</v>
      </c>
      <c r="BW929">
        <v>0</v>
      </c>
      <c r="BX929">
        <v>0</v>
      </c>
      <c r="BY929">
        <v>0</v>
      </c>
      <c r="BZ929">
        <v>0</v>
      </c>
      <c r="CA929">
        <v>457550</v>
      </c>
      <c r="CB929">
        <v>20498509</v>
      </c>
      <c r="CC929">
        <v>1209988</v>
      </c>
      <c r="CD929">
        <v>0</v>
      </c>
      <c r="CE929">
        <v>0</v>
      </c>
      <c r="CF929">
        <v>0</v>
      </c>
      <c r="CG929">
        <v>0</v>
      </c>
      <c r="CH929">
        <v>0</v>
      </c>
      <c r="CI929">
        <v>4469578</v>
      </c>
      <c r="CJ929">
        <v>0</v>
      </c>
      <c r="CK929">
        <v>0</v>
      </c>
      <c r="CL929">
        <v>0</v>
      </c>
      <c r="CM929">
        <v>0</v>
      </c>
      <c r="CN929">
        <v>0</v>
      </c>
      <c r="CO929">
        <v>0</v>
      </c>
      <c r="CP929">
        <v>87418</v>
      </c>
      <c r="CQ929">
        <v>26723043</v>
      </c>
      <c r="CR929">
        <v>0</v>
      </c>
      <c r="CS929">
        <v>0</v>
      </c>
      <c r="CT929">
        <v>0</v>
      </c>
      <c r="CU929">
        <v>0</v>
      </c>
      <c r="CV929">
        <v>0</v>
      </c>
      <c r="CW929">
        <v>9008584</v>
      </c>
      <c r="CX929">
        <v>603424</v>
      </c>
      <c r="CY929">
        <v>0</v>
      </c>
      <c r="CZ929">
        <v>0</v>
      </c>
      <c r="DA929">
        <v>0</v>
      </c>
      <c r="DB929">
        <v>0</v>
      </c>
      <c r="DC929">
        <v>12736124</v>
      </c>
      <c r="DD929">
        <v>0</v>
      </c>
      <c r="DE929">
        <v>0</v>
      </c>
      <c r="DF929">
        <v>73108</v>
      </c>
      <c r="DG929">
        <v>22421240</v>
      </c>
      <c r="DH929">
        <v>21611</v>
      </c>
      <c r="DI929">
        <v>19250067</v>
      </c>
      <c r="DJ929">
        <v>0</v>
      </c>
      <c r="DK929">
        <v>0</v>
      </c>
      <c r="DL929">
        <v>0</v>
      </c>
      <c r="DM929">
        <v>0</v>
      </c>
      <c r="DN929">
        <v>0</v>
      </c>
      <c r="DO929">
        <v>0</v>
      </c>
      <c r="DP929">
        <v>86697</v>
      </c>
      <c r="DQ929">
        <v>7661598</v>
      </c>
      <c r="DR929">
        <v>0</v>
      </c>
      <c r="DS929">
        <v>0</v>
      </c>
      <c r="DT929">
        <v>0</v>
      </c>
      <c r="DU929">
        <v>0</v>
      </c>
      <c r="DV929">
        <v>0</v>
      </c>
      <c r="DW929">
        <v>0</v>
      </c>
      <c r="DX929">
        <v>0</v>
      </c>
      <c r="DY929">
        <v>0</v>
      </c>
      <c r="DZ929">
        <v>0</v>
      </c>
      <c r="EA929">
        <v>0</v>
      </c>
      <c r="EB929">
        <v>0</v>
      </c>
      <c r="EC929">
        <v>0</v>
      </c>
      <c r="ED929">
        <v>0</v>
      </c>
    </row>
    <row r="930" spans="1:134" x14ac:dyDescent="0.3">
      <c r="A930">
        <v>106364050</v>
      </c>
      <c r="B930" t="s">
        <v>391</v>
      </c>
      <c r="C930">
        <v>20181</v>
      </c>
      <c r="D930" s="1">
        <v>43101</v>
      </c>
      <c r="E930" s="1">
        <v>43190</v>
      </c>
      <c r="F930" t="s">
        <v>134</v>
      </c>
      <c r="G930" t="s">
        <v>275</v>
      </c>
      <c r="H930">
        <v>12</v>
      </c>
      <c r="I930">
        <v>1207</v>
      </c>
      <c r="J930" t="s">
        <v>255</v>
      </c>
      <c r="K930" t="s">
        <v>137</v>
      </c>
      <c r="L930" t="s">
        <v>138</v>
      </c>
      <c r="M930" t="s">
        <v>392</v>
      </c>
      <c r="N930" t="s">
        <v>393</v>
      </c>
      <c r="O930" t="s">
        <v>394</v>
      </c>
      <c r="P930">
        <v>91710</v>
      </c>
      <c r="Q930" t="s">
        <v>395</v>
      </c>
      <c r="R930">
        <v>106</v>
      </c>
      <c r="S930">
        <v>106</v>
      </c>
      <c r="T930">
        <v>106</v>
      </c>
      <c r="U930">
        <v>163</v>
      </c>
      <c r="V930">
        <v>122</v>
      </c>
      <c r="W930">
        <v>0</v>
      </c>
      <c r="X930">
        <v>182</v>
      </c>
      <c r="Y930">
        <v>0</v>
      </c>
      <c r="Z930">
        <v>119</v>
      </c>
      <c r="AA930">
        <v>30</v>
      </c>
      <c r="AB930">
        <v>813</v>
      </c>
      <c r="AC930">
        <v>8</v>
      </c>
      <c r="AD930">
        <v>0</v>
      </c>
      <c r="AE930">
        <v>1437</v>
      </c>
      <c r="AF930">
        <v>0</v>
      </c>
      <c r="AG930">
        <v>1960</v>
      </c>
      <c r="AH930">
        <v>687</v>
      </c>
      <c r="AI930">
        <v>0</v>
      </c>
      <c r="AJ930">
        <v>824</v>
      </c>
      <c r="AK930">
        <v>0</v>
      </c>
      <c r="AL930">
        <v>458</v>
      </c>
      <c r="AM930">
        <v>143</v>
      </c>
      <c r="AN930">
        <v>4664</v>
      </c>
      <c r="AO930">
        <v>39</v>
      </c>
      <c r="AP930">
        <v>0</v>
      </c>
      <c r="AQ930">
        <v>8775</v>
      </c>
      <c r="AR930">
        <v>0</v>
      </c>
      <c r="AS93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17550</v>
      </c>
      <c r="AT930">
        <v>1240</v>
      </c>
      <c r="AU930">
        <v>0</v>
      </c>
      <c r="AV930">
        <v>0</v>
      </c>
      <c r="AW930">
        <v>0</v>
      </c>
      <c r="AX930">
        <v>0</v>
      </c>
      <c r="AY930">
        <v>0</v>
      </c>
      <c r="AZ930">
        <v>0</v>
      </c>
      <c r="BA930">
        <v>1859</v>
      </c>
      <c r="BB930">
        <v>0</v>
      </c>
      <c r="BC930">
        <v>0</v>
      </c>
      <c r="BD930">
        <v>3099</v>
      </c>
      <c r="BE930">
        <v>3528000</v>
      </c>
      <c r="BF930">
        <v>1236600</v>
      </c>
      <c r="BG930">
        <v>0</v>
      </c>
      <c r="BH930">
        <v>1483200</v>
      </c>
      <c r="BI930">
        <v>0</v>
      </c>
      <c r="BJ930">
        <v>824400</v>
      </c>
      <c r="BK930">
        <v>257400</v>
      </c>
      <c r="BL930">
        <v>8399917</v>
      </c>
      <c r="BM930">
        <v>70200</v>
      </c>
      <c r="BN930">
        <v>0</v>
      </c>
      <c r="BO930">
        <v>15799717</v>
      </c>
      <c r="BP930">
        <v>910440</v>
      </c>
      <c r="BQ930">
        <v>0</v>
      </c>
      <c r="BR930">
        <v>0</v>
      </c>
      <c r="BS930">
        <v>0</v>
      </c>
      <c r="BT930">
        <v>0</v>
      </c>
      <c r="BU930">
        <v>0</v>
      </c>
      <c r="BV930">
        <v>0</v>
      </c>
      <c r="BW930">
        <v>1404180</v>
      </c>
      <c r="BX930">
        <v>0</v>
      </c>
      <c r="BY930">
        <v>0</v>
      </c>
      <c r="BZ930">
        <v>2314620</v>
      </c>
      <c r="CA930">
        <v>247090</v>
      </c>
      <c r="CB930">
        <v>2309475</v>
      </c>
      <c r="CC930">
        <v>592954</v>
      </c>
      <c r="CD930">
        <v>0</v>
      </c>
      <c r="CE930">
        <v>935829</v>
      </c>
      <c r="CF930">
        <v>0</v>
      </c>
      <c r="CG930">
        <v>0</v>
      </c>
      <c r="CH930">
        <v>521438</v>
      </c>
      <c r="CI930">
        <v>142401</v>
      </c>
      <c r="CJ930">
        <v>4999384</v>
      </c>
      <c r="CK930">
        <v>0</v>
      </c>
      <c r="CL930">
        <v>70200</v>
      </c>
      <c r="CM930">
        <v>0</v>
      </c>
      <c r="CN930">
        <v>0</v>
      </c>
      <c r="CO930">
        <v>0</v>
      </c>
      <c r="CP930">
        <v>0</v>
      </c>
      <c r="CQ930">
        <v>9818771</v>
      </c>
      <c r="CR930">
        <v>0</v>
      </c>
      <c r="CS930">
        <v>0</v>
      </c>
      <c r="CT930">
        <v>0</v>
      </c>
      <c r="CU930">
        <v>0</v>
      </c>
      <c r="CV930">
        <v>0</v>
      </c>
      <c r="CW930">
        <v>2067386</v>
      </c>
      <c r="CX930">
        <v>625029</v>
      </c>
      <c r="CY930">
        <v>0</v>
      </c>
      <c r="CZ930">
        <v>531539</v>
      </c>
      <c r="DA930">
        <v>0</v>
      </c>
      <c r="DB930">
        <v>294199</v>
      </c>
      <c r="DC930">
        <v>111673</v>
      </c>
      <c r="DD930">
        <v>4665740</v>
      </c>
      <c r="DE930">
        <v>0</v>
      </c>
      <c r="DF930">
        <v>0</v>
      </c>
      <c r="DG930">
        <v>8295566</v>
      </c>
      <c r="DH930">
        <v>4201</v>
      </c>
      <c r="DI930">
        <v>4958404</v>
      </c>
      <c r="DJ930">
        <v>150220</v>
      </c>
      <c r="DK930">
        <v>15001</v>
      </c>
      <c r="DL930">
        <v>0</v>
      </c>
      <c r="DM930">
        <v>0</v>
      </c>
      <c r="DN930">
        <v>0</v>
      </c>
      <c r="DO930">
        <v>0</v>
      </c>
      <c r="DP930">
        <v>562202</v>
      </c>
      <c r="DQ930">
        <v>13265487</v>
      </c>
      <c r="DR930">
        <v>0</v>
      </c>
      <c r="DS930">
        <v>0</v>
      </c>
      <c r="DT930">
        <v>0</v>
      </c>
      <c r="DU930">
        <v>0</v>
      </c>
      <c r="DV930">
        <v>0</v>
      </c>
      <c r="DW930">
        <v>0</v>
      </c>
      <c r="DX930">
        <v>0</v>
      </c>
      <c r="DY930">
        <v>0</v>
      </c>
      <c r="DZ930">
        <v>0</v>
      </c>
      <c r="EA930">
        <v>0</v>
      </c>
      <c r="EB930">
        <v>0</v>
      </c>
      <c r="EC930">
        <v>0</v>
      </c>
      <c r="ED930">
        <v>0</v>
      </c>
    </row>
    <row r="931" spans="1:134" x14ac:dyDescent="0.3">
      <c r="A931">
        <v>106190137</v>
      </c>
      <c r="B931" t="s">
        <v>396</v>
      </c>
      <c r="C931">
        <v>20181</v>
      </c>
      <c r="D931" s="1">
        <v>43101</v>
      </c>
      <c r="E931" s="1">
        <v>43190</v>
      </c>
      <c r="F931" t="s">
        <v>134</v>
      </c>
      <c r="G931" t="s">
        <v>158</v>
      </c>
      <c r="H931">
        <v>11</v>
      </c>
      <c r="I931">
        <v>917</v>
      </c>
      <c r="J931" t="s">
        <v>136</v>
      </c>
      <c r="K931" t="s">
        <v>137</v>
      </c>
      <c r="L931" t="s">
        <v>138</v>
      </c>
      <c r="M931" t="s">
        <v>397</v>
      </c>
      <c r="N931" t="s">
        <v>398</v>
      </c>
      <c r="O931" t="s">
        <v>263</v>
      </c>
      <c r="P931">
        <v>91767</v>
      </c>
      <c r="Q931" t="s">
        <v>399</v>
      </c>
      <c r="R931">
        <v>99</v>
      </c>
      <c r="S931">
        <v>99</v>
      </c>
      <c r="T931">
        <v>99</v>
      </c>
      <c r="U931">
        <v>357</v>
      </c>
      <c r="V931">
        <v>93</v>
      </c>
      <c r="W931">
        <v>20</v>
      </c>
      <c r="X931">
        <v>27</v>
      </c>
      <c r="Y931">
        <v>0</v>
      </c>
      <c r="Z931">
        <v>0</v>
      </c>
      <c r="AA931">
        <v>114</v>
      </c>
      <c r="AB931">
        <v>94</v>
      </c>
      <c r="AC931">
        <v>0</v>
      </c>
      <c r="AD931">
        <v>1</v>
      </c>
      <c r="AE931">
        <v>706</v>
      </c>
      <c r="AF931">
        <v>0</v>
      </c>
      <c r="AG931">
        <v>3289</v>
      </c>
      <c r="AH931">
        <v>649</v>
      </c>
      <c r="AI931">
        <v>250</v>
      </c>
      <c r="AJ931">
        <v>242</v>
      </c>
      <c r="AK931">
        <v>0</v>
      </c>
      <c r="AL931">
        <v>0</v>
      </c>
      <c r="AM931">
        <v>1328</v>
      </c>
      <c r="AN931">
        <v>866</v>
      </c>
      <c r="AO931">
        <v>0</v>
      </c>
      <c r="AP931">
        <v>3</v>
      </c>
      <c r="AQ931">
        <v>6627</v>
      </c>
      <c r="AR931">
        <v>0</v>
      </c>
      <c r="AS93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13254</v>
      </c>
      <c r="AT931">
        <v>8395</v>
      </c>
      <c r="AU931">
        <v>1313</v>
      </c>
      <c r="AV931">
        <v>158</v>
      </c>
      <c r="AW931">
        <v>1445</v>
      </c>
      <c r="AX931">
        <v>0</v>
      </c>
      <c r="AY931">
        <v>0</v>
      </c>
      <c r="AZ931">
        <v>9542</v>
      </c>
      <c r="BA931">
        <v>4398</v>
      </c>
      <c r="BB931">
        <v>0</v>
      </c>
      <c r="BC931">
        <v>2301</v>
      </c>
      <c r="BD931">
        <v>27552</v>
      </c>
      <c r="BE931">
        <v>22026811</v>
      </c>
      <c r="BF931">
        <v>7147476</v>
      </c>
      <c r="BG931">
        <v>1130897</v>
      </c>
      <c r="BH931">
        <v>1838243</v>
      </c>
      <c r="BI931">
        <v>0</v>
      </c>
      <c r="BJ931">
        <v>0</v>
      </c>
      <c r="BK931">
        <v>11061024</v>
      </c>
      <c r="BL931">
        <v>6993900</v>
      </c>
      <c r="BM931">
        <v>0</v>
      </c>
      <c r="BN931">
        <v>61047</v>
      </c>
      <c r="BO931">
        <v>50259398</v>
      </c>
      <c r="BP931">
        <v>2496362</v>
      </c>
      <c r="BQ931">
        <v>477134</v>
      </c>
      <c r="BR931">
        <v>44941</v>
      </c>
      <c r="BS931">
        <v>525042</v>
      </c>
      <c r="BT931">
        <v>0</v>
      </c>
      <c r="BU931">
        <v>0</v>
      </c>
      <c r="BV931">
        <v>2900213</v>
      </c>
      <c r="BW931">
        <v>1426389</v>
      </c>
      <c r="BX931">
        <v>0</v>
      </c>
      <c r="BY931">
        <v>1186854</v>
      </c>
      <c r="BZ931">
        <v>9056935</v>
      </c>
      <c r="CA931">
        <v>187540</v>
      </c>
      <c r="CB931">
        <v>20056463</v>
      </c>
      <c r="CC931">
        <v>1079682</v>
      </c>
      <c r="CD931">
        <v>1406114</v>
      </c>
      <c r="CE931">
        <v>1823677</v>
      </c>
      <c r="CF931">
        <v>0</v>
      </c>
      <c r="CG931">
        <v>0</v>
      </c>
      <c r="CH931">
        <v>0</v>
      </c>
      <c r="CI931">
        <v>10396696</v>
      </c>
      <c r="CJ931">
        <v>6682444</v>
      </c>
      <c r="CK931">
        <v>0</v>
      </c>
      <c r="CL931">
        <v>0</v>
      </c>
      <c r="CM931">
        <v>0</v>
      </c>
      <c r="CN931">
        <v>0</v>
      </c>
      <c r="CO931">
        <v>0</v>
      </c>
      <c r="CP931">
        <v>-2554410</v>
      </c>
      <c r="CQ931">
        <v>39078206</v>
      </c>
      <c r="CR931">
        <v>0</v>
      </c>
      <c r="CS931">
        <v>0</v>
      </c>
      <c r="CT931">
        <v>0</v>
      </c>
      <c r="CU931">
        <v>0</v>
      </c>
      <c r="CV931">
        <v>0</v>
      </c>
      <c r="CW931">
        <v>4279170</v>
      </c>
      <c r="CX931">
        <v>6544928</v>
      </c>
      <c r="CY931">
        <v>-230276</v>
      </c>
      <c r="CZ931">
        <v>539608</v>
      </c>
      <c r="DA931">
        <v>0</v>
      </c>
      <c r="DB931">
        <v>0</v>
      </c>
      <c r="DC931">
        <v>3564541</v>
      </c>
      <c r="DD931">
        <v>1737845</v>
      </c>
      <c r="DE931">
        <v>0</v>
      </c>
      <c r="DF931">
        <v>3802311</v>
      </c>
      <c r="DG931">
        <v>20238127</v>
      </c>
      <c r="DH931">
        <v>118673</v>
      </c>
      <c r="DI931">
        <v>19378556</v>
      </c>
      <c r="DJ931">
        <v>0</v>
      </c>
      <c r="DK931">
        <v>1072904</v>
      </c>
      <c r="DL931">
        <v>0</v>
      </c>
      <c r="DM931">
        <v>0</v>
      </c>
      <c r="DN931">
        <v>0</v>
      </c>
      <c r="DO931">
        <v>0</v>
      </c>
      <c r="DP931">
        <v>482868</v>
      </c>
      <c r="DQ931">
        <v>85162567</v>
      </c>
      <c r="DR931">
        <v>0</v>
      </c>
      <c r="DS931">
        <v>0</v>
      </c>
      <c r="DT931">
        <v>0</v>
      </c>
      <c r="DU931">
        <v>0</v>
      </c>
      <c r="DV931">
        <v>0</v>
      </c>
      <c r="DW931">
        <v>0</v>
      </c>
      <c r="DX931">
        <v>0</v>
      </c>
      <c r="DY931">
        <v>0</v>
      </c>
      <c r="DZ931">
        <v>0</v>
      </c>
      <c r="EA931">
        <v>0</v>
      </c>
      <c r="EB931">
        <v>0</v>
      </c>
      <c r="EC931">
        <v>0</v>
      </c>
      <c r="ED931">
        <v>0</v>
      </c>
    </row>
    <row r="932" spans="1:134" x14ac:dyDescent="0.3">
      <c r="A932">
        <v>106190045</v>
      </c>
      <c r="B932" t="s">
        <v>400</v>
      </c>
      <c r="C932">
        <v>20181</v>
      </c>
      <c r="D932" s="1">
        <v>43101</v>
      </c>
      <c r="E932" s="1">
        <v>43190</v>
      </c>
      <c r="F932" t="s">
        <v>134</v>
      </c>
      <c r="G932" t="s">
        <v>158</v>
      </c>
      <c r="H932">
        <v>11</v>
      </c>
      <c r="I932">
        <v>933</v>
      </c>
      <c r="J932" t="s">
        <v>136</v>
      </c>
      <c r="K932" t="s">
        <v>137</v>
      </c>
      <c r="L932" t="s">
        <v>220</v>
      </c>
      <c r="M932" t="s">
        <v>401</v>
      </c>
      <c r="N932" t="s">
        <v>402</v>
      </c>
      <c r="O932" t="s">
        <v>403</v>
      </c>
      <c r="P932">
        <v>90704</v>
      </c>
      <c r="Q932" t="s">
        <v>404</v>
      </c>
      <c r="R932">
        <v>12</v>
      </c>
      <c r="S932">
        <v>12</v>
      </c>
      <c r="T932">
        <v>12</v>
      </c>
      <c r="U932">
        <v>4</v>
      </c>
      <c r="V932">
        <v>0</v>
      </c>
      <c r="W932">
        <v>0</v>
      </c>
      <c r="X932">
        <v>0</v>
      </c>
      <c r="Y932">
        <v>0</v>
      </c>
      <c r="Z932">
        <v>0</v>
      </c>
      <c r="AA932">
        <v>1</v>
      </c>
      <c r="AB932">
        <v>0</v>
      </c>
      <c r="AC932">
        <v>0</v>
      </c>
      <c r="AD932">
        <v>0</v>
      </c>
      <c r="AE932">
        <v>5</v>
      </c>
      <c r="AF932">
        <v>0</v>
      </c>
      <c r="AG932">
        <v>88</v>
      </c>
      <c r="AH932">
        <v>0</v>
      </c>
      <c r="AI932">
        <v>621</v>
      </c>
      <c r="AJ932">
        <v>0</v>
      </c>
      <c r="AK932">
        <v>0</v>
      </c>
      <c r="AL932">
        <v>0</v>
      </c>
      <c r="AM932">
        <v>17</v>
      </c>
      <c r="AN932">
        <v>0</v>
      </c>
      <c r="AO932">
        <v>0</v>
      </c>
      <c r="AP932">
        <v>0</v>
      </c>
      <c r="AQ932">
        <v>726</v>
      </c>
      <c r="AR932">
        <v>0</v>
      </c>
      <c r="AS93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1452</v>
      </c>
      <c r="AT932">
        <v>864</v>
      </c>
      <c r="AU932">
        <v>0</v>
      </c>
      <c r="AV932">
        <v>868</v>
      </c>
      <c r="AW932">
        <v>0</v>
      </c>
      <c r="AX932">
        <v>0</v>
      </c>
      <c r="AY932">
        <v>0</v>
      </c>
      <c r="AZ932">
        <v>1121</v>
      </c>
      <c r="BA932">
        <v>0</v>
      </c>
      <c r="BB932">
        <v>0</v>
      </c>
      <c r="BC932">
        <v>195</v>
      </c>
      <c r="BD932">
        <v>3048</v>
      </c>
      <c r="BE932">
        <v>242305</v>
      </c>
      <c r="BF932">
        <v>0</v>
      </c>
      <c r="BG932">
        <v>369504</v>
      </c>
      <c r="BH932">
        <v>0</v>
      </c>
      <c r="BI932">
        <v>0</v>
      </c>
      <c r="BJ932">
        <v>0</v>
      </c>
      <c r="BK932">
        <v>41911</v>
      </c>
      <c r="BL932">
        <v>0</v>
      </c>
      <c r="BM932">
        <v>0</v>
      </c>
      <c r="BN932">
        <v>0</v>
      </c>
      <c r="BO932">
        <v>653720</v>
      </c>
      <c r="BP932">
        <v>1021686</v>
      </c>
      <c r="BQ932">
        <v>0</v>
      </c>
      <c r="BR932">
        <v>805999</v>
      </c>
      <c r="BS932">
        <v>0</v>
      </c>
      <c r="BT932">
        <v>0</v>
      </c>
      <c r="BU932">
        <v>0</v>
      </c>
      <c r="BV932">
        <v>1651187</v>
      </c>
      <c r="BW932">
        <v>0</v>
      </c>
      <c r="BX932">
        <v>0</v>
      </c>
      <c r="BY932">
        <v>280826</v>
      </c>
      <c r="BZ932">
        <v>3759698</v>
      </c>
      <c r="CA932">
        <v>275489</v>
      </c>
      <c r="CB932">
        <v>286541</v>
      </c>
      <c r="CC932">
        <v>0</v>
      </c>
      <c r="CD932">
        <v>575483</v>
      </c>
      <c r="CE932">
        <v>0</v>
      </c>
      <c r="CF932">
        <v>0</v>
      </c>
      <c r="CG932">
        <v>0</v>
      </c>
      <c r="CH932">
        <v>0</v>
      </c>
      <c r="CI932">
        <v>807319</v>
      </c>
      <c r="CJ932">
        <v>0</v>
      </c>
      <c r="CK932">
        <v>0</v>
      </c>
      <c r="CL932">
        <v>29365</v>
      </c>
      <c r="CM932">
        <v>0</v>
      </c>
      <c r="CN932">
        <v>0</v>
      </c>
      <c r="CO932">
        <v>0</v>
      </c>
      <c r="CP932">
        <v>16662</v>
      </c>
      <c r="CQ932">
        <v>1990859</v>
      </c>
      <c r="CR932">
        <v>0</v>
      </c>
      <c r="CS932">
        <v>0</v>
      </c>
      <c r="CT932">
        <v>0</v>
      </c>
      <c r="CU932">
        <v>0</v>
      </c>
      <c r="CV932">
        <v>0</v>
      </c>
      <c r="CW932">
        <v>977450</v>
      </c>
      <c r="CX932">
        <v>0</v>
      </c>
      <c r="CY932">
        <v>600020</v>
      </c>
      <c r="CZ932">
        <v>0</v>
      </c>
      <c r="DA932">
        <v>0</v>
      </c>
      <c r="DB932">
        <v>0</v>
      </c>
      <c r="DC932">
        <v>885779</v>
      </c>
      <c r="DD932">
        <v>0</v>
      </c>
      <c r="DE932">
        <v>0</v>
      </c>
      <c r="DF932">
        <v>-40690</v>
      </c>
      <c r="DG932">
        <v>2422559</v>
      </c>
      <c r="DH932">
        <v>45943</v>
      </c>
      <c r="DI932">
        <v>2650975</v>
      </c>
      <c r="DJ932">
        <v>0</v>
      </c>
      <c r="DK932">
        <v>0</v>
      </c>
      <c r="DL932">
        <v>0</v>
      </c>
      <c r="DM932">
        <v>0</v>
      </c>
      <c r="DN932">
        <v>0</v>
      </c>
      <c r="DO932">
        <v>0</v>
      </c>
      <c r="DP932">
        <v>17250</v>
      </c>
      <c r="DQ932">
        <v>1978297</v>
      </c>
      <c r="DR932">
        <v>0</v>
      </c>
      <c r="DS932">
        <v>0</v>
      </c>
      <c r="DT932">
        <v>0</v>
      </c>
      <c r="DU932">
        <v>0</v>
      </c>
      <c r="DV932">
        <v>0</v>
      </c>
      <c r="DW932">
        <v>0</v>
      </c>
      <c r="DX932">
        <v>0</v>
      </c>
      <c r="DY932">
        <v>0</v>
      </c>
      <c r="DZ932">
        <v>0</v>
      </c>
      <c r="EA932">
        <v>0</v>
      </c>
      <c r="EB932">
        <v>0</v>
      </c>
      <c r="EC932">
        <v>0</v>
      </c>
      <c r="ED932">
        <v>0</v>
      </c>
    </row>
    <row r="933" spans="1:134" x14ac:dyDescent="0.3">
      <c r="A933">
        <v>106190555</v>
      </c>
      <c r="B933" t="s">
        <v>405</v>
      </c>
      <c r="C933">
        <v>20181</v>
      </c>
      <c r="D933" s="1">
        <v>43101</v>
      </c>
      <c r="E933" s="1">
        <v>43190</v>
      </c>
      <c r="F933" t="s">
        <v>134</v>
      </c>
      <c r="G933" t="s">
        <v>158</v>
      </c>
      <c r="H933">
        <v>11</v>
      </c>
      <c r="I933">
        <v>925</v>
      </c>
      <c r="J933" t="s">
        <v>136</v>
      </c>
      <c r="K933" t="s">
        <v>137</v>
      </c>
      <c r="L933" t="s">
        <v>145</v>
      </c>
      <c r="M933" t="s">
        <v>406</v>
      </c>
      <c r="N933" t="s">
        <v>407</v>
      </c>
      <c r="O933" t="s">
        <v>223</v>
      </c>
      <c r="P933">
        <v>90048</v>
      </c>
      <c r="Q933" t="s">
        <v>408</v>
      </c>
      <c r="R933">
        <v>886</v>
      </c>
      <c r="S933">
        <v>885</v>
      </c>
      <c r="T933">
        <v>885</v>
      </c>
      <c r="U933">
        <v>5536</v>
      </c>
      <c r="V933">
        <v>586</v>
      </c>
      <c r="W933">
        <v>647</v>
      </c>
      <c r="X933">
        <v>767</v>
      </c>
      <c r="Y933">
        <v>0</v>
      </c>
      <c r="Z933">
        <v>0</v>
      </c>
      <c r="AA933">
        <v>288</v>
      </c>
      <c r="AB933">
        <v>4614</v>
      </c>
      <c r="AC933">
        <v>0</v>
      </c>
      <c r="AD933">
        <v>184</v>
      </c>
      <c r="AE933">
        <v>12622</v>
      </c>
      <c r="AF933">
        <v>0</v>
      </c>
      <c r="AG933">
        <v>32059</v>
      </c>
      <c r="AH933">
        <v>3767</v>
      </c>
      <c r="AI933">
        <v>4075</v>
      </c>
      <c r="AJ933">
        <v>4660</v>
      </c>
      <c r="AK933">
        <v>0</v>
      </c>
      <c r="AL933">
        <v>0</v>
      </c>
      <c r="AM933">
        <v>1264</v>
      </c>
      <c r="AN933">
        <v>20603</v>
      </c>
      <c r="AO933">
        <v>0</v>
      </c>
      <c r="AP933">
        <v>540</v>
      </c>
      <c r="AQ933">
        <v>66968</v>
      </c>
      <c r="AR933">
        <v>0</v>
      </c>
      <c r="AS93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133936</v>
      </c>
      <c r="AT933">
        <v>74969</v>
      </c>
      <c r="AU933">
        <v>7505</v>
      </c>
      <c r="AV933">
        <v>6676</v>
      </c>
      <c r="AW933">
        <v>7748</v>
      </c>
      <c r="AX933">
        <v>0</v>
      </c>
      <c r="AY933">
        <v>0</v>
      </c>
      <c r="AZ933">
        <v>4999</v>
      </c>
      <c r="BA933">
        <v>98521</v>
      </c>
      <c r="BB933">
        <v>347</v>
      </c>
      <c r="BC933">
        <v>23835</v>
      </c>
      <c r="BD933">
        <v>224600</v>
      </c>
      <c r="BE933">
        <v>1312313702</v>
      </c>
      <c r="BF933">
        <v>179885123</v>
      </c>
      <c r="BG933">
        <v>147399471</v>
      </c>
      <c r="BH933">
        <v>194357211</v>
      </c>
      <c r="BI933">
        <v>0</v>
      </c>
      <c r="BJ933">
        <v>0</v>
      </c>
      <c r="BK933">
        <v>56372264</v>
      </c>
      <c r="BL933">
        <v>816923019</v>
      </c>
      <c r="BM933">
        <v>0</v>
      </c>
      <c r="BN933">
        <v>29576031</v>
      </c>
      <c r="BO933">
        <v>2736826821</v>
      </c>
      <c r="BP933">
        <v>608356000</v>
      </c>
      <c r="BQ933">
        <v>56884039</v>
      </c>
      <c r="BR933">
        <v>47214315</v>
      </c>
      <c r="BS933">
        <v>58313262</v>
      </c>
      <c r="BT933">
        <v>0</v>
      </c>
      <c r="BU933">
        <v>0</v>
      </c>
      <c r="BV933">
        <v>22989900</v>
      </c>
      <c r="BW933">
        <v>638469227</v>
      </c>
      <c r="BX933">
        <v>496066</v>
      </c>
      <c r="BY933">
        <v>45000199</v>
      </c>
      <c r="BZ933">
        <v>1477723008</v>
      </c>
      <c r="CA933">
        <v>-3793899</v>
      </c>
      <c r="CB933">
        <v>1707885516</v>
      </c>
      <c r="CC933">
        <v>202573289</v>
      </c>
      <c r="CD933">
        <v>91344479</v>
      </c>
      <c r="CE933">
        <v>189650582</v>
      </c>
      <c r="CF933">
        <v>0</v>
      </c>
      <c r="CG933">
        <v>0</v>
      </c>
      <c r="CH933">
        <v>0</v>
      </c>
      <c r="CI933">
        <v>64620046</v>
      </c>
      <c r="CJ933">
        <v>988897251</v>
      </c>
      <c r="CK933">
        <v>0</v>
      </c>
      <c r="CL933">
        <v>5600335</v>
      </c>
      <c r="CM933">
        <v>0</v>
      </c>
      <c r="CN933">
        <v>0</v>
      </c>
      <c r="CO933">
        <v>0</v>
      </c>
      <c r="CP933">
        <v>135795341</v>
      </c>
      <c r="CQ933">
        <v>3382572940</v>
      </c>
      <c r="CR933">
        <v>4532984</v>
      </c>
      <c r="CS933">
        <v>0</v>
      </c>
      <c r="CT933">
        <v>0</v>
      </c>
      <c r="CU933">
        <v>0</v>
      </c>
      <c r="CV933">
        <v>4532984</v>
      </c>
      <c r="CW933">
        <v>177088039</v>
      </c>
      <c r="CX933">
        <v>34901715</v>
      </c>
      <c r="CY933">
        <v>100407575</v>
      </c>
      <c r="CZ933">
        <v>58978023</v>
      </c>
      <c r="DA933">
        <v>0</v>
      </c>
      <c r="DB933">
        <v>0</v>
      </c>
      <c r="DC933">
        <v>13613052</v>
      </c>
      <c r="DD933">
        <v>444231222</v>
      </c>
      <c r="DE933">
        <v>0</v>
      </c>
      <c r="DF933">
        <v>7290247</v>
      </c>
      <c r="DG933">
        <v>836509873</v>
      </c>
      <c r="DH933">
        <v>99997595</v>
      </c>
      <c r="DI933">
        <v>866116774</v>
      </c>
      <c r="DJ933">
        <v>0</v>
      </c>
      <c r="DK933">
        <v>19358527</v>
      </c>
      <c r="DL933">
        <v>0</v>
      </c>
      <c r="DM933">
        <v>0</v>
      </c>
      <c r="DN933">
        <v>0</v>
      </c>
      <c r="DO933">
        <v>0</v>
      </c>
      <c r="DP933">
        <v>67798322</v>
      </c>
      <c r="DQ933">
        <v>2163547155</v>
      </c>
      <c r="DR933">
        <v>0</v>
      </c>
      <c r="DS933">
        <v>0</v>
      </c>
      <c r="DT933">
        <v>0</v>
      </c>
      <c r="DU933">
        <v>0</v>
      </c>
      <c r="DV933">
        <v>0</v>
      </c>
      <c r="DW933">
        <v>0</v>
      </c>
      <c r="DX933">
        <v>0</v>
      </c>
      <c r="DY933">
        <v>0</v>
      </c>
      <c r="DZ933">
        <v>0</v>
      </c>
      <c r="EA933">
        <v>0</v>
      </c>
      <c r="EB933">
        <v>111843152</v>
      </c>
      <c r="EC933">
        <v>86978809</v>
      </c>
      <c r="ED933">
        <v>25730791</v>
      </c>
    </row>
    <row r="934" spans="1:134" x14ac:dyDescent="0.3">
      <c r="A934">
        <v>106190148</v>
      </c>
      <c r="B934" t="s">
        <v>409</v>
      </c>
      <c r="C934">
        <v>20181</v>
      </c>
      <c r="D934" s="1">
        <v>43101</v>
      </c>
      <c r="E934" s="1">
        <v>43190</v>
      </c>
      <c r="F934" t="s">
        <v>134</v>
      </c>
      <c r="G934" t="s">
        <v>158</v>
      </c>
      <c r="H934">
        <v>11</v>
      </c>
      <c r="I934">
        <v>929</v>
      </c>
      <c r="J934" t="s">
        <v>255</v>
      </c>
      <c r="K934" t="s">
        <v>137</v>
      </c>
      <c r="L934" t="s">
        <v>138</v>
      </c>
      <c r="M934" t="s">
        <v>410</v>
      </c>
      <c r="N934" t="s">
        <v>411</v>
      </c>
      <c r="O934" t="s">
        <v>412</v>
      </c>
      <c r="P934">
        <v>90301</v>
      </c>
      <c r="Q934" t="s">
        <v>413</v>
      </c>
      <c r="R934">
        <v>374</v>
      </c>
      <c r="S934">
        <v>374</v>
      </c>
      <c r="T934">
        <v>374</v>
      </c>
      <c r="U934">
        <v>1317</v>
      </c>
      <c r="V934">
        <v>598</v>
      </c>
      <c r="W934">
        <v>379</v>
      </c>
      <c r="X934">
        <v>1288</v>
      </c>
      <c r="Y934">
        <v>0</v>
      </c>
      <c r="Z934">
        <v>0</v>
      </c>
      <c r="AA934">
        <v>266</v>
      </c>
      <c r="AB934">
        <v>0</v>
      </c>
      <c r="AC934">
        <v>0</v>
      </c>
      <c r="AD934">
        <v>154</v>
      </c>
      <c r="AE934">
        <v>4002</v>
      </c>
      <c r="AF934">
        <v>0</v>
      </c>
      <c r="AG934">
        <v>6340</v>
      </c>
      <c r="AH934">
        <v>2035</v>
      </c>
      <c r="AI934">
        <v>1889</v>
      </c>
      <c r="AJ934">
        <v>4460</v>
      </c>
      <c r="AK934">
        <v>0</v>
      </c>
      <c r="AL934">
        <v>0</v>
      </c>
      <c r="AM934">
        <v>947</v>
      </c>
      <c r="AN934">
        <v>0</v>
      </c>
      <c r="AO934">
        <v>0</v>
      </c>
      <c r="AP934">
        <v>377</v>
      </c>
      <c r="AQ934">
        <v>16048</v>
      </c>
      <c r="AR934">
        <v>0</v>
      </c>
      <c r="AS93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32096</v>
      </c>
      <c r="AT934">
        <v>1495</v>
      </c>
      <c r="AU934">
        <v>806</v>
      </c>
      <c r="AV934">
        <v>1008</v>
      </c>
      <c r="AW934">
        <v>5213</v>
      </c>
      <c r="AX934">
        <v>0</v>
      </c>
      <c r="AY934">
        <v>0</v>
      </c>
      <c r="AZ934">
        <v>1786</v>
      </c>
      <c r="BA934">
        <v>0</v>
      </c>
      <c r="BB934">
        <v>1</v>
      </c>
      <c r="BC934">
        <v>1897</v>
      </c>
      <c r="BD934">
        <v>12206</v>
      </c>
      <c r="BE934">
        <v>96798991</v>
      </c>
      <c r="BF934">
        <v>29682430</v>
      </c>
      <c r="BG934">
        <v>24120776</v>
      </c>
      <c r="BH934">
        <v>66157779</v>
      </c>
      <c r="BI934">
        <v>0</v>
      </c>
      <c r="BJ934">
        <v>0</v>
      </c>
      <c r="BK934">
        <v>15067034</v>
      </c>
      <c r="BL934">
        <v>0</v>
      </c>
      <c r="BM934">
        <v>0</v>
      </c>
      <c r="BN934">
        <v>5235511</v>
      </c>
      <c r="BO934">
        <v>237062521</v>
      </c>
      <c r="BP934">
        <v>9496024</v>
      </c>
      <c r="BQ934">
        <v>5312063</v>
      </c>
      <c r="BR934">
        <v>3494121</v>
      </c>
      <c r="BS934">
        <v>18568242</v>
      </c>
      <c r="BT934">
        <v>0</v>
      </c>
      <c r="BU934">
        <v>0</v>
      </c>
      <c r="BV934">
        <v>5827260</v>
      </c>
      <c r="BW934">
        <v>0</v>
      </c>
      <c r="BX934">
        <v>141</v>
      </c>
      <c r="BY934">
        <v>5625767</v>
      </c>
      <c r="BZ934">
        <v>48323618</v>
      </c>
      <c r="CA934">
        <v>2355976</v>
      </c>
      <c r="CB934">
        <v>87286719</v>
      </c>
      <c r="CC934">
        <v>28968254</v>
      </c>
      <c r="CD934">
        <v>23311059</v>
      </c>
      <c r="CE934">
        <v>63351214</v>
      </c>
      <c r="CF934">
        <v>-816315</v>
      </c>
      <c r="CG934">
        <v>0</v>
      </c>
      <c r="CH934">
        <v>0</v>
      </c>
      <c r="CI934">
        <v>16961741</v>
      </c>
      <c r="CJ934">
        <v>0</v>
      </c>
      <c r="CK934">
        <v>0</v>
      </c>
      <c r="CL934">
        <v>141</v>
      </c>
      <c r="CM934">
        <v>0</v>
      </c>
      <c r="CN934">
        <v>0</v>
      </c>
      <c r="CO934">
        <v>0</v>
      </c>
      <c r="CP934">
        <v>703063</v>
      </c>
      <c r="CQ934">
        <v>222121852</v>
      </c>
      <c r="CR934">
        <v>0</v>
      </c>
      <c r="CS934">
        <v>0</v>
      </c>
      <c r="CT934">
        <v>0</v>
      </c>
      <c r="CU934">
        <v>0</v>
      </c>
      <c r="CV934">
        <v>0</v>
      </c>
      <c r="CW934">
        <v>19008296</v>
      </c>
      <c r="CX934">
        <v>6026239</v>
      </c>
      <c r="CY934">
        <v>5120153</v>
      </c>
      <c r="CZ934">
        <v>21374808</v>
      </c>
      <c r="DA934">
        <v>0</v>
      </c>
      <c r="DB934">
        <v>0</v>
      </c>
      <c r="DC934">
        <v>3932553</v>
      </c>
      <c r="DD934">
        <v>0</v>
      </c>
      <c r="DE934">
        <v>0</v>
      </c>
      <c r="DF934">
        <v>7802238</v>
      </c>
      <c r="DG934">
        <v>63264287</v>
      </c>
      <c r="DH934">
        <v>501768</v>
      </c>
      <c r="DI934">
        <v>57601206</v>
      </c>
      <c r="DJ934">
        <v>0</v>
      </c>
      <c r="DK934">
        <v>-503199</v>
      </c>
      <c r="DL934">
        <v>0</v>
      </c>
      <c r="DM934">
        <v>0</v>
      </c>
      <c r="DN934">
        <v>0</v>
      </c>
      <c r="DO934">
        <v>0</v>
      </c>
      <c r="DP934">
        <v>3787219</v>
      </c>
      <c r="DQ934">
        <v>153735511</v>
      </c>
      <c r="DR934">
        <v>0</v>
      </c>
      <c r="DS934">
        <v>0</v>
      </c>
      <c r="DT934">
        <v>0</v>
      </c>
      <c r="DU934">
        <v>0</v>
      </c>
      <c r="DV934">
        <v>0</v>
      </c>
      <c r="DW934">
        <v>0</v>
      </c>
      <c r="DX934">
        <v>0</v>
      </c>
      <c r="DY934">
        <v>0</v>
      </c>
      <c r="DZ934">
        <v>0</v>
      </c>
      <c r="EA934">
        <v>0</v>
      </c>
      <c r="EB934">
        <v>0</v>
      </c>
      <c r="EC934">
        <v>0</v>
      </c>
      <c r="ED934">
        <v>0</v>
      </c>
    </row>
    <row r="935" spans="1:134" x14ac:dyDescent="0.3">
      <c r="A935">
        <v>106105125</v>
      </c>
      <c r="B935" t="s">
        <v>414</v>
      </c>
      <c r="C935">
        <v>20181</v>
      </c>
      <c r="D935" s="1">
        <v>43101</v>
      </c>
      <c r="E935" s="1">
        <v>43190</v>
      </c>
      <c r="F935" t="s">
        <v>134</v>
      </c>
      <c r="G935" t="s">
        <v>182</v>
      </c>
      <c r="H935">
        <v>9</v>
      </c>
      <c r="I935">
        <v>605</v>
      </c>
      <c r="J935" t="s">
        <v>255</v>
      </c>
      <c r="K935" t="s">
        <v>369</v>
      </c>
      <c r="L935" t="s">
        <v>138</v>
      </c>
      <c r="M935" t="s">
        <v>415</v>
      </c>
      <c r="N935" t="s">
        <v>416</v>
      </c>
      <c r="O935" t="s">
        <v>417</v>
      </c>
      <c r="P935">
        <v>93702</v>
      </c>
      <c r="Q935" t="s">
        <v>418</v>
      </c>
      <c r="R935">
        <v>16</v>
      </c>
      <c r="S935">
        <v>16</v>
      </c>
      <c r="T935">
        <v>14</v>
      </c>
      <c r="U935">
        <v>0</v>
      </c>
      <c r="V935">
        <v>0</v>
      </c>
      <c r="W935">
        <v>165</v>
      </c>
      <c r="X935">
        <v>0</v>
      </c>
      <c r="Y935">
        <v>0</v>
      </c>
      <c r="Z935">
        <v>0</v>
      </c>
      <c r="AA935">
        <v>0</v>
      </c>
      <c r="AB935">
        <v>0</v>
      </c>
      <c r="AC935">
        <v>0</v>
      </c>
      <c r="AD935">
        <v>32</v>
      </c>
      <c r="AE935">
        <v>197</v>
      </c>
      <c r="AF935">
        <v>0</v>
      </c>
      <c r="AG935">
        <v>0</v>
      </c>
      <c r="AH935">
        <v>0</v>
      </c>
      <c r="AI935">
        <v>1009</v>
      </c>
      <c r="AJ935">
        <v>0</v>
      </c>
      <c r="AK935">
        <v>0</v>
      </c>
      <c r="AL935">
        <v>0</v>
      </c>
      <c r="AM935">
        <v>0</v>
      </c>
      <c r="AN935">
        <v>0</v>
      </c>
      <c r="AO935">
        <v>0</v>
      </c>
      <c r="AP935">
        <v>219</v>
      </c>
      <c r="AQ935">
        <v>1228</v>
      </c>
      <c r="AR935">
        <v>0</v>
      </c>
      <c r="AS93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2456</v>
      </c>
      <c r="AT935">
        <v>0</v>
      </c>
      <c r="AU935">
        <v>0</v>
      </c>
      <c r="AV935">
        <v>0</v>
      </c>
      <c r="AW935">
        <v>0</v>
      </c>
      <c r="AX935">
        <v>0</v>
      </c>
      <c r="AY935">
        <v>0</v>
      </c>
      <c r="AZ935">
        <v>0</v>
      </c>
      <c r="BA935">
        <v>0</v>
      </c>
      <c r="BB935">
        <v>0</v>
      </c>
      <c r="BC935">
        <v>0</v>
      </c>
      <c r="BD935">
        <v>0</v>
      </c>
      <c r="BE935">
        <v>0</v>
      </c>
      <c r="BF935">
        <v>0</v>
      </c>
      <c r="BG935">
        <v>1035180</v>
      </c>
      <c r="BH935">
        <v>0</v>
      </c>
      <c r="BI935">
        <v>0</v>
      </c>
      <c r="BJ935">
        <v>0</v>
      </c>
      <c r="BK935">
        <v>0</v>
      </c>
      <c r="BL935">
        <v>0</v>
      </c>
      <c r="BM935">
        <v>0</v>
      </c>
      <c r="BN935">
        <v>203451</v>
      </c>
      <c r="BO935">
        <v>1238631</v>
      </c>
      <c r="BP935">
        <v>0</v>
      </c>
      <c r="BQ935">
        <v>0</v>
      </c>
      <c r="BR935">
        <v>0</v>
      </c>
      <c r="BS935">
        <v>0</v>
      </c>
      <c r="BT935">
        <v>0</v>
      </c>
      <c r="BU935">
        <v>0</v>
      </c>
      <c r="BV935">
        <v>0</v>
      </c>
      <c r="BW935">
        <v>0</v>
      </c>
      <c r="BX935">
        <v>0</v>
      </c>
      <c r="BY935">
        <v>0</v>
      </c>
      <c r="BZ935">
        <v>0</v>
      </c>
      <c r="CA935">
        <v>0</v>
      </c>
      <c r="CB935">
        <v>0</v>
      </c>
      <c r="CC935">
        <v>0</v>
      </c>
      <c r="CD935">
        <v>0</v>
      </c>
      <c r="CE935">
        <v>0</v>
      </c>
      <c r="CF935">
        <v>0</v>
      </c>
      <c r="CG935">
        <v>0</v>
      </c>
      <c r="CH935">
        <v>0</v>
      </c>
      <c r="CI935">
        <v>0</v>
      </c>
      <c r="CJ935">
        <v>0</v>
      </c>
      <c r="CK935">
        <v>0</v>
      </c>
      <c r="CL935">
        <v>0</v>
      </c>
      <c r="CM935">
        <v>0</v>
      </c>
      <c r="CN935">
        <v>0</v>
      </c>
      <c r="CO935">
        <v>0</v>
      </c>
      <c r="CP935">
        <v>0</v>
      </c>
      <c r="CQ935">
        <v>0</v>
      </c>
      <c r="CR935">
        <v>0</v>
      </c>
      <c r="CS935">
        <v>0</v>
      </c>
      <c r="CT935">
        <v>0</v>
      </c>
      <c r="CU935">
        <v>0</v>
      </c>
      <c r="CV935">
        <v>0</v>
      </c>
      <c r="CW935">
        <v>0</v>
      </c>
      <c r="CX935">
        <v>0</v>
      </c>
      <c r="CY935">
        <v>1035180</v>
      </c>
      <c r="CZ935">
        <v>0</v>
      </c>
      <c r="DA935">
        <v>0</v>
      </c>
      <c r="DB935">
        <v>0</v>
      </c>
      <c r="DC935">
        <v>0</v>
      </c>
      <c r="DD935">
        <v>0</v>
      </c>
      <c r="DE935">
        <v>0</v>
      </c>
      <c r="DF935">
        <v>203451</v>
      </c>
      <c r="DG935">
        <v>1238631</v>
      </c>
      <c r="DH935">
        <v>0</v>
      </c>
      <c r="DI935">
        <v>2166601</v>
      </c>
      <c r="DJ935">
        <v>169845</v>
      </c>
      <c r="DK935">
        <v>0</v>
      </c>
      <c r="DL935">
        <v>0</v>
      </c>
      <c r="DM935">
        <v>0</v>
      </c>
      <c r="DN935">
        <v>0</v>
      </c>
      <c r="DO935">
        <v>0</v>
      </c>
      <c r="DP935">
        <v>0</v>
      </c>
      <c r="DQ935">
        <v>0</v>
      </c>
      <c r="DR935">
        <v>0</v>
      </c>
      <c r="DS935">
        <v>0</v>
      </c>
      <c r="DT935">
        <v>0</v>
      </c>
      <c r="DU935">
        <v>0</v>
      </c>
      <c r="DV935">
        <v>0</v>
      </c>
      <c r="DW935">
        <v>0</v>
      </c>
      <c r="DX935">
        <v>0</v>
      </c>
      <c r="DY935">
        <v>0</v>
      </c>
      <c r="DZ935">
        <v>0</v>
      </c>
      <c r="EA935">
        <v>0</v>
      </c>
      <c r="EB935">
        <v>0</v>
      </c>
      <c r="EC935">
        <v>0</v>
      </c>
      <c r="ED935">
        <v>0</v>
      </c>
    </row>
    <row r="936" spans="1:134" x14ac:dyDescent="0.3">
      <c r="A936">
        <v>106500954</v>
      </c>
      <c r="B936" t="s">
        <v>419</v>
      </c>
      <c r="C936">
        <v>20181</v>
      </c>
      <c r="D936" s="1">
        <v>43101</v>
      </c>
      <c r="E936" s="1">
        <v>43190</v>
      </c>
      <c r="F936" t="s">
        <v>134</v>
      </c>
      <c r="G936" t="s">
        <v>420</v>
      </c>
      <c r="H936">
        <v>6</v>
      </c>
      <c r="I936">
        <v>511</v>
      </c>
      <c r="J936" t="s">
        <v>255</v>
      </c>
      <c r="K936" t="s">
        <v>137</v>
      </c>
      <c r="L936" t="s">
        <v>138</v>
      </c>
      <c r="M936" t="s">
        <v>421</v>
      </c>
      <c r="N936" t="s">
        <v>422</v>
      </c>
      <c r="O936" t="s">
        <v>423</v>
      </c>
      <c r="P936">
        <v>95354</v>
      </c>
      <c r="Q936" t="s">
        <v>424</v>
      </c>
      <c r="R936">
        <v>100</v>
      </c>
      <c r="S936">
        <v>100</v>
      </c>
      <c r="T936">
        <v>100</v>
      </c>
      <c r="U936">
        <v>139</v>
      </c>
      <c r="V936">
        <v>0</v>
      </c>
      <c r="W936">
        <v>8</v>
      </c>
      <c r="X936">
        <v>0</v>
      </c>
      <c r="Y936">
        <v>0</v>
      </c>
      <c r="Z936">
        <v>0</v>
      </c>
      <c r="AA936">
        <v>122</v>
      </c>
      <c r="AB936">
        <v>0</v>
      </c>
      <c r="AC936">
        <v>0</v>
      </c>
      <c r="AD936">
        <v>0</v>
      </c>
      <c r="AE936">
        <v>269</v>
      </c>
      <c r="AF936">
        <v>0</v>
      </c>
      <c r="AG936">
        <v>3467</v>
      </c>
      <c r="AH936">
        <v>0</v>
      </c>
      <c r="AI936">
        <v>350</v>
      </c>
      <c r="AJ936">
        <v>0</v>
      </c>
      <c r="AK936">
        <v>0</v>
      </c>
      <c r="AL936">
        <v>0</v>
      </c>
      <c r="AM936">
        <v>3939</v>
      </c>
      <c r="AN936">
        <v>0</v>
      </c>
      <c r="AO936">
        <v>0</v>
      </c>
      <c r="AP936">
        <v>0</v>
      </c>
      <c r="AQ936">
        <v>7756</v>
      </c>
      <c r="AR936">
        <v>0</v>
      </c>
      <c r="AS93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15512</v>
      </c>
      <c r="AT936">
        <v>0</v>
      </c>
      <c r="AU936">
        <v>0</v>
      </c>
      <c r="AV936">
        <v>0</v>
      </c>
      <c r="AW936">
        <v>0</v>
      </c>
      <c r="AX936">
        <v>0</v>
      </c>
      <c r="AY936">
        <v>0</v>
      </c>
      <c r="AZ936">
        <v>0</v>
      </c>
      <c r="BA936">
        <v>0</v>
      </c>
      <c r="BB936">
        <v>0</v>
      </c>
      <c r="BC936">
        <v>0</v>
      </c>
      <c r="BD936">
        <v>0</v>
      </c>
      <c r="BE936">
        <v>23669983</v>
      </c>
      <c r="BF936">
        <v>0</v>
      </c>
      <c r="BG936">
        <v>1975258</v>
      </c>
      <c r="BH936">
        <v>0</v>
      </c>
      <c r="BI936">
        <v>0</v>
      </c>
      <c r="BJ936">
        <v>0</v>
      </c>
      <c r="BK936">
        <v>23396193</v>
      </c>
      <c r="BL936">
        <v>0</v>
      </c>
      <c r="BM936">
        <v>0</v>
      </c>
      <c r="BN936">
        <v>0</v>
      </c>
      <c r="BO936">
        <v>49041434</v>
      </c>
      <c r="BP936">
        <v>0</v>
      </c>
      <c r="BQ936">
        <v>0</v>
      </c>
      <c r="BR936">
        <v>0</v>
      </c>
      <c r="BS936">
        <v>0</v>
      </c>
      <c r="BT936">
        <v>0</v>
      </c>
      <c r="BU936">
        <v>0</v>
      </c>
      <c r="BV936">
        <v>0</v>
      </c>
      <c r="BW936">
        <v>0</v>
      </c>
      <c r="BX936">
        <v>0</v>
      </c>
      <c r="BY936">
        <v>0</v>
      </c>
      <c r="BZ936">
        <v>0</v>
      </c>
      <c r="CA936">
        <v>0</v>
      </c>
      <c r="CB936">
        <v>16920026</v>
      </c>
      <c r="CC936">
        <v>0</v>
      </c>
      <c r="CD936">
        <v>1411974</v>
      </c>
      <c r="CE936">
        <v>0</v>
      </c>
      <c r="CF936">
        <v>0</v>
      </c>
      <c r="CG936">
        <v>0</v>
      </c>
      <c r="CH936">
        <v>0</v>
      </c>
      <c r="CI936">
        <v>16724314</v>
      </c>
      <c r="CJ936">
        <v>0</v>
      </c>
      <c r="CK936">
        <v>0</v>
      </c>
      <c r="CL936">
        <v>0</v>
      </c>
      <c r="CM936">
        <v>0</v>
      </c>
      <c r="CN936">
        <v>0</v>
      </c>
      <c r="CO936">
        <v>0</v>
      </c>
      <c r="CP936">
        <v>0</v>
      </c>
      <c r="CQ936">
        <v>35056314</v>
      </c>
      <c r="CR936">
        <v>0</v>
      </c>
      <c r="CS936">
        <v>0</v>
      </c>
      <c r="CT936">
        <v>0</v>
      </c>
      <c r="CU936">
        <v>0</v>
      </c>
      <c r="CV936">
        <v>0</v>
      </c>
      <c r="CW936">
        <v>6749957</v>
      </c>
      <c r="CX936">
        <v>0</v>
      </c>
      <c r="CY936">
        <v>563283</v>
      </c>
      <c r="CZ936">
        <v>0</v>
      </c>
      <c r="DA936">
        <v>0</v>
      </c>
      <c r="DB936">
        <v>0</v>
      </c>
      <c r="DC936">
        <v>6671880</v>
      </c>
      <c r="DD936">
        <v>0</v>
      </c>
      <c r="DE936">
        <v>0</v>
      </c>
      <c r="DF936">
        <v>0</v>
      </c>
      <c r="DG936">
        <v>13985120</v>
      </c>
      <c r="DH936">
        <v>75930</v>
      </c>
      <c r="DI936">
        <v>11023673</v>
      </c>
      <c r="DJ936">
        <v>0</v>
      </c>
      <c r="DK936">
        <v>0</v>
      </c>
      <c r="DL936">
        <v>0</v>
      </c>
      <c r="DM936">
        <v>0</v>
      </c>
      <c r="DN936">
        <v>0</v>
      </c>
      <c r="DO936">
        <v>0</v>
      </c>
      <c r="DP936">
        <v>0</v>
      </c>
      <c r="DQ936">
        <v>530707</v>
      </c>
      <c r="DR936">
        <v>0</v>
      </c>
      <c r="DS936">
        <v>0</v>
      </c>
      <c r="DT936">
        <v>0</v>
      </c>
      <c r="DU936">
        <v>0</v>
      </c>
      <c r="DV936">
        <v>0</v>
      </c>
      <c r="DW936">
        <v>0</v>
      </c>
      <c r="DX936">
        <v>0</v>
      </c>
      <c r="DY936">
        <v>0</v>
      </c>
      <c r="DZ936">
        <v>0</v>
      </c>
      <c r="EA936">
        <v>0</v>
      </c>
      <c r="EB936">
        <v>0</v>
      </c>
      <c r="EC936">
        <v>0</v>
      </c>
      <c r="ED936">
        <v>0</v>
      </c>
    </row>
    <row r="937" spans="1:134" x14ac:dyDescent="0.3">
      <c r="A937">
        <v>106301140</v>
      </c>
      <c r="B937" t="s">
        <v>425</v>
      </c>
      <c r="C937">
        <v>20181</v>
      </c>
      <c r="D937" s="1">
        <v>43101</v>
      </c>
      <c r="E937" s="1">
        <v>43190</v>
      </c>
      <c r="F937" t="s">
        <v>134</v>
      </c>
      <c r="G937" t="s">
        <v>226</v>
      </c>
      <c r="H937">
        <v>13</v>
      </c>
      <c r="I937">
        <v>1015</v>
      </c>
      <c r="J937" t="s">
        <v>255</v>
      </c>
      <c r="K937" t="s">
        <v>137</v>
      </c>
      <c r="L937" t="s">
        <v>138</v>
      </c>
      <c r="M937" t="s">
        <v>426</v>
      </c>
      <c r="N937" t="s">
        <v>427</v>
      </c>
      <c r="O937" t="s">
        <v>428</v>
      </c>
      <c r="P937">
        <v>92869</v>
      </c>
      <c r="Q937" t="s">
        <v>268</v>
      </c>
      <c r="R937">
        <v>114</v>
      </c>
      <c r="S937">
        <v>100</v>
      </c>
      <c r="T937">
        <v>100</v>
      </c>
      <c r="U937">
        <v>125</v>
      </c>
      <c r="V937">
        <v>46</v>
      </c>
      <c r="W937">
        <v>15</v>
      </c>
      <c r="X937">
        <v>112</v>
      </c>
      <c r="Y937">
        <v>0</v>
      </c>
      <c r="Z937">
        <v>0</v>
      </c>
      <c r="AA937">
        <v>69</v>
      </c>
      <c r="AB937">
        <v>137</v>
      </c>
      <c r="AC937">
        <v>0</v>
      </c>
      <c r="AD937">
        <v>14</v>
      </c>
      <c r="AE937">
        <v>518</v>
      </c>
      <c r="AF937">
        <v>0</v>
      </c>
      <c r="AG937">
        <v>966</v>
      </c>
      <c r="AH937">
        <v>576</v>
      </c>
      <c r="AI937">
        <v>183</v>
      </c>
      <c r="AJ937">
        <v>2138</v>
      </c>
      <c r="AK937">
        <v>0</v>
      </c>
      <c r="AL937">
        <v>0</v>
      </c>
      <c r="AM937">
        <v>224</v>
      </c>
      <c r="AN937">
        <v>840</v>
      </c>
      <c r="AO937">
        <v>0</v>
      </c>
      <c r="AP937">
        <v>33</v>
      </c>
      <c r="AQ937">
        <v>4960</v>
      </c>
      <c r="AR937">
        <v>0</v>
      </c>
      <c r="AS93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9920</v>
      </c>
      <c r="AT937">
        <v>307</v>
      </c>
      <c r="AU937">
        <v>191</v>
      </c>
      <c r="AV937">
        <v>141</v>
      </c>
      <c r="AW937">
        <v>780</v>
      </c>
      <c r="AX937">
        <v>0</v>
      </c>
      <c r="AY937">
        <v>0</v>
      </c>
      <c r="AZ937">
        <v>791</v>
      </c>
      <c r="BA937">
        <v>967</v>
      </c>
      <c r="BB937">
        <v>0</v>
      </c>
      <c r="BC937">
        <v>357</v>
      </c>
      <c r="BD937">
        <v>3534</v>
      </c>
      <c r="BE937">
        <v>8472589</v>
      </c>
      <c r="BF937">
        <v>4451566</v>
      </c>
      <c r="BG937">
        <v>1679495</v>
      </c>
      <c r="BH937">
        <v>13631482</v>
      </c>
      <c r="BI937">
        <v>0</v>
      </c>
      <c r="BJ937">
        <v>0</v>
      </c>
      <c r="BK937">
        <v>1683657</v>
      </c>
      <c r="BL937">
        <v>8185367</v>
      </c>
      <c r="BM937">
        <v>0</v>
      </c>
      <c r="BN937">
        <v>702558</v>
      </c>
      <c r="BO937">
        <v>38806714</v>
      </c>
      <c r="BP937">
        <v>1194422</v>
      </c>
      <c r="BQ937">
        <v>1037719</v>
      </c>
      <c r="BR937">
        <v>640628</v>
      </c>
      <c r="BS937">
        <v>3155859</v>
      </c>
      <c r="BT937">
        <v>0</v>
      </c>
      <c r="BU937">
        <v>0</v>
      </c>
      <c r="BV937">
        <v>1748040</v>
      </c>
      <c r="BW937">
        <v>4784226</v>
      </c>
      <c r="BX937">
        <v>0</v>
      </c>
      <c r="BY937">
        <v>804939</v>
      </c>
      <c r="BZ937">
        <v>13365833</v>
      </c>
      <c r="CA937">
        <v>1719365</v>
      </c>
      <c r="CB937">
        <v>7136948</v>
      </c>
      <c r="CC937">
        <v>3713109</v>
      </c>
      <c r="CD937">
        <v>1973327</v>
      </c>
      <c r="CE937">
        <v>15554367</v>
      </c>
      <c r="CF937">
        <v>0</v>
      </c>
      <c r="CG937">
        <v>0</v>
      </c>
      <c r="CH937">
        <v>0</v>
      </c>
      <c r="CI937">
        <v>3284448</v>
      </c>
      <c r="CJ937">
        <v>8054637</v>
      </c>
      <c r="CK937">
        <v>0</v>
      </c>
      <c r="CL937">
        <v>0</v>
      </c>
      <c r="CM937">
        <v>0</v>
      </c>
      <c r="CN937">
        <v>0</v>
      </c>
      <c r="CO937">
        <v>0</v>
      </c>
      <c r="CP937">
        <v>253290</v>
      </c>
      <c r="CQ937">
        <v>41689491</v>
      </c>
      <c r="CR937">
        <v>0</v>
      </c>
      <c r="CS937">
        <v>0</v>
      </c>
      <c r="CT937">
        <v>0</v>
      </c>
      <c r="CU937">
        <v>0</v>
      </c>
      <c r="CV937">
        <v>0</v>
      </c>
      <c r="CW937">
        <v>2530063</v>
      </c>
      <c r="CX937">
        <v>1776175</v>
      </c>
      <c r="CY937">
        <v>346795</v>
      </c>
      <c r="CZ937">
        <v>1232974</v>
      </c>
      <c r="DA937">
        <v>0</v>
      </c>
      <c r="DB937">
        <v>0</v>
      </c>
      <c r="DC937">
        <v>147249</v>
      </c>
      <c r="DD937">
        <v>4914956</v>
      </c>
      <c r="DE937">
        <v>0</v>
      </c>
      <c r="DF937">
        <v>-465156</v>
      </c>
      <c r="DG937">
        <v>10483056</v>
      </c>
      <c r="DH937">
        <v>78298</v>
      </c>
      <c r="DI937">
        <v>10677066</v>
      </c>
      <c r="DJ937">
        <v>158115</v>
      </c>
      <c r="DK937">
        <v>0</v>
      </c>
      <c r="DL937">
        <v>0</v>
      </c>
      <c r="DM937">
        <v>0</v>
      </c>
      <c r="DN937">
        <v>0</v>
      </c>
      <c r="DO937">
        <v>0</v>
      </c>
      <c r="DP937">
        <v>256653</v>
      </c>
      <c r="DQ937">
        <v>2528124</v>
      </c>
      <c r="DR937">
        <v>0</v>
      </c>
      <c r="DS937">
        <v>0</v>
      </c>
      <c r="DT937">
        <v>0</v>
      </c>
      <c r="DU937">
        <v>0</v>
      </c>
      <c r="DV937">
        <v>0</v>
      </c>
      <c r="DW937">
        <v>0</v>
      </c>
      <c r="DX937">
        <v>0</v>
      </c>
      <c r="DY937">
        <v>0</v>
      </c>
      <c r="DZ937">
        <v>0</v>
      </c>
      <c r="EA937">
        <v>0</v>
      </c>
      <c r="EB937">
        <v>0</v>
      </c>
      <c r="EC937">
        <v>0</v>
      </c>
      <c r="ED937">
        <v>0</v>
      </c>
    </row>
    <row r="938" spans="1:134" x14ac:dyDescent="0.3">
      <c r="A938">
        <v>106190170</v>
      </c>
      <c r="B938" t="s">
        <v>438</v>
      </c>
      <c r="C938">
        <v>20181</v>
      </c>
      <c r="D938" s="1">
        <v>43101</v>
      </c>
      <c r="E938" s="1">
        <v>43190</v>
      </c>
      <c r="F938" t="s">
        <v>134</v>
      </c>
      <c r="G938" t="s">
        <v>158</v>
      </c>
      <c r="H938">
        <v>11</v>
      </c>
      <c r="I938">
        <v>925</v>
      </c>
      <c r="J938" t="s">
        <v>136</v>
      </c>
      <c r="K938" t="s">
        <v>137</v>
      </c>
      <c r="L938" t="s">
        <v>145</v>
      </c>
      <c r="M938" t="s">
        <v>439</v>
      </c>
      <c r="N938" t="s">
        <v>440</v>
      </c>
      <c r="O938" t="s">
        <v>223</v>
      </c>
      <c r="P938">
        <v>90027</v>
      </c>
      <c r="Q938" t="s">
        <v>441</v>
      </c>
      <c r="R938">
        <v>495</v>
      </c>
      <c r="S938">
        <v>374</v>
      </c>
      <c r="T938">
        <v>374</v>
      </c>
      <c r="U938">
        <v>8</v>
      </c>
      <c r="V938">
        <v>0</v>
      </c>
      <c r="W938">
        <v>2074</v>
      </c>
      <c r="X938">
        <v>1136</v>
      </c>
      <c r="Y938">
        <v>0</v>
      </c>
      <c r="Z938">
        <v>0</v>
      </c>
      <c r="AA938">
        <v>49</v>
      </c>
      <c r="AB938">
        <v>1116</v>
      </c>
      <c r="AC938">
        <v>13</v>
      </c>
      <c r="AD938">
        <v>6</v>
      </c>
      <c r="AE938">
        <v>4402</v>
      </c>
      <c r="AF938">
        <v>0</v>
      </c>
      <c r="AG938">
        <v>62</v>
      </c>
      <c r="AH938">
        <v>0</v>
      </c>
      <c r="AI938">
        <v>17028</v>
      </c>
      <c r="AJ938">
        <v>3370</v>
      </c>
      <c r="AK938">
        <v>0</v>
      </c>
      <c r="AL938">
        <v>0</v>
      </c>
      <c r="AM938">
        <v>1075</v>
      </c>
      <c r="AN938">
        <v>8137</v>
      </c>
      <c r="AO938">
        <v>43</v>
      </c>
      <c r="AP938">
        <v>18</v>
      </c>
      <c r="AQ938">
        <v>29733</v>
      </c>
      <c r="AR938">
        <v>0</v>
      </c>
      <c r="AS93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59466</v>
      </c>
      <c r="AT938">
        <v>511</v>
      </c>
      <c r="AU938">
        <v>0</v>
      </c>
      <c r="AV938">
        <v>44801</v>
      </c>
      <c r="AW938">
        <v>34135</v>
      </c>
      <c r="AX938">
        <v>0</v>
      </c>
      <c r="AY938">
        <v>0</v>
      </c>
      <c r="AZ938">
        <v>4095</v>
      </c>
      <c r="BA938">
        <v>26434</v>
      </c>
      <c r="BB938">
        <v>462</v>
      </c>
      <c r="BC938">
        <v>2275</v>
      </c>
      <c r="BD938">
        <v>112713</v>
      </c>
      <c r="BE938">
        <v>927710</v>
      </c>
      <c r="BF938">
        <v>0</v>
      </c>
      <c r="BG938">
        <v>300796965</v>
      </c>
      <c r="BH938">
        <v>47491615</v>
      </c>
      <c r="BI938">
        <v>0</v>
      </c>
      <c r="BJ938">
        <v>0</v>
      </c>
      <c r="BK938">
        <v>16296926</v>
      </c>
      <c r="BL938">
        <v>165989660</v>
      </c>
      <c r="BM938">
        <v>527384</v>
      </c>
      <c r="BN938">
        <v>218407</v>
      </c>
      <c r="BO938">
        <v>532248667</v>
      </c>
      <c r="BP938">
        <v>837375</v>
      </c>
      <c r="BQ938">
        <v>0</v>
      </c>
      <c r="BR938">
        <v>75683989</v>
      </c>
      <c r="BS938">
        <v>50621422</v>
      </c>
      <c r="BT938">
        <v>0</v>
      </c>
      <c r="BU938">
        <v>0</v>
      </c>
      <c r="BV938">
        <v>10342546</v>
      </c>
      <c r="BW938">
        <v>51981371</v>
      </c>
      <c r="BX938">
        <v>67808</v>
      </c>
      <c r="BY938">
        <v>3971786</v>
      </c>
      <c r="BZ938">
        <v>193506297</v>
      </c>
      <c r="CA938">
        <v>3181053</v>
      </c>
      <c r="CB938">
        <v>1470733</v>
      </c>
      <c r="CC938">
        <v>0</v>
      </c>
      <c r="CD938">
        <v>222807446</v>
      </c>
      <c r="CE938">
        <v>80385803</v>
      </c>
      <c r="CF938">
        <v>-3875000</v>
      </c>
      <c r="CG938">
        <v>0</v>
      </c>
      <c r="CH938">
        <v>0</v>
      </c>
      <c r="CI938">
        <v>10445421</v>
      </c>
      <c r="CJ938">
        <v>127741723</v>
      </c>
      <c r="CK938">
        <v>0</v>
      </c>
      <c r="CL938">
        <v>595192</v>
      </c>
      <c r="CM938">
        <v>-450000</v>
      </c>
      <c r="CN938">
        <v>0</v>
      </c>
      <c r="CO938">
        <v>0</v>
      </c>
      <c r="CP938">
        <v>2141293</v>
      </c>
      <c r="CQ938">
        <v>444443664</v>
      </c>
      <c r="CR938">
        <v>0</v>
      </c>
      <c r="CS938">
        <v>0</v>
      </c>
      <c r="CT938">
        <v>0</v>
      </c>
      <c r="CU938">
        <v>0</v>
      </c>
      <c r="CV938">
        <v>0</v>
      </c>
      <c r="CW938">
        <v>288808</v>
      </c>
      <c r="CX938">
        <v>0</v>
      </c>
      <c r="CY938">
        <v>155750756</v>
      </c>
      <c r="CZ938">
        <v>17443394</v>
      </c>
      <c r="DA938">
        <v>0</v>
      </c>
      <c r="DB938">
        <v>0</v>
      </c>
      <c r="DC938">
        <v>16096651</v>
      </c>
      <c r="DD938">
        <v>89237249</v>
      </c>
      <c r="DE938">
        <v>0</v>
      </c>
      <c r="DF938">
        <v>2494442</v>
      </c>
      <c r="DG938">
        <v>281311300</v>
      </c>
      <c r="DH938">
        <v>35452941</v>
      </c>
      <c r="DI938">
        <v>299600417</v>
      </c>
      <c r="DJ938">
        <v>0</v>
      </c>
      <c r="DK938">
        <v>11300436</v>
      </c>
      <c r="DL938">
        <v>0</v>
      </c>
      <c r="DM938">
        <v>0</v>
      </c>
      <c r="DN938">
        <v>0</v>
      </c>
      <c r="DO938">
        <v>0</v>
      </c>
      <c r="DP938">
        <v>14149459</v>
      </c>
      <c r="DQ938">
        <v>873192240</v>
      </c>
      <c r="DR938">
        <v>0</v>
      </c>
      <c r="DS938">
        <v>0</v>
      </c>
      <c r="DT938">
        <v>0</v>
      </c>
      <c r="DU938">
        <v>0</v>
      </c>
      <c r="DV938">
        <v>0</v>
      </c>
      <c r="DW938">
        <v>0</v>
      </c>
      <c r="DX938">
        <v>0</v>
      </c>
      <c r="DY938">
        <v>0</v>
      </c>
      <c r="DZ938">
        <v>0</v>
      </c>
      <c r="EA938">
        <v>0</v>
      </c>
      <c r="EB938">
        <v>0</v>
      </c>
      <c r="EC938">
        <v>0</v>
      </c>
      <c r="ED938">
        <v>0</v>
      </c>
    </row>
    <row r="939" spans="1:134" x14ac:dyDescent="0.3">
      <c r="A939">
        <v>106304113</v>
      </c>
      <c r="B939" t="s">
        <v>433</v>
      </c>
      <c r="C939">
        <v>20181</v>
      </c>
      <c r="D939" s="1">
        <v>43101</v>
      </c>
      <c r="E939" s="1">
        <v>43190</v>
      </c>
      <c r="F939" t="s">
        <v>134</v>
      </c>
      <c r="G939" t="s">
        <v>226</v>
      </c>
      <c r="H939">
        <v>13</v>
      </c>
      <c r="I939">
        <v>1017</v>
      </c>
      <c r="J939" t="s">
        <v>136</v>
      </c>
      <c r="K939" t="s">
        <v>137</v>
      </c>
      <c r="L939" t="s">
        <v>138</v>
      </c>
      <c r="M939" t="s">
        <v>434</v>
      </c>
      <c r="N939" t="s">
        <v>1270</v>
      </c>
      <c r="O939" t="s">
        <v>436</v>
      </c>
      <c r="P939">
        <v>92691</v>
      </c>
      <c r="Q939" t="s">
        <v>437</v>
      </c>
      <c r="R939">
        <v>54</v>
      </c>
      <c r="S939">
        <v>54</v>
      </c>
      <c r="T939">
        <v>24</v>
      </c>
      <c r="U939">
        <v>0</v>
      </c>
      <c r="V939">
        <v>0</v>
      </c>
      <c r="W939">
        <v>110</v>
      </c>
      <c r="X939">
        <v>191</v>
      </c>
      <c r="Y939">
        <v>0</v>
      </c>
      <c r="Z939">
        <v>0</v>
      </c>
      <c r="AA939">
        <v>15</v>
      </c>
      <c r="AB939">
        <v>341</v>
      </c>
      <c r="AC939">
        <v>2</v>
      </c>
      <c r="AD939">
        <v>13</v>
      </c>
      <c r="AE939">
        <v>672</v>
      </c>
      <c r="AF939">
        <v>0</v>
      </c>
      <c r="AG939">
        <v>0</v>
      </c>
      <c r="AH939">
        <v>0</v>
      </c>
      <c r="AI939">
        <v>426</v>
      </c>
      <c r="AJ939">
        <v>452</v>
      </c>
      <c r="AK939">
        <v>0</v>
      </c>
      <c r="AL939">
        <v>0</v>
      </c>
      <c r="AM939">
        <v>15</v>
      </c>
      <c r="AN939">
        <v>1228</v>
      </c>
      <c r="AO939">
        <v>4</v>
      </c>
      <c r="AP939">
        <v>31</v>
      </c>
      <c r="AQ939">
        <v>2156</v>
      </c>
      <c r="AR939">
        <v>0</v>
      </c>
      <c r="AS93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4312</v>
      </c>
      <c r="AT939">
        <v>0</v>
      </c>
      <c r="AU939">
        <v>0</v>
      </c>
      <c r="AV939">
        <v>242</v>
      </c>
      <c r="AW939">
        <v>2496</v>
      </c>
      <c r="AX939">
        <v>0</v>
      </c>
      <c r="AY939">
        <v>0</v>
      </c>
      <c r="AZ939">
        <v>119</v>
      </c>
      <c r="BA939">
        <v>3144</v>
      </c>
      <c r="BB939">
        <v>0</v>
      </c>
      <c r="BC939">
        <v>117</v>
      </c>
      <c r="BD939">
        <v>6118</v>
      </c>
      <c r="BE939">
        <v>0</v>
      </c>
      <c r="BF939">
        <v>0</v>
      </c>
      <c r="BG939">
        <v>7945519</v>
      </c>
      <c r="BH939">
        <v>7579535</v>
      </c>
      <c r="BI939">
        <v>0</v>
      </c>
      <c r="BJ939">
        <v>0</v>
      </c>
      <c r="BK939">
        <v>201843</v>
      </c>
      <c r="BL939">
        <v>20430459</v>
      </c>
      <c r="BM939">
        <v>76287</v>
      </c>
      <c r="BN939">
        <v>423560</v>
      </c>
      <c r="BO939">
        <v>36657203</v>
      </c>
      <c r="BP939">
        <v>0</v>
      </c>
      <c r="BQ939">
        <v>0</v>
      </c>
      <c r="BR939">
        <v>944554</v>
      </c>
      <c r="BS939">
        <v>8782276</v>
      </c>
      <c r="BT939">
        <v>0</v>
      </c>
      <c r="BU939">
        <v>0</v>
      </c>
      <c r="BV939">
        <v>710014</v>
      </c>
      <c r="BW939">
        <v>12378035</v>
      </c>
      <c r="BX939">
        <v>0</v>
      </c>
      <c r="BY939">
        <v>362146</v>
      </c>
      <c r="BZ939">
        <v>23177025</v>
      </c>
      <c r="CA939">
        <v>1441498</v>
      </c>
      <c r="CB939">
        <v>0</v>
      </c>
      <c r="CC939">
        <v>0</v>
      </c>
      <c r="CD939">
        <v>4369250</v>
      </c>
      <c r="CE939">
        <v>14334060</v>
      </c>
      <c r="CF939">
        <v>-485297</v>
      </c>
      <c r="CG939">
        <v>0</v>
      </c>
      <c r="CH939">
        <v>0</v>
      </c>
      <c r="CI939">
        <v>596954</v>
      </c>
      <c r="CJ939">
        <v>21478331</v>
      </c>
      <c r="CK939">
        <v>0</v>
      </c>
      <c r="CL939">
        <v>32594</v>
      </c>
      <c r="CM939">
        <v>0</v>
      </c>
      <c r="CN939">
        <v>0</v>
      </c>
      <c r="CO939">
        <v>0</v>
      </c>
      <c r="CP939">
        <v>200900</v>
      </c>
      <c r="CQ939">
        <v>41968290</v>
      </c>
      <c r="CR939">
        <v>0</v>
      </c>
      <c r="CS939">
        <v>0</v>
      </c>
      <c r="CT939">
        <v>0</v>
      </c>
      <c r="CU939">
        <v>0</v>
      </c>
      <c r="CV939">
        <v>0</v>
      </c>
      <c r="CW939">
        <v>0</v>
      </c>
      <c r="CX939">
        <v>0</v>
      </c>
      <c r="CY939">
        <v>4691675</v>
      </c>
      <c r="CZ939">
        <v>2342196</v>
      </c>
      <c r="DA939">
        <v>0</v>
      </c>
      <c r="DB939">
        <v>0</v>
      </c>
      <c r="DC939">
        <v>314903</v>
      </c>
      <c r="DD939">
        <v>9888665</v>
      </c>
      <c r="DE939">
        <v>0</v>
      </c>
      <c r="DF939">
        <v>628499</v>
      </c>
      <c r="DG939">
        <v>17865938</v>
      </c>
      <c r="DH939">
        <v>107749</v>
      </c>
      <c r="DI939">
        <v>14698091</v>
      </c>
      <c r="DJ939">
        <v>0</v>
      </c>
      <c r="DK939">
        <v>52862</v>
      </c>
      <c r="DL939">
        <v>0</v>
      </c>
      <c r="DM939">
        <v>0</v>
      </c>
      <c r="DN939">
        <v>0</v>
      </c>
      <c r="DO939">
        <v>0</v>
      </c>
      <c r="DP939">
        <v>468618</v>
      </c>
      <c r="DQ939">
        <v>7669659</v>
      </c>
      <c r="DR939">
        <v>0</v>
      </c>
      <c r="DS939">
        <v>0</v>
      </c>
      <c r="DT939">
        <v>0</v>
      </c>
      <c r="DU939">
        <v>0</v>
      </c>
      <c r="DV939">
        <v>0</v>
      </c>
      <c r="DW939">
        <v>0</v>
      </c>
      <c r="DX939">
        <v>0</v>
      </c>
      <c r="DY939">
        <v>0</v>
      </c>
      <c r="DZ939">
        <v>0</v>
      </c>
      <c r="EA939">
        <v>0</v>
      </c>
      <c r="EB939">
        <v>0</v>
      </c>
      <c r="EC939">
        <v>3419059</v>
      </c>
      <c r="ED939">
        <v>0</v>
      </c>
    </row>
    <row r="940" spans="1:134" x14ac:dyDescent="0.3">
      <c r="A940">
        <v>106300032</v>
      </c>
      <c r="B940" t="s">
        <v>442</v>
      </c>
      <c r="C940">
        <v>20181</v>
      </c>
      <c r="D940" s="1">
        <v>43101</v>
      </c>
      <c r="E940" s="1">
        <v>43190</v>
      </c>
      <c r="F940" t="s">
        <v>134</v>
      </c>
      <c r="G940" t="s">
        <v>226</v>
      </c>
      <c r="H940">
        <v>13</v>
      </c>
      <c r="I940">
        <v>1015</v>
      </c>
      <c r="J940" t="s">
        <v>136</v>
      </c>
      <c r="K940" t="s">
        <v>137</v>
      </c>
      <c r="L940" t="s">
        <v>138</v>
      </c>
      <c r="M940" t="s">
        <v>434</v>
      </c>
      <c r="N940" t="s">
        <v>443</v>
      </c>
      <c r="O940" t="s">
        <v>428</v>
      </c>
      <c r="P940">
        <v>92868</v>
      </c>
      <c r="Q940" t="s">
        <v>444</v>
      </c>
      <c r="R940">
        <v>315</v>
      </c>
      <c r="S940">
        <v>315</v>
      </c>
      <c r="T940">
        <v>315</v>
      </c>
      <c r="U940">
        <v>6</v>
      </c>
      <c r="V940">
        <v>0</v>
      </c>
      <c r="W940">
        <v>1308</v>
      </c>
      <c r="X940">
        <v>796</v>
      </c>
      <c r="Y940">
        <v>0</v>
      </c>
      <c r="Z940">
        <v>0</v>
      </c>
      <c r="AA940">
        <v>33</v>
      </c>
      <c r="AB940">
        <v>1206</v>
      </c>
      <c r="AC940">
        <v>0</v>
      </c>
      <c r="AD940">
        <v>45</v>
      </c>
      <c r="AE940">
        <v>3394</v>
      </c>
      <c r="AF940">
        <v>0</v>
      </c>
      <c r="AG940">
        <v>27</v>
      </c>
      <c r="AH940">
        <v>0</v>
      </c>
      <c r="AI940">
        <v>9105</v>
      </c>
      <c r="AJ940">
        <v>2067</v>
      </c>
      <c r="AK940">
        <v>0</v>
      </c>
      <c r="AL940">
        <v>0</v>
      </c>
      <c r="AM940">
        <v>97</v>
      </c>
      <c r="AN940">
        <v>6591</v>
      </c>
      <c r="AO940">
        <v>0</v>
      </c>
      <c r="AP940">
        <v>175</v>
      </c>
      <c r="AQ940">
        <v>18062</v>
      </c>
      <c r="AR940">
        <v>0</v>
      </c>
      <c r="AS94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36124</v>
      </c>
      <c r="AT940">
        <v>58</v>
      </c>
      <c r="AU940">
        <v>0</v>
      </c>
      <c r="AV940">
        <v>11166</v>
      </c>
      <c r="AW940">
        <v>24774</v>
      </c>
      <c r="AX940">
        <v>0</v>
      </c>
      <c r="AY940">
        <v>0</v>
      </c>
      <c r="AZ940">
        <v>297</v>
      </c>
      <c r="BA940">
        <v>12241</v>
      </c>
      <c r="BB940">
        <v>0</v>
      </c>
      <c r="BC940">
        <v>470</v>
      </c>
      <c r="BD940">
        <v>49006</v>
      </c>
      <c r="BE940">
        <v>966160</v>
      </c>
      <c r="BF940">
        <v>0</v>
      </c>
      <c r="BG940">
        <v>222955994</v>
      </c>
      <c r="BH940">
        <v>43045451</v>
      </c>
      <c r="BI940">
        <v>0</v>
      </c>
      <c r="BJ940">
        <v>0</v>
      </c>
      <c r="BK940">
        <v>2800966</v>
      </c>
      <c r="BL940">
        <v>140366799</v>
      </c>
      <c r="BM940">
        <v>0</v>
      </c>
      <c r="BN940">
        <v>670890</v>
      </c>
      <c r="BO940">
        <v>410806260</v>
      </c>
      <c r="BP940">
        <v>340056</v>
      </c>
      <c r="BQ940">
        <v>0</v>
      </c>
      <c r="BR940">
        <v>64103886</v>
      </c>
      <c r="BS940">
        <v>75821716</v>
      </c>
      <c r="BT940">
        <v>0</v>
      </c>
      <c r="BU940">
        <v>0</v>
      </c>
      <c r="BV940">
        <v>1324522</v>
      </c>
      <c r="BW940">
        <v>71418030</v>
      </c>
      <c r="BX940">
        <v>0</v>
      </c>
      <c r="BY940">
        <v>602044</v>
      </c>
      <c r="BZ940">
        <v>213610254</v>
      </c>
      <c r="CA940">
        <v>6771982</v>
      </c>
      <c r="CB940">
        <v>948177</v>
      </c>
      <c r="CC940">
        <v>0</v>
      </c>
      <c r="CD940">
        <v>250750943</v>
      </c>
      <c r="CE940">
        <v>103832185</v>
      </c>
      <c r="CF940">
        <v>-4793779</v>
      </c>
      <c r="CG940">
        <v>0</v>
      </c>
      <c r="CH940">
        <v>0</v>
      </c>
      <c r="CI940">
        <v>2306534</v>
      </c>
      <c r="CJ940">
        <v>118407565</v>
      </c>
      <c r="CK940">
        <v>0</v>
      </c>
      <c r="CL940">
        <v>0</v>
      </c>
      <c r="CM940">
        <v>0</v>
      </c>
      <c r="CN940">
        <v>0</v>
      </c>
      <c r="CO940">
        <v>0</v>
      </c>
      <c r="CP940">
        <v>1272934</v>
      </c>
      <c r="CQ940">
        <v>479496541</v>
      </c>
      <c r="CR940">
        <v>0</v>
      </c>
      <c r="CS940">
        <v>7555477</v>
      </c>
      <c r="CT940">
        <v>0</v>
      </c>
      <c r="CU940">
        <v>0</v>
      </c>
      <c r="CV940">
        <v>7555477</v>
      </c>
      <c r="CW940">
        <v>358039</v>
      </c>
      <c r="CX940">
        <v>0</v>
      </c>
      <c r="CY940">
        <v>39698959</v>
      </c>
      <c r="CZ940">
        <v>23994217</v>
      </c>
      <c r="DA940">
        <v>0</v>
      </c>
      <c r="DB940">
        <v>0</v>
      </c>
      <c r="DC940">
        <v>1818954</v>
      </c>
      <c r="DD940">
        <v>86605281</v>
      </c>
      <c r="DE940">
        <v>0</v>
      </c>
      <c r="DF940">
        <v>0</v>
      </c>
      <c r="DG940">
        <v>152475450</v>
      </c>
      <c r="DH940">
        <v>12508959</v>
      </c>
      <c r="DI940">
        <v>140470096</v>
      </c>
      <c r="DJ940">
        <v>0</v>
      </c>
      <c r="DK940">
        <v>-4077966</v>
      </c>
      <c r="DL940">
        <v>0</v>
      </c>
      <c r="DM940">
        <v>0</v>
      </c>
      <c r="DN940">
        <v>0</v>
      </c>
      <c r="DO940">
        <v>0</v>
      </c>
      <c r="DP940">
        <v>6195701</v>
      </c>
      <c r="DQ940">
        <v>620116517</v>
      </c>
      <c r="DR940">
        <v>0</v>
      </c>
      <c r="DS940">
        <v>0</v>
      </c>
      <c r="DT940">
        <v>0</v>
      </c>
      <c r="DU940">
        <v>0</v>
      </c>
      <c r="DV940">
        <v>0</v>
      </c>
      <c r="DW940">
        <v>0</v>
      </c>
      <c r="DX940">
        <v>0</v>
      </c>
      <c r="DY940">
        <v>0</v>
      </c>
      <c r="DZ940">
        <v>0</v>
      </c>
      <c r="EA940">
        <v>0</v>
      </c>
      <c r="EB940">
        <v>0</v>
      </c>
      <c r="EC940">
        <v>0</v>
      </c>
      <c r="ED940">
        <v>0</v>
      </c>
    </row>
    <row r="941" spans="1:134" x14ac:dyDescent="0.3">
      <c r="A941">
        <v>106010776</v>
      </c>
      <c r="B941" t="s">
        <v>429</v>
      </c>
      <c r="C941">
        <v>20181</v>
      </c>
      <c r="D941" s="1">
        <v>43101</v>
      </c>
      <c r="E941" s="1">
        <v>43190</v>
      </c>
      <c r="F941" t="s">
        <v>134</v>
      </c>
      <c r="G941" t="s">
        <v>233</v>
      </c>
      <c r="H941">
        <v>5</v>
      </c>
      <c r="I941">
        <v>417</v>
      </c>
      <c r="J941" t="s">
        <v>136</v>
      </c>
      <c r="K941" t="s">
        <v>137</v>
      </c>
      <c r="L941" t="s">
        <v>138</v>
      </c>
      <c r="M941" t="s">
        <v>430</v>
      </c>
      <c r="N941" t="s">
        <v>431</v>
      </c>
      <c r="O941" t="s">
        <v>252</v>
      </c>
      <c r="P941">
        <v>94609</v>
      </c>
      <c r="Q941" t="s">
        <v>432</v>
      </c>
      <c r="R941">
        <v>190</v>
      </c>
      <c r="S941">
        <v>190</v>
      </c>
      <c r="T941">
        <v>190</v>
      </c>
      <c r="U941">
        <v>7</v>
      </c>
      <c r="V941">
        <v>0</v>
      </c>
      <c r="W941">
        <v>893</v>
      </c>
      <c r="X941">
        <v>914</v>
      </c>
      <c r="Y941">
        <v>0</v>
      </c>
      <c r="Z941">
        <v>0</v>
      </c>
      <c r="AA941">
        <v>0</v>
      </c>
      <c r="AB941">
        <v>644</v>
      </c>
      <c r="AC941">
        <v>0</v>
      </c>
      <c r="AD941">
        <v>40</v>
      </c>
      <c r="AE941">
        <v>2498</v>
      </c>
      <c r="AF941">
        <v>0</v>
      </c>
      <c r="AG941">
        <v>46</v>
      </c>
      <c r="AH941">
        <v>0</v>
      </c>
      <c r="AI941">
        <v>5540</v>
      </c>
      <c r="AJ941">
        <v>3010</v>
      </c>
      <c r="AK941">
        <v>0</v>
      </c>
      <c r="AL941">
        <v>0</v>
      </c>
      <c r="AM941">
        <v>0</v>
      </c>
      <c r="AN941">
        <v>3108</v>
      </c>
      <c r="AO941">
        <v>0</v>
      </c>
      <c r="AP941">
        <v>89</v>
      </c>
      <c r="AQ941">
        <v>11793</v>
      </c>
      <c r="AR941">
        <v>0</v>
      </c>
      <c r="AS94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23586</v>
      </c>
      <c r="AT941">
        <v>267</v>
      </c>
      <c r="AU941">
        <v>0</v>
      </c>
      <c r="AV941">
        <v>16202</v>
      </c>
      <c r="AW941">
        <v>34128</v>
      </c>
      <c r="AX941">
        <v>0</v>
      </c>
      <c r="AY941">
        <v>0</v>
      </c>
      <c r="AZ941">
        <v>0</v>
      </c>
      <c r="BA941">
        <v>19347</v>
      </c>
      <c r="BB941">
        <v>179</v>
      </c>
      <c r="BC941">
        <v>3404</v>
      </c>
      <c r="BD941">
        <v>73527</v>
      </c>
      <c r="BE941">
        <v>524418</v>
      </c>
      <c r="BF941">
        <v>0</v>
      </c>
      <c r="BG941">
        <v>102376351</v>
      </c>
      <c r="BH941">
        <v>48933416</v>
      </c>
      <c r="BI941">
        <v>0</v>
      </c>
      <c r="BJ941">
        <v>0</v>
      </c>
      <c r="BK941">
        <v>0</v>
      </c>
      <c r="BL941">
        <v>62962932</v>
      </c>
      <c r="BM941">
        <v>0</v>
      </c>
      <c r="BN941">
        <v>120861</v>
      </c>
      <c r="BO941">
        <v>214917978</v>
      </c>
      <c r="BP941">
        <v>1999596</v>
      </c>
      <c r="BQ941">
        <v>0</v>
      </c>
      <c r="BR941">
        <v>40746649</v>
      </c>
      <c r="BS941">
        <v>67044368</v>
      </c>
      <c r="BT941">
        <v>0</v>
      </c>
      <c r="BU941">
        <v>0</v>
      </c>
      <c r="BV941">
        <v>0</v>
      </c>
      <c r="BW941">
        <v>57479751</v>
      </c>
      <c r="BX941">
        <v>93234</v>
      </c>
      <c r="BY941">
        <v>1690959</v>
      </c>
      <c r="BZ941">
        <v>169054557</v>
      </c>
      <c r="CA941">
        <v>-1302714</v>
      </c>
      <c r="CB941">
        <v>1889963</v>
      </c>
      <c r="CC941">
        <v>0</v>
      </c>
      <c r="CD941">
        <v>92957864</v>
      </c>
      <c r="CE941">
        <v>99116136</v>
      </c>
      <c r="CF941">
        <v>-20143015</v>
      </c>
      <c r="CG941">
        <v>0</v>
      </c>
      <c r="CH941">
        <v>0</v>
      </c>
      <c r="CI941">
        <v>0</v>
      </c>
      <c r="CJ941">
        <v>65863159</v>
      </c>
      <c r="CK941">
        <v>0</v>
      </c>
      <c r="CL941">
        <v>-42837</v>
      </c>
      <c r="CM941">
        <v>0</v>
      </c>
      <c r="CN941">
        <v>0</v>
      </c>
      <c r="CO941">
        <v>0</v>
      </c>
      <c r="CP941">
        <v>0</v>
      </c>
      <c r="CQ941">
        <v>238338556</v>
      </c>
      <c r="CR941">
        <v>0</v>
      </c>
      <c r="CS941">
        <v>0</v>
      </c>
      <c r="CT941">
        <v>0</v>
      </c>
      <c r="CU941">
        <v>0</v>
      </c>
      <c r="CV941">
        <v>0</v>
      </c>
      <c r="CW941">
        <v>634051</v>
      </c>
      <c r="CX941">
        <v>0</v>
      </c>
      <c r="CY941">
        <v>70308151</v>
      </c>
      <c r="CZ941">
        <v>16861648</v>
      </c>
      <c r="DA941">
        <v>0</v>
      </c>
      <c r="DB941">
        <v>0</v>
      </c>
      <c r="DC941">
        <v>0</v>
      </c>
      <c r="DD941">
        <v>54579524</v>
      </c>
      <c r="DE941">
        <v>185934</v>
      </c>
      <c r="DF941">
        <v>3064671</v>
      </c>
      <c r="DG941">
        <v>145633979</v>
      </c>
      <c r="DH941">
        <v>15200848</v>
      </c>
      <c r="DI941">
        <v>152007891</v>
      </c>
      <c r="DJ941">
        <v>0</v>
      </c>
      <c r="DK941">
        <v>3552000</v>
      </c>
      <c r="DL941">
        <v>0</v>
      </c>
      <c r="DM941">
        <v>0</v>
      </c>
      <c r="DN941">
        <v>0</v>
      </c>
      <c r="DO941">
        <v>0</v>
      </c>
      <c r="DP941">
        <v>17203176</v>
      </c>
      <c r="DQ941">
        <v>320710111</v>
      </c>
      <c r="DR941">
        <v>0</v>
      </c>
      <c r="DS941">
        <v>0</v>
      </c>
      <c r="DT941">
        <v>0</v>
      </c>
      <c r="DU941">
        <v>0</v>
      </c>
      <c r="DV941">
        <v>0</v>
      </c>
      <c r="DW941">
        <v>0</v>
      </c>
      <c r="DX941">
        <v>0</v>
      </c>
      <c r="DY941">
        <v>0</v>
      </c>
      <c r="DZ941">
        <v>0</v>
      </c>
      <c r="EA941">
        <v>0</v>
      </c>
      <c r="EB941">
        <v>0</v>
      </c>
      <c r="EC941">
        <v>0</v>
      </c>
      <c r="ED941">
        <v>0</v>
      </c>
    </row>
    <row r="942" spans="1:134" x14ac:dyDescent="0.3">
      <c r="A942">
        <v>106434051</v>
      </c>
      <c r="B942" t="s">
        <v>445</v>
      </c>
      <c r="C942">
        <v>20181</v>
      </c>
      <c r="D942" s="1">
        <v>43101</v>
      </c>
      <c r="E942" s="1">
        <v>43190</v>
      </c>
      <c r="F942" t="s">
        <v>134</v>
      </c>
      <c r="G942" t="s">
        <v>446</v>
      </c>
      <c r="H942">
        <v>7</v>
      </c>
      <c r="I942">
        <v>431</v>
      </c>
      <c r="J942" t="s">
        <v>255</v>
      </c>
      <c r="K942" t="s">
        <v>137</v>
      </c>
      <c r="L942" t="s">
        <v>138</v>
      </c>
      <c r="M942" t="s">
        <v>447</v>
      </c>
      <c r="N942" t="s">
        <v>448</v>
      </c>
      <c r="O942" t="s">
        <v>449</v>
      </c>
      <c r="P942">
        <v>95008</v>
      </c>
      <c r="Q942" t="s">
        <v>450</v>
      </c>
      <c r="R942">
        <v>29</v>
      </c>
      <c r="S942">
        <v>27</v>
      </c>
      <c r="T942">
        <v>26</v>
      </c>
      <c r="U942">
        <v>0</v>
      </c>
      <c r="V942">
        <v>0</v>
      </c>
      <c r="W942">
        <v>3</v>
      </c>
      <c r="X942">
        <v>1</v>
      </c>
      <c r="Y942">
        <v>0</v>
      </c>
      <c r="Z942">
        <v>0</v>
      </c>
      <c r="AA942">
        <v>0</v>
      </c>
      <c r="AB942">
        <v>0</v>
      </c>
      <c r="AC942">
        <v>0</v>
      </c>
      <c r="AD942">
        <v>0</v>
      </c>
      <c r="AE942">
        <v>4</v>
      </c>
      <c r="AF942">
        <v>0</v>
      </c>
      <c r="AG942">
        <v>0</v>
      </c>
      <c r="AH942">
        <v>0</v>
      </c>
      <c r="AI942">
        <v>1780</v>
      </c>
      <c r="AJ942">
        <v>460</v>
      </c>
      <c r="AK942">
        <v>0</v>
      </c>
      <c r="AL942">
        <v>0</v>
      </c>
      <c r="AM942">
        <v>0</v>
      </c>
      <c r="AN942">
        <v>52</v>
      </c>
      <c r="AO942">
        <v>0</v>
      </c>
      <c r="AP942">
        <v>0</v>
      </c>
      <c r="AQ942">
        <v>2292</v>
      </c>
      <c r="AR942">
        <v>0</v>
      </c>
      <c r="AS94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4584</v>
      </c>
      <c r="AT942">
        <v>0</v>
      </c>
      <c r="AU942">
        <v>0</v>
      </c>
      <c r="AV942">
        <v>0</v>
      </c>
      <c r="AW942">
        <v>0</v>
      </c>
      <c r="AX942">
        <v>0</v>
      </c>
      <c r="AY942">
        <v>0</v>
      </c>
      <c r="AZ942">
        <v>0</v>
      </c>
      <c r="BA942">
        <v>0</v>
      </c>
      <c r="BB942">
        <v>0</v>
      </c>
      <c r="BC942">
        <v>0</v>
      </c>
      <c r="BD942">
        <v>0</v>
      </c>
      <c r="BE942">
        <v>0</v>
      </c>
      <c r="BF942">
        <v>0</v>
      </c>
      <c r="BG942">
        <v>3016730</v>
      </c>
      <c r="BH942">
        <v>786642</v>
      </c>
      <c r="BI942">
        <v>0</v>
      </c>
      <c r="BJ942">
        <v>0</v>
      </c>
      <c r="BK942">
        <v>0</v>
      </c>
      <c r="BL942">
        <v>98800</v>
      </c>
      <c r="BM942">
        <v>0</v>
      </c>
      <c r="BN942">
        <v>0</v>
      </c>
      <c r="BO942">
        <v>3902172</v>
      </c>
      <c r="BP942">
        <v>0</v>
      </c>
      <c r="BQ942">
        <v>0</v>
      </c>
      <c r="BR942">
        <v>0</v>
      </c>
      <c r="BS942">
        <v>0</v>
      </c>
      <c r="BT942">
        <v>0</v>
      </c>
      <c r="BU942">
        <v>0</v>
      </c>
      <c r="BV942">
        <v>0</v>
      </c>
      <c r="BW942">
        <v>0</v>
      </c>
      <c r="BX942">
        <v>0</v>
      </c>
      <c r="BY942">
        <v>0</v>
      </c>
      <c r="BZ942">
        <v>0</v>
      </c>
      <c r="CA942">
        <v>0</v>
      </c>
      <c r="CB942">
        <v>0</v>
      </c>
      <c r="CC942">
        <v>0</v>
      </c>
      <c r="CD942">
        <v>1173937</v>
      </c>
      <c r="CE942">
        <v>326529</v>
      </c>
      <c r="CF942">
        <v>0</v>
      </c>
      <c r="CG942">
        <v>0</v>
      </c>
      <c r="CH942">
        <v>0</v>
      </c>
      <c r="CI942">
        <v>0</v>
      </c>
      <c r="CJ942">
        <v>38012</v>
      </c>
      <c r="CK942">
        <v>0</v>
      </c>
      <c r="CL942">
        <v>0</v>
      </c>
      <c r="CM942">
        <v>0</v>
      </c>
      <c r="CN942">
        <v>0</v>
      </c>
      <c r="CO942">
        <v>0</v>
      </c>
      <c r="CP942">
        <v>0</v>
      </c>
      <c r="CQ942">
        <v>1538478</v>
      </c>
      <c r="CR942">
        <v>0</v>
      </c>
      <c r="CS942">
        <v>0</v>
      </c>
      <c r="CT942">
        <v>0</v>
      </c>
      <c r="CU942">
        <v>0</v>
      </c>
      <c r="CV942">
        <v>0</v>
      </c>
      <c r="CW942">
        <v>0</v>
      </c>
      <c r="CX942">
        <v>0</v>
      </c>
      <c r="CY942">
        <v>1842793</v>
      </c>
      <c r="CZ942">
        <v>460113</v>
      </c>
      <c r="DA942">
        <v>0</v>
      </c>
      <c r="DB942">
        <v>0</v>
      </c>
      <c r="DC942">
        <v>0</v>
      </c>
      <c r="DD942">
        <v>60788</v>
      </c>
      <c r="DE942">
        <v>0</v>
      </c>
      <c r="DF942">
        <v>0</v>
      </c>
      <c r="DG942">
        <v>2363694</v>
      </c>
      <c r="DH942">
        <v>0</v>
      </c>
      <c r="DI942">
        <v>2459787</v>
      </c>
      <c r="DJ942">
        <v>0</v>
      </c>
      <c r="DK942">
        <v>0</v>
      </c>
      <c r="DL942">
        <v>0</v>
      </c>
      <c r="DM942">
        <v>0</v>
      </c>
      <c r="DN942">
        <v>0</v>
      </c>
      <c r="DO942">
        <v>0</v>
      </c>
      <c r="DP942">
        <v>2152</v>
      </c>
      <c r="DQ942">
        <v>594148</v>
      </c>
      <c r="DR942">
        <v>0</v>
      </c>
      <c r="DS942">
        <v>0</v>
      </c>
      <c r="DT942">
        <v>0</v>
      </c>
      <c r="DU942">
        <v>0</v>
      </c>
      <c r="DV942">
        <v>0</v>
      </c>
      <c r="DW942">
        <v>0</v>
      </c>
      <c r="DX942">
        <v>0</v>
      </c>
      <c r="DY942">
        <v>0</v>
      </c>
      <c r="DZ942">
        <v>0</v>
      </c>
      <c r="EA942">
        <v>0</v>
      </c>
      <c r="EB942">
        <v>0</v>
      </c>
      <c r="EC942">
        <v>0</v>
      </c>
      <c r="ED942">
        <v>0</v>
      </c>
    </row>
    <row r="943" spans="1:134" x14ac:dyDescent="0.3">
      <c r="A943">
        <v>106382715</v>
      </c>
      <c r="B943" t="s">
        <v>451</v>
      </c>
      <c r="C943">
        <v>20181</v>
      </c>
      <c r="D943" s="1">
        <v>43101</v>
      </c>
      <c r="E943" s="1">
        <v>43190</v>
      </c>
      <c r="F943" t="s">
        <v>134</v>
      </c>
      <c r="G943" t="s">
        <v>379</v>
      </c>
      <c r="H943">
        <v>4</v>
      </c>
      <c r="I943">
        <v>423</v>
      </c>
      <c r="J943" t="s">
        <v>136</v>
      </c>
      <c r="K943" t="s">
        <v>137</v>
      </c>
      <c r="L943" t="s">
        <v>138</v>
      </c>
      <c r="M943" t="s">
        <v>452</v>
      </c>
      <c r="N943" t="s">
        <v>453</v>
      </c>
      <c r="O943" t="s">
        <v>382</v>
      </c>
      <c r="P943">
        <v>94133</v>
      </c>
      <c r="Q943" t="s">
        <v>454</v>
      </c>
      <c r="R943">
        <v>65</v>
      </c>
      <c r="S943">
        <v>60</v>
      </c>
      <c r="T943">
        <v>20</v>
      </c>
      <c r="U943">
        <v>161</v>
      </c>
      <c r="V943">
        <v>83</v>
      </c>
      <c r="W943">
        <v>10</v>
      </c>
      <c r="X943">
        <v>17</v>
      </c>
      <c r="Y943">
        <v>0</v>
      </c>
      <c r="Z943">
        <v>0</v>
      </c>
      <c r="AA943">
        <v>42</v>
      </c>
      <c r="AB943">
        <v>0</v>
      </c>
      <c r="AC943">
        <v>0</v>
      </c>
      <c r="AD943">
        <v>7</v>
      </c>
      <c r="AE943">
        <v>320</v>
      </c>
      <c r="AF943">
        <v>0</v>
      </c>
      <c r="AG943">
        <v>951</v>
      </c>
      <c r="AH943">
        <v>398</v>
      </c>
      <c r="AI943">
        <v>26</v>
      </c>
      <c r="AJ943">
        <v>65</v>
      </c>
      <c r="AK943">
        <v>0</v>
      </c>
      <c r="AL943">
        <v>0</v>
      </c>
      <c r="AM943">
        <v>151</v>
      </c>
      <c r="AN943">
        <v>0</v>
      </c>
      <c r="AO943">
        <v>0</v>
      </c>
      <c r="AP943">
        <v>49</v>
      </c>
      <c r="AQ943">
        <v>1640</v>
      </c>
      <c r="AR943">
        <v>0</v>
      </c>
      <c r="AS94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3280</v>
      </c>
      <c r="AT943">
        <v>4175</v>
      </c>
      <c r="AU943">
        <v>4336</v>
      </c>
      <c r="AV943">
        <v>909</v>
      </c>
      <c r="AW943">
        <v>1439</v>
      </c>
      <c r="AX943">
        <v>0</v>
      </c>
      <c r="AY943">
        <v>0</v>
      </c>
      <c r="AZ943">
        <v>4720</v>
      </c>
      <c r="BA943">
        <v>47</v>
      </c>
      <c r="BB943">
        <v>35</v>
      </c>
      <c r="BC943">
        <v>156</v>
      </c>
      <c r="BD943">
        <v>15817</v>
      </c>
      <c r="BE943">
        <v>7503379</v>
      </c>
      <c r="BF943">
        <v>4395152</v>
      </c>
      <c r="BG943">
        <v>387861</v>
      </c>
      <c r="BH943">
        <v>641665</v>
      </c>
      <c r="BI943">
        <v>0</v>
      </c>
      <c r="BJ943">
        <v>0</v>
      </c>
      <c r="BK943">
        <v>1116210</v>
      </c>
      <c r="BL943">
        <v>0</v>
      </c>
      <c r="BM943">
        <v>0</v>
      </c>
      <c r="BN943">
        <v>1037416</v>
      </c>
      <c r="BO943">
        <v>15081683</v>
      </c>
      <c r="BP943">
        <v>10405626</v>
      </c>
      <c r="BQ943">
        <v>7737704</v>
      </c>
      <c r="BR943">
        <v>843119</v>
      </c>
      <c r="BS943">
        <v>2317599</v>
      </c>
      <c r="BT943">
        <v>0</v>
      </c>
      <c r="BU943">
        <v>0</v>
      </c>
      <c r="BV943">
        <v>8298004</v>
      </c>
      <c r="BW943">
        <v>84129</v>
      </c>
      <c r="BX943">
        <v>30988</v>
      </c>
      <c r="BY943">
        <v>356468</v>
      </c>
      <c r="BZ943">
        <v>30073637</v>
      </c>
      <c r="CA943">
        <v>534230</v>
      </c>
      <c r="CB943">
        <v>5086951</v>
      </c>
      <c r="CC943">
        <v>12132856</v>
      </c>
      <c r="CD943">
        <v>1544454</v>
      </c>
      <c r="CE943">
        <v>2959264</v>
      </c>
      <c r="CF943">
        <v>0</v>
      </c>
      <c r="CG943">
        <v>0</v>
      </c>
      <c r="CH943">
        <v>0</v>
      </c>
      <c r="CI943">
        <v>3953419</v>
      </c>
      <c r="CJ943">
        <v>273929</v>
      </c>
      <c r="CK943">
        <v>0</v>
      </c>
      <c r="CL943">
        <v>424873</v>
      </c>
      <c r="CM943">
        <v>0</v>
      </c>
      <c r="CN943">
        <v>0</v>
      </c>
      <c r="CO943">
        <v>0</v>
      </c>
      <c r="CP943">
        <v>148192</v>
      </c>
      <c r="CQ943">
        <v>27058168</v>
      </c>
      <c r="CR943">
        <v>5074616</v>
      </c>
      <c r="CS943">
        <v>3049446</v>
      </c>
      <c r="CT943">
        <v>0</v>
      </c>
      <c r="CU943">
        <v>712675</v>
      </c>
      <c r="CV943">
        <v>8836737</v>
      </c>
      <c r="CW943">
        <v>12822054</v>
      </c>
      <c r="CX943">
        <v>5074616</v>
      </c>
      <c r="CY943">
        <v>-313474</v>
      </c>
      <c r="CZ943">
        <v>3049446</v>
      </c>
      <c r="DA943">
        <v>0</v>
      </c>
      <c r="DB943">
        <v>0</v>
      </c>
      <c r="DC943">
        <v>5270995</v>
      </c>
      <c r="DD943">
        <v>712675</v>
      </c>
      <c r="DE943">
        <v>-393885</v>
      </c>
      <c r="DF943">
        <v>711462</v>
      </c>
      <c r="DG943">
        <v>26933889</v>
      </c>
      <c r="DH943">
        <v>5579550</v>
      </c>
      <c r="DI943">
        <v>26303081</v>
      </c>
      <c r="DJ943">
        <v>1168609</v>
      </c>
      <c r="DK943">
        <v>-30212</v>
      </c>
      <c r="DL943">
        <v>0</v>
      </c>
      <c r="DM943">
        <v>0</v>
      </c>
      <c r="DN943">
        <v>0</v>
      </c>
      <c r="DO943">
        <v>0</v>
      </c>
      <c r="DP943">
        <v>465199</v>
      </c>
      <c r="DQ943">
        <v>249221910</v>
      </c>
      <c r="DR943">
        <v>0</v>
      </c>
      <c r="DS943">
        <v>0</v>
      </c>
      <c r="DT943">
        <v>0</v>
      </c>
      <c r="DU943">
        <v>0</v>
      </c>
      <c r="DV943">
        <v>0</v>
      </c>
      <c r="DW943">
        <v>0</v>
      </c>
      <c r="DX943">
        <v>0</v>
      </c>
      <c r="DY943">
        <v>0</v>
      </c>
      <c r="DZ943">
        <v>0</v>
      </c>
      <c r="EA943">
        <v>0</v>
      </c>
      <c r="EB943">
        <v>0</v>
      </c>
      <c r="EC943">
        <v>0</v>
      </c>
      <c r="ED943">
        <v>0</v>
      </c>
    </row>
    <row r="944" spans="1:134" x14ac:dyDescent="0.3">
      <c r="A944">
        <v>106361144</v>
      </c>
      <c r="B944" t="s">
        <v>455</v>
      </c>
      <c r="C944">
        <v>20181</v>
      </c>
      <c r="D944" s="1">
        <v>43101</v>
      </c>
      <c r="E944" s="1">
        <v>43190</v>
      </c>
      <c r="F944" t="s">
        <v>134</v>
      </c>
      <c r="G944" t="s">
        <v>275</v>
      </c>
      <c r="H944">
        <v>12</v>
      </c>
      <c r="I944">
        <v>1207</v>
      </c>
      <c r="J944" t="s">
        <v>255</v>
      </c>
      <c r="K944" t="s">
        <v>137</v>
      </c>
      <c r="L944" t="s">
        <v>138</v>
      </c>
      <c r="M944" t="s">
        <v>456</v>
      </c>
      <c r="N944" t="s">
        <v>457</v>
      </c>
      <c r="O944" t="s">
        <v>394</v>
      </c>
      <c r="P944">
        <v>91710</v>
      </c>
      <c r="Q944" t="s">
        <v>458</v>
      </c>
      <c r="R944">
        <v>112</v>
      </c>
      <c r="S944">
        <v>112</v>
      </c>
      <c r="T944">
        <v>112</v>
      </c>
      <c r="U944">
        <v>238</v>
      </c>
      <c r="V944">
        <v>284</v>
      </c>
      <c r="W944">
        <v>166</v>
      </c>
      <c r="X944">
        <v>443</v>
      </c>
      <c r="Y944">
        <v>0</v>
      </c>
      <c r="Z944">
        <v>0</v>
      </c>
      <c r="AA944">
        <v>242</v>
      </c>
      <c r="AB944">
        <v>26</v>
      </c>
      <c r="AC944">
        <v>0</v>
      </c>
      <c r="AD944">
        <v>31</v>
      </c>
      <c r="AE944">
        <v>1430</v>
      </c>
      <c r="AF944">
        <v>0</v>
      </c>
      <c r="AG944">
        <v>802</v>
      </c>
      <c r="AH944">
        <v>1085</v>
      </c>
      <c r="AI944">
        <v>474</v>
      </c>
      <c r="AJ944">
        <v>1151</v>
      </c>
      <c r="AK944">
        <v>0</v>
      </c>
      <c r="AL944">
        <v>0</v>
      </c>
      <c r="AM944">
        <v>568</v>
      </c>
      <c r="AN944">
        <v>71</v>
      </c>
      <c r="AO944">
        <v>0</v>
      </c>
      <c r="AP944">
        <v>68</v>
      </c>
      <c r="AQ944">
        <v>4219</v>
      </c>
      <c r="AR944">
        <v>0</v>
      </c>
      <c r="AS94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8438</v>
      </c>
      <c r="AT944">
        <v>513</v>
      </c>
      <c r="AU944">
        <v>480</v>
      </c>
      <c r="AV944">
        <v>1482</v>
      </c>
      <c r="AW944">
        <v>5479</v>
      </c>
      <c r="AX944">
        <v>0</v>
      </c>
      <c r="AY944">
        <v>0</v>
      </c>
      <c r="AZ944">
        <v>2081</v>
      </c>
      <c r="BA944">
        <v>119</v>
      </c>
      <c r="BB944">
        <v>0</v>
      </c>
      <c r="BC944">
        <v>1585</v>
      </c>
      <c r="BD944">
        <v>11739</v>
      </c>
      <c r="BE944">
        <v>11222276</v>
      </c>
      <c r="BF944">
        <v>14610986</v>
      </c>
      <c r="BG944">
        <v>6840226</v>
      </c>
      <c r="BH944">
        <v>16583768</v>
      </c>
      <c r="BI944">
        <v>0</v>
      </c>
      <c r="BJ944">
        <v>0</v>
      </c>
      <c r="BK944">
        <v>9529409</v>
      </c>
      <c r="BL944">
        <v>1010430</v>
      </c>
      <c r="BM944">
        <v>0</v>
      </c>
      <c r="BN944">
        <v>1150875</v>
      </c>
      <c r="BO944">
        <v>60947970</v>
      </c>
      <c r="BP944">
        <v>2687045</v>
      </c>
      <c r="BQ944">
        <v>4073178</v>
      </c>
      <c r="BR944">
        <v>5324108</v>
      </c>
      <c r="BS944">
        <v>16430535</v>
      </c>
      <c r="BT944">
        <v>0</v>
      </c>
      <c r="BU944">
        <v>0</v>
      </c>
      <c r="BV944">
        <v>8743527</v>
      </c>
      <c r="BW944">
        <v>453081</v>
      </c>
      <c r="BX944">
        <v>0</v>
      </c>
      <c r="BY944">
        <v>3168890</v>
      </c>
      <c r="BZ944">
        <v>40880364</v>
      </c>
      <c r="CA944">
        <v>3676286</v>
      </c>
      <c r="CB944">
        <v>10292462</v>
      </c>
      <c r="CC944">
        <v>13933631</v>
      </c>
      <c r="CD944">
        <v>9614166</v>
      </c>
      <c r="CE944">
        <v>27136227</v>
      </c>
      <c r="CF944">
        <v>0</v>
      </c>
      <c r="CG944">
        <v>0</v>
      </c>
      <c r="CH944">
        <v>0</v>
      </c>
      <c r="CI944">
        <v>10039435</v>
      </c>
      <c r="CJ944">
        <v>808727</v>
      </c>
      <c r="CK944">
        <v>0</v>
      </c>
      <c r="CL944">
        <v>286572</v>
      </c>
      <c r="CM944">
        <v>0</v>
      </c>
      <c r="CN944">
        <v>0</v>
      </c>
      <c r="CO944">
        <v>0</v>
      </c>
      <c r="CP944">
        <v>148878</v>
      </c>
      <c r="CQ944">
        <v>75936384</v>
      </c>
      <c r="CR944">
        <v>623482</v>
      </c>
      <c r="CS944">
        <v>0</v>
      </c>
      <c r="CT944">
        <v>0</v>
      </c>
      <c r="CU944">
        <v>0</v>
      </c>
      <c r="CV944">
        <v>623482</v>
      </c>
      <c r="CW944">
        <v>3616859</v>
      </c>
      <c r="CX944">
        <v>5374015</v>
      </c>
      <c r="CY944">
        <v>2550168</v>
      </c>
      <c r="CZ944">
        <v>5878076</v>
      </c>
      <c r="DA944">
        <v>0</v>
      </c>
      <c r="DB944">
        <v>0</v>
      </c>
      <c r="DC944">
        <v>8233501</v>
      </c>
      <c r="DD944">
        <v>654784</v>
      </c>
      <c r="DE944">
        <v>0</v>
      </c>
      <c r="DF944">
        <v>208029</v>
      </c>
      <c r="DG944">
        <v>26515432</v>
      </c>
      <c r="DH944">
        <v>178031</v>
      </c>
      <c r="DI944">
        <v>21632760</v>
      </c>
      <c r="DJ944">
        <v>0</v>
      </c>
      <c r="DK944">
        <v>-5112</v>
      </c>
      <c r="DL944">
        <v>0</v>
      </c>
      <c r="DM944">
        <v>0</v>
      </c>
      <c r="DN944">
        <v>0</v>
      </c>
      <c r="DO944">
        <v>0</v>
      </c>
      <c r="DP944">
        <v>112257</v>
      </c>
      <c r="DQ944">
        <v>48113141</v>
      </c>
      <c r="DR944">
        <v>0</v>
      </c>
      <c r="DS944">
        <v>9</v>
      </c>
      <c r="DT944">
        <v>24</v>
      </c>
      <c r="DU944">
        <v>40</v>
      </c>
      <c r="DV944">
        <v>350086</v>
      </c>
      <c r="DW944">
        <v>165370</v>
      </c>
      <c r="DX944">
        <v>120708</v>
      </c>
      <c r="DY944">
        <v>0</v>
      </c>
      <c r="DZ944">
        <v>0</v>
      </c>
      <c r="EA944">
        <v>394748</v>
      </c>
      <c r="EB944">
        <v>1450376</v>
      </c>
      <c r="EC944">
        <v>1162457</v>
      </c>
      <c r="ED944">
        <v>1846629</v>
      </c>
    </row>
    <row r="945" spans="1:134" x14ac:dyDescent="0.3">
      <c r="A945">
        <v>106190636</v>
      </c>
      <c r="B945" t="s">
        <v>459</v>
      </c>
      <c r="C945">
        <v>20181</v>
      </c>
      <c r="D945" s="1">
        <v>43101</v>
      </c>
      <c r="E945" s="1">
        <v>43190</v>
      </c>
      <c r="F945" t="s">
        <v>134</v>
      </c>
      <c r="G945" t="s">
        <v>158</v>
      </c>
      <c r="H945">
        <v>11</v>
      </c>
      <c r="I945">
        <v>915</v>
      </c>
      <c r="J945" t="s">
        <v>136</v>
      </c>
      <c r="K945" t="s">
        <v>137</v>
      </c>
      <c r="L945" t="s">
        <v>138</v>
      </c>
      <c r="M945" t="s">
        <v>460</v>
      </c>
      <c r="N945" t="s">
        <v>461</v>
      </c>
      <c r="O945" t="s">
        <v>462</v>
      </c>
      <c r="P945">
        <v>91790</v>
      </c>
      <c r="Q945" t="s">
        <v>463</v>
      </c>
      <c r="R945">
        <v>516</v>
      </c>
      <c r="S945">
        <v>516</v>
      </c>
      <c r="T945">
        <v>342</v>
      </c>
      <c r="U945">
        <v>1400</v>
      </c>
      <c r="V945">
        <v>1123</v>
      </c>
      <c r="W945">
        <v>1024</v>
      </c>
      <c r="X945">
        <v>1598</v>
      </c>
      <c r="Y945">
        <v>0</v>
      </c>
      <c r="Z945">
        <v>0</v>
      </c>
      <c r="AA945">
        <v>28</v>
      </c>
      <c r="AB945">
        <v>863</v>
      </c>
      <c r="AC945">
        <v>32</v>
      </c>
      <c r="AD945">
        <v>163</v>
      </c>
      <c r="AE945">
        <v>6231</v>
      </c>
      <c r="AF945">
        <v>0</v>
      </c>
      <c r="AG945">
        <v>9029</v>
      </c>
      <c r="AH945">
        <v>4750</v>
      </c>
      <c r="AI945">
        <v>4913</v>
      </c>
      <c r="AJ945">
        <v>6118</v>
      </c>
      <c r="AK945">
        <v>0</v>
      </c>
      <c r="AL945">
        <v>0</v>
      </c>
      <c r="AM945">
        <v>57</v>
      </c>
      <c r="AN945">
        <v>3387</v>
      </c>
      <c r="AO945">
        <v>80</v>
      </c>
      <c r="AP945">
        <v>385</v>
      </c>
      <c r="AQ945">
        <v>28719</v>
      </c>
      <c r="AR945">
        <v>0</v>
      </c>
      <c r="AS94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57438</v>
      </c>
      <c r="AT945">
        <v>8566</v>
      </c>
      <c r="AU945">
        <v>6491</v>
      </c>
      <c r="AV945">
        <v>4587</v>
      </c>
      <c r="AW945">
        <v>18746</v>
      </c>
      <c r="AX945">
        <v>0</v>
      </c>
      <c r="AY945">
        <v>0</v>
      </c>
      <c r="AZ945">
        <v>474</v>
      </c>
      <c r="BA945">
        <v>9921</v>
      </c>
      <c r="BB945">
        <v>1459</v>
      </c>
      <c r="BC945">
        <v>2439</v>
      </c>
      <c r="BD945">
        <v>52683</v>
      </c>
      <c r="BE945">
        <v>67307273</v>
      </c>
      <c r="BF945">
        <v>48936945</v>
      </c>
      <c r="BG945">
        <v>32177579</v>
      </c>
      <c r="BH945">
        <v>48645978</v>
      </c>
      <c r="BI945">
        <v>0</v>
      </c>
      <c r="BJ945">
        <v>0</v>
      </c>
      <c r="BK945">
        <v>1170567</v>
      </c>
      <c r="BL945">
        <v>29868997</v>
      </c>
      <c r="BM945">
        <v>590218</v>
      </c>
      <c r="BN945">
        <v>2953210</v>
      </c>
      <c r="BO945">
        <v>231650767</v>
      </c>
      <c r="BP945">
        <v>18920929</v>
      </c>
      <c r="BQ945">
        <v>18848693</v>
      </c>
      <c r="BR945">
        <v>8121049</v>
      </c>
      <c r="BS945">
        <v>35853451</v>
      </c>
      <c r="BT945">
        <v>0</v>
      </c>
      <c r="BU945">
        <v>0</v>
      </c>
      <c r="BV945">
        <v>923101</v>
      </c>
      <c r="BW945">
        <v>22284327</v>
      </c>
      <c r="BX945">
        <v>196254</v>
      </c>
      <c r="BY945">
        <v>5220069</v>
      </c>
      <c r="BZ945">
        <v>110367873</v>
      </c>
      <c r="CA945">
        <v>2768701</v>
      </c>
      <c r="CB945">
        <v>63528624</v>
      </c>
      <c r="CC945">
        <v>45349279</v>
      </c>
      <c r="CD945">
        <v>27360685</v>
      </c>
      <c r="CE945">
        <v>65024554</v>
      </c>
      <c r="CF945">
        <v>-2230563</v>
      </c>
      <c r="CG945">
        <v>0</v>
      </c>
      <c r="CH945">
        <v>0</v>
      </c>
      <c r="CI945">
        <v>1440194</v>
      </c>
      <c r="CJ945">
        <v>28331423</v>
      </c>
      <c r="CK945">
        <v>0</v>
      </c>
      <c r="CL945">
        <v>786472</v>
      </c>
      <c r="CM945">
        <v>0</v>
      </c>
      <c r="CN945">
        <v>0</v>
      </c>
      <c r="CO945">
        <v>0</v>
      </c>
      <c r="CP945">
        <v>5500508</v>
      </c>
      <c r="CQ945">
        <v>237859877</v>
      </c>
      <c r="CR945">
        <v>0</v>
      </c>
      <c r="CS945">
        <v>3982926</v>
      </c>
      <c r="CT945">
        <v>0</v>
      </c>
      <c r="CU945">
        <v>0</v>
      </c>
      <c r="CV945">
        <v>3982926</v>
      </c>
      <c r="CW945">
        <v>22699578</v>
      </c>
      <c r="CX945">
        <v>22436359</v>
      </c>
      <c r="CY945">
        <v>15168506</v>
      </c>
      <c r="CZ945">
        <v>23457801</v>
      </c>
      <c r="DA945">
        <v>0</v>
      </c>
      <c r="DB945">
        <v>0</v>
      </c>
      <c r="DC945">
        <v>653474</v>
      </c>
      <c r="DD945">
        <v>23821901</v>
      </c>
      <c r="DE945">
        <v>0</v>
      </c>
      <c r="DF945">
        <v>-95930</v>
      </c>
      <c r="DG945">
        <v>108141689</v>
      </c>
      <c r="DH945">
        <v>1141115</v>
      </c>
      <c r="DI945">
        <v>102766244</v>
      </c>
      <c r="DJ945">
        <v>2107131</v>
      </c>
      <c r="DK945">
        <v>-270904</v>
      </c>
      <c r="DL945">
        <v>0</v>
      </c>
      <c r="DM945">
        <v>0</v>
      </c>
      <c r="DN945">
        <v>2668561</v>
      </c>
      <c r="DO945">
        <v>1314365</v>
      </c>
      <c r="DP945">
        <v>1652825</v>
      </c>
      <c r="DQ945">
        <v>120922777</v>
      </c>
      <c r="DR945">
        <v>0</v>
      </c>
      <c r="DS945">
        <v>0</v>
      </c>
      <c r="DT945">
        <v>0</v>
      </c>
      <c r="DU945">
        <v>0</v>
      </c>
      <c r="DV945">
        <v>0</v>
      </c>
      <c r="DW945">
        <v>0</v>
      </c>
      <c r="DX945">
        <v>0</v>
      </c>
      <c r="DY945">
        <v>0</v>
      </c>
      <c r="DZ945">
        <v>0</v>
      </c>
      <c r="EA945">
        <v>0</v>
      </c>
      <c r="EB945">
        <v>0</v>
      </c>
      <c r="EC945">
        <v>0</v>
      </c>
      <c r="ED945">
        <v>0</v>
      </c>
    </row>
    <row r="946" spans="1:134" x14ac:dyDescent="0.3">
      <c r="A946">
        <v>106190176</v>
      </c>
      <c r="B946" t="s">
        <v>464</v>
      </c>
      <c r="C946">
        <v>20181</v>
      </c>
      <c r="D946" s="1">
        <v>43101</v>
      </c>
      <c r="E946" s="1">
        <v>43190</v>
      </c>
      <c r="F946" t="s">
        <v>134</v>
      </c>
      <c r="G946" t="s">
        <v>158</v>
      </c>
      <c r="H946">
        <v>11</v>
      </c>
      <c r="I946">
        <v>913</v>
      </c>
      <c r="J946" t="s">
        <v>136</v>
      </c>
      <c r="K946" t="s">
        <v>137</v>
      </c>
      <c r="L946" t="s">
        <v>138</v>
      </c>
      <c r="M946" t="s">
        <v>465</v>
      </c>
      <c r="N946" t="s">
        <v>466</v>
      </c>
      <c r="O946" t="s">
        <v>467</v>
      </c>
      <c r="P946">
        <v>91010</v>
      </c>
      <c r="Q946" t="s">
        <v>468</v>
      </c>
      <c r="R946">
        <v>217</v>
      </c>
      <c r="S946">
        <v>215</v>
      </c>
      <c r="T946">
        <v>215</v>
      </c>
      <c r="U946">
        <v>575</v>
      </c>
      <c r="V946">
        <v>26</v>
      </c>
      <c r="W946">
        <v>192</v>
      </c>
      <c r="X946">
        <v>104</v>
      </c>
      <c r="Y946">
        <v>0</v>
      </c>
      <c r="Z946">
        <v>0</v>
      </c>
      <c r="AA946">
        <v>743</v>
      </c>
      <c r="AB946">
        <v>37</v>
      </c>
      <c r="AC946">
        <v>0</v>
      </c>
      <c r="AD946">
        <v>15</v>
      </c>
      <c r="AE946">
        <v>1692</v>
      </c>
      <c r="AF946">
        <v>0</v>
      </c>
      <c r="AG946">
        <v>5000</v>
      </c>
      <c r="AH946">
        <v>207</v>
      </c>
      <c r="AI946">
        <v>2714</v>
      </c>
      <c r="AJ946">
        <v>707</v>
      </c>
      <c r="AK946">
        <v>0</v>
      </c>
      <c r="AL946">
        <v>0</v>
      </c>
      <c r="AM946">
        <v>8568</v>
      </c>
      <c r="AN946">
        <v>375</v>
      </c>
      <c r="AO946">
        <v>0</v>
      </c>
      <c r="AP946">
        <v>127</v>
      </c>
      <c r="AQ946">
        <v>17698</v>
      </c>
      <c r="AR946">
        <v>0</v>
      </c>
      <c r="AS94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35396</v>
      </c>
      <c r="AT946">
        <v>15281</v>
      </c>
      <c r="AU946">
        <v>623</v>
      </c>
      <c r="AV946">
        <v>2004</v>
      </c>
      <c r="AW946">
        <v>2205</v>
      </c>
      <c r="AX946">
        <v>0</v>
      </c>
      <c r="AY946">
        <v>0</v>
      </c>
      <c r="AZ946">
        <v>15871</v>
      </c>
      <c r="BA946">
        <v>656</v>
      </c>
      <c r="BB946">
        <v>0</v>
      </c>
      <c r="BC946">
        <v>570</v>
      </c>
      <c r="BD946">
        <v>37210</v>
      </c>
      <c r="BE946">
        <v>114877054</v>
      </c>
      <c r="BF946">
        <v>4311533</v>
      </c>
      <c r="BG946">
        <v>84677005</v>
      </c>
      <c r="BH946">
        <v>19235578</v>
      </c>
      <c r="BI946">
        <v>0</v>
      </c>
      <c r="BJ946">
        <v>0</v>
      </c>
      <c r="BK946">
        <v>194328593</v>
      </c>
      <c r="BL946">
        <v>16491845</v>
      </c>
      <c r="BM946">
        <v>0</v>
      </c>
      <c r="BN946">
        <v>2194911</v>
      </c>
      <c r="BO946">
        <v>436116519</v>
      </c>
      <c r="BP946">
        <v>210946989</v>
      </c>
      <c r="BQ946">
        <v>10972916</v>
      </c>
      <c r="BR946">
        <v>31051914</v>
      </c>
      <c r="BS946">
        <v>30938249</v>
      </c>
      <c r="BT946">
        <v>0</v>
      </c>
      <c r="BU946">
        <v>0</v>
      </c>
      <c r="BV946">
        <v>192462641</v>
      </c>
      <c r="BW946">
        <v>32051819</v>
      </c>
      <c r="BX946">
        <v>0</v>
      </c>
      <c r="BY946">
        <v>4010198</v>
      </c>
      <c r="BZ946">
        <v>512434726</v>
      </c>
      <c r="CA946">
        <v>8096232</v>
      </c>
      <c r="CB946">
        <v>271353787</v>
      </c>
      <c r="CC946">
        <v>5532628</v>
      </c>
      <c r="CD946">
        <v>12531681</v>
      </c>
      <c r="CE946">
        <v>37995067</v>
      </c>
      <c r="CF946">
        <v>0</v>
      </c>
      <c r="CG946">
        <v>0</v>
      </c>
      <c r="CH946">
        <v>0</v>
      </c>
      <c r="CI946">
        <v>250411971</v>
      </c>
      <c r="CJ946">
        <v>16124240</v>
      </c>
      <c r="CK946">
        <v>0</v>
      </c>
      <c r="CL946">
        <v>-165578</v>
      </c>
      <c r="CM946">
        <v>0</v>
      </c>
      <c r="CN946">
        <v>0</v>
      </c>
      <c r="CO946">
        <v>0</v>
      </c>
      <c r="CP946">
        <v>0</v>
      </c>
      <c r="CQ946">
        <v>601880028</v>
      </c>
      <c r="CR946">
        <v>0</v>
      </c>
      <c r="CS946">
        <v>0</v>
      </c>
      <c r="CT946">
        <v>0</v>
      </c>
      <c r="CU946">
        <v>0</v>
      </c>
      <c r="CV946">
        <v>0</v>
      </c>
      <c r="CW946">
        <v>54444941</v>
      </c>
      <c r="CX946">
        <v>9751820</v>
      </c>
      <c r="CY946">
        <v>103199665</v>
      </c>
      <c r="CZ946">
        <v>12178759</v>
      </c>
      <c r="DA946">
        <v>0</v>
      </c>
      <c r="DB946">
        <v>0</v>
      </c>
      <c r="DC946">
        <v>136599307</v>
      </c>
      <c r="DD946">
        <v>28091416</v>
      </c>
      <c r="DE946">
        <v>0</v>
      </c>
      <c r="DF946">
        <v>2405309</v>
      </c>
      <c r="DG946">
        <v>346671217</v>
      </c>
      <c r="DH946">
        <v>8302832</v>
      </c>
      <c r="DI946">
        <v>300120260</v>
      </c>
      <c r="DJ946">
        <v>0</v>
      </c>
      <c r="DK946">
        <v>27154525</v>
      </c>
      <c r="DL946">
        <v>0</v>
      </c>
      <c r="DM946">
        <v>0</v>
      </c>
      <c r="DN946">
        <v>0</v>
      </c>
      <c r="DO946">
        <v>0</v>
      </c>
      <c r="DP946">
        <v>15818420</v>
      </c>
      <c r="DQ946">
        <v>486684999</v>
      </c>
      <c r="DR946">
        <v>0</v>
      </c>
      <c r="DS946">
        <v>0</v>
      </c>
      <c r="DT946">
        <v>0</v>
      </c>
      <c r="DU946">
        <v>0</v>
      </c>
      <c r="DV946">
        <v>0</v>
      </c>
      <c r="DW946">
        <v>0</v>
      </c>
      <c r="DX946">
        <v>0</v>
      </c>
      <c r="DY946">
        <v>0</v>
      </c>
      <c r="DZ946">
        <v>0</v>
      </c>
      <c r="EA946">
        <v>0</v>
      </c>
      <c r="EB946">
        <v>0</v>
      </c>
      <c r="EC946">
        <v>0</v>
      </c>
      <c r="ED946">
        <v>0</v>
      </c>
    </row>
    <row r="947" spans="1:134" x14ac:dyDescent="0.3">
      <c r="A947">
        <v>106100005</v>
      </c>
      <c r="B947" t="s">
        <v>469</v>
      </c>
      <c r="C947">
        <v>20181</v>
      </c>
      <c r="D947" s="1">
        <v>43101</v>
      </c>
      <c r="E947" s="1">
        <v>43190</v>
      </c>
      <c r="F947" t="s">
        <v>134</v>
      </c>
      <c r="G947" t="s">
        <v>182</v>
      </c>
      <c r="H947">
        <v>9</v>
      </c>
      <c r="I947">
        <v>605</v>
      </c>
      <c r="J947" t="s">
        <v>136</v>
      </c>
      <c r="K947" t="s">
        <v>137</v>
      </c>
      <c r="L947" t="s">
        <v>138</v>
      </c>
      <c r="M947" t="s">
        <v>470</v>
      </c>
      <c r="N947" t="s">
        <v>471</v>
      </c>
      <c r="O947" t="s">
        <v>472</v>
      </c>
      <c r="P947">
        <v>93611</v>
      </c>
      <c r="Q947" t="s">
        <v>2108</v>
      </c>
      <c r="R947">
        <v>208</v>
      </c>
      <c r="S947">
        <v>208</v>
      </c>
      <c r="T947">
        <v>194</v>
      </c>
      <c r="U947">
        <v>1087</v>
      </c>
      <c r="V947">
        <v>382</v>
      </c>
      <c r="W947">
        <v>173</v>
      </c>
      <c r="X947">
        <v>873</v>
      </c>
      <c r="Y947">
        <v>0</v>
      </c>
      <c r="Z947">
        <v>0</v>
      </c>
      <c r="AA947">
        <v>21</v>
      </c>
      <c r="AB947">
        <v>1236</v>
      </c>
      <c r="AC947">
        <v>19</v>
      </c>
      <c r="AD947">
        <v>32</v>
      </c>
      <c r="AE947">
        <v>3823</v>
      </c>
      <c r="AF947">
        <v>0</v>
      </c>
      <c r="AG947">
        <v>6877</v>
      </c>
      <c r="AH947">
        <v>2421</v>
      </c>
      <c r="AI947">
        <v>707</v>
      </c>
      <c r="AJ947">
        <v>3128</v>
      </c>
      <c r="AK947">
        <v>0</v>
      </c>
      <c r="AL947">
        <v>0</v>
      </c>
      <c r="AM947">
        <v>71</v>
      </c>
      <c r="AN947">
        <v>4132</v>
      </c>
      <c r="AO947">
        <v>28</v>
      </c>
      <c r="AP947">
        <v>49</v>
      </c>
      <c r="AQ947">
        <v>17413</v>
      </c>
      <c r="AR947">
        <v>0</v>
      </c>
      <c r="AS94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34826</v>
      </c>
      <c r="AT947">
        <v>9309</v>
      </c>
      <c r="AU947">
        <v>3277</v>
      </c>
      <c r="AV947">
        <v>957</v>
      </c>
      <c r="AW947">
        <v>4234</v>
      </c>
      <c r="AX947">
        <v>0</v>
      </c>
      <c r="AY947">
        <v>0</v>
      </c>
      <c r="AZ947">
        <v>250</v>
      </c>
      <c r="BA947">
        <v>5364</v>
      </c>
      <c r="BB947">
        <v>93</v>
      </c>
      <c r="BC947">
        <v>86</v>
      </c>
      <c r="BD947">
        <v>23570</v>
      </c>
      <c r="BE947">
        <v>88540293</v>
      </c>
      <c r="BF947">
        <v>30781210</v>
      </c>
      <c r="BG947">
        <v>8368983</v>
      </c>
      <c r="BH947">
        <v>37395356</v>
      </c>
      <c r="BI947">
        <v>0</v>
      </c>
      <c r="BJ947">
        <v>0</v>
      </c>
      <c r="BK947">
        <v>1128107</v>
      </c>
      <c r="BL947">
        <v>56807607</v>
      </c>
      <c r="BM947">
        <v>353255</v>
      </c>
      <c r="BN947">
        <v>576364</v>
      </c>
      <c r="BO947">
        <v>223951175</v>
      </c>
      <c r="BP947">
        <v>35404236</v>
      </c>
      <c r="BQ947">
        <v>11927319</v>
      </c>
      <c r="BR947">
        <v>3817717</v>
      </c>
      <c r="BS947">
        <v>29422535</v>
      </c>
      <c r="BT947">
        <v>0</v>
      </c>
      <c r="BU947">
        <v>0</v>
      </c>
      <c r="BV947">
        <v>5482922</v>
      </c>
      <c r="BW947">
        <v>65716602</v>
      </c>
      <c r="BX947">
        <v>1698270</v>
      </c>
      <c r="BY947">
        <v>3153931</v>
      </c>
      <c r="BZ947">
        <v>156623532</v>
      </c>
      <c r="CA947">
        <v>7447046</v>
      </c>
      <c r="CB947">
        <v>98065710</v>
      </c>
      <c r="CC947">
        <v>36529888</v>
      </c>
      <c r="CD947">
        <v>-665403</v>
      </c>
      <c r="CE947">
        <v>59977278</v>
      </c>
      <c r="CF947">
        <v>0</v>
      </c>
      <c r="CG947">
        <v>0</v>
      </c>
      <c r="CH947">
        <v>0</v>
      </c>
      <c r="CI947">
        <v>4170135</v>
      </c>
      <c r="CJ947">
        <v>77286371</v>
      </c>
      <c r="CK947">
        <v>0</v>
      </c>
      <c r="CL947">
        <v>543305</v>
      </c>
      <c r="CM947">
        <v>0</v>
      </c>
      <c r="CN947">
        <v>0</v>
      </c>
      <c r="CO947">
        <v>0</v>
      </c>
      <c r="CP947">
        <v>0</v>
      </c>
      <c r="CQ947">
        <v>283354330</v>
      </c>
      <c r="CR947">
        <v>0</v>
      </c>
      <c r="CS947">
        <v>0</v>
      </c>
      <c r="CT947">
        <v>0</v>
      </c>
      <c r="CU947">
        <v>153670</v>
      </c>
      <c r="CV947">
        <v>153670</v>
      </c>
      <c r="CW947">
        <v>23455735</v>
      </c>
      <c r="CX947">
        <v>5343700</v>
      </c>
      <c r="CY947">
        <v>12613856</v>
      </c>
      <c r="CZ947">
        <v>5534340</v>
      </c>
      <c r="DA947">
        <v>0</v>
      </c>
      <c r="DB947">
        <v>0</v>
      </c>
      <c r="DC947">
        <v>2311650</v>
      </c>
      <c r="DD947">
        <v>42996190</v>
      </c>
      <c r="DE947">
        <v>1945059</v>
      </c>
      <c r="DF947">
        <v>3173517</v>
      </c>
      <c r="DG947">
        <v>97374047</v>
      </c>
      <c r="DH947">
        <v>618236</v>
      </c>
      <c r="DI947">
        <v>97869902</v>
      </c>
      <c r="DJ947">
        <v>3658901</v>
      </c>
      <c r="DK947">
        <v>-682386</v>
      </c>
      <c r="DL947">
        <v>0</v>
      </c>
      <c r="DM947">
        <v>0</v>
      </c>
      <c r="DN947">
        <v>0</v>
      </c>
      <c r="DO947">
        <v>0</v>
      </c>
      <c r="DP947">
        <v>16694267</v>
      </c>
      <c r="DQ947">
        <v>412998183</v>
      </c>
      <c r="DR947">
        <v>0</v>
      </c>
      <c r="DS947">
        <v>0</v>
      </c>
      <c r="DT947">
        <v>0</v>
      </c>
      <c r="DU947">
        <v>0</v>
      </c>
      <c r="DV947">
        <v>0</v>
      </c>
      <c r="DW947">
        <v>0</v>
      </c>
      <c r="DX947">
        <v>0</v>
      </c>
      <c r="DY947">
        <v>0</v>
      </c>
      <c r="DZ947">
        <v>0</v>
      </c>
      <c r="EA947">
        <v>0</v>
      </c>
      <c r="EB947">
        <v>0</v>
      </c>
      <c r="EC947">
        <v>0</v>
      </c>
      <c r="ED947">
        <v>0</v>
      </c>
    </row>
    <row r="948" spans="1:134" x14ac:dyDescent="0.3">
      <c r="A948">
        <v>106100697</v>
      </c>
      <c r="B948" t="s">
        <v>474</v>
      </c>
      <c r="C948">
        <v>20181</v>
      </c>
      <c r="D948" s="1">
        <v>43101</v>
      </c>
      <c r="E948" s="1">
        <v>43190</v>
      </c>
      <c r="F948" t="s">
        <v>134</v>
      </c>
      <c r="G948" t="s">
        <v>182</v>
      </c>
      <c r="H948">
        <v>9</v>
      </c>
      <c r="I948">
        <v>609</v>
      </c>
      <c r="J948" t="s">
        <v>183</v>
      </c>
      <c r="K948" t="s">
        <v>137</v>
      </c>
      <c r="L948" t="s">
        <v>220</v>
      </c>
      <c r="M948" t="s">
        <v>475</v>
      </c>
      <c r="N948" t="s">
        <v>476</v>
      </c>
      <c r="O948" t="s">
        <v>477</v>
      </c>
      <c r="P948">
        <v>93210</v>
      </c>
      <c r="Q948" t="s">
        <v>478</v>
      </c>
      <c r="R948">
        <v>123</v>
      </c>
      <c r="S948">
        <v>116</v>
      </c>
      <c r="T948">
        <v>90</v>
      </c>
      <c r="U948">
        <v>24</v>
      </c>
      <c r="V948">
        <v>2</v>
      </c>
      <c r="W948">
        <v>5</v>
      </c>
      <c r="X948">
        <v>18</v>
      </c>
      <c r="Y948">
        <v>0</v>
      </c>
      <c r="Z948">
        <v>0</v>
      </c>
      <c r="AA948">
        <v>2</v>
      </c>
      <c r="AB948">
        <v>12</v>
      </c>
      <c r="AC948">
        <v>0</v>
      </c>
      <c r="AD948">
        <v>1</v>
      </c>
      <c r="AE948">
        <v>64</v>
      </c>
      <c r="AF948">
        <v>9</v>
      </c>
      <c r="AG948">
        <v>396</v>
      </c>
      <c r="AH948">
        <v>7</v>
      </c>
      <c r="AI948">
        <v>5826</v>
      </c>
      <c r="AJ948">
        <v>150</v>
      </c>
      <c r="AK948">
        <v>0</v>
      </c>
      <c r="AL948">
        <v>0</v>
      </c>
      <c r="AM948">
        <v>6</v>
      </c>
      <c r="AN948">
        <v>51</v>
      </c>
      <c r="AO948">
        <v>0</v>
      </c>
      <c r="AP948">
        <v>62</v>
      </c>
      <c r="AQ948">
        <v>6498</v>
      </c>
      <c r="AR948">
        <v>6259</v>
      </c>
      <c r="AS94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19255</v>
      </c>
      <c r="AT948">
        <v>837</v>
      </c>
      <c r="AU948">
        <v>141</v>
      </c>
      <c r="AV948">
        <v>432</v>
      </c>
      <c r="AW948">
        <v>2697</v>
      </c>
      <c r="AX948">
        <v>0</v>
      </c>
      <c r="AY948">
        <v>0</v>
      </c>
      <c r="AZ948">
        <v>204</v>
      </c>
      <c r="BA948">
        <v>2328</v>
      </c>
      <c r="BB948">
        <v>9</v>
      </c>
      <c r="BC948">
        <v>322</v>
      </c>
      <c r="BD948">
        <v>6970</v>
      </c>
      <c r="BE948">
        <v>538589</v>
      </c>
      <c r="BF948">
        <v>28336</v>
      </c>
      <c r="BG948">
        <v>2490679</v>
      </c>
      <c r="BH948">
        <v>260547</v>
      </c>
      <c r="BI948">
        <v>0</v>
      </c>
      <c r="BJ948">
        <v>0</v>
      </c>
      <c r="BK948">
        <v>23603</v>
      </c>
      <c r="BL948">
        <v>161358</v>
      </c>
      <c r="BM948">
        <v>0</v>
      </c>
      <c r="BN948">
        <v>32673</v>
      </c>
      <c r="BO948">
        <v>3535785</v>
      </c>
      <c r="BP948">
        <v>615105</v>
      </c>
      <c r="BQ948">
        <v>108555</v>
      </c>
      <c r="BR948">
        <v>436761</v>
      </c>
      <c r="BS948">
        <v>1814129</v>
      </c>
      <c r="BT948">
        <v>0</v>
      </c>
      <c r="BU948">
        <v>0</v>
      </c>
      <c r="BV948">
        <v>169321</v>
      </c>
      <c r="BW948">
        <v>1131347</v>
      </c>
      <c r="BX948">
        <v>21593</v>
      </c>
      <c r="BY948">
        <v>238989</v>
      </c>
      <c r="BZ948">
        <v>4535800</v>
      </c>
      <c r="CA948">
        <v>116668</v>
      </c>
      <c r="CB948">
        <v>501697</v>
      </c>
      <c r="CC948">
        <v>65708</v>
      </c>
      <c r="CD948">
        <v>940183</v>
      </c>
      <c r="CE948">
        <v>1680487</v>
      </c>
      <c r="CF948">
        <v>-23183</v>
      </c>
      <c r="CG948">
        <v>0</v>
      </c>
      <c r="CH948">
        <v>0</v>
      </c>
      <c r="CI948">
        <v>111896</v>
      </c>
      <c r="CJ948">
        <v>484616</v>
      </c>
      <c r="CK948">
        <v>0</v>
      </c>
      <c r="CL948">
        <v>31223</v>
      </c>
      <c r="CM948">
        <v>0</v>
      </c>
      <c r="CN948">
        <v>0</v>
      </c>
      <c r="CO948">
        <v>0</v>
      </c>
      <c r="CP948">
        <v>0</v>
      </c>
      <c r="CQ948">
        <v>3909295</v>
      </c>
      <c r="CR948">
        <v>0</v>
      </c>
      <c r="CS948">
        <v>0</v>
      </c>
      <c r="CT948">
        <v>0</v>
      </c>
      <c r="CU948">
        <v>0</v>
      </c>
      <c r="CV948">
        <v>0</v>
      </c>
      <c r="CW948">
        <v>651997</v>
      </c>
      <c r="CX948">
        <v>71183</v>
      </c>
      <c r="CY948">
        <v>2010440</v>
      </c>
      <c r="CZ948">
        <v>394189</v>
      </c>
      <c r="DA948">
        <v>0</v>
      </c>
      <c r="DB948">
        <v>0</v>
      </c>
      <c r="DC948">
        <v>81028</v>
      </c>
      <c r="DD948">
        <v>808089</v>
      </c>
      <c r="DE948">
        <v>0</v>
      </c>
      <c r="DF948">
        <v>145364</v>
      </c>
      <c r="DG948">
        <v>4162290</v>
      </c>
      <c r="DH948">
        <v>163030</v>
      </c>
      <c r="DI948">
        <v>5400835</v>
      </c>
      <c r="DJ948">
        <v>0</v>
      </c>
      <c r="DK948">
        <v>-275016</v>
      </c>
      <c r="DL948">
        <v>0</v>
      </c>
      <c r="DM948">
        <v>0</v>
      </c>
      <c r="DN948">
        <v>0</v>
      </c>
      <c r="DO948">
        <v>0</v>
      </c>
      <c r="DP948">
        <v>24922</v>
      </c>
      <c r="DQ948">
        <v>7295438</v>
      </c>
      <c r="DR948">
        <v>0</v>
      </c>
      <c r="DS948">
        <v>0</v>
      </c>
      <c r="DT948">
        <v>0</v>
      </c>
      <c r="DU948">
        <v>0</v>
      </c>
      <c r="DV948">
        <v>0</v>
      </c>
      <c r="DW948">
        <v>0</v>
      </c>
      <c r="DX948">
        <v>0</v>
      </c>
      <c r="DY948">
        <v>0</v>
      </c>
      <c r="DZ948">
        <v>0</v>
      </c>
      <c r="EA948">
        <v>0</v>
      </c>
      <c r="EB948">
        <v>0</v>
      </c>
      <c r="EC948">
        <v>0</v>
      </c>
      <c r="ED948">
        <v>0</v>
      </c>
    </row>
    <row r="949" spans="1:134" x14ac:dyDescent="0.3">
      <c r="A949">
        <v>106105051</v>
      </c>
      <c r="B949" t="s">
        <v>479</v>
      </c>
      <c r="C949">
        <v>20181</v>
      </c>
      <c r="D949" s="1">
        <v>43101</v>
      </c>
      <c r="E949" s="1">
        <v>43190</v>
      </c>
      <c r="F949" t="s">
        <v>134</v>
      </c>
      <c r="G949" t="s">
        <v>182</v>
      </c>
      <c r="H949">
        <v>9</v>
      </c>
      <c r="I949">
        <v>609</v>
      </c>
      <c r="J949" t="s">
        <v>283</v>
      </c>
      <c r="K949" t="s">
        <v>284</v>
      </c>
      <c r="L949" t="s">
        <v>138</v>
      </c>
      <c r="M949" t="s">
        <v>480</v>
      </c>
      <c r="N949" t="s">
        <v>481</v>
      </c>
      <c r="O949" t="s">
        <v>477</v>
      </c>
      <c r="P949">
        <v>93210</v>
      </c>
      <c r="Q949" t="s">
        <v>482</v>
      </c>
      <c r="R949">
        <v>1500</v>
      </c>
      <c r="S949">
        <v>1310</v>
      </c>
      <c r="T949">
        <v>1310</v>
      </c>
      <c r="U949">
        <v>1</v>
      </c>
      <c r="V949">
        <v>0</v>
      </c>
      <c r="W949">
        <v>0</v>
      </c>
      <c r="X949">
        <v>0</v>
      </c>
      <c r="Y949">
        <v>0</v>
      </c>
      <c r="Z949">
        <v>0</v>
      </c>
      <c r="AA949">
        <v>0</v>
      </c>
      <c r="AB949">
        <v>0</v>
      </c>
      <c r="AC949">
        <v>0</v>
      </c>
      <c r="AD949">
        <v>54</v>
      </c>
      <c r="AE949">
        <v>55</v>
      </c>
      <c r="AF949">
        <v>0</v>
      </c>
      <c r="AG949">
        <v>2380</v>
      </c>
      <c r="AH949">
        <v>0</v>
      </c>
      <c r="AI949">
        <v>0</v>
      </c>
      <c r="AJ949">
        <v>0</v>
      </c>
      <c r="AK949">
        <v>0</v>
      </c>
      <c r="AL949">
        <v>0</v>
      </c>
      <c r="AM949">
        <v>0</v>
      </c>
      <c r="AN949">
        <v>0</v>
      </c>
      <c r="AO949">
        <v>0</v>
      </c>
      <c r="AP949">
        <v>106594</v>
      </c>
      <c r="AQ949">
        <v>108974</v>
      </c>
      <c r="AR949">
        <v>0</v>
      </c>
      <c r="AS94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217948</v>
      </c>
      <c r="AT949">
        <v>0</v>
      </c>
      <c r="AU949">
        <v>0</v>
      </c>
      <c r="AV949">
        <v>0</v>
      </c>
      <c r="AW949">
        <v>0</v>
      </c>
      <c r="AX949">
        <v>0</v>
      </c>
      <c r="AY949">
        <v>0</v>
      </c>
      <c r="AZ949">
        <v>0</v>
      </c>
      <c r="BA949">
        <v>0</v>
      </c>
      <c r="BB949">
        <v>0</v>
      </c>
      <c r="BC949">
        <v>0</v>
      </c>
      <c r="BD949">
        <v>0</v>
      </c>
      <c r="BE949">
        <v>1448732</v>
      </c>
      <c r="BF949">
        <v>0</v>
      </c>
      <c r="BG949">
        <v>0</v>
      </c>
      <c r="BH949">
        <v>0</v>
      </c>
      <c r="BI949">
        <v>0</v>
      </c>
      <c r="BJ949">
        <v>0</v>
      </c>
      <c r="BK949">
        <v>0</v>
      </c>
      <c r="BL949">
        <v>0</v>
      </c>
      <c r="BM949">
        <v>0</v>
      </c>
      <c r="BN949">
        <v>64879018</v>
      </c>
      <c r="BO949">
        <v>66327750</v>
      </c>
      <c r="BP949">
        <v>0</v>
      </c>
      <c r="BQ949">
        <v>0</v>
      </c>
      <c r="BR949">
        <v>0</v>
      </c>
      <c r="BS949">
        <v>0</v>
      </c>
      <c r="BT949">
        <v>0</v>
      </c>
      <c r="BU949">
        <v>0</v>
      </c>
      <c r="BV949">
        <v>0</v>
      </c>
      <c r="BW949">
        <v>0</v>
      </c>
      <c r="BX949">
        <v>0</v>
      </c>
      <c r="BY949">
        <v>0</v>
      </c>
      <c r="BZ949">
        <v>0</v>
      </c>
      <c r="CA949">
        <v>0</v>
      </c>
      <c r="CB949">
        <v>0</v>
      </c>
      <c r="CC949">
        <v>0</v>
      </c>
      <c r="CD949">
        <v>0</v>
      </c>
      <c r="CE949">
        <v>0</v>
      </c>
      <c r="CF949">
        <v>0</v>
      </c>
      <c r="CG949">
        <v>0</v>
      </c>
      <c r="CH949">
        <v>0</v>
      </c>
      <c r="CI949">
        <v>0</v>
      </c>
      <c r="CJ949">
        <v>0</v>
      </c>
      <c r="CK949">
        <v>0</v>
      </c>
      <c r="CL949">
        <v>0</v>
      </c>
      <c r="CM949">
        <v>0</v>
      </c>
      <c r="CN949">
        <v>0</v>
      </c>
      <c r="CO949">
        <v>0</v>
      </c>
      <c r="CP949">
        <v>0</v>
      </c>
      <c r="CQ949">
        <v>0</v>
      </c>
      <c r="CR949">
        <v>0</v>
      </c>
      <c r="CS949">
        <v>0</v>
      </c>
      <c r="CT949">
        <v>0</v>
      </c>
      <c r="CU949">
        <v>0</v>
      </c>
      <c r="CV949">
        <v>0</v>
      </c>
      <c r="CW949">
        <v>1448732</v>
      </c>
      <c r="CX949">
        <v>0</v>
      </c>
      <c r="CY949">
        <v>0</v>
      </c>
      <c r="CZ949">
        <v>0</v>
      </c>
      <c r="DA949">
        <v>0</v>
      </c>
      <c r="DB949">
        <v>0</v>
      </c>
      <c r="DC949">
        <v>0</v>
      </c>
      <c r="DD949">
        <v>0</v>
      </c>
      <c r="DE949">
        <v>0</v>
      </c>
      <c r="DF949">
        <v>64879018</v>
      </c>
      <c r="DG949">
        <v>66327750</v>
      </c>
      <c r="DH949">
        <v>0</v>
      </c>
      <c r="DI949">
        <v>70056420</v>
      </c>
      <c r="DJ949">
        <v>0</v>
      </c>
      <c r="DK949">
        <v>3728670</v>
      </c>
      <c r="DL949">
        <v>0</v>
      </c>
      <c r="DM949">
        <v>0</v>
      </c>
      <c r="DN949">
        <v>0</v>
      </c>
      <c r="DO949">
        <v>0</v>
      </c>
      <c r="DP949">
        <v>0</v>
      </c>
      <c r="DQ949">
        <v>0</v>
      </c>
      <c r="DR949">
        <v>0</v>
      </c>
      <c r="DS949">
        <v>0</v>
      </c>
      <c r="DT949">
        <v>0</v>
      </c>
      <c r="DU949">
        <v>0</v>
      </c>
      <c r="DV949">
        <v>0</v>
      </c>
      <c r="DW949">
        <v>0</v>
      </c>
      <c r="DX949">
        <v>0</v>
      </c>
      <c r="DY949">
        <v>0</v>
      </c>
      <c r="DZ949">
        <v>0</v>
      </c>
      <c r="EA949">
        <v>0</v>
      </c>
      <c r="EB949">
        <v>0</v>
      </c>
      <c r="EC949">
        <v>0</v>
      </c>
      <c r="ED949">
        <v>0</v>
      </c>
    </row>
    <row r="950" spans="1:134" x14ac:dyDescent="0.3">
      <c r="A950">
        <v>106190766</v>
      </c>
      <c r="B950" t="s">
        <v>483</v>
      </c>
      <c r="C950">
        <v>20181</v>
      </c>
      <c r="D950" s="1">
        <v>43101</v>
      </c>
      <c r="E950" s="1">
        <v>43190</v>
      </c>
      <c r="F950" t="s">
        <v>134</v>
      </c>
      <c r="G950" t="s">
        <v>158</v>
      </c>
      <c r="H950">
        <v>11</v>
      </c>
      <c r="I950">
        <v>921</v>
      </c>
      <c r="J950" t="s">
        <v>239</v>
      </c>
      <c r="K950" t="s">
        <v>137</v>
      </c>
      <c r="L950" t="s">
        <v>138</v>
      </c>
      <c r="M950" t="s">
        <v>484</v>
      </c>
      <c r="N950" t="s">
        <v>2110</v>
      </c>
      <c r="O950" t="s">
        <v>486</v>
      </c>
      <c r="P950">
        <v>90650</v>
      </c>
      <c r="Q950" t="s">
        <v>487</v>
      </c>
      <c r="R950">
        <v>117</v>
      </c>
      <c r="S950">
        <v>105</v>
      </c>
      <c r="T950">
        <v>105</v>
      </c>
      <c r="U950">
        <v>219</v>
      </c>
      <c r="V950">
        <v>113</v>
      </c>
      <c r="W950">
        <v>67</v>
      </c>
      <c r="X950">
        <v>170</v>
      </c>
      <c r="Y950">
        <v>0</v>
      </c>
      <c r="Z950">
        <v>0</v>
      </c>
      <c r="AA950">
        <v>19</v>
      </c>
      <c r="AB950">
        <v>21</v>
      </c>
      <c r="AC950">
        <v>13</v>
      </c>
      <c r="AD950">
        <v>11</v>
      </c>
      <c r="AE950">
        <v>633</v>
      </c>
      <c r="AF950">
        <v>0</v>
      </c>
      <c r="AG950">
        <v>1098</v>
      </c>
      <c r="AH950">
        <v>528</v>
      </c>
      <c r="AI950">
        <v>268</v>
      </c>
      <c r="AJ950">
        <v>717</v>
      </c>
      <c r="AK950">
        <v>0</v>
      </c>
      <c r="AL950">
        <v>0</v>
      </c>
      <c r="AM950">
        <v>113</v>
      </c>
      <c r="AN950">
        <v>72</v>
      </c>
      <c r="AO950">
        <v>50</v>
      </c>
      <c r="AP950">
        <v>38</v>
      </c>
      <c r="AQ950">
        <v>2884</v>
      </c>
      <c r="AR950">
        <v>0</v>
      </c>
      <c r="AS95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5768</v>
      </c>
      <c r="AT950">
        <v>462</v>
      </c>
      <c r="AU950">
        <v>252</v>
      </c>
      <c r="AV950">
        <v>432</v>
      </c>
      <c r="AW950">
        <v>1903</v>
      </c>
      <c r="AX950">
        <v>0</v>
      </c>
      <c r="AY950">
        <v>0</v>
      </c>
      <c r="AZ950">
        <v>225</v>
      </c>
      <c r="BA950">
        <v>169</v>
      </c>
      <c r="BB950">
        <v>142</v>
      </c>
      <c r="BC950">
        <v>459</v>
      </c>
      <c r="BD950">
        <v>4044</v>
      </c>
      <c r="BE950">
        <v>17395744</v>
      </c>
      <c r="BF950">
        <v>7411538</v>
      </c>
      <c r="BG950">
        <v>3835371</v>
      </c>
      <c r="BH950">
        <v>10156951</v>
      </c>
      <c r="BI950">
        <v>0</v>
      </c>
      <c r="BJ950">
        <v>0</v>
      </c>
      <c r="BK950">
        <v>1355741</v>
      </c>
      <c r="BL950">
        <v>1247251</v>
      </c>
      <c r="BM950">
        <v>475003</v>
      </c>
      <c r="BN950">
        <v>470663</v>
      </c>
      <c r="BO950">
        <v>42348262</v>
      </c>
      <c r="BP950">
        <v>3027175</v>
      </c>
      <c r="BQ950">
        <v>1759575</v>
      </c>
      <c r="BR950">
        <v>1758209</v>
      </c>
      <c r="BS950">
        <v>7019664</v>
      </c>
      <c r="BT950">
        <v>0</v>
      </c>
      <c r="BU950">
        <v>0</v>
      </c>
      <c r="BV950">
        <v>1174161</v>
      </c>
      <c r="BW950">
        <v>1172055</v>
      </c>
      <c r="BX950">
        <v>352565</v>
      </c>
      <c r="BY950">
        <v>1243866</v>
      </c>
      <c r="BZ950">
        <v>17507270</v>
      </c>
      <c r="CA950">
        <v>1363069</v>
      </c>
      <c r="CB950">
        <v>16000302</v>
      </c>
      <c r="CC950">
        <v>7845867</v>
      </c>
      <c r="CD950">
        <v>4980346</v>
      </c>
      <c r="CE950">
        <v>16369679</v>
      </c>
      <c r="CF950">
        <v>-209397</v>
      </c>
      <c r="CG950">
        <v>0</v>
      </c>
      <c r="CH950">
        <v>0</v>
      </c>
      <c r="CI950">
        <v>1978567</v>
      </c>
      <c r="CJ950">
        <v>2089939</v>
      </c>
      <c r="CK950">
        <v>0</v>
      </c>
      <c r="CL950">
        <v>156925</v>
      </c>
      <c r="CM950">
        <v>0</v>
      </c>
      <c r="CN950">
        <v>0</v>
      </c>
      <c r="CO950">
        <v>0</v>
      </c>
      <c r="CP950">
        <v>683792</v>
      </c>
      <c r="CQ950">
        <v>51259089</v>
      </c>
      <c r="CR950">
        <v>0</v>
      </c>
      <c r="CS950">
        <v>0</v>
      </c>
      <c r="CT950">
        <v>0</v>
      </c>
      <c r="CU950">
        <v>0</v>
      </c>
      <c r="CV950">
        <v>0</v>
      </c>
      <c r="CW950">
        <v>4422617</v>
      </c>
      <c r="CX950">
        <v>1325246</v>
      </c>
      <c r="CY950">
        <v>822631</v>
      </c>
      <c r="CZ950">
        <v>806936</v>
      </c>
      <c r="DA950">
        <v>0</v>
      </c>
      <c r="DB950">
        <v>0</v>
      </c>
      <c r="DC950">
        <v>551335</v>
      </c>
      <c r="DD950">
        <v>329367</v>
      </c>
      <c r="DE950">
        <v>670643</v>
      </c>
      <c r="DF950">
        <v>-332332</v>
      </c>
      <c r="DG950">
        <v>8596443</v>
      </c>
      <c r="DH950">
        <v>0</v>
      </c>
      <c r="DI950">
        <v>9424522</v>
      </c>
      <c r="DJ950">
        <v>0</v>
      </c>
      <c r="DK950">
        <v>-35427</v>
      </c>
      <c r="DL950">
        <v>0</v>
      </c>
      <c r="DM950">
        <v>0</v>
      </c>
      <c r="DN950">
        <v>0</v>
      </c>
      <c r="DO950">
        <v>0</v>
      </c>
      <c r="DP950">
        <v>2407</v>
      </c>
      <c r="DQ950">
        <v>12094445</v>
      </c>
      <c r="DR950">
        <v>0</v>
      </c>
      <c r="DS950">
        <v>0</v>
      </c>
      <c r="DT950">
        <v>0</v>
      </c>
      <c r="DU950">
        <v>0</v>
      </c>
      <c r="DV950">
        <v>0</v>
      </c>
      <c r="DW950">
        <v>0</v>
      </c>
      <c r="DX950">
        <v>0</v>
      </c>
      <c r="DY950">
        <v>0</v>
      </c>
      <c r="DZ950">
        <v>0</v>
      </c>
      <c r="EA950">
        <v>0</v>
      </c>
      <c r="EB950">
        <v>0</v>
      </c>
      <c r="EC950">
        <v>0</v>
      </c>
      <c r="ED950">
        <v>0</v>
      </c>
    </row>
    <row r="951" spans="1:134" x14ac:dyDescent="0.3">
      <c r="A951">
        <v>106190184</v>
      </c>
      <c r="B951" t="s">
        <v>488</v>
      </c>
      <c r="C951">
        <v>20181</v>
      </c>
      <c r="D951" s="1">
        <v>43101</v>
      </c>
      <c r="E951" s="1">
        <v>43190</v>
      </c>
      <c r="F951" t="s">
        <v>134</v>
      </c>
      <c r="G951" t="s">
        <v>158</v>
      </c>
      <c r="H951">
        <v>11</v>
      </c>
      <c r="I951">
        <v>921</v>
      </c>
      <c r="J951" t="s">
        <v>255</v>
      </c>
      <c r="K951" t="s">
        <v>137</v>
      </c>
      <c r="L951" t="s">
        <v>138</v>
      </c>
      <c r="M951" t="s">
        <v>489</v>
      </c>
      <c r="N951" t="s">
        <v>490</v>
      </c>
      <c r="O951" t="s">
        <v>491</v>
      </c>
      <c r="P951">
        <v>90703</v>
      </c>
      <c r="Q951" t="s">
        <v>492</v>
      </c>
      <c r="R951">
        <v>187</v>
      </c>
      <c r="S951">
        <v>187</v>
      </c>
      <c r="T951">
        <v>187</v>
      </c>
      <c r="U951">
        <v>273</v>
      </c>
      <c r="V951">
        <v>0</v>
      </c>
      <c r="W951">
        <v>140</v>
      </c>
      <c r="X951">
        <v>0</v>
      </c>
      <c r="Y951">
        <v>40</v>
      </c>
      <c r="Z951">
        <v>0</v>
      </c>
      <c r="AA951">
        <v>0</v>
      </c>
      <c r="AB951">
        <v>785</v>
      </c>
      <c r="AC951">
        <v>1</v>
      </c>
      <c r="AD951">
        <v>87</v>
      </c>
      <c r="AE951">
        <v>1326</v>
      </c>
      <c r="AF951">
        <v>0</v>
      </c>
      <c r="AG951">
        <v>3620</v>
      </c>
      <c r="AH951">
        <v>0</v>
      </c>
      <c r="AI951">
        <v>805</v>
      </c>
      <c r="AJ951">
        <v>0</v>
      </c>
      <c r="AK951">
        <v>163</v>
      </c>
      <c r="AL951">
        <v>0</v>
      </c>
      <c r="AM951">
        <v>0</v>
      </c>
      <c r="AN951">
        <v>10718</v>
      </c>
      <c r="AO951">
        <v>4</v>
      </c>
      <c r="AP951">
        <v>398</v>
      </c>
      <c r="AQ951">
        <v>15708</v>
      </c>
      <c r="AR951">
        <v>0</v>
      </c>
      <c r="AS95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31416</v>
      </c>
      <c r="AT951">
        <v>11493</v>
      </c>
      <c r="AU951">
        <v>0</v>
      </c>
      <c r="AV951">
        <v>0</v>
      </c>
      <c r="AW951">
        <v>0</v>
      </c>
      <c r="AX951">
        <v>0</v>
      </c>
      <c r="AY951">
        <v>0</v>
      </c>
      <c r="AZ951">
        <v>0</v>
      </c>
      <c r="BA951">
        <v>3121</v>
      </c>
      <c r="BB951">
        <v>0</v>
      </c>
      <c r="BC951">
        <v>13</v>
      </c>
      <c r="BD951">
        <v>14627</v>
      </c>
      <c r="BE951">
        <v>7027303</v>
      </c>
      <c r="BF951">
        <v>0</v>
      </c>
      <c r="BG951">
        <v>1534267</v>
      </c>
      <c r="BH951">
        <v>0</v>
      </c>
      <c r="BI951">
        <v>309432</v>
      </c>
      <c r="BJ951">
        <v>0</v>
      </c>
      <c r="BK951">
        <v>0</v>
      </c>
      <c r="BL951">
        <v>25265964</v>
      </c>
      <c r="BM951">
        <v>7255</v>
      </c>
      <c r="BN951">
        <v>779410</v>
      </c>
      <c r="BO951">
        <v>34923631</v>
      </c>
      <c r="BP951">
        <v>5021802</v>
      </c>
      <c r="BQ951">
        <v>0</v>
      </c>
      <c r="BR951">
        <v>0</v>
      </c>
      <c r="BS951">
        <v>0</v>
      </c>
      <c r="BT951">
        <v>0</v>
      </c>
      <c r="BU951">
        <v>0</v>
      </c>
      <c r="BV951">
        <v>0</v>
      </c>
      <c r="BW951">
        <v>1577707</v>
      </c>
      <c r="BX951">
        <v>0</v>
      </c>
      <c r="BY951">
        <v>6500</v>
      </c>
      <c r="BZ951">
        <v>6606009</v>
      </c>
      <c r="CA951">
        <v>874774</v>
      </c>
      <c r="CB951">
        <v>6418533</v>
      </c>
      <c r="CC951">
        <v>0</v>
      </c>
      <c r="CD951">
        <v>859382</v>
      </c>
      <c r="CE951">
        <v>0</v>
      </c>
      <c r="CF951">
        <v>0</v>
      </c>
      <c r="CG951">
        <v>171585</v>
      </c>
      <c r="CH951">
        <v>0</v>
      </c>
      <c r="CI951">
        <v>0</v>
      </c>
      <c r="CJ951">
        <v>14049830</v>
      </c>
      <c r="CK951">
        <v>0</v>
      </c>
      <c r="CL951">
        <v>785305</v>
      </c>
      <c r="CM951">
        <v>0</v>
      </c>
      <c r="CN951">
        <v>0</v>
      </c>
      <c r="CO951">
        <v>0</v>
      </c>
      <c r="CP951">
        <v>0</v>
      </c>
      <c r="CQ951">
        <v>23159409</v>
      </c>
      <c r="CR951">
        <v>0</v>
      </c>
      <c r="CS951">
        <v>0</v>
      </c>
      <c r="CT951">
        <v>0</v>
      </c>
      <c r="CU951">
        <v>0</v>
      </c>
      <c r="CV951">
        <v>0</v>
      </c>
      <c r="CW951">
        <v>5630572</v>
      </c>
      <c r="CX951">
        <v>0</v>
      </c>
      <c r="CY951">
        <v>674884</v>
      </c>
      <c r="CZ951">
        <v>0</v>
      </c>
      <c r="DA951">
        <v>137847</v>
      </c>
      <c r="DB951">
        <v>0</v>
      </c>
      <c r="DC951">
        <v>0</v>
      </c>
      <c r="DD951">
        <v>11919069</v>
      </c>
      <c r="DE951">
        <v>0</v>
      </c>
      <c r="DF951">
        <v>7859</v>
      </c>
      <c r="DG951">
        <v>18370231</v>
      </c>
      <c r="DH951">
        <v>9786</v>
      </c>
      <c r="DI951">
        <v>16046899</v>
      </c>
      <c r="DJ951">
        <v>0</v>
      </c>
      <c r="DK951">
        <v>8787</v>
      </c>
      <c r="DL951">
        <v>0</v>
      </c>
      <c r="DM951">
        <v>0</v>
      </c>
      <c r="DN951">
        <v>0</v>
      </c>
      <c r="DO951">
        <v>0</v>
      </c>
      <c r="DP951">
        <v>56265</v>
      </c>
      <c r="DQ951">
        <v>7445561</v>
      </c>
      <c r="DR951">
        <v>0</v>
      </c>
      <c r="DS951">
        <v>0</v>
      </c>
      <c r="DT951">
        <v>0</v>
      </c>
      <c r="DU951">
        <v>0</v>
      </c>
      <c r="DV951">
        <v>0</v>
      </c>
      <c r="DW951">
        <v>0</v>
      </c>
      <c r="DX951">
        <v>0</v>
      </c>
      <c r="DY951">
        <v>0</v>
      </c>
      <c r="DZ951">
        <v>0</v>
      </c>
      <c r="EA951">
        <v>0</v>
      </c>
      <c r="EB951">
        <v>0</v>
      </c>
      <c r="EC951">
        <v>0</v>
      </c>
      <c r="ED951">
        <v>0</v>
      </c>
    </row>
    <row r="952" spans="1:134" x14ac:dyDescent="0.3">
      <c r="A952">
        <v>106301155</v>
      </c>
      <c r="B952" t="s">
        <v>493</v>
      </c>
      <c r="C952">
        <v>20181</v>
      </c>
      <c r="D952" s="1">
        <v>43101</v>
      </c>
      <c r="E952" s="1">
        <v>43190</v>
      </c>
      <c r="F952" t="s">
        <v>134</v>
      </c>
      <c r="G952" t="s">
        <v>226</v>
      </c>
      <c r="H952">
        <v>13</v>
      </c>
      <c r="I952">
        <v>1016</v>
      </c>
      <c r="J952" t="s">
        <v>255</v>
      </c>
      <c r="K952" t="s">
        <v>137</v>
      </c>
      <c r="L952" t="s">
        <v>138</v>
      </c>
      <c r="M952" t="s">
        <v>494</v>
      </c>
      <c r="N952" t="s">
        <v>495</v>
      </c>
      <c r="O952" t="s">
        <v>496</v>
      </c>
      <c r="P952">
        <v>92627</v>
      </c>
      <c r="Q952" t="s">
        <v>497</v>
      </c>
      <c r="R952">
        <v>122</v>
      </c>
      <c r="S952">
        <v>122</v>
      </c>
      <c r="T952">
        <v>113</v>
      </c>
      <c r="U952">
        <v>43</v>
      </c>
      <c r="V952">
        <v>29</v>
      </c>
      <c r="W952">
        <v>597</v>
      </c>
      <c r="X952">
        <v>5</v>
      </c>
      <c r="Y952">
        <v>27</v>
      </c>
      <c r="Z952">
        <v>0</v>
      </c>
      <c r="AA952">
        <v>1</v>
      </c>
      <c r="AB952">
        <v>215</v>
      </c>
      <c r="AC952">
        <v>0</v>
      </c>
      <c r="AD952">
        <v>10</v>
      </c>
      <c r="AE952">
        <v>927</v>
      </c>
      <c r="AF952">
        <v>0</v>
      </c>
      <c r="AG952">
        <v>205</v>
      </c>
      <c r="AH952">
        <v>126</v>
      </c>
      <c r="AI952">
        <v>8384</v>
      </c>
      <c r="AJ952">
        <v>29</v>
      </c>
      <c r="AK952">
        <v>383</v>
      </c>
      <c r="AL952">
        <v>0</v>
      </c>
      <c r="AM952">
        <v>16</v>
      </c>
      <c r="AN952">
        <v>878</v>
      </c>
      <c r="AO952">
        <v>0</v>
      </c>
      <c r="AP952">
        <v>34</v>
      </c>
      <c r="AQ952">
        <v>10055</v>
      </c>
      <c r="AR952">
        <v>0</v>
      </c>
      <c r="AS95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20110</v>
      </c>
      <c r="AT952">
        <v>2949</v>
      </c>
      <c r="AU952">
        <v>338</v>
      </c>
      <c r="AV952">
        <v>0</v>
      </c>
      <c r="AW952">
        <v>84</v>
      </c>
      <c r="AX952">
        <v>0</v>
      </c>
      <c r="AY952">
        <v>0</v>
      </c>
      <c r="AZ952">
        <v>1</v>
      </c>
      <c r="BA952">
        <v>949</v>
      </c>
      <c r="BB952">
        <v>0</v>
      </c>
      <c r="BC952">
        <v>5</v>
      </c>
      <c r="BD952">
        <v>4326</v>
      </c>
      <c r="BE952">
        <v>543242</v>
      </c>
      <c r="BF952">
        <v>246999</v>
      </c>
      <c r="BG952">
        <v>19364793</v>
      </c>
      <c r="BH952">
        <v>69365</v>
      </c>
      <c r="BI952">
        <v>930017</v>
      </c>
      <c r="BJ952">
        <v>0</v>
      </c>
      <c r="BK952">
        <v>32482</v>
      </c>
      <c r="BL952">
        <v>2189790</v>
      </c>
      <c r="BM952">
        <v>0</v>
      </c>
      <c r="BN952">
        <v>80861</v>
      </c>
      <c r="BO952">
        <v>23457549</v>
      </c>
      <c r="BP952">
        <v>1147175</v>
      </c>
      <c r="BQ952">
        <v>167201</v>
      </c>
      <c r="BR952">
        <v>0</v>
      </c>
      <c r="BS952">
        <v>31436</v>
      </c>
      <c r="BT952">
        <v>0</v>
      </c>
      <c r="BU952">
        <v>0</v>
      </c>
      <c r="BV952">
        <v>400</v>
      </c>
      <c r="BW952">
        <v>887133</v>
      </c>
      <c r="BX952">
        <v>0</v>
      </c>
      <c r="BY952">
        <v>2540</v>
      </c>
      <c r="BZ952">
        <v>2235885</v>
      </c>
      <c r="CA952">
        <v>68889</v>
      </c>
      <c r="CB952">
        <v>782640</v>
      </c>
      <c r="CC952">
        <v>236296</v>
      </c>
      <c r="CD952">
        <v>10142191</v>
      </c>
      <c r="CE952">
        <v>52156</v>
      </c>
      <c r="CF952">
        <v>-3117666</v>
      </c>
      <c r="CG952">
        <v>621511</v>
      </c>
      <c r="CH952">
        <v>0</v>
      </c>
      <c r="CI952">
        <v>18448</v>
      </c>
      <c r="CJ952">
        <v>1821538</v>
      </c>
      <c r="CK952">
        <v>0</v>
      </c>
      <c r="CL952">
        <v>195257</v>
      </c>
      <c r="CM952">
        <v>0</v>
      </c>
      <c r="CN952">
        <v>0</v>
      </c>
      <c r="CO952">
        <v>0</v>
      </c>
      <c r="CP952">
        <v>64102</v>
      </c>
      <c r="CQ952">
        <v>10885362</v>
      </c>
      <c r="CR952">
        <v>0</v>
      </c>
      <c r="CS952">
        <v>0</v>
      </c>
      <c r="CT952">
        <v>0</v>
      </c>
      <c r="CU952">
        <v>0</v>
      </c>
      <c r="CV952">
        <v>0</v>
      </c>
      <c r="CW952">
        <v>845404</v>
      </c>
      <c r="CX952">
        <v>177418</v>
      </c>
      <c r="CY952">
        <v>12146748</v>
      </c>
      <c r="CZ952">
        <v>48561</v>
      </c>
      <c r="DA952">
        <v>308506</v>
      </c>
      <c r="DB952">
        <v>0</v>
      </c>
      <c r="DC952">
        <v>14270</v>
      </c>
      <c r="DD952">
        <v>1238130</v>
      </c>
      <c r="DE952">
        <v>0</v>
      </c>
      <c r="DF952">
        <v>29035</v>
      </c>
      <c r="DG952">
        <v>14808072</v>
      </c>
      <c r="DH952">
        <v>265104</v>
      </c>
      <c r="DI952">
        <v>15422189</v>
      </c>
      <c r="DJ952">
        <v>447662</v>
      </c>
      <c r="DK952">
        <v>0</v>
      </c>
      <c r="DL952">
        <v>0</v>
      </c>
      <c r="DM952">
        <v>0</v>
      </c>
      <c r="DN952">
        <v>0</v>
      </c>
      <c r="DO952">
        <v>0</v>
      </c>
      <c r="DP952">
        <v>62873</v>
      </c>
      <c r="DQ952">
        <v>3200757</v>
      </c>
      <c r="DR952">
        <v>0</v>
      </c>
      <c r="DS952">
        <v>0</v>
      </c>
      <c r="DT952">
        <v>0</v>
      </c>
      <c r="DU952">
        <v>0</v>
      </c>
      <c r="DV952">
        <v>0</v>
      </c>
      <c r="DW952">
        <v>0</v>
      </c>
      <c r="DX952">
        <v>0</v>
      </c>
      <c r="DY952">
        <v>0</v>
      </c>
      <c r="DZ952">
        <v>0</v>
      </c>
      <c r="EA952">
        <v>0</v>
      </c>
      <c r="EB952">
        <v>5301481</v>
      </c>
      <c r="EC952">
        <v>3291852</v>
      </c>
      <c r="ED952">
        <v>0</v>
      </c>
    </row>
    <row r="953" spans="1:134" x14ac:dyDescent="0.3">
      <c r="A953">
        <v>106190587</v>
      </c>
      <c r="B953" t="s">
        <v>498</v>
      </c>
      <c r="C953">
        <v>20181</v>
      </c>
      <c r="D953" s="1">
        <v>43101</v>
      </c>
      <c r="E953" s="1">
        <v>43190</v>
      </c>
      <c r="F953" t="s">
        <v>134</v>
      </c>
      <c r="G953" t="s">
        <v>158</v>
      </c>
      <c r="H953">
        <v>11</v>
      </c>
      <c r="I953">
        <v>933</v>
      </c>
      <c r="J953" t="s">
        <v>255</v>
      </c>
      <c r="K953" t="s">
        <v>137</v>
      </c>
      <c r="L953" t="s">
        <v>138</v>
      </c>
      <c r="M953" t="s">
        <v>499</v>
      </c>
      <c r="N953" t="s">
        <v>500</v>
      </c>
      <c r="O953" t="s">
        <v>501</v>
      </c>
      <c r="P953">
        <v>90806</v>
      </c>
      <c r="Q953" t="s">
        <v>502</v>
      </c>
      <c r="R953">
        <v>221</v>
      </c>
      <c r="S953">
        <v>221</v>
      </c>
      <c r="T953">
        <v>221</v>
      </c>
      <c r="U953">
        <v>316</v>
      </c>
      <c r="V953">
        <v>165</v>
      </c>
      <c r="W953">
        <v>1569</v>
      </c>
      <c r="X953">
        <v>198</v>
      </c>
      <c r="Y953">
        <v>0</v>
      </c>
      <c r="Z953">
        <v>0</v>
      </c>
      <c r="AA953">
        <v>56</v>
      </c>
      <c r="AB953">
        <v>0</v>
      </c>
      <c r="AC953">
        <v>2</v>
      </c>
      <c r="AD953">
        <v>19</v>
      </c>
      <c r="AE953">
        <v>2325</v>
      </c>
      <c r="AF953">
        <v>0</v>
      </c>
      <c r="AG953">
        <v>1831</v>
      </c>
      <c r="AH953">
        <v>868</v>
      </c>
      <c r="AI953">
        <v>12104</v>
      </c>
      <c r="AJ953">
        <v>1058</v>
      </c>
      <c r="AK953">
        <v>0</v>
      </c>
      <c r="AL953">
        <v>0</v>
      </c>
      <c r="AM953">
        <v>256</v>
      </c>
      <c r="AN953">
        <v>0</v>
      </c>
      <c r="AO953">
        <v>11</v>
      </c>
      <c r="AP953">
        <v>128</v>
      </c>
      <c r="AQ953">
        <v>16256</v>
      </c>
      <c r="AR953">
        <v>0</v>
      </c>
      <c r="AS95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32512</v>
      </c>
      <c r="AT953">
        <v>648</v>
      </c>
      <c r="AU953">
        <v>282</v>
      </c>
      <c r="AV953">
        <v>367</v>
      </c>
      <c r="AW953">
        <v>1345</v>
      </c>
      <c r="AX953">
        <v>0</v>
      </c>
      <c r="AY953">
        <v>0</v>
      </c>
      <c r="AZ953">
        <v>298</v>
      </c>
      <c r="BA953">
        <v>0</v>
      </c>
      <c r="BB953">
        <v>2</v>
      </c>
      <c r="BC953">
        <v>512</v>
      </c>
      <c r="BD953">
        <v>3454</v>
      </c>
      <c r="BE953">
        <v>12742241</v>
      </c>
      <c r="BF953">
        <v>7236270</v>
      </c>
      <c r="BG953">
        <v>28019171</v>
      </c>
      <c r="BH953">
        <v>8570416</v>
      </c>
      <c r="BI953">
        <v>0</v>
      </c>
      <c r="BJ953">
        <v>0</v>
      </c>
      <c r="BK953">
        <v>2191492</v>
      </c>
      <c r="BL953">
        <v>0</v>
      </c>
      <c r="BM953">
        <v>25904</v>
      </c>
      <c r="BN953">
        <v>273902</v>
      </c>
      <c r="BO953">
        <v>59059396</v>
      </c>
      <c r="BP953">
        <v>3645382</v>
      </c>
      <c r="BQ953">
        <v>357879</v>
      </c>
      <c r="BR953">
        <v>1031540</v>
      </c>
      <c r="BS953">
        <v>3779985</v>
      </c>
      <c r="BT953">
        <v>0</v>
      </c>
      <c r="BU953">
        <v>0</v>
      </c>
      <c r="BV953">
        <v>1087378</v>
      </c>
      <c r="BW953">
        <v>0</v>
      </c>
      <c r="BX953">
        <v>10568</v>
      </c>
      <c r="BY953">
        <v>1912631</v>
      </c>
      <c r="BZ953">
        <v>11825363</v>
      </c>
      <c r="CA953">
        <v>1772120</v>
      </c>
      <c r="CB953">
        <v>13611157</v>
      </c>
      <c r="CC953">
        <v>6354127</v>
      </c>
      <c r="CD953">
        <v>18051289</v>
      </c>
      <c r="CE953">
        <v>11087143</v>
      </c>
      <c r="CF953">
        <v>-2220000</v>
      </c>
      <c r="CG953">
        <v>0</v>
      </c>
      <c r="CH953">
        <v>0</v>
      </c>
      <c r="CI953">
        <v>2190084</v>
      </c>
      <c r="CJ953">
        <v>0</v>
      </c>
      <c r="CK953">
        <v>0</v>
      </c>
      <c r="CL953">
        <v>36472</v>
      </c>
      <c r="CM953">
        <v>0</v>
      </c>
      <c r="CN953">
        <v>0</v>
      </c>
      <c r="CO953">
        <v>0</v>
      </c>
      <c r="CP953">
        <v>0</v>
      </c>
      <c r="CQ953">
        <v>50882392</v>
      </c>
      <c r="CR953">
        <v>0</v>
      </c>
      <c r="CS953">
        <v>0</v>
      </c>
      <c r="CT953">
        <v>0</v>
      </c>
      <c r="CU953">
        <v>0</v>
      </c>
      <c r="CV953">
        <v>0</v>
      </c>
      <c r="CW953">
        <v>2776466</v>
      </c>
      <c r="CX953">
        <v>1240022</v>
      </c>
      <c r="CY953">
        <v>13219422</v>
      </c>
      <c r="CZ953">
        <v>1263258</v>
      </c>
      <c r="DA953">
        <v>0</v>
      </c>
      <c r="DB953">
        <v>0</v>
      </c>
      <c r="DC953">
        <v>1088786</v>
      </c>
      <c r="DD953">
        <v>0</v>
      </c>
      <c r="DE953">
        <v>0</v>
      </c>
      <c r="DF953">
        <v>414413</v>
      </c>
      <c r="DG953">
        <v>20002367</v>
      </c>
      <c r="DH953">
        <v>15721</v>
      </c>
      <c r="DI953">
        <v>22108419</v>
      </c>
      <c r="DJ953">
        <v>0</v>
      </c>
      <c r="DK953">
        <v>0</v>
      </c>
      <c r="DL953">
        <v>0</v>
      </c>
      <c r="DM953">
        <v>0</v>
      </c>
      <c r="DN953">
        <v>0</v>
      </c>
      <c r="DO953">
        <v>0</v>
      </c>
      <c r="DP953">
        <v>166873</v>
      </c>
      <c r="DQ953">
        <v>7962894</v>
      </c>
      <c r="DR953">
        <v>0</v>
      </c>
      <c r="DS953">
        <v>0</v>
      </c>
      <c r="DT953">
        <v>0</v>
      </c>
      <c r="DU953">
        <v>0</v>
      </c>
      <c r="DV953">
        <v>0</v>
      </c>
      <c r="DW953">
        <v>0</v>
      </c>
      <c r="DX953">
        <v>0</v>
      </c>
      <c r="DY953">
        <v>0</v>
      </c>
      <c r="DZ953">
        <v>0</v>
      </c>
      <c r="EA953">
        <v>0</v>
      </c>
      <c r="EB953">
        <v>0</v>
      </c>
      <c r="EC953">
        <v>0</v>
      </c>
      <c r="ED953">
        <v>0</v>
      </c>
    </row>
    <row r="954" spans="1:134" x14ac:dyDescent="0.3">
      <c r="A954">
        <v>106361458</v>
      </c>
      <c r="B954" t="s">
        <v>503</v>
      </c>
      <c r="C954">
        <v>20181</v>
      </c>
      <c r="D954" s="1">
        <v>43101</v>
      </c>
      <c r="E954" s="1">
        <v>43190</v>
      </c>
      <c r="F954" t="s">
        <v>134</v>
      </c>
      <c r="G954" t="s">
        <v>275</v>
      </c>
      <c r="H954">
        <v>12</v>
      </c>
      <c r="I954">
        <v>1215</v>
      </c>
      <c r="J954" t="s">
        <v>255</v>
      </c>
      <c r="K954" t="s">
        <v>137</v>
      </c>
      <c r="L954" t="s">
        <v>220</v>
      </c>
      <c r="M954" t="s">
        <v>504</v>
      </c>
      <c r="N954" t="s">
        <v>505</v>
      </c>
      <c r="O954" t="s">
        <v>506</v>
      </c>
      <c r="P954">
        <v>92363</v>
      </c>
      <c r="Q954" t="s">
        <v>507</v>
      </c>
      <c r="R954">
        <v>25</v>
      </c>
      <c r="S954">
        <v>25</v>
      </c>
      <c r="T954">
        <v>10</v>
      </c>
      <c r="U954">
        <v>82</v>
      </c>
      <c r="V954">
        <v>0</v>
      </c>
      <c r="W954">
        <v>58</v>
      </c>
      <c r="X954">
        <v>0</v>
      </c>
      <c r="Y954">
        <v>0</v>
      </c>
      <c r="Z954">
        <v>0</v>
      </c>
      <c r="AA954">
        <v>20</v>
      </c>
      <c r="AB954">
        <v>0</v>
      </c>
      <c r="AC954">
        <v>0</v>
      </c>
      <c r="AD954">
        <v>2</v>
      </c>
      <c r="AE954">
        <v>162</v>
      </c>
      <c r="AF954">
        <v>0</v>
      </c>
      <c r="AG954">
        <v>227</v>
      </c>
      <c r="AH954">
        <v>0</v>
      </c>
      <c r="AI954">
        <v>197</v>
      </c>
      <c r="AJ954">
        <v>0</v>
      </c>
      <c r="AK954">
        <v>0</v>
      </c>
      <c r="AL954">
        <v>0</v>
      </c>
      <c r="AM954">
        <v>48</v>
      </c>
      <c r="AN954">
        <v>0</v>
      </c>
      <c r="AO954">
        <v>0</v>
      </c>
      <c r="AP954">
        <v>5</v>
      </c>
      <c r="AQ954">
        <v>477</v>
      </c>
      <c r="AR954">
        <v>0</v>
      </c>
      <c r="AS95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954</v>
      </c>
      <c r="AT954">
        <v>809</v>
      </c>
      <c r="AU954">
        <v>0</v>
      </c>
      <c r="AV954">
        <v>1245</v>
      </c>
      <c r="AW954">
        <v>0</v>
      </c>
      <c r="AX954">
        <v>0</v>
      </c>
      <c r="AY954">
        <v>0</v>
      </c>
      <c r="AZ954">
        <v>376</v>
      </c>
      <c r="BA954">
        <v>0</v>
      </c>
      <c r="BB954">
        <v>0</v>
      </c>
      <c r="BC954">
        <v>147</v>
      </c>
      <c r="BD954">
        <v>2577</v>
      </c>
      <c r="BE954">
        <v>958538</v>
      </c>
      <c r="BF954">
        <v>0</v>
      </c>
      <c r="BG954">
        <v>983605</v>
      </c>
      <c r="BH954">
        <v>0</v>
      </c>
      <c r="BI954">
        <v>0</v>
      </c>
      <c r="BJ954">
        <v>0</v>
      </c>
      <c r="BK954">
        <v>504190</v>
      </c>
      <c r="BL954">
        <v>0</v>
      </c>
      <c r="BM954">
        <v>0</v>
      </c>
      <c r="BN954">
        <v>26839</v>
      </c>
      <c r="BO954">
        <v>2473172</v>
      </c>
      <c r="BP954">
        <v>2454433</v>
      </c>
      <c r="BQ954">
        <v>0</v>
      </c>
      <c r="BR954">
        <v>3381663</v>
      </c>
      <c r="BS954">
        <v>0</v>
      </c>
      <c r="BT954">
        <v>0</v>
      </c>
      <c r="BU954">
        <v>0</v>
      </c>
      <c r="BV954">
        <v>822359</v>
      </c>
      <c r="BW954">
        <v>0</v>
      </c>
      <c r="BX954">
        <v>0</v>
      </c>
      <c r="BY954">
        <v>298977</v>
      </c>
      <c r="BZ954">
        <v>6957432</v>
      </c>
      <c r="CA954">
        <v>321117</v>
      </c>
      <c r="CB954">
        <v>2005334</v>
      </c>
      <c r="CC954">
        <v>0</v>
      </c>
      <c r="CD954">
        <v>3776978</v>
      </c>
      <c r="CE954">
        <v>0</v>
      </c>
      <c r="CF954">
        <v>0</v>
      </c>
      <c r="CG954">
        <v>0</v>
      </c>
      <c r="CH954">
        <v>0</v>
      </c>
      <c r="CI954">
        <v>657915</v>
      </c>
      <c r="CJ954">
        <v>0</v>
      </c>
      <c r="CK954">
        <v>0</v>
      </c>
      <c r="CL954">
        <v>78682</v>
      </c>
      <c r="CM954">
        <v>0</v>
      </c>
      <c r="CN954">
        <v>0</v>
      </c>
      <c r="CO954">
        <v>0</v>
      </c>
      <c r="CP954">
        <v>76399</v>
      </c>
      <c r="CQ954">
        <v>6916425</v>
      </c>
      <c r="CR954">
        <v>0</v>
      </c>
      <c r="CS954">
        <v>0</v>
      </c>
      <c r="CT954">
        <v>0</v>
      </c>
      <c r="CU954">
        <v>0</v>
      </c>
      <c r="CV954">
        <v>0</v>
      </c>
      <c r="CW954">
        <v>1017672</v>
      </c>
      <c r="CX954">
        <v>0</v>
      </c>
      <c r="CY954">
        <v>578455</v>
      </c>
      <c r="CZ954">
        <v>0</v>
      </c>
      <c r="DA954">
        <v>0</v>
      </c>
      <c r="DB954">
        <v>0</v>
      </c>
      <c r="DC954">
        <v>668634</v>
      </c>
      <c r="DD954">
        <v>0</v>
      </c>
      <c r="DE954">
        <v>0</v>
      </c>
      <c r="DF954">
        <v>249418</v>
      </c>
      <c r="DG954">
        <v>2514179</v>
      </c>
      <c r="DH954">
        <v>84770</v>
      </c>
      <c r="DI954">
        <v>2439652</v>
      </c>
      <c r="DJ954">
        <v>0</v>
      </c>
      <c r="DK954">
        <v>0</v>
      </c>
      <c r="DL954">
        <v>0</v>
      </c>
      <c r="DM954">
        <v>0</v>
      </c>
      <c r="DN954">
        <v>0</v>
      </c>
      <c r="DO954">
        <v>0</v>
      </c>
      <c r="DP954">
        <v>15680</v>
      </c>
      <c r="DQ954">
        <v>3572503</v>
      </c>
      <c r="DR954">
        <v>0</v>
      </c>
      <c r="DS954">
        <v>0</v>
      </c>
      <c r="DT954">
        <v>0</v>
      </c>
      <c r="DU954">
        <v>0</v>
      </c>
      <c r="DV954">
        <v>0</v>
      </c>
      <c r="DW954">
        <v>0</v>
      </c>
      <c r="DX954">
        <v>0</v>
      </c>
      <c r="DY954">
        <v>0</v>
      </c>
      <c r="DZ954">
        <v>0</v>
      </c>
      <c r="EA954">
        <v>0</v>
      </c>
      <c r="EB954">
        <v>0</v>
      </c>
      <c r="EC954">
        <v>0</v>
      </c>
      <c r="ED954">
        <v>0</v>
      </c>
    </row>
    <row r="955" spans="1:134" x14ac:dyDescent="0.3">
      <c r="A955">
        <v>106060870</v>
      </c>
      <c r="B955" t="s">
        <v>2111</v>
      </c>
      <c r="C955">
        <v>20181</v>
      </c>
      <c r="D955" s="1">
        <v>43101</v>
      </c>
      <c r="E955" s="1">
        <v>43190</v>
      </c>
      <c r="F955" t="s">
        <v>134</v>
      </c>
      <c r="G955" t="s">
        <v>509</v>
      </c>
      <c r="H955">
        <v>1</v>
      </c>
      <c r="I955">
        <v>225</v>
      </c>
      <c r="J955" t="s">
        <v>136</v>
      </c>
      <c r="K955" t="s">
        <v>137</v>
      </c>
      <c r="L955" t="s">
        <v>220</v>
      </c>
      <c r="M955" t="s">
        <v>510</v>
      </c>
      <c r="N955" t="s">
        <v>511</v>
      </c>
      <c r="O955" t="s">
        <v>512</v>
      </c>
      <c r="P955">
        <v>95932</v>
      </c>
      <c r="Q955" t="s">
        <v>513</v>
      </c>
      <c r="R955">
        <v>48</v>
      </c>
      <c r="S955">
        <v>48</v>
      </c>
      <c r="T955">
        <v>48</v>
      </c>
      <c r="U955">
        <v>27</v>
      </c>
      <c r="V955">
        <v>0</v>
      </c>
      <c r="W955">
        <v>17</v>
      </c>
      <c r="X955">
        <v>0</v>
      </c>
      <c r="Y955">
        <v>0</v>
      </c>
      <c r="Z955">
        <v>0</v>
      </c>
      <c r="AA955">
        <v>7</v>
      </c>
      <c r="AB955">
        <v>0</v>
      </c>
      <c r="AC955">
        <v>0</v>
      </c>
      <c r="AD955">
        <v>2</v>
      </c>
      <c r="AE955">
        <v>53</v>
      </c>
      <c r="AF955">
        <v>0</v>
      </c>
      <c r="AG955">
        <v>203</v>
      </c>
      <c r="AH955">
        <v>0</v>
      </c>
      <c r="AI955">
        <v>97</v>
      </c>
      <c r="AJ955">
        <v>0</v>
      </c>
      <c r="AK955">
        <v>0</v>
      </c>
      <c r="AL955">
        <v>0</v>
      </c>
      <c r="AM955">
        <v>33</v>
      </c>
      <c r="AN955">
        <v>0</v>
      </c>
      <c r="AO955">
        <v>0</v>
      </c>
      <c r="AP955">
        <v>30</v>
      </c>
      <c r="AQ955">
        <v>363</v>
      </c>
      <c r="AR955">
        <v>0</v>
      </c>
      <c r="AS95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726</v>
      </c>
      <c r="AT955">
        <v>2754</v>
      </c>
      <c r="AU955">
        <v>0</v>
      </c>
      <c r="AV955">
        <v>2113</v>
      </c>
      <c r="AW955">
        <v>0</v>
      </c>
      <c r="AX955">
        <v>0</v>
      </c>
      <c r="AY955">
        <v>0</v>
      </c>
      <c r="AZ955">
        <v>1377</v>
      </c>
      <c r="BA955">
        <v>0</v>
      </c>
      <c r="BB955">
        <v>0</v>
      </c>
      <c r="BC955">
        <v>574</v>
      </c>
      <c r="BD955">
        <v>6818</v>
      </c>
      <c r="BE955">
        <v>1027221</v>
      </c>
      <c r="BF955">
        <v>0</v>
      </c>
      <c r="BG955">
        <v>789599</v>
      </c>
      <c r="BH955">
        <v>0</v>
      </c>
      <c r="BI955">
        <v>0</v>
      </c>
      <c r="BJ955">
        <v>0</v>
      </c>
      <c r="BK955">
        <v>504947</v>
      </c>
      <c r="BL955">
        <v>0</v>
      </c>
      <c r="BM955">
        <v>0</v>
      </c>
      <c r="BN955">
        <v>153464</v>
      </c>
      <c r="BO955">
        <v>2475231</v>
      </c>
      <c r="BP955">
        <v>1417416</v>
      </c>
      <c r="BQ955">
        <v>0</v>
      </c>
      <c r="BR955">
        <v>1089532</v>
      </c>
      <c r="BS955">
        <v>0</v>
      </c>
      <c r="BT955">
        <v>0</v>
      </c>
      <c r="BU955">
        <v>0</v>
      </c>
      <c r="BV955">
        <v>696754</v>
      </c>
      <c r="BW955">
        <v>0</v>
      </c>
      <c r="BX955">
        <v>0</v>
      </c>
      <c r="BY955">
        <v>211759</v>
      </c>
      <c r="BZ955">
        <v>3415461</v>
      </c>
      <c r="CA955">
        <v>300000</v>
      </c>
      <c r="CB955">
        <v>1448000</v>
      </c>
      <c r="CC955">
        <v>0</v>
      </c>
      <c r="CD955">
        <v>1708000</v>
      </c>
      <c r="CE955">
        <v>0</v>
      </c>
      <c r="CF955">
        <v>0</v>
      </c>
      <c r="CG955">
        <v>0</v>
      </c>
      <c r="CH955">
        <v>0</v>
      </c>
      <c r="CI955">
        <v>739128</v>
      </c>
      <c r="CJ955">
        <v>0</v>
      </c>
      <c r="CK955">
        <v>0</v>
      </c>
      <c r="CL955">
        <v>0</v>
      </c>
      <c r="CM955">
        <v>0</v>
      </c>
      <c r="CN955">
        <v>0</v>
      </c>
      <c r="CO955">
        <v>0</v>
      </c>
      <c r="CP955">
        <v>0</v>
      </c>
      <c r="CQ955">
        <v>4195128</v>
      </c>
      <c r="CR955">
        <v>0</v>
      </c>
      <c r="CS955">
        <v>0</v>
      </c>
      <c r="CT955">
        <v>0</v>
      </c>
      <c r="CU955">
        <v>0</v>
      </c>
      <c r="CV955">
        <v>0</v>
      </c>
      <c r="CW955">
        <v>996637</v>
      </c>
      <c r="CX955">
        <v>0</v>
      </c>
      <c r="CY955">
        <v>171131</v>
      </c>
      <c r="CZ955">
        <v>0</v>
      </c>
      <c r="DA955">
        <v>0</v>
      </c>
      <c r="DB955">
        <v>0</v>
      </c>
      <c r="DC955">
        <v>462572</v>
      </c>
      <c r="DD955">
        <v>0</v>
      </c>
      <c r="DE955">
        <v>0</v>
      </c>
      <c r="DF955">
        <v>65224</v>
      </c>
      <c r="DG955">
        <v>1695564</v>
      </c>
      <c r="DH955">
        <v>63991</v>
      </c>
      <c r="DI955">
        <v>3272476</v>
      </c>
      <c r="DJ955">
        <v>0</v>
      </c>
      <c r="DK955">
        <v>0</v>
      </c>
      <c r="DL955">
        <v>0</v>
      </c>
      <c r="DM955">
        <v>0</v>
      </c>
      <c r="DN955">
        <v>0</v>
      </c>
      <c r="DO955">
        <v>0</v>
      </c>
      <c r="DP955">
        <v>202450</v>
      </c>
      <c r="DQ955">
        <v>1693502</v>
      </c>
      <c r="DR955">
        <v>0</v>
      </c>
      <c r="DS955">
        <v>0</v>
      </c>
      <c r="DT955">
        <v>0</v>
      </c>
      <c r="DU955">
        <v>0</v>
      </c>
      <c r="DV955">
        <v>0</v>
      </c>
      <c r="DW955">
        <v>0</v>
      </c>
      <c r="DX955">
        <v>0</v>
      </c>
      <c r="DY955">
        <v>0</v>
      </c>
      <c r="DZ955">
        <v>0</v>
      </c>
      <c r="EA955">
        <v>0</v>
      </c>
      <c r="EB955">
        <v>0</v>
      </c>
      <c r="EC955">
        <v>0</v>
      </c>
      <c r="ED955">
        <v>0</v>
      </c>
    </row>
    <row r="956" spans="1:134" x14ac:dyDescent="0.3">
      <c r="A956">
        <v>106190197</v>
      </c>
      <c r="B956" t="s">
        <v>514</v>
      </c>
      <c r="C956">
        <v>20181</v>
      </c>
      <c r="D956" s="1">
        <v>43101</v>
      </c>
      <c r="E956" s="1">
        <v>43190</v>
      </c>
      <c r="F956" t="s">
        <v>134</v>
      </c>
      <c r="G956" t="s">
        <v>158</v>
      </c>
      <c r="H956">
        <v>11</v>
      </c>
      <c r="I956">
        <v>923</v>
      </c>
      <c r="J956" t="s">
        <v>255</v>
      </c>
      <c r="K956" t="s">
        <v>137</v>
      </c>
      <c r="L956" t="s">
        <v>138</v>
      </c>
      <c r="M956" t="s">
        <v>515</v>
      </c>
      <c r="N956" t="s">
        <v>516</v>
      </c>
      <c r="O956" t="s">
        <v>517</v>
      </c>
      <c r="P956">
        <v>90255</v>
      </c>
      <c r="Q956" t="s">
        <v>518</v>
      </c>
      <c r="R956">
        <v>81</v>
      </c>
      <c r="S956">
        <v>81</v>
      </c>
      <c r="T956">
        <v>81</v>
      </c>
      <c r="U956">
        <v>169</v>
      </c>
      <c r="V956">
        <v>155</v>
      </c>
      <c r="W956">
        <v>207</v>
      </c>
      <c r="X956">
        <v>270</v>
      </c>
      <c r="Y956">
        <v>0</v>
      </c>
      <c r="Z956">
        <v>0</v>
      </c>
      <c r="AA956">
        <v>8</v>
      </c>
      <c r="AB956">
        <v>20</v>
      </c>
      <c r="AC956">
        <v>0</v>
      </c>
      <c r="AD956">
        <v>7</v>
      </c>
      <c r="AE956">
        <v>836</v>
      </c>
      <c r="AF956">
        <v>0</v>
      </c>
      <c r="AG956">
        <v>781</v>
      </c>
      <c r="AH956">
        <v>806</v>
      </c>
      <c r="AI956">
        <v>800</v>
      </c>
      <c r="AJ956">
        <v>1270</v>
      </c>
      <c r="AK956">
        <v>0</v>
      </c>
      <c r="AL956">
        <v>0</v>
      </c>
      <c r="AM956">
        <v>19</v>
      </c>
      <c r="AN956">
        <v>79</v>
      </c>
      <c r="AO956">
        <v>0</v>
      </c>
      <c r="AP956">
        <v>10</v>
      </c>
      <c r="AQ956">
        <v>3765</v>
      </c>
      <c r="AR956">
        <v>0</v>
      </c>
      <c r="AS95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7530</v>
      </c>
      <c r="AT956">
        <v>486</v>
      </c>
      <c r="AU956">
        <v>414</v>
      </c>
      <c r="AV956">
        <v>2882</v>
      </c>
      <c r="AW956">
        <v>5729</v>
      </c>
      <c r="AX956">
        <v>0</v>
      </c>
      <c r="AY956">
        <v>0</v>
      </c>
      <c r="AZ956">
        <v>215</v>
      </c>
      <c r="BA956">
        <v>288</v>
      </c>
      <c r="BB956">
        <v>57</v>
      </c>
      <c r="BC956">
        <v>774</v>
      </c>
      <c r="BD956">
        <v>10845</v>
      </c>
      <c r="BE956">
        <v>11576278</v>
      </c>
      <c r="BF956">
        <v>12899790</v>
      </c>
      <c r="BG956">
        <v>10602883</v>
      </c>
      <c r="BH956">
        <v>18446337</v>
      </c>
      <c r="BI956">
        <v>0</v>
      </c>
      <c r="BJ956">
        <v>0</v>
      </c>
      <c r="BK956">
        <v>302264</v>
      </c>
      <c r="BL956">
        <v>1266045</v>
      </c>
      <c r="BM956">
        <v>0</v>
      </c>
      <c r="BN956">
        <v>130560</v>
      </c>
      <c r="BO956">
        <v>55224157</v>
      </c>
      <c r="BP956">
        <v>2626521</v>
      </c>
      <c r="BQ956">
        <v>2525261</v>
      </c>
      <c r="BR956">
        <v>10224202</v>
      </c>
      <c r="BS956">
        <v>16879538</v>
      </c>
      <c r="BT956">
        <v>0</v>
      </c>
      <c r="BU956">
        <v>0</v>
      </c>
      <c r="BV956">
        <v>982336</v>
      </c>
      <c r="BW956">
        <v>1121156</v>
      </c>
      <c r="BX956">
        <v>253141</v>
      </c>
      <c r="BY956">
        <v>1573880</v>
      </c>
      <c r="BZ956">
        <v>36186035</v>
      </c>
      <c r="CA956">
        <v>1738778</v>
      </c>
      <c r="CB956">
        <v>11321630</v>
      </c>
      <c r="CC956">
        <v>13193576</v>
      </c>
      <c r="CD956">
        <v>18354759</v>
      </c>
      <c r="CE956">
        <v>33675019</v>
      </c>
      <c r="CF956">
        <v>-759825</v>
      </c>
      <c r="CG956">
        <v>0</v>
      </c>
      <c r="CH956">
        <v>0</v>
      </c>
      <c r="CI956">
        <v>1079651</v>
      </c>
      <c r="CJ956">
        <v>1946440</v>
      </c>
      <c r="CK956">
        <v>0</v>
      </c>
      <c r="CL956">
        <v>233675</v>
      </c>
      <c r="CM956">
        <v>0</v>
      </c>
      <c r="CN956">
        <v>0</v>
      </c>
      <c r="CO956">
        <v>0</v>
      </c>
      <c r="CP956">
        <v>279650</v>
      </c>
      <c r="CQ956">
        <v>81063353</v>
      </c>
      <c r="CR956">
        <v>0</v>
      </c>
      <c r="CS956">
        <v>0</v>
      </c>
      <c r="CT956">
        <v>0</v>
      </c>
      <c r="CU956">
        <v>0</v>
      </c>
      <c r="CV956">
        <v>0</v>
      </c>
      <c r="CW956">
        <v>2881169</v>
      </c>
      <c r="CX956">
        <v>2231476</v>
      </c>
      <c r="CY956">
        <v>3232151</v>
      </c>
      <c r="CZ956">
        <v>1650855</v>
      </c>
      <c r="DA956">
        <v>0</v>
      </c>
      <c r="DB956">
        <v>0</v>
      </c>
      <c r="DC956">
        <v>204949</v>
      </c>
      <c r="DD956">
        <v>440761</v>
      </c>
      <c r="DE956">
        <v>19466</v>
      </c>
      <c r="DF956">
        <v>-313988</v>
      </c>
      <c r="DG956">
        <v>10346839</v>
      </c>
      <c r="DH956">
        <v>0</v>
      </c>
      <c r="DI956">
        <v>10813767</v>
      </c>
      <c r="DJ956">
        <v>0</v>
      </c>
      <c r="DK956">
        <v>0</v>
      </c>
      <c r="DL956">
        <v>0</v>
      </c>
      <c r="DM956">
        <v>0</v>
      </c>
      <c r="DN956">
        <v>0</v>
      </c>
      <c r="DO956">
        <v>0</v>
      </c>
      <c r="DP956">
        <v>210815</v>
      </c>
      <c r="DQ956">
        <v>2466540</v>
      </c>
      <c r="DR956">
        <v>0</v>
      </c>
      <c r="DS956">
        <v>0</v>
      </c>
      <c r="DT956">
        <v>0</v>
      </c>
      <c r="DU956">
        <v>0</v>
      </c>
      <c r="DV956">
        <v>0</v>
      </c>
      <c r="DW956">
        <v>0</v>
      </c>
      <c r="DX956">
        <v>0</v>
      </c>
      <c r="DY956">
        <v>0</v>
      </c>
      <c r="DZ956">
        <v>0</v>
      </c>
      <c r="EA956">
        <v>0</v>
      </c>
      <c r="EB956">
        <v>0</v>
      </c>
      <c r="EC956">
        <v>0</v>
      </c>
      <c r="ED956">
        <v>0</v>
      </c>
    </row>
    <row r="957" spans="1:134" x14ac:dyDescent="0.3">
      <c r="A957">
        <v>106190475</v>
      </c>
      <c r="B957" t="s">
        <v>519</v>
      </c>
      <c r="C957">
        <v>20181</v>
      </c>
      <c r="D957" s="1">
        <v>43101</v>
      </c>
      <c r="E957" s="1">
        <v>43190</v>
      </c>
      <c r="F957" t="s">
        <v>134</v>
      </c>
      <c r="G957" t="s">
        <v>158</v>
      </c>
      <c r="H957">
        <v>11</v>
      </c>
      <c r="I957">
        <v>933</v>
      </c>
      <c r="J957" t="s">
        <v>136</v>
      </c>
      <c r="K957" t="s">
        <v>137</v>
      </c>
      <c r="L957" t="s">
        <v>138</v>
      </c>
      <c r="M957" t="s">
        <v>520</v>
      </c>
      <c r="N957" t="s">
        <v>521</v>
      </c>
      <c r="O957" t="s">
        <v>501</v>
      </c>
      <c r="P957">
        <v>90804</v>
      </c>
      <c r="Q957" t="s">
        <v>522</v>
      </c>
      <c r="R957">
        <v>158</v>
      </c>
      <c r="S957">
        <v>158</v>
      </c>
      <c r="T957">
        <v>80</v>
      </c>
      <c r="U957">
        <v>397</v>
      </c>
      <c r="V957">
        <v>252</v>
      </c>
      <c r="W957">
        <v>147</v>
      </c>
      <c r="X957">
        <v>437</v>
      </c>
      <c r="Y957">
        <v>0</v>
      </c>
      <c r="Z957">
        <v>0</v>
      </c>
      <c r="AA957">
        <v>1</v>
      </c>
      <c r="AB957">
        <v>193</v>
      </c>
      <c r="AC957">
        <v>31</v>
      </c>
      <c r="AD957">
        <v>11</v>
      </c>
      <c r="AE957">
        <v>1469</v>
      </c>
      <c r="AF957">
        <v>0</v>
      </c>
      <c r="AG957">
        <v>2178</v>
      </c>
      <c r="AH957">
        <v>1032</v>
      </c>
      <c r="AI957">
        <v>824</v>
      </c>
      <c r="AJ957">
        <v>1782</v>
      </c>
      <c r="AK957">
        <v>0</v>
      </c>
      <c r="AL957">
        <v>0</v>
      </c>
      <c r="AM957">
        <v>5</v>
      </c>
      <c r="AN957">
        <v>626</v>
      </c>
      <c r="AO957">
        <v>100</v>
      </c>
      <c r="AP957">
        <v>23</v>
      </c>
      <c r="AQ957">
        <v>6570</v>
      </c>
      <c r="AR957">
        <v>0</v>
      </c>
      <c r="AS95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13140</v>
      </c>
      <c r="AT957">
        <v>552</v>
      </c>
      <c r="AU957">
        <v>427</v>
      </c>
      <c r="AV957">
        <v>430</v>
      </c>
      <c r="AW957">
        <v>3049</v>
      </c>
      <c r="AX957">
        <v>0</v>
      </c>
      <c r="AY957">
        <v>0</v>
      </c>
      <c r="AZ957">
        <v>70</v>
      </c>
      <c r="BA957">
        <v>1245</v>
      </c>
      <c r="BB957">
        <v>290</v>
      </c>
      <c r="BC957">
        <v>299</v>
      </c>
      <c r="BD957">
        <v>6362</v>
      </c>
      <c r="BE957">
        <v>23209969</v>
      </c>
      <c r="BF957">
        <v>11531973</v>
      </c>
      <c r="BG957">
        <v>7636981</v>
      </c>
      <c r="BH957">
        <v>18076449</v>
      </c>
      <c r="BI957">
        <v>0</v>
      </c>
      <c r="BJ957">
        <v>0</v>
      </c>
      <c r="BK957">
        <v>67204</v>
      </c>
      <c r="BL957">
        <v>7654090</v>
      </c>
      <c r="BM957">
        <v>748662</v>
      </c>
      <c r="BN957">
        <v>256150</v>
      </c>
      <c r="BO957">
        <v>69181478</v>
      </c>
      <c r="BP957">
        <v>2487839</v>
      </c>
      <c r="BQ957">
        <v>2183273</v>
      </c>
      <c r="BR957">
        <v>1304568</v>
      </c>
      <c r="BS957">
        <v>7585202</v>
      </c>
      <c r="BT957">
        <v>0</v>
      </c>
      <c r="BU957">
        <v>0</v>
      </c>
      <c r="BV957">
        <v>267257</v>
      </c>
      <c r="BW957">
        <v>4262446</v>
      </c>
      <c r="BX957">
        <v>733603</v>
      </c>
      <c r="BY957">
        <v>2629931</v>
      </c>
      <c r="BZ957">
        <v>21454119</v>
      </c>
      <c r="CA957">
        <v>1143385</v>
      </c>
      <c r="CB957">
        <v>25083965</v>
      </c>
      <c r="CC957">
        <v>11254575</v>
      </c>
      <c r="CD957">
        <v>7613458</v>
      </c>
      <c r="CE957">
        <v>18839640</v>
      </c>
      <c r="CF957">
        <v>0</v>
      </c>
      <c r="CG957">
        <v>0</v>
      </c>
      <c r="CH957">
        <v>0</v>
      </c>
      <c r="CI957">
        <v>168100</v>
      </c>
      <c r="CJ957">
        <v>6207533</v>
      </c>
      <c r="CK957">
        <v>0</v>
      </c>
      <c r="CL957">
        <v>1565798</v>
      </c>
      <c r="CM957">
        <v>0</v>
      </c>
      <c r="CN957">
        <v>0</v>
      </c>
      <c r="CO957">
        <v>0</v>
      </c>
      <c r="CP957">
        <v>2170279</v>
      </c>
      <c r="CQ957">
        <v>74046733</v>
      </c>
      <c r="CR957">
        <v>0</v>
      </c>
      <c r="CS957">
        <v>200358</v>
      </c>
      <c r="CT957">
        <v>0</v>
      </c>
      <c r="CU957">
        <v>0</v>
      </c>
      <c r="CV957">
        <v>200358</v>
      </c>
      <c r="CW957">
        <v>408228</v>
      </c>
      <c r="CX957">
        <v>2354707</v>
      </c>
      <c r="CY957">
        <v>1313003</v>
      </c>
      <c r="CZ957">
        <v>6826378</v>
      </c>
      <c r="DA957">
        <v>0</v>
      </c>
      <c r="DB957">
        <v>0</v>
      </c>
      <c r="DC957">
        <v>163361</v>
      </c>
      <c r="DD957">
        <v>5547888</v>
      </c>
      <c r="DE957">
        <v>13262</v>
      </c>
      <c r="DF957">
        <v>162395</v>
      </c>
      <c r="DG957">
        <v>16789222</v>
      </c>
      <c r="DH957">
        <v>104270</v>
      </c>
      <c r="DI957">
        <v>19089634</v>
      </c>
      <c r="DJ957">
        <v>0</v>
      </c>
      <c r="DK957">
        <v>245291</v>
      </c>
      <c r="DL957">
        <v>0</v>
      </c>
      <c r="DM957">
        <v>0</v>
      </c>
      <c r="DN957">
        <v>0</v>
      </c>
      <c r="DO957">
        <v>0</v>
      </c>
      <c r="DP957">
        <v>258746</v>
      </c>
      <c r="DQ957">
        <v>4450997</v>
      </c>
      <c r="DR957">
        <v>0</v>
      </c>
      <c r="DS957">
        <v>0</v>
      </c>
      <c r="DT957">
        <v>0</v>
      </c>
      <c r="DU957">
        <v>0</v>
      </c>
      <c r="DV957">
        <v>0</v>
      </c>
      <c r="DW957">
        <v>0</v>
      </c>
      <c r="DX957">
        <v>0</v>
      </c>
      <c r="DY957">
        <v>0</v>
      </c>
      <c r="DZ957">
        <v>0</v>
      </c>
      <c r="EA957">
        <v>0</v>
      </c>
      <c r="EB957">
        <v>0</v>
      </c>
      <c r="EC957">
        <v>0</v>
      </c>
      <c r="ED957">
        <v>0</v>
      </c>
    </row>
    <row r="958" spans="1:134" x14ac:dyDescent="0.3">
      <c r="A958">
        <v>106361323</v>
      </c>
      <c r="B958" t="s">
        <v>523</v>
      </c>
      <c r="C958">
        <v>20181</v>
      </c>
      <c r="D958" s="1">
        <v>43101</v>
      </c>
      <c r="E958" s="1">
        <v>43190</v>
      </c>
      <c r="F958" t="s">
        <v>134</v>
      </c>
      <c r="G958" t="s">
        <v>275</v>
      </c>
      <c r="H958">
        <v>12</v>
      </c>
      <c r="I958">
        <v>1209</v>
      </c>
      <c r="J958" t="s">
        <v>136</v>
      </c>
      <c r="K958" t="s">
        <v>137</v>
      </c>
      <c r="L958" t="s">
        <v>138</v>
      </c>
      <c r="M958" t="s">
        <v>524</v>
      </c>
      <c r="N958" t="s">
        <v>525</v>
      </c>
      <c r="O958" t="s">
        <v>330</v>
      </c>
      <c r="P958">
        <v>92411</v>
      </c>
      <c r="Q958" t="s">
        <v>526</v>
      </c>
      <c r="R958">
        <v>347</v>
      </c>
      <c r="S958">
        <v>345</v>
      </c>
      <c r="T958">
        <v>306</v>
      </c>
      <c r="U958">
        <v>299</v>
      </c>
      <c r="V958">
        <v>274</v>
      </c>
      <c r="W958">
        <v>1382</v>
      </c>
      <c r="X958">
        <v>1077</v>
      </c>
      <c r="Y958">
        <v>0</v>
      </c>
      <c r="Z958">
        <v>0</v>
      </c>
      <c r="AA958">
        <v>15</v>
      </c>
      <c r="AB958">
        <v>141</v>
      </c>
      <c r="AC958">
        <v>14</v>
      </c>
      <c r="AD958">
        <v>28</v>
      </c>
      <c r="AE958">
        <v>3230</v>
      </c>
      <c r="AF958">
        <v>10</v>
      </c>
      <c r="AG958">
        <v>1308</v>
      </c>
      <c r="AH958">
        <v>1332</v>
      </c>
      <c r="AI958">
        <v>10063</v>
      </c>
      <c r="AJ958">
        <v>5795</v>
      </c>
      <c r="AK958">
        <v>0</v>
      </c>
      <c r="AL958">
        <v>0</v>
      </c>
      <c r="AM958">
        <v>48</v>
      </c>
      <c r="AN958">
        <v>431</v>
      </c>
      <c r="AO958">
        <v>87</v>
      </c>
      <c r="AP958">
        <v>80</v>
      </c>
      <c r="AQ958">
        <v>19144</v>
      </c>
      <c r="AR958">
        <v>7806</v>
      </c>
      <c r="AS95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46094</v>
      </c>
      <c r="AT958">
        <v>1146</v>
      </c>
      <c r="AU958">
        <v>1548</v>
      </c>
      <c r="AV958">
        <v>5181</v>
      </c>
      <c r="AW958">
        <v>11042</v>
      </c>
      <c r="AX958">
        <v>0</v>
      </c>
      <c r="AY958">
        <v>0</v>
      </c>
      <c r="AZ958">
        <v>280</v>
      </c>
      <c r="BA958">
        <v>1088</v>
      </c>
      <c r="BB958">
        <v>410</v>
      </c>
      <c r="BC958">
        <v>815</v>
      </c>
      <c r="BD958">
        <v>21510</v>
      </c>
      <c r="BE958">
        <v>17163082</v>
      </c>
      <c r="BF958">
        <v>17534287</v>
      </c>
      <c r="BG958">
        <v>96025440</v>
      </c>
      <c r="BH958">
        <v>58458765</v>
      </c>
      <c r="BI958">
        <v>0</v>
      </c>
      <c r="BJ958">
        <v>0</v>
      </c>
      <c r="BK958">
        <v>362021</v>
      </c>
      <c r="BL958">
        <v>5162755</v>
      </c>
      <c r="BM958">
        <v>852958</v>
      </c>
      <c r="BN958">
        <v>1092894</v>
      </c>
      <c r="BO958">
        <v>196652202</v>
      </c>
      <c r="BP958">
        <v>4293718</v>
      </c>
      <c r="BQ958">
        <v>5240472</v>
      </c>
      <c r="BR958">
        <v>10903961</v>
      </c>
      <c r="BS958">
        <v>41459625</v>
      </c>
      <c r="BT958">
        <v>0</v>
      </c>
      <c r="BU958">
        <v>0</v>
      </c>
      <c r="BV958">
        <v>1307153</v>
      </c>
      <c r="BW958">
        <v>5795584</v>
      </c>
      <c r="BX958">
        <v>1541005</v>
      </c>
      <c r="BY958">
        <v>1786036</v>
      </c>
      <c r="BZ958">
        <v>72327554</v>
      </c>
      <c r="CA958">
        <v>1319351</v>
      </c>
      <c r="CB958">
        <v>17258632</v>
      </c>
      <c r="CC958">
        <v>17556487</v>
      </c>
      <c r="CD958">
        <v>80079434</v>
      </c>
      <c r="CE958">
        <v>83999383</v>
      </c>
      <c r="CF958">
        <v>-631194</v>
      </c>
      <c r="CG958">
        <v>0</v>
      </c>
      <c r="CH958">
        <v>0</v>
      </c>
      <c r="CI958">
        <v>1012925</v>
      </c>
      <c r="CJ958">
        <v>5146542</v>
      </c>
      <c r="CK958">
        <v>0</v>
      </c>
      <c r="CL958">
        <v>2393963</v>
      </c>
      <c r="CM958">
        <v>0</v>
      </c>
      <c r="CN958">
        <v>0</v>
      </c>
      <c r="CO958">
        <v>0</v>
      </c>
      <c r="CP958">
        <v>784502</v>
      </c>
      <c r="CQ958">
        <v>208920025</v>
      </c>
      <c r="CR958">
        <v>75244</v>
      </c>
      <c r="CS958">
        <v>0</v>
      </c>
      <c r="CT958">
        <v>0</v>
      </c>
      <c r="CU958">
        <v>0</v>
      </c>
      <c r="CV958">
        <v>75244</v>
      </c>
      <c r="CW958">
        <v>4198168</v>
      </c>
      <c r="CX958">
        <v>5293516</v>
      </c>
      <c r="CY958">
        <v>27481161</v>
      </c>
      <c r="CZ958">
        <v>15919007</v>
      </c>
      <c r="DA958">
        <v>0</v>
      </c>
      <c r="DB958">
        <v>0</v>
      </c>
      <c r="DC958">
        <v>656249</v>
      </c>
      <c r="DD958">
        <v>5811797</v>
      </c>
      <c r="DE958">
        <v>0</v>
      </c>
      <c r="DF958">
        <v>775077</v>
      </c>
      <c r="DG958">
        <v>60134975</v>
      </c>
      <c r="DH958">
        <v>426772</v>
      </c>
      <c r="DI958">
        <v>68122443</v>
      </c>
      <c r="DJ958">
        <v>3306415</v>
      </c>
      <c r="DK958">
        <v>16677</v>
      </c>
      <c r="DL958">
        <v>0</v>
      </c>
      <c r="DM958">
        <v>0</v>
      </c>
      <c r="DN958">
        <v>0</v>
      </c>
      <c r="DO958">
        <v>0</v>
      </c>
      <c r="DP958">
        <v>1733624</v>
      </c>
      <c r="DQ958">
        <v>39534920</v>
      </c>
      <c r="DR958">
        <v>0</v>
      </c>
      <c r="DS958">
        <v>0</v>
      </c>
      <c r="DT958">
        <v>0</v>
      </c>
      <c r="DU958">
        <v>0</v>
      </c>
      <c r="DV958">
        <v>0</v>
      </c>
      <c r="DW958">
        <v>0</v>
      </c>
      <c r="DX958">
        <v>0</v>
      </c>
      <c r="DY958">
        <v>0</v>
      </c>
      <c r="DZ958">
        <v>0</v>
      </c>
      <c r="EA958">
        <v>0</v>
      </c>
      <c r="EB958">
        <v>0</v>
      </c>
      <c r="EC958">
        <v>0</v>
      </c>
      <c r="ED958">
        <v>0</v>
      </c>
    </row>
    <row r="959" spans="1:134" x14ac:dyDescent="0.3">
      <c r="A959">
        <v>106270744</v>
      </c>
      <c r="B959" t="s">
        <v>527</v>
      </c>
      <c r="C959">
        <v>20181</v>
      </c>
      <c r="D959" s="1">
        <v>43101</v>
      </c>
      <c r="E959" s="1">
        <v>43190</v>
      </c>
      <c r="F959" t="s">
        <v>134</v>
      </c>
      <c r="G959" t="s">
        <v>528</v>
      </c>
      <c r="H959">
        <v>8</v>
      </c>
      <c r="I959">
        <v>707</v>
      </c>
      <c r="J959" t="s">
        <v>136</v>
      </c>
      <c r="K959" t="s">
        <v>137</v>
      </c>
      <c r="L959" t="s">
        <v>138</v>
      </c>
      <c r="M959" t="s">
        <v>529</v>
      </c>
      <c r="N959" t="s">
        <v>530</v>
      </c>
      <c r="O959" t="s">
        <v>531</v>
      </c>
      <c r="P959">
        <v>93940</v>
      </c>
      <c r="Q959" t="s">
        <v>532</v>
      </c>
      <c r="R959">
        <v>258</v>
      </c>
      <c r="S959">
        <v>220</v>
      </c>
      <c r="T959">
        <v>220</v>
      </c>
      <c r="U959">
        <v>1471</v>
      </c>
      <c r="V959">
        <v>114</v>
      </c>
      <c r="W959">
        <v>528</v>
      </c>
      <c r="X959">
        <v>0</v>
      </c>
      <c r="Y959">
        <v>0</v>
      </c>
      <c r="Z959">
        <v>0</v>
      </c>
      <c r="AA959">
        <v>251</v>
      </c>
      <c r="AB959">
        <v>747</v>
      </c>
      <c r="AC959">
        <v>8</v>
      </c>
      <c r="AD959">
        <v>25</v>
      </c>
      <c r="AE959">
        <v>3144</v>
      </c>
      <c r="AF959">
        <v>0</v>
      </c>
      <c r="AG959">
        <v>8529</v>
      </c>
      <c r="AH959">
        <v>564</v>
      </c>
      <c r="AI959">
        <v>2436</v>
      </c>
      <c r="AJ959">
        <v>0</v>
      </c>
      <c r="AK959">
        <v>0</v>
      </c>
      <c r="AL959">
        <v>0</v>
      </c>
      <c r="AM959">
        <v>785</v>
      </c>
      <c r="AN959">
        <v>3244</v>
      </c>
      <c r="AO959">
        <v>21</v>
      </c>
      <c r="AP959">
        <v>126</v>
      </c>
      <c r="AQ959">
        <v>15705</v>
      </c>
      <c r="AR959">
        <v>0</v>
      </c>
      <c r="AS95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31410</v>
      </c>
      <c r="AT959">
        <v>38558</v>
      </c>
      <c r="AU959">
        <v>3355</v>
      </c>
      <c r="AV959">
        <v>12494</v>
      </c>
      <c r="AW959">
        <v>0</v>
      </c>
      <c r="AX959">
        <v>0</v>
      </c>
      <c r="AY959">
        <v>0</v>
      </c>
      <c r="AZ959">
        <v>4419</v>
      </c>
      <c r="BA959">
        <v>25864</v>
      </c>
      <c r="BB959">
        <v>853</v>
      </c>
      <c r="BC959">
        <v>1355</v>
      </c>
      <c r="BD959">
        <v>86898</v>
      </c>
      <c r="BE959">
        <v>167032687</v>
      </c>
      <c r="BF959">
        <v>11624565</v>
      </c>
      <c r="BG959">
        <v>42386381</v>
      </c>
      <c r="BH959">
        <v>0</v>
      </c>
      <c r="BI959">
        <v>0</v>
      </c>
      <c r="BJ959">
        <v>0</v>
      </c>
      <c r="BK959">
        <v>16224106</v>
      </c>
      <c r="BL959">
        <v>55579658</v>
      </c>
      <c r="BM959">
        <v>992414</v>
      </c>
      <c r="BN959">
        <v>2374968</v>
      </c>
      <c r="BO959">
        <v>296214779</v>
      </c>
      <c r="BP959">
        <v>70742240</v>
      </c>
      <c r="BQ959">
        <v>5060143</v>
      </c>
      <c r="BR959">
        <v>24840304</v>
      </c>
      <c r="BS959">
        <v>0</v>
      </c>
      <c r="BT959">
        <v>0</v>
      </c>
      <c r="BU959">
        <v>0</v>
      </c>
      <c r="BV959">
        <v>9716381</v>
      </c>
      <c r="BW959">
        <v>40516804</v>
      </c>
      <c r="BX959">
        <v>1103180</v>
      </c>
      <c r="BY959">
        <v>3923176</v>
      </c>
      <c r="BZ959">
        <v>155902228</v>
      </c>
      <c r="CA959">
        <v>2722659</v>
      </c>
      <c r="CB959">
        <v>200962365</v>
      </c>
      <c r="CC959">
        <v>12789588</v>
      </c>
      <c r="CD959">
        <v>60714239</v>
      </c>
      <c r="CE959">
        <v>0</v>
      </c>
      <c r="CF959">
        <v>0</v>
      </c>
      <c r="CG959">
        <v>0</v>
      </c>
      <c r="CH959">
        <v>0</v>
      </c>
      <c r="CI959">
        <v>21921687</v>
      </c>
      <c r="CJ959">
        <v>16020599</v>
      </c>
      <c r="CK959">
        <v>0</v>
      </c>
      <c r="CL959">
        <v>3528084</v>
      </c>
      <c r="CM959">
        <v>0</v>
      </c>
      <c r="CN959">
        <v>0</v>
      </c>
      <c r="CO959">
        <v>0</v>
      </c>
      <c r="CP959">
        <v>6000299</v>
      </c>
      <c r="CQ959">
        <v>324659520</v>
      </c>
      <c r="CR959">
        <v>2990016</v>
      </c>
      <c r="CS959">
        <v>0</v>
      </c>
      <c r="CT959">
        <v>0</v>
      </c>
      <c r="CU959">
        <v>0</v>
      </c>
      <c r="CV959">
        <v>2990016</v>
      </c>
      <c r="CW959">
        <v>36788058</v>
      </c>
      <c r="CX959">
        <v>6885136</v>
      </c>
      <c r="CY959">
        <v>6496110</v>
      </c>
      <c r="CZ959">
        <v>0</v>
      </c>
      <c r="DA959">
        <v>0</v>
      </c>
      <c r="DB959">
        <v>0</v>
      </c>
      <c r="DC959">
        <v>2758737</v>
      </c>
      <c r="DD959">
        <v>75085142</v>
      </c>
      <c r="DE959">
        <v>0</v>
      </c>
      <c r="DF959">
        <v>2434320</v>
      </c>
      <c r="DG959">
        <v>130447503</v>
      </c>
      <c r="DH959">
        <v>7409569</v>
      </c>
      <c r="DI959">
        <v>122398460</v>
      </c>
      <c r="DJ959">
        <v>0</v>
      </c>
      <c r="DK959">
        <v>1070369</v>
      </c>
      <c r="DL959">
        <v>0</v>
      </c>
      <c r="DM959">
        <v>0</v>
      </c>
      <c r="DN959">
        <v>0</v>
      </c>
      <c r="DO959">
        <v>0</v>
      </c>
      <c r="DP959">
        <v>2115294</v>
      </c>
      <c r="DQ959">
        <v>242775011</v>
      </c>
      <c r="DR959">
        <v>0</v>
      </c>
      <c r="DS959">
        <v>0</v>
      </c>
      <c r="DT959">
        <v>0</v>
      </c>
      <c r="DU959">
        <v>0</v>
      </c>
      <c r="DV959">
        <v>0</v>
      </c>
      <c r="DW959">
        <v>0</v>
      </c>
      <c r="DX959">
        <v>0</v>
      </c>
      <c r="DY959">
        <v>0</v>
      </c>
      <c r="DZ959">
        <v>0</v>
      </c>
      <c r="EA959">
        <v>0</v>
      </c>
      <c r="EB959">
        <v>0</v>
      </c>
      <c r="EC959">
        <v>0</v>
      </c>
      <c r="ED959">
        <v>0</v>
      </c>
    </row>
    <row r="960" spans="1:134" x14ac:dyDescent="0.3">
      <c r="A960">
        <v>106560473</v>
      </c>
      <c r="B960" t="s">
        <v>533</v>
      </c>
      <c r="C960">
        <v>20181</v>
      </c>
      <c r="D960" s="1">
        <v>43101</v>
      </c>
      <c r="E960" s="1">
        <v>43190</v>
      </c>
      <c r="F960" t="s">
        <v>134</v>
      </c>
      <c r="G960" t="s">
        <v>187</v>
      </c>
      <c r="H960">
        <v>10</v>
      </c>
      <c r="I960">
        <v>809</v>
      </c>
      <c r="J960" t="s">
        <v>136</v>
      </c>
      <c r="K960" t="s">
        <v>137</v>
      </c>
      <c r="L960" t="s">
        <v>138</v>
      </c>
      <c r="M960" t="s">
        <v>534</v>
      </c>
      <c r="N960" t="s">
        <v>535</v>
      </c>
      <c r="O960" t="s">
        <v>313</v>
      </c>
      <c r="P960">
        <v>93003</v>
      </c>
      <c r="Q960" t="s">
        <v>536</v>
      </c>
      <c r="R960">
        <v>242</v>
      </c>
      <c r="S960">
        <v>242</v>
      </c>
      <c r="T960">
        <v>133</v>
      </c>
      <c r="U960">
        <v>745</v>
      </c>
      <c r="V960">
        <v>653</v>
      </c>
      <c r="W960">
        <v>160</v>
      </c>
      <c r="X960">
        <v>430</v>
      </c>
      <c r="Y960">
        <v>0</v>
      </c>
      <c r="Z960">
        <v>0</v>
      </c>
      <c r="AA960">
        <v>62</v>
      </c>
      <c r="AB960">
        <v>961</v>
      </c>
      <c r="AC960">
        <v>11</v>
      </c>
      <c r="AD960">
        <v>13</v>
      </c>
      <c r="AE960">
        <v>3035</v>
      </c>
      <c r="AF960">
        <v>0</v>
      </c>
      <c r="AG960">
        <v>3521</v>
      </c>
      <c r="AH960">
        <v>2639</v>
      </c>
      <c r="AI960">
        <v>702</v>
      </c>
      <c r="AJ960">
        <v>1520</v>
      </c>
      <c r="AK960">
        <v>0</v>
      </c>
      <c r="AL960">
        <v>0</v>
      </c>
      <c r="AM960">
        <v>203</v>
      </c>
      <c r="AN960">
        <v>3267</v>
      </c>
      <c r="AO960">
        <v>30</v>
      </c>
      <c r="AP960">
        <v>27</v>
      </c>
      <c r="AQ960">
        <v>11909</v>
      </c>
      <c r="AR960">
        <v>0</v>
      </c>
      <c r="AS96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23818</v>
      </c>
      <c r="AT960">
        <v>21411</v>
      </c>
      <c r="AU960">
        <v>6742</v>
      </c>
      <c r="AV960">
        <v>6752</v>
      </c>
      <c r="AW960">
        <v>35202</v>
      </c>
      <c r="AX960">
        <v>0</v>
      </c>
      <c r="AY960">
        <v>0</v>
      </c>
      <c r="AZ960">
        <v>7510</v>
      </c>
      <c r="BA960">
        <v>34962</v>
      </c>
      <c r="BB960">
        <v>687</v>
      </c>
      <c r="BC960">
        <v>1583</v>
      </c>
      <c r="BD960">
        <v>114849</v>
      </c>
      <c r="BE960">
        <v>51003783</v>
      </c>
      <c r="BF960">
        <v>41059571</v>
      </c>
      <c r="BG960">
        <v>7794614</v>
      </c>
      <c r="BH960">
        <v>18617604</v>
      </c>
      <c r="BI960">
        <v>0</v>
      </c>
      <c r="BJ960">
        <v>0</v>
      </c>
      <c r="BK960">
        <v>3241658</v>
      </c>
      <c r="BL960">
        <v>50736539</v>
      </c>
      <c r="BM960">
        <v>437425</v>
      </c>
      <c r="BN960">
        <v>404025</v>
      </c>
      <c r="BO960">
        <v>173295219</v>
      </c>
      <c r="BP960">
        <v>43874325</v>
      </c>
      <c r="BQ960">
        <v>27438127</v>
      </c>
      <c r="BR960">
        <v>3993161</v>
      </c>
      <c r="BS960">
        <v>34870631</v>
      </c>
      <c r="BT960">
        <v>0</v>
      </c>
      <c r="BU960">
        <v>0</v>
      </c>
      <c r="BV960">
        <v>5421496</v>
      </c>
      <c r="BW960">
        <v>66243473</v>
      </c>
      <c r="BX960">
        <v>1248693</v>
      </c>
      <c r="BY960">
        <v>1911125</v>
      </c>
      <c r="BZ960">
        <v>185001031</v>
      </c>
      <c r="CA960">
        <v>700618</v>
      </c>
      <c r="CB960">
        <v>73593421</v>
      </c>
      <c r="CC960">
        <v>56528815</v>
      </c>
      <c r="CD960">
        <v>361410</v>
      </c>
      <c r="CE960">
        <v>48201859</v>
      </c>
      <c r="CF960">
        <v>0</v>
      </c>
      <c r="CG960">
        <v>0</v>
      </c>
      <c r="CH960">
        <v>0</v>
      </c>
      <c r="CI960">
        <v>4820558</v>
      </c>
      <c r="CJ960">
        <v>75298456</v>
      </c>
      <c r="CK960">
        <v>0</v>
      </c>
      <c r="CL960">
        <v>1686118</v>
      </c>
      <c r="CM960">
        <v>0</v>
      </c>
      <c r="CN960">
        <v>0</v>
      </c>
      <c r="CO960">
        <v>0</v>
      </c>
      <c r="CP960">
        <v>2672868</v>
      </c>
      <c r="CQ960">
        <v>263864123</v>
      </c>
      <c r="CR960">
        <v>0</v>
      </c>
      <c r="CS960">
        <v>1086777</v>
      </c>
      <c r="CT960">
        <v>0</v>
      </c>
      <c r="CU960">
        <v>0</v>
      </c>
      <c r="CV960">
        <v>1086777</v>
      </c>
      <c r="CW960">
        <v>21115291</v>
      </c>
      <c r="CX960">
        <v>11864882</v>
      </c>
      <c r="CY960">
        <v>11381513</v>
      </c>
      <c r="CZ960">
        <v>6199329</v>
      </c>
      <c r="DA960">
        <v>0</v>
      </c>
      <c r="DB960">
        <v>0</v>
      </c>
      <c r="DC960">
        <v>3827317</v>
      </c>
      <c r="DD960">
        <v>41001078</v>
      </c>
      <c r="DE960">
        <v>0</v>
      </c>
      <c r="DF960">
        <v>129494</v>
      </c>
      <c r="DG960">
        <v>95518904</v>
      </c>
      <c r="DH960">
        <v>1500694</v>
      </c>
      <c r="DI960">
        <v>90133877</v>
      </c>
      <c r="DJ960">
        <v>0</v>
      </c>
      <c r="DK960">
        <v>-667434</v>
      </c>
      <c r="DL960">
        <v>0</v>
      </c>
      <c r="DM960">
        <v>0</v>
      </c>
      <c r="DN960">
        <v>0</v>
      </c>
      <c r="DO960">
        <v>0</v>
      </c>
      <c r="DP960">
        <v>7862213</v>
      </c>
      <c r="DQ960">
        <v>509332582</v>
      </c>
      <c r="DR960">
        <v>0</v>
      </c>
      <c r="DS960">
        <v>0</v>
      </c>
      <c r="DT960">
        <v>0</v>
      </c>
      <c r="DU960">
        <v>0</v>
      </c>
      <c r="DV960">
        <v>0</v>
      </c>
      <c r="DW960">
        <v>0</v>
      </c>
      <c r="DX960">
        <v>0</v>
      </c>
      <c r="DY960">
        <v>0</v>
      </c>
      <c r="DZ960">
        <v>0</v>
      </c>
      <c r="EA960">
        <v>0</v>
      </c>
      <c r="EB960">
        <v>0</v>
      </c>
      <c r="EC960">
        <v>0</v>
      </c>
      <c r="ED960">
        <v>0</v>
      </c>
    </row>
    <row r="961" spans="1:134" x14ac:dyDescent="0.3">
      <c r="A961">
        <v>106100717</v>
      </c>
      <c r="B961" t="s">
        <v>537</v>
      </c>
      <c r="C961">
        <v>20181</v>
      </c>
      <c r="D961" s="1">
        <v>43101</v>
      </c>
      <c r="E961" s="1">
        <v>43190</v>
      </c>
      <c r="F961" t="s">
        <v>134</v>
      </c>
      <c r="G961" t="s">
        <v>182</v>
      </c>
      <c r="H961">
        <v>9</v>
      </c>
      <c r="I961">
        <v>605</v>
      </c>
      <c r="J961" t="s">
        <v>136</v>
      </c>
      <c r="K961" t="s">
        <v>137</v>
      </c>
      <c r="L961" t="s">
        <v>145</v>
      </c>
      <c r="M961" t="s">
        <v>538</v>
      </c>
      <c r="N961" t="s">
        <v>539</v>
      </c>
      <c r="O961" t="s">
        <v>417</v>
      </c>
      <c r="P961">
        <v>93721</v>
      </c>
      <c r="Q961" t="s">
        <v>540</v>
      </c>
      <c r="R961">
        <v>909</v>
      </c>
      <c r="S961">
        <v>909</v>
      </c>
      <c r="T961">
        <v>749</v>
      </c>
      <c r="U961">
        <v>2407</v>
      </c>
      <c r="V961">
        <v>682</v>
      </c>
      <c r="W961">
        <v>1748</v>
      </c>
      <c r="X961">
        <v>3477</v>
      </c>
      <c r="Y961">
        <v>0</v>
      </c>
      <c r="Z961">
        <v>0</v>
      </c>
      <c r="AA961">
        <v>91</v>
      </c>
      <c r="AB961">
        <v>1476</v>
      </c>
      <c r="AC961">
        <v>213</v>
      </c>
      <c r="AD961">
        <v>0</v>
      </c>
      <c r="AE961">
        <v>10094</v>
      </c>
      <c r="AF961">
        <v>73</v>
      </c>
      <c r="AG961">
        <v>16922</v>
      </c>
      <c r="AH961">
        <v>5385</v>
      </c>
      <c r="AI961">
        <v>17627</v>
      </c>
      <c r="AJ961">
        <v>17839</v>
      </c>
      <c r="AK961">
        <v>0</v>
      </c>
      <c r="AL961">
        <v>0</v>
      </c>
      <c r="AM961">
        <v>534</v>
      </c>
      <c r="AN961">
        <v>8696</v>
      </c>
      <c r="AO961">
        <v>293</v>
      </c>
      <c r="AP961">
        <v>0</v>
      </c>
      <c r="AQ961">
        <v>67296</v>
      </c>
      <c r="AR961">
        <v>9098</v>
      </c>
      <c r="AS96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143690</v>
      </c>
      <c r="AT961">
        <v>19862</v>
      </c>
      <c r="AU961">
        <v>8235</v>
      </c>
      <c r="AV961">
        <v>16133</v>
      </c>
      <c r="AW961">
        <v>64145</v>
      </c>
      <c r="AX961">
        <v>0</v>
      </c>
      <c r="AY961">
        <v>0</v>
      </c>
      <c r="AZ961">
        <v>2078</v>
      </c>
      <c r="BA961">
        <v>13112</v>
      </c>
      <c r="BB961">
        <v>8244</v>
      </c>
      <c r="BC961">
        <v>0</v>
      </c>
      <c r="BD961">
        <v>131809</v>
      </c>
      <c r="BE961">
        <v>234463829</v>
      </c>
      <c r="BF961">
        <v>71301691</v>
      </c>
      <c r="BG961">
        <v>147436995</v>
      </c>
      <c r="BH961">
        <v>227342131</v>
      </c>
      <c r="BI961">
        <v>0</v>
      </c>
      <c r="BJ961">
        <v>0</v>
      </c>
      <c r="BK961">
        <v>11310884</v>
      </c>
      <c r="BL961">
        <v>137258229</v>
      </c>
      <c r="BM961">
        <v>4374362</v>
      </c>
      <c r="BN961">
        <v>0</v>
      </c>
      <c r="BO961">
        <v>833488121</v>
      </c>
      <c r="BP961">
        <v>104124877</v>
      </c>
      <c r="BQ961">
        <v>24872310</v>
      </c>
      <c r="BR961">
        <v>21378008</v>
      </c>
      <c r="BS961">
        <v>114289451</v>
      </c>
      <c r="BT961">
        <v>0</v>
      </c>
      <c r="BU961">
        <v>0</v>
      </c>
      <c r="BV961">
        <v>4826807</v>
      </c>
      <c r="BW961">
        <v>74185594</v>
      </c>
      <c r="BX961">
        <v>10716255</v>
      </c>
      <c r="BY961">
        <v>0</v>
      </c>
      <c r="BZ961">
        <v>354393302</v>
      </c>
      <c r="CA961">
        <v>19104247</v>
      </c>
      <c r="CB961">
        <v>257347301</v>
      </c>
      <c r="CC961">
        <v>79635467</v>
      </c>
      <c r="CD961">
        <v>32394469</v>
      </c>
      <c r="CE961">
        <v>293946443</v>
      </c>
      <c r="CF961">
        <v>-19850156</v>
      </c>
      <c r="CG961">
        <v>0</v>
      </c>
      <c r="CH961">
        <v>0</v>
      </c>
      <c r="CI961">
        <v>9300552</v>
      </c>
      <c r="CJ961">
        <v>120979351</v>
      </c>
      <c r="CK961">
        <v>0</v>
      </c>
      <c r="CL961">
        <v>3600866</v>
      </c>
      <c r="CM961">
        <v>0</v>
      </c>
      <c r="CN961">
        <v>0</v>
      </c>
      <c r="CO961">
        <v>0</v>
      </c>
      <c r="CP961">
        <v>0</v>
      </c>
      <c r="CQ961">
        <v>796458540</v>
      </c>
      <c r="CR961">
        <v>0</v>
      </c>
      <c r="CS961">
        <v>0</v>
      </c>
      <c r="CT961">
        <v>0</v>
      </c>
      <c r="CU961">
        <v>200791</v>
      </c>
      <c r="CV961">
        <v>200791</v>
      </c>
      <c r="CW961">
        <v>79997975</v>
      </c>
      <c r="CX961">
        <v>16185346</v>
      </c>
      <c r="CY961">
        <v>156270690</v>
      </c>
      <c r="CZ961">
        <v>47685139</v>
      </c>
      <c r="DA961">
        <v>0</v>
      </c>
      <c r="DB961">
        <v>0</v>
      </c>
      <c r="DC961">
        <v>6371848</v>
      </c>
      <c r="DD961">
        <v>84568794</v>
      </c>
      <c r="DE961">
        <v>543882</v>
      </c>
      <c r="DF961">
        <v>0</v>
      </c>
      <c r="DG961">
        <v>391623674</v>
      </c>
      <c r="DH961">
        <v>7258305</v>
      </c>
      <c r="DI961">
        <v>351642630</v>
      </c>
      <c r="DJ961">
        <v>32138143</v>
      </c>
      <c r="DK961">
        <v>-5551758</v>
      </c>
      <c r="DL961">
        <v>0</v>
      </c>
      <c r="DM961">
        <v>0</v>
      </c>
      <c r="DN961">
        <v>0</v>
      </c>
      <c r="DO961">
        <v>0</v>
      </c>
      <c r="DP961">
        <v>95954799</v>
      </c>
      <c r="DQ961">
        <v>432576962</v>
      </c>
      <c r="DR961">
        <v>0</v>
      </c>
      <c r="DS961">
        <v>0</v>
      </c>
      <c r="DT961">
        <v>0</v>
      </c>
      <c r="DU961">
        <v>0</v>
      </c>
      <c r="DV961">
        <v>0</v>
      </c>
      <c r="DW961">
        <v>0</v>
      </c>
      <c r="DX961">
        <v>0</v>
      </c>
      <c r="DY961">
        <v>0</v>
      </c>
      <c r="DZ961">
        <v>0</v>
      </c>
      <c r="EA961">
        <v>0</v>
      </c>
      <c r="EB961">
        <v>0</v>
      </c>
      <c r="EC961">
        <v>0</v>
      </c>
      <c r="ED961">
        <v>0</v>
      </c>
    </row>
    <row r="962" spans="1:134" x14ac:dyDescent="0.3">
      <c r="A962">
        <v>106070924</v>
      </c>
      <c r="B962" t="s">
        <v>541</v>
      </c>
      <c r="C962">
        <v>20181</v>
      </c>
      <c r="D962" s="1">
        <v>43101</v>
      </c>
      <c r="E962" s="1">
        <v>43190</v>
      </c>
      <c r="F962" t="s">
        <v>134</v>
      </c>
      <c r="G962" t="s">
        <v>542</v>
      </c>
      <c r="H962">
        <v>5</v>
      </c>
      <c r="I962">
        <v>411</v>
      </c>
      <c r="J962" t="s">
        <v>276</v>
      </c>
      <c r="K962" t="s">
        <v>137</v>
      </c>
      <c r="L962" t="s">
        <v>138</v>
      </c>
      <c r="M962" t="s">
        <v>543</v>
      </c>
      <c r="N962" t="s">
        <v>544</v>
      </c>
      <c r="O962" t="s">
        <v>545</v>
      </c>
      <c r="P962">
        <v>94553</v>
      </c>
      <c r="Q962" t="s">
        <v>546</v>
      </c>
      <c r="R962">
        <v>146</v>
      </c>
      <c r="S962">
        <v>146</v>
      </c>
      <c r="T962">
        <v>124</v>
      </c>
      <c r="U962">
        <v>348</v>
      </c>
      <c r="V962">
        <v>2</v>
      </c>
      <c r="W962">
        <v>494</v>
      </c>
      <c r="X962">
        <v>692</v>
      </c>
      <c r="Y962">
        <v>36</v>
      </c>
      <c r="Z962">
        <v>0</v>
      </c>
      <c r="AA962">
        <v>126</v>
      </c>
      <c r="AB962">
        <v>26</v>
      </c>
      <c r="AC962">
        <v>0</v>
      </c>
      <c r="AD962">
        <v>2</v>
      </c>
      <c r="AE962">
        <v>1726</v>
      </c>
      <c r="AF962">
        <v>0</v>
      </c>
      <c r="AG962">
        <v>3535</v>
      </c>
      <c r="AH962">
        <v>2</v>
      </c>
      <c r="AI962">
        <v>2944</v>
      </c>
      <c r="AJ962">
        <v>3333</v>
      </c>
      <c r="AK962">
        <v>233</v>
      </c>
      <c r="AL962">
        <v>0</v>
      </c>
      <c r="AM962">
        <v>864</v>
      </c>
      <c r="AN962">
        <v>184</v>
      </c>
      <c r="AO962">
        <v>0</v>
      </c>
      <c r="AP962">
        <v>8</v>
      </c>
      <c r="AQ962">
        <v>11103</v>
      </c>
      <c r="AR962">
        <v>0</v>
      </c>
      <c r="AS96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22206</v>
      </c>
      <c r="AT962">
        <v>21272</v>
      </c>
      <c r="AU962">
        <v>1021</v>
      </c>
      <c r="AV962">
        <v>22164</v>
      </c>
      <c r="AW962">
        <v>77335</v>
      </c>
      <c r="AX962">
        <v>2151</v>
      </c>
      <c r="AY962">
        <v>0</v>
      </c>
      <c r="AZ962">
        <v>3065</v>
      </c>
      <c r="BA962">
        <v>7787</v>
      </c>
      <c r="BB962">
        <v>0</v>
      </c>
      <c r="BC962">
        <v>50</v>
      </c>
      <c r="BD962">
        <v>134845</v>
      </c>
      <c r="BE962">
        <v>25041590</v>
      </c>
      <c r="BF962">
        <v>17537</v>
      </c>
      <c r="BG962">
        <v>22464717</v>
      </c>
      <c r="BH962">
        <v>33776930</v>
      </c>
      <c r="BI962">
        <v>1651047</v>
      </c>
      <c r="BJ962">
        <v>0</v>
      </c>
      <c r="BK962">
        <v>7226577</v>
      </c>
      <c r="BL962">
        <v>1667130</v>
      </c>
      <c r="BM962">
        <v>0</v>
      </c>
      <c r="BN962">
        <v>114269</v>
      </c>
      <c r="BO962">
        <v>91959797</v>
      </c>
      <c r="BP962">
        <v>20915990</v>
      </c>
      <c r="BQ962">
        <v>916216</v>
      </c>
      <c r="BR962">
        <v>14367334</v>
      </c>
      <c r="BS962">
        <v>60703697</v>
      </c>
      <c r="BT962">
        <v>3826123</v>
      </c>
      <c r="BU962">
        <v>0</v>
      </c>
      <c r="BV962">
        <v>4551733</v>
      </c>
      <c r="BW962">
        <v>8592978</v>
      </c>
      <c r="BX962">
        <v>0</v>
      </c>
      <c r="BY962">
        <v>127835</v>
      </c>
      <c r="BZ962">
        <v>114001906</v>
      </c>
      <c r="CA962">
        <v>39084</v>
      </c>
      <c r="CB962">
        <v>31916552</v>
      </c>
      <c r="CC962">
        <v>219592</v>
      </c>
      <c r="CD962">
        <v>4923787</v>
      </c>
      <c r="CE962">
        <v>47757355</v>
      </c>
      <c r="CF962">
        <v>-14741551</v>
      </c>
      <c r="CG962">
        <v>4087781</v>
      </c>
      <c r="CH962">
        <v>0</v>
      </c>
      <c r="CI962">
        <v>7652731</v>
      </c>
      <c r="CJ962">
        <v>7276799</v>
      </c>
      <c r="CK962">
        <v>0</v>
      </c>
      <c r="CL962">
        <v>0</v>
      </c>
      <c r="CM962">
        <v>0</v>
      </c>
      <c r="CN962">
        <v>0</v>
      </c>
      <c r="CO962">
        <v>0</v>
      </c>
      <c r="CP962">
        <v>0</v>
      </c>
      <c r="CQ962">
        <v>89132130</v>
      </c>
      <c r="CR962">
        <v>0</v>
      </c>
      <c r="CS962">
        <v>0</v>
      </c>
      <c r="CT962">
        <v>0</v>
      </c>
      <c r="CU962">
        <v>0</v>
      </c>
      <c r="CV962">
        <v>0</v>
      </c>
      <c r="CW962">
        <v>14041028</v>
      </c>
      <c r="CX962">
        <v>714161</v>
      </c>
      <c r="CY962">
        <v>46649815</v>
      </c>
      <c r="CZ962">
        <v>46723272</v>
      </c>
      <c r="DA962">
        <v>1389389</v>
      </c>
      <c r="DB962">
        <v>0</v>
      </c>
      <c r="DC962">
        <v>4125579</v>
      </c>
      <c r="DD962">
        <v>2983309</v>
      </c>
      <c r="DE962">
        <v>0</v>
      </c>
      <c r="DF962">
        <v>203020</v>
      </c>
      <c r="DG962">
        <v>116829573</v>
      </c>
      <c r="DH962">
        <v>17185417</v>
      </c>
      <c r="DI962">
        <v>149971499</v>
      </c>
      <c r="DJ962">
        <v>28274157</v>
      </c>
      <c r="DK962">
        <v>19367138</v>
      </c>
      <c r="DL962">
        <v>0</v>
      </c>
      <c r="DM962">
        <v>0</v>
      </c>
      <c r="DN962">
        <v>0</v>
      </c>
      <c r="DO962">
        <v>0</v>
      </c>
      <c r="DP962">
        <v>1485328</v>
      </c>
      <c r="DQ962">
        <v>143221677</v>
      </c>
      <c r="DR962">
        <v>0</v>
      </c>
      <c r="DS962">
        <v>0</v>
      </c>
      <c r="DT962">
        <v>0</v>
      </c>
      <c r="DU962">
        <v>0</v>
      </c>
      <c r="DV962">
        <v>0</v>
      </c>
      <c r="DW962">
        <v>0</v>
      </c>
      <c r="DX962">
        <v>0</v>
      </c>
      <c r="DY962">
        <v>0</v>
      </c>
      <c r="DZ962">
        <v>0</v>
      </c>
      <c r="EA962">
        <v>0</v>
      </c>
      <c r="EB962">
        <v>0</v>
      </c>
      <c r="EC962">
        <v>0</v>
      </c>
      <c r="ED962">
        <v>0</v>
      </c>
    </row>
    <row r="963" spans="1:134" x14ac:dyDescent="0.3">
      <c r="A963">
        <v>106331152</v>
      </c>
      <c r="B963" t="s">
        <v>547</v>
      </c>
      <c r="C963">
        <v>20181</v>
      </c>
      <c r="D963" s="1">
        <v>43101</v>
      </c>
      <c r="E963" s="1">
        <v>43190</v>
      </c>
      <c r="F963" t="s">
        <v>134</v>
      </c>
      <c r="G963" t="s">
        <v>548</v>
      </c>
      <c r="H963">
        <v>12</v>
      </c>
      <c r="I963">
        <v>1111</v>
      </c>
      <c r="J963" t="s">
        <v>136</v>
      </c>
      <c r="K963" t="s">
        <v>137</v>
      </c>
      <c r="L963" t="s">
        <v>138</v>
      </c>
      <c r="M963" t="s">
        <v>549</v>
      </c>
      <c r="N963" t="s">
        <v>550</v>
      </c>
      <c r="O963" t="s">
        <v>551</v>
      </c>
      <c r="P963">
        <v>92882</v>
      </c>
      <c r="Q963" t="s">
        <v>552</v>
      </c>
      <c r="R963">
        <v>238</v>
      </c>
      <c r="S963">
        <v>238</v>
      </c>
      <c r="T963">
        <v>156</v>
      </c>
      <c r="U963">
        <v>650</v>
      </c>
      <c r="V963">
        <v>453</v>
      </c>
      <c r="W963">
        <v>353</v>
      </c>
      <c r="X963">
        <v>605</v>
      </c>
      <c r="Y963">
        <v>0</v>
      </c>
      <c r="Z963">
        <v>0</v>
      </c>
      <c r="AA963">
        <v>34</v>
      </c>
      <c r="AB963">
        <v>218</v>
      </c>
      <c r="AC963">
        <v>7</v>
      </c>
      <c r="AD963">
        <v>26</v>
      </c>
      <c r="AE963">
        <v>2346</v>
      </c>
      <c r="AF963">
        <v>0</v>
      </c>
      <c r="AG963">
        <v>2117</v>
      </c>
      <c r="AH963">
        <v>2995</v>
      </c>
      <c r="AI963">
        <v>2955</v>
      </c>
      <c r="AJ963">
        <v>4158</v>
      </c>
      <c r="AK963">
        <v>0</v>
      </c>
      <c r="AL963">
        <v>0</v>
      </c>
      <c r="AM963">
        <v>119</v>
      </c>
      <c r="AN963">
        <v>1481</v>
      </c>
      <c r="AO963">
        <v>17</v>
      </c>
      <c r="AP963">
        <v>128</v>
      </c>
      <c r="AQ963">
        <v>13970</v>
      </c>
      <c r="AR963">
        <v>0</v>
      </c>
      <c r="AS96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27940</v>
      </c>
      <c r="AT963">
        <v>13677</v>
      </c>
      <c r="AU963">
        <v>5808</v>
      </c>
      <c r="AV963">
        <v>1199</v>
      </c>
      <c r="AW963">
        <v>4869</v>
      </c>
      <c r="AX963">
        <v>0</v>
      </c>
      <c r="AY963">
        <v>0</v>
      </c>
      <c r="AZ963">
        <v>717</v>
      </c>
      <c r="BA963">
        <v>3978</v>
      </c>
      <c r="BB963">
        <v>179</v>
      </c>
      <c r="BC963">
        <v>1404</v>
      </c>
      <c r="BD963">
        <v>31831</v>
      </c>
      <c r="BE963">
        <v>30255227</v>
      </c>
      <c r="BF963">
        <v>31625932</v>
      </c>
      <c r="BG963">
        <v>24258194</v>
      </c>
      <c r="BH963">
        <v>41847548</v>
      </c>
      <c r="BI963">
        <v>0</v>
      </c>
      <c r="BJ963">
        <v>0</v>
      </c>
      <c r="BK963">
        <v>2329951</v>
      </c>
      <c r="BL963">
        <v>17036081</v>
      </c>
      <c r="BM963">
        <v>207236</v>
      </c>
      <c r="BN963">
        <v>1138380</v>
      </c>
      <c r="BO963">
        <v>148698549</v>
      </c>
      <c r="BP963">
        <v>18590430</v>
      </c>
      <c r="BQ963">
        <v>20068094</v>
      </c>
      <c r="BR963">
        <v>4825245</v>
      </c>
      <c r="BS963">
        <v>28680781</v>
      </c>
      <c r="BT963">
        <v>0</v>
      </c>
      <c r="BU963">
        <v>0</v>
      </c>
      <c r="BV963">
        <v>2279635</v>
      </c>
      <c r="BW963">
        <v>23463054</v>
      </c>
      <c r="BX963">
        <v>396349</v>
      </c>
      <c r="BY963">
        <v>6252602</v>
      </c>
      <c r="BZ963">
        <v>104556190</v>
      </c>
      <c r="CA963">
        <v>2484849</v>
      </c>
      <c r="CB963">
        <v>38760540</v>
      </c>
      <c r="CC963">
        <v>50278880</v>
      </c>
      <c r="CD963">
        <v>16809780</v>
      </c>
      <c r="CE963">
        <v>57627400</v>
      </c>
      <c r="CF963">
        <v>0</v>
      </c>
      <c r="CG963">
        <v>0</v>
      </c>
      <c r="CH963">
        <v>0</v>
      </c>
      <c r="CI963">
        <v>2754812</v>
      </c>
      <c r="CJ963">
        <v>31140994</v>
      </c>
      <c r="CK963">
        <v>0</v>
      </c>
      <c r="CL963">
        <v>603585</v>
      </c>
      <c r="CM963">
        <v>0</v>
      </c>
      <c r="CN963">
        <v>0</v>
      </c>
      <c r="CO963">
        <v>0</v>
      </c>
      <c r="CP963">
        <v>4195778</v>
      </c>
      <c r="CQ963">
        <v>204656618</v>
      </c>
      <c r="CR963">
        <v>0</v>
      </c>
      <c r="CS963">
        <v>0</v>
      </c>
      <c r="CT963">
        <v>0</v>
      </c>
      <c r="CU963">
        <v>0</v>
      </c>
      <c r="CV963">
        <v>0</v>
      </c>
      <c r="CW963">
        <v>10085117</v>
      </c>
      <c r="CX963">
        <v>1415146</v>
      </c>
      <c r="CY963">
        <v>12273659</v>
      </c>
      <c r="CZ963">
        <v>12900929</v>
      </c>
      <c r="DA963">
        <v>0</v>
      </c>
      <c r="DB963">
        <v>0</v>
      </c>
      <c r="DC963">
        <v>1854774</v>
      </c>
      <c r="DD963">
        <v>9358141</v>
      </c>
      <c r="DE963">
        <v>0</v>
      </c>
      <c r="DF963">
        <v>710355</v>
      </c>
      <c r="DG963">
        <v>48598121</v>
      </c>
      <c r="DH963">
        <v>113095</v>
      </c>
      <c r="DI963">
        <v>50115801</v>
      </c>
      <c r="DJ963">
        <v>0</v>
      </c>
      <c r="DK963">
        <v>230513</v>
      </c>
      <c r="DL963">
        <v>0</v>
      </c>
      <c r="DM963">
        <v>0</v>
      </c>
      <c r="DN963">
        <v>0</v>
      </c>
      <c r="DO963">
        <v>0</v>
      </c>
      <c r="DP963">
        <v>1333104</v>
      </c>
      <c r="DQ963">
        <v>94297384</v>
      </c>
      <c r="DR963">
        <v>0</v>
      </c>
      <c r="DS963">
        <v>42</v>
      </c>
      <c r="DT963">
        <v>134</v>
      </c>
      <c r="DU963">
        <v>264</v>
      </c>
      <c r="DV963">
        <v>1945569</v>
      </c>
      <c r="DW963">
        <v>1834321</v>
      </c>
      <c r="DX963">
        <v>2733013</v>
      </c>
      <c r="DY963">
        <v>0</v>
      </c>
      <c r="DZ963">
        <v>0</v>
      </c>
      <c r="EA963">
        <v>1046877</v>
      </c>
      <c r="EB963">
        <v>5457393</v>
      </c>
      <c r="EC963">
        <v>7022283</v>
      </c>
      <c r="ED963">
        <v>0</v>
      </c>
    </row>
    <row r="964" spans="1:134" x14ac:dyDescent="0.3">
      <c r="A964">
        <v>106154160</v>
      </c>
      <c r="B964" t="s">
        <v>2186</v>
      </c>
      <c r="C964">
        <v>20181</v>
      </c>
      <c r="D964" s="1">
        <v>43101</v>
      </c>
      <c r="E964" s="1">
        <v>43190</v>
      </c>
      <c r="F964" t="s">
        <v>134</v>
      </c>
      <c r="G964" t="s">
        <v>135</v>
      </c>
      <c r="H964">
        <v>9</v>
      </c>
      <c r="I964">
        <v>617</v>
      </c>
      <c r="J964" t="s">
        <v>255</v>
      </c>
      <c r="K964" t="s">
        <v>369</v>
      </c>
      <c r="L964" t="s">
        <v>138</v>
      </c>
      <c r="M964" t="s">
        <v>554</v>
      </c>
      <c r="N964" t="s">
        <v>555</v>
      </c>
      <c r="O964" t="s">
        <v>141</v>
      </c>
      <c r="P964">
        <v>93306</v>
      </c>
      <c r="Q964" t="s">
        <v>556</v>
      </c>
      <c r="R964">
        <v>16</v>
      </c>
      <c r="S964">
        <v>16</v>
      </c>
      <c r="T964">
        <v>16</v>
      </c>
      <c r="U964">
        <v>0</v>
      </c>
      <c r="V964">
        <v>0</v>
      </c>
      <c r="W964">
        <v>0</v>
      </c>
      <c r="X964">
        <v>0</v>
      </c>
      <c r="Y964">
        <v>132</v>
      </c>
      <c r="Z964">
        <v>0</v>
      </c>
      <c r="AA964">
        <v>0</v>
      </c>
      <c r="AB964">
        <v>0</v>
      </c>
      <c r="AC964">
        <v>0</v>
      </c>
      <c r="AD964">
        <v>0</v>
      </c>
      <c r="AE964">
        <v>132</v>
      </c>
      <c r="AF964">
        <v>0</v>
      </c>
      <c r="AG964">
        <v>0</v>
      </c>
      <c r="AH964">
        <v>0</v>
      </c>
      <c r="AI964">
        <v>0</v>
      </c>
      <c r="AJ964">
        <v>0</v>
      </c>
      <c r="AK964">
        <v>1219</v>
      </c>
      <c r="AL964">
        <v>0</v>
      </c>
      <c r="AM964">
        <v>0</v>
      </c>
      <c r="AN964">
        <v>0</v>
      </c>
      <c r="AO964">
        <v>0</v>
      </c>
      <c r="AP964">
        <v>0</v>
      </c>
      <c r="AQ964">
        <v>1219</v>
      </c>
      <c r="AR964">
        <v>0</v>
      </c>
      <c r="AS96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2438</v>
      </c>
      <c r="AT964">
        <v>0</v>
      </c>
      <c r="AU964">
        <v>0</v>
      </c>
      <c r="AV964">
        <v>0</v>
      </c>
      <c r="AW964">
        <v>0</v>
      </c>
      <c r="AX964">
        <v>0</v>
      </c>
      <c r="AY964">
        <v>0</v>
      </c>
      <c r="AZ964">
        <v>0</v>
      </c>
      <c r="BA964">
        <v>0</v>
      </c>
      <c r="BB964">
        <v>0</v>
      </c>
      <c r="BC964">
        <v>0</v>
      </c>
      <c r="BD964">
        <v>0</v>
      </c>
      <c r="BE964">
        <v>0</v>
      </c>
      <c r="BF964">
        <v>0</v>
      </c>
      <c r="BG964">
        <v>0</v>
      </c>
      <c r="BH964">
        <v>0</v>
      </c>
      <c r="BI964">
        <v>1091474</v>
      </c>
      <c r="BJ964">
        <v>0</v>
      </c>
      <c r="BK964">
        <v>0</v>
      </c>
      <c r="BL964">
        <v>0</v>
      </c>
      <c r="BM964">
        <v>0</v>
      </c>
      <c r="BN964">
        <v>0</v>
      </c>
      <c r="BO964">
        <v>1091474</v>
      </c>
      <c r="BP964">
        <v>0</v>
      </c>
      <c r="BQ964">
        <v>0</v>
      </c>
      <c r="BR964">
        <v>0</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0</v>
      </c>
      <c r="CY964">
        <v>0</v>
      </c>
      <c r="CZ964">
        <v>0</v>
      </c>
      <c r="DA964">
        <v>1091474</v>
      </c>
      <c r="DB964">
        <v>0</v>
      </c>
      <c r="DC964">
        <v>0</v>
      </c>
      <c r="DD964">
        <v>0</v>
      </c>
      <c r="DE964">
        <v>0</v>
      </c>
      <c r="DF964">
        <v>0</v>
      </c>
      <c r="DG964">
        <v>1091474</v>
      </c>
      <c r="DH964">
        <v>2025</v>
      </c>
      <c r="DI964">
        <v>900390</v>
      </c>
      <c r="DJ964">
        <v>126150</v>
      </c>
      <c r="DK964">
        <v>0</v>
      </c>
      <c r="DL964">
        <v>0</v>
      </c>
      <c r="DM964">
        <v>0</v>
      </c>
      <c r="DN964">
        <v>0</v>
      </c>
      <c r="DO964">
        <v>0</v>
      </c>
      <c r="DP964">
        <v>0</v>
      </c>
      <c r="DQ964">
        <v>190203</v>
      </c>
      <c r="DR964">
        <v>0</v>
      </c>
      <c r="DS964">
        <v>0</v>
      </c>
      <c r="DT964">
        <v>0</v>
      </c>
      <c r="DU964">
        <v>0</v>
      </c>
      <c r="DV964">
        <v>0</v>
      </c>
      <c r="DW964">
        <v>0</v>
      </c>
      <c r="DX964">
        <v>0</v>
      </c>
      <c r="DY964">
        <v>0</v>
      </c>
      <c r="DZ964">
        <v>0</v>
      </c>
      <c r="EA964">
        <v>0</v>
      </c>
      <c r="EB964">
        <v>0</v>
      </c>
      <c r="EC964">
        <v>0</v>
      </c>
      <c r="ED964">
        <v>0</v>
      </c>
    </row>
    <row r="965" spans="1:134" x14ac:dyDescent="0.3">
      <c r="A965">
        <v>106344170</v>
      </c>
      <c r="B965" t="s">
        <v>2187</v>
      </c>
      <c r="C965">
        <v>20181</v>
      </c>
      <c r="D965" s="1">
        <v>43101</v>
      </c>
      <c r="E965" s="1">
        <v>43190</v>
      </c>
      <c r="F965" t="s">
        <v>134</v>
      </c>
      <c r="G965" t="s">
        <v>558</v>
      </c>
      <c r="H965">
        <v>2</v>
      </c>
      <c r="I965">
        <v>311</v>
      </c>
      <c r="J965" t="s">
        <v>255</v>
      </c>
      <c r="K965" t="s">
        <v>369</v>
      </c>
      <c r="L965" t="s">
        <v>138</v>
      </c>
      <c r="M965" t="s">
        <v>554</v>
      </c>
      <c r="N965" t="s">
        <v>559</v>
      </c>
      <c r="O965" t="s">
        <v>560</v>
      </c>
      <c r="P965">
        <v>95608</v>
      </c>
      <c r="Q965" t="s">
        <v>556</v>
      </c>
      <c r="R965">
        <v>16</v>
      </c>
      <c r="S965">
        <v>16</v>
      </c>
      <c r="T965">
        <v>16</v>
      </c>
      <c r="U965">
        <v>0</v>
      </c>
      <c r="V965">
        <v>0</v>
      </c>
      <c r="W965">
        <v>0</v>
      </c>
      <c r="X965">
        <v>0</v>
      </c>
      <c r="Y965">
        <v>140</v>
      </c>
      <c r="Z965">
        <v>0</v>
      </c>
      <c r="AA965">
        <v>0</v>
      </c>
      <c r="AB965">
        <v>0</v>
      </c>
      <c r="AC965">
        <v>0</v>
      </c>
      <c r="AD965">
        <v>0</v>
      </c>
      <c r="AE965">
        <v>140</v>
      </c>
      <c r="AF965">
        <v>0</v>
      </c>
      <c r="AG965">
        <v>0</v>
      </c>
      <c r="AH965">
        <v>0</v>
      </c>
      <c r="AI965">
        <v>0</v>
      </c>
      <c r="AJ965">
        <v>0</v>
      </c>
      <c r="AK965">
        <v>1436</v>
      </c>
      <c r="AL965">
        <v>0</v>
      </c>
      <c r="AM965">
        <v>0</v>
      </c>
      <c r="AN965">
        <v>0</v>
      </c>
      <c r="AO965">
        <v>0</v>
      </c>
      <c r="AP965">
        <v>0</v>
      </c>
      <c r="AQ965">
        <v>1436</v>
      </c>
      <c r="AR965">
        <v>0</v>
      </c>
      <c r="AS96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2872</v>
      </c>
      <c r="AT965">
        <v>0</v>
      </c>
      <c r="AU965">
        <v>0</v>
      </c>
      <c r="AV965">
        <v>0</v>
      </c>
      <c r="AW965">
        <v>0</v>
      </c>
      <c r="AX965">
        <v>0</v>
      </c>
      <c r="AY965">
        <v>0</v>
      </c>
      <c r="AZ965">
        <v>0</v>
      </c>
      <c r="BA965">
        <v>0</v>
      </c>
      <c r="BB965">
        <v>0</v>
      </c>
      <c r="BC965">
        <v>0</v>
      </c>
      <c r="BD965">
        <v>0</v>
      </c>
      <c r="BE965">
        <v>0</v>
      </c>
      <c r="BF965">
        <v>0</v>
      </c>
      <c r="BG965">
        <v>0</v>
      </c>
      <c r="BH965">
        <v>0</v>
      </c>
      <c r="BI965">
        <v>1164783</v>
      </c>
      <c r="BJ965">
        <v>0</v>
      </c>
      <c r="BK965">
        <v>0</v>
      </c>
      <c r="BL965">
        <v>0</v>
      </c>
      <c r="BM965">
        <v>0</v>
      </c>
      <c r="BN965">
        <v>0</v>
      </c>
      <c r="BO965">
        <v>1164783</v>
      </c>
      <c r="BP965">
        <v>0</v>
      </c>
      <c r="BQ965">
        <v>0</v>
      </c>
      <c r="BR965">
        <v>0</v>
      </c>
      <c r="BS965">
        <v>0</v>
      </c>
      <c r="BT965">
        <v>0</v>
      </c>
      <c r="BU965">
        <v>0</v>
      </c>
      <c r="BV965">
        <v>0</v>
      </c>
      <c r="BW965">
        <v>0</v>
      </c>
      <c r="BX965">
        <v>0</v>
      </c>
      <c r="BY965">
        <v>0</v>
      </c>
      <c r="BZ965">
        <v>0</v>
      </c>
      <c r="CA965">
        <v>0</v>
      </c>
      <c r="CB965">
        <v>0</v>
      </c>
      <c r="CC965">
        <v>0</v>
      </c>
      <c r="CD965">
        <v>0</v>
      </c>
      <c r="CE965">
        <v>0</v>
      </c>
      <c r="CF965">
        <v>0</v>
      </c>
      <c r="CG965">
        <v>0</v>
      </c>
      <c r="CH965">
        <v>0</v>
      </c>
      <c r="CI965">
        <v>0</v>
      </c>
      <c r="CJ965">
        <v>0</v>
      </c>
      <c r="CK965">
        <v>0</v>
      </c>
      <c r="CL965">
        <v>0</v>
      </c>
      <c r="CM965">
        <v>0</v>
      </c>
      <c r="CN965">
        <v>0</v>
      </c>
      <c r="CO965">
        <v>0</v>
      </c>
      <c r="CP965">
        <v>0</v>
      </c>
      <c r="CQ965">
        <v>0</v>
      </c>
      <c r="CR965">
        <v>0</v>
      </c>
      <c r="CS965">
        <v>0</v>
      </c>
      <c r="CT965">
        <v>0</v>
      </c>
      <c r="CU965">
        <v>0</v>
      </c>
      <c r="CV965">
        <v>0</v>
      </c>
      <c r="CW965">
        <v>0</v>
      </c>
      <c r="CX965">
        <v>0</v>
      </c>
      <c r="CY965">
        <v>0</v>
      </c>
      <c r="CZ965">
        <v>0</v>
      </c>
      <c r="DA965">
        <v>1164783</v>
      </c>
      <c r="DB965">
        <v>0</v>
      </c>
      <c r="DC965">
        <v>0</v>
      </c>
      <c r="DD965">
        <v>0</v>
      </c>
      <c r="DE965">
        <v>0</v>
      </c>
      <c r="DF965">
        <v>0</v>
      </c>
      <c r="DG965">
        <v>1164783</v>
      </c>
      <c r="DH965">
        <v>3245</v>
      </c>
      <c r="DI965">
        <v>1033355</v>
      </c>
      <c r="DJ965">
        <v>153836</v>
      </c>
      <c r="DK965">
        <v>0</v>
      </c>
      <c r="DL965">
        <v>0</v>
      </c>
      <c r="DM965">
        <v>0</v>
      </c>
      <c r="DN965">
        <v>0</v>
      </c>
      <c r="DO965">
        <v>0</v>
      </c>
      <c r="DP965">
        <v>0</v>
      </c>
      <c r="DQ965">
        <v>190679</v>
      </c>
      <c r="DR965">
        <v>0</v>
      </c>
      <c r="DS965">
        <v>0</v>
      </c>
      <c r="DT965">
        <v>0</v>
      </c>
      <c r="DU965">
        <v>0</v>
      </c>
      <c r="DV965">
        <v>0</v>
      </c>
      <c r="DW965">
        <v>0</v>
      </c>
      <c r="DX965">
        <v>0</v>
      </c>
      <c r="DY965">
        <v>0</v>
      </c>
      <c r="DZ965">
        <v>0</v>
      </c>
      <c r="EA965">
        <v>0</v>
      </c>
      <c r="EB965">
        <v>0</v>
      </c>
      <c r="EC965">
        <v>0</v>
      </c>
      <c r="ED965">
        <v>0</v>
      </c>
    </row>
    <row r="966" spans="1:134" x14ac:dyDescent="0.3">
      <c r="A966">
        <v>106344188</v>
      </c>
      <c r="B966" t="s">
        <v>2188</v>
      </c>
      <c r="C966">
        <v>20181</v>
      </c>
      <c r="D966" s="1">
        <v>43101</v>
      </c>
      <c r="E966" s="1">
        <v>43190</v>
      </c>
      <c r="F966" t="s">
        <v>134</v>
      </c>
      <c r="G966" t="s">
        <v>558</v>
      </c>
      <c r="H966">
        <v>2</v>
      </c>
      <c r="I966">
        <v>311</v>
      </c>
      <c r="J966" t="s">
        <v>255</v>
      </c>
      <c r="K966" t="s">
        <v>369</v>
      </c>
      <c r="L966" t="s">
        <v>138</v>
      </c>
      <c r="M966" t="s">
        <v>554</v>
      </c>
      <c r="N966" t="s">
        <v>2189</v>
      </c>
      <c r="O966" t="s">
        <v>563</v>
      </c>
      <c r="P966">
        <v>95817</v>
      </c>
      <c r="Q966" t="s">
        <v>556</v>
      </c>
      <c r="R966">
        <v>16</v>
      </c>
      <c r="S966">
        <v>16</v>
      </c>
      <c r="T966">
        <v>16</v>
      </c>
      <c r="U966">
        <v>0</v>
      </c>
      <c r="V966">
        <v>0</v>
      </c>
      <c r="W966">
        <v>0</v>
      </c>
      <c r="X966">
        <v>0</v>
      </c>
      <c r="Y966">
        <v>109</v>
      </c>
      <c r="Z966">
        <v>0</v>
      </c>
      <c r="AA966">
        <v>0</v>
      </c>
      <c r="AB966">
        <v>0</v>
      </c>
      <c r="AC966">
        <v>0</v>
      </c>
      <c r="AD966">
        <v>0</v>
      </c>
      <c r="AE966">
        <v>109</v>
      </c>
      <c r="AF966">
        <v>0</v>
      </c>
      <c r="AG966">
        <v>0</v>
      </c>
      <c r="AH966">
        <v>0</v>
      </c>
      <c r="AI966">
        <v>0</v>
      </c>
      <c r="AJ966">
        <v>0</v>
      </c>
      <c r="AK966">
        <v>1437</v>
      </c>
      <c r="AL966">
        <v>0</v>
      </c>
      <c r="AM966">
        <v>0</v>
      </c>
      <c r="AN966">
        <v>0</v>
      </c>
      <c r="AO966">
        <v>0</v>
      </c>
      <c r="AP966">
        <v>0</v>
      </c>
      <c r="AQ966">
        <v>1437</v>
      </c>
      <c r="AR966">
        <v>0</v>
      </c>
      <c r="AS96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2874</v>
      </c>
      <c r="AT966">
        <v>0</v>
      </c>
      <c r="AU966">
        <v>0</v>
      </c>
      <c r="AV966">
        <v>0</v>
      </c>
      <c r="AW966">
        <v>0</v>
      </c>
      <c r="AX966">
        <v>0</v>
      </c>
      <c r="AY966">
        <v>0</v>
      </c>
      <c r="AZ966">
        <v>0</v>
      </c>
      <c r="BA966">
        <v>0</v>
      </c>
      <c r="BB966">
        <v>0</v>
      </c>
      <c r="BC966">
        <v>0</v>
      </c>
      <c r="BD966">
        <v>0</v>
      </c>
      <c r="BE966">
        <v>0</v>
      </c>
      <c r="BF966">
        <v>0</v>
      </c>
      <c r="BG966">
        <v>0</v>
      </c>
      <c r="BH966">
        <v>0</v>
      </c>
      <c r="BI966">
        <v>1174906</v>
      </c>
      <c r="BJ966">
        <v>0</v>
      </c>
      <c r="BK966">
        <v>0</v>
      </c>
      <c r="BL966">
        <v>0</v>
      </c>
      <c r="BM966">
        <v>0</v>
      </c>
      <c r="BN966">
        <v>0</v>
      </c>
      <c r="BO966">
        <v>1174906</v>
      </c>
      <c r="BP966">
        <v>0</v>
      </c>
      <c r="BQ966">
        <v>0</v>
      </c>
      <c r="BR966">
        <v>0</v>
      </c>
      <c r="BS966">
        <v>0</v>
      </c>
      <c r="BT966">
        <v>0</v>
      </c>
      <c r="BU966">
        <v>0</v>
      </c>
      <c r="BV966">
        <v>0</v>
      </c>
      <c r="BW966">
        <v>0</v>
      </c>
      <c r="BX966">
        <v>0</v>
      </c>
      <c r="BY966">
        <v>0</v>
      </c>
      <c r="BZ966">
        <v>0</v>
      </c>
      <c r="CA966">
        <v>0</v>
      </c>
      <c r="CB966">
        <v>0</v>
      </c>
      <c r="CC966">
        <v>0</v>
      </c>
      <c r="CD966">
        <v>0</v>
      </c>
      <c r="CE966">
        <v>0</v>
      </c>
      <c r="CF966">
        <v>0</v>
      </c>
      <c r="CG966">
        <v>0</v>
      </c>
      <c r="CH966">
        <v>0</v>
      </c>
      <c r="CI966">
        <v>0</v>
      </c>
      <c r="CJ966">
        <v>0</v>
      </c>
      <c r="CK966">
        <v>0</v>
      </c>
      <c r="CL966">
        <v>0</v>
      </c>
      <c r="CM966">
        <v>0</v>
      </c>
      <c r="CN966">
        <v>0</v>
      </c>
      <c r="CO966">
        <v>0</v>
      </c>
      <c r="CP966">
        <v>0</v>
      </c>
      <c r="CQ966">
        <v>0</v>
      </c>
      <c r="CR966">
        <v>0</v>
      </c>
      <c r="CS966">
        <v>0</v>
      </c>
      <c r="CT966">
        <v>0</v>
      </c>
      <c r="CU966">
        <v>0</v>
      </c>
      <c r="CV966">
        <v>0</v>
      </c>
      <c r="CW966">
        <v>0</v>
      </c>
      <c r="CX966">
        <v>0</v>
      </c>
      <c r="CY966">
        <v>0</v>
      </c>
      <c r="CZ966">
        <v>0</v>
      </c>
      <c r="DA966">
        <v>1174906</v>
      </c>
      <c r="DB966">
        <v>0</v>
      </c>
      <c r="DC966">
        <v>0</v>
      </c>
      <c r="DD966">
        <v>0</v>
      </c>
      <c r="DE966">
        <v>0</v>
      </c>
      <c r="DF966">
        <v>0</v>
      </c>
      <c r="DG966">
        <v>1174906</v>
      </c>
      <c r="DH966">
        <v>2461</v>
      </c>
      <c r="DI966">
        <v>1001918</v>
      </c>
      <c r="DJ966">
        <v>144000</v>
      </c>
      <c r="DK966">
        <v>0</v>
      </c>
      <c r="DL966">
        <v>0</v>
      </c>
      <c r="DM966">
        <v>0</v>
      </c>
      <c r="DN966">
        <v>0</v>
      </c>
      <c r="DO966">
        <v>0</v>
      </c>
      <c r="DP966">
        <v>2445</v>
      </c>
      <c r="DQ966">
        <v>128657</v>
      </c>
      <c r="DR966">
        <v>0</v>
      </c>
      <c r="DS966">
        <v>0</v>
      </c>
      <c r="DT966">
        <v>0</v>
      </c>
      <c r="DU966">
        <v>0</v>
      </c>
      <c r="DV966">
        <v>0</v>
      </c>
      <c r="DW966">
        <v>0</v>
      </c>
      <c r="DX966">
        <v>0</v>
      </c>
      <c r="DY966">
        <v>0</v>
      </c>
      <c r="DZ966">
        <v>0</v>
      </c>
      <c r="EA966">
        <v>0</v>
      </c>
      <c r="EB966">
        <v>0</v>
      </c>
      <c r="EC966">
        <v>0</v>
      </c>
      <c r="ED966">
        <v>0</v>
      </c>
    </row>
    <row r="967" spans="1:134" x14ac:dyDescent="0.3">
      <c r="A967">
        <v>106434220</v>
      </c>
      <c r="B967" t="s">
        <v>2190</v>
      </c>
      <c r="C967">
        <v>20181</v>
      </c>
      <c r="D967" s="1">
        <v>43101</v>
      </c>
      <c r="E967" s="1">
        <v>43190</v>
      </c>
      <c r="F967" t="s">
        <v>134</v>
      </c>
      <c r="G967" t="s">
        <v>446</v>
      </c>
      <c r="H967">
        <v>7</v>
      </c>
      <c r="I967">
        <v>431</v>
      </c>
      <c r="J967" t="s">
        <v>255</v>
      </c>
      <c r="K967" t="s">
        <v>369</v>
      </c>
      <c r="L967" t="s">
        <v>138</v>
      </c>
      <c r="M967" t="s">
        <v>554</v>
      </c>
      <c r="N967" t="s">
        <v>565</v>
      </c>
      <c r="O967" t="s">
        <v>566</v>
      </c>
      <c r="P967">
        <v>95128</v>
      </c>
      <c r="Q967" t="s">
        <v>556</v>
      </c>
      <c r="R967">
        <v>16</v>
      </c>
      <c r="S967">
        <v>16</v>
      </c>
      <c r="T967">
        <v>16</v>
      </c>
      <c r="U967">
        <v>0</v>
      </c>
      <c r="V967">
        <v>0</v>
      </c>
      <c r="W967">
        <v>0</v>
      </c>
      <c r="X967">
        <v>0</v>
      </c>
      <c r="Y967">
        <v>42</v>
      </c>
      <c r="Z967">
        <v>0</v>
      </c>
      <c r="AA967">
        <v>0</v>
      </c>
      <c r="AB967">
        <v>0</v>
      </c>
      <c r="AC967">
        <v>0</v>
      </c>
      <c r="AD967">
        <v>0</v>
      </c>
      <c r="AE967">
        <v>42</v>
      </c>
      <c r="AF967">
        <v>0</v>
      </c>
      <c r="AG967">
        <v>0</v>
      </c>
      <c r="AH967">
        <v>0</v>
      </c>
      <c r="AI967">
        <v>0</v>
      </c>
      <c r="AJ967">
        <v>0</v>
      </c>
      <c r="AK967">
        <v>407</v>
      </c>
      <c r="AL967">
        <v>0</v>
      </c>
      <c r="AM967">
        <v>0</v>
      </c>
      <c r="AN967">
        <v>0</v>
      </c>
      <c r="AO967">
        <v>0</v>
      </c>
      <c r="AP967">
        <v>0</v>
      </c>
      <c r="AQ967">
        <v>407</v>
      </c>
      <c r="AR967">
        <v>0</v>
      </c>
      <c r="AS96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814</v>
      </c>
      <c r="AT967">
        <v>0</v>
      </c>
      <c r="AU967">
        <v>0</v>
      </c>
      <c r="AV967">
        <v>0</v>
      </c>
      <c r="AW967">
        <v>0</v>
      </c>
      <c r="AX967">
        <v>0</v>
      </c>
      <c r="AY967">
        <v>0</v>
      </c>
      <c r="AZ967">
        <v>0</v>
      </c>
      <c r="BA967">
        <v>0</v>
      </c>
      <c r="BB967">
        <v>0</v>
      </c>
      <c r="BC967">
        <v>0</v>
      </c>
      <c r="BD967">
        <v>0</v>
      </c>
      <c r="BE967">
        <v>0</v>
      </c>
      <c r="BF967">
        <v>0</v>
      </c>
      <c r="BG967">
        <v>0</v>
      </c>
      <c r="BH967">
        <v>0</v>
      </c>
      <c r="BI967">
        <v>390720</v>
      </c>
      <c r="BJ967">
        <v>0</v>
      </c>
      <c r="BK967">
        <v>0</v>
      </c>
      <c r="BL967">
        <v>0</v>
      </c>
      <c r="BM967">
        <v>0</v>
      </c>
      <c r="BN967">
        <v>0</v>
      </c>
      <c r="BO967">
        <v>390720</v>
      </c>
      <c r="BP967">
        <v>0</v>
      </c>
      <c r="BQ967">
        <v>0</v>
      </c>
      <c r="BR967">
        <v>0</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v>
      </c>
      <c r="CZ967">
        <v>0</v>
      </c>
      <c r="DA967">
        <v>390720</v>
      </c>
      <c r="DB967">
        <v>0</v>
      </c>
      <c r="DC967">
        <v>0</v>
      </c>
      <c r="DD967">
        <v>0</v>
      </c>
      <c r="DE967">
        <v>0</v>
      </c>
      <c r="DF967">
        <v>0</v>
      </c>
      <c r="DG967">
        <v>390720</v>
      </c>
      <c r="DH967">
        <v>991680</v>
      </c>
      <c r="DI967">
        <v>1135970</v>
      </c>
      <c r="DJ967">
        <v>140304</v>
      </c>
      <c r="DK967">
        <v>0</v>
      </c>
      <c r="DL967">
        <v>0</v>
      </c>
      <c r="DM967">
        <v>0</v>
      </c>
      <c r="DN967">
        <v>0</v>
      </c>
      <c r="DO967">
        <v>0</v>
      </c>
      <c r="DP967">
        <v>0</v>
      </c>
      <c r="DQ967">
        <v>538451</v>
      </c>
      <c r="DR967">
        <v>0</v>
      </c>
      <c r="DS967">
        <v>0</v>
      </c>
      <c r="DT967">
        <v>0</v>
      </c>
      <c r="DU967">
        <v>0</v>
      </c>
      <c r="DV967">
        <v>0</v>
      </c>
      <c r="DW967">
        <v>0</v>
      </c>
      <c r="DX967">
        <v>0</v>
      </c>
      <c r="DY967">
        <v>0</v>
      </c>
      <c r="DZ967">
        <v>0</v>
      </c>
      <c r="EA967">
        <v>0</v>
      </c>
      <c r="EB967">
        <v>0</v>
      </c>
      <c r="EC967">
        <v>0</v>
      </c>
      <c r="ED967">
        <v>0</v>
      </c>
    </row>
    <row r="968" spans="1:134" x14ac:dyDescent="0.3">
      <c r="A968">
        <v>106484062</v>
      </c>
      <c r="B968" t="s">
        <v>2191</v>
      </c>
      <c r="C968">
        <v>20181</v>
      </c>
      <c r="D968" s="1">
        <v>43101</v>
      </c>
      <c r="E968" s="1">
        <v>43190</v>
      </c>
      <c r="F968" t="s">
        <v>134</v>
      </c>
      <c r="G968" t="s">
        <v>215</v>
      </c>
      <c r="H968">
        <v>3</v>
      </c>
      <c r="I968">
        <v>408</v>
      </c>
      <c r="J968" t="s">
        <v>255</v>
      </c>
      <c r="K968" t="s">
        <v>369</v>
      </c>
      <c r="L968" t="s">
        <v>138</v>
      </c>
      <c r="M968" t="s">
        <v>554</v>
      </c>
      <c r="N968" t="s">
        <v>568</v>
      </c>
      <c r="O968" t="s">
        <v>217</v>
      </c>
      <c r="P968">
        <v>94589</v>
      </c>
      <c r="Q968" t="s">
        <v>556</v>
      </c>
      <c r="R968">
        <v>16</v>
      </c>
      <c r="S968">
        <v>16</v>
      </c>
      <c r="T968">
        <v>16</v>
      </c>
      <c r="U968">
        <v>0</v>
      </c>
      <c r="V968">
        <v>0</v>
      </c>
      <c r="W968">
        <v>0</v>
      </c>
      <c r="X968">
        <v>0</v>
      </c>
      <c r="Y968">
        <v>133</v>
      </c>
      <c r="Z968">
        <v>0</v>
      </c>
      <c r="AA968">
        <v>0</v>
      </c>
      <c r="AB968">
        <v>0</v>
      </c>
      <c r="AC968">
        <v>0</v>
      </c>
      <c r="AD968">
        <v>0</v>
      </c>
      <c r="AE968">
        <v>133</v>
      </c>
      <c r="AF968">
        <v>0</v>
      </c>
      <c r="AG968">
        <v>0</v>
      </c>
      <c r="AH968">
        <v>0</v>
      </c>
      <c r="AI968">
        <v>0</v>
      </c>
      <c r="AJ968">
        <v>0</v>
      </c>
      <c r="AK968">
        <v>1028</v>
      </c>
      <c r="AL968">
        <v>0</v>
      </c>
      <c r="AM968">
        <v>0</v>
      </c>
      <c r="AN968">
        <v>0</v>
      </c>
      <c r="AO968">
        <v>0</v>
      </c>
      <c r="AP968">
        <v>0</v>
      </c>
      <c r="AQ968">
        <v>1028</v>
      </c>
      <c r="AR968">
        <v>0</v>
      </c>
      <c r="AS96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2056</v>
      </c>
      <c r="AT968">
        <v>0</v>
      </c>
      <c r="AU968">
        <v>0</v>
      </c>
      <c r="AV968">
        <v>0</v>
      </c>
      <c r="AW968">
        <v>0</v>
      </c>
      <c r="AX968">
        <v>0</v>
      </c>
      <c r="AY968">
        <v>0</v>
      </c>
      <c r="AZ968">
        <v>0</v>
      </c>
      <c r="BA968">
        <v>0</v>
      </c>
      <c r="BB968">
        <v>0</v>
      </c>
      <c r="BC968">
        <v>0</v>
      </c>
      <c r="BD968">
        <v>0</v>
      </c>
      <c r="BE968">
        <v>0</v>
      </c>
      <c r="BF968">
        <v>0</v>
      </c>
      <c r="BG968">
        <v>0</v>
      </c>
      <c r="BH968">
        <v>0</v>
      </c>
      <c r="BI968">
        <v>887434</v>
      </c>
      <c r="BJ968">
        <v>0</v>
      </c>
      <c r="BK968">
        <v>0</v>
      </c>
      <c r="BL968">
        <v>0</v>
      </c>
      <c r="BM968">
        <v>0</v>
      </c>
      <c r="BN968">
        <v>0</v>
      </c>
      <c r="BO968">
        <v>887434</v>
      </c>
      <c r="BP968">
        <v>0</v>
      </c>
      <c r="BQ968">
        <v>0</v>
      </c>
      <c r="BR968">
        <v>0</v>
      </c>
      <c r="BS968">
        <v>0</v>
      </c>
      <c r="BT968">
        <v>0</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v>
      </c>
      <c r="CP968">
        <v>0</v>
      </c>
      <c r="CQ968">
        <v>0</v>
      </c>
      <c r="CR968">
        <v>0</v>
      </c>
      <c r="CS968">
        <v>0</v>
      </c>
      <c r="CT968">
        <v>0</v>
      </c>
      <c r="CU968">
        <v>0</v>
      </c>
      <c r="CV968">
        <v>0</v>
      </c>
      <c r="CW968">
        <v>0</v>
      </c>
      <c r="CX968">
        <v>0</v>
      </c>
      <c r="CY968">
        <v>0</v>
      </c>
      <c r="CZ968">
        <v>0</v>
      </c>
      <c r="DA968">
        <v>887434</v>
      </c>
      <c r="DB968">
        <v>0</v>
      </c>
      <c r="DC968">
        <v>0</v>
      </c>
      <c r="DD968">
        <v>0</v>
      </c>
      <c r="DE968">
        <v>0</v>
      </c>
      <c r="DF968">
        <v>0</v>
      </c>
      <c r="DG968">
        <v>887434</v>
      </c>
      <c r="DH968">
        <v>353952</v>
      </c>
      <c r="DI968">
        <v>1174903</v>
      </c>
      <c r="DJ968">
        <v>198540</v>
      </c>
      <c r="DK968">
        <v>0</v>
      </c>
      <c r="DL968">
        <v>0</v>
      </c>
      <c r="DM968">
        <v>0</v>
      </c>
      <c r="DN968">
        <v>0</v>
      </c>
      <c r="DO968">
        <v>0</v>
      </c>
      <c r="DP968">
        <v>0</v>
      </c>
      <c r="DQ968">
        <v>139473</v>
      </c>
      <c r="DR968">
        <v>0</v>
      </c>
      <c r="DS968">
        <v>0</v>
      </c>
      <c r="DT968">
        <v>0</v>
      </c>
      <c r="DU968">
        <v>0</v>
      </c>
      <c r="DV968">
        <v>0</v>
      </c>
      <c r="DW968">
        <v>0</v>
      </c>
      <c r="DX968">
        <v>0</v>
      </c>
      <c r="DY968">
        <v>0</v>
      </c>
      <c r="DZ968">
        <v>0</v>
      </c>
      <c r="EA968">
        <v>0</v>
      </c>
      <c r="EB968">
        <v>0</v>
      </c>
      <c r="EC968">
        <v>0</v>
      </c>
      <c r="ED968">
        <v>0</v>
      </c>
    </row>
    <row r="969" spans="1:134" x14ac:dyDescent="0.3">
      <c r="A969">
        <v>106390846</v>
      </c>
      <c r="B969" t="s">
        <v>569</v>
      </c>
      <c r="C969">
        <v>20181</v>
      </c>
      <c r="D969" s="1">
        <v>43101</v>
      </c>
      <c r="E969" s="1">
        <v>43190</v>
      </c>
      <c r="F969" t="s">
        <v>134</v>
      </c>
      <c r="G969" t="s">
        <v>176</v>
      </c>
      <c r="H969">
        <v>6</v>
      </c>
      <c r="I969">
        <v>507</v>
      </c>
      <c r="J969" t="s">
        <v>136</v>
      </c>
      <c r="K969" t="s">
        <v>137</v>
      </c>
      <c r="L969" t="s">
        <v>138</v>
      </c>
      <c r="M969" t="s">
        <v>570</v>
      </c>
      <c r="N969" t="s">
        <v>571</v>
      </c>
      <c r="O969" t="s">
        <v>572</v>
      </c>
      <c r="P969">
        <v>95203</v>
      </c>
      <c r="Q969" t="s">
        <v>573</v>
      </c>
      <c r="R969">
        <v>202</v>
      </c>
      <c r="S969">
        <v>202</v>
      </c>
      <c r="T969">
        <v>46</v>
      </c>
      <c r="U969">
        <v>329</v>
      </c>
      <c r="V969">
        <v>198</v>
      </c>
      <c r="W969">
        <v>74</v>
      </c>
      <c r="X969">
        <v>259</v>
      </c>
      <c r="Y969">
        <v>0</v>
      </c>
      <c r="Z969">
        <v>0</v>
      </c>
      <c r="AA969">
        <v>19</v>
      </c>
      <c r="AB969">
        <v>87</v>
      </c>
      <c r="AC969">
        <v>0</v>
      </c>
      <c r="AD969">
        <v>13</v>
      </c>
      <c r="AE969">
        <v>979</v>
      </c>
      <c r="AF969">
        <v>0</v>
      </c>
      <c r="AG969">
        <v>1338</v>
      </c>
      <c r="AH969">
        <v>805</v>
      </c>
      <c r="AI969">
        <v>409</v>
      </c>
      <c r="AJ969">
        <v>1146</v>
      </c>
      <c r="AK969">
        <v>0</v>
      </c>
      <c r="AL969">
        <v>0</v>
      </c>
      <c r="AM969">
        <v>52</v>
      </c>
      <c r="AN969">
        <v>296</v>
      </c>
      <c r="AO969">
        <v>0</v>
      </c>
      <c r="AP969">
        <v>55</v>
      </c>
      <c r="AQ969">
        <v>4101</v>
      </c>
      <c r="AR969">
        <v>0</v>
      </c>
      <c r="AS96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8202</v>
      </c>
      <c r="AT969">
        <v>3233</v>
      </c>
      <c r="AU969">
        <v>1680</v>
      </c>
      <c r="AV969">
        <v>1082</v>
      </c>
      <c r="AW969">
        <v>7015</v>
      </c>
      <c r="AX969">
        <v>0</v>
      </c>
      <c r="AY969">
        <v>0</v>
      </c>
      <c r="AZ969">
        <v>1130</v>
      </c>
      <c r="BA969">
        <v>1637</v>
      </c>
      <c r="BB969">
        <v>0</v>
      </c>
      <c r="BC969">
        <v>1419</v>
      </c>
      <c r="BD969">
        <v>17196</v>
      </c>
      <c r="BE969">
        <v>45328567</v>
      </c>
      <c r="BF969">
        <v>26644048</v>
      </c>
      <c r="BG969">
        <v>10623583</v>
      </c>
      <c r="BH969">
        <v>31303975</v>
      </c>
      <c r="BI969">
        <v>0</v>
      </c>
      <c r="BJ969">
        <v>0</v>
      </c>
      <c r="BK969">
        <v>3306971</v>
      </c>
      <c r="BL969">
        <v>13257717</v>
      </c>
      <c r="BM969">
        <v>0</v>
      </c>
      <c r="BN969">
        <v>2863972</v>
      </c>
      <c r="BO969">
        <v>133328833</v>
      </c>
      <c r="BP969">
        <v>33249779</v>
      </c>
      <c r="BQ969">
        <v>16821938</v>
      </c>
      <c r="BR969">
        <v>7359021</v>
      </c>
      <c r="BS969">
        <v>39344350</v>
      </c>
      <c r="BT969">
        <v>0</v>
      </c>
      <c r="BU969">
        <v>0</v>
      </c>
      <c r="BV969">
        <v>5588279</v>
      </c>
      <c r="BW969">
        <v>12049340</v>
      </c>
      <c r="BX969">
        <v>0</v>
      </c>
      <c r="BY969">
        <v>7284923</v>
      </c>
      <c r="BZ969">
        <v>121697630</v>
      </c>
      <c r="CA969">
        <v>2305683</v>
      </c>
      <c r="CB969">
        <v>72064202</v>
      </c>
      <c r="CC969">
        <v>39645326</v>
      </c>
      <c r="CD969">
        <v>14494294</v>
      </c>
      <c r="CE969">
        <v>64438337</v>
      </c>
      <c r="CF969">
        <v>0</v>
      </c>
      <c r="CG969">
        <v>0</v>
      </c>
      <c r="CH969">
        <v>0</v>
      </c>
      <c r="CI969">
        <v>7953243</v>
      </c>
      <c r="CJ969">
        <v>17481994</v>
      </c>
      <c r="CK969">
        <v>0</v>
      </c>
      <c r="CL969">
        <v>0</v>
      </c>
      <c r="CM969">
        <v>0</v>
      </c>
      <c r="CN969">
        <v>0</v>
      </c>
      <c r="CO969">
        <v>0</v>
      </c>
      <c r="CP969">
        <v>9312626</v>
      </c>
      <c r="CQ969">
        <v>227695705</v>
      </c>
      <c r="CR969">
        <v>5012541</v>
      </c>
      <c r="CS969">
        <v>0</v>
      </c>
      <c r="CT969">
        <v>0</v>
      </c>
      <c r="CU969">
        <v>0</v>
      </c>
      <c r="CV969">
        <v>5012541</v>
      </c>
      <c r="CW969">
        <v>6514144</v>
      </c>
      <c r="CX969">
        <v>8833201</v>
      </c>
      <c r="CY969">
        <v>3488311</v>
      </c>
      <c r="CZ969">
        <v>6209987</v>
      </c>
      <c r="DA969">
        <v>0</v>
      </c>
      <c r="DB969">
        <v>0</v>
      </c>
      <c r="DC969">
        <v>942007</v>
      </c>
      <c r="DD969">
        <v>5519380</v>
      </c>
      <c r="DE969">
        <v>0</v>
      </c>
      <c r="DF969">
        <v>836269</v>
      </c>
      <c r="DG969">
        <v>32343299</v>
      </c>
      <c r="DH969">
        <v>1113289</v>
      </c>
      <c r="DI969">
        <v>41734955</v>
      </c>
      <c r="DJ969">
        <v>753332</v>
      </c>
      <c r="DK969">
        <v>-265203</v>
      </c>
      <c r="DL969">
        <v>0</v>
      </c>
      <c r="DM969">
        <v>0</v>
      </c>
      <c r="DN969">
        <v>5179266</v>
      </c>
      <c r="DO969">
        <v>0</v>
      </c>
      <c r="DP969">
        <v>2983406</v>
      </c>
      <c r="DQ969">
        <v>63305176</v>
      </c>
      <c r="DR969">
        <v>0</v>
      </c>
      <c r="DS969">
        <v>0</v>
      </c>
      <c r="DT969">
        <v>0</v>
      </c>
      <c r="DU969">
        <v>0</v>
      </c>
      <c r="DV969">
        <v>0</v>
      </c>
      <c r="DW969">
        <v>0</v>
      </c>
      <c r="DX969">
        <v>0</v>
      </c>
      <c r="DY969">
        <v>0</v>
      </c>
      <c r="DZ969">
        <v>0</v>
      </c>
      <c r="EA969">
        <v>0</v>
      </c>
      <c r="EB969">
        <v>0</v>
      </c>
      <c r="EC969">
        <v>0</v>
      </c>
      <c r="ED969">
        <v>0</v>
      </c>
    </row>
    <row r="970" spans="1:134" x14ac:dyDescent="0.3">
      <c r="A970">
        <v>106190232</v>
      </c>
      <c r="B970" t="s">
        <v>574</v>
      </c>
      <c r="C970">
        <v>20181</v>
      </c>
      <c r="D970" s="1">
        <v>43101</v>
      </c>
      <c r="E970" s="1">
        <v>43190</v>
      </c>
      <c r="F970" t="s">
        <v>134</v>
      </c>
      <c r="G970" t="s">
        <v>158</v>
      </c>
      <c r="H970">
        <v>11</v>
      </c>
      <c r="I970">
        <v>931</v>
      </c>
      <c r="J970" t="s">
        <v>255</v>
      </c>
      <c r="K970" t="s">
        <v>137</v>
      </c>
      <c r="L970" t="s">
        <v>138</v>
      </c>
      <c r="M970" t="s">
        <v>575</v>
      </c>
      <c r="N970" t="s">
        <v>576</v>
      </c>
      <c r="O970" t="s">
        <v>577</v>
      </c>
      <c r="P970">
        <v>90505</v>
      </c>
      <c r="Q970" t="s">
        <v>578</v>
      </c>
      <c r="R970">
        <v>166</v>
      </c>
      <c r="S970">
        <v>166</v>
      </c>
      <c r="T970">
        <v>166</v>
      </c>
      <c r="U970">
        <v>334</v>
      </c>
      <c r="V970">
        <v>90</v>
      </c>
      <c r="W970">
        <v>513</v>
      </c>
      <c r="X970">
        <v>0</v>
      </c>
      <c r="Y970">
        <v>0</v>
      </c>
      <c r="Z970">
        <v>0</v>
      </c>
      <c r="AA970">
        <v>185</v>
      </c>
      <c r="AB970">
        <v>550</v>
      </c>
      <c r="AC970">
        <v>14</v>
      </c>
      <c r="AD970">
        <v>14</v>
      </c>
      <c r="AE970">
        <v>1700</v>
      </c>
      <c r="AF970">
        <v>0</v>
      </c>
      <c r="AG970">
        <v>2608</v>
      </c>
      <c r="AH970">
        <v>655</v>
      </c>
      <c r="AI970">
        <v>3895</v>
      </c>
      <c r="AJ970">
        <v>0</v>
      </c>
      <c r="AK970">
        <v>0</v>
      </c>
      <c r="AL970">
        <v>0</v>
      </c>
      <c r="AM970">
        <v>1295</v>
      </c>
      <c r="AN970">
        <v>3498</v>
      </c>
      <c r="AO970">
        <v>105</v>
      </c>
      <c r="AP970">
        <v>96</v>
      </c>
      <c r="AQ970">
        <v>12152</v>
      </c>
      <c r="AR970">
        <v>0</v>
      </c>
      <c r="AS97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24304</v>
      </c>
      <c r="AT970">
        <v>2057</v>
      </c>
      <c r="AU970">
        <v>112</v>
      </c>
      <c r="AV970">
        <v>0</v>
      </c>
      <c r="AW970">
        <v>0</v>
      </c>
      <c r="AX970">
        <v>0</v>
      </c>
      <c r="AY970">
        <v>0</v>
      </c>
      <c r="AZ970">
        <v>631</v>
      </c>
      <c r="BA970">
        <v>1088</v>
      </c>
      <c r="BB970">
        <v>0</v>
      </c>
      <c r="BC970">
        <v>0</v>
      </c>
      <c r="BD970">
        <v>3888</v>
      </c>
      <c r="BE970">
        <v>4932900</v>
      </c>
      <c r="BF970">
        <v>1237950</v>
      </c>
      <c r="BG970">
        <v>7359660</v>
      </c>
      <c r="BH970">
        <v>0</v>
      </c>
      <c r="BI970">
        <v>0</v>
      </c>
      <c r="BJ970">
        <v>0</v>
      </c>
      <c r="BK970">
        <v>2441880</v>
      </c>
      <c r="BL970">
        <v>6618595</v>
      </c>
      <c r="BM970">
        <v>198635</v>
      </c>
      <c r="BN970">
        <v>166330</v>
      </c>
      <c r="BO970">
        <v>22955950</v>
      </c>
      <c r="BP970">
        <v>990210</v>
      </c>
      <c r="BQ970">
        <v>54030</v>
      </c>
      <c r="BR970">
        <v>0</v>
      </c>
      <c r="BS970">
        <v>0</v>
      </c>
      <c r="BT970">
        <v>0</v>
      </c>
      <c r="BU970">
        <v>0</v>
      </c>
      <c r="BV970">
        <v>304689</v>
      </c>
      <c r="BW970">
        <v>523014</v>
      </c>
      <c r="BX970">
        <v>0</v>
      </c>
      <c r="BY970">
        <v>0</v>
      </c>
      <c r="BZ970">
        <v>1871943</v>
      </c>
      <c r="CA970">
        <v>242253</v>
      </c>
      <c r="CB970">
        <v>3013426</v>
      </c>
      <c r="CC970">
        <v>689264</v>
      </c>
      <c r="CD970">
        <v>4327008</v>
      </c>
      <c r="CE970">
        <v>0</v>
      </c>
      <c r="CF970">
        <v>0</v>
      </c>
      <c r="CG970">
        <v>0</v>
      </c>
      <c r="CH970">
        <v>0</v>
      </c>
      <c r="CI970">
        <v>1125992</v>
      </c>
      <c r="CJ970">
        <v>3870687</v>
      </c>
      <c r="CK970">
        <v>0</v>
      </c>
      <c r="CL970">
        <v>198635</v>
      </c>
      <c r="CM970">
        <v>0</v>
      </c>
      <c r="CN970">
        <v>0</v>
      </c>
      <c r="CO970">
        <v>0</v>
      </c>
      <c r="CP970">
        <v>186654</v>
      </c>
      <c r="CQ970">
        <v>13653919</v>
      </c>
      <c r="CR970">
        <v>0</v>
      </c>
      <c r="CS970">
        <v>0</v>
      </c>
      <c r="CT970">
        <v>0</v>
      </c>
      <c r="CU970">
        <v>0</v>
      </c>
      <c r="CV970">
        <v>0</v>
      </c>
      <c r="CW970">
        <v>2667431</v>
      </c>
      <c r="CX970">
        <v>602716</v>
      </c>
      <c r="CY970">
        <v>3032652</v>
      </c>
      <c r="CZ970">
        <v>0</v>
      </c>
      <c r="DA970">
        <v>0</v>
      </c>
      <c r="DB970">
        <v>0</v>
      </c>
      <c r="DC970">
        <v>1620577</v>
      </c>
      <c r="DD970">
        <v>3165923</v>
      </c>
      <c r="DE970">
        <v>0</v>
      </c>
      <c r="DF970">
        <v>84675</v>
      </c>
      <c r="DG970">
        <v>11173974</v>
      </c>
      <c r="DH970">
        <v>11696</v>
      </c>
      <c r="DI970">
        <v>7833859</v>
      </c>
      <c r="DJ970">
        <v>213300</v>
      </c>
      <c r="DK970">
        <v>15321</v>
      </c>
      <c r="DL970">
        <v>0</v>
      </c>
      <c r="DM970">
        <v>0</v>
      </c>
      <c r="DN970">
        <v>0</v>
      </c>
      <c r="DO970">
        <v>0</v>
      </c>
      <c r="DP970">
        <v>0</v>
      </c>
      <c r="DQ970">
        <v>2071774</v>
      </c>
      <c r="DR970">
        <v>0</v>
      </c>
      <c r="DS970">
        <v>0</v>
      </c>
      <c r="DT970">
        <v>0</v>
      </c>
      <c r="DU970">
        <v>0</v>
      </c>
      <c r="DV970">
        <v>0</v>
      </c>
      <c r="DW970">
        <v>0</v>
      </c>
      <c r="DX970">
        <v>0</v>
      </c>
      <c r="DY970">
        <v>0</v>
      </c>
      <c r="DZ970">
        <v>0</v>
      </c>
      <c r="EA970">
        <v>0</v>
      </c>
      <c r="EB970">
        <v>0</v>
      </c>
      <c r="EC970">
        <v>0</v>
      </c>
      <c r="ED970">
        <v>0</v>
      </c>
    </row>
    <row r="971" spans="1:134" x14ac:dyDescent="0.3">
      <c r="A971">
        <v>106150706</v>
      </c>
      <c r="B971" t="s">
        <v>579</v>
      </c>
      <c r="C971">
        <v>20181</v>
      </c>
      <c r="D971" s="1">
        <v>43101</v>
      </c>
      <c r="E971" s="1">
        <v>43190</v>
      </c>
      <c r="F971" t="s">
        <v>134</v>
      </c>
      <c r="G971" t="s">
        <v>135</v>
      </c>
      <c r="H971">
        <v>9</v>
      </c>
      <c r="I971">
        <v>617</v>
      </c>
      <c r="J971" t="s">
        <v>136</v>
      </c>
      <c r="K971" t="s">
        <v>137</v>
      </c>
      <c r="L971" t="s">
        <v>138</v>
      </c>
      <c r="M971" t="s">
        <v>580</v>
      </c>
      <c r="N971" t="s">
        <v>581</v>
      </c>
      <c r="O971" t="s">
        <v>582</v>
      </c>
      <c r="P971">
        <v>93215</v>
      </c>
      <c r="Q971" t="s">
        <v>583</v>
      </c>
      <c r="R971">
        <v>156</v>
      </c>
      <c r="S971">
        <v>156</v>
      </c>
      <c r="T971">
        <v>156</v>
      </c>
      <c r="U971">
        <v>170</v>
      </c>
      <c r="V971">
        <v>36</v>
      </c>
      <c r="W971">
        <v>116</v>
      </c>
      <c r="X971">
        <v>262</v>
      </c>
      <c r="Y971">
        <v>0</v>
      </c>
      <c r="Z971">
        <v>0</v>
      </c>
      <c r="AA971">
        <v>11</v>
      </c>
      <c r="AB971">
        <v>22</v>
      </c>
      <c r="AC971">
        <v>0</v>
      </c>
      <c r="AD971">
        <v>33</v>
      </c>
      <c r="AE971">
        <v>650</v>
      </c>
      <c r="AF971">
        <v>6</v>
      </c>
      <c r="AG971">
        <v>2673</v>
      </c>
      <c r="AH971">
        <v>229</v>
      </c>
      <c r="AI971">
        <v>2015</v>
      </c>
      <c r="AJ971">
        <v>882</v>
      </c>
      <c r="AK971">
        <v>0</v>
      </c>
      <c r="AL971">
        <v>0</v>
      </c>
      <c r="AM971">
        <v>131</v>
      </c>
      <c r="AN971">
        <v>583</v>
      </c>
      <c r="AO971">
        <v>0</v>
      </c>
      <c r="AP971">
        <v>78</v>
      </c>
      <c r="AQ971">
        <v>6591</v>
      </c>
      <c r="AR971">
        <v>4391</v>
      </c>
      <c r="AS97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17573</v>
      </c>
      <c r="AT971">
        <v>2939</v>
      </c>
      <c r="AU971">
        <v>849</v>
      </c>
      <c r="AV971">
        <v>3455</v>
      </c>
      <c r="AW971">
        <v>18228</v>
      </c>
      <c r="AX971">
        <v>0</v>
      </c>
      <c r="AY971">
        <v>0</v>
      </c>
      <c r="AZ971">
        <v>2131</v>
      </c>
      <c r="BA971">
        <v>1955</v>
      </c>
      <c r="BB971">
        <v>0</v>
      </c>
      <c r="BC971">
        <v>2800</v>
      </c>
      <c r="BD971">
        <v>32357</v>
      </c>
      <c r="BE971">
        <v>4740895</v>
      </c>
      <c r="BF971">
        <v>1148470</v>
      </c>
      <c r="BG971">
        <v>12865972</v>
      </c>
      <c r="BH971">
        <v>5680604</v>
      </c>
      <c r="BI971">
        <v>0</v>
      </c>
      <c r="BJ971">
        <v>0</v>
      </c>
      <c r="BK971">
        <v>370844</v>
      </c>
      <c r="BL971">
        <v>1828546</v>
      </c>
      <c r="BM971">
        <v>0</v>
      </c>
      <c r="BN971">
        <v>478970</v>
      </c>
      <c r="BO971">
        <v>27114301</v>
      </c>
      <c r="BP971">
        <v>3390905</v>
      </c>
      <c r="BQ971">
        <v>694516</v>
      </c>
      <c r="BR971">
        <v>2404377</v>
      </c>
      <c r="BS971">
        <v>11154047</v>
      </c>
      <c r="BT971">
        <v>0</v>
      </c>
      <c r="BU971">
        <v>0</v>
      </c>
      <c r="BV971">
        <v>1968996</v>
      </c>
      <c r="BW971">
        <v>1460812</v>
      </c>
      <c r="BX971">
        <v>0</v>
      </c>
      <c r="BY971">
        <v>788751</v>
      </c>
      <c r="BZ971">
        <v>21862404</v>
      </c>
      <c r="CA971">
        <v>940389</v>
      </c>
      <c r="CB971">
        <v>4611197</v>
      </c>
      <c r="CC971">
        <v>1751345</v>
      </c>
      <c r="CD971">
        <v>8007674</v>
      </c>
      <c r="CE971">
        <v>14664700</v>
      </c>
      <c r="CF971">
        <v>-408384</v>
      </c>
      <c r="CG971">
        <v>0</v>
      </c>
      <c r="CH971">
        <v>0</v>
      </c>
      <c r="CI971">
        <v>1635791</v>
      </c>
      <c r="CJ971">
        <v>1443051</v>
      </c>
      <c r="CK971">
        <v>0</v>
      </c>
      <c r="CL971">
        <v>0</v>
      </c>
      <c r="CM971">
        <v>0</v>
      </c>
      <c r="CN971">
        <v>0</v>
      </c>
      <c r="CO971">
        <v>0</v>
      </c>
      <c r="CP971">
        <v>0</v>
      </c>
      <c r="CQ971">
        <v>32645763</v>
      </c>
      <c r="CR971">
        <v>0</v>
      </c>
      <c r="CS971">
        <v>0</v>
      </c>
      <c r="CT971">
        <v>0</v>
      </c>
      <c r="CU971">
        <v>0</v>
      </c>
      <c r="CV971">
        <v>0</v>
      </c>
      <c r="CW971">
        <v>2580214</v>
      </c>
      <c r="CX971">
        <v>91641</v>
      </c>
      <c r="CY971">
        <v>7671059</v>
      </c>
      <c r="CZ971">
        <v>2169951</v>
      </c>
      <c r="DA971">
        <v>0</v>
      </c>
      <c r="DB971">
        <v>0</v>
      </c>
      <c r="DC971">
        <v>704049</v>
      </c>
      <c r="DD971">
        <v>1846307</v>
      </c>
      <c r="DE971">
        <v>0</v>
      </c>
      <c r="DF971">
        <v>1267721</v>
      </c>
      <c r="DG971">
        <v>16330942</v>
      </c>
      <c r="DH971">
        <v>363112</v>
      </c>
      <c r="DI971">
        <v>18252246</v>
      </c>
      <c r="DJ971">
        <v>0</v>
      </c>
      <c r="DK971">
        <v>0</v>
      </c>
      <c r="DL971">
        <v>0</v>
      </c>
      <c r="DM971">
        <v>0</v>
      </c>
      <c r="DN971">
        <v>0</v>
      </c>
      <c r="DO971">
        <v>0</v>
      </c>
      <c r="DP971">
        <v>756562</v>
      </c>
      <c r="DQ971">
        <v>45430742</v>
      </c>
      <c r="DR971">
        <v>0</v>
      </c>
      <c r="DS971">
        <v>0</v>
      </c>
      <c r="DT971">
        <v>0</v>
      </c>
      <c r="DU971">
        <v>0</v>
      </c>
      <c r="DV971">
        <v>0</v>
      </c>
      <c r="DW971">
        <v>0</v>
      </c>
      <c r="DX971">
        <v>0</v>
      </c>
      <c r="DY971">
        <v>0</v>
      </c>
      <c r="DZ971">
        <v>0</v>
      </c>
      <c r="EA971">
        <v>0</v>
      </c>
      <c r="EB971">
        <v>0</v>
      </c>
      <c r="EC971">
        <v>0</v>
      </c>
      <c r="ED971">
        <v>0</v>
      </c>
    </row>
    <row r="972" spans="1:134" x14ac:dyDescent="0.3">
      <c r="A972">
        <v>106331164</v>
      </c>
      <c r="B972" t="s">
        <v>584</v>
      </c>
      <c r="C972">
        <v>20181</v>
      </c>
      <c r="D972" s="1">
        <v>43101</v>
      </c>
      <c r="E972" s="1">
        <v>43190</v>
      </c>
      <c r="F972" t="s">
        <v>134</v>
      </c>
      <c r="G972" t="s">
        <v>548</v>
      </c>
      <c r="H972">
        <v>12</v>
      </c>
      <c r="I972">
        <v>1105</v>
      </c>
      <c r="J972" t="s">
        <v>255</v>
      </c>
      <c r="K972" t="s">
        <v>137</v>
      </c>
      <c r="L972" t="s">
        <v>138</v>
      </c>
      <c r="M972" t="s">
        <v>585</v>
      </c>
      <c r="N972" t="s">
        <v>586</v>
      </c>
      <c r="O972" t="s">
        <v>587</v>
      </c>
      <c r="P972">
        <v>92262</v>
      </c>
      <c r="Q972" t="s">
        <v>588</v>
      </c>
      <c r="R972">
        <v>385</v>
      </c>
      <c r="S972">
        <v>351</v>
      </c>
      <c r="T972">
        <v>284</v>
      </c>
      <c r="U972">
        <v>995</v>
      </c>
      <c r="V972">
        <v>1224</v>
      </c>
      <c r="W972">
        <v>497</v>
      </c>
      <c r="X972">
        <v>1155</v>
      </c>
      <c r="Y972">
        <v>0</v>
      </c>
      <c r="Z972">
        <v>0</v>
      </c>
      <c r="AA972">
        <v>148</v>
      </c>
      <c r="AB972">
        <v>1052</v>
      </c>
      <c r="AC972">
        <v>35</v>
      </c>
      <c r="AD972">
        <v>33</v>
      </c>
      <c r="AE972">
        <v>5139</v>
      </c>
      <c r="AF972">
        <v>0</v>
      </c>
      <c r="AG972">
        <v>5774</v>
      </c>
      <c r="AH972">
        <v>5002</v>
      </c>
      <c r="AI972">
        <v>3802</v>
      </c>
      <c r="AJ972">
        <v>4673</v>
      </c>
      <c r="AK972">
        <v>0</v>
      </c>
      <c r="AL972">
        <v>0</v>
      </c>
      <c r="AM972">
        <v>851</v>
      </c>
      <c r="AN972">
        <v>4071</v>
      </c>
      <c r="AO972">
        <v>183</v>
      </c>
      <c r="AP972">
        <v>121</v>
      </c>
      <c r="AQ972">
        <v>24477</v>
      </c>
      <c r="AR972">
        <v>0</v>
      </c>
      <c r="AS97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48954</v>
      </c>
      <c r="AT972">
        <v>8208</v>
      </c>
      <c r="AU972">
        <v>5410</v>
      </c>
      <c r="AV972">
        <v>3505</v>
      </c>
      <c r="AW972">
        <v>13978</v>
      </c>
      <c r="AX972">
        <v>0</v>
      </c>
      <c r="AY972">
        <v>0</v>
      </c>
      <c r="AZ972">
        <v>864</v>
      </c>
      <c r="BA972">
        <v>9442</v>
      </c>
      <c r="BB972">
        <v>191</v>
      </c>
      <c r="BC972">
        <v>1066</v>
      </c>
      <c r="BD972">
        <v>42664</v>
      </c>
      <c r="BE972">
        <v>150196215</v>
      </c>
      <c r="BF972">
        <v>143081606</v>
      </c>
      <c r="BG972">
        <v>93419277</v>
      </c>
      <c r="BH972">
        <v>131995010</v>
      </c>
      <c r="BI972">
        <v>0</v>
      </c>
      <c r="BJ972">
        <v>0</v>
      </c>
      <c r="BK972">
        <v>30850508</v>
      </c>
      <c r="BL972">
        <v>123787691</v>
      </c>
      <c r="BM972">
        <v>5816031</v>
      </c>
      <c r="BN972">
        <v>3249949</v>
      </c>
      <c r="BO972">
        <v>682396287</v>
      </c>
      <c r="BP972">
        <v>68589576</v>
      </c>
      <c r="BQ972">
        <v>47009736</v>
      </c>
      <c r="BR972">
        <v>22499174</v>
      </c>
      <c r="BS972">
        <v>78711060</v>
      </c>
      <c r="BT972">
        <v>0</v>
      </c>
      <c r="BU972">
        <v>0</v>
      </c>
      <c r="BV972">
        <v>9435601</v>
      </c>
      <c r="BW972">
        <v>64230235</v>
      </c>
      <c r="BX972">
        <v>1450557</v>
      </c>
      <c r="BY972">
        <v>6753858</v>
      </c>
      <c r="BZ972">
        <v>298679797</v>
      </c>
      <c r="CA972">
        <v>4248498</v>
      </c>
      <c r="CB972">
        <v>194787069</v>
      </c>
      <c r="CC972">
        <v>166858713</v>
      </c>
      <c r="CD972">
        <v>76406019</v>
      </c>
      <c r="CE972">
        <v>193475701</v>
      </c>
      <c r="CF972">
        <v>0</v>
      </c>
      <c r="CG972">
        <v>0</v>
      </c>
      <c r="CH972">
        <v>0</v>
      </c>
      <c r="CI972">
        <v>32926297</v>
      </c>
      <c r="CJ972">
        <v>132815942</v>
      </c>
      <c r="CK972">
        <v>0</v>
      </c>
      <c r="CL972">
        <v>7266588</v>
      </c>
      <c r="CM972">
        <v>0</v>
      </c>
      <c r="CN972">
        <v>0</v>
      </c>
      <c r="CO972">
        <v>0</v>
      </c>
      <c r="CP972">
        <v>8268698</v>
      </c>
      <c r="CQ972">
        <v>817053525</v>
      </c>
      <c r="CR972">
        <v>0</v>
      </c>
      <c r="CS972">
        <v>0</v>
      </c>
      <c r="CT972">
        <v>0</v>
      </c>
      <c r="CU972">
        <v>0</v>
      </c>
      <c r="CV972">
        <v>0</v>
      </c>
      <c r="CW972">
        <v>23998722</v>
      </c>
      <c r="CX972">
        <v>23232629</v>
      </c>
      <c r="CY972">
        <v>39512432</v>
      </c>
      <c r="CZ972">
        <v>17230369</v>
      </c>
      <c r="DA972">
        <v>0</v>
      </c>
      <c r="DB972">
        <v>0</v>
      </c>
      <c r="DC972">
        <v>6837719</v>
      </c>
      <c r="DD972">
        <v>53118823</v>
      </c>
      <c r="DE972">
        <v>0</v>
      </c>
      <c r="DF972">
        <v>91865</v>
      </c>
      <c r="DG972">
        <v>164022559</v>
      </c>
      <c r="DH972">
        <v>507187</v>
      </c>
      <c r="DI972">
        <v>132397311</v>
      </c>
      <c r="DJ972">
        <v>0</v>
      </c>
      <c r="DK972">
        <v>-150967</v>
      </c>
      <c r="DL972">
        <v>0</v>
      </c>
      <c r="DM972">
        <v>0</v>
      </c>
      <c r="DN972">
        <v>0</v>
      </c>
      <c r="DO972">
        <v>0</v>
      </c>
      <c r="DP972">
        <v>1927270</v>
      </c>
      <c r="DQ972">
        <v>90056482</v>
      </c>
      <c r="DR972">
        <v>0</v>
      </c>
      <c r="DS972">
        <v>0</v>
      </c>
      <c r="DT972">
        <v>0</v>
      </c>
      <c r="DU972">
        <v>0</v>
      </c>
      <c r="DV972">
        <v>0</v>
      </c>
      <c r="DW972">
        <v>0</v>
      </c>
      <c r="DX972">
        <v>0</v>
      </c>
      <c r="DY972">
        <v>0</v>
      </c>
      <c r="DZ972">
        <v>0</v>
      </c>
      <c r="EA972">
        <v>0</v>
      </c>
      <c r="EB972">
        <v>14453432</v>
      </c>
      <c r="EC972">
        <v>32466787</v>
      </c>
      <c r="ED972">
        <v>0</v>
      </c>
    </row>
    <row r="973" spans="1:134" x14ac:dyDescent="0.3">
      <c r="A973">
        <v>106364144</v>
      </c>
      <c r="B973" t="s">
        <v>589</v>
      </c>
      <c r="C973">
        <v>20181</v>
      </c>
      <c r="D973" s="1">
        <v>43101</v>
      </c>
      <c r="E973" s="1">
        <v>43190</v>
      </c>
      <c r="F973" t="s">
        <v>134</v>
      </c>
      <c r="G973" t="s">
        <v>275</v>
      </c>
      <c r="H973">
        <v>12</v>
      </c>
      <c r="I973">
        <v>1211</v>
      </c>
      <c r="J973" t="s">
        <v>255</v>
      </c>
      <c r="K973" t="s">
        <v>137</v>
      </c>
      <c r="L973" t="s">
        <v>138</v>
      </c>
      <c r="M973" t="s">
        <v>590</v>
      </c>
      <c r="N973" t="s">
        <v>591</v>
      </c>
      <c r="O973" t="s">
        <v>592</v>
      </c>
      <c r="P973">
        <v>92395</v>
      </c>
      <c r="Q973" t="s">
        <v>593</v>
      </c>
      <c r="R973">
        <v>148</v>
      </c>
      <c r="S973">
        <v>148</v>
      </c>
      <c r="T973">
        <v>148</v>
      </c>
      <c r="U973">
        <v>710</v>
      </c>
      <c r="V973">
        <v>641</v>
      </c>
      <c r="W973">
        <v>163</v>
      </c>
      <c r="X973">
        <v>675</v>
      </c>
      <c r="Y973">
        <v>0</v>
      </c>
      <c r="Z973">
        <v>0</v>
      </c>
      <c r="AA973">
        <v>224</v>
      </c>
      <c r="AB973">
        <v>102</v>
      </c>
      <c r="AC973">
        <v>0</v>
      </c>
      <c r="AD973">
        <v>53</v>
      </c>
      <c r="AE973">
        <v>2568</v>
      </c>
      <c r="AF973">
        <v>0</v>
      </c>
      <c r="AG973">
        <v>3160</v>
      </c>
      <c r="AH973">
        <v>2150</v>
      </c>
      <c r="AI973">
        <v>649</v>
      </c>
      <c r="AJ973">
        <v>2781</v>
      </c>
      <c r="AK973">
        <v>0</v>
      </c>
      <c r="AL973">
        <v>0</v>
      </c>
      <c r="AM973">
        <v>896</v>
      </c>
      <c r="AN973">
        <v>266</v>
      </c>
      <c r="AO973">
        <v>0</v>
      </c>
      <c r="AP973">
        <v>136</v>
      </c>
      <c r="AQ973">
        <v>10038</v>
      </c>
      <c r="AR973">
        <v>0</v>
      </c>
      <c r="AS97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20076</v>
      </c>
      <c r="AT973">
        <v>3167</v>
      </c>
      <c r="AU973">
        <v>2132</v>
      </c>
      <c r="AV973">
        <v>931</v>
      </c>
      <c r="AW973">
        <v>5069</v>
      </c>
      <c r="AX973">
        <v>0</v>
      </c>
      <c r="AY973">
        <v>0</v>
      </c>
      <c r="AZ973">
        <v>1879</v>
      </c>
      <c r="BA973">
        <v>1076</v>
      </c>
      <c r="BB973">
        <v>0</v>
      </c>
      <c r="BC973">
        <v>2564</v>
      </c>
      <c r="BD973">
        <v>16818</v>
      </c>
      <c r="BE973">
        <v>50704191</v>
      </c>
      <c r="BF973">
        <v>37082840</v>
      </c>
      <c r="BG973">
        <v>9068656</v>
      </c>
      <c r="BH973">
        <v>39518886</v>
      </c>
      <c r="BI973">
        <v>0</v>
      </c>
      <c r="BJ973">
        <v>0</v>
      </c>
      <c r="BK973">
        <v>12313562</v>
      </c>
      <c r="BL973">
        <v>5290962</v>
      </c>
      <c r="BM973">
        <v>0</v>
      </c>
      <c r="BN973">
        <v>2210295</v>
      </c>
      <c r="BO973">
        <v>156189392</v>
      </c>
      <c r="BP973">
        <v>14685896</v>
      </c>
      <c r="BQ973">
        <v>11140708</v>
      </c>
      <c r="BR973">
        <v>3601492</v>
      </c>
      <c r="BS973">
        <v>21482368</v>
      </c>
      <c r="BT973">
        <v>0</v>
      </c>
      <c r="BU973">
        <v>0</v>
      </c>
      <c r="BV973">
        <v>8763380</v>
      </c>
      <c r="BW973">
        <v>5543318</v>
      </c>
      <c r="BX973">
        <v>0</v>
      </c>
      <c r="BY973">
        <v>3538639</v>
      </c>
      <c r="BZ973">
        <v>68755801</v>
      </c>
      <c r="CA973">
        <v>5418927</v>
      </c>
      <c r="CB973">
        <v>56653174</v>
      </c>
      <c r="CC973">
        <v>44378345</v>
      </c>
      <c r="CD973">
        <v>9459993</v>
      </c>
      <c r="CE973">
        <v>46661161</v>
      </c>
      <c r="CF973">
        <v>-410769</v>
      </c>
      <c r="CG973">
        <v>0</v>
      </c>
      <c r="CH973">
        <v>0</v>
      </c>
      <c r="CI973">
        <v>15750131</v>
      </c>
      <c r="CJ973">
        <v>5339406</v>
      </c>
      <c r="CK973">
        <v>0</v>
      </c>
      <c r="CL973">
        <v>45708</v>
      </c>
      <c r="CM973">
        <v>0</v>
      </c>
      <c r="CN973">
        <v>0</v>
      </c>
      <c r="CO973">
        <v>0</v>
      </c>
      <c r="CP973">
        <v>141545</v>
      </c>
      <c r="CQ973">
        <v>183437621</v>
      </c>
      <c r="CR973">
        <v>1989059</v>
      </c>
      <c r="CS973">
        <v>0</v>
      </c>
      <c r="CT973">
        <v>0</v>
      </c>
      <c r="CU973">
        <v>0</v>
      </c>
      <c r="CV973">
        <v>1989059</v>
      </c>
      <c r="CW973">
        <v>8736913</v>
      </c>
      <c r="CX973">
        <v>5834262</v>
      </c>
      <c r="CY973">
        <v>3620924</v>
      </c>
      <c r="CZ973">
        <v>14340093</v>
      </c>
      <c r="DA973">
        <v>0</v>
      </c>
      <c r="DB973">
        <v>0</v>
      </c>
      <c r="DC973">
        <v>5326811</v>
      </c>
      <c r="DD973">
        <v>5494874</v>
      </c>
      <c r="DE973">
        <v>0</v>
      </c>
      <c r="DF973">
        <v>142754</v>
      </c>
      <c r="DG973">
        <v>43496631</v>
      </c>
      <c r="DH973">
        <v>313450</v>
      </c>
      <c r="DI973">
        <v>34798130</v>
      </c>
      <c r="DJ973">
        <v>0</v>
      </c>
      <c r="DK973">
        <v>-182430</v>
      </c>
      <c r="DL973">
        <v>0</v>
      </c>
      <c r="DM973">
        <v>0</v>
      </c>
      <c r="DN973">
        <v>0</v>
      </c>
      <c r="DO973">
        <v>0</v>
      </c>
      <c r="DP973">
        <v>89167</v>
      </c>
      <c r="DQ973">
        <v>76877618</v>
      </c>
      <c r="DR973">
        <v>0</v>
      </c>
      <c r="DS973">
        <v>17</v>
      </c>
      <c r="DT973">
        <v>60</v>
      </c>
      <c r="DU973">
        <v>147</v>
      </c>
      <c r="DV973">
        <v>862729</v>
      </c>
      <c r="DW973">
        <v>621039</v>
      </c>
      <c r="DX973">
        <v>607210</v>
      </c>
      <c r="DY973">
        <v>0</v>
      </c>
      <c r="DZ973">
        <v>0</v>
      </c>
      <c r="EA973">
        <v>876558</v>
      </c>
      <c r="EB973">
        <v>3091377</v>
      </c>
      <c r="EC973">
        <v>2240127</v>
      </c>
      <c r="ED973">
        <v>4135422</v>
      </c>
    </row>
    <row r="974" spans="1:134" x14ac:dyDescent="0.3">
      <c r="A974">
        <v>106392287</v>
      </c>
      <c r="B974" t="s">
        <v>594</v>
      </c>
      <c r="C974">
        <v>20181</v>
      </c>
      <c r="D974" s="1">
        <v>43101</v>
      </c>
      <c r="E974" s="1">
        <v>43190</v>
      </c>
      <c r="F974" t="s">
        <v>134</v>
      </c>
      <c r="G974" t="s">
        <v>176</v>
      </c>
      <c r="H974">
        <v>6</v>
      </c>
      <c r="I974">
        <v>507</v>
      </c>
      <c r="J974" t="s">
        <v>255</v>
      </c>
      <c r="K974" t="s">
        <v>137</v>
      </c>
      <c r="L974" t="s">
        <v>138</v>
      </c>
      <c r="M974" t="s">
        <v>595</v>
      </c>
      <c r="N974" t="s">
        <v>596</v>
      </c>
      <c r="O974" t="s">
        <v>597</v>
      </c>
      <c r="P974">
        <v>95336</v>
      </c>
      <c r="Q974" t="s">
        <v>2113</v>
      </c>
      <c r="R974">
        <v>73</v>
      </c>
      <c r="S974">
        <v>73</v>
      </c>
      <c r="T974">
        <v>48</v>
      </c>
      <c r="U974">
        <v>368</v>
      </c>
      <c r="V974">
        <v>134</v>
      </c>
      <c r="W974">
        <v>59</v>
      </c>
      <c r="X974">
        <v>247</v>
      </c>
      <c r="Y974">
        <v>0</v>
      </c>
      <c r="Z974">
        <v>0</v>
      </c>
      <c r="AA974">
        <v>7</v>
      </c>
      <c r="AB974">
        <v>166</v>
      </c>
      <c r="AC974">
        <v>0</v>
      </c>
      <c r="AD974">
        <v>18</v>
      </c>
      <c r="AE974">
        <v>999</v>
      </c>
      <c r="AF974">
        <v>0</v>
      </c>
      <c r="AG974">
        <v>1870</v>
      </c>
      <c r="AH974">
        <v>702</v>
      </c>
      <c r="AI974">
        <v>241</v>
      </c>
      <c r="AJ974">
        <v>648</v>
      </c>
      <c r="AK974">
        <v>0</v>
      </c>
      <c r="AL974">
        <v>0</v>
      </c>
      <c r="AM974">
        <v>28</v>
      </c>
      <c r="AN974">
        <v>549</v>
      </c>
      <c r="AO974">
        <v>0</v>
      </c>
      <c r="AP974">
        <v>56</v>
      </c>
      <c r="AQ974">
        <v>4094</v>
      </c>
      <c r="AR974">
        <v>0</v>
      </c>
      <c r="AS97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8188</v>
      </c>
      <c r="AT974">
        <v>3631</v>
      </c>
      <c r="AU974">
        <v>1134</v>
      </c>
      <c r="AV974">
        <v>647</v>
      </c>
      <c r="AW974">
        <v>6180</v>
      </c>
      <c r="AX974">
        <v>0</v>
      </c>
      <c r="AY974">
        <v>0</v>
      </c>
      <c r="AZ974">
        <v>413</v>
      </c>
      <c r="BA974">
        <v>4555</v>
      </c>
      <c r="BB974">
        <v>4</v>
      </c>
      <c r="BC974">
        <v>560</v>
      </c>
      <c r="BD974">
        <v>17124</v>
      </c>
      <c r="BE974">
        <v>49359254</v>
      </c>
      <c r="BF974">
        <v>17765781</v>
      </c>
      <c r="BG974">
        <v>6429549</v>
      </c>
      <c r="BH974">
        <v>23164979</v>
      </c>
      <c r="BI974">
        <v>0</v>
      </c>
      <c r="BJ974">
        <v>0</v>
      </c>
      <c r="BK974">
        <v>769064</v>
      </c>
      <c r="BL974">
        <v>15409546</v>
      </c>
      <c r="BM974">
        <v>0</v>
      </c>
      <c r="BN974">
        <v>1694777</v>
      </c>
      <c r="BO974">
        <v>114592950</v>
      </c>
      <c r="BP974">
        <v>32750166</v>
      </c>
      <c r="BQ974">
        <v>13453929</v>
      </c>
      <c r="BR974">
        <v>4739013</v>
      </c>
      <c r="BS974">
        <v>45254460</v>
      </c>
      <c r="BT974">
        <v>0</v>
      </c>
      <c r="BU974">
        <v>0</v>
      </c>
      <c r="BV974">
        <v>2904934</v>
      </c>
      <c r="BW974">
        <v>37197712</v>
      </c>
      <c r="BX974">
        <v>57734</v>
      </c>
      <c r="BY974">
        <v>3924981</v>
      </c>
      <c r="BZ974">
        <v>140282929</v>
      </c>
      <c r="CA974">
        <v>2234138</v>
      </c>
      <c r="CB974">
        <v>78287673</v>
      </c>
      <c r="CC974">
        <v>36288349</v>
      </c>
      <c r="CD974">
        <v>8923429</v>
      </c>
      <c r="CE974">
        <v>64883117</v>
      </c>
      <c r="CF974">
        <v>0</v>
      </c>
      <c r="CG974">
        <v>0</v>
      </c>
      <c r="CH974">
        <v>0</v>
      </c>
      <c r="CI974">
        <v>2955482</v>
      </c>
      <c r="CJ974">
        <v>37343115</v>
      </c>
      <c r="CK974">
        <v>0</v>
      </c>
      <c r="CL974">
        <v>57734</v>
      </c>
      <c r="CM974">
        <v>0</v>
      </c>
      <c r="CN974">
        <v>0</v>
      </c>
      <c r="CO974">
        <v>0</v>
      </c>
      <c r="CP974">
        <v>4310115</v>
      </c>
      <c r="CQ974">
        <v>235283152</v>
      </c>
      <c r="CR974">
        <v>6704245</v>
      </c>
      <c r="CS974">
        <v>0</v>
      </c>
      <c r="CT974">
        <v>0</v>
      </c>
      <c r="CU974">
        <v>0</v>
      </c>
      <c r="CV974">
        <v>6704245</v>
      </c>
      <c r="CW974">
        <v>3821747</v>
      </c>
      <c r="CX974">
        <v>1635606</v>
      </c>
      <c r="CY974">
        <v>2245133</v>
      </c>
      <c r="CZ974">
        <v>3536322</v>
      </c>
      <c r="DA974">
        <v>0</v>
      </c>
      <c r="DB974">
        <v>0</v>
      </c>
      <c r="DC974">
        <v>635863</v>
      </c>
      <c r="DD974">
        <v>14202017</v>
      </c>
      <c r="DE974">
        <v>0</v>
      </c>
      <c r="DF974">
        <v>220284</v>
      </c>
      <c r="DG974">
        <v>26296972</v>
      </c>
      <c r="DH974">
        <v>106005</v>
      </c>
      <c r="DI974">
        <v>26811060</v>
      </c>
      <c r="DJ974">
        <v>0</v>
      </c>
      <c r="DK974">
        <v>-60578</v>
      </c>
      <c r="DL974">
        <v>0</v>
      </c>
      <c r="DM974">
        <v>0</v>
      </c>
      <c r="DN974">
        <v>0</v>
      </c>
      <c r="DO974">
        <v>0</v>
      </c>
      <c r="DP974">
        <v>820211</v>
      </c>
      <c r="DQ974">
        <v>26022258</v>
      </c>
      <c r="DR974">
        <v>0</v>
      </c>
      <c r="DS974">
        <v>0</v>
      </c>
      <c r="DT974">
        <v>0</v>
      </c>
      <c r="DU974">
        <v>0</v>
      </c>
      <c r="DV974">
        <v>0</v>
      </c>
      <c r="DW974">
        <v>0</v>
      </c>
      <c r="DX974">
        <v>0</v>
      </c>
      <c r="DY974">
        <v>0</v>
      </c>
      <c r="DZ974">
        <v>0</v>
      </c>
      <c r="EA974">
        <v>0</v>
      </c>
      <c r="EB974">
        <v>2784823</v>
      </c>
      <c r="EC974">
        <v>1742306</v>
      </c>
      <c r="ED974">
        <v>0</v>
      </c>
    </row>
    <row r="975" spans="1:134" x14ac:dyDescent="0.3">
      <c r="A975">
        <v>106500852</v>
      </c>
      <c r="B975" t="s">
        <v>599</v>
      </c>
      <c r="C975">
        <v>20181</v>
      </c>
      <c r="D975" s="1">
        <v>43101</v>
      </c>
      <c r="E975" s="1">
        <v>43190</v>
      </c>
      <c r="F975" t="s">
        <v>134</v>
      </c>
      <c r="G975" t="s">
        <v>420</v>
      </c>
      <c r="H975">
        <v>6</v>
      </c>
      <c r="I975">
        <v>511</v>
      </c>
      <c r="J975" t="s">
        <v>255</v>
      </c>
      <c r="K975" t="s">
        <v>137</v>
      </c>
      <c r="L975" t="s">
        <v>138</v>
      </c>
      <c r="M975" t="s">
        <v>600</v>
      </c>
      <c r="N975" t="s">
        <v>601</v>
      </c>
      <c r="O975" t="s">
        <v>423</v>
      </c>
      <c r="P975">
        <v>95350</v>
      </c>
      <c r="Q975" t="s">
        <v>602</v>
      </c>
      <c r="R975">
        <v>461</v>
      </c>
      <c r="S975">
        <v>461</v>
      </c>
      <c r="T975">
        <v>386</v>
      </c>
      <c r="U975">
        <v>1505</v>
      </c>
      <c r="V975">
        <v>784</v>
      </c>
      <c r="W975">
        <v>1007</v>
      </c>
      <c r="X975">
        <v>2223</v>
      </c>
      <c r="Y975">
        <v>3</v>
      </c>
      <c r="Z975">
        <v>0</v>
      </c>
      <c r="AA975">
        <v>117</v>
      </c>
      <c r="AB975">
        <v>852</v>
      </c>
      <c r="AC975">
        <v>13</v>
      </c>
      <c r="AD975">
        <v>44</v>
      </c>
      <c r="AE975">
        <v>6548</v>
      </c>
      <c r="AF975">
        <v>0</v>
      </c>
      <c r="AG975">
        <v>8780</v>
      </c>
      <c r="AH975">
        <v>3671</v>
      </c>
      <c r="AI975">
        <v>6558</v>
      </c>
      <c r="AJ975">
        <v>9380</v>
      </c>
      <c r="AK975">
        <v>17</v>
      </c>
      <c r="AL975">
        <v>0</v>
      </c>
      <c r="AM975">
        <v>707</v>
      </c>
      <c r="AN975">
        <v>3852</v>
      </c>
      <c r="AO975">
        <v>103</v>
      </c>
      <c r="AP975">
        <v>136</v>
      </c>
      <c r="AQ975">
        <v>33204</v>
      </c>
      <c r="AR975">
        <v>0</v>
      </c>
      <c r="AS97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66408</v>
      </c>
      <c r="AT975">
        <v>7637</v>
      </c>
      <c r="AU975">
        <v>2673</v>
      </c>
      <c r="AV975">
        <v>3034</v>
      </c>
      <c r="AW975">
        <v>18814</v>
      </c>
      <c r="AX975">
        <v>9</v>
      </c>
      <c r="AY975">
        <v>0</v>
      </c>
      <c r="AZ975">
        <v>562</v>
      </c>
      <c r="BA975">
        <v>6041</v>
      </c>
      <c r="BB975">
        <v>63</v>
      </c>
      <c r="BC975">
        <v>870</v>
      </c>
      <c r="BD975">
        <v>39703</v>
      </c>
      <c r="BE975">
        <v>280021368</v>
      </c>
      <c r="BF975">
        <v>133223264</v>
      </c>
      <c r="BG975">
        <v>130971449</v>
      </c>
      <c r="BH975">
        <v>303046025</v>
      </c>
      <c r="BI975">
        <v>404155</v>
      </c>
      <c r="BJ975">
        <v>0</v>
      </c>
      <c r="BK975">
        <v>13778735</v>
      </c>
      <c r="BL975">
        <v>135851356</v>
      </c>
      <c r="BM975">
        <v>3938920</v>
      </c>
      <c r="BN975">
        <v>5064397</v>
      </c>
      <c r="BO975">
        <v>1006299669</v>
      </c>
      <c r="BP975">
        <v>72077826</v>
      </c>
      <c r="BQ975">
        <v>53941479</v>
      </c>
      <c r="BR975">
        <v>22045645</v>
      </c>
      <c r="BS975">
        <v>165633816</v>
      </c>
      <c r="BT975">
        <v>91714</v>
      </c>
      <c r="BU975">
        <v>0</v>
      </c>
      <c r="BV975">
        <v>6263130</v>
      </c>
      <c r="BW975">
        <v>73525340</v>
      </c>
      <c r="BX975">
        <v>934018</v>
      </c>
      <c r="BY975">
        <v>8436038</v>
      </c>
      <c r="BZ975">
        <v>402949006</v>
      </c>
      <c r="CA975">
        <v>12431992</v>
      </c>
      <c r="CB975">
        <v>322763747</v>
      </c>
      <c r="CC975">
        <v>175964727</v>
      </c>
      <c r="CD975">
        <v>94123471</v>
      </c>
      <c r="CE975">
        <v>434546223</v>
      </c>
      <c r="CF975">
        <v>-2634447</v>
      </c>
      <c r="CG975">
        <v>466812</v>
      </c>
      <c r="CH975">
        <v>0</v>
      </c>
      <c r="CI975">
        <v>17253033</v>
      </c>
      <c r="CJ975">
        <v>147746071</v>
      </c>
      <c r="CK975">
        <v>0</v>
      </c>
      <c r="CL975">
        <v>4872938</v>
      </c>
      <c r="CM975">
        <v>0</v>
      </c>
      <c r="CN975">
        <v>0</v>
      </c>
      <c r="CO975">
        <v>0</v>
      </c>
      <c r="CP975">
        <v>9090750</v>
      </c>
      <c r="CQ975">
        <v>1216625317</v>
      </c>
      <c r="CR975">
        <v>2960973</v>
      </c>
      <c r="CS975">
        <v>0</v>
      </c>
      <c r="CT975">
        <v>0</v>
      </c>
      <c r="CU975">
        <v>2832502</v>
      </c>
      <c r="CV975">
        <v>5793475</v>
      </c>
      <c r="CW975">
        <v>29335447</v>
      </c>
      <c r="CX975">
        <v>14160989</v>
      </c>
      <c r="CY975">
        <v>61528070</v>
      </c>
      <c r="CZ975">
        <v>34133618</v>
      </c>
      <c r="DA975">
        <v>29056</v>
      </c>
      <c r="DB975">
        <v>0</v>
      </c>
      <c r="DC975">
        <v>1969955</v>
      </c>
      <c r="DD975">
        <v>57117716</v>
      </c>
      <c r="DE975">
        <v>0</v>
      </c>
      <c r="DF975">
        <v>141982</v>
      </c>
      <c r="DG975">
        <v>198416833</v>
      </c>
      <c r="DH975">
        <v>381723</v>
      </c>
      <c r="DI975">
        <v>162173245</v>
      </c>
      <c r="DJ975">
        <v>0</v>
      </c>
      <c r="DK975">
        <v>56563</v>
      </c>
      <c r="DL975">
        <v>0</v>
      </c>
      <c r="DM975">
        <v>0</v>
      </c>
      <c r="DN975">
        <v>0</v>
      </c>
      <c r="DO975">
        <v>0</v>
      </c>
      <c r="DP975">
        <v>2924692</v>
      </c>
      <c r="DQ975">
        <v>86204045</v>
      </c>
      <c r="DR975">
        <v>0</v>
      </c>
      <c r="DS975">
        <v>0</v>
      </c>
      <c r="DT975">
        <v>0</v>
      </c>
      <c r="DU975">
        <v>0</v>
      </c>
      <c r="DV975">
        <v>0</v>
      </c>
      <c r="DW975">
        <v>0</v>
      </c>
      <c r="DX975">
        <v>0</v>
      </c>
      <c r="DY975">
        <v>0</v>
      </c>
      <c r="DZ975">
        <v>0</v>
      </c>
      <c r="EA975">
        <v>0</v>
      </c>
      <c r="EB975">
        <v>26345626</v>
      </c>
      <c r="EC975">
        <v>49087707</v>
      </c>
      <c r="ED975">
        <v>0</v>
      </c>
    </row>
    <row r="976" spans="1:134" x14ac:dyDescent="0.3">
      <c r="A976">
        <v>106440755</v>
      </c>
      <c r="B976" t="s">
        <v>603</v>
      </c>
      <c r="C976">
        <v>20181</v>
      </c>
      <c r="D976" s="1">
        <v>43101</v>
      </c>
      <c r="E976" s="1">
        <v>43190</v>
      </c>
      <c r="F976" t="s">
        <v>134</v>
      </c>
      <c r="G976" t="s">
        <v>604</v>
      </c>
      <c r="H976">
        <v>8</v>
      </c>
      <c r="I976">
        <v>703</v>
      </c>
      <c r="J976" t="s">
        <v>227</v>
      </c>
      <c r="K976" t="s">
        <v>137</v>
      </c>
      <c r="L976" t="s">
        <v>138</v>
      </c>
      <c r="M976" t="s">
        <v>605</v>
      </c>
      <c r="N976" t="s">
        <v>606</v>
      </c>
      <c r="O976" t="s">
        <v>607</v>
      </c>
      <c r="P976">
        <v>95065</v>
      </c>
      <c r="Q976" t="s">
        <v>608</v>
      </c>
      <c r="R976">
        <v>223</v>
      </c>
      <c r="S976">
        <v>222</v>
      </c>
      <c r="T976">
        <v>166</v>
      </c>
      <c r="U976">
        <v>1370</v>
      </c>
      <c r="V976">
        <v>85</v>
      </c>
      <c r="W976">
        <v>154</v>
      </c>
      <c r="X976">
        <v>546</v>
      </c>
      <c r="Y976">
        <v>0</v>
      </c>
      <c r="Z976">
        <v>0</v>
      </c>
      <c r="AA976">
        <v>100</v>
      </c>
      <c r="AB976">
        <v>510</v>
      </c>
      <c r="AC976">
        <v>2</v>
      </c>
      <c r="AD976">
        <v>59</v>
      </c>
      <c r="AE976">
        <v>2826</v>
      </c>
      <c r="AF976">
        <v>0</v>
      </c>
      <c r="AG976">
        <v>6983</v>
      </c>
      <c r="AH976">
        <v>330</v>
      </c>
      <c r="AI976">
        <v>919</v>
      </c>
      <c r="AJ976">
        <v>2797</v>
      </c>
      <c r="AK976">
        <v>0</v>
      </c>
      <c r="AL976">
        <v>0</v>
      </c>
      <c r="AM976">
        <v>450</v>
      </c>
      <c r="AN976">
        <v>1858</v>
      </c>
      <c r="AO976">
        <v>7</v>
      </c>
      <c r="AP976">
        <v>245</v>
      </c>
      <c r="AQ976">
        <v>13589</v>
      </c>
      <c r="AR976">
        <v>0</v>
      </c>
      <c r="AS97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27178</v>
      </c>
      <c r="AT976">
        <v>18909</v>
      </c>
      <c r="AU976">
        <v>399</v>
      </c>
      <c r="AV976">
        <v>1412</v>
      </c>
      <c r="AW976">
        <v>8708</v>
      </c>
      <c r="AX976">
        <v>0</v>
      </c>
      <c r="AY976">
        <v>0</v>
      </c>
      <c r="AZ976">
        <v>540</v>
      </c>
      <c r="BA976">
        <v>10804</v>
      </c>
      <c r="BB976">
        <v>194</v>
      </c>
      <c r="BC976">
        <v>1008</v>
      </c>
      <c r="BD976">
        <v>41974</v>
      </c>
      <c r="BE976">
        <v>175639488</v>
      </c>
      <c r="BF976">
        <v>8430902</v>
      </c>
      <c r="BG976">
        <v>24361785</v>
      </c>
      <c r="BH976">
        <v>60355277</v>
      </c>
      <c r="BI976">
        <v>0</v>
      </c>
      <c r="BJ976">
        <v>0</v>
      </c>
      <c r="BK976">
        <v>11122573</v>
      </c>
      <c r="BL976">
        <v>56695683</v>
      </c>
      <c r="BM976">
        <v>216570</v>
      </c>
      <c r="BN976">
        <v>1810949</v>
      </c>
      <c r="BO976">
        <v>338633227</v>
      </c>
      <c r="BP976">
        <v>58912587</v>
      </c>
      <c r="BQ976">
        <v>4724656</v>
      </c>
      <c r="BR976">
        <v>6641333</v>
      </c>
      <c r="BS976">
        <v>27612009</v>
      </c>
      <c r="BT976">
        <v>0</v>
      </c>
      <c r="BU976">
        <v>0</v>
      </c>
      <c r="BV976">
        <v>7060758</v>
      </c>
      <c r="BW976">
        <v>36055133</v>
      </c>
      <c r="BX976">
        <v>662843</v>
      </c>
      <c r="BY976">
        <v>1444945</v>
      </c>
      <c r="BZ976">
        <v>143114264</v>
      </c>
      <c r="CA976">
        <v>801642</v>
      </c>
      <c r="CB976">
        <v>202484553</v>
      </c>
      <c r="CC976">
        <v>11286574</v>
      </c>
      <c r="CD976">
        <v>22349446</v>
      </c>
      <c r="CE976">
        <v>75485765</v>
      </c>
      <c r="CF976">
        <v>0</v>
      </c>
      <c r="CG976">
        <v>0</v>
      </c>
      <c r="CH976">
        <v>0</v>
      </c>
      <c r="CI976">
        <v>7936935</v>
      </c>
      <c r="CJ976">
        <v>49188062</v>
      </c>
      <c r="CK976">
        <v>0</v>
      </c>
      <c r="CL976">
        <v>1148974</v>
      </c>
      <c r="CM976">
        <v>0</v>
      </c>
      <c r="CN976">
        <v>0</v>
      </c>
      <c r="CO976">
        <v>0</v>
      </c>
      <c r="CP976">
        <v>3741272</v>
      </c>
      <c r="CQ976">
        <v>374423223</v>
      </c>
      <c r="CR976">
        <v>0</v>
      </c>
      <c r="CS976">
        <v>0</v>
      </c>
      <c r="CT976">
        <v>0</v>
      </c>
      <c r="CU976">
        <v>0</v>
      </c>
      <c r="CV976">
        <v>0</v>
      </c>
      <c r="CW976">
        <v>31141659</v>
      </c>
      <c r="CX976">
        <v>1837241</v>
      </c>
      <c r="CY976">
        <v>8599105</v>
      </c>
      <c r="CZ976">
        <v>12450871</v>
      </c>
      <c r="DA976">
        <v>0</v>
      </c>
      <c r="DB976">
        <v>0</v>
      </c>
      <c r="DC976">
        <v>10051791</v>
      </c>
      <c r="DD976">
        <v>42957172</v>
      </c>
      <c r="DE976">
        <v>0</v>
      </c>
      <c r="DF976">
        <v>286429</v>
      </c>
      <c r="DG976">
        <v>107324268</v>
      </c>
      <c r="DH976">
        <v>1616593</v>
      </c>
      <c r="DI976">
        <v>103588086</v>
      </c>
      <c r="DJ976">
        <v>0</v>
      </c>
      <c r="DK976">
        <v>6105596</v>
      </c>
      <c r="DL976">
        <v>0</v>
      </c>
      <c r="DM976">
        <v>0</v>
      </c>
      <c r="DN976">
        <v>0</v>
      </c>
      <c r="DO976">
        <v>0</v>
      </c>
      <c r="DP976">
        <v>3695901</v>
      </c>
      <c r="DQ976">
        <v>58816366</v>
      </c>
      <c r="DR976">
        <v>0</v>
      </c>
      <c r="DS976">
        <v>0</v>
      </c>
      <c r="DT976">
        <v>0</v>
      </c>
      <c r="DU976">
        <v>0</v>
      </c>
      <c r="DV976">
        <v>0</v>
      </c>
      <c r="DW976">
        <v>0</v>
      </c>
      <c r="DX976">
        <v>0</v>
      </c>
      <c r="DY976">
        <v>0</v>
      </c>
      <c r="DZ976">
        <v>0</v>
      </c>
      <c r="EA976">
        <v>0</v>
      </c>
      <c r="EB976">
        <v>0</v>
      </c>
      <c r="EC976">
        <v>0</v>
      </c>
      <c r="ED976">
        <v>0</v>
      </c>
    </row>
    <row r="977" spans="1:134" x14ac:dyDescent="0.3">
      <c r="A977">
        <v>106190243</v>
      </c>
      <c r="B977" t="s">
        <v>609</v>
      </c>
      <c r="C977">
        <v>20181</v>
      </c>
      <c r="D977" s="1">
        <v>43101</v>
      </c>
      <c r="E977" s="1">
        <v>43190</v>
      </c>
      <c r="F977" t="s">
        <v>134</v>
      </c>
      <c r="G977" t="s">
        <v>158</v>
      </c>
      <c r="H977">
        <v>11</v>
      </c>
      <c r="I977">
        <v>921</v>
      </c>
      <c r="J977" t="s">
        <v>136</v>
      </c>
      <c r="K977" t="s">
        <v>137</v>
      </c>
      <c r="L977" t="s">
        <v>138</v>
      </c>
      <c r="M977" t="s">
        <v>610</v>
      </c>
      <c r="N977" t="s">
        <v>611</v>
      </c>
      <c r="O977" t="s">
        <v>612</v>
      </c>
      <c r="P977">
        <v>90241</v>
      </c>
      <c r="Q977" t="s">
        <v>613</v>
      </c>
      <c r="R977">
        <v>199</v>
      </c>
      <c r="S977">
        <v>181</v>
      </c>
      <c r="T977">
        <v>89</v>
      </c>
      <c r="U977">
        <v>546</v>
      </c>
      <c r="V977">
        <v>529</v>
      </c>
      <c r="W977">
        <v>184</v>
      </c>
      <c r="X977">
        <v>332</v>
      </c>
      <c r="Y977">
        <v>0</v>
      </c>
      <c r="Z977">
        <v>0</v>
      </c>
      <c r="AA977">
        <v>13</v>
      </c>
      <c r="AB977">
        <v>346</v>
      </c>
      <c r="AC977">
        <v>19</v>
      </c>
      <c r="AD977">
        <v>38</v>
      </c>
      <c r="AE977">
        <v>2007</v>
      </c>
      <c r="AF977">
        <v>0</v>
      </c>
      <c r="AG977">
        <v>2713</v>
      </c>
      <c r="AH977">
        <v>2088</v>
      </c>
      <c r="AI977">
        <v>595</v>
      </c>
      <c r="AJ977">
        <v>1230</v>
      </c>
      <c r="AK977">
        <v>0</v>
      </c>
      <c r="AL977">
        <v>0</v>
      </c>
      <c r="AM977">
        <v>61</v>
      </c>
      <c r="AN977">
        <v>1169</v>
      </c>
      <c r="AO977">
        <v>35</v>
      </c>
      <c r="AP977">
        <v>99</v>
      </c>
      <c r="AQ977">
        <v>7990</v>
      </c>
      <c r="AR977">
        <v>0</v>
      </c>
      <c r="AS97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15980</v>
      </c>
      <c r="AT977">
        <v>2819</v>
      </c>
      <c r="AU977">
        <v>2898</v>
      </c>
      <c r="AV977">
        <v>1490</v>
      </c>
      <c r="AW977">
        <v>6621</v>
      </c>
      <c r="AX977">
        <v>0</v>
      </c>
      <c r="AY977">
        <v>0</v>
      </c>
      <c r="AZ977">
        <v>458</v>
      </c>
      <c r="BA977">
        <v>5177</v>
      </c>
      <c r="BB977">
        <v>112</v>
      </c>
      <c r="BC977">
        <v>950</v>
      </c>
      <c r="BD977">
        <v>20525</v>
      </c>
      <c r="BE977">
        <v>40762250</v>
      </c>
      <c r="BF977">
        <v>42541526</v>
      </c>
      <c r="BG977">
        <v>14811532</v>
      </c>
      <c r="BH977">
        <v>21449069</v>
      </c>
      <c r="BI977">
        <v>0</v>
      </c>
      <c r="BJ977">
        <v>0</v>
      </c>
      <c r="BK977">
        <v>784937</v>
      </c>
      <c r="BL977">
        <v>22670889</v>
      </c>
      <c r="BM977">
        <v>183968</v>
      </c>
      <c r="BN977">
        <v>2965967</v>
      </c>
      <c r="BO977">
        <v>146170138</v>
      </c>
      <c r="BP977">
        <v>13222307</v>
      </c>
      <c r="BQ977">
        <v>23967680</v>
      </c>
      <c r="BR977">
        <v>9590648</v>
      </c>
      <c r="BS977">
        <v>34629112</v>
      </c>
      <c r="BT977">
        <v>0</v>
      </c>
      <c r="BU977">
        <v>0</v>
      </c>
      <c r="BV977">
        <v>1156562</v>
      </c>
      <c r="BW977">
        <v>26325375</v>
      </c>
      <c r="BX977">
        <v>242362</v>
      </c>
      <c r="BY977">
        <v>5717254</v>
      </c>
      <c r="BZ977">
        <v>114851300</v>
      </c>
      <c r="CA977">
        <v>935413</v>
      </c>
      <c r="CB977">
        <v>48773279</v>
      </c>
      <c r="CC977">
        <v>58897251</v>
      </c>
      <c r="CD977">
        <v>19838665</v>
      </c>
      <c r="CE977">
        <v>50370974</v>
      </c>
      <c r="CF977">
        <v>0</v>
      </c>
      <c r="CG977">
        <v>0</v>
      </c>
      <c r="CH977">
        <v>0</v>
      </c>
      <c r="CI977">
        <v>1481378</v>
      </c>
      <c r="CJ977">
        <v>40341708</v>
      </c>
      <c r="CK977">
        <v>0</v>
      </c>
      <c r="CL977">
        <v>2299974</v>
      </c>
      <c r="CM977">
        <v>0</v>
      </c>
      <c r="CN977">
        <v>0</v>
      </c>
      <c r="CO977">
        <v>0</v>
      </c>
      <c r="CP977">
        <v>426329</v>
      </c>
      <c r="CQ977">
        <v>223364971</v>
      </c>
      <c r="CR977">
        <v>0</v>
      </c>
      <c r="CS977">
        <v>0</v>
      </c>
      <c r="CT977">
        <v>0</v>
      </c>
      <c r="CU977">
        <v>0</v>
      </c>
      <c r="CV977">
        <v>0</v>
      </c>
      <c r="CW977">
        <v>5211278</v>
      </c>
      <c r="CX977">
        <v>7611955</v>
      </c>
      <c r="CY977">
        <v>4563515</v>
      </c>
      <c r="CZ977">
        <v>5707206</v>
      </c>
      <c r="DA977">
        <v>0</v>
      </c>
      <c r="DB977">
        <v>0</v>
      </c>
      <c r="DC977">
        <v>460120</v>
      </c>
      <c r="DD977">
        <v>8654556</v>
      </c>
      <c r="DE977">
        <v>0</v>
      </c>
      <c r="DF977">
        <v>5447837</v>
      </c>
      <c r="DG977">
        <v>37656467</v>
      </c>
      <c r="DH977">
        <v>1156760</v>
      </c>
      <c r="DI977">
        <v>43135620</v>
      </c>
      <c r="DJ977">
        <v>0</v>
      </c>
      <c r="DK977">
        <v>0</v>
      </c>
      <c r="DL977">
        <v>0</v>
      </c>
      <c r="DM977">
        <v>0</v>
      </c>
      <c r="DN977">
        <v>0</v>
      </c>
      <c r="DO977">
        <v>0</v>
      </c>
      <c r="DP977">
        <v>3462177</v>
      </c>
      <c r="DQ977">
        <v>110313871</v>
      </c>
      <c r="DR977">
        <v>0</v>
      </c>
      <c r="DS977">
        <v>0</v>
      </c>
      <c r="DT977">
        <v>0</v>
      </c>
      <c r="DU977">
        <v>0</v>
      </c>
      <c r="DV977">
        <v>0</v>
      </c>
      <c r="DW977">
        <v>0</v>
      </c>
      <c r="DX977">
        <v>0</v>
      </c>
      <c r="DY977">
        <v>0</v>
      </c>
      <c r="DZ977">
        <v>0</v>
      </c>
      <c r="EA977">
        <v>0</v>
      </c>
      <c r="EB977">
        <v>0</v>
      </c>
      <c r="EC977">
        <v>0</v>
      </c>
      <c r="ED977">
        <v>0</v>
      </c>
    </row>
    <row r="978" spans="1:134" x14ac:dyDescent="0.3">
      <c r="A978">
        <v>106196168</v>
      </c>
      <c r="B978" t="s">
        <v>614</v>
      </c>
      <c r="C978">
        <v>20181</v>
      </c>
      <c r="D978" s="1">
        <v>43101</v>
      </c>
      <c r="E978" s="1">
        <v>43190</v>
      </c>
      <c r="F978" t="s">
        <v>134</v>
      </c>
      <c r="G978" t="s">
        <v>158</v>
      </c>
      <c r="H978">
        <v>11</v>
      </c>
      <c r="I978">
        <v>933</v>
      </c>
      <c r="J978" t="s">
        <v>136</v>
      </c>
      <c r="K978" t="s">
        <v>137</v>
      </c>
      <c r="L978" t="s">
        <v>145</v>
      </c>
      <c r="M978" t="s">
        <v>615</v>
      </c>
      <c r="N978" t="s">
        <v>616</v>
      </c>
      <c r="O978" t="s">
        <v>501</v>
      </c>
      <c r="P978">
        <v>90806</v>
      </c>
      <c r="Q978" t="s">
        <v>522</v>
      </c>
      <c r="R978">
        <v>357</v>
      </c>
      <c r="S978">
        <v>357</v>
      </c>
      <c r="T978">
        <v>226</v>
      </c>
      <c r="U978">
        <v>4</v>
      </c>
      <c r="V978">
        <v>7</v>
      </c>
      <c r="W978">
        <v>1026</v>
      </c>
      <c r="X978">
        <v>1657</v>
      </c>
      <c r="Y978">
        <v>0</v>
      </c>
      <c r="Z978">
        <v>0</v>
      </c>
      <c r="AA978">
        <v>74</v>
      </c>
      <c r="AB978">
        <v>1137</v>
      </c>
      <c r="AC978">
        <v>20</v>
      </c>
      <c r="AD978">
        <v>55</v>
      </c>
      <c r="AE978">
        <v>3980</v>
      </c>
      <c r="AF978">
        <v>0</v>
      </c>
      <c r="AG978">
        <v>29</v>
      </c>
      <c r="AH978">
        <v>23</v>
      </c>
      <c r="AI978">
        <v>7275</v>
      </c>
      <c r="AJ978">
        <v>4843</v>
      </c>
      <c r="AK978">
        <v>0</v>
      </c>
      <c r="AL978">
        <v>0</v>
      </c>
      <c r="AM978">
        <v>310</v>
      </c>
      <c r="AN978">
        <v>5586</v>
      </c>
      <c r="AO978">
        <v>40</v>
      </c>
      <c r="AP978">
        <v>357</v>
      </c>
      <c r="AQ978">
        <v>18463</v>
      </c>
      <c r="AR978">
        <v>0</v>
      </c>
      <c r="AS97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36926</v>
      </c>
      <c r="AT978">
        <v>12</v>
      </c>
      <c r="AU978">
        <v>19</v>
      </c>
      <c r="AV978">
        <v>8851</v>
      </c>
      <c r="AW978">
        <v>9216</v>
      </c>
      <c r="AX978">
        <v>0</v>
      </c>
      <c r="AY978">
        <v>0</v>
      </c>
      <c r="AZ978">
        <v>169</v>
      </c>
      <c r="BA978">
        <v>5760</v>
      </c>
      <c r="BB978">
        <v>21</v>
      </c>
      <c r="BC978">
        <v>628</v>
      </c>
      <c r="BD978">
        <v>24676</v>
      </c>
      <c r="BE978">
        <v>337983</v>
      </c>
      <c r="BF978">
        <v>249101</v>
      </c>
      <c r="BG978">
        <v>98723639</v>
      </c>
      <c r="BH978">
        <v>56272227</v>
      </c>
      <c r="BI978">
        <v>0</v>
      </c>
      <c r="BJ978">
        <v>0</v>
      </c>
      <c r="BK978">
        <v>4683709</v>
      </c>
      <c r="BL978">
        <v>66056499</v>
      </c>
      <c r="BM978">
        <v>400059</v>
      </c>
      <c r="BN978">
        <v>4917273</v>
      </c>
      <c r="BO978">
        <v>231640490</v>
      </c>
      <c r="BP978">
        <v>17398</v>
      </c>
      <c r="BQ978">
        <v>37071</v>
      </c>
      <c r="BR978">
        <v>14205077</v>
      </c>
      <c r="BS978">
        <v>10483389</v>
      </c>
      <c r="BT978">
        <v>0</v>
      </c>
      <c r="BU978">
        <v>0</v>
      </c>
      <c r="BV978">
        <v>281608</v>
      </c>
      <c r="BW978">
        <v>11128815</v>
      </c>
      <c r="BX978">
        <v>25013</v>
      </c>
      <c r="BY978">
        <v>1957501</v>
      </c>
      <c r="BZ978">
        <v>38135872</v>
      </c>
      <c r="CA978">
        <v>2696625</v>
      </c>
      <c r="CB978">
        <v>270863</v>
      </c>
      <c r="CC978">
        <v>171135</v>
      </c>
      <c r="CD978">
        <v>92021807</v>
      </c>
      <c r="CE978">
        <v>54249709</v>
      </c>
      <c r="CF978">
        <v>-2600000</v>
      </c>
      <c r="CG978">
        <v>0</v>
      </c>
      <c r="CH978">
        <v>0</v>
      </c>
      <c r="CI978">
        <v>3558576</v>
      </c>
      <c r="CJ978">
        <v>32717535</v>
      </c>
      <c r="CK978">
        <v>0</v>
      </c>
      <c r="CL978">
        <v>614478</v>
      </c>
      <c r="CM978">
        <v>0</v>
      </c>
      <c r="CN978">
        <v>0</v>
      </c>
      <c r="CO978">
        <v>0</v>
      </c>
      <c r="CP978">
        <v>3627449</v>
      </c>
      <c r="CQ978">
        <v>187328177</v>
      </c>
      <c r="CR978">
        <v>0</v>
      </c>
      <c r="CS978">
        <v>1811201</v>
      </c>
      <c r="CT978">
        <v>0</v>
      </c>
      <c r="CU978">
        <v>0</v>
      </c>
      <c r="CV978">
        <v>1811201</v>
      </c>
      <c r="CW978">
        <v>84210</v>
      </c>
      <c r="CX978">
        <v>114789</v>
      </c>
      <c r="CY978">
        <v>23432725</v>
      </c>
      <c r="CZ978">
        <v>14259218</v>
      </c>
      <c r="DA978">
        <v>0</v>
      </c>
      <c r="DB978">
        <v>0</v>
      </c>
      <c r="DC978">
        <v>1402289</v>
      </c>
      <c r="DD978">
        <v>44220142</v>
      </c>
      <c r="DE978">
        <v>66251</v>
      </c>
      <c r="DF978">
        <v>679762</v>
      </c>
      <c r="DG978">
        <v>84259386</v>
      </c>
      <c r="DH978">
        <v>2171235</v>
      </c>
      <c r="DI978">
        <v>92095031</v>
      </c>
      <c r="DJ978">
        <v>0</v>
      </c>
      <c r="DK978">
        <v>1360870</v>
      </c>
      <c r="DL978">
        <v>0</v>
      </c>
      <c r="DM978">
        <v>0</v>
      </c>
      <c r="DN978">
        <v>0</v>
      </c>
      <c r="DO978">
        <v>0</v>
      </c>
      <c r="DP978">
        <v>857172</v>
      </c>
      <c r="DQ978">
        <v>232586555</v>
      </c>
      <c r="DR978">
        <v>0</v>
      </c>
      <c r="DS978">
        <v>0</v>
      </c>
      <c r="DT978">
        <v>0</v>
      </c>
      <c r="DU978">
        <v>0</v>
      </c>
      <c r="DV978">
        <v>0</v>
      </c>
      <c r="DW978">
        <v>0</v>
      </c>
      <c r="DX978">
        <v>0</v>
      </c>
      <c r="DY978">
        <v>0</v>
      </c>
      <c r="DZ978">
        <v>0</v>
      </c>
      <c r="EA978">
        <v>0</v>
      </c>
      <c r="EB978">
        <v>0</v>
      </c>
      <c r="EC978">
        <v>0</v>
      </c>
      <c r="ED978">
        <v>0</v>
      </c>
    </row>
    <row r="979" spans="1:134" x14ac:dyDescent="0.3">
      <c r="A979">
        <v>106190256</v>
      </c>
      <c r="B979" t="s">
        <v>617</v>
      </c>
      <c r="C979">
        <v>20181</v>
      </c>
      <c r="D979" s="1">
        <v>43101</v>
      </c>
      <c r="E979" s="1">
        <v>43190</v>
      </c>
      <c r="F979" t="s">
        <v>134</v>
      </c>
      <c r="G979" t="s">
        <v>158</v>
      </c>
      <c r="H979">
        <v>11</v>
      </c>
      <c r="I979">
        <v>925</v>
      </c>
      <c r="J979" t="s">
        <v>255</v>
      </c>
      <c r="K979" t="s">
        <v>137</v>
      </c>
      <c r="L979" t="s">
        <v>138</v>
      </c>
      <c r="M979" t="s">
        <v>618</v>
      </c>
      <c r="N979" t="s">
        <v>619</v>
      </c>
      <c r="O979" t="s">
        <v>223</v>
      </c>
      <c r="P979">
        <v>90023</v>
      </c>
      <c r="Q979" t="s">
        <v>518</v>
      </c>
      <c r="R979">
        <v>127</v>
      </c>
      <c r="S979">
        <v>127</v>
      </c>
      <c r="T979">
        <v>127</v>
      </c>
      <c r="U979">
        <v>125</v>
      </c>
      <c r="V979">
        <v>69</v>
      </c>
      <c r="W979">
        <v>157</v>
      </c>
      <c r="X979">
        <v>316</v>
      </c>
      <c r="Y979">
        <v>0</v>
      </c>
      <c r="Z979">
        <v>0</v>
      </c>
      <c r="AA979">
        <v>15</v>
      </c>
      <c r="AB979">
        <v>14</v>
      </c>
      <c r="AC979">
        <v>1</v>
      </c>
      <c r="AD979">
        <v>9</v>
      </c>
      <c r="AE979">
        <v>706</v>
      </c>
      <c r="AF979">
        <v>11</v>
      </c>
      <c r="AG979">
        <v>697</v>
      </c>
      <c r="AH979">
        <v>379</v>
      </c>
      <c r="AI979">
        <v>603</v>
      </c>
      <c r="AJ979">
        <v>1465</v>
      </c>
      <c r="AK979">
        <v>0</v>
      </c>
      <c r="AL979">
        <v>0</v>
      </c>
      <c r="AM979">
        <v>40</v>
      </c>
      <c r="AN979">
        <v>53</v>
      </c>
      <c r="AO979">
        <v>1</v>
      </c>
      <c r="AP979">
        <v>16</v>
      </c>
      <c r="AQ979">
        <v>3254</v>
      </c>
      <c r="AR979">
        <v>2065</v>
      </c>
      <c r="AS97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8573</v>
      </c>
      <c r="AT979">
        <v>253</v>
      </c>
      <c r="AU979">
        <v>178</v>
      </c>
      <c r="AV979">
        <v>906</v>
      </c>
      <c r="AW979">
        <v>1903</v>
      </c>
      <c r="AX979">
        <v>0</v>
      </c>
      <c r="AY979">
        <v>0</v>
      </c>
      <c r="AZ979">
        <v>131</v>
      </c>
      <c r="BA979">
        <v>128</v>
      </c>
      <c r="BB979">
        <v>305</v>
      </c>
      <c r="BC979">
        <v>468</v>
      </c>
      <c r="BD979">
        <v>4272</v>
      </c>
      <c r="BE979">
        <v>10228106</v>
      </c>
      <c r="BF979">
        <v>5846998</v>
      </c>
      <c r="BG979">
        <v>11387842</v>
      </c>
      <c r="BH979">
        <v>33423067</v>
      </c>
      <c r="BI979">
        <v>0</v>
      </c>
      <c r="BJ979">
        <v>0</v>
      </c>
      <c r="BK979">
        <v>751899</v>
      </c>
      <c r="BL979">
        <v>808871</v>
      </c>
      <c r="BM979">
        <v>42685</v>
      </c>
      <c r="BN979">
        <v>265363</v>
      </c>
      <c r="BO979">
        <v>62754831</v>
      </c>
      <c r="BP979">
        <v>1500277</v>
      </c>
      <c r="BQ979">
        <v>1282429</v>
      </c>
      <c r="BR979">
        <v>3470656</v>
      </c>
      <c r="BS979">
        <v>7287190</v>
      </c>
      <c r="BT979">
        <v>0</v>
      </c>
      <c r="BU979">
        <v>0</v>
      </c>
      <c r="BV979">
        <v>585310</v>
      </c>
      <c r="BW979">
        <v>620764</v>
      </c>
      <c r="BX979">
        <v>372466</v>
      </c>
      <c r="BY979">
        <v>823375</v>
      </c>
      <c r="BZ979">
        <v>15942467</v>
      </c>
      <c r="CA979">
        <v>1269840</v>
      </c>
      <c r="CB979">
        <v>9370233</v>
      </c>
      <c r="CC979">
        <v>5517517</v>
      </c>
      <c r="CD979">
        <v>12952858</v>
      </c>
      <c r="CE979">
        <v>37781012</v>
      </c>
      <c r="CF979">
        <v>-1226483</v>
      </c>
      <c r="CG979">
        <v>0</v>
      </c>
      <c r="CH979">
        <v>0</v>
      </c>
      <c r="CI979">
        <v>945677</v>
      </c>
      <c r="CJ979">
        <v>814597</v>
      </c>
      <c r="CK979">
        <v>0</v>
      </c>
      <c r="CL979">
        <v>415151</v>
      </c>
      <c r="CM979">
        <v>0</v>
      </c>
      <c r="CN979">
        <v>0</v>
      </c>
      <c r="CO979">
        <v>0</v>
      </c>
      <c r="CP979">
        <v>55155</v>
      </c>
      <c r="CQ979">
        <v>67895557</v>
      </c>
      <c r="CR979">
        <v>0</v>
      </c>
      <c r="CS979">
        <v>1758767</v>
      </c>
      <c r="CT979">
        <v>0</v>
      </c>
      <c r="CU979">
        <v>0</v>
      </c>
      <c r="CV979">
        <v>1758767</v>
      </c>
      <c r="CW979">
        <v>2358150</v>
      </c>
      <c r="CX979">
        <v>1611910</v>
      </c>
      <c r="CY979">
        <v>3132123</v>
      </c>
      <c r="CZ979">
        <v>4688012</v>
      </c>
      <c r="DA979">
        <v>0</v>
      </c>
      <c r="DB979">
        <v>0</v>
      </c>
      <c r="DC979">
        <v>391532</v>
      </c>
      <c r="DD979">
        <v>615038</v>
      </c>
      <c r="DE979">
        <v>0</v>
      </c>
      <c r="DF979">
        <v>-236257</v>
      </c>
      <c r="DG979">
        <v>12560508</v>
      </c>
      <c r="DH979">
        <v>24076</v>
      </c>
      <c r="DI979">
        <v>12937257</v>
      </c>
      <c r="DJ979">
        <v>0</v>
      </c>
      <c r="DK979">
        <v>-61</v>
      </c>
      <c r="DL979">
        <v>0</v>
      </c>
      <c r="DM979">
        <v>0</v>
      </c>
      <c r="DN979">
        <v>0</v>
      </c>
      <c r="DO979">
        <v>0</v>
      </c>
      <c r="DP979">
        <v>597238</v>
      </c>
      <c r="DQ979">
        <v>10634282</v>
      </c>
      <c r="DR979">
        <v>0</v>
      </c>
      <c r="DS979">
        <v>0</v>
      </c>
      <c r="DT979">
        <v>0</v>
      </c>
      <c r="DU979">
        <v>0</v>
      </c>
      <c r="DV979">
        <v>0</v>
      </c>
      <c r="DW979">
        <v>0</v>
      </c>
      <c r="DX979">
        <v>0</v>
      </c>
      <c r="DY979">
        <v>0</v>
      </c>
      <c r="DZ979">
        <v>0</v>
      </c>
      <c r="EA979">
        <v>0</v>
      </c>
      <c r="EB979">
        <v>0</v>
      </c>
      <c r="EC979">
        <v>0</v>
      </c>
      <c r="ED979">
        <v>0</v>
      </c>
    </row>
    <row r="980" spans="1:134" x14ac:dyDescent="0.3">
      <c r="A980">
        <v>106320859</v>
      </c>
      <c r="B980" t="s">
        <v>620</v>
      </c>
      <c r="C980">
        <v>20181</v>
      </c>
      <c r="D980" s="1">
        <v>43101</v>
      </c>
      <c r="E980" s="1">
        <v>43190</v>
      </c>
      <c r="F980" t="s">
        <v>134</v>
      </c>
      <c r="G980" t="s">
        <v>621</v>
      </c>
      <c r="H980">
        <v>1</v>
      </c>
      <c r="I980">
        <v>217</v>
      </c>
      <c r="J980" t="s">
        <v>183</v>
      </c>
      <c r="K980" t="s">
        <v>137</v>
      </c>
      <c r="L980" t="s">
        <v>220</v>
      </c>
      <c r="M980" t="s">
        <v>622</v>
      </c>
      <c r="N980" t="s">
        <v>623</v>
      </c>
      <c r="O980" t="s">
        <v>624</v>
      </c>
      <c r="P980">
        <v>96122</v>
      </c>
      <c r="Q980" t="s">
        <v>625</v>
      </c>
      <c r="R980">
        <v>76</v>
      </c>
      <c r="S980">
        <v>75</v>
      </c>
      <c r="T980">
        <v>57</v>
      </c>
      <c r="U980">
        <v>33</v>
      </c>
      <c r="V980">
        <v>1</v>
      </c>
      <c r="W980">
        <v>7</v>
      </c>
      <c r="X980">
        <v>8</v>
      </c>
      <c r="Y980">
        <v>0</v>
      </c>
      <c r="Z980">
        <v>0</v>
      </c>
      <c r="AA980">
        <v>8</v>
      </c>
      <c r="AB980">
        <v>0</v>
      </c>
      <c r="AC980">
        <v>0</v>
      </c>
      <c r="AD980">
        <v>2</v>
      </c>
      <c r="AE980">
        <v>59</v>
      </c>
      <c r="AF980">
        <v>16</v>
      </c>
      <c r="AG980">
        <v>251</v>
      </c>
      <c r="AH980">
        <v>4</v>
      </c>
      <c r="AI980">
        <v>4153</v>
      </c>
      <c r="AJ980">
        <v>20</v>
      </c>
      <c r="AK980">
        <v>0</v>
      </c>
      <c r="AL980">
        <v>0</v>
      </c>
      <c r="AM980">
        <v>69</v>
      </c>
      <c r="AN980">
        <v>0</v>
      </c>
      <c r="AO980">
        <v>0</v>
      </c>
      <c r="AP980">
        <v>256</v>
      </c>
      <c r="AQ980">
        <v>4753</v>
      </c>
      <c r="AR980">
        <v>4525</v>
      </c>
      <c r="AS98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14031</v>
      </c>
      <c r="AT980">
        <v>3956</v>
      </c>
      <c r="AU980">
        <v>288</v>
      </c>
      <c r="AV980">
        <v>1607</v>
      </c>
      <c r="AW980">
        <v>2369</v>
      </c>
      <c r="AX980">
        <v>53</v>
      </c>
      <c r="AY980">
        <v>5</v>
      </c>
      <c r="AZ980">
        <v>2203</v>
      </c>
      <c r="BA980">
        <v>16</v>
      </c>
      <c r="BB980">
        <v>32</v>
      </c>
      <c r="BC980">
        <v>579</v>
      </c>
      <c r="BD980">
        <v>11108</v>
      </c>
      <c r="BE980">
        <v>780697</v>
      </c>
      <c r="BF980">
        <v>23019</v>
      </c>
      <c r="BG980">
        <v>1454388</v>
      </c>
      <c r="BH980">
        <v>118508</v>
      </c>
      <c r="BI980">
        <v>0</v>
      </c>
      <c r="BJ980">
        <v>0</v>
      </c>
      <c r="BK980">
        <v>188042</v>
      </c>
      <c r="BL980">
        <v>0</v>
      </c>
      <c r="BM980">
        <v>0</v>
      </c>
      <c r="BN980">
        <v>105064</v>
      </c>
      <c r="BO980">
        <v>2669718</v>
      </c>
      <c r="BP980">
        <v>3055621</v>
      </c>
      <c r="BQ980">
        <v>211183</v>
      </c>
      <c r="BR980">
        <v>489368</v>
      </c>
      <c r="BS980">
        <v>1551704</v>
      </c>
      <c r="BT980">
        <v>358</v>
      </c>
      <c r="BU980">
        <v>2871</v>
      </c>
      <c r="BV980">
        <v>1128553</v>
      </c>
      <c r="BW980">
        <v>19766</v>
      </c>
      <c r="BX980">
        <v>18210</v>
      </c>
      <c r="BY980">
        <v>152607</v>
      </c>
      <c r="BZ980">
        <v>6630241</v>
      </c>
      <c r="CA980">
        <v>130538</v>
      </c>
      <c r="CB980">
        <v>1805413</v>
      </c>
      <c r="CC980">
        <v>115239</v>
      </c>
      <c r="CD980">
        <v>406058</v>
      </c>
      <c r="CE980">
        <v>1335179</v>
      </c>
      <c r="CF980">
        <v>-3715</v>
      </c>
      <c r="CG980">
        <v>103</v>
      </c>
      <c r="CH980">
        <v>829</v>
      </c>
      <c r="CI980">
        <v>314663</v>
      </c>
      <c r="CJ980">
        <v>3178</v>
      </c>
      <c r="CK980">
        <v>0</v>
      </c>
      <c r="CL980">
        <v>18217</v>
      </c>
      <c r="CM980">
        <v>0</v>
      </c>
      <c r="CN980">
        <v>0</v>
      </c>
      <c r="CO980">
        <v>0</v>
      </c>
      <c r="CP980">
        <v>43138</v>
      </c>
      <c r="CQ980">
        <v>4168840</v>
      </c>
      <c r="CR980">
        <v>0</v>
      </c>
      <c r="CS980">
        <v>0</v>
      </c>
      <c r="CT980">
        <v>0</v>
      </c>
      <c r="CU980">
        <v>0</v>
      </c>
      <c r="CV980">
        <v>0</v>
      </c>
      <c r="CW980">
        <v>2030905</v>
      </c>
      <c r="CX980">
        <v>118963</v>
      </c>
      <c r="CY980">
        <v>1541413</v>
      </c>
      <c r="CZ980">
        <v>335033</v>
      </c>
      <c r="DA980">
        <v>2297</v>
      </c>
      <c r="DB980">
        <v>0</v>
      </c>
      <c r="DC980">
        <v>1001932</v>
      </c>
      <c r="DD980">
        <v>16588</v>
      </c>
      <c r="DE980">
        <v>0</v>
      </c>
      <c r="DF980">
        <v>83988</v>
      </c>
      <c r="DG980">
        <v>5131119</v>
      </c>
      <c r="DH980">
        <v>63413</v>
      </c>
      <c r="DI980">
        <v>6213758</v>
      </c>
      <c r="DJ980">
        <v>747227</v>
      </c>
      <c r="DK980">
        <v>143892</v>
      </c>
      <c r="DL980">
        <v>0</v>
      </c>
      <c r="DM980">
        <v>0</v>
      </c>
      <c r="DN980">
        <v>0</v>
      </c>
      <c r="DO980">
        <v>0</v>
      </c>
      <c r="DP980">
        <v>1521146</v>
      </c>
      <c r="DQ980">
        <v>9602266</v>
      </c>
      <c r="DR980">
        <v>0</v>
      </c>
      <c r="DS980">
        <v>0</v>
      </c>
      <c r="DT980">
        <v>0</v>
      </c>
      <c r="DU980">
        <v>0</v>
      </c>
      <c r="DV980">
        <v>0</v>
      </c>
      <c r="DW980">
        <v>0</v>
      </c>
      <c r="DX980">
        <v>0</v>
      </c>
      <c r="DY980">
        <v>0</v>
      </c>
      <c r="DZ980">
        <v>0</v>
      </c>
      <c r="EA980">
        <v>0</v>
      </c>
      <c r="EB980">
        <v>0</v>
      </c>
      <c r="EC980">
        <v>0</v>
      </c>
      <c r="ED980">
        <v>0</v>
      </c>
    </row>
    <row r="981" spans="1:134" x14ac:dyDescent="0.3">
      <c r="A981">
        <v>106014233</v>
      </c>
      <c r="B981" t="s">
        <v>626</v>
      </c>
      <c r="C981">
        <v>20181</v>
      </c>
      <c r="D981" s="1">
        <v>43101</v>
      </c>
      <c r="E981" s="1">
        <v>43190</v>
      </c>
      <c r="F981" t="s">
        <v>134</v>
      </c>
      <c r="G981" t="s">
        <v>233</v>
      </c>
      <c r="H981">
        <v>5</v>
      </c>
      <c r="I981">
        <v>421</v>
      </c>
      <c r="J981" t="s">
        <v>136</v>
      </c>
      <c r="K981" t="s">
        <v>137</v>
      </c>
      <c r="L981" t="s">
        <v>138</v>
      </c>
      <c r="M981" t="s">
        <v>380</v>
      </c>
      <c r="N981" t="s">
        <v>627</v>
      </c>
      <c r="O981" t="s">
        <v>628</v>
      </c>
      <c r="P981">
        <v>94546</v>
      </c>
      <c r="Q981" t="s">
        <v>629</v>
      </c>
      <c r="R981">
        <v>130</v>
      </c>
      <c r="S981">
        <v>130</v>
      </c>
      <c r="T981">
        <v>118</v>
      </c>
      <c r="U981">
        <v>912</v>
      </c>
      <c r="V981">
        <v>261</v>
      </c>
      <c r="W981">
        <v>202</v>
      </c>
      <c r="X981">
        <v>355</v>
      </c>
      <c r="Y981">
        <v>0</v>
      </c>
      <c r="Z981">
        <v>0</v>
      </c>
      <c r="AA981">
        <v>50</v>
      </c>
      <c r="AB981">
        <v>478</v>
      </c>
      <c r="AC981">
        <v>24</v>
      </c>
      <c r="AD981">
        <v>17</v>
      </c>
      <c r="AE981">
        <v>2299</v>
      </c>
      <c r="AF981">
        <v>0</v>
      </c>
      <c r="AG981">
        <v>4153</v>
      </c>
      <c r="AH981">
        <v>1228</v>
      </c>
      <c r="AI981">
        <v>962</v>
      </c>
      <c r="AJ981">
        <v>1288</v>
      </c>
      <c r="AK981">
        <v>0</v>
      </c>
      <c r="AL981">
        <v>0</v>
      </c>
      <c r="AM981">
        <v>232</v>
      </c>
      <c r="AN981">
        <v>1424</v>
      </c>
      <c r="AO981">
        <v>82</v>
      </c>
      <c r="AP981">
        <v>57</v>
      </c>
      <c r="AQ981">
        <v>9426</v>
      </c>
      <c r="AR981">
        <v>0</v>
      </c>
      <c r="AS98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18852</v>
      </c>
      <c r="AT981">
        <v>2368</v>
      </c>
      <c r="AU981">
        <v>663</v>
      </c>
      <c r="AV981">
        <v>1422</v>
      </c>
      <c r="AW981">
        <v>7446</v>
      </c>
      <c r="AX981">
        <v>0</v>
      </c>
      <c r="AY981">
        <v>0</v>
      </c>
      <c r="AZ981">
        <v>225</v>
      </c>
      <c r="BA981">
        <v>2700</v>
      </c>
      <c r="BB981">
        <v>498</v>
      </c>
      <c r="BC981">
        <v>307</v>
      </c>
      <c r="BD981">
        <v>15629</v>
      </c>
      <c r="BE981">
        <v>83550774</v>
      </c>
      <c r="BF981">
        <v>27284674</v>
      </c>
      <c r="BG981">
        <v>19797686</v>
      </c>
      <c r="BH981">
        <v>25781618</v>
      </c>
      <c r="BI981">
        <v>0</v>
      </c>
      <c r="BJ981">
        <v>0</v>
      </c>
      <c r="BK981">
        <v>5149793</v>
      </c>
      <c r="BL981">
        <v>35214359</v>
      </c>
      <c r="BM981">
        <v>1991343</v>
      </c>
      <c r="BN981">
        <v>1406929</v>
      </c>
      <c r="BO981">
        <v>200177176</v>
      </c>
      <c r="BP981">
        <v>29673575</v>
      </c>
      <c r="BQ981">
        <v>9644288</v>
      </c>
      <c r="BR981">
        <v>5044160</v>
      </c>
      <c r="BS981">
        <v>25018300</v>
      </c>
      <c r="BT981">
        <v>0</v>
      </c>
      <c r="BU981">
        <v>0</v>
      </c>
      <c r="BV981">
        <v>2477129</v>
      </c>
      <c r="BW981">
        <v>27917240</v>
      </c>
      <c r="BX981">
        <v>3004707</v>
      </c>
      <c r="BY981">
        <v>1935909</v>
      </c>
      <c r="BZ981">
        <v>104715308</v>
      </c>
      <c r="CA981">
        <v>38573</v>
      </c>
      <c r="CB981">
        <v>95450851</v>
      </c>
      <c r="CC981">
        <v>31899294</v>
      </c>
      <c r="CD981">
        <v>16289408</v>
      </c>
      <c r="CE981">
        <v>41186786</v>
      </c>
      <c r="CF981">
        <v>0</v>
      </c>
      <c r="CG981">
        <v>0</v>
      </c>
      <c r="CH981">
        <v>0</v>
      </c>
      <c r="CI981">
        <v>5965852</v>
      </c>
      <c r="CJ981">
        <v>23811912</v>
      </c>
      <c r="CK981">
        <v>0</v>
      </c>
      <c r="CL981">
        <v>4996050</v>
      </c>
      <c r="CM981">
        <v>0</v>
      </c>
      <c r="CN981">
        <v>0</v>
      </c>
      <c r="CO981">
        <v>0</v>
      </c>
      <c r="CP981">
        <v>1461314</v>
      </c>
      <c r="CQ981">
        <v>221100040</v>
      </c>
      <c r="CR981">
        <v>0</v>
      </c>
      <c r="CS981">
        <v>0</v>
      </c>
      <c r="CT981">
        <v>0</v>
      </c>
      <c r="CU981">
        <v>0</v>
      </c>
      <c r="CV981">
        <v>0</v>
      </c>
      <c r="CW981">
        <v>17773498</v>
      </c>
      <c r="CX981">
        <v>5029668</v>
      </c>
      <c r="CY981">
        <v>8552438</v>
      </c>
      <c r="CZ981">
        <v>9613132</v>
      </c>
      <c r="DA981">
        <v>0</v>
      </c>
      <c r="DB981">
        <v>0</v>
      </c>
      <c r="DC981">
        <v>1661070</v>
      </c>
      <c r="DD981">
        <v>39319687</v>
      </c>
      <c r="DE981">
        <v>0</v>
      </c>
      <c r="DF981">
        <v>1842951</v>
      </c>
      <c r="DG981">
        <v>83792444</v>
      </c>
      <c r="DH981">
        <v>2321384</v>
      </c>
      <c r="DI981">
        <v>83778511</v>
      </c>
      <c r="DJ981">
        <v>0</v>
      </c>
      <c r="DK981">
        <v>15132</v>
      </c>
      <c r="DL981">
        <v>0</v>
      </c>
      <c r="DM981">
        <v>0</v>
      </c>
      <c r="DN981">
        <v>0</v>
      </c>
      <c r="DO981">
        <v>0</v>
      </c>
      <c r="DP981">
        <v>566364</v>
      </c>
      <c r="DQ981">
        <v>290548114</v>
      </c>
      <c r="DR981">
        <v>0</v>
      </c>
      <c r="DS981">
        <v>0</v>
      </c>
      <c r="DT981">
        <v>0</v>
      </c>
      <c r="DU981">
        <v>0</v>
      </c>
      <c r="DV981">
        <v>0</v>
      </c>
      <c r="DW981">
        <v>0</v>
      </c>
      <c r="DX981">
        <v>0</v>
      </c>
      <c r="DY981">
        <v>0</v>
      </c>
      <c r="DZ981">
        <v>0</v>
      </c>
      <c r="EA981">
        <v>0</v>
      </c>
      <c r="EB981">
        <v>0</v>
      </c>
      <c r="EC981">
        <v>0</v>
      </c>
      <c r="ED981">
        <v>0</v>
      </c>
    </row>
    <row r="982" spans="1:134" x14ac:dyDescent="0.3">
      <c r="A982">
        <v>106331168</v>
      </c>
      <c r="B982" t="s">
        <v>630</v>
      </c>
      <c r="C982">
        <v>20181</v>
      </c>
      <c r="D982" s="1">
        <v>43101</v>
      </c>
      <c r="E982" s="1">
        <v>43190</v>
      </c>
      <c r="F982" t="s">
        <v>134</v>
      </c>
      <c r="G982" t="s">
        <v>548</v>
      </c>
      <c r="H982">
        <v>12</v>
      </c>
      <c r="I982">
        <v>1105</v>
      </c>
      <c r="J982" t="s">
        <v>136</v>
      </c>
      <c r="K982" t="s">
        <v>137</v>
      </c>
      <c r="L982" t="s">
        <v>138</v>
      </c>
      <c r="M982" t="s">
        <v>631</v>
      </c>
      <c r="N982" t="s">
        <v>632</v>
      </c>
      <c r="O982" t="s">
        <v>633</v>
      </c>
      <c r="P982">
        <v>92270</v>
      </c>
      <c r="Q982" t="s">
        <v>634</v>
      </c>
      <c r="R982">
        <v>463</v>
      </c>
      <c r="S982">
        <v>410</v>
      </c>
      <c r="T982">
        <v>248</v>
      </c>
      <c r="U982">
        <v>2784</v>
      </c>
      <c r="V982">
        <v>1139</v>
      </c>
      <c r="W982">
        <v>179</v>
      </c>
      <c r="X982">
        <v>603</v>
      </c>
      <c r="Y982">
        <v>0</v>
      </c>
      <c r="Z982">
        <v>0</v>
      </c>
      <c r="AA982">
        <v>206</v>
      </c>
      <c r="AB982">
        <v>753</v>
      </c>
      <c r="AC982">
        <v>1</v>
      </c>
      <c r="AD982">
        <v>37</v>
      </c>
      <c r="AE982">
        <v>5702</v>
      </c>
      <c r="AF982">
        <v>0</v>
      </c>
      <c r="AG982">
        <v>11744</v>
      </c>
      <c r="AH982">
        <v>3949</v>
      </c>
      <c r="AI982">
        <v>715</v>
      </c>
      <c r="AJ982">
        <v>2315</v>
      </c>
      <c r="AK982">
        <v>0</v>
      </c>
      <c r="AL982">
        <v>0</v>
      </c>
      <c r="AM982">
        <v>766</v>
      </c>
      <c r="AN982">
        <v>2718</v>
      </c>
      <c r="AO982">
        <v>1</v>
      </c>
      <c r="AP982">
        <v>99</v>
      </c>
      <c r="AQ982">
        <v>22307</v>
      </c>
      <c r="AR982">
        <v>0</v>
      </c>
      <c r="AS98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44614</v>
      </c>
      <c r="AT982">
        <v>108528</v>
      </c>
      <c r="AU982">
        <v>8676</v>
      </c>
      <c r="AV982">
        <v>2041</v>
      </c>
      <c r="AW982">
        <v>14689</v>
      </c>
      <c r="AX982">
        <v>0</v>
      </c>
      <c r="AY982">
        <v>0</v>
      </c>
      <c r="AZ982">
        <v>4838</v>
      </c>
      <c r="BA982">
        <v>66654</v>
      </c>
      <c r="BB982">
        <v>866</v>
      </c>
      <c r="BC982">
        <v>6461</v>
      </c>
      <c r="BD982">
        <v>212753</v>
      </c>
      <c r="BE982">
        <v>293633798</v>
      </c>
      <c r="BF982">
        <v>107111152</v>
      </c>
      <c r="BG982">
        <v>17136843</v>
      </c>
      <c r="BH982">
        <v>55535930</v>
      </c>
      <c r="BI982">
        <v>0</v>
      </c>
      <c r="BJ982">
        <v>0</v>
      </c>
      <c r="BK982">
        <v>20945904</v>
      </c>
      <c r="BL982">
        <v>73329450</v>
      </c>
      <c r="BM982">
        <v>39108</v>
      </c>
      <c r="BN982">
        <v>3139152</v>
      </c>
      <c r="BO982">
        <v>570871337</v>
      </c>
      <c r="BP982">
        <v>237807889</v>
      </c>
      <c r="BQ982">
        <v>42230639</v>
      </c>
      <c r="BR982">
        <v>7244319</v>
      </c>
      <c r="BS982">
        <v>41997934</v>
      </c>
      <c r="BT982">
        <v>0</v>
      </c>
      <c r="BU982">
        <v>0</v>
      </c>
      <c r="BV982">
        <v>14488757</v>
      </c>
      <c r="BW982">
        <v>95399154</v>
      </c>
      <c r="BX982">
        <v>74669</v>
      </c>
      <c r="BY982">
        <v>7880253</v>
      </c>
      <c r="BZ982">
        <v>447123614</v>
      </c>
      <c r="CA982">
        <v>7228509</v>
      </c>
      <c r="CB982">
        <v>437930724</v>
      </c>
      <c r="CC982">
        <v>123883933</v>
      </c>
      <c r="CD982">
        <v>22747677</v>
      </c>
      <c r="CE982">
        <v>87637946</v>
      </c>
      <c r="CF982">
        <v>0</v>
      </c>
      <c r="CG982">
        <v>0</v>
      </c>
      <c r="CH982">
        <v>0</v>
      </c>
      <c r="CI982">
        <v>34273093</v>
      </c>
      <c r="CJ982">
        <v>103076895</v>
      </c>
      <c r="CK982">
        <v>0</v>
      </c>
      <c r="CL982">
        <v>113777</v>
      </c>
      <c r="CM982">
        <v>0</v>
      </c>
      <c r="CN982">
        <v>0</v>
      </c>
      <c r="CO982">
        <v>0</v>
      </c>
      <c r="CP982">
        <v>9411474</v>
      </c>
      <c r="CQ982">
        <v>826304028</v>
      </c>
      <c r="CR982">
        <v>0</v>
      </c>
      <c r="CS982">
        <v>0</v>
      </c>
      <c r="CT982">
        <v>0</v>
      </c>
      <c r="CU982">
        <v>0</v>
      </c>
      <c r="CV982">
        <v>0</v>
      </c>
      <c r="CW982">
        <v>93300019</v>
      </c>
      <c r="CX982">
        <v>25457858</v>
      </c>
      <c r="CY982">
        <v>1633485</v>
      </c>
      <c r="CZ982">
        <v>9880746</v>
      </c>
      <c r="DA982">
        <v>0</v>
      </c>
      <c r="DB982">
        <v>0</v>
      </c>
      <c r="DC982">
        <v>-2035166</v>
      </c>
      <c r="DD982">
        <v>64872279</v>
      </c>
      <c r="DE982">
        <v>0</v>
      </c>
      <c r="DF982">
        <v>-1418298</v>
      </c>
      <c r="DG982">
        <v>191690923</v>
      </c>
      <c r="DH982">
        <v>4430684</v>
      </c>
      <c r="DI982">
        <v>190117368</v>
      </c>
      <c r="DJ982">
        <v>0</v>
      </c>
      <c r="DK982">
        <v>3274940</v>
      </c>
      <c r="DL982">
        <v>0</v>
      </c>
      <c r="DM982">
        <v>0</v>
      </c>
      <c r="DN982">
        <v>0</v>
      </c>
      <c r="DO982">
        <v>0</v>
      </c>
      <c r="DP982">
        <v>14135316</v>
      </c>
      <c r="DQ982">
        <v>576052457</v>
      </c>
      <c r="DR982">
        <v>0</v>
      </c>
      <c r="DS982">
        <v>0</v>
      </c>
      <c r="DT982">
        <v>0</v>
      </c>
      <c r="DU982">
        <v>0</v>
      </c>
      <c r="DV982">
        <v>0</v>
      </c>
      <c r="DW982">
        <v>0</v>
      </c>
      <c r="DX982">
        <v>0</v>
      </c>
      <c r="DY982">
        <v>0</v>
      </c>
      <c r="DZ982">
        <v>0</v>
      </c>
      <c r="EA982">
        <v>0</v>
      </c>
      <c r="EB982">
        <v>0</v>
      </c>
      <c r="EC982">
        <v>0</v>
      </c>
      <c r="ED982">
        <v>0</v>
      </c>
    </row>
    <row r="983" spans="1:134" x14ac:dyDescent="0.3">
      <c r="A983">
        <v>106430763</v>
      </c>
      <c r="B983" t="s">
        <v>635</v>
      </c>
      <c r="C983">
        <v>20181</v>
      </c>
      <c r="D983" s="1">
        <v>43101</v>
      </c>
      <c r="E983" s="1">
        <v>43190</v>
      </c>
      <c r="F983" t="s">
        <v>134</v>
      </c>
      <c r="G983" t="s">
        <v>446</v>
      </c>
      <c r="H983">
        <v>7</v>
      </c>
      <c r="I983">
        <v>429</v>
      </c>
      <c r="J983" t="s">
        <v>183</v>
      </c>
      <c r="K983" t="s">
        <v>137</v>
      </c>
      <c r="L983" t="s">
        <v>138</v>
      </c>
      <c r="M983" t="s">
        <v>636</v>
      </c>
      <c r="N983" t="s">
        <v>637</v>
      </c>
      <c r="O983" t="s">
        <v>638</v>
      </c>
      <c r="P983">
        <v>94040</v>
      </c>
      <c r="Q983" t="s">
        <v>639</v>
      </c>
      <c r="R983">
        <v>443</v>
      </c>
      <c r="S983">
        <v>443</v>
      </c>
      <c r="T983">
        <v>365</v>
      </c>
      <c r="U983">
        <v>1788</v>
      </c>
      <c r="V983">
        <v>447</v>
      </c>
      <c r="W983">
        <v>196</v>
      </c>
      <c r="X983">
        <v>281</v>
      </c>
      <c r="Y983">
        <v>0</v>
      </c>
      <c r="Z983">
        <v>0</v>
      </c>
      <c r="AA983">
        <v>109</v>
      </c>
      <c r="AB983">
        <v>3074</v>
      </c>
      <c r="AC983">
        <v>19</v>
      </c>
      <c r="AD983">
        <v>82</v>
      </c>
      <c r="AE983">
        <v>5996</v>
      </c>
      <c r="AF983">
        <v>0</v>
      </c>
      <c r="AG983">
        <v>8862</v>
      </c>
      <c r="AH983">
        <v>2389</v>
      </c>
      <c r="AI983">
        <v>731</v>
      </c>
      <c r="AJ983">
        <v>1433</v>
      </c>
      <c r="AK983">
        <v>0</v>
      </c>
      <c r="AL983">
        <v>0</v>
      </c>
      <c r="AM983">
        <v>518</v>
      </c>
      <c r="AN983">
        <v>10637</v>
      </c>
      <c r="AO983">
        <v>30</v>
      </c>
      <c r="AP983">
        <v>240</v>
      </c>
      <c r="AQ983">
        <v>24840</v>
      </c>
      <c r="AR983">
        <v>0</v>
      </c>
      <c r="AS98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49680</v>
      </c>
      <c r="AT983">
        <v>14162</v>
      </c>
      <c r="AU983">
        <v>2137</v>
      </c>
      <c r="AV983">
        <v>1030</v>
      </c>
      <c r="AW983">
        <v>3941</v>
      </c>
      <c r="AX983">
        <v>0</v>
      </c>
      <c r="AY983">
        <v>0</v>
      </c>
      <c r="AZ983">
        <v>1104</v>
      </c>
      <c r="BA983">
        <v>20013</v>
      </c>
      <c r="BB983">
        <v>33</v>
      </c>
      <c r="BC983">
        <v>1555</v>
      </c>
      <c r="BD983">
        <v>43975</v>
      </c>
      <c r="BE983">
        <v>204379849</v>
      </c>
      <c r="BF983">
        <v>54078723</v>
      </c>
      <c r="BG983">
        <v>12755395</v>
      </c>
      <c r="BH983">
        <v>24803684</v>
      </c>
      <c r="BI983">
        <v>0</v>
      </c>
      <c r="BJ983">
        <v>0</v>
      </c>
      <c r="BK983">
        <v>12483415</v>
      </c>
      <c r="BL983">
        <v>164019014</v>
      </c>
      <c r="BM983">
        <v>1006787</v>
      </c>
      <c r="BN983">
        <v>6097647</v>
      </c>
      <c r="BO983">
        <v>479624514</v>
      </c>
      <c r="BP983">
        <v>135167730</v>
      </c>
      <c r="BQ983">
        <v>28028524</v>
      </c>
      <c r="BR983">
        <v>7374070</v>
      </c>
      <c r="BS983">
        <v>23112470</v>
      </c>
      <c r="BT983">
        <v>0</v>
      </c>
      <c r="BU983">
        <v>0</v>
      </c>
      <c r="BV983">
        <v>5403987</v>
      </c>
      <c r="BW983">
        <v>156732928</v>
      </c>
      <c r="BX983">
        <v>2151980</v>
      </c>
      <c r="BY983">
        <v>6034761</v>
      </c>
      <c r="BZ983">
        <v>364006450</v>
      </c>
      <c r="CA983">
        <v>12018661</v>
      </c>
      <c r="CB983">
        <v>287315565</v>
      </c>
      <c r="CC983">
        <v>68799455</v>
      </c>
      <c r="CD983">
        <v>17085483</v>
      </c>
      <c r="CE983">
        <v>43780528</v>
      </c>
      <c r="CF983">
        <v>0</v>
      </c>
      <c r="CG983">
        <v>0</v>
      </c>
      <c r="CH983">
        <v>0</v>
      </c>
      <c r="CI983">
        <v>2734333</v>
      </c>
      <c r="CJ983">
        <v>178970921</v>
      </c>
      <c r="CK983">
        <v>0</v>
      </c>
      <c r="CL983">
        <v>3118591</v>
      </c>
      <c r="CM983">
        <v>0</v>
      </c>
      <c r="CN983">
        <v>0</v>
      </c>
      <c r="CO983">
        <v>0</v>
      </c>
      <c r="CP983">
        <v>5434991</v>
      </c>
      <c r="CQ983">
        <v>619258528</v>
      </c>
      <c r="CR983">
        <v>0</v>
      </c>
      <c r="CS983">
        <v>0</v>
      </c>
      <c r="CT983">
        <v>0</v>
      </c>
      <c r="CU983">
        <v>0</v>
      </c>
      <c r="CV983">
        <v>0</v>
      </c>
      <c r="CW983">
        <v>51732101</v>
      </c>
      <c r="CX983">
        <v>13208125</v>
      </c>
      <c r="CY983">
        <v>2877537</v>
      </c>
      <c r="CZ983">
        <v>4119375</v>
      </c>
      <c r="DA983">
        <v>0</v>
      </c>
      <c r="DB983">
        <v>0</v>
      </c>
      <c r="DC983">
        <v>6951848</v>
      </c>
      <c r="DD983">
        <v>139768614</v>
      </c>
      <c r="DE983">
        <v>159834</v>
      </c>
      <c r="DF983">
        <v>5555002</v>
      </c>
      <c r="DG983">
        <v>224372436</v>
      </c>
      <c r="DH983">
        <v>6262577</v>
      </c>
      <c r="DI983">
        <v>201241329</v>
      </c>
      <c r="DJ983">
        <v>0</v>
      </c>
      <c r="DK983">
        <v>12675623</v>
      </c>
      <c r="DL983">
        <v>0</v>
      </c>
      <c r="DM983">
        <v>0</v>
      </c>
      <c r="DN983">
        <v>0</v>
      </c>
      <c r="DO983">
        <v>0</v>
      </c>
      <c r="DP983">
        <v>4562038</v>
      </c>
      <c r="DQ983">
        <v>613477734</v>
      </c>
      <c r="DR983">
        <v>0</v>
      </c>
      <c r="DS983">
        <v>0</v>
      </c>
      <c r="DT983">
        <v>0</v>
      </c>
      <c r="DU983">
        <v>0</v>
      </c>
      <c r="DV983">
        <v>0</v>
      </c>
      <c r="DW983">
        <v>0</v>
      </c>
      <c r="DX983">
        <v>0</v>
      </c>
      <c r="DY983">
        <v>0</v>
      </c>
      <c r="DZ983">
        <v>0</v>
      </c>
      <c r="EA983">
        <v>0</v>
      </c>
      <c r="EB983">
        <v>0</v>
      </c>
      <c r="EC983">
        <v>0</v>
      </c>
      <c r="ED983">
        <v>0</v>
      </c>
    </row>
    <row r="984" spans="1:134" x14ac:dyDescent="0.3">
      <c r="A984">
        <v>106130699</v>
      </c>
      <c r="B984" t="s">
        <v>640</v>
      </c>
      <c r="C984">
        <v>20181</v>
      </c>
      <c r="D984" s="1">
        <v>43101</v>
      </c>
      <c r="E984" s="1">
        <v>43190</v>
      </c>
      <c r="F984" t="s">
        <v>134</v>
      </c>
      <c r="G984" t="s">
        <v>641</v>
      </c>
      <c r="H984">
        <v>14</v>
      </c>
      <c r="I984">
        <v>1424</v>
      </c>
      <c r="J984" t="s">
        <v>276</v>
      </c>
      <c r="K984" t="s">
        <v>137</v>
      </c>
      <c r="L984" t="s">
        <v>138</v>
      </c>
      <c r="M984" t="s">
        <v>642</v>
      </c>
      <c r="N984" t="s">
        <v>643</v>
      </c>
      <c r="O984" t="s">
        <v>644</v>
      </c>
      <c r="P984">
        <v>92243</v>
      </c>
      <c r="Q984" t="s">
        <v>645</v>
      </c>
      <c r="R984">
        <v>161</v>
      </c>
      <c r="S984">
        <v>161</v>
      </c>
      <c r="T984">
        <v>161</v>
      </c>
      <c r="U984">
        <v>478</v>
      </c>
      <c r="V984">
        <v>87</v>
      </c>
      <c r="W984">
        <v>126</v>
      </c>
      <c r="X984">
        <v>379</v>
      </c>
      <c r="Y984">
        <v>0</v>
      </c>
      <c r="Z984">
        <v>0</v>
      </c>
      <c r="AA984">
        <v>51</v>
      </c>
      <c r="AB984">
        <v>132</v>
      </c>
      <c r="AC984">
        <v>0</v>
      </c>
      <c r="AD984">
        <v>57</v>
      </c>
      <c r="AE984">
        <v>1310</v>
      </c>
      <c r="AF984">
        <v>0</v>
      </c>
      <c r="AG984">
        <v>2535</v>
      </c>
      <c r="AH984">
        <v>456</v>
      </c>
      <c r="AI984">
        <v>425</v>
      </c>
      <c r="AJ984">
        <v>1394</v>
      </c>
      <c r="AK984">
        <v>0</v>
      </c>
      <c r="AL984">
        <v>0</v>
      </c>
      <c r="AM984">
        <v>186</v>
      </c>
      <c r="AN984">
        <v>391</v>
      </c>
      <c r="AO984">
        <v>0</v>
      </c>
      <c r="AP984">
        <v>148</v>
      </c>
      <c r="AQ984">
        <v>5535</v>
      </c>
      <c r="AR984">
        <v>0</v>
      </c>
      <c r="AS98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11070</v>
      </c>
      <c r="AT984">
        <v>17290</v>
      </c>
      <c r="AU984">
        <v>1768</v>
      </c>
      <c r="AV984">
        <v>2806</v>
      </c>
      <c r="AW984">
        <v>32785</v>
      </c>
      <c r="AX984">
        <v>0</v>
      </c>
      <c r="AY984">
        <v>0</v>
      </c>
      <c r="AZ984">
        <v>3612</v>
      </c>
      <c r="BA984">
        <v>5740</v>
      </c>
      <c r="BB984">
        <v>55</v>
      </c>
      <c r="BC984">
        <v>928</v>
      </c>
      <c r="BD984">
        <v>64984</v>
      </c>
      <c r="BE984">
        <v>26295615</v>
      </c>
      <c r="BF984">
        <v>4981786</v>
      </c>
      <c r="BG984">
        <v>6342787</v>
      </c>
      <c r="BH984">
        <v>13597089</v>
      </c>
      <c r="BI984">
        <v>0</v>
      </c>
      <c r="BJ984">
        <v>0</v>
      </c>
      <c r="BK984">
        <v>2188411</v>
      </c>
      <c r="BL984">
        <v>4388182</v>
      </c>
      <c r="BM984">
        <v>0</v>
      </c>
      <c r="BN984">
        <v>1067193</v>
      </c>
      <c r="BO984">
        <v>58861063</v>
      </c>
      <c r="BP984">
        <v>46033105</v>
      </c>
      <c r="BQ984">
        <v>5972215</v>
      </c>
      <c r="BR984">
        <v>5775801</v>
      </c>
      <c r="BS984">
        <v>45500204</v>
      </c>
      <c r="BT984">
        <v>0</v>
      </c>
      <c r="BU984">
        <v>0</v>
      </c>
      <c r="BV984">
        <v>7060979</v>
      </c>
      <c r="BW984">
        <v>15527820</v>
      </c>
      <c r="BX984">
        <v>43232</v>
      </c>
      <c r="BY984">
        <v>2978381</v>
      </c>
      <c r="BZ984">
        <v>128891737</v>
      </c>
      <c r="CA984">
        <v>3604635</v>
      </c>
      <c r="CB984">
        <v>61412558</v>
      </c>
      <c r="CC984">
        <v>7143356</v>
      </c>
      <c r="CD984">
        <v>7807656</v>
      </c>
      <c r="CE984">
        <v>49813791</v>
      </c>
      <c r="CF984">
        <v>-911562</v>
      </c>
      <c r="CG984">
        <v>0</v>
      </c>
      <c r="CH984">
        <v>0</v>
      </c>
      <c r="CI984">
        <v>7832272</v>
      </c>
      <c r="CJ984">
        <v>14019324</v>
      </c>
      <c r="CK984">
        <v>0</v>
      </c>
      <c r="CL984">
        <v>2071719</v>
      </c>
      <c r="CM984">
        <v>0</v>
      </c>
      <c r="CN984">
        <v>0</v>
      </c>
      <c r="CO984">
        <v>0</v>
      </c>
      <c r="CP984">
        <v>0</v>
      </c>
      <c r="CQ984">
        <v>152793749</v>
      </c>
      <c r="CR984">
        <v>0</v>
      </c>
      <c r="CS984">
        <v>0</v>
      </c>
      <c r="CT984">
        <v>0</v>
      </c>
      <c r="CU984">
        <v>0</v>
      </c>
      <c r="CV984">
        <v>0</v>
      </c>
      <c r="CW984">
        <v>10639293</v>
      </c>
      <c r="CX984">
        <v>3713996</v>
      </c>
      <c r="CY984">
        <v>5090035</v>
      </c>
      <c r="CZ984">
        <v>9048042</v>
      </c>
      <c r="DA984">
        <v>0</v>
      </c>
      <c r="DB984">
        <v>0</v>
      </c>
      <c r="DC984">
        <v>1381176</v>
      </c>
      <c r="DD984">
        <v>5747119</v>
      </c>
      <c r="DE984">
        <v>40865</v>
      </c>
      <c r="DF984">
        <v>-701475</v>
      </c>
      <c r="DG984">
        <v>34959051</v>
      </c>
      <c r="DH984">
        <v>759902</v>
      </c>
      <c r="DI984">
        <v>38736129</v>
      </c>
      <c r="DJ984">
        <v>0</v>
      </c>
      <c r="DK984">
        <v>1074803</v>
      </c>
      <c r="DL984">
        <v>0</v>
      </c>
      <c r="DM984">
        <v>0</v>
      </c>
      <c r="DN984">
        <v>0</v>
      </c>
      <c r="DO984">
        <v>0</v>
      </c>
      <c r="DP984">
        <v>3618929</v>
      </c>
      <c r="DQ984">
        <v>85203338</v>
      </c>
      <c r="DR984">
        <v>0</v>
      </c>
      <c r="DS984">
        <v>0</v>
      </c>
      <c r="DT984">
        <v>0</v>
      </c>
      <c r="DU984">
        <v>0</v>
      </c>
      <c r="DV984">
        <v>0</v>
      </c>
      <c r="DW984">
        <v>0</v>
      </c>
      <c r="DX984">
        <v>0</v>
      </c>
      <c r="DY984">
        <v>0</v>
      </c>
      <c r="DZ984">
        <v>0</v>
      </c>
      <c r="EA984">
        <v>0</v>
      </c>
      <c r="EB984">
        <v>0</v>
      </c>
      <c r="EC984">
        <v>0</v>
      </c>
      <c r="ED984">
        <v>0</v>
      </c>
    </row>
    <row r="985" spans="1:134" x14ac:dyDescent="0.3">
      <c r="A985">
        <v>106094002</v>
      </c>
      <c r="B985" t="s">
        <v>646</v>
      </c>
      <c r="C985">
        <v>20181</v>
      </c>
      <c r="D985" s="1">
        <v>43101</v>
      </c>
      <c r="E985" s="1">
        <v>43190</v>
      </c>
      <c r="F985" t="s">
        <v>134</v>
      </c>
      <c r="G985" t="s">
        <v>348</v>
      </c>
      <c r="H985">
        <v>2</v>
      </c>
      <c r="I985">
        <v>304</v>
      </c>
      <c r="J985" t="s">
        <v>276</v>
      </c>
      <c r="K985" t="s">
        <v>369</v>
      </c>
      <c r="L985" t="s">
        <v>138</v>
      </c>
      <c r="M985" t="s">
        <v>647</v>
      </c>
      <c r="N985" t="s">
        <v>648</v>
      </c>
      <c r="O985" t="s">
        <v>649</v>
      </c>
      <c r="P985">
        <v>95667</v>
      </c>
      <c r="Q985" t="s">
        <v>650</v>
      </c>
      <c r="R985">
        <v>16</v>
      </c>
      <c r="S985">
        <v>16</v>
      </c>
      <c r="T985">
        <v>16</v>
      </c>
      <c r="U985">
        <v>0</v>
      </c>
      <c r="V985">
        <v>0</v>
      </c>
      <c r="W985">
        <v>0</v>
      </c>
      <c r="X985">
        <v>0</v>
      </c>
      <c r="Y985">
        <v>12</v>
      </c>
      <c r="Z985">
        <v>0</v>
      </c>
      <c r="AA985">
        <v>92</v>
      </c>
      <c r="AB985">
        <v>0</v>
      </c>
      <c r="AC985">
        <v>0</v>
      </c>
      <c r="AD985">
        <v>0</v>
      </c>
      <c r="AE985">
        <v>104</v>
      </c>
      <c r="AF985">
        <v>0</v>
      </c>
      <c r="AG985">
        <v>0</v>
      </c>
      <c r="AH985">
        <v>0</v>
      </c>
      <c r="AI985">
        <v>0</v>
      </c>
      <c r="AJ985">
        <v>0</v>
      </c>
      <c r="AK985">
        <v>79</v>
      </c>
      <c r="AL985">
        <v>0</v>
      </c>
      <c r="AM985">
        <v>750</v>
      </c>
      <c r="AN985">
        <v>0</v>
      </c>
      <c r="AO985">
        <v>0</v>
      </c>
      <c r="AP985">
        <v>0</v>
      </c>
      <c r="AQ985">
        <v>829</v>
      </c>
      <c r="AR985">
        <v>0</v>
      </c>
      <c r="AS98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1658</v>
      </c>
      <c r="AT985">
        <v>0</v>
      </c>
      <c r="AU985">
        <v>0</v>
      </c>
      <c r="AV985">
        <v>0</v>
      </c>
      <c r="AW985">
        <v>0</v>
      </c>
      <c r="AX985">
        <v>0</v>
      </c>
      <c r="AY985">
        <v>0</v>
      </c>
      <c r="AZ985">
        <v>0</v>
      </c>
      <c r="BA985">
        <v>0</v>
      </c>
      <c r="BB985">
        <v>0</v>
      </c>
      <c r="BC985">
        <v>0</v>
      </c>
      <c r="BD985">
        <v>0</v>
      </c>
      <c r="BE985">
        <v>0</v>
      </c>
      <c r="BF985">
        <v>0</v>
      </c>
      <c r="BG985">
        <v>0</v>
      </c>
      <c r="BH985">
        <v>0</v>
      </c>
      <c r="BI985">
        <v>65965</v>
      </c>
      <c r="BJ985">
        <v>0</v>
      </c>
      <c r="BK985">
        <v>626250</v>
      </c>
      <c r="BL985">
        <v>0</v>
      </c>
      <c r="BM985">
        <v>0</v>
      </c>
      <c r="BN985">
        <v>0</v>
      </c>
      <c r="BO985">
        <v>692215</v>
      </c>
      <c r="BP985">
        <v>0</v>
      </c>
      <c r="BQ985">
        <v>0</v>
      </c>
      <c r="BR985">
        <v>0</v>
      </c>
      <c r="BS985">
        <v>0</v>
      </c>
      <c r="BT985">
        <v>0</v>
      </c>
      <c r="BU985">
        <v>0</v>
      </c>
      <c r="BV985">
        <v>0</v>
      </c>
      <c r="BW985">
        <v>0</v>
      </c>
      <c r="BX985">
        <v>0</v>
      </c>
      <c r="BY985">
        <v>0</v>
      </c>
      <c r="BZ985">
        <v>0</v>
      </c>
      <c r="CA985">
        <v>0</v>
      </c>
      <c r="CB985">
        <v>0</v>
      </c>
      <c r="CC985">
        <v>0</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v>
      </c>
      <c r="CY985">
        <v>0</v>
      </c>
      <c r="CZ985">
        <v>0</v>
      </c>
      <c r="DA985">
        <v>65965</v>
      </c>
      <c r="DB985">
        <v>0</v>
      </c>
      <c r="DC985">
        <v>626250</v>
      </c>
      <c r="DD985">
        <v>0</v>
      </c>
      <c r="DE985">
        <v>0</v>
      </c>
      <c r="DF985">
        <v>0</v>
      </c>
      <c r="DG985">
        <v>692215</v>
      </c>
      <c r="DH985">
        <v>0</v>
      </c>
      <c r="DI985">
        <v>1002257</v>
      </c>
      <c r="DJ985">
        <v>0</v>
      </c>
      <c r="DK985">
        <v>0</v>
      </c>
      <c r="DL985">
        <v>0</v>
      </c>
      <c r="DM985">
        <v>0</v>
      </c>
      <c r="DN985">
        <v>0</v>
      </c>
      <c r="DO985">
        <v>0</v>
      </c>
      <c r="DP985">
        <v>0</v>
      </c>
      <c r="DQ985">
        <v>3541</v>
      </c>
      <c r="DR985">
        <v>0</v>
      </c>
      <c r="DS985">
        <v>0</v>
      </c>
      <c r="DT985">
        <v>0</v>
      </c>
      <c r="DU985">
        <v>0</v>
      </c>
      <c r="DV985">
        <v>0</v>
      </c>
      <c r="DW985">
        <v>0</v>
      </c>
      <c r="DX985">
        <v>0</v>
      </c>
      <c r="DY985">
        <v>0</v>
      </c>
      <c r="DZ985">
        <v>0</v>
      </c>
      <c r="EA985">
        <v>0</v>
      </c>
      <c r="EB985">
        <v>0</v>
      </c>
      <c r="EC985">
        <v>0</v>
      </c>
      <c r="ED985">
        <v>0</v>
      </c>
    </row>
    <row r="986" spans="1:134" x14ac:dyDescent="0.3">
      <c r="A986">
        <v>106500867</v>
      </c>
      <c r="B986" t="s">
        <v>651</v>
      </c>
      <c r="C986">
        <v>20181</v>
      </c>
      <c r="D986" s="1">
        <v>43101</v>
      </c>
      <c r="E986" s="1">
        <v>43190</v>
      </c>
      <c r="F986" t="s">
        <v>134</v>
      </c>
      <c r="G986" t="s">
        <v>420</v>
      </c>
      <c r="H986">
        <v>6</v>
      </c>
      <c r="I986">
        <v>516</v>
      </c>
      <c r="J986" t="s">
        <v>136</v>
      </c>
      <c r="K986" t="s">
        <v>137</v>
      </c>
      <c r="L986" t="s">
        <v>138</v>
      </c>
      <c r="M986" t="s">
        <v>652</v>
      </c>
      <c r="N986" t="s">
        <v>653</v>
      </c>
      <c r="O986" t="s">
        <v>654</v>
      </c>
      <c r="P986">
        <v>95382</v>
      </c>
      <c r="Q986" t="s">
        <v>2114</v>
      </c>
      <c r="R986">
        <v>209</v>
      </c>
      <c r="S986">
        <v>209</v>
      </c>
      <c r="T986">
        <v>113</v>
      </c>
      <c r="U986">
        <v>867</v>
      </c>
      <c r="V986">
        <v>201</v>
      </c>
      <c r="W986">
        <v>220</v>
      </c>
      <c r="X986">
        <v>723</v>
      </c>
      <c r="Y986">
        <v>0</v>
      </c>
      <c r="Z986">
        <v>0</v>
      </c>
      <c r="AA986">
        <v>43</v>
      </c>
      <c r="AB986">
        <v>287</v>
      </c>
      <c r="AC986">
        <v>20</v>
      </c>
      <c r="AD986">
        <v>8</v>
      </c>
      <c r="AE986">
        <v>2369</v>
      </c>
      <c r="AF986">
        <v>0</v>
      </c>
      <c r="AG986">
        <v>4065</v>
      </c>
      <c r="AH986">
        <v>937</v>
      </c>
      <c r="AI986">
        <v>957</v>
      </c>
      <c r="AJ986">
        <v>2724</v>
      </c>
      <c r="AK986">
        <v>0</v>
      </c>
      <c r="AL986">
        <v>0</v>
      </c>
      <c r="AM986">
        <v>168</v>
      </c>
      <c r="AN986">
        <v>858</v>
      </c>
      <c r="AO986">
        <v>41</v>
      </c>
      <c r="AP986">
        <v>16</v>
      </c>
      <c r="AQ986">
        <v>9766</v>
      </c>
      <c r="AR986">
        <v>0</v>
      </c>
      <c r="AS98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19532</v>
      </c>
      <c r="AT986">
        <v>6403</v>
      </c>
      <c r="AU986">
        <v>1859</v>
      </c>
      <c r="AV986">
        <v>2264</v>
      </c>
      <c r="AW986">
        <v>14716</v>
      </c>
      <c r="AX986">
        <v>0</v>
      </c>
      <c r="AY986">
        <v>0</v>
      </c>
      <c r="AZ986">
        <v>533</v>
      </c>
      <c r="BA986">
        <v>6433</v>
      </c>
      <c r="BB986">
        <v>572</v>
      </c>
      <c r="BC986">
        <v>766</v>
      </c>
      <c r="BD986">
        <v>33546</v>
      </c>
      <c r="BE986">
        <v>97604129</v>
      </c>
      <c r="BF986">
        <v>22689750</v>
      </c>
      <c r="BG986">
        <v>21042020</v>
      </c>
      <c r="BH986">
        <v>68077963</v>
      </c>
      <c r="BI986">
        <v>0</v>
      </c>
      <c r="BJ986">
        <v>0</v>
      </c>
      <c r="BK986">
        <v>4116942</v>
      </c>
      <c r="BL986">
        <v>24183880</v>
      </c>
      <c r="BM986">
        <v>1154899</v>
      </c>
      <c r="BN986">
        <v>450692</v>
      </c>
      <c r="BO986">
        <v>239320275</v>
      </c>
      <c r="BP986">
        <v>67746048</v>
      </c>
      <c r="BQ986">
        <v>24020754</v>
      </c>
      <c r="BR986">
        <v>17139878</v>
      </c>
      <c r="BS986">
        <v>109917680</v>
      </c>
      <c r="BT986">
        <v>0</v>
      </c>
      <c r="BU986">
        <v>0</v>
      </c>
      <c r="BV986">
        <v>5193702</v>
      </c>
      <c r="BW986">
        <v>58510709</v>
      </c>
      <c r="BX986">
        <v>3154643</v>
      </c>
      <c r="BY986">
        <v>4212695</v>
      </c>
      <c r="BZ986">
        <v>289896109</v>
      </c>
      <c r="CA986">
        <v>6854741</v>
      </c>
      <c r="CB986">
        <v>151777763</v>
      </c>
      <c r="CC986">
        <v>41808136</v>
      </c>
      <c r="CD986">
        <v>22061659</v>
      </c>
      <c r="CE986">
        <v>169431500</v>
      </c>
      <c r="CF986">
        <v>-72823</v>
      </c>
      <c r="CG986">
        <v>0</v>
      </c>
      <c r="CH986">
        <v>0</v>
      </c>
      <c r="CI986">
        <v>8028278</v>
      </c>
      <c r="CJ986">
        <v>47120359</v>
      </c>
      <c r="CK986">
        <v>0</v>
      </c>
      <c r="CL986">
        <v>4264996</v>
      </c>
      <c r="CM986">
        <v>0</v>
      </c>
      <c r="CN986">
        <v>0</v>
      </c>
      <c r="CO986">
        <v>0</v>
      </c>
      <c r="CP986">
        <v>2394050</v>
      </c>
      <c r="CQ986">
        <v>453668659</v>
      </c>
      <c r="CR986">
        <v>0</v>
      </c>
      <c r="CS986">
        <v>0</v>
      </c>
      <c r="CT986">
        <v>0</v>
      </c>
      <c r="CU986">
        <v>0</v>
      </c>
      <c r="CV986">
        <v>0</v>
      </c>
      <c r="CW986">
        <v>13572414</v>
      </c>
      <c r="CX986">
        <v>4902368</v>
      </c>
      <c r="CY986">
        <v>16193062</v>
      </c>
      <c r="CZ986">
        <v>8564143</v>
      </c>
      <c r="DA986">
        <v>0</v>
      </c>
      <c r="DB986">
        <v>0</v>
      </c>
      <c r="DC986">
        <v>680602</v>
      </c>
      <c r="DD986">
        <v>30769308</v>
      </c>
      <c r="DE986">
        <v>44546</v>
      </c>
      <c r="DF986">
        <v>821282</v>
      </c>
      <c r="DG986">
        <v>75547725</v>
      </c>
      <c r="DH986">
        <v>1457206</v>
      </c>
      <c r="DI986">
        <v>60933606</v>
      </c>
      <c r="DJ986">
        <v>0</v>
      </c>
      <c r="DK986">
        <v>283682</v>
      </c>
      <c r="DL986">
        <v>0</v>
      </c>
      <c r="DM986">
        <v>0</v>
      </c>
      <c r="DN986">
        <v>0</v>
      </c>
      <c r="DO986">
        <v>0</v>
      </c>
      <c r="DP986">
        <v>221921</v>
      </c>
      <c r="DQ986">
        <v>68869946</v>
      </c>
      <c r="DR986">
        <v>0</v>
      </c>
      <c r="DS986">
        <v>0</v>
      </c>
      <c r="DT986">
        <v>0</v>
      </c>
      <c r="DU986">
        <v>0</v>
      </c>
      <c r="DV986">
        <v>0</v>
      </c>
      <c r="DW986">
        <v>0</v>
      </c>
      <c r="DX986">
        <v>0</v>
      </c>
      <c r="DY986">
        <v>0</v>
      </c>
      <c r="DZ986">
        <v>0</v>
      </c>
      <c r="EA986">
        <v>0</v>
      </c>
      <c r="EB986">
        <v>8450941</v>
      </c>
      <c r="EC986">
        <v>14241573</v>
      </c>
      <c r="ED986">
        <v>0</v>
      </c>
    </row>
    <row r="987" spans="1:134" x14ac:dyDescent="0.3">
      <c r="A987">
        <v>106190280</v>
      </c>
      <c r="B987" t="s">
        <v>656</v>
      </c>
      <c r="C987">
        <v>20181</v>
      </c>
      <c r="D987" s="1">
        <v>43101</v>
      </c>
      <c r="E987" s="1">
        <v>43190</v>
      </c>
      <c r="F987" t="s">
        <v>134</v>
      </c>
      <c r="G987" t="s">
        <v>158</v>
      </c>
      <c r="H987">
        <v>11</v>
      </c>
      <c r="I987">
        <v>905</v>
      </c>
      <c r="J987" t="s">
        <v>255</v>
      </c>
      <c r="K987" t="s">
        <v>137</v>
      </c>
      <c r="L987" t="s">
        <v>138</v>
      </c>
      <c r="M987" t="s">
        <v>657</v>
      </c>
      <c r="N987" t="s">
        <v>658</v>
      </c>
      <c r="O987" t="s">
        <v>659</v>
      </c>
      <c r="P987">
        <v>91436</v>
      </c>
      <c r="Q987" t="s">
        <v>660</v>
      </c>
      <c r="R987">
        <v>148</v>
      </c>
      <c r="S987">
        <v>148</v>
      </c>
      <c r="T987">
        <v>148</v>
      </c>
      <c r="U987">
        <v>516</v>
      </c>
      <c r="V987">
        <v>88</v>
      </c>
      <c r="W987">
        <v>37</v>
      </c>
      <c r="X987">
        <v>93</v>
      </c>
      <c r="Y987">
        <v>0</v>
      </c>
      <c r="Z987">
        <v>0</v>
      </c>
      <c r="AA987">
        <v>311</v>
      </c>
      <c r="AB987">
        <v>0</v>
      </c>
      <c r="AC987">
        <v>0</v>
      </c>
      <c r="AD987">
        <v>29</v>
      </c>
      <c r="AE987">
        <v>1074</v>
      </c>
      <c r="AF987">
        <v>0</v>
      </c>
      <c r="AG987">
        <v>3741</v>
      </c>
      <c r="AH987">
        <v>559</v>
      </c>
      <c r="AI987">
        <v>263</v>
      </c>
      <c r="AJ987">
        <v>1287</v>
      </c>
      <c r="AK987">
        <v>0</v>
      </c>
      <c r="AL987">
        <v>0</v>
      </c>
      <c r="AM987">
        <v>1750</v>
      </c>
      <c r="AN987">
        <v>0</v>
      </c>
      <c r="AO987">
        <v>0</v>
      </c>
      <c r="AP987">
        <v>109</v>
      </c>
      <c r="AQ987">
        <v>7709</v>
      </c>
      <c r="AR987">
        <v>0</v>
      </c>
      <c r="AS98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15418</v>
      </c>
      <c r="AT987">
        <v>347</v>
      </c>
      <c r="AU987">
        <v>144</v>
      </c>
      <c r="AV987">
        <v>177</v>
      </c>
      <c r="AW987">
        <v>909</v>
      </c>
      <c r="AX987">
        <v>0</v>
      </c>
      <c r="AY987">
        <v>0</v>
      </c>
      <c r="AZ987">
        <v>749</v>
      </c>
      <c r="BA987">
        <v>0</v>
      </c>
      <c r="BB987">
        <v>0</v>
      </c>
      <c r="BC987">
        <v>356</v>
      </c>
      <c r="BD987">
        <v>2682</v>
      </c>
      <c r="BE987">
        <v>31400723</v>
      </c>
      <c r="BF987">
        <v>3920801</v>
      </c>
      <c r="BG987">
        <v>2160807</v>
      </c>
      <c r="BH987">
        <v>9141221</v>
      </c>
      <c r="BI987">
        <v>0</v>
      </c>
      <c r="BJ987">
        <v>0</v>
      </c>
      <c r="BK987">
        <v>9187549</v>
      </c>
      <c r="BL987">
        <v>0</v>
      </c>
      <c r="BM987">
        <v>0</v>
      </c>
      <c r="BN987">
        <v>1172898</v>
      </c>
      <c r="BO987">
        <v>56983999</v>
      </c>
      <c r="BP987">
        <v>2594344</v>
      </c>
      <c r="BQ987">
        <v>922329</v>
      </c>
      <c r="BR987">
        <v>690701</v>
      </c>
      <c r="BS987">
        <v>3077190</v>
      </c>
      <c r="BT987">
        <v>0</v>
      </c>
      <c r="BU987">
        <v>0</v>
      </c>
      <c r="BV987">
        <v>3417888</v>
      </c>
      <c r="BW987">
        <v>0</v>
      </c>
      <c r="BX987">
        <v>0</v>
      </c>
      <c r="BY987">
        <v>1256685</v>
      </c>
      <c r="BZ987">
        <v>11959137</v>
      </c>
      <c r="CA987">
        <v>3499242</v>
      </c>
      <c r="CB987">
        <v>27830967</v>
      </c>
      <c r="CC987">
        <v>2439793</v>
      </c>
      <c r="CD987">
        <v>1331265</v>
      </c>
      <c r="CE987">
        <v>8456024</v>
      </c>
      <c r="CF987">
        <v>0</v>
      </c>
      <c r="CG987">
        <v>0</v>
      </c>
      <c r="CH987">
        <v>0</v>
      </c>
      <c r="CI987">
        <v>9252151</v>
      </c>
      <c r="CJ987">
        <v>0</v>
      </c>
      <c r="CK987">
        <v>0</v>
      </c>
      <c r="CL987">
        <v>22621</v>
      </c>
      <c r="CM987">
        <v>0</v>
      </c>
      <c r="CN987">
        <v>0</v>
      </c>
      <c r="CO987">
        <v>0</v>
      </c>
      <c r="CP987">
        <v>872807</v>
      </c>
      <c r="CQ987">
        <v>53704870</v>
      </c>
      <c r="CR987">
        <v>0</v>
      </c>
      <c r="CS987">
        <v>0</v>
      </c>
      <c r="CT987">
        <v>0</v>
      </c>
      <c r="CU987">
        <v>0</v>
      </c>
      <c r="CV987">
        <v>0</v>
      </c>
      <c r="CW987">
        <v>4863752</v>
      </c>
      <c r="CX987">
        <v>2399047</v>
      </c>
      <c r="CY987">
        <v>1520243</v>
      </c>
      <c r="CZ987">
        <v>3762355</v>
      </c>
      <c r="DA987">
        <v>0</v>
      </c>
      <c r="DB987">
        <v>0</v>
      </c>
      <c r="DC987">
        <v>2763785</v>
      </c>
      <c r="DD987">
        <v>0</v>
      </c>
      <c r="DE987">
        <v>0</v>
      </c>
      <c r="DF987">
        <v>-70916</v>
      </c>
      <c r="DG987">
        <v>15238266</v>
      </c>
      <c r="DH987">
        <v>1661097</v>
      </c>
      <c r="DI987">
        <v>15106005</v>
      </c>
      <c r="DJ987">
        <v>0</v>
      </c>
      <c r="DK987">
        <v>0</v>
      </c>
      <c r="DL987">
        <v>0</v>
      </c>
      <c r="DM987">
        <v>0</v>
      </c>
      <c r="DN987">
        <v>0</v>
      </c>
      <c r="DO987">
        <v>0</v>
      </c>
      <c r="DP987">
        <v>118274</v>
      </c>
      <c r="DQ987">
        <v>21995985</v>
      </c>
      <c r="DR987">
        <v>0</v>
      </c>
      <c r="DS987">
        <v>0</v>
      </c>
      <c r="DT987">
        <v>0</v>
      </c>
      <c r="DU987">
        <v>0</v>
      </c>
      <c r="DV987">
        <v>0</v>
      </c>
      <c r="DW987">
        <v>0</v>
      </c>
      <c r="DX987">
        <v>0</v>
      </c>
      <c r="DY987">
        <v>0</v>
      </c>
      <c r="DZ987">
        <v>0</v>
      </c>
      <c r="EA987">
        <v>0</v>
      </c>
      <c r="EB987">
        <v>0</v>
      </c>
      <c r="EC987">
        <v>0</v>
      </c>
      <c r="ED987">
        <v>0</v>
      </c>
    </row>
    <row r="988" spans="1:134" x14ac:dyDescent="0.3">
      <c r="A988">
        <v>106040962</v>
      </c>
      <c r="B988" t="s">
        <v>661</v>
      </c>
      <c r="C988">
        <v>20181</v>
      </c>
      <c r="D988" s="1">
        <v>43101</v>
      </c>
      <c r="E988" s="1">
        <v>43190</v>
      </c>
      <c r="F988" t="s">
        <v>134</v>
      </c>
      <c r="G988" t="s">
        <v>151</v>
      </c>
      <c r="H988">
        <v>1</v>
      </c>
      <c r="I988">
        <v>219</v>
      </c>
      <c r="J988" t="s">
        <v>136</v>
      </c>
      <c r="K988" t="s">
        <v>137</v>
      </c>
      <c r="L988" t="s">
        <v>138</v>
      </c>
      <c r="M988" t="s">
        <v>662</v>
      </c>
      <c r="N988" t="s">
        <v>663</v>
      </c>
      <c r="O988" t="s">
        <v>372</v>
      </c>
      <c r="P988">
        <v>95926</v>
      </c>
      <c r="Q988" t="s">
        <v>664</v>
      </c>
      <c r="R988">
        <v>298</v>
      </c>
      <c r="S988">
        <v>277</v>
      </c>
      <c r="T988">
        <v>241</v>
      </c>
      <c r="U988">
        <v>2545</v>
      </c>
      <c r="V988">
        <v>106</v>
      </c>
      <c r="W988">
        <v>272</v>
      </c>
      <c r="X988">
        <v>819</v>
      </c>
      <c r="Y988">
        <v>1</v>
      </c>
      <c r="Z988">
        <v>0</v>
      </c>
      <c r="AA988">
        <v>175</v>
      </c>
      <c r="AB988">
        <v>801</v>
      </c>
      <c r="AC988">
        <v>2</v>
      </c>
      <c r="AD988">
        <v>27</v>
      </c>
      <c r="AE988">
        <v>4748</v>
      </c>
      <c r="AF988">
        <v>0</v>
      </c>
      <c r="AG988">
        <v>12597</v>
      </c>
      <c r="AH988">
        <v>481</v>
      </c>
      <c r="AI988">
        <v>1248</v>
      </c>
      <c r="AJ988">
        <v>3306</v>
      </c>
      <c r="AK988">
        <v>3</v>
      </c>
      <c r="AL988">
        <v>0</v>
      </c>
      <c r="AM988">
        <v>687</v>
      </c>
      <c r="AN988">
        <v>2990</v>
      </c>
      <c r="AO988">
        <v>2</v>
      </c>
      <c r="AP988">
        <v>48</v>
      </c>
      <c r="AQ988">
        <v>21362</v>
      </c>
      <c r="AR988">
        <v>0</v>
      </c>
      <c r="AS98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42724</v>
      </c>
      <c r="AT988">
        <v>28777</v>
      </c>
      <c r="AU988">
        <v>1203</v>
      </c>
      <c r="AV988">
        <v>3662</v>
      </c>
      <c r="AW988">
        <v>19605</v>
      </c>
      <c r="AX988">
        <v>21</v>
      </c>
      <c r="AY988">
        <v>0</v>
      </c>
      <c r="AZ988">
        <v>6370</v>
      </c>
      <c r="BA988">
        <v>21699</v>
      </c>
      <c r="BB988">
        <v>17</v>
      </c>
      <c r="BC988">
        <v>4779</v>
      </c>
      <c r="BD988">
        <v>86133</v>
      </c>
      <c r="BE988">
        <v>227889728</v>
      </c>
      <c r="BF988">
        <v>9578552</v>
      </c>
      <c r="BG988">
        <v>23424068</v>
      </c>
      <c r="BH988">
        <v>62783680</v>
      </c>
      <c r="BI988">
        <v>536185</v>
      </c>
      <c r="BJ988">
        <v>0</v>
      </c>
      <c r="BK988">
        <v>11707985</v>
      </c>
      <c r="BL988">
        <v>59718346</v>
      </c>
      <c r="BM988">
        <v>63012</v>
      </c>
      <c r="BN988">
        <v>2365176</v>
      </c>
      <c r="BO988">
        <v>398066732</v>
      </c>
      <c r="BP988">
        <v>123687110</v>
      </c>
      <c r="BQ988">
        <v>4758215</v>
      </c>
      <c r="BR988">
        <v>13010684</v>
      </c>
      <c r="BS988">
        <v>57554878</v>
      </c>
      <c r="BT988">
        <v>279589</v>
      </c>
      <c r="BU988">
        <v>0</v>
      </c>
      <c r="BV988">
        <v>18329807</v>
      </c>
      <c r="BW988">
        <v>67891251</v>
      </c>
      <c r="BX988">
        <v>26808</v>
      </c>
      <c r="BY988">
        <v>5514905</v>
      </c>
      <c r="BZ988">
        <v>291053247</v>
      </c>
      <c r="CA988">
        <v>5588398</v>
      </c>
      <c r="CB988">
        <v>298673634</v>
      </c>
      <c r="CC988">
        <v>12540093</v>
      </c>
      <c r="CD988">
        <v>18018330</v>
      </c>
      <c r="CE988">
        <v>105614476</v>
      </c>
      <c r="CF988">
        <v>0</v>
      </c>
      <c r="CG988">
        <v>716958</v>
      </c>
      <c r="CH988">
        <v>0</v>
      </c>
      <c r="CI988">
        <v>23353629</v>
      </c>
      <c r="CJ988">
        <v>68597287</v>
      </c>
      <c r="CK988">
        <v>0</v>
      </c>
      <c r="CL988">
        <v>4211770</v>
      </c>
      <c r="CM988">
        <v>0</v>
      </c>
      <c r="CN988">
        <v>0</v>
      </c>
      <c r="CO988">
        <v>0</v>
      </c>
      <c r="CP988">
        <v>682295</v>
      </c>
      <c r="CQ988">
        <v>537996870</v>
      </c>
      <c r="CR988">
        <v>0</v>
      </c>
      <c r="CS988">
        <v>0</v>
      </c>
      <c r="CT988">
        <v>0</v>
      </c>
      <c r="CU988">
        <v>0</v>
      </c>
      <c r="CV988">
        <v>0</v>
      </c>
      <c r="CW988">
        <v>52850519</v>
      </c>
      <c r="CX988">
        <v>1777005</v>
      </c>
      <c r="CY988">
        <v>17656551</v>
      </c>
      <c r="CZ988">
        <v>14677759</v>
      </c>
      <c r="DA988">
        <v>94735</v>
      </c>
      <c r="DB988">
        <v>0</v>
      </c>
      <c r="DC988">
        <v>6381356</v>
      </c>
      <c r="DD988">
        <v>58287239</v>
      </c>
      <c r="DE988">
        <v>0</v>
      </c>
      <c r="DF988">
        <v>-602055</v>
      </c>
      <c r="DG988">
        <v>151123109</v>
      </c>
      <c r="DH988">
        <v>983238</v>
      </c>
      <c r="DI988">
        <v>151672976</v>
      </c>
      <c r="DJ988">
        <v>0</v>
      </c>
      <c r="DK988">
        <v>3220266</v>
      </c>
      <c r="DL988">
        <v>0</v>
      </c>
      <c r="DM988">
        <v>0</v>
      </c>
      <c r="DN988">
        <v>0</v>
      </c>
      <c r="DO988">
        <v>0</v>
      </c>
      <c r="DP988">
        <v>19052989</v>
      </c>
      <c r="DQ988">
        <v>271375407</v>
      </c>
      <c r="DR988">
        <v>0</v>
      </c>
      <c r="DS988">
        <v>0</v>
      </c>
      <c r="DT988">
        <v>0</v>
      </c>
      <c r="DU988">
        <v>0</v>
      </c>
      <c r="DV988">
        <v>0</v>
      </c>
      <c r="DW988">
        <v>0</v>
      </c>
      <c r="DX988">
        <v>0</v>
      </c>
      <c r="DY988">
        <v>0</v>
      </c>
      <c r="DZ988">
        <v>0</v>
      </c>
      <c r="EA988">
        <v>0</v>
      </c>
      <c r="EB988">
        <v>0</v>
      </c>
      <c r="EC988">
        <v>0</v>
      </c>
      <c r="ED988">
        <v>0</v>
      </c>
    </row>
    <row r="989" spans="1:134" x14ac:dyDescent="0.3">
      <c r="A989">
        <v>106104089</v>
      </c>
      <c r="B989" t="s">
        <v>2192</v>
      </c>
      <c r="C989">
        <v>20181</v>
      </c>
      <c r="D989" s="1">
        <v>43101</v>
      </c>
      <c r="E989" s="1">
        <v>43190</v>
      </c>
      <c r="F989" t="s">
        <v>134</v>
      </c>
      <c r="G989" t="s">
        <v>182</v>
      </c>
      <c r="H989">
        <v>9</v>
      </c>
      <c r="I989">
        <v>605</v>
      </c>
      <c r="J989" t="s">
        <v>255</v>
      </c>
      <c r="K989" t="s">
        <v>369</v>
      </c>
      <c r="L989" t="s">
        <v>138</v>
      </c>
      <c r="M989" t="s">
        <v>666</v>
      </c>
      <c r="N989" t="s">
        <v>416</v>
      </c>
      <c r="O989" t="s">
        <v>417</v>
      </c>
      <c r="P989">
        <v>93702</v>
      </c>
      <c r="Q989" t="s">
        <v>667</v>
      </c>
      <c r="R989">
        <v>16</v>
      </c>
      <c r="S989">
        <v>16</v>
      </c>
      <c r="T989">
        <v>16</v>
      </c>
      <c r="U989">
        <v>0</v>
      </c>
      <c r="V989">
        <v>0</v>
      </c>
      <c r="W989">
        <v>98</v>
      </c>
      <c r="X989">
        <v>0</v>
      </c>
      <c r="Y989">
        <v>18</v>
      </c>
      <c r="Z989">
        <v>0</v>
      </c>
      <c r="AA989">
        <v>0</v>
      </c>
      <c r="AB989">
        <v>0</v>
      </c>
      <c r="AC989">
        <v>0</v>
      </c>
      <c r="AD989">
        <v>0</v>
      </c>
      <c r="AE989">
        <v>116</v>
      </c>
      <c r="AF989">
        <v>0</v>
      </c>
      <c r="AG989">
        <v>0</v>
      </c>
      <c r="AH989">
        <v>0</v>
      </c>
      <c r="AI989">
        <v>1153</v>
      </c>
      <c r="AJ989">
        <v>0</v>
      </c>
      <c r="AK989">
        <v>134</v>
      </c>
      <c r="AL989">
        <v>0</v>
      </c>
      <c r="AM989">
        <v>0</v>
      </c>
      <c r="AN989">
        <v>0</v>
      </c>
      <c r="AO989">
        <v>0</v>
      </c>
      <c r="AP989">
        <v>0</v>
      </c>
      <c r="AQ989">
        <v>1287</v>
      </c>
      <c r="AR989">
        <v>0</v>
      </c>
      <c r="AS98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2574</v>
      </c>
      <c r="AT989">
        <v>0</v>
      </c>
      <c r="AU989">
        <v>0</v>
      </c>
      <c r="AV989">
        <v>0</v>
      </c>
      <c r="AW989">
        <v>0</v>
      </c>
      <c r="AX989">
        <v>0</v>
      </c>
      <c r="AY989">
        <v>0</v>
      </c>
      <c r="AZ989">
        <v>0</v>
      </c>
      <c r="BA989">
        <v>0</v>
      </c>
      <c r="BB989">
        <v>0</v>
      </c>
      <c r="BC989">
        <v>0</v>
      </c>
      <c r="BD989">
        <v>0</v>
      </c>
      <c r="BE989">
        <v>0</v>
      </c>
      <c r="BF989">
        <v>0</v>
      </c>
      <c r="BG989">
        <v>814860</v>
      </c>
      <c r="BH989">
        <v>0</v>
      </c>
      <c r="BI989">
        <v>94702</v>
      </c>
      <c r="BJ989">
        <v>0</v>
      </c>
      <c r="BK989">
        <v>0</v>
      </c>
      <c r="BL989">
        <v>0</v>
      </c>
      <c r="BM989">
        <v>0</v>
      </c>
      <c r="BN989">
        <v>0</v>
      </c>
      <c r="BO989">
        <v>909562</v>
      </c>
      <c r="BP989">
        <v>0</v>
      </c>
      <c r="BQ989">
        <v>0</v>
      </c>
      <c r="BR989">
        <v>0</v>
      </c>
      <c r="BS989">
        <v>0</v>
      </c>
      <c r="BT989">
        <v>0</v>
      </c>
      <c r="BU989">
        <v>0</v>
      </c>
      <c r="BV989">
        <v>0</v>
      </c>
      <c r="BW989">
        <v>0</v>
      </c>
      <c r="BX989">
        <v>0</v>
      </c>
      <c r="BY989">
        <v>0</v>
      </c>
      <c r="BZ989">
        <v>0</v>
      </c>
      <c r="CA989">
        <v>0</v>
      </c>
      <c r="CB989">
        <v>0</v>
      </c>
      <c r="CC989">
        <v>0</v>
      </c>
      <c r="CD989">
        <v>111530</v>
      </c>
      <c r="CE989">
        <v>0</v>
      </c>
      <c r="CF989">
        <v>0</v>
      </c>
      <c r="CG989">
        <v>23942</v>
      </c>
      <c r="CH989">
        <v>0</v>
      </c>
      <c r="CI989">
        <v>0</v>
      </c>
      <c r="CJ989">
        <v>0</v>
      </c>
      <c r="CK989">
        <v>0</v>
      </c>
      <c r="CL989">
        <v>0</v>
      </c>
      <c r="CM989">
        <v>0</v>
      </c>
      <c r="CN989">
        <v>0</v>
      </c>
      <c r="CO989">
        <v>0</v>
      </c>
      <c r="CP989">
        <v>0</v>
      </c>
      <c r="CQ989">
        <v>135472</v>
      </c>
      <c r="CR989">
        <v>0</v>
      </c>
      <c r="CS989">
        <v>0</v>
      </c>
      <c r="CT989">
        <v>0</v>
      </c>
      <c r="CU989">
        <v>0</v>
      </c>
      <c r="CV989">
        <v>0</v>
      </c>
      <c r="CW989">
        <v>0</v>
      </c>
      <c r="CX989">
        <v>0</v>
      </c>
      <c r="CY989">
        <v>703330</v>
      </c>
      <c r="CZ989">
        <v>0</v>
      </c>
      <c r="DA989">
        <v>70760</v>
      </c>
      <c r="DB989">
        <v>0</v>
      </c>
      <c r="DC989">
        <v>0</v>
      </c>
      <c r="DD989">
        <v>0</v>
      </c>
      <c r="DE989">
        <v>0</v>
      </c>
      <c r="DF989">
        <v>0</v>
      </c>
      <c r="DG989">
        <v>774090</v>
      </c>
      <c r="DH989">
        <v>0</v>
      </c>
      <c r="DI989">
        <v>978367</v>
      </c>
      <c r="DJ989">
        <v>0</v>
      </c>
      <c r="DK989">
        <v>0</v>
      </c>
      <c r="DL989">
        <v>0</v>
      </c>
      <c r="DM989">
        <v>0</v>
      </c>
      <c r="DN989">
        <v>0</v>
      </c>
      <c r="DO989">
        <v>0</v>
      </c>
      <c r="DP989">
        <v>0</v>
      </c>
      <c r="DQ989">
        <v>0</v>
      </c>
      <c r="DR989">
        <v>0</v>
      </c>
      <c r="DS989">
        <v>0</v>
      </c>
      <c r="DT989">
        <v>0</v>
      </c>
      <c r="DU989">
        <v>0</v>
      </c>
      <c r="DV989">
        <v>0</v>
      </c>
      <c r="DW989">
        <v>0</v>
      </c>
      <c r="DX989">
        <v>0</v>
      </c>
      <c r="DY989">
        <v>0</v>
      </c>
      <c r="DZ989">
        <v>0</v>
      </c>
      <c r="EA989">
        <v>0</v>
      </c>
      <c r="EB989">
        <v>0</v>
      </c>
      <c r="EC989">
        <v>0</v>
      </c>
      <c r="ED989">
        <v>0</v>
      </c>
    </row>
    <row r="990" spans="1:134" x14ac:dyDescent="0.3">
      <c r="A990">
        <v>106197931</v>
      </c>
      <c r="B990" t="s">
        <v>668</v>
      </c>
      <c r="C990">
        <v>20181</v>
      </c>
      <c r="D990" s="1">
        <v>43101</v>
      </c>
      <c r="E990" s="1">
        <v>43190</v>
      </c>
      <c r="F990" t="s">
        <v>134</v>
      </c>
      <c r="G990" t="s">
        <v>158</v>
      </c>
      <c r="H990">
        <v>11</v>
      </c>
      <c r="I990">
        <v>927</v>
      </c>
      <c r="J990" t="s">
        <v>255</v>
      </c>
      <c r="K990" t="s">
        <v>369</v>
      </c>
      <c r="L990" t="s">
        <v>138</v>
      </c>
      <c r="M990" t="s">
        <v>669</v>
      </c>
      <c r="N990" t="s">
        <v>670</v>
      </c>
      <c r="O990" t="s">
        <v>671</v>
      </c>
      <c r="P990">
        <v>90232</v>
      </c>
      <c r="Q990" t="s">
        <v>667</v>
      </c>
      <c r="R990">
        <v>16</v>
      </c>
      <c r="S990">
        <v>16</v>
      </c>
      <c r="T990">
        <v>16</v>
      </c>
      <c r="U990">
        <v>0</v>
      </c>
      <c r="V990">
        <v>0</v>
      </c>
      <c r="W990">
        <v>77</v>
      </c>
      <c r="X990">
        <v>0</v>
      </c>
      <c r="Y990">
        <v>12</v>
      </c>
      <c r="Z990">
        <v>0</v>
      </c>
      <c r="AA990">
        <v>0</v>
      </c>
      <c r="AB990">
        <v>0</v>
      </c>
      <c r="AC990">
        <v>89</v>
      </c>
      <c r="AD990">
        <v>0</v>
      </c>
      <c r="AE990">
        <v>178</v>
      </c>
      <c r="AF990">
        <v>0</v>
      </c>
      <c r="AG990">
        <v>0</v>
      </c>
      <c r="AH990">
        <v>0</v>
      </c>
      <c r="AI990">
        <v>1263</v>
      </c>
      <c r="AJ990">
        <v>0</v>
      </c>
      <c r="AK990">
        <v>127</v>
      </c>
      <c r="AL990">
        <v>0</v>
      </c>
      <c r="AM990">
        <v>0</v>
      </c>
      <c r="AN990">
        <v>0</v>
      </c>
      <c r="AO990">
        <v>1390</v>
      </c>
      <c r="AP990">
        <v>0</v>
      </c>
      <c r="AQ990">
        <v>2780</v>
      </c>
      <c r="AR990">
        <v>0</v>
      </c>
      <c r="AS99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5560</v>
      </c>
      <c r="AT990">
        <v>0</v>
      </c>
      <c r="AU990">
        <v>0</v>
      </c>
      <c r="AV990">
        <v>0</v>
      </c>
      <c r="AW990">
        <v>0</v>
      </c>
      <c r="AX990">
        <v>0</v>
      </c>
      <c r="AY990">
        <v>0</v>
      </c>
      <c r="AZ990">
        <v>0</v>
      </c>
      <c r="BA990">
        <v>0</v>
      </c>
      <c r="BB990">
        <v>0</v>
      </c>
      <c r="BC990">
        <v>0</v>
      </c>
      <c r="BD990">
        <v>0</v>
      </c>
      <c r="BE990">
        <v>0</v>
      </c>
      <c r="BF990">
        <v>0</v>
      </c>
      <c r="BG990">
        <v>625097</v>
      </c>
      <c r="BH990">
        <v>0</v>
      </c>
      <c r="BI990">
        <v>62856</v>
      </c>
      <c r="BJ990">
        <v>0</v>
      </c>
      <c r="BK990">
        <v>0</v>
      </c>
      <c r="BL990">
        <v>0</v>
      </c>
      <c r="BM990">
        <v>38473</v>
      </c>
      <c r="BN990">
        <v>0</v>
      </c>
      <c r="BO990">
        <v>726426</v>
      </c>
      <c r="BP990">
        <v>0</v>
      </c>
      <c r="BQ990">
        <v>0</v>
      </c>
      <c r="BR990">
        <v>0</v>
      </c>
      <c r="BS990">
        <v>0</v>
      </c>
      <c r="BT990">
        <v>0</v>
      </c>
      <c r="BU990">
        <v>0</v>
      </c>
      <c r="BV990">
        <v>0</v>
      </c>
      <c r="BW990">
        <v>0</v>
      </c>
      <c r="BX990">
        <v>0</v>
      </c>
      <c r="BY990">
        <v>0</v>
      </c>
      <c r="BZ990">
        <v>0</v>
      </c>
      <c r="CA990">
        <v>0</v>
      </c>
      <c r="CB990">
        <v>0</v>
      </c>
      <c r="CC990">
        <v>0</v>
      </c>
      <c r="CD990">
        <v>0</v>
      </c>
      <c r="CE990">
        <v>0</v>
      </c>
      <c r="CF990">
        <v>0</v>
      </c>
      <c r="CG990">
        <v>0</v>
      </c>
      <c r="CH990">
        <v>0</v>
      </c>
      <c r="CI990">
        <v>0</v>
      </c>
      <c r="CJ990">
        <v>0</v>
      </c>
      <c r="CK990">
        <v>0</v>
      </c>
      <c r="CL990">
        <v>0</v>
      </c>
      <c r="CM990">
        <v>0</v>
      </c>
      <c r="CN990">
        <v>0</v>
      </c>
      <c r="CO990">
        <v>0</v>
      </c>
      <c r="CP990">
        <v>0</v>
      </c>
      <c r="CQ990">
        <v>0</v>
      </c>
      <c r="CR990">
        <v>0</v>
      </c>
      <c r="CS990">
        <v>0</v>
      </c>
      <c r="CT990">
        <v>0</v>
      </c>
      <c r="CU990">
        <v>0</v>
      </c>
      <c r="CV990">
        <v>0</v>
      </c>
      <c r="CW990">
        <v>0</v>
      </c>
      <c r="CX990">
        <v>0</v>
      </c>
      <c r="CY990">
        <v>625097</v>
      </c>
      <c r="CZ990">
        <v>0</v>
      </c>
      <c r="DA990">
        <v>62856</v>
      </c>
      <c r="DB990">
        <v>0</v>
      </c>
      <c r="DC990">
        <v>0</v>
      </c>
      <c r="DD990">
        <v>0</v>
      </c>
      <c r="DE990">
        <v>38473</v>
      </c>
      <c r="DF990">
        <v>0</v>
      </c>
      <c r="DG990">
        <v>726426</v>
      </c>
      <c r="DH990">
        <v>0</v>
      </c>
      <c r="DI990">
        <v>1167965</v>
      </c>
      <c r="DJ990">
        <v>0</v>
      </c>
      <c r="DK990">
        <v>0</v>
      </c>
      <c r="DL990">
        <v>0</v>
      </c>
      <c r="DM990">
        <v>0</v>
      </c>
      <c r="DN990">
        <v>0</v>
      </c>
      <c r="DO990">
        <v>0</v>
      </c>
      <c r="DP990">
        <v>0</v>
      </c>
      <c r="DQ990">
        <v>0</v>
      </c>
      <c r="DR990">
        <v>0</v>
      </c>
      <c r="DS990">
        <v>0</v>
      </c>
      <c r="DT990">
        <v>0</v>
      </c>
      <c r="DU990">
        <v>0</v>
      </c>
      <c r="DV990">
        <v>0</v>
      </c>
      <c r="DW990">
        <v>0</v>
      </c>
      <c r="DX990">
        <v>0</v>
      </c>
      <c r="DY990">
        <v>0</v>
      </c>
      <c r="DZ990">
        <v>0</v>
      </c>
      <c r="EA990">
        <v>0</v>
      </c>
      <c r="EB990">
        <v>0</v>
      </c>
      <c r="EC990">
        <v>0</v>
      </c>
      <c r="ED990">
        <v>0</v>
      </c>
    </row>
    <row r="991" spans="1:134" x14ac:dyDescent="0.3">
      <c r="A991">
        <v>106474007</v>
      </c>
      <c r="B991" t="s">
        <v>672</v>
      </c>
      <c r="C991">
        <v>20181</v>
      </c>
      <c r="D991" s="1">
        <v>43101</v>
      </c>
      <c r="E991" s="1">
        <v>43190</v>
      </c>
      <c r="F991" t="s">
        <v>134</v>
      </c>
      <c r="G991" t="s">
        <v>673</v>
      </c>
      <c r="H991">
        <v>1</v>
      </c>
      <c r="I991">
        <v>203</v>
      </c>
      <c r="J991" t="s">
        <v>136</v>
      </c>
      <c r="K991" t="s">
        <v>137</v>
      </c>
      <c r="L991" t="s">
        <v>220</v>
      </c>
      <c r="M991" t="s">
        <v>674</v>
      </c>
      <c r="N991" t="s">
        <v>675</v>
      </c>
      <c r="O991" t="s">
        <v>676</v>
      </c>
      <c r="P991">
        <v>96097</v>
      </c>
      <c r="Q991" t="s">
        <v>677</v>
      </c>
      <c r="R991">
        <v>25</v>
      </c>
      <c r="S991">
        <v>25</v>
      </c>
      <c r="T991">
        <v>25</v>
      </c>
      <c r="U991">
        <v>135</v>
      </c>
      <c r="V991">
        <v>0</v>
      </c>
      <c r="W991">
        <v>124</v>
      </c>
      <c r="X991">
        <v>0</v>
      </c>
      <c r="Y991">
        <v>0</v>
      </c>
      <c r="Z991">
        <v>0</v>
      </c>
      <c r="AA991">
        <v>70</v>
      </c>
      <c r="AB991">
        <v>0</v>
      </c>
      <c r="AC991">
        <v>0</v>
      </c>
      <c r="AD991">
        <v>2</v>
      </c>
      <c r="AE991">
        <v>331</v>
      </c>
      <c r="AF991">
        <v>0</v>
      </c>
      <c r="AG991">
        <v>514</v>
      </c>
      <c r="AH991">
        <v>0</v>
      </c>
      <c r="AI991">
        <v>375</v>
      </c>
      <c r="AJ991">
        <v>0</v>
      </c>
      <c r="AK991">
        <v>0</v>
      </c>
      <c r="AL991">
        <v>0</v>
      </c>
      <c r="AM991">
        <v>207</v>
      </c>
      <c r="AN991">
        <v>0</v>
      </c>
      <c r="AO991">
        <v>0</v>
      </c>
      <c r="AP991">
        <v>30</v>
      </c>
      <c r="AQ991">
        <v>1126</v>
      </c>
      <c r="AR991">
        <v>0</v>
      </c>
      <c r="AS99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2252</v>
      </c>
      <c r="AT991">
        <v>14868</v>
      </c>
      <c r="AU991">
        <v>0</v>
      </c>
      <c r="AV991">
        <v>9696</v>
      </c>
      <c r="AW991">
        <v>0</v>
      </c>
      <c r="AX991">
        <v>0</v>
      </c>
      <c r="AY991">
        <v>0</v>
      </c>
      <c r="AZ991">
        <v>6200</v>
      </c>
      <c r="BA991">
        <v>0</v>
      </c>
      <c r="BB991">
        <v>1051</v>
      </c>
      <c r="BC991">
        <v>0</v>
      </c>
      <c r="BD991">
        <v>31815</v>
      </c>
      <c r="BE991">
        <v>7040778</v>
      </c>
      <c r="BF991">
        <v>0</v>
      </c>
      <c r="BG991">
        <v>4039438</v>
      </c>
      <c r="BH991">
        <v>0</v>
      </c>
      <c r="BI991">
        <v>0</v>
      </c>
      <c r="BJ991">
        <v>0</v>
      </c>
      <c r="BK991">
        <v>2356261</v>
      </c>
      <c r="BL991">
        <v>0</v>
      </c>
      <c r="BM991">
        <v>0</v>
      </c>
      <c r="BN991">
        <v>1002107</v>
      </c>
      <c r="BO991">
        <v>14438584</v>
      </c>
      <c r="BP991">
        <v>13388052</v>
      </c>
      <c r="BQ991">
        <v>0</v>
      </c>
      <c r="BR991">
        <v>10250823</v>
      </c>
      <c r="BS991">
        <v>0</v>
      </c>
      <c r="BT991">
        <v>0</v>
      </c>
      <c r="BU991">
        <v>0</v>
      </c>
      <c r="BV991">
        <v>8983291</v>
      </c>
      <c r="BW991">
        <v>0</v>
      </c>
      <c r="BX991">
        <v>1558125</v>
      </c>
      <c r="BY991">
        <v>0</v>
      </c>
      <c r="BZ991">
        <v>34180291</v>
      </c>
      <c r="CA991">
        <v>1311548</v>
      </c>
      <c r="CB991">
        <v>12061176</v>
      </c>
      <c r="CC991">
        <v>0</v>
      </c>
      <c r="CD991">
        <v>11472826</v>
      </c>
      <c r="CE991">
        <v>0</v>
      </c>
      <c r="CF991">
        <v>0</v>
      </c>
      <c r="CG991">
        <v>0</v>
      </c>
      <c r="CH991">
        <v>0</v>
      </c>
      <c r="CI991">
        <v>3351926</v>
      </c>
      <c r="CJ991">
        <v>0</v>
      </c>
      <c r="CK991">
        <v>0</v>
      </c>
      <c r="CL991">
        <v>134340</v>
      </c>
      <c r="CM991">
        <v>0</v>
      </c>
      <c r="CN991">
        <v>0</v>
      </c>
      <c r="CO991">
        <v>0</v>
      </c>
      <c r="CP991">
        <v>1085688</v>
      </c>
      <c r="CQ991">
        <v>29417504</v>
      </c>
      <c r="CR991">
        <v>0</v>
      </c>
      <c r="CS991">
        <v>0</v>
      </c>
      <c r="CT991">
        <v>0</v>
      </c>
      <c r="CU991">
        <v>0</v>
      </c>
      <c r="CV991">
        <v>0</v>
      </c>
      <c r="CW991">
        <v>8367654</v>
      </c>
      <c r="CX991">
        <v>0</v>
      </c>
      <c r="CY991">
        <v>2817435</v>
      </c>
      <c r="CZ991">
        <v>0</v>
      </c>
      <c r="DA991">
        <v>0</v>
      </c>
      <c r="DB991">
        <v>0</v>
      </c>
      <c r="DC991">
        <v>6541738</v>
      </c>
      <c r="DD991">
        <v>0</v>
      </c>
      <c r="DE991">
        <v>0</v>
      </c>
      <c r="DF991">
        <v>1474544</v>
      </c>
      <c r="DG991">
        <v>19201371</v>
      </c>
      <c r="DH991">
        <v>170710</v>
      </c>
      <c r="DI991">
        <v>19096114</v>
      </c>
      <c r="DJ991">
        <v>0</v>
      </c>
      <c r="DK991">
        <v>0</v>
      </c>
      <c r="DL991">
        <v>0</v>
      </c>
      <c r="DM991">
        <v>0</v>
      </c>
      <c r="DN991">
        <v>0</v>
      </c>
      <c r="DO991">
        <v>0</v>
      </c>
      <c r="DP991">
        <v>2486972</v>
      </c>
      <c r="DQ991">
        <v>21962458</v>
      </c>
      <c r="DR991">
        <v>0</v>
      </c>
      <c r="DS991">
        <v>0</v>
      </c>
      <c r="DT991">
        <v>0</v>
      </c>
      <c r="DU991">
        <v>0</v>
      </c>
      <c r="DV991">
        <v>0</v>
      </c>
      <c r="DW991">
        <v>0</v>
      </c>
      <c r="DX991">
        <v>0</v>
      </c>
      <c r="DY991">
        <v>0</v>
      </c>
      <c r="DZ991">
        <v>0</v>
      </c>
      <c r="EA991">
        <v>0</v>
      </c>
      <c r="EB991">
        <v>0</v>
      </c>
      <c r="EC991">
        <v>0</v>
      </c>
      <c r="ED991">
        <v>0</v>
      </c>
    </row>
    <row r="992" spans="1:134" x14ac:dyDescent="0.3">
      <c r="A992">
        <v>106301781</v>
      </c>
      <c r="B992" t="s">
        <v>678</v>
      </c>
      <c r="C992">
        <v>20181</v>
      </c>
      <c r="D992" s="1">
        <v>43101</v>
      </c>
      <c r="E992" s="1">
        <v>43190</v>
      </c>
      <c r="F992" t="s">
        <v>134</v>
      </c>
      <c r="G992" t="s">
        <v>226</v>
      </c>
      <c r="H992">
        <v>13</v>
      </c>
      <c r="I992">
        <v>1016</v>
      </c>
      <c r="J992" t="s">
        <v>283</v>
      </c>
      <c r="K992" t="s">
        <v>284</v>
      </c>
      <c r="L992" t="s">
        <v>138</v>
      </c>
      <c r="M992" t="s">
        <v>679</v>
      </c>
      <c r="N992" t="s">
        <v>680</v>
      </c>
      <c r="O992" t="s">
        <v>496</v>
      </c>
      <c r="P992">
        <v>92626</v>
      </c>
      <c r="Q992" t="s">
        <v>681</v>
      </c>
      <c r="R992">
        <v>1218</v>
      </c>
      <c r="S992">
        <v>1084</v>
      </c>
      <c r="T992">
        <v>134</v>
      </c>
      <c r="U992">
        <v>1</v>
      </c>
      <c r="V992">
        <v>0</v>
      </c>
      <c r="W992">
        <v>15</v>
      </c>
      <c r="X992">
        <v>0</v>
      </c>
      <c r="Y992">
        <v>0</v>
      </c>
      <c r="Z992">
        <v>0</v>
      </c>
      <c r="AA992">
        <v>0</v>
      </c>
      <c r="AB992">
        <v>0</v>
      </c>
      <c r="AC992">
        <v>0</v>
      </c>
      <c r="AD992">
        <v>1</v>
      </c>
      <c r="AE992">
        <v>17</v>
      </c>
      <c r="AF992">
        <v>0</v>
      </c>
      <c r="AG992">
        <v>84</v>
      </c>
      <c r="AH992">
        <v>0</v>
      </c>
      <c r="AI992">
        <v>11298</v>
      </c>
      <c r="AJ992">
        <v>0</v>
      </c>
      <c r="AK992">
        <v>0</v>
      </c>
      <c r="AL992">
        <v>0</v>
      </c>
      <c r="AM992">
        <v>0</v>
      </c>
      <c r="AN992">
        <v>0</v>
      </c>
      <c r="AO992">
        <v>0</v>
      </c>
      <c r="AP992">
        <v>386</v>
      </c>
      <c r="AQ992">
        <v>11768</v>
      </c>
      <c r="AR992">
        <v>0</v>
      </c>
      <c r="AS99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23536</v>
      </c>
      <c r="AT992">
        <v>0</v>
      </c>
      <c r="AU992">
        <v>0</v>
      </c>
      <c r="AV992">
        <v>0</v>
      </c>
      <c r="AW992">
        <v>0</v>
      </c>
      <c r="AX992">
        <v>0</v>
      </c>
      <c r="AY992">
        <v>0</v>
      </c>
      <c r="AZ992">
        <v>0</v>
      </c>
      <c r="BA992">
        <v>0</v>
      </c>
      <c r="BB992">
        <v>0</v>
      </c>
      <c r="BC992">
        <v>0</v>
      </c>
      <c r="BD992">
        <v>0</v>
      </c>
      <c r="BE992">
        <v>299667</v>
      </c>
      <c r="BF992">
        <v>0</v>
      </c>
      <c r="BG992">
        <v>14352364</v>
      </c>
      <c r="BH992">
        <v>0</v>
      </c>
      <c r="BI992">
        <v>0</v>
      </c>
      <c r="BJ992">
        <v>0</v>
      </c>
      <c r="BK992">
        <v>0</v>
      </c>
      <c r="BL992">
        <v>0</v>
      </c>
      <c r="BM992">
        <v>0</v>
      </c>
      <c r="BN992">
        <v>262797</v>
      </c>
      <c r="BO992">
        <v>14914828</v>
      </c>
      <c r="BP992">
        <v>0</v>
      </c>
      <c r="BQ992">
        <v>0</v>
      </c>
      <c r="BR992">
        <v>0</v>
      </c>
      <c r="BS992">
        <v>0</v>
      </c>
      <c r="BT992">
        <v>0</v>
      </c>
      <c r="BU992">
        <v>0</v>
      </c>
      <c r="BV992">
        <v>0</v>
      </c>
      <c r="BW992">
        <v>0</v>
      </c>
      <c r="BX992">
        <v>0</v>
      </c>
      <c r="BY992">
        <v>0</v>
      </c>
      <c r="BZ992">
        <v>0</v>
      </c>
      <c r="CA992">
        <v>0</v>
      </c>
      <c r="CB992">
        <v>4334</v>
      </c>
      <c r="CC992">
        <v>0</v>
      </c>
      <c r="CD992">
        <v>114663</v>
      </c>
      <c r="CE992">
        <v>0</v>
      </c>
      <c r="CF992">
        <v>0</v>
      </c>
      <c r="CG992">
        <v>0</v>
      </c>
      <c r="CH992">
        <v>0</v>
      </c>
      <c r="CI992">
        <v>0</v>
      </c>
      <c r="CJ992">
        <v>0</v>
      </c>
      <c r="CK992">
        <v>0</v>
      </c>
      <c r="CL992">
        <v>0</v>
      </c>
      <c r="CM992">
        <v>0</v>
      </c>
      <c r="CN992">
        <v>0</v>
      </c>
      <c r="CO992">
        <v>0</v>
      </c>
      <c r="CP992">
        <v>0</v>
      </c>
      <c r="CQ992">
        <v>118997</v>
      </c>
      <c r="CR992">
        <v>0</v>
      </c>
      <c r="CS992">
        <v>0</v>
      </c>
      <c r="CT992">
        <v>0</v>
      </c>
      <c r="CU992">
        <v>0</v>
      </c>
      <c r="CV992">
        <v>0</v>
      </c>
      <c r="CW992">
        <v>295333</v>
      </c>
      <c r="CX992">
        <v>0</v>
      </c>
      <c r="CY992">
        <v>14237701</v>
      </c>
      <c r="CZ992">
        <v>0</v>
      </c>
      <c r="DA992">
        <v>0</v>
      </c>
      <c r="DB992">
        <v>0</v>
      </c>
      <c r="DC992">
        <v>0</v>
      </c>
      <c r="DD992">
        <v>0</v>
      </c>
      <c r="DE992">
        <v>0</v>
      </c>
      <c r="DF992">
        <v>262797</v>
      </c>
      <c r="DG992">
        <v>14795831</v>
      </c>
      <c r="DH992">
        <v>0</v>
      </c>
      <c r="DI992">
        <v>27736642</v>
      </c>
      <c r="DJ992">
        <v>0</v>
      </c>
      <c r="DK992">
        <v>12940811</v>
      </c>
      <c r="DL992">
        <v>0</v>
      </c>
      <c r="DM992">
        <v>0</v>
      </c>
      <c r="DN992">
        <v>0</v>
      </c>
      <c r="DO992">
        <v>0</v>
      </c>
      <c r="DP992">
        <v>0</v>
      </c>
      <c r="DQ992">
        <v>0</v>
      </c>
      <c r="DR992">
        <v>0</v>
      </c>
      <c r="DS992">
        <v>0</v>
      </c>
      <c r="DT992">
        <v>0</v>
      </c>
      <c r="DU992">
        <v>0</v>
      </c>
      <c r="DV992">
        <v>0</v>
      </c>
      <c r="DW992">
        <v>0</v>
      </c>
      <c r="DX992">
        <v>0</v>
      </c>
      <c r="DY992">
        <v>0</v>
      </c>
      <c r="DZ992">
        <v>0</v>
      </c>
      <c r="EA992">
        <v>0</v>
      </c>
      <c r="EB992">
        <v>0</v>
      </c>
      <c r="EC992">
        <v>0</v>
      </c>
      <c r="ED992">
        <v>0</v>
      </c>
    </row>
    <row r="993" spans="1:134" x14ac:dyDescent="0.3">
      <c r="A993">
        <v>106190298</v>
      </c>
      <c r="B993" t="s">
        <v>682</v>
      </c>
      <c r="C993">
        <v>20181</v>
      </c>
      <c r="D993" s="1">
        <v>43101</v>
      </c>
      <c r="E993" s="1">
        <v>43190</v>
      </c>
      <c r="F993" t="s">
        <v>134</v>
      </c>
      <c r="G993" t="s">
        <v>158</v>
      </c>
      <c r="H993">
        <v>11</v>
      </c>
      <c r="I993">
        <v>915</v>
      </c>
      <c r="J993" t="s">
        <v>136</v>
      </c>
      <c r="K993" t="s">
        <v>137</v>
      </c>
      <c r="L993" t="s">
        <v>138</v>
      </c>
      <c r="M993" t="s">
        <v>683</v>
      </c>
      <c r="N993" t="s">
        <v>684</v>
      </c>
      <c r="O993" t="s">
        <v>685</v>
      </c>
      <c r="P993">
        <v>91741</v>
      </c>
      <c r="Q993" t="s">
        <v>686</v>
      </c>
      <c r="R993">
        <v>105</v>
      </c>
      <c r="S993">
        <v>105</v>
      </c>
      <c r="T993">
        <v>75</v>
      </c>
      <c r="U993">
        <v>363</v>
      </c>
      <c r="V993">
        <v>411</v>
      </c>
      <c r="W993">
        <v>86</v>
      </c>
      <c r="X993">
        <v>282</v>
      </c>
      <c r="Y993">
        <v>0</v>
      </c>
      <c r="Z993">
        <v>0</v>
      </c>
      <c r="AA993">
        <v>5</v>
      </c>
      <c r="AB993">
        <v>344</v>
      </c>
      <c r="AC993">
        <v>11</v>
      </c>
      <c r="AD993">
        <v>35</v>
      </c>
      <c r="AE993">
        <v>1537</v>
      </c>
      <c r="AF993">
        <v>0</v>
      </c>
      <c r="AG993">
        <v>2031</v>
      </c>
      <c r="AH993">
        <v>1742</v>
      </c>
      <c r="AI993">
        <v>375</v>
      </c>
      <c r="AJ993">
        <v>1093</v>
      </c>
      <c r="AK993">
        <v>0</v>
      </c>
      <c r="AL993">
        <v>0</v>
      </c>
      <c r="AM993">
        <v>17</v>
      </c>
      <c r="AN993">
        <v>1085</v>
      </c>
      <c r="AO993">
        <v>17</v>
      </c>
      <c r="AP993">
        <v>55</v>
      </c>
      <c r="AQ993">
        <v>6415</v>
      </c>
      <c r="AR993">
        <v>0</v>
      </c>
      <c r="AS99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12830</v>
      </c>
      <c r="AT993">
        <v>3354</v>
      </c>
      <c r="AU993">
        <v>1965</v>
      </c>
      <c r="AV993">
        <v>881</v>
      </c>
      <c r="AW993">
        <v>4730</v>
      </c>
      <c r="AX993">
        <v>0</v>
      </c>
      <c r="AY993">
        <v>0</v>
      </c>
      <c r="AZ993">
        <v>249</v>
      </c>
      <c r="BA993">
        <v>5103</v>
      </c>
      <c r="BB993">
        <v>87</v>
      </c>
      <c r="BC993">
        <v>851</v>
      </c>
      <c r="BD993">
        <v>17220</v>
      </c>
      <c r="BE993">
        <v>16761959</v>
      </c>
      <c r="BF993">
        <v>16316673</v>
      </c>
      <c r="BG993">
        <v>2859084</v>
      </c>
      <c r="BH993">
        <v>9347246</v>
      </c>
      <c r="BI993">
        <v>0</v>
      </c>
      <c r="BJ993">
        <v>0</v>
      </c>
      <c r="BK993">
        <v>162157</v>
      </c>
      <c r="BL993">
        <v>10013607</v>
      </c>
      <c r="BM993">
        <v>126621</v>
      </c>
      <c r="BN993">
        <v>545911</v>
      </c>
      <c r="BO993">
        <v>56133258</v>
      </c>
      <c r="BP993">
        <v>6486055</v>
      </c>
      <c r="BQ993">
        <v>6393911</v>
      </c>
      <c r="BR993">
        <v>1959312</v>
      </c>
      <c r="BS993">
        <v>9953048</v>
      </c>
      <c r="BT993">
        <v>0</v>
      </c>
      <c r="BU993">
        <v>0</v>
      </c>
      <c r="BV993">
        <v>339158</v>
      </c>
      <c r="BW993">
        <v>11109404</v>
      </c>
      <c r="BX993">
        <v>108613</v>
      </c>
      <c r="BY993">
        <v>1491480</v>
      </c>
      <c r="BZ993">
        <v>37840981</v>
      </c>
      <c r="CA993">
        <v>945976</v>
      </c>
      <c r="CB993">
        <v>18048756</v>
      </c>
      <c r="CC993">
        <v>15519020</v>
      </c>
      <c r="CD993">
        <v>4129220</v>
      </c>
      <c r="CE993">
        <v>15991078</v>
      </c>
      <c r="CF993">
        <v>0</v>
      </c>
      <c r="CG993">
        <v>0</v>
      </c>
      <c r="CH993">
        <v>0</v>
      </c>
      <c r="CI993">
        <v>322544</v>
      </c>
      <c r="CJ993">
        <v>11730299</v>
      </c>
      <c r="CK993">
        <v>0</v>
      </c>
      <c r="CL993">
        <v>235234</v>
      </c>
      <c r="CM993">
        <v>0</v>
      </c>
      <c r="CN993">
        <v>0</v>
      </c>
      <c r="CO993">
        <v>0</v>
      </c>
      <c r="CP993">
        <v>559182</v>
      </c>
      <c r="CQ993">
        <v>67481309</v>
      </c>
      <c r="CR993">
        <v>0</v>
      </c>
      <c r="CS993">
        <v>0</v>
      </c>
      <c r="CT993">
        <v>0</v>
      </c>
      <c r="CU993">
        <v>0</v>
      </c>
      <c r="CV993">
        <v>0</v>
      </c>
      <c r="CW993">
        <v>5199258</v>
      </c>
      <c r="CX993">
        <v>7191564</v>
      </c>
      <c r="CY993">
        <v>689176</v>
      </c>
      <c r="CZ993">
        <v>3309216</v>
      </c>
      <c r="DA993">
        <v>0</v>
      </c>
      <c r="DB993">
        <v>0</v>
      </c>
      <c r="DC993">
        <v>178771</v>
      </c>
      <c r="DD993">
        <v>9392712</v>
      </c>
      <c r="DE993">
        <v>0</v>
      </c>
      <c r="DF993">
        <v>532233</v>
      </c>
      <c r="DG993">
        <v>26492930</v>
      </c>
      <c r="DH993">
        <v>148841</v>
      </c>
      <c r="DI993">
        <v>24460871</v>
      </c>
      <c r="DJ993">
        <v>0</v>
      </c>
      <c r="DK993">
        <v>-314950</v>
      </c>
      <c r="DL993">
        <v>0</v>
      </c>
      <c r="DM993">
        <v>0</v>
      </c>
      <c r="DN993">
        <v>0</v>
      </c>
      <c r="DO993">
        <v>0</v>
      </c>
      <c r="DP993">
        <v>421473</v>
      </c>
      <c r="DQ993">
        <v>34571744</v>
      </c>
      <c r="DR993">
        <v>0</v>
      </c>
      <c r="DS993">
        <v>0</v>
      </c>
      <c r="DT993">
        <v>0</v>
      </c>
      <c r="DU993">
        <v>0</v>
      </c>
      <c r="DV993">
        <v>0</v>
      </c>
      <c r="DW993">
        <v>0</v>
      </c>
      <c r="DX993">
        <v>0</v>
      </c>
      <c r="DY993">
        <v>0</v>
      </c>
      <c r="DZ993">
        <v>0</v>
      </c>
      <c r="EA993">
        <v>0</v>
      </c>
      <c r="EB993">
        <v>0</v>
      </c>
      <c r="EC993">
        <v>0</v>
      </c>
      <c r="ED993">
        <v>0</v>
      </c>
    </row>
    <row r="994" spans="1:134" x14ac:dyDescent="0.3">
      <c r="A994">
        <v>106301357</v>
      </c>
      <c r="B994" t="s">
        <v>687</v>
      </c>
      <c r="C994">
        <v>20181</v>
      </c>
      <c r="D994" s="1">
        <v>43101</v>
      </c>
      <c r="E994" s="1">
        <v>43190</v>
      </c>
      <c r="F994" t="s">
        <v>134</v>
      </c>
      <c r="G994" t="s">
        <v>226</v>
      </c>
      <c r="H994">
        <v>13</v>
      </c>
      <c r="I994">
        <v>1015</v>
      </c>
      <c r="J994" t="s">
        <v>255</v>
      </c>
      <c r="K994" t="s">
        <v>137</v>
      </c>
      <c r="L994" t="s">
        <v>138</v>
      </c>
      <c r="M994" t="s">
        <v>688</v>
      </c>
      <c r="N994" t="s">
        <v>689</v>
      </c>
      <c r="O994" t="s">
        <v>690</v>
      </c>
      <c r="P994">
        <v>92780</v>
      </c>
      <c r="Q994" t="s">
        <v>691</v>
      </c>
      <c r="R994">
        <v>177</v>
      </c>
      <c r="S994">
        <v>177</v>
      </c>
      <c r="T994">
        <v>62</v>
      </c>
      <c r="U994">
        <v>165</v>
      </c>
      <c r="V994">
        <v>168</v>
      </c>
      <c r="W994">
        <v>22</v>
      </c>
      <c r="X994">
        <v>264</v>
      </c>
      <c r="Y994">
        <v>0</v>
      </c>
      <c r="Z994">
        <v>0</v>
      </c>
      <c r="AA994">
        <v>26</v>
      </c>
      <c r="AB994">
        <v>14</v>
      </c>
      <c r="AC994">
        <v>0</v>
      </c>
      <c r="AD994">
        <v>8</v>
      </c>
      <c r="AE994">
        <v>667</v>
      </c>
      <c r="AF994">
        <v>0</v>
      </c>
      <c r="AG994">
        <v>685</v>
      </c>
      <c r="AH994">
        <v>726</v>
      </c>
      <c r="AI994">
        <v>576</v>
      </c>
      <c r="AJ994">
        <v>3316</v>
      </c>
      <c r="AK994">
        <v>0</v>
      </c>
      <c r="AL994">
        <v>0</v>
      </c>
      <c r="AM994">
        <v>155</v>
      </c>
      <c r="AN994">
        <v>59</v>
      </c>
      <c r="AO994">
        <v>0</v>
      </c>
      <c r="AP994">
        <v>10</v>
      </c>
      <c r="AQ994">
        <v>5527</v>
      </c>
      <c r="AR994">
        <v>0</v>
      </c>
      <c r="AS99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11054</v>
      </c>
      <c r="AT994">
        <v>111</v>
      </c>
      <c r="AU994">
        <v>383</v>
      </c>
      <c r="AV994">
        <v>77</v>
      </c>
      <c r="AW994">
        <v>475</v>
      </c>
      <c r="AX994">
        <v>0</v>
      </c>
      <c r="AY994">
        <v>0</v>
      </c>
      <c r="AZ994">
        <v>177</v>
      </c>
      <c r="BA994">
        <v>63</v>
      </c>
      <c r="BB994">
        <v>0</v>
      </c>
      <c r="BC994">
        <v>98</v>
      </c>
      <c r="BD994">
        <v>1384</v>
      </c>
      <c r="BE994">
        <v>10645559</v>
      </c>
      <c r="BF994">
        <v>12847529</v>
      </c>
      <c r="BG994">
        <v>13501557</v>
      </c>
      <c r="BH994">
        <v>35442757</v>
      </c>
      <c r="BI994">
        <v>0</v>
      </c>
      <c r="BJ994">
        <v>0</v>
      </c>
      <c r="BK994">
        <v>703619</v>
      </c>
      <c r="BL994">
        <v>2941236</v>
      </c>
      <c r="BM994">
        <v>0</v>
      </c>
      <c r="BN994">
        <v>311934</v>
      </c>
      <c r="BO994">
        <v>76394191</v>
      </c>
      <c r="BP994">
        <v>545077</v>
      </c>
      <c r="BQ994">
        <v>4560392</v>
      </c>
      <c r="BR994">
        <v>439940</v>
      </c>
      <c r="BS994">
        <v>2344684</v>
      </c>
      <c r="BT994">
        <v>0</v>
      </c>
      <c r="BU994">
        <v>0</v>
      </c>
      <c r="BV994">
        <v>399270</v>
      </c>
      <c r="BW994">
        <v>1647733</v>
      </c>
      <c r="BX994">
        <v>0</v>
      </c>
      <c r="BY994">
        <v>249864</v>
      </c>
      <c r="BZ994">
        <v>10186960</v>
      </c>
      <c r="CA994">
        <v>899425</v>
      </c>
      <c r="CB994">
        <v>8695744</v>
      </c>
      <c r="CC994">
        <v>13526918</v>
      </c>
      <c r="CD994">
        <v>13048472</v>
      </c>
      <c r="CE994">
        <v>35366959</v>
      </c>
      <c r="CF994">
        <v>0</v>
      </c>
      <c r="CG994">
        <v>0</v>
      </c>
      <c r="CH994">
        <v>0</v>
      </c>
      <c r="CI994">
        <v>321599</v>
      </c>
      <c r="CJ994">
        <v>1338129</v>
      </c>
      <c r="CK994">
        <v>0</v>
      </c>
      <c r="CL994">
        <v>0</v>
      </c>
      <c r="CM994">
        <v>0</v>
      </c>
      <c r="CN994">
        <v>0</v>
      </c>
      <c r="CO994">
        <v>0</v>
      </c>
      <c r="CP994">
        <v>398915</v>
      </c>
      <c r="CQ994">
        <v>73596161</v>
      </c>
      <c r="CR994">
        <v>23150614</v>
      </c>
      <c r="CS994">
        <v>0</v>
      </c>
      <c r="CT994">
        <v>0</v>
      </c>
      <c r="CU994">
        <v>0</v>
      </c>
      <c r="CV994">
        <v>23150614</v>
      </c>
      <c r="CW994">
        <v>2494892</v>
      </c>
      <c r="CX994">
        <v>26976346</v>
      </c>
      <c r="CY994">
        <v>870683</v>
      </c>
      <c r="CZ994">
        <v>2329866</v>
      </c>
      <c r="DA994">
        <v>0</v>
      </c>
      <c r="DB994">
        <v>0</v>
      </c>
      <c r="DC994">
        <v>632008</v>
      </c>
      <c r="DD994">
        <v>3155881</v>
      </c>
      <c r="DE994">
        <v>0</v>
      </c>
      <c r="DF994">
        <v>-324072</v>
      </c>
      <c r="DG994">
        <v>36135604</v>
      </c>
      <c r="DH994">
        <v>33342</v>
      </c>
      <c r="DI994">
        <v>36350656</v>
      </c>
      <c r="DJ994">
        <v>0</v>
      </c>
      <c r="DK994">
        <v>0</v>
      </c>
      <c r="DL994">
        <v>0</v>
      </c>
      <c r="DM994">
        <v>0</v>
      </c>
      <c r="DN994">
        <v>0</v>
      </c>
      <c r="DO994">
        <v>0</v>
      </c>
      <c r="DP994">
        <v>76902</v>
      </c>
      <c r="DQ994">
        <v>26254308</v>
      </c>
      <c r="DR994">
        <v>0</v>
      </c>
      <c r="DS994">
        <v>0</v>
      </c>
      <c r="DT994">
        <v>0</v>
      </c>
      <c r="DU994">
        <v>0</v>
      </c>
      <c r="DV994">
        <v>0</v>
      </c>
      <c r="DW994">
        <v>0</v>
      </c>
      <c r="DX994">
        <v>0</v>
      </c>
      <c r="DY994">
        <v>0</v>
      </c>
      <c r="DZ994">
        <v>0</v>
      </c>
      <c r="EA994">
        <v>0</v>
      </c>
      <c r="EB994">
        <v>0</v>
      </c>
      <c r="EC994">
        <v>0</v>
      </c>
      <c r="ED994">
        <v>0</v>
      </c>
    </row>
    <row r="995" spans="1:134" x14ac:dyDescent="0.3">
      <c r="A995">
        <v>106301175</v>
      </c>
      <c r="B995" t="s">
        <v>692</v>
      </c>
      <c r="C995">
        <v>20181</v>
      </c>
      <c r="D995" s="1">
        <v>43101</v>
      </c>
      <c r="E995" s="1">
        <v>43190</v>
      </c>
      <c r="F995" t="s">
        <v>134</v>
      </c>
      <c r="G995" t="s">
        <v>226</v>
      </c>
      <c r="H995">
        <v>13</v>
      </c>
      <c r="I995">
        <v>1014</v>
      </c>
      <c r="J995" t="s">
        <v>255</v>
      </c>
      <c r="K995" t="s">
        <v>137</v>
      </c>
      <c r="L995" t="s">
        <v>138</v>
      </c>
      <c r="M995" t="s">
        <v>693</v>
      </c>
      <c r="N995" t="s">
        <v>694</v>
      </c>
      <c r="O995" t="s">
        <v>695</v>
      </c>
      <c r="P995">
        <v>92708</v>
      </c>
      <c r="Q995" t="s">
        <v>696</v>
      </c>
      <c r="R995">
        <v>400</v>
      </c>
      <c r="S995">
        <v>400</v>
      </c>
      <c r="T995">
        <v>278</v>
      </c>
      <c r="U995">
        <v>1109</v>
      </c>
      <c r="V995">
        <v>634</v>
      </c>
      <c r="W995">
        <v>405</v>
      </c>
      <c r="X995">
        <v>1886</v>
      </c>
      <c r="Y995">
        <v>7</v>
      </c>
      <c r="Z995">
        <v>0</v>
      </c>
      <c r="AA995">
        <v>15</v>
      </c>
      <c r="AB995">
        <v>671</v>
      </c>
      <c r="AC995">
        <v>22</v>
      </c>
      <c r="AD995">
        <v>310</v>
      </c>
      <c r="AE995">
        <v>5059</v>
      </c>
      <c r="AF995">
        <v>0</v>
      </c>
      <c r="AG995">
        <v>6559</v>
      </c>
      <c r="AH995">
        <v>3114</v>
      </c>
      <c r="AI995">
        <v>2225</v>
      </c>
      <c r="AJ995">
        <v>7909</v>
      </c>
      <c r="AK995">
        <v>43</v>
      </c>
      <c r="AL995">
        <v>0</v>
      </c>
      <c r="AM995">
        <v>46</v>
      </c>
      <c r="AN995">
        <v>2653</v>
      </c>
      <c r="AO995">
        <v>58</v>
      </c>
      <c r="AP995">
        <v>845</v>
      </c>
      <c r="AQ995">
        <v>23452</v>
      </c>
      <c r="AR995">
        <v>0</v>
      </c>
      <c r="AS99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46904</v>
      </c>
      <c r="AT995">
        <v>1701</v>
      </c>
      <c r="AU995">
        <v>1678</v>
      </c>
      <c r="AV995">
        <v>874</v>
      </c>
      <c r="AW995">
        <v>9274</v>
      </c>
      <c r="AX995">
        <v>5</v>
      </c>
      <c r="AY995">
        <v>0</v>
      </c>
      <c r="AZ995">
        <v>457</v>
      </c>
      <c r="BA995">
        <v>2751</v>
      </c>
      <c r="BB995">
        <v>23</v>
      </c>
      <c r="BC995">
        <v>680</v>
      </c>
      <c r="BD995">
        <v>17443</v>
      </c>
      <c r="BE995">
        <v>130831922</v>
      </c>
      <c r="BF995">
        <v>73706759</v>
      </c>
      <c r="BG995">
        <v>35135677</v>
      </c>
      <c r="BH995">
        <v>159491372</v>
      </c>
      <c r="BI995">
        <v>1178232</v>
      </c>
      <c r="BJ995">
        <v>0</v>
      </c>
      <c r="BK995">
        <v>1268724</v>
      </c>
      <c r="BL995">
        <v>60380048</v>
      </c>
      <c r="BM995">
        <v>1187263</v>
      </c>
      <c r="BN995">
        <v>11541139</v>
      </c>
      <c r="BO995">
        <v>474721136</v>
      </c>
      <c r="BP995">
        <v>22779446</v>
      </c>
      <c r="BQ995">
        <v>27455920</v>
      </c>
      <c r="BR995">
        <v>6231526</v>
      </c>
      <c r="BS995">
        <v>97870975</v>
      </c>
      <c r="BT995">
        <v>111447</v>
      </c>
      <c r="BU995">
        <v>0</v>
      </c>
      <c r="BV995">
        <v>1965105</v>
      </c>
      <c r="BW995">
        <v>30206109</v>
      </c>
      <c r="BX995">
        <v>159103</v>
      </c>
      <c r="BY995">
        <v>4553338</v>
      </c>
      <c r="BZ995">
        <v>191332969</v>
      </c>
      <c r="CA995">
        <v>2046117</v>
      </c>
      <c r="CB995">
        <v>134606810</v>
      </c>
      <c r="CC995">
        <v>89130130</v>
      </c>
      <c r="CD995">
        <v>20636922</v>
      </c>
      <c r="CE995">
        <v>234748542</v>
      </c>
      <c r="CF995">
        <v>-6536226</v>
      </c>
      <c r="CG995">
        <v>1210561</v>
      </c>
      <c r="CH995">
        <v>0</v>
      </c>
      <c r="CI995">
        <v>3105475</v>
      </c>
      <c r="CJ995">
        <v>83007775</v>
      </c>
      <c r="CK995">
        <v>0</v>
      </c>
      <c r="CL995">
        <v>1346366</v>
      </c>
      <c r="CM995">
        <v>0</v>
      </c>
      <c r="CN995">
        <v>0</v>
      </c>
      <c r="CO995">
        <v>0</v>
      </c>
      <c r="CP995">
        <v>12353096</v>
      </c>
      <c r="CQ995">
        <v>575655568</v>
      </c>
      <c r="CR995">
        <v>895662</v>
      </c>
      <c r="CS995">
        <v>5623622</v>
      </c>
      <c r="CT995">
        <v>0</v>
      </c>
      <c r="CU995">
        <v>19853518</v>
      </c>
      <c r="CV995">
        <v>26372802</v>
      </c>
      <c r="CW995">
        <v>19004558</v>
      </c>
      <c r="CX995">
        <v>12928211</v>
      </c>
      <c r="CY995">
        <v>27266507</v>
      </c>
      <c r="CZ995">
        <v>28237427</v>
      </c>
      <c r="DA995">
        <v>79118</v>
      </c>
      <c r="DB995">
        <v>0</v>
      </c>
      <c r="DC995">
        <v>92724</v>
      </c>
      <c r="DD995">
        <v>26631176</v>
      </c>
      <c r="DE995">
        <v>0</v>
      </c>
      <c r="DF995">
        <v>2531618</v>
      </c>
      <c r="DG995">
        <v>116771339</v>
      </c>
      <c r="DH995">
        <v>494850</v>
      </c>
      <c r="DI995">
        <v>103986393</v>
      </c>
      <c r="DJ995">
        <v>0</v>
      </c>
      <c r="DK995">
        <v>0</v>
      </c>
      <c r="DL995">
        <v>0</v>
      </c>
      <c r="DM995">
        <v>0</v>
      </c>
      <c r="DN995">
        <v>0</v>
      </c>
      <c r="DO995">
        <v>0</v>
      </c>
      <c r="DP995">
        <v>947336</v>
      </c>
      <c r="DQ995">
        <v>87141113</v>
      </c>
      <c r="DR995">
        <v>0</v>
      </c>
      <c r="DS995">
        <v>0</v>
      </c>
      <c r="DT995">
        <v>0</v>
      </c>
      <c r="DU995">
        <v>0</v>
      </c>
      <c r="DV995">
        <v>0</v>
      </c>
      <c r="DW995">
        <v>0</v>
      </c>
      <c r="DX995">
        <v>0</v>
      </c>
      <c r="DY995">
        <v>0</v>
      </c>
      <c r="DZ995">
        <v>0</v>
      </c>
      <c r="EA995">
        <v>0</v>
      </c>
      <c r="EB995">
        <v>17683445</v>
      </c>
      <c r="EC995">
        <v>18785290</v>
      </c>
      <c r="ED995">
        <v>0</v>
      </c>
    </row>
    <row r="996" spans="1:134" x14ac:dyDescent="0.3">
      <c r="A996">
        <v>106014034</v>
      </c>
      <c r="B996" t="s">
        <v>697</v>
      </c>
      <c r="C996">
        <v>20181</v>
      </c>
      <c r="D996" s="1">
        <v>43101</v>
      </c>
      <c r="E996" s="1">
        <v>43190</v>
      </c>
      <c r="F996" t="s">
        <v>134</v>
      </c>
      <c r="G996" t="s">
        <v>233</v>
      </c>
      <c r="H996">
        <v>5</v>
      </c>
      <c r="I996">
        <v>421</v>
      </c>
      <c r="J996" t="s">
        <v>255</v>
      </c>
      <c r="K996" t="s">
        <v>137</v>
      </c>
      <c r="L996" t="s">
        <v>138</v>
      </c>
      <c r="M996" t="s">
        <v>698</v>
      </c>
      <c r="N996" t="s">
        <v>699</v>
      </c>
      <c r="O996" t="s">
        <v>700</v>
      </c>
      <c r="P996">
        <v>94538</v>
      </c>
      <c r="Q996" t="s">
        <v>701</v>
      </c>
      <c r="R996">
        <v>148</v>
      </c>
      <c r="S996">
        <v>148</v>
      </c>
      <c r="T996">
        <v>148</v>
      </c>
      <c r="U996">
        <v>229</v>
      </c>
      <c r="V996">
        <v>21</v>
      </c>
      <c r="W996">
        <v>242</v>
      </c>
      <c r="X996">
        <v>0</v>
      </c>
      <c r="Y996">
        <v>0</v>
      </c>
      <c r="Z996">
        <v>0</v>
      </c>
      <c r="AA996">
        <v>144</v>
      </c>
      <c r="AB996">
        <v>755</v>
      </c>
      <c r="AC996">
        <v>7</v>
      </c>
      <c r="AD996">
        <v>2</v>
      </c>
      <c r="AE996">
        <v>1400</v>
      </c>
      <c r="AF996">
        <v>0</v>
      </c>
      <c r="AG996">
        <v>2061</v>
      </c>
      <c r="AH996">
        <v>150</v>
      </c>
      <c r="AI996">
        <v>1648</v>
      </c>
      <c r="AJ996">
        <v>0</v>
      </c>
      <c r="AK996">
        <v>0</v>
      </c>
      <c r="AL996">
        <v>0</v>
      </c>
      <c r="AM996">
        <v>980</v>
      </c>
      <c r="AN996">
        <v>4825</v>
      </c>
      <c r="AO996">
        <v>48</v>
      </c>
      <c r="AP996">
        <v>14</v>
      </c>
      <c r="AQ996">
        <v>9726</v>
      </c>
      <c r="AR996">
        <v>0</v>
      </c>
      <c r="AS99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19452</v>
      </c>
      <c r="AT996">
        <v>192</v>
      </c>
      <c r="AU996">
        <v>0</v>
      </c>
      <c r="AV996">
        <v>0</v>
      </c>
      <c r="AW996">
        <v>0</v>
      </c>
      <c r="AX996">
        <v>0</v>
      </c>
      <c r="AY996">
        <v>0</v>
      </c>
      <c r="AZ996">
        <v>814</v>
      </c>
      <c r="BA996">
        <v>1142</v>
      </c>
      <c r="BB996">
        <v>0</v>
      </c>
      <c r="BC996">
        <v>0</v>
      </c>
      <c r="BD996">
        <v>2148</v>
      </c>
      <c r="BE996">
        <v>4946400</v>
      </c>
      <c r="BF996">
        <v>360000</v>
      </c>
      <c r="BG996">
        <v>3955200</v>
      </c>
      <c r="BH996">
        <v>0</v>
      </c>
      <c r="BI996">
        <v>0</v>
      </c>
      <c r="BJ996">
        <v>0</v>
      </c>
      <c r="BK996">
        <v>2352000</v>
      </c>
      <c r="BL996">
        <v>11577683</v>
      </c>
      <c r="BM996">
        <v>115117</v>
      </c>
      <c r="BN996">
        <v>33600</v>
      </c>
      <c r="BO996">
        <v>23340000</v>
      </c>
      <c r="BP996">
        <v>112710</v>
      </c>
      <c r="BQ996">
        <v>0</v>
      </c>
      <c r="BR996">
        <v>0</v>
      </c>
      <c r="BS996">
        <v>0</v>
      </c>
      <c r="BT996">
        <v>0</v>
      </c>
      <c r="BU996">
        <v>0</v>
      </c>
      <c r="BV996">
        <v>477620</v>
      </c>
      <c r="BW996">
        <v>670540</v>
      </c>
      <c r="BX996">
        <v>0</v>
      </c>
      <c r="BY996">
        <v>0</v>
      </c>
      <c r="BZ996">
        <v>1260870</v>
      </c>
      <c r="CA996">
        <v>420315</v>
      </c>
      <c r="CB996">
        <v>2401277</v>
      </c>
      <c r="CC996">
        <v>108560</v>
      </c>
      <c r="CD996">
        <v>1833098</v>
      </c>
      <c r="CE996">
        <v>0</v>
      </c>
      <c r="CF996">
        <v>0</v>
      </c>
      <c r="CG996">
        <v>0</v>
      </c>
      <c r="CH996">
        <v>0</v>
      </c>
      <c r="CI996">
        <v>1133977</v>
      </c>
      <c r="CJ996">
        <v>5452097</v>
      </c>
      <c r="CK996">
        <v>0</v>
      </c>
      <c r="CL996">
        <v>115117</v>
      </c>
      <c r="CM996">
        <v>0</v>
      </c>
      <c r="CN996">
        <v>0</v>
      </c>
      <c r="CO996">
        <v>0</v>
      </c>
      <c r="CP996">
        <v>23840</v>
      </c>
      <c r="CQ996">
        <v>11488281</v>
      </c>
      <c r="CR996">
        <v>0</v>
      </c>
      <c r="CS996">
        <v>0</v>
      </c>
      <c r="CT996">
        <v>0</v>
      </c>
      <c r="CU996">
        <v>0</v>
      </c>
      <c r="CV996">
        <v>0</v>
      </c>
      <c r="CW996">
        <v>2237518</v>
      </c>
      <c r="CX996">
        <v>251440</v>
      </c>
      <c r="CY996">
        <v>2122102</v>
      </c>
      <c r="CZ996">
        <v>0</v>
      </c>
      <c r="DA996">
        <v>0</v>
      </c>
      <c r="DB996">
        <v>0</v>
      </c>
      <c r="DC996">
        <v>1695643</v>
      </c>
      <c r="DD996">
        <v>6796126</v>
      </c>
      <c r="DE996">
        <v>0</v>
      </c>
      <c r="DF996">
        <v>9760</v>
      </c>
      <c r="DG996">
        <v>13112589</v>
      </c>
      <c r="DH996">
        <v>790</v>
      </c>
      <c r="DI996">
        <v>9491203</v>
      </c>
      <c r="DJ996">
        <v>751181</v>
      </c>
      <c r="DK996">
        <v>3942</v>
      </c>
      <c r="DL996">
        <v>0</v>
      </c>
      <c r="DM996">
        <v>0</v>
      </c>
      <c r="DN996">
        <v>0</v>
      </c>
      <c r="DO996">
        <v>0</v>
      </c>
      <c r="DP996">
        <v>134967</v>
      </c>
      <c r="DQ996">
        <v>32740026</v>
      </c>
      <c r="DR996">
        <v>0</v>
      </c>
      <c r="DS996">
        <v>0</v>
      </c>
      <c r="DT996">
        <v>0</v>
      </c>
      <c r="DU996">
        <v>0</v>
      </c>
      <c r="DV996">
        <v>0</v>
      </c>
      <c r="DW996">
        <v>0</v>
      </c>
      <c r="DX996">
        <v>0</v>
      </c>
      <c r="DY996">
        <v>0</v>
      </c>
      <c r="DZ996">
        <v>0</v>
      </c>
      <c r="EA996">
        <v>0</v>
      </c>
      <c r="EB996">
        <v>0</v>
      </c>
      <c r="EC996">
        <v>0</v>
      </c>
      <c r="ED996">
        <v>0</v>
      </c>
    </row>
    <row r="997" spans="1:134" x14ac:dyDescent="0.3">
      <c r="A997">
        <v>106400480</v>
      </c>
      <c r="B997" t="s">
        <v>702</v>
      </c>
      <c r="C997">
        <v>20181</v>
      </c>
      <c r="D997" s="1">
        <v>43101</v>
      </c>
      <c r="E997" s="1">
        <v>43190</v>
      </c>
      <c r="F997" t="s">
        <v>134</v>
      </c>
      <c r="G997" t="s">
        <v>282</v>
      </c>
      <c r="H997">
        <v>8</v>
      </c>
      <c r="I997">
        <v>801</v>
      </c>
      <c r="J997" t="s">
        <v>136</v>
      </c>
      <c r="K997" t="s">
        <v>137</v>
      </c>
      <c r="L997" t="s">
        <v>138</v>
      </c>
      <c r="M997" t="s">
        <v>703</v>
      </c>
      <c r="N997" t="s">
        <v>704</v>
      </c>
      <c r="O997" t="s">
        <v>705</v>
      </c>
      <c r="P997">
        <v>93401</v>
      </c>
      <c r="Q997" t="s">
        <v>706</v>
      </c>
      <c r="R997">
        <v>98</v>
      </c>
      <c r="S997">
        <v>98</v>
      </c>
      <c r="T997">
        <v>56</v>
      </c>
      <c r="U997">
        <v>651</v>
      </c>
      <c r="V997">
        <v>97</v>
      </c>
      <c r="W997">
        <v>12</v>
      </c>
      <c r="X997">
        <v>101</v>
      </c>
      <c r="Y997">
        <v>0</v>
      </c>
      <c r="Z997">
        <v>0</v>
      </c>
      <c r="AA997">
        <v>25</v>
      </c>
      <c r="AB997">
        <v>319</v>
      </c>
      <c r="AC997">
        <v>0</v>
      </c>
      <c r="AD997">
        <v>14</v>
      </c>
      <c r="AE997">
        <v>1219</v>
      </c>
      <c r="AF997">
        <v>0</v>
      </c>
      <c r="AG997">
        <v>2693</v>
      </c>
      <c r="AH997">
        <v>472</v>
      </c>
      <c r="AI997">
        <v>96</v>
      </c>
      <c r="AJ997">
        <v>430</v>
      </c>
      <c r="AK997">
        <v>0</v>
      </c>
      <c r="AL997">
        <v>0</v>
      </c>
      <c r="AM997">
        <v>103</v>
      </c>
      <c r="AN997">
        <v>986</v>
      </c>
      <c r="AO997">
        <v>0</v>
      </c>
      <c r="AP997">
        <v>23</v>
      </c>
      <c r="AQ997">
        <v>4803</v>
      </c>
      <c r="AR997">
        <v>0</v>
      </c>
      <c r="AS99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9606</v>
      </c>
      <c r="AT997">
        <v>12388</v>
      </c>
      <c r="AU997">
        <v>1084</v>
      </c>
      <c r="AV997">
        <v>407</v>
      </c>
      <c r="AW997">
        <v>2679</v>
      </c>
      <c r="AX997">
        <v>0</v>
      </c>
      <c r="AY997">
        <v>0</v>
      </c>
      <c r="AZ997">
        <v>853</v>
      </c>
      <c r="BA997">
        <v>8781</v>
      </c>
      <c r="BB997">
        <v>0</v>
      </c>
      <c r="BC997">
        <v>3021</v>
      </c>
      <c r="BD997">
        <v>29213</v>
      </c>
      <c r="BE997">
        <v>63124072</v>
      </c>
      <c r="BF997">
        <v>10046757</v>
      </c>
      <c r="BG997">
        <v>1921361</v>
      </c>
      <c r="BH997">
        <v>7345363</v>
      </c>
      <c r="BI997">
        <v>0</v>
      </c>
      <c r="BJ997">
        <v>0</v>
      </c>
      <c r="BK997">
        <v>2131156</v>
      </c>
      <c r="BL997">
        <v>21815907</v>
      </c>
      <c r="BM997">
        <v>0</v>
      </c>
      <c r="BN997">
        <v>921524</v>
      </c>
      <c r="BO997">
        <v>107306140</v>
      </c>
      <c r="BP997">
        <v>36794279</v>
      </c>
      <c r="BQ997">
        <v>5954772</v>
      </c>
      <c r="BR997">
        <v>1024495</v>
      </c>
      <c r="BS997">
        <v>7465106</v>
      </c>
      <c r="BT997">
        <v>0</v>
      </c>
      <c r="BU997">
        <v>0</v>
      </c>
      <c r="BV997">
        <v>3239574</v>
      </c>
      <c r="BW997">
        <v>21566699</v>
      </c>
      <c r="BX997">
        <v>0</v>
      </c>
      <c r="BY997">
        <v>1396773</v>
      </c>
      <c r="BZ997">
        <v>77441698</v>
      </c>
      <c r="CA997">
        <v>1202839</v>
      </c>
      <c r="CB997">
        <v>85832851</v>
      </c>
      <c r="CC997">
        <v>13829586</v>
      </c>
      <c r="CD997">
        <v>1419239</v>
      </c>
      <c r="CE997">
        <v>14723028</v>
      </c>
      <c r="CF997">
        <v>0</v>
      </c>
      <c r="CG997">
        <v>0</v>
      </c>
      <c r="CH997">
        <v>0</v>
      </c>
      <c r="CI997">
        <v>4014851</v>
      </c>
      <c r="CJ997">
        <v>26662322</v>
      </c>
      <c r="CK997">
        <v>0</v>
      </c>
      <c r="CL997">
        <v>0</v>
      </c>
      <c r="CM997">
        <v>0</v>
      </c>
      <c r="CN997">
        <v>0</v>
      </c>
      <c r="CO997">
        <v>0</v>
      </c>
      <c r="CP997">
        <v>1036609</v>
      </c>
      <c r="CQ997">
        <v>148721325</v>
      </c>
      <c r="CR997">
        <v>0</v>
      </c>
      <c r="CS997">
        <v>1026183</v>
      </c>
      <c r="CT997">
        <v>0</v>
      </c>
      <c r="CU997">
        <v>3431171</v>
      </c>
      <c r="CV997">
        <v>4457354</v>
      </c>
      <c r="CW997">
        <v>13866082</v>
      </c>
      <c r="CX997">
        <v>2153875</v>
      </c>
      <c r="CY997">
        <v>1282820</v>
      </c>
      <c r="CZ997">
        <v>1111739</v>
      </c>
      <c r="DA997">
        <v>0</v>
      </c>
      <c r="DB997">
        <v>0</v>
      </c>
      <c r="DC997">
        <v>1310825</v>
      </c>
      <c r="DD997">
        <v>20620736</v>
      </c>
      <c r="DE997">
        <v>0</v>
      </c>
      <c r="DF997">
        <v>137790</v>
      </c>
      <c r="DG997">
        <v>40483867</v>
      </c>
      <c r="DH997">
        <v>251797</v>
      </c>
      <c r="DI997">
        <v>39939618</v>
      </c>
      <c r="DJ997">
        <v>0</v>
      </c>
      <c r="DK997">
        <v>113336</v>
      </c>
      <c r="DL997">
        <v>0</v>
      </c>
      <c r="DM997">
        <v>0</v>
      </c>
      <c r="DN997">
        <v>0</v>
      </c>
      <c r="DO997">
        <v>0</v>
      </c>
      <c r="DP997">
        <v>1463412</v>
      </c>
      <c r="DQ997">
        <v>61127345</v>
      </c>
      <c r="DR997">
        <v>0</v>
      </c>
      <c r="DS997">
        <v>0</v>
      </c>
      <c r="DT997">
        <v>0</v>
      </c>
      <c r="DU997">
        <v>0</v>
      </c>
      <c r="DV997">
        <v>0</v>
      </c>
      <c r="DW997">
        <v>0</v>
      </c>
      <c r="DX997">
        <v>0</v>
      </c>
      <c r="DY997">
        <v>0</v>
      </c>
      <c r="DZ997">
        <v>0</v>
      </c>
      <c r="EA997">
        <v>0</v>
      </c>
      <c r="EB997">
        <v>0</v>
      </c>
      <c r="EC997">
        <v>0</v>
      </c>
      <c r="ED997">
        <v>0</v>
      </c>
    </row>
    <row r="998" spans="1:134" x14ac:dyDescent="0.3">
      <c r="A998">
        <v>106104047</v>
      </c>
      <c r="B998" t="s">
        <v>707</v>
      </c>
      <c r="C998">
        <v>20181</v>
      </c>
      <c r="D998" s="1">
        <v>43101</v>
      </c>
      <c r="E998" s="1">
        <v>43190</v>
      </c>
      <c r="F998" t="s">
        <v>134</v>
      </c>
      <c r="G998" t="s">
        <v>182</v>
      </c>
      <c r="H998">
        <v>9</v>
      </c>
      <c r="I998">
        <v>605</v>
      </c>
      <c r="J998" t="s">
        <v>239</v>
      </c>
      <c r="K998" t="s">
        <v>137</v>
      </c>
      <c r="L998" t="s">
        <v>138</v>
      </c>
      <c r="M998" t="s">
        <v>708</v>
      </c>
      <c r="N998" t="s">
        <v>709</v>
      </c>
      <c r="O998" t="s">
        <v>417</v>
      </c>
      <c r="P998">
        <v>93710</v>
      </c>
      <c r="Q998" t="s">
        <v>710</v>
      </c>
      <c r="R998">
        <v>27</v>
      </c>
      <c r="S998">
        <v>27</v>
      </c>
      <c r="T998">
        <v>27</v>
      </c>
      <c r="U998">
        <v>158</v>
      </c>
      <c r="V998">
        <v>25</v>
      </c>
      <c r="W998">
        <v>0</v>
      </c>
      <c r="X998">
        <v>13</v>
      </c>
      <c r="Y998">
        <v>0</v>
      </c>
      <c r="Z998">
        <v>0</v>
      </c>
      <c r="AA998">
        <v>26</v>
      </c>
      <c r="AB998">
        <v>154</v>
      </c>
      <c r="AC998">
        <v>0</v>
      </c>
      <c r="AD998">
        <v>2</v>
      </c>
      <c r="AE998">
        <v>378</v>
      </c>
      <c r="AF998">
        <v>0</v>
      </c>
      <c r="AG998">
        <v>218</v>
      </c>
      <c r="AH998">
        <v>33</v>
      </c>
      <c r="AI998">
        <v>0</v>
      </c>
      <c r="AJ998">
        <v>16</v>
      </c>
      <c r="AK998">
        <v>0</v>
      </c>
      <c r="AL998">
        <v>0</v>
      </c>
      <c r="AM998">
        <v>31</v>
      </c>
      <c r="AN998">
        <v>194</v>
      </c>
      <c r="AO998">
        <v>0</v>
      </c>
      <c r="AP998">
        <v>3</v>
      </c>
      <c r="AQ998">
        <v>495</v>
      </c>
      <c r="AR998">
        <v>0</v>
      </c>
      <c r="AS99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990</v>
      </c>
      <c r="AT998">
        <v>1636</v>
      </c>
      <c r="AU998">
        <v>241</v>
      </c>
      <c r="AV998">
        <v>34</v>
      </c>
      <c r="AW998">
        <v>590</v>
      </c>
      <c r="AX998">
        <v>0</v>
      </c>
      <c r="AY998">
        <v>0</v>
      </c>
      <c r="AZ998">
        <v>253</v>
      </c>
      <c r="BA998">
        <v>1278</v>
      </c>
      <c r="BB998">
        <v>0</v>
      </c>
      <c r="BC998">
        <v>44</v>
      </c>
      <c r="BD998">
        <v>4076</v>
      </c>
      <c r="BE998">
        <v>8113578</v>
      </c>
      <c r="BF998">
        <v>1144586</v>
      </c>
      <c r="BG998">
        <v>0</v>
      </c>
      <c r="BH998">
        <v>524174</v>
      </c>
      <c r="BI998">
        <v>0</v>
      </c>
      <c r="BJ998">
        <v>0</v>
      </c>
      <c r="BK998">
        <v>1271442</v>
      </c>
      <c r="BL998">
        <v>7538993</v>
      </c>
      <c r="BM998">
        <v>0</v>
      </c>
      <c r="BN998">
        <v>53564</v>
      </c>
      <c r="BO998">
        <v>18646337</v>
      </c>
      <c r="BP998">
        <v>17318684</v>
      </c>
      <c r="BQ998">
        <v>3002986</v>
      </c>
      <c r="BR998">
        <v>298253</v>
      </c>
      <c r="BS998">
        <v>6480381</v>
      </c>
      <c r="BT998">
        <v>0</v>
      </c>
      <c r="BU998">
        <v>0</v>
      </c>
      <c r="BV998">
        <v>2797684</v>
      </c>
      <c r="BW998">
        <v>17328599</v>
      </c>
      <c r="BX998">
        <v>0</v>
      </c>
      <c r="BY998">
        <v>567816</v>
      </c>
      <c r="BZ998">
        <v>47794403</v>
      </c>
      <c r="CA998">
        <v>252720</v>
      </c>
      <c r="CB998">
        <v>18878093</v>
      </c>
      <c r="CC998">
        <v>3238807</v>
      </c>
      <c r="CD998">
        <v>310210</v>
      </c>
      <c r="CE998">
        <v>6518512</v>
      </c>
      <c r="CF998">
        <v>0</v>
      </c>
      <c r="CG998">
        <v>0</v>
      </c>
      <c r="CH998">
        <v>0</v>
      </c>
      <c r="CI998">
        <v>2785021</v>
      </c>
      <c r="CJ998">
        <v>17137663</v>
      </c>
      <c r="CK998">
        <v>0</v>
      </c>
      <c r="CL998">
        <v>0</v>
      </c>
      <c r="CM998">
        <v>0</v>
      </c>
      <c r="CN998">
        <v>0</v>
      </c>
      <c r="CO998">
        <v>0</v>
      </c>
      <c r="CP998">
        <v>562852</v>
      </c>
      <c r="CQ998">
        <v>49683878</v>
      </c>
      <c r="CR998">
        <v>0</v>
      </c>
      <c r="CS998">
        <v>0</v>
      </c>
      <c r="CT998">
        <v>0</v>
      </c>
      <c r="CU998">
        <v>0</v>
      </c>
      <c r="CV998">
        <v>0</v>
      </c>
      <c r="CW998">
        <v>6301449</v>
      </c>
      <c r="CX998">
        <v>908765</v>
      </c>
      <c r="CY998">
        <v>-11957</v>
      </c>
      <c r="CZ998">
        <v>486043</v>
      </c>
      <c r="DA998">
        <v>0</v>
      </c>
      <c r="DB998">
        <v>0</v>
      </c>
      <c r="DC998">
        <v>1284105</v>
      </c>
      <c r="DD998">
        <v>7729929</v>
      </c>
      <c r="DE998">
        <v>0</v>
      </c>
      <c r="DF998">
        <v>58528</v>
      </c>
      <c r="DG998">
        <v>16756862</v>
      </c>
      <c r="DH998">
        <v>360500</v>
      </c>
      <c r="DI998">
        <v>16408902</v>
      </c>
      <c r="DJ998">
        <v>0</v>
      </c>
      <c r="DK998">
        <v>0</v>
      </c>
      <c r="DL998">
        <v>0</v>
      </c>
      <c r="DM998">
        <v>0</v>
      </c>
      <c r="DN998">
        <v>0</v>
      </c>
      <c r="DO998">
        <v>0</v>
      </c>
      <c r="DP998">
        <v>285403</v>
      </c>
      <c r="DQ998">
        <v>14239175</v>
      </c>
      <c r="DR998">
        <v>0</v>
      </c>
      <c r="DS998">
        <v>0</v>
      </c>
      <c r="DT998">
        <v>0</v>
      </c>
      <c r="DU998">
        <v>0</v>
      </c>
      <c r="DV998">
        <v>0</v>
      </c>
      <c r="DW998">
        <v>0</v>
      </c>
      <c r="DX998">
        <v>0</v>
      </c>
      <c r="DY998">
        <v>0</v>
      </c>
      <c r="DZ998">
        <v>0</v>
      </c>
      <c r="EA998">
        <v>0</v>
      </c>
      <c r="EB998">
        <v>0</v>
      </c>
      <c r="EC998">
        <v>0</v>
      </c>
      <c r="ED998">
        <v>0</v>
      </c>
    </row>
    <row r="999" spans="1:134" x14ac:dyDescent="0.3">
      <c r="A999">
        <v>106301283</v>
      </c>
      <c r="B999" t="s">
        <v>711</v>
      </c>
      <c r="C999">
        <v>20181</v>
      </c>
      <c r="D999" s="1">
        <v>43101</v>
      </c>
      <c r="E999" s="1">
        <v>43190</v>
      </c>
      <c r="F999" t="s">
        <v>134</v>
      </c>
      <c r="G999" t="s">
        <v>226</v>
      </c>
      <c r="H999">
        <v>13</v>
      </c>
      <c r="I999">
        <v>1012</v>
      </c>
      <c r="J999" t="s">
        <v>255</v>
      </c>
      <c r="K999" t="s">
        <v>137</v>
      </c>
      <c r="L999" t="s">
        <v>138</v>
      </c>
      <c r="M999" t="s">
        <v>712</v>
      </c>
      <c r="N999" t="s">
        <v>713</v>
      </c>
      <c r="O999" t="s">
        <v>714</v>
      </c>
      <c r="P999">
        <v>92843</v>
      </c>
      <c r="Q999" t="s">
        <v>715</v>
      </c>
      <c r="R999">
        <v>167</v>
      </c>
      <c r="S999">
        <v>167</v>
      </c>
      <c r="T999">
        <v>167</v>
      </c>
      <c r="U999">
        <v>432</v>
      </c>
      <c r="V999">
        <v>171</v>
      </c>
      <c r="W999">
        <v>137</v>
      </c>
      <c r="X999">
        <v>302</v>
      </c>
      <c r="Y999">
        <v>0</v>
      </c>
      <c r="Z999">
        <v>0</v>
      </c>
      <c r="AA999">
        <v>48</v>
      </c>
      <c r="AB999">
        <v>31</v>
      </c>
      <c r="AC999">
        <v>0</v>
      </c>
      <c r="AD999">
        <v>252</v>
      </c>
      <c r="AE999">
        <v>1373</v>
      </c>
      <c r="AF999">
        <v>0</v>
      </c>
      <c r="AG999">
        <v>1931</v>
      </c>
      <c r="AH999">
        <v>712</v>
      </c>
      <c r="AI999">
        <v>663</v>
      </c>
      <c r="AJ999">
        <v>1011</v>
      </c>
      <c r="AK999">
        <v>0</v>
      </c>
      <c r="AL999">
        <v>0</v>
      </c>
      <c r="AM999">
        <v>129</v>
      </c>
      <c r="AN999">
        <v>78</v>
      </c>
      <c r="AO999">
        <v>0</v>
      </c>
      <c r="AP999">
        <v>483</v>
      </c>
      <c r="AQ999">
        <v>5007</v>
      </c>
      <c r="AR999">
        <v>0</v>
      </c>
      <c r="AS99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10014</v>
      </c>
      <c r="AT999">
        <v>526</v>
      </c>
      <c r="AU999">
        <v>476</v>
      </c>
      <c r="AV999">
        <v>1707</v>
      </c>
      <c r="AW999">
        <v>4126</v>
      </c>
      <c r="AX999">
        <v>0</v>
      </c>
      <c r="AY999">
        <v>0</v>
      </c>
      <c r="AZ999">
        <v>677</v>
      </c>
      <c r="BA999">
        <v>536</v>
      </c>
      <c r="BB999">
        <v>0</v>
      </c>
      <c r="BC999">
        <v>647</v>
      </c>
      <c r="BD999">
        <v>8695</v>
      </c>
      <c r="BE999">
        <v>24591840</v>
      </c>
      <c r="BF999">
        <v>9588576</v>
      </c>
      <c r="BG999">
        <v>9330505</v>
      </c>
      <c r="BH999">
        <v>13918187</v>
      </c>
      <c r="BI999">
        <v>0</v>
      </c>
      <c r="BJ999">
        <v>0</v>
      </c>
      <c r="BK999">
        <v>2064876</v>
      </c>
      <c r="BL999">
        <v>1247900</v>
      </c>
      <c r="BM999">
        <v>0</v>
      </c>
      <c r="BN999">
        <v>6123387</v>
      </c>
      <c r="BO999">
        <v>66865271</v>
      </c>
      <c r="BP999">
        <v>2622701</v>
      </c>
      <c r="BQ999">
        <v>2642794</v>
      </c>
      <c r="BR999">
        <v>3710336</v>
      </c>
      <c r="BS999">
        <v>12503580</v>
      </c>
      <c r="BT999">
        <v>0</v>
      </c>
      <c r="BU999">
        <v>0</v>
      </c>
      <c r="BV999">
        <v>2520047</v>
      </c>
      <c r="BW999">
        <v>1823731</v>
      </c>
      <c r="BX999">
        <v>0</v>
      </c>
      <c r="BY999">
        <v>2008039</v>
      </c>
      <c r="BZ999">
        <v>27831228</v>
      </c>
      <c r="CA999">
        <v>7726506</v>
      </c>
      <c r="CB999">
        <v>19675300</v>
      </c>
      <c r="CC999">
        <v>6595648</v>
      </c>
      <c r="CD999">
        <v>11463256</v>
      </c>
      <c r="CE999">
        <v>20952391</v>
      </c>
      <c r="CF999">
        <v>-139695</v>
      </c>
      <c r="CG999">
        <v>0</v>
      </c>
      <c r="CH999">
        <v>0</v>
      </c>
      <c r="CI999">
        <v>3376045</v>
      </c>
      <c r="CJ999">
        <v>2594761</v>
      </c>
      <c r="CK999">
        <v>0</v>
      </c>
      <c r="CL999">
        <v>147737</v>
      </c>
      <c r="CM999">
        <v>0</v>
      </c>
      <c r="CN999">
        <v>0</v>
      </c>
      <c r="CO999">
        <v>0</v>
      </c>
      <c r="CP999">
        <v>0</v>
      </c>
      <c r="CQ999">
        <v>72391949</v>
      </c>
      <c r="CR999">
        <v>0</v>
      </c>
      <c r="CS999">
        <v>0</v>
      </c>
      <c r="CT999">
        <v>0</v>
      </c>
      <c r="CU999">
        <v>0</v>
      </c>
      <c r="CV999">
        <v>0</v>
      </c>
      <c r="CW999">
        <v>7539241</v>
      </c>
      <c r="CX999">
        <v>5635721</v>
      </c>
      <c r="CY999">
        <v>1717280</v>
      </c>
      <c r="CZ999">
        <v>5469376</v>
      </c>
      <c r="DA999">
        <v>0</v>
      </c>
      <c r="DB999">
        <v>0</v>
      </c>
      <c r="DC999">
        <v>1208879</v>
      </c>
      <c r="DD999">
        <v>476870</v>
      </c>
      <c r="DE999">
        <v>0</v>
      </c>
      <c r="DF999">
        <v>257183</v>
      </c>
      <c r="DG999">
        <v>22304550</v>
      </c>
      <c r="DH999">
        <v>156564</v>
      </c>
      <c r="DI999">
        <v>21579157</v>
      </c>
      <c r="DJ999">
        <v>0</v>
      </c>
      <c r="DK999">
        <v>163142</v>
      </c>
      <c r="DL999">
        <v>0</v>
      </c>
      <c r="DM999">
        <v>0</v>
      </c>
      <c r="DN999">
        <v>0</v>
      </c>
      <c r="DO999">
        <v>0</v>
      </c>
      <c r="DP999">
        <v>73738</v>
      </c>
      <c r="DQ999">
        <v>25483424</v>
      </c>
      <c r="DR999">
        <v>0</v>
      </c>
      <c r="DS999">
        <v>0</v>
      </c>
      <c r="DT999">
        <v>0</v>
      </c>
      <c r="DU999">
        <v>0</v>
      </c>
      <c r="DV999">
        <v>0</v>
      </c>
      <c r="DW999">
        <v>0</v>
      </c>
      <c r="DX999">
        <v>0</v>
      </c>
      <c r="DY999">
        <v>0</v>
      </c>
      <c r="DZ999">
        <v>0</v>
      </c>
      <c r="EA999">
        <v>0</v>
      </c>
      <c r="EB999">
        <v>0</v>
      </c>
      <c r="EC999">
        <v>0</v>
      </c>
      <c r="ED999">
        <v>0</v>
      </c>
    </row>
    <row r="1000" spans="1:134" x14ac:dyDescent="0.3">
      <c r="A1000">
        <v>106190315</v>
      </c>
      <c r="B1000" t="s">
        <v>716</v>
      </c>
      <c r="C1000">
        <v>20181</v>
      </c>
      <c r="D1000" s="1">
        <v>43101</v>
      </c>
      <c r="E1000" s="1">
        <v>43190</v>
      </c>
      <c r="F1000" t="s">
        <v>134</v>
      </c>
      <c r="G1000" t="s">
        <v>158</v>
      </c>
      <c r="H1000">
        <v>11</v>
      </c>
      <c r="I1000">
        <v>913</v>
      </c>
      <c r="J1000" t="s">
        <v>255</v>
      </c>
      <c r="K1000" t="s">
        <v>137</v>
      </c>
      <c r="L1000" t="s">
        <v>138</v>
      </c>
      <c r="M1000" t="s">
        <v>717</v>
      </c>
      <c r="N1000" t="s">
        <v>718</v>
      </c>
      <c r="O1000" t="s">
        <v>719</v>
      </c>
      <c r="P1000">
        <v>91754</v>
      </c>
      <c r="Q1000" t="s">
        <v>720</v>
      </c>
      <c r="R1000">
        <v>210</v>
      </c>
      <c r="S1000">
        <v>210</v>
      </c>
      <c r="T1000">
        <v>210</v>
      </c>
      <c r="U1000">
        <v>704</v>
      </c>
      <c r="V1000">
        <v>419</v>
      </c>
      <c r="W1000">
        <v>263</v>
      </c>
      <c r="X1000">
        <v>655</v>
      </c>
      <c r="Y1000">
        <v>0</v>
      </c>
      <c r="Z1000">
        <v>0</v>
      </c>
      <c r="AA1000">
        <v>21</v>
      </c>
      <c r="AB1000">
        <v>240</v>
      </c>
      <c r="AC1000">
        <v>41</v>
      </c>
      <c r="AD1000">
        <v>263</v>
      </c>
      <c r="AE1000">
        <v>2606</v>
      </c>
      <c r="AF1000">
        <v>0</v>
      </c>
      <c r="AG1000">
        <v>5216</v>
      </c>
      <c r="AH1000">
        <v>2633</v>
      </c>
      <c r="AI1000">
        <v>1058</v>
      </c>
      <c r="AJ1000">
        <v>3149</v>
      </c>
      <c r="AK1000">
        <v>0</v>
      </c>
      <c r="AL1000">
        <v>0</v>
      </c>
      <c r="AM1000">
        <v>58</v>
      </c>
      <c r="AN1000">
        <v>1016</v>
      </c>
      <c r="AO1000">
        <v>51</v>
      </c>
      <c r="AP1000">
        <v>819</v>
      </c>
      <c r="AQ1000">
        <v>14000</v>
      </c>
      <c r="AR1000">
        <v>0</v>
      </c>
      <c r="AS100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28000</v>
      </c>
      <c r="AT1000">
        <v>2431</v>
      </c>
      <c r="AU1000">
        <v>1741</v>
      </c>
      <c r="AV1000">
        <v>518</v>
      </c>
      <c r="AW1000">
        <v>2053</v>
      </c>
      <c r="AX1000">
        <v>0</v>
      </c>
      <c r="AY1000">
        <v>0</v>
      </c>
      <c r="AZ1000">
        <v>118</v>
      </c>
      <c r="BA1000">
        <v>723</v>
      </c>
      <c r="BB1000">
        <v>45</v>
      </c>
      <c r="BC1000">
        <v>362</v>
      </c>
      <c r="BD1000">
        <v>7991</v>
      </c>
      <c r="BE1000">
        <v>102099147</v>
      </c>
      <c r="BF1000">
        <v>66020210</v>
      </c>
      <c r="BG1000">
        <v>22897278</v>
      </c>
      <c r="BH1000">
        <v>70899217</v>
      </c>
      <c r="BI1000">
        <v>0</v>
      </c>
      <c r="BJ1000">
        <v>0</v>
      </c>
      <c r="BK1000">
        <v>1326007</v>
      </c>
      <c r="BL1000">
        <v>24460127</v>
      </c>
      <c r="BM1000">
        <v>1287375</v>
      </c>
      <c r="BN1000">
        <v>16101594</v>
      </c>
      <c r="BO1000">
        <v>305090955</v>
      </c>
      <c r="BP1000">
        <v>22564933</v>
      </c>
      <c r="BQ1000">
        <v>22930761</v>
      </c>
      <c r="BR1000">
        <v>3800808</v>
      </c>
      <c r="BS1000">
        <v>36653361</v>
      </c>
      <c r="BT1000">
        <v>0</v>
      </c>
      <c r="BU1000">
        <v>0</v>
      </c>
      <c r="BV1000">
        <v>2399815</v>
      </c>
      <c r="BW1000">
        <v>13246718</v>
      </c>
      <c r="BX1000">
        <v>551947</v>
      </c>
      <c r="BY1000">
        <v>2408649</v>
      </c>
      <c r="BZ1000">
        <v>104556992</v>
      </c>
      <c r="CA1000">
        <v>1979246</v>
      </c>
      <c r="CB1000">
        <v>98232662</v>
      </c>
      <c r="CC1000">
        <v>74212665</v>
      </c>
      <c r="CD1000">
        <v>23974285</v>
      </c>
      <c r="CE1000">
        <v>126739916</v>
      </c>
      <c r="CF1000">
        <v>-1450570</v>
      </c>
      <c r="CG1000">
        <v>0</v>
      </c>
      <c r="CH1000">
        <v>0</v>
      </c>
      <c r="CI1000">
        <v>3294463</v>
      </c>
      <c r="CJ1000">
        <v>18169660</v>
      </c>
      <c r="CK1000">
        <v>0</v>
      </c>
      <c r="CL1000">
        <v>645860</v>
      </c>
      <c r="CM1000">
        <v>0</v>
      </c>
      <c r="CN1000">
        <v>0</v>
      </c>
      <c r="CO1000">
        <v>0</v>
      </c>
      <c r="CP1000">
        <v>11187023</v>
      </c>
      <c r="CQ1000">
        <v>356985210</v>
      </c>
      <c r="CR1000">
        <v>2228424</v>
      </c>
      <c r="CS1000">
        <v>27411958</v>
      </c>
      <c r="CT1000">
        <v>0</v>
      </c>
      <c r="CU1000">
        <v>4406608</v>
      </c>
      <c r="CV1000">
        <v>34046990</v>
      </c>
      <c r="CW1000">
        <v>26431418</v>
      </c>
      <c r="CX1000">
        <v>16966730</v>
      </c>
      <c r="CY1000">
        <v>4174371</v>
      </c>
      <c r="CZ1000">
        <v>8224620</v>
      </c>
      <c r="DA1000">
        <v>0</v>
      </c>
      <c r="DB1000">
        <v>0</v>
      </c>
      <c r="DC1000">
        <v>431359</v>
      </c>
      <c r="DD1000">
        <v>23943793</v>
      </c>
      <c r="DE1000">
        <v>1193462</v>
      </c>
      <c r="DF1000">
        <v>5343974</v>
      </c>
      <c r="DG1000">
        <v>86709727</v>
      </c>
      <c r="DH1000">
        <v>199817</v>
      </c>
      <c r="DI1000">
        <v>83512276</v>
      </c>
      <c r="DJ1000">
        <v>0</v>
      </c>
      <c r="DK1000">
        <v>1390935</v>
      </c>
      <c r="DL1000">
        <v>0</v>
      </c>
      <c r="DM1000">
        <v>0</v>
      </c>
      <c r="DN1000">
        <v>0</v>
      </c>
      <c r="DO1000">
        <v>0</v>
      </c>
      <c r="DP1000">
        <v>726133</v>
      </c>
      <c r="DQ1000">
        <v>17700055</v>
      </c>
      <c r="DR1000">
        <v>0</v>
      </c>
      <c r="DS1000">
        <v>0</v>
      </c>
      <c r="DT1000">
        <v>0</v>
      </c>
      <c r="DU1000">
        <v>0</v>
      </c>
      <c r="DV1000">
        <v>0</v>
      </c>
      <c r="DW1000">
        <v>0</v>
      </c>
      <c r="DX1000">
        <v>0</v>
      </c>
      <c r="DY1000">
        <v>0</v>
      </c>
      <c r="DZ1000">
        <v>0</v>
      </c>
      <c r="EA1000">
        <v>0</v>
      </c>
      <c r="EB1000">
        <v>0</v>
      </c>
      <c r="EC1000">
        <v>0</v>
      </c>
      <c r="ED1000">
        <v>0</v>
      </c>
    </row>
    <row r="1001" spans="1:134" x14ac:dyDescent="0.3">
      <c r="A1001">
        <v>106190317</v>
      </c>
      <c r="B1001" t="s">
        <v>721</v>
      </c>
      <c r="C1001">
        <v>20181</v>
      </c>
      <c r="D1001" s="1">
        <v>43101</v>
      </c>
      <c r="E1001" s="1">
        <v>43190</v>
      </c>
      <c r="F1001" t="s">
        <v>134</v>
      </c>
      <c r="G1001" t="s">
        <v>158</v>
      </c>
      <c r="H1001">
        <v>11</v>
      </c>
      <c r="I1001">
        <v>925</v>
      </c>
      <c r="J1001" t="s">
        <v>136</v>
      </c>
      <c r="K1001" t="s">
        <v>137</v>
      </c>
      <c r="L1001" t="s">
        <v>138</v>
      </c>
      <c r="M1001" t="s">
        <v>722</v>
      </c>
      <c r="N1001" t="s">
        <v>723</v>
      </c>
      <c r="O1001" t="s">
        <v>223</v>
      </c>
      <c r="P1001">
        <v>90026</v>
      </c>
      <c r="Q1001" t="s">
        <v>724</v>
      </c>
      <c r="R1001">
        <v>55</v>
      </c>
      <c r="S1001">
        <v>55</v>
      </c>
      <c r="T1001">
        <v>55</v>
      </c>
      <c r="U1001">
        <v>0</v>
      </c>
      <c r="V1001">
        <v>0</v>
      </c>
      <c r="W1001">
        <v>0</v>
      </c>
      <c r="X1001">
        <v>0</v>
      </c>
      <c r="Y1001">
        <v>112</v>
      </c>
      <c r="Z1001">
        <v>0</v>
      </c>
      <c r="AA1001">
        <v>104</v>
      </c>
      <c r="AB1001">
        <v>0</v>
      </c>
      <c r="AC1001">
        <v>0</v>
      </c>
      <c r="AD1001">
        <v>0</v>
      </c>
      <c r="AE1001">
        <v>216</v>
      </c>
      <c r="AF1001">
        <v>0</v>
      </c>
      <c r="AG1001">
        <v>0</v>
      </c>
      <c r="AH1001">
        <v>0</v>
      </c>
      <c r="AI1001">
        <v>0</v>
      </c>
      <c r="AJ1001">
        <v>0</v>
      </c>
      <c r="AK1001">
        <v>2304</v>
      </c>
      <c r="AL1001">
        <v>0</v>
      </c>
      <c r="AM1001">
        <v>666</v>
      </c>
      <c r="AN1001">
        <v>0</v>
      </c>
      <c r="AO1001">
        <v>0</v>
      </c>
      <c r="AP1001">
        <v>0</v>
      </c>
      <c r="AQ1001">
        <v>2970</v>
      </c>
      <c r="AR1001">
        <v>0</v>
      </c>
      <c r="AS100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5940</v>
      </c>
      <c r="AT1001">
        <v>0</v>
      </c>
      <c r="AU1001">
        <v>0</v>
      </c>
      <c r="AV1001">
        <v>0</v>
      </c>
      <c r="AW1001">
        <v>0</v>
      </c>
      <c r="AX1001">
        <v>18647</v>
      </c>
      <c r="AY1001">
        <v>0</v>
      </c>
      <c r="AZ1001">
        <v>5647</v>
      </c>
      <c r="BA1001">
        <v>0</v>
      </c>
      <c r="BB1001">
        <v>0</v>
      </c>
      <c r="BC1001">
        <v>0</v>
      </c>
      <c r="BD1001">
        <v>24294</v>
      </c>
      <c r="BE1001">
        <v>0</v>
      </c>
      <c r="BF1001">
        <v>0</v>
      </c>
      <c r="BG1001">
        <v>0</v>
      </c>
      <c r="BH1001">
        <v>0</v>
      </c>
      <c r="BI1001">
        <v>2790716</v>
      </c>
      <c r="BJ1001">
        <v>0</v>
      </c>
      <c r="BK1001">
        <v>1002068</v>
      </c>
      <c r="BL1001">
        <v>0</v>
      </c>
      <c r="BM1001">
        <v>0</v>
      </c>
      <c r="BN1001">
        <v>0</v>
      </c>
      <c r="BO1001">
        <v>3792784</v>
      </c>
      <c r="BP1001">
        <v>0</v>
      </c>
      <c r="BQ1001">
        <v>0</v>
      </c>
      <c r="BR1001">
        <v>0</v>
      </c>
      <c r="BS1001">
        <v>0</v>
      </c>
      <c r="BT1001">
        <v>3555815</v>
      </c>
      <c r="BU1001">
        <v>0</v>
      </c>
      <c r="BV1001">
        <v>1230316</v>
      </c>
      <c r="BW1001">
        <v>0</v>
      </c>
      <c r="BX1001">
        <v>0</v>
      </c>
      <c r="BY1001">
        <v>0</v>
      </c>
      <c r="BZ1001">
        <v>4786131</v>
      </c>
      <c r="CA1001">
        <v>0</v>
      </c>
      <c r="CB1001">
        <v>0</v>
      </c>
      <c r="CC1001">
        <v>0</v>
      </c>
      <c r="CD1001">
        <v>0</v>
      </c>
      <c r="CE1001">
        <v>0</v>
      </c>
      <c r="CF1001">
        <v>-62427</v>
      </c>
      <c r="CG1001">
        <v>1139559</v>
      </c>
      <c r="CH1001">
        <v>0</v>
      </c>
      <c r="CI1001">
        <v>468869</v>
      </c>
      <c r="CJ1001">
        <v>0</v>
      </c>
      <c r="CK1001">
        <v>0</v>
      </c>
      <c r="CL1001">
        <v>0</v>
      </c>
      <c r="CM1001">
        <v>0</v>
      </c>
      <c r="CN1001">
        <v>0</v>
      </c>
      <c r="CO1001">
        <v>0</v>
      </c>
      <c r="CP1001">
        <v>0</v>
      </c>
      <c r="CQ1001">
        <v>1546001</v>
      </c>
      <c r="CR1001">
        <v>0</v>
      </c>
      <c r="CS1001">
        <v>0</v>
      </c>
      <c r="CT1001">
        <v>0</v>
      </c>
      <c r="CU1001">
        <v>0</v>
      </c>
      <c r="CV1001">
        <v>0</v>
      </c>
      <c r="CW1001">
        <v>0</v>
      </c>
      <c r="CX1001">
        <v>0</v>
      </c>
      <c r="CY1001">
        <v>0</v>
      </c>
      <c r="CZ1001">
        <v>0</v>
      </c>
      <c r="DA1001">
        <v>5206972</v>
      </c>
      <c r="DB1001">
        <v>0</v>
      </c>
      <c r="DC1001">
        <v>1825942</v>
      </c>
      <c r="DD1001">
        <v>0</v>
      </c>
      <c r="DE1001">
        <v>0</v>
      </c>
      <c r="DF1001">
        <v>0</v>
      </c>
      <c r="DG1001">
        <v>7032914</v>
      </c>
      <c r="DH1001">
        <v>21658</v>
      </c>
      <c r="DI1001">
        <v>7129208</v>
      </c>
      <c r="DJ1001">
        <v>369045</v>
      </c>
      <c r="DK1001">
        <v>32092</v>
      </c>
      <c r="DL1001">
        <v>0</v>
      </c>
      <c r="DM1001">
        <v>0</v>
      </c>
      <c r="DN1001">
        <v>0</v>
      </c>
      <c r="DO1001">
        <v>0</v>
      </c>
      <c r="DP1001">
        <v>9750</v>
      </c>
      <c r="DQ1001">
        <v>12757912</v>
      </c>
      <c r="DR1001">
        <v>0</v>
      </c>
      <c r="DS1001">
        <v>0</v>
      </c>
      <c r="DT1001">
        <v>0</v>
      </c>
      <c r="DU1001">
        <v>0</v>
      </c>
      <c r="DV1001">
        <v>0</v>
      </c>
      <c r="DW1001">
        <v>0</v>
      </c>
      <c r="DX1001">
        <v>0</v>
      </c>
      <c r="DY1001">
        <v>0</v>
      </c>
      <c r="DZ1001">
        <v>0</v>
      </c>
      <c r="EA1001">
        <v>0</v>
      </c>
      <c r="EB1001">
        <v>0</v>
      </c>
      <c r="EC1001">
        <v>0</v>
      </c>
      <c r="ED1001">
        <v>0</v>
      </c>
    </row>
    <row r="1002" spans="1:134" x14ac:dyDescent="0.3">
      <c r="A1002">
        <v>106270777</v>
      </c>
      <c r="B1002" t="s">
        <v>725</v>
      </c>
      <c r="C1002">
        <v>20181</v>
      </c>
      <c r="D1002" s="1">
        <v>43101</v>
      </c>
      <c r="E1002" s="1">
        <v>43190</v>
      </c>
      <c r="F1002" t="s">
        <v>134</v>
      </c>
      <c r="G1002" t="s">
        <v>528</v>
      </c>
      <c r="H1002">
        <v>8</v>
      </c>
      <c r="I1002">
        <v>709</v>
      </c>
      <c r="J1002" t="s">
        <v>136</v>
      </c>
      <c r="K1002" t="s">
        <v>137</v>
      </c>
      <c r="L1002" t="s">
        <v>220</v>
      </c>
      <c r="M1002" t="s">
        <v>726</v>
      </c>
      <c r="N1002" t="s">
        <v>727</v>
      </c>
      <c r="O1002" t="s">
        <v>728</v>
      </c>
      <c r="P1002">
        <v>93930</v>
      </c>
      <c r="Q1002" t="s">
        <v>729</v>
      </c>
      <c r="R1002">
        <v>94</v>
      </c>
      <c r="S1002">
        <v>94</v>
      </c>
      <c r="T1002">
        <v>94</v>
      </c>
      <c r="U1002">
        <v>78</v>
      </c>
      <c r="V1002">
        <v>0</v>
      </c>
      <c r="W1002">
        <v>55</v>
      </c>
      <c r="X1002">
        <v>92</v>
      </c>
      <c r="Y1002">
        <v>0</v>
      </c>
      <c r="Z1002">
        <v>0</v>
      </c>
      <c r="AA1002">
        <v>22</v>
      </c>
      <c r="AB1002">
        <v>0</v>
      </c>
      <c r="AC1002">
        <v>0</v>
      </c>
      <c r="AD1002">
        <v>3</v>
      </c>
      <c r="AE1002">
        <v>250</v>
      </c>
      <c r="AF1002">
        <v>0</v>
      </c>
      <c r="AG1002">
        <v>470</v>
      </c>
      <c r="AH1002">
        <v>0</v>
      </c>
      <c r="AI1002">
        <v>181</v>
      </c>
      <c r="AJ1002">
        <v>3774</v>
      </c>
      <c r="AK1002">
        <v>0</v>
      </c>
      <c r="AL1002">
        <v>0</v>
      </c>
      <c r="AM1002">
        <v>118</v>
      </c>
      <c r="AN1002">
        <v>0</v>
      </c>
      <c r="AO1002">
        <v>0</v>
      </c>
      <c r="AP1002">
        <v>5</v>
      </c>
      <c r="AQ1002">
        <v>4548</v>
      </c>
      <c r="AR1002">
        <v>0</v>
      </c>
      <c r="AS100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9096</v>
      </c>
      <c r="AT1002">
        <v>4119</v>
      </c>
      <c r="AU1002">
        <v>0</v>
      </c>
      <c r="AV1002">
        <v>2099</v>
      </c>
      <c r="AW1002">
        <v>16172</v>
      </c>
      <c r="AX1002">
        <v>0</v>
      </c>
      <c r="AY1002">
        <v>0</v>
      </c>
      <c r="AZ1002">
        <v>6317</v>
      </c>
      <c r="BA1002">
        <v>0</v>
      </c>
      <c r="BB1002">
        <v>0</v>
      </c>
      <c r="BC1002">
        <v>1036</v>
      </c>
      <c r="BD1002">
        <v>29743</v>
      </c>
      <c r="BE1002">
        <v>4943489</v>
      </c>
      <c r="BF1002">
        <v>0</v>
      </c>
      <c r="BG1002">
        <v>1808376</v>
      </c>
      <c r="BH1002">
        <v>7950500</v>
      </c>
      <c r="BI1002">
        <v>0</v>
      </c>
      <c r="BJ1002">
        <v>0</v>
      </c>
      <c r="BK1002">
        <v>1787317</v>
      </c>
      <c r="BL1002">
        <v>0</v>
      </c>
      <c r="BM1002">
        <v>0</v>
      </c>
      <c r="BN1002">
        <v>181481</v>
      </c>
      <c r="BO1002">
        <v>16671163</v>
      </c>
      <c r="BP1002">
        <v>7473307</v>
      </c>
      <c r="BQ1002">
        <v>0</v>
      </c>
      <c r="BR1002">
        <v>3265139</v>
      </c>
      <c r="BS1002">
        <v>17286736</v>
      </c>
      <c r="BT1002">
        <v>0</v>
      </c>
      <c r="BU1002">
        <v>0</v>
      </c>
      <c r="BV1002">
        <v>6514489</v>
      </c>
      <c r="BW1002">
        <v>0</v>
      </c>
      <c r="BX1002">
        <v>0</v>
      </c>
      <c r="BY1002">
        <v>1229471</v>
      </c>
      <c r="BZ1002">
        <v>35769142</v>
      </c>
      <c r="CA1002">
        <v>513963</v>
      </c>
      <c r="CB1002">
        <v>9617692</v>
      </c>
      <c r="CC1002">
        <v>0</v>
      </c>
      <c r="CD1002">
        <v>4657998</v>
      </c>
      <c r="CE1002">
        <v>17255347</v>
      </c>
      <c r="CF1002">
        <v>-146680</v>
      </c>
      <c r="CG1002">
        <v>0</v>
      </c>
      <c r="CH1002">
        <v>0</v>
      </c>
      <c r="CI1002">
        <v>2568509</v>
      </c>
      <c r="CJ1002">
        <v>0</v>
      </c>
      <c r="CK1002">
        <v>0</v>
      </c>
      <c r="CL1002">
        <v>625386</v>
      </c>
      <c r="CM1002">
        <v>0</v>
      </c>
      <c r="CN1002">
        <v>0</v>
      </c>
      <c r="CO1002">
        <v>0</v>
      </c>
      <c r="CP1002">
        <v>19147</v>
      </c>
      <c r="CQ1002">
        <v>35111362</v>
      </c>
      <c r="CR1002">
        <v>0</v>
      </c>
      <c r="CS1002">
        <v>0</v>
      </c>
      <c r="CT1002">
        <v>0</v>
      </c>
      <c r="CU1002">
        <v>0</v>
      </c>
      <c r="CV1002">
        <v>0</v>
      </c>
      <c r="CW1002">
        <v>2799104</v>
      </c>
      <c r="CX1002">
        <v>0</v>
      </c>
      <c r="CY1002">
        <v>562197</v>
      </c>
      <c r="CZ1002">
        <v>7981889</v>
      </c>
      <c r="DA1002">
        <v>0</v>
      </c>
      <c r="DB1002">
        <v>0</v>
      </c>
      <c r="DC1002">
        <v>5733297</v>
      </c>
      <c r="DD1002">
        <v>0</v>
      </c>
      <c r="DE1002">
        <v>0</v>
      </c>
      <c r="DF1002">
        <v>252456</v>
      </c>
      <c r="DG1002">
        <v>17328943</v>
      </c>
      <c r="DH1002">
        <v>270353</v>
      </c>
      <c r="DI1002">
        <v>16793061</v>
      </c>
      <c r="DJ1002">
        <v>0</v>
      </c>
      <c r="DK1002">
        <v>146226</v>
      </c>
      <c r="DL1002">
        <v>0</v>
      </c>
      <c r="DM1002">
        <v>0</v>
      </c>
      <c r="DN1002">
        <v>0</v>
      </c>
      <c r="DO1002">
        <v>0</v>
      </c>
      <c r="DP1002">
        <v>2480096</v>
      </c>
      <c r="DQ1002">
        <v>19894559</v>
      </c>
      <c r="DR1002">
        <v>0</v>
      </c>
      <c r="DS1002">
        <v>0</v>
      </c>
      <c r="DT1002">
        <v>0</v>
      </c>
      <c r="DU1002">
        <v>0</v>
      </c>
      <c r="DV1002">
        <v>0</v>
      </c>
      <c r="DW1002">
        <v>0</v>
      </c>
      <c r="DX1002">
        <v>0</v>
      </c>
      <c r="DY1002">
        <v>0</v>
      </c>
      <c r="DZ1002">
        <v>0</v>
      </c>
      <c r="EA1002">
        <v>0</v>
      </c>
      <c r="EB1002">
        <v>0</v>
      </c>
      <c r="EC1002">
        <v>0</v>
      </c>
      <c r="ED1002">
        <v>0</v>
      </c>
    </row>
    <row r="1003" spans="1:134" x14ac:dyDescent="0.3">
      <c r="A1003">
        <v>106190522</v>
      </c>
      <c r="B1003" t="s">
        <v>730</v>
      </c>
      <c r="C1003">
        <v>20181</v>
      </c>
      <c r="D1003" s="1">
        <v>43101</v>
      </c>
      <c r="E1003" s="1">
        <v>43190</v>
      </c>
      <c r="F1003" t="s">
        <v>134</v>
      </c>
      <c r="G1003" t="s">
        <v>158</v>
      </c>
      <c r="H1003">
        <v>11</v>
      </c>
      <c r="I1003">
        <v>909</v>
      </c>
      <c r="J1003" t="s">
        <v>136</v>
      </c>
      <c r="K1003" t="s">
        <v>137</v>
      </c>
      <c r="L1003" t="s">
        <v>138</v>
      </c>
      <c r="M1003" t="s">
        <v>731</v>
      </c>
      <c r="N1003" t="s">
        <v>732</v>
      </c>
      <c r="O1003" t="s">
        <v>161</v>
      </c>
      <c r="P1003">
        <v>91204</v>
      </c>
      <c r="Q1003" t="s">
        <v>733</v>
      </c>
      <c r="R1003">
        <v>334</v>
      </c>
      <c r="S1003">
        <v>321</v>
      </c>
      <c r="T1003">
        <v>148</v>
      </c>
      <c r="U1003">
        <v>838</v>
      </c>
      <c r="V1003">
        <v>273</v>
      </c>
      <c r="W1003">
        <v>505</v>
      </c>
      <c r="X1003">
        <v>623</v>
      </c>
      <c r="Y1003">
        <v>0</v>
      </c>
      <c r="Z1003">
        <v>0</v>
      </c>
      <c r="AA1003">
        <v>14</v>
      </c>
      <c r="AB1003">
        <v>274</v>
      </c>
      <c r="AC1003">
        <v>3</v>
      </c>
      <c r="AD1003">
        <v>26</v>
      </c>
      <c r="AE1003">
        <v>2556</v>
      </c>
      <c r="AF1003">
        <v>0</v>
      </c>
      <c r="AG1003">
        <v>4976</v>
      </c>
      <c r="AH1003">
        <v>1011</v>
      </c>
      <c r="AI1003">
        <v>2149</v>
      </c>
      <c r="AJ1003">
        <v>2794</v>
      </c>
      <c r="AK1003">
        <v>0</v>
      </c>
      <c r="AL1003">
        <v>0</v>
      </c>
      <c r="AM1003">
        <v>58</v>
      </c>
      <c r="AN1003">
        <v>968</v>
      </c>
      <c r="AO1003">
        <v>17</v>
      </c>
      <c r="AP1003">
        <v>130</v>
      </c>
      <c r="AQ1003">
        <v>12103</v>
      </c>
      <c r="AR1003">
        <v>0</v>
      </c>
      <c r="AS100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24206</v>
      </c>
      <c r="AT1003">
        <v>8401</v>
      </c>
      <c r="AU1003">
        <v>2176</v>
      </c>
      <c r="AV1003">
        <v>1534</v>
      </c>
      <c r="AW1003">
        <v>12543</v>
      </c>
      <c r="AX1003">
        <v>0</v>
      </c>
      <c r="AY1003">
        <v>0</v>
      </c>
      <c r="AZ1003">
        <v>264</v>
      </c>
      <c r="BA1003">
        <v>4571</v>
      </c>
      <c r="BB1003">
        <v>304</v>
      </c>
      <c r="BC1003">
        <v>1128</v>
      </c>
      <c r="BD1003">
        <v>30921</v>
      </c>
      <c r="BE1003">
        <v>89054881</v>
      </c>
      <c r="BF1003">
        <v>21690682</v>
      </c>
      <c r="BG1003">
        <v>21012454</v>
      </c>
      <c r="BH1003">
        <v>44710836</v>
      </c>
      <c r="BI1003">
        <v>0</v>
      </c>
      <c r="BJ1003">
        <v>0</v>
      </c>
      <c r="BK1003">
        <v>1008413</v>
      </c>
      <c r="BL1003">
        <v>18176257</v>
      </c>
      <c r="BM1003">
        <v>171227</v>
      </c>
      <c r="BN1003">
        <v>1348540</v>
      </c>
      <c r="BO1003">
        <v>197173290</v>
      </c>
      <c r="BP1003">
        <v>19878669</v>
      </c>
      <c r="BQ1003">
        <v>4808823</v>
      </c>
      <c r="BR1003">
        <v>5043349</v>
      </c>
      <c r="BS1003">
        <v>23751162</v>
      </c>
      <c r="BT1003">
        <v>0</v>
      </c>
      <c r="BU1003">
        <v>0</v>
      </c>
      <c r="BV1003">
        <v>915744</v>
      </c>
      <c r="BW1003">
        <v>10439847</v>
      </c>
      <c r="BX1003">
        <v>467933</v>
      </c>
      <c r="BY1003">
        <v>1736570</v>
      </c>
      <c r="BZ1003">
        <v>67042097</v>
      </c>
      <c r="CA1003">
        <v>8242318</v>
      </c>
      <c r="CB1003">
        <v>89840482</v>
      </c>
      <c r="CC1003">
        <v>21167189</v>
      </c>
      <c r="CD1003">
        <v>12922682</v>
      </c>
      <c r="CE1003">
        <v>60241258</v>
      </c>
      <c r="CF1003">
        <v>-1533199</v>
      </c>
      <c r="CG1003">
        <v>0</v>
      </c>
      <c r="CH1003">
        <v>0</v>
      </c>
      <c r="CI1003">
        <v>1555632</v>
      </c>
      <c r="CJ1003">
        <v>18108840</v>
      </c>
      <c r="CK1003">
        <v>0</v>
      </c>
      <c r="CL1003">
        <v>1341785</v>
      </c>
      <c r="CM1003">
        <v>0</v>
      </c>
      <c r="CN1003">
        <v>0</v>
      </c>
      <c r="CO1003">
        <v>0</v>
      </c>
      <c r="CP1003">
        <v>459493</v>
      </c>
      <c r="CQ1003">
        <v>212346480</v>
      </c>
      <c r="CR1003">
        <v>534345</v>
      </c>
      <c r="CS1003">
        <v>1843130</v>
      </c>
      <c r="CT1003">
        <v>0</v>
      </c>
      <c r="CU1003">
        <v>0</v>
      </c>
      <c r="CV1003">
        <v>2377475</v>
      </c>
      <c r="CW1003">
        <v>16727043</v>
      </c>
      <c r="CX1003">
        <v>5276649</v>
      </c>
      <c r="CY1003">
        <v>12284435</v>
      </c>
      <c r="CZ1003">
        <v>9570948</v>
      </c>
      <c r="DA1003">
        <v>0</v>
      </c>
      <c r="DB1003">
        <v>0</v>
      </c>
      <c r="DC1003">
        <v>322259</v>
      </c>
      <c r="DD1003">
        <v>9495857</v>
      </c>
      <c r="DE1003">
        <v>0</v>
      </c>
      <c r="DF1003">
        <v>569191</v>
      </c>
      <c r="DG1003">
        <v>54246382</v>
      </c>
      <c r="DH1003">
        <v>559608</v>
      </c>
      <c r="DI1003">
        <v>60826131</v>
      </c>
      <c r="DJ1003">
        <v>0</v>
      </c>
      <c r="DK1003">
        <v>58352</v>
      </c>
      <c r="DL1003">
        <v>0</v>
      </c>
      <c r="DM1003">
        <v>0</v>
      </c>
      <c r="DN1003">
        <v>0</v>
      </c>
      <c r="DO1003">
        <v>0</v>
      </c>
      <c r="DP1003">
        <v>1351945</v>
      </c>
      <c r="DQ1003">
        <v>49402262</v>
      </c>
      <c r="DR1003">
        <v>0</v>
      </c>
      <c r="DS1003">
        <v>0</v>
      </c>
      <c r="DT1003">
        <v>0</v>
      </c>
      <c r="DU1003">
        <v>0</v>
      </c>
      <c r="DV1003">
        <v>0</v>
      </c>
      <c r="DW1003">
        <v>0</v>
      </c>
      <c r="DX1003">
        <v>0</v>
      </c>
      <c r="DY1003">
        <v>0</v>
      </c>
      <c r="DZ1003">
        <v>0</v>
      </c>
      <c r="EA1003">
        <v>0</v>
      </c>
      <c r="EB1003">
        <v>0</v>
      </c>
      <c r="EC1003">
        <v>0</v>
      </c>
      <c r="ED1003">
        <v>0</v>
      </c>
    </row>
    <row r="1004" spans="1:134" x14ac:dyDescent="0.3">
      <c r="A1004">
        <v>106190328</v>
      </c>
      <c r="B1004" t="s">
        <v>734</v>
      </c>
      <c r="C1004">
        <v>20181</v>
      </c>
      <c r="D1004" s="1">
        <v>43101</v>
      </c>
      <c r="E1004" s="1">
        <v>43190</v>
      </c>
      <c r="F1004" t="s">
        <v>134</v>
      </c>
      <c r="G1004" t="s">
        <v>158</v>
      </c>
      <c r="H1004">
        <v>11</v>
      </c>
      <c r="I1004">
        <v>915</v>
      </c>
      <c r="J1004" t="s">
        <v>136</v>
      </c>
      <c r="K1004" t="s">
        <v>137</v>
      </c>
      <c r="L1004" t="s">
        <v>138</v>
      </c>
      <c r="M1004" t="s">
        <v>735</v>
      </c>
      <c r="N1004" t="s">
        <v>736</v>
      </c>
      <c r="O1004" t="s">
        <v>685</v>
      </c>
      <c r="P1004">
        <v>91740</v>
      </c>
      <c r="Q1004" t="s">
        <v>737</v>
      </c>
      <c r="R1004">
        <v>128</v>
      </c>
      <c r="S1004">
        <v>128</v>
      </c>
      <c r="T1004">
        <v>128</v>
      </c>
      <c r="U1004">
        <v>451</v>
      </c>
      <c r="V1004">
        <v>49</v>
      </c>
      <c r="W1004">
        <v>42</v>
      </c>
      <c r="X1004">
        <v>81</v>
      </c>
      <c r="Y1004">
        <v>0</v>
      </c>
      <c r="Z1004">
        <v>0</v>
      </c>
      <c r="AA1004">
        <v>13</v>
      </c>
      <c r="AB1004">
        <v>9</v>
      </c>
      <c r="AC1004">
        <v>0</v>
      </c>
      <c r="AD1004">
        <v>4</v>
      </c>
      <c r="AE1004">
        <v>649</v>
      </c>
      <c r="AF1004">
        <v>0</v>
      </c>
      <c r="AG1004">
        <v>3642</v>
      </c>
      <c r="AH1004">
        <v>361</v>
      </c>
      <c r="AI1004">
        <v>270</v>
      </c>
      <c r="AJ1004">
        <v>425</v>
      </c>
      <c r="AK1004">
        <v>0</v>
      </c>
      <c r="AL1004">
        <v>0</v>
      </c>
      <c r="AM1004">
        <v>84</v>
      </c>
      <c r="AN1004">
        <v>19</v>
      </c>
      <c r="AO1004">
        <v>0</v>
      </c>
      <c r="AP1004">
        <v>14</v>
      </c>
      <c r="AQ1004">
        <v>4815</v>
      </c>
      <c r="AR1004">
        <v>0</v>
      </c>
      <c r="AS100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9630</v>
      </c>
      <c r="AT1004">
        <v>86</v>
      </c>
      <c r="AU1004">
        <v>48</v>
      </c>
      <c r="AV1004">
        <v>163</v>
      </c>
      <c r="AW1004">
        <v>502</v>
      </c>
      <c r="AX1004">
        <v>0</v>
      </c>
      <c r="AY1004">
        <v>0</v>
      </c>
      <c r="AZ1004">
        <v>54</v>
      </c>
      <c r="BA1004">
        <v>107</v>
      </c>
      <c r="BB1004">
        <v>0</v>
      </c>
      <c r="BC1004">
        <v>146</v>
      </c>
      <c r="BD1004">
        <v>1106</v>
      </c>
      <c r="BE1004">
        <v>18336482</v>
      </c>
      <c r="BF1004">
        <v>2218209</v>
      </c>
      <c r="BG1004">
        <v>2282200</v>
      </c>
      <c r="BH1004">
        <v>3204348</v>
      </c>
      <c r="BI1004">
        <v>0</v>
      </c>
      <c r="BJ1004">
        <v>0</v>
      </c>
      <c r="BK1004">
        <v>28075</v>
      </c>
      <c r="BL1004">
        <v>530064</v>
      </c>
      <c r="BM1004">
        <v>0</v>
      </c>
      <c r="BN1004">
        <v>115472</v>
      </c>
      <c r="BO1004">
        <v>26714850</v>
      </c>
      <c r="BP1004">
        <v>317519</v>
      </c>
      <c r="BQ1004">
        <v>169336</v>
      </c>
      <c r="BR1004">
        <v>300197</v>
      </c>
      <c r="BS1004">
        <v>937089</v>
      </c>
      <c r="BT1004">
        <v>0</v>
      </c>
      <c r="BU1004">
        <v>0</v>
      </c>
      <c r="BV1004">
        <v>179278</v>
      </c>
      <c r="BW1004">
        <v>133163</v>
      </c>
      <c r="BX1004">
        <v>0</v>
      </c>
      <c r="BY1004">
        <v>238332</v>
      </c>
      <c r="BZ1004">
        <v>2274914</v>
      </c>
      <c r="CA1004">
        <v>359809</v>
      </c>
      <c r="CB1004">
        <v>13144949</v>
      </c>
      <c r="CC1004">
        <v>1615007</v>
      </c>
      <c r="CD1004">
        <v>1627310</v>
      </c>
      <c r="CE1004">
        <v>3490455</v>
      </c>
      <c r="CF1004">
        <v>0</v>
      </c>
      <c r="CG1004">
        <v>0</v>
      </c>
      <c r="CH1004">
        <v>0</v>
      </c>
      <c r="CI1004">
        <v>135349</v>
      </c>
      <c r="CJ1004">
        <v>76087</v>
      </c>
      <c r="CK1004">
        <v>0</v>
      </c>
      <c r="CL1004">
        <v>6272</v>
      </c>
      <c r="CM1004">
        <v>0</v>
      </c>
      <c r="CN1004">
        <v>0</v>
      </c>
      <c r="CO1004">
        <v>0</v>
      </c>
      <c r="CP1004">
        <v>-12277</v>
      </c>
      <c r="CQ1004">
        <v>20442961</v>
      </c>
      <c r="CR1004">
        <v>0</v>
      </c>
      <c r="CS1004">
        <v>0</v>
      </c>
      <c r="CT1004">
        <v>0</v>
      </c>
      <c r="CU1004">
        <v>0</v>
      </c>
      <c r="CV1004">
        <v>0</v>
      </c>
      <c r="CW1004">
        <v>5509052</v>
      </c>
      <c r="CX1004">
        <v>772538</v>
      </c>
      <c r="CY1004">
        <v>955087</v>
      </c>
      <c r="CZ1004">
        <v>650982</v>
      </c>
      <c r="DA1004">
        <v>0</v>
      </c>
      <c r="DB1004">
        <v>0</v>
      </c>
      <c r="DC1004">
        <v>72004</v>
      </c>
      <c r="DD1004">
        <v>587140</v>
      </c>
      <c r="DE1004">
        <v>0</v>
      </c>
      <c r="DF1004">
        <v>0</v>
      </c>
      <c r="DG1004">
        <v>8546803</v>
      </c>
      <c r="DH1004">
        <v>38122</v>
      </c>
      <c r="DI1004">
        <v>9695005</v>
      </c>
      <c r="DJ1004">
        <v>0</v>
      </c>
      <c r="DK1004">
        <v>0</v>
      </c>
      <c r="DL1004">
        <v>0</v>
      </c>
      <c r="DM1004">
        <v>0</v>
      </c>
      <c r="DN1004">
        <v>0</v>
      </c>
      <c r="DO1004">
        <v>0</v>
      </c>
      <c r="DP1004">
        <v>1570885</v>
      </c>
      <c r="DQ1004">
        <v>39893691</v>
      </c>
      <c r="DR1004">
        <v>0</v>
      </c>
      <c r="DS1004">
        <v>0</v>
      </c>
      <c r="DT1004">
        <v>0</v>
      </c>
      <c r="DU1004">
        <v>0</v>
      </c>
      <c r="DV1004">
        <v>0</v>
      </c>
      <c r="DW1004">
        <v>0</v>
      </c>
      <c r="DX1004">
        <v>0</v>
      </c>
      <c r="DY1004">
        <v>0</v>
      </c>
      <c r="DZ1004">
        <v>0</v>
      </c>
      <c r="EA1004">
        <v>0</v>
      </c>
      <c r="EB1004">
        <v>0</v>
      </c>
      <c r="EC1004">
        <v>0</v>
      </c>
      <c r="ED1004">
        <v>0</v>
      </c>
    </row>
    <row r="1005" spans="1:134" x14ac:dyDescent="0.3">
      <c r="A1005">
        <v>106110889</v>
      </c>
      <c r="B1005" t="s">
        <v>738</v>
      </c>
      <c r="C1005">
        <v>20181</v>
      </c>
      <c r="D1005" s="1">
        <v>43101</v>
      </c>
      <c r="E1005" s="1">
        <v>43190</v>
      </c>
      <c r="F1005" t="s">
        <v>134</v>
      </c>
      <c r="G1005" t="s">
        <v>739</v>
      </c>
      <c r="H1005">
        <v>1</v>
      </c>
      <c r="I1005">
        <v>223</v>
      </c>
      <c r="J1005" t="s">
        <v>136</v>
      </c>
      <c r="K1005" t="s">
        <v>137</v>
      </c>
      <c r="L1005" t="s">
        <v>220</v>
      </c>
      <c r="M1005" t="s">
        <v>740</v>
      </c>
      <c r="N1005" t="s">
        <v>741</v>
      </c>
      <c r="O1005" t="s">
        <v>742</v>
      </c>
      <c r="P1005">
        <v>95988</v>
      </c>
      <c r="Q1005" t="s">
        <v>743</v>
      </c>
      <c r="R1005">
        <v>47</v>
      </c>
      <c r="S1005">
        <v>25</v>
      </c>
      <c r="T1005">
        <v>25</v>
      </c>
      <c r="U1005">
        <v>32</v>
      </c>
      <c r="V1005">
        <v>0</v>
      </c>
      <c r="W1005">
        <v>5</v>
      </c>
      <c r="X1005">
        <v>5</v>
      </c>
      <c r="Y1005">
        <v>0</v>
      </c>
      <c r="Z1005">
        <v>0</v>
      </c>
      <c r="AA1005">
        <v>7</v>
      </c>
      <c r="AB1005">
        <v>0</v>
      </c>
      <c r="AC1005">
        <v>0</v>
      </c>
      <c r="AD1005">
        <v>2</v>
      </c>
      <c r="AE1005">
        <v>51</v>
      </c>
      <c r="AF1005">
        <v>0</v>
      </c>
      <c r="AG1005">
        <v>638</v>
      </c>
      <c r="AH1005">
        <v>0</v>
      </c>
      <c r="AI1005">
        <v>325</v>
      </c>
      <c r="AJ1005">
        <v>127</v>
      </c>
      <c r="AK1005">
        <v>0</v>
      </c>
      <c r="AL1005">
        <v>0</v>
      </c>
      <c r="AM1005">
        <v>191</v>
      </c>
      <c r="AN1005">
        <v>0</v>
      </c>
      <c r="AO1005">
        <v>0</v>
      </c>
      <c r="AP1005">
        <v>12</v>
      </c>
      <c r="AQ1005">
        <v>1293</v>
      </c>
      <c r="AR1005">
        <v>0</v>
      </c>
      <c r="AS100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2586</v>
      </c>
      <c r="AT1005">
        <v>3458</v>
      </c>
      <c r="AU1005">
        <v>0</v>
      </c>
      <c r="AV1005">
        <v>3285</v>
      </c>
      <c r="AW1005">
        <v>0</v>
      </c>
      <c r="AX1005">
        <v>0</v>
      </c>
      <c r="AY1005">
        <v>0</v>
      </c>
      <c r="AZ1005">
        <v>2015</v>
      </c>
      <c r="BA1005">
        <v>0</v>
      </c>
      <c r="BB1005">
        <v>0</v>
      </c>
      <c r="BC1005">
        <v>365</v>
      </c>
      <c r="BD1005">
        <v>9123</v>
      </c>
      <c r="BE1005">
        <v>1231599</v>
      </c>
      <c r="BF1005">
        <v>0</v>
      </c>
      <c r="BG1005">
        <v>860980</v>
      </c>
      <c r="BH1005">
        <v>363992</v>
      </c>
      <c r="BI1005">
        <v>0</v>
      </c>
      <c r="BJ1005">
        <v>0</v>
      </c>
      <c r="BK1005">
        <v>54850</v>
      </c>
      <c r="BL1005">
        <v>0</v>
      </c>
      <c r="BM1005">
        <v>0</v>
      </c>
      <c r="BN1005">
        <v>10000</v>
      </c>
      <c r="BO1005">
        <v>2521421</v>
      </c>
      <c r="BP1005">
        <v>2442816</v>
      </c>
      <c r="BQ1005">
        <v>0</v>
      </c>
      <c r="BR1005">
        <v>1662894</v>
      </c>
      <c r="BS1005">
        <v>0</v>
      </c>
      <c r="BT1005">
        <v>0</v>
      </c>
      <c r="BU1005">
        <v>0</v>
      </c>
      <c r="BV1005">
        <v>2327121</v>
      </c>
      <c r="BW1005">
        <v>0</v>
      </c>
      <c r="BX1005">
        <v>0</v>
      </c>
      <c r="BY1005">
        <v>350422</v>
      </c>
      <c r="BZ1005">
        <v>6783253</v>
      </c>
      <c r="CA1005">
        <v>128187</v>
      </c>
      <c r="CB1005">
        <v>2050874</v>
      </c>
      <c r="CC1005">
        <v>0</v>
      </c>
      <c r="CD1005">
        <v>1495642</v>
      </c>
      <c r="CE1005">
        <v>0</v>
      </c>
      <c r="CF1005">
        <v>0</v>
      </c>
      <c r="CG1005">
        <v>0</v>
      </c>
      <c r="CH1005">
        <v>0</v>
      </c>
      <c r="CI1005">
        <v>1119954</v>
      </c>
      <c r="CJ1005">
        <v>0</v>
      </c>
      <c r="CK1005">
        <v>0</v>
      </c>
      <c r="CL1005">
        <v>0</v>
      </c>
      <c r="CM1005">
        <v>0</v>
      </c>
      <c r="CN1005">
        <v>0</v>
      </c>
      <c r="CO1005">
        <v>0</v>
      </c>
      <c r="CP1005">
        <v>0</v>
      </c>
      <c r="CQ1005">
        <v>4794657</v>
      </c>
      <c r="CR1005">
        <v>0</v>
      </c>
      <c r="CS1005">
        <v>0</v>
      </c>
      <c r="CT1005">
        <v>0</v>
      </c>
      <c r="CU1005">
        <v>0</v>
      </c>
      <c r="CV1005">
        <v>0</v>
      </c>
      <c r="CW1005">
        <v>1623541</v>
      </c>
      <c r="CX1005">
        <v>0</v>
      </c>
      <c r="CY1005">
        <v>1392224</v>
      </c>
      <c r="CZ1005">
        <v>0</v>
      </c>
      <c r="DA1005">
        <v>0</v>
      </c>
      <c r="DB1005">
        <v>0</v>
      </c>
      <c r="DC1005">
        <v>1262017</v>
      </c>
      <c r="DD1005">
        <v>0</v>
      </c>
      <c r="DE1005">
        <v>0</v>
      </c>
      <c r="DF1005">
        <v>232235</v>
      </c>
      <c r="DG1005">
        <v>4510017</v>
      </c>
      <c r="DH1005">
        <v>43095</v>
      </c>
      <c r="DI1005">
        <v>4290090</v>
      </c>
      <c r="DJ1005">
        <v>0</v>
      </c>
      <c r="DK1005">
        <v>0</v>
      </c>
      <c r="DL1005">
        <v>0</v>
      </c>
      <c r="DM1005">
        <v>0</v>
      </c>
      <c r="DN1005">
        <v>0</v>
      </c>
      <c r="DO1005">
        <v>0</v>
      </c>
      <c r="DP1005">
        <v>15285</v>
      </c>
      <c r="DQ1005">
        <v>3247799</v>
      </c>
      <c r="DR1005">
        <v>0</v>
      </c>
      <c r="DS1005">
        <v>0</v>
      </c>
      <c r="DT1005">
        <v>0</v>
      </c>
      <c r="DU1005">
        <v>0</v>
      </c>
      <c r="DV1005">
        <v>0</v>
      </c>
      <c r="DW1005">
        <v>0</v>
      </c>
      <c r="DX1005">
        <v>0</v>
      </c>
      <c r="DY1005">
        <v>0</v>
      </c>
      <c r="DZ1005">
        <v>0</v>
      </c>
      <c r="EA1005">
        <v>0</v>
      </c>
      <c r="EB1005">
        <v>0</v>
      </c>
      <c r="EC1005">
        <v>0</v>
      </c>
      <c r="ED1005">
        <v>0</v>
      </c>
    </row>
    <row r="1006" spans="1:134" x14ac:dyDescent="0.3">
      <c r="A1006">
        <v>106420483</v>
      </c>
      <c r="B1006" t="s">
        <v>744</v>
      </c>
      <c r="C1006">
        <v>20181</v>
      </c>
      <c r="D1006" s="1">
        <v>43101</v>
      </c>
      <c r="E1006" s="1">
        <v>43190</v>
      </c>
      <c r="F1006" t="s">
        <v>134</v>
      </c>
      <c r="G1006" t="s">
        <v>745</v>
      </c>
      <c r="H1006">
        <v>10</v>
      </c>
      <c r="I1006">
        <v>807</v>
      </c>
      <c r="J1006" t="s">
        <v>136</v>
      </c>
      <c r="K1006" t="s">
        <v>137</v>
      </c>
      <c r="L1006" t="s">
        <v>138</v>
      </c>
      <c r="M1006" t="s">
        <v>746</v>
      </c>
      <c r="N1006" t="s">
        <v>747</v>
      </c>
      <c r="O1006" t="s">
        <v>748</v>
      </c>
      <c r="P1006">
        <v>93111</v>
      </c>
      <c r="Q1006" t="s">
        <v>749</v>
      </c>
      <c r="R1006">
        <v>52</v>
      </c>
      <c r="S1006">
        <v>28</v>
      </c>
      <c r="T1006">
        <v>28</v>
      </c>
      <c r="U1006">
        <v>201</v>
      </c>
      <c r="V1006">
        <v>41</v>
      </c>
      <c r="W1006">
        <v>3</v>
      </c>
      <c r="X1006">
        <v>24</v>
      </c>
      <c r="Y1006">
        <v>0</v>
      </c>
      <c r="Z1006">
        <v>0</v>
      </c>
      <c r="AA1006">
        <v>10</v>
      </c>
      <c r="AB1006">
        <v>102</v>
      </c>
      <c r="AC1006">
        <v>0</v>
      </c>
      <c r="AD1006">
        <v>10</v>
      </c>
      <c r="AE1006">
        <v>391</v>
      </c>
      <c r="AF1006">
        <v>0</v>
      </c>
      <c r="AG1006">
        <v>518</v>
      </c>
      <c r="AH1006">
        <v>84</v>
      </c>
      <c r="AI1006">
        <v>7</v>
      </c>
      <c r="AJ1006">
        <v>46</v>
      </c>
      <c r="AK1006">
        <v>0</v>
      </c>
      <c r="AL1006">
        <v>0</v>
      </c>
      <c r="AM1006">
        <v>18</v>
      </c>
      <c r="AN1006">
        <v>209</v>
      </c>
      <c r="AO1006">
        <v>0</v>
      </c>
      <c r="AP1006">
        <v>14</v>
      </c>
      <c r="AQ1006">
        <v>896</v>
      </c>
      <c r="AR1006">
        <v>0</v>
      </c>
      <c r="AS100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1792</v>
      </c>
      <c r="AT1006">
        <v>3235</v>
      </c>
      <c r="AU1006">
        <v>395</v>
      </c>
      <c r="AV1006">
        <v>546</v>
      </c>
      <c r="AW1006">
        <v>3250</v>
      </c>
      <c r="AX1006">
        <v>0</v>
      </c>
      <c r="AY1006">
        <v>0</v>
      </c>
      <c r="AZ1006">
        <v>574</v>
      </c>
      <c r="BA1006">
        <v>4509</v>
      </c>
      <c r="BB1006">
        <v>0</v>
      </c>
      <c r="BC1006">
        <v>567</v>
      </c>
      <c r="BD1006">
        <v>13076</v>
      </c>
      <c r="BE1006">
        <v>14110109</v>
      </c>
      <c r="BF1006">
        <v>3165588</v>
      </c>
      <c r="BG1006">
        <v>117491</v>
      </c>
      <c r="BH1006">
        <v>1296996</v>
      </c>
      <c r="BI1006">
        <v>0</v>
      </c>
      <c r="BJ1006">
        <v>0</v>
      </c>
      <c r="BK1006">
        <v>663947</v>
      </c>
      <c r="BL1006">
        <v>7675312</v>
      </c>
      <c r="BM1006">
        <v>0</v>
      </c>
      <c r="BN1006">
        <v>704559</v>
      </c>
      <c r="BO1006">
        <v>27734002</v>
      </c>
      <c r="BP1006">
        <v>10815031</v>
      </c>
      <c r="BQ1006">
        <v>1860313</v>
      </c>
      <c r="BR1006">
        <v>993688</v>
      </c>
      <c r="BS1006">
        <v>5759323</v>
      </c>
      <c r="BT1006">
        <v>0</v>
      </c>
      <c r="BU1006">
        <v>0</v>
      </c>
      <c r="BV1006">
        <v>774711</v>
      </c>
      <c r="BW1006">
        <v>10970464</v>
      </c>
      <c r="BX1006">
        <v>0</v>
      </c>
      <c r="BY1006">
        <v>853648</v>
      </c>
      <c r="BZ1006">
        <v>32027178</v>
      </c>
      <c r="CA1006">
        <v>284202</v>
      </c>
      <c r="CB1006">
        <v>20263976</v>
      </c>
      <c r="CC1006">
        <v>4121202</v>
      </c>
      <c r="CD1006">
        <v>1021299</v>
      </c>
      <c r="CE1006">
        <v>6391884</v>
      </c>
      <c r="CF1006">
        <v>0</v>
      </c>
      <c r="CG1006">
        <v>0</v>
      </c>
      <c r="CH1006">
        <v>0</v>
      </c>
      <c r="CI1006">
        <v>939578</v>
      </c>
      <c r="CJ1006">
        <v>4751237</v>
      </c>
      <c r="CK1006">
        <v>0</v>
      </c>
      <c r="CL1006">
        <v>264532</v>
      </c>
      <c r="CM1006">
        <v>0</v>
      </c>
      <c r="CN1006">
        <v>0</v>
      </c>
      <c r="CO1006">
        <v>0</v>
      </c>
      <c r="CP1006">
        <v>701193</v>
      </c>
      <c r="CQ1006">
        <v>38739103</v>
      </c>
      <c r="CR1006">
        <v>0</v>
      </c>
      <c r="CS1006">
        <v>0</v>
      </c>
      <c r="CT1006">
        <v>0</v>
      </c>
      <c r="CU1006">
        <v>0</v>
      </c>
      <c r="CV1006">
        <v>0</v>
      </c>
      <c r="CW1006">
        <v>4661164</v>
      </c>
      <c r="CX1006">
        <v>904698</v>
      </c>
      <c r="CY1006">
        <v>89881</v>
      </c>
      <c r="CZ1006">
        <v>664434</v>
      </c>
      <c r="DA1006">
        <v>0</v>
      </c>
      <c r="DB1006">
        <v>0</v>
      </c>
      <c r="DC1006">
        <v>499080</v>
      </c>
      <c r="DD1006">
        <v>13610338</v>
      </c>
      <c r="DE1006">
        <v>0</v>
      </c>
      <c r="DF1006">
        <v>592482</v>
      </c>
      <c r="DG1006">
        <v>21022077</v>
      </c>
      <c r="DH1006">
        <v>391050</v>
      </c>
      <c r="DI1006">
        <v>17872218</v>
      </c>
      <c r="DJ1006">
        <v>562574</v>
      </c>
      <c r="DK1006">
        <v>79330</v>
      </c>
      <c r="DL1006">
        <v>0</v>
      </c>
      <c r="DM1006">
        <v>0</v>
      </c>
      <c r="DN1006">
        <v>0</v>
      </c>
      <c r="DO1006">
        <v>0</v>
      </c>
      <c r="DP1006">
        <v>0</v>
      </c>
      <c r="DQ1006">
        <v>116575873</v>
      </c>
      <c r="DR1006">
        <v>0</v>
      </c>
      <c r="DS1006">
        <v>0</v>
      </c>
      <c r="DT1006">
        <v>0</v>
      </c>
      <c r="DU1006">
        <v>0</v>
      </c>
      <c r="DV1006">
        <v>0</v>
      </c>
      <c r="DW1006">
        <v>0</v>
      </c>
      <c r="DX1006">
        <v>0</v>
      </c>
      <c r="DY1006">
        <v>0</v>
      </c>
      <c r="DZ1006">
        <v>0</v>
      </c>
      <c r="EA1006">
        <v>0</v>
      </c>
      <c r="EB1006">
        <v>0</v>
      </c>
      <c r="EC1006">
        <v>0</v>
      </c>
      <c r="ED1006">
        <v>0</v>
      </c>
    </row>
    <row r="1007" spans="1:134" x14ac:dyDescent="0.3">
      <c r="A1007">
        <v>106150775</v>
      </c>
      <c r="B1007" t="s">
        <v>750</v>
      </c>
      <c r="C1007">
        <v>20181</v>
      </c>
      <c r="D1007" s="1">
        <v>43101</v>
      </c>
      <c r="E1007" s="1">
        <v>43190</v>
      </c>
      <c r="F1007" t="s">
        <v>134</v>
      </c>
      <c r="G1007" t="s">
        <v>135</v>
      </c>
      <c r="H1007">
        <v>9</v>
      </c>
      <c r="I1007">
        <v>617</v>
      </c>
      <c r="J1007" t="s">
        <v>239</v>
      </c>
      <c r="K1007" t="s">
        <v>137</v>
      </c>
      <c r="L1007" t="s">
        <v>138</v>
      </c>
      <c r="M1007" t="s">
        <v>751</v>
      </c>
      <c r="N1007" t="s">
        <v>752</v>
      </c>
      <c r="O1007" t="s">
        <v>141</v>
      </c>
      <c r="P1007">
        <v>93308</v>
      </c>
      <c r="Q1007" t="s">
        <v>753</v>
      </c>
      <c r="R1007">
        <v>64</v>
      </c>
      <c r="S1007">
        <v>64</v>
      </c>
      <c r="T1007">
        <v>57</v>
      </c>
      <c r="U1007">
        <v>159</v>
      </c>
      <c r="V1007">
        <v>33</v>
      </c>
      <c r="W1007">
        <v>20</v>
      </c>
      <c r="X1007">
        <v>78</v>
      </c>
      <c r="Y1007">
        <v>1</v>
      </c>
      <c r="Z1007">
        <v>0</v>
      </c>
      <c r="AA1007">
        <v>53</v>
      </c>
      <c r="AB1007">
        <v>5</v>
      </c>
      <c r="AC1007">
        <v>0</v>
      </c>
      <c r="AD1007">
        <v>0</v>
      </c>
      <c r="AE1007">
        <v>349</v>
      </c>
      <c r="AF1007">
        <v>0</v>
      </c>
      <c r="AG1007">
        <v>1003</v>
      </c>
      <c r="AH1007">
        <v>276</v>
      </c>
      <c r="AI1007">
        <v>249</v>
      </c>
      <c r="AJ1007">
        <v>331</v>
      </c>
      <c r="AK1007">
        <v>10</v>
      </c>
      <c r="AL1007">
        <v>0</v>
      </c>
      <c r="AM1007">
        <v>184</v>
      </c>
      <c r="AN1007">
        <v>52</v>
      </c>
      <c r="AO1007">
        <v>0</v>
      </c>
      <c r="AP1007">
        <v>0</v>
      </c>
      <c r="AQ1007">
        <v>2105</v>
      </c>
      <c r="AR1007">
        <v>0</v>
      </c>
      <c r="AS100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4210</v>
      </c>
      <c r="AT1007">
        <v>273</v>
      </c>
      <c r="AU1007">
        <v>77</v>
      </c>
      <c r="AV1007">
        <v>73</v>
      </c>
      <c r="AW1007">
        <v>801</v>
      </c>
      <c r="AX1007">
        <v>0</v>
      </c>
      <c r="AY1007">
        <v>0</v>
      </c>
      <c r="AZ1007">
        <v>899</v>
      </c>
      <c r="BA1007">
        <v>0</v>
      </c>
      <c r="BB1007">
        <v>0</v>
      </c>
      <c r="BC1007">
        <v>363</v>
      </c>
      <c r="BD1007">
        <v>2486</v>
      </c>
      <c r="BE1007">
        <v>3536145</v>
      </c>
      <c r="BF1007">
        <v>1009958</v>
      </c>
      <c r="BG1007">
        <v>666095</v>
      </c>
      <c r="BH1007">
        <v>1463739</v>
      </c>
      <c r="BI1007">
        <v>25437</v>
      </c>
      <c r="BJ1007">
        <v>0</v>
      </c>
      <c r="BK1007">
        <v>746244</v>
      </c>
      <c r="BL1007">
        <v>140427</v>
      </c>
      <c r="BM1007">
        <v>0</v>
      </c>
      <c r="BN1007">
        <v>0</v>
      </c>
      <c r="BO1007">
        <v>7588045</v>
      </c>
      <c r="BP1007">
        <v>779150</v>
      </c>
      <c r="BQ1007">
        <v>181453</v>
      </c>
      <c r="BR1007">
        <v>45893</v>
      </c>
      <c r="BS1007">
        <v>1610716</v>
      </c>
      <c r="BT1007">
        <v>0</v>
      </c>
      <c r="BU1007">
        <v>0</v>
      </c>
      <c r="BV1007">
        <v>1363978</v>
      </c>
      <c r="BW1007">
        <v>0</v>
      </c>
      <c r="BX1007">
        <v>0</v>
      </c>
      <c r="BY1007">
        <v>99805</v>
      </c>
      <c r="BZ1007">
        <v>4080995</v>
      </c>
      <c r="CA1007">
        <v>86596</v>
      </c>
      <c r="CB1007">
        <v>1849279</v>
      </c>
      <c r="CC1007">
        <v>356971</v>
      </c>
      <c r="CD1007">
        <v>-2678306</v>
      </c>
      <c r="CE1007">
        <v>2482411</v>
      </c>
      <c r="CF1007">
        <v>0</v>
      </c>
      <c r="CG1007">
        <v>0</v>
      </c>
      <c r="CH1007">
        <v>0</v>
      </c>
      <c r="CI1007">
        <v>1638960</v>
      </c>
      <c r="CJ1007">
        <v>0</v>
      </c>
      <c r="CK1007">
        <v>0</v>
      </c>
      <c r="CL1007">
        <v>45232</v>
      </c>
      <c r="CM1007">
        <v>0</v>
      </c>
      <c r="CN1007">
        <v>0</v>
      </c>
      <c r="CO1007">
        <v>0</v>
      </c>
      <c r="CP1007">
        <v>0</v>
      </c>
      <c r="CQ1007">
        <v>3781143</v>
      </c>
      <c r="CR1007">
        <v>0</v>
      </c>
      <c r="CS1007">
        <v>0</v>
      </c>
      <c r="CT1007">
        <v>0</v>
      </c>
      <c r="CU1007">
        <v>0</v>
      </c>
      <c r="CV1007">
        <v>0</v>
      </c>
      <c r="CW1007">
        <v>2379420</v>
      </c>
      <c r="CX1007">
        <v>834440</v>
      </c>
      <c r="CY1007">
        <v>3390294</v>
      </c>
      <c r="CZ1007">
        <v>592044</v>
      </c>
      <c r="DA1007">
        <v>25437</v>
      </c>
      <c r="DB1007">
        <v>0</v>
      </c>
      <c r="DC1007">
        <v>471262</v>
      </c>
      <c r="DD1007">
        <v>140427</v>
      </c>
      <c r="DE1007">
        <v>0</v>
      </c>
      <c r="DF1007">
        <v>54573</v>
      </c>
      <c r="DG1007">
        <v>7887897</v>
      </c>
      <c r="DH1007">
        <v>102768</v>
      </c>
      <c r="DI1007">
        <v>9678935</v>
      </c>
      <c r="DJ1007">
        <v>0</v>
      </c>
      <c r="DK1007">
        <v>0</v>
      </c>
      <c r="DL1007">
        <v>0</v>
      </c>
      <c r="DM1007">
        <v>0</v>
      </c>
      <c r="DN1007">
        <v>0</v>
      </c>
      <c r="DO1007">
        <v>0</v>
      </c>
      <c r="DP1007">
        <v>0</v>
      </c>
      <c r="DQ1007">
        <v>2747629</v>
      </c>
      <c r="DR1007">
        <v>0</v>
      </c>
      <c r="DS1007">
        <v>0</v>
      </c>
      <c r="DT1007">
        <v>0</v>
      </c>
      <c r="DU1007">
        <v>0</v>
      </c>
      <c r="DV1007">
        <v>0</v>
      </c>
      <c r="DW1007">
        <v>0</v>
      </c>
      <c r="DX1007">
        <v>0</v>
      </c>
      <c r="DY1007">
        <v>0</v>
      </c>
      <c r="DZ1007">
        <v>0</v>
      </c>
      <c r="EA1007">
        <v>0</v>
      </c>
      <c r="EB1007">
        <v>3137724</v>
      </c>
      <c r="EC1007">
        <v>3603843</v>
      </c>
      <c r="ED1007">
        <v>0</v>
      </c>
    </row>
    <row r="1008" spans="1:134" x14ac:dyDescent="0.3">
      <c r="A1008">
        <v>106190392</v>
      </c>
      <c r="B1008" t="s">
        <v>754</v>
      </c>
      <c r="C1008">
        <v>20181</v>
      </c>
      <c r="D1008" s="1">
        <v>43101</v>
      </c>
      <c r="E1008" s="1">
        <v>43190</v>
      </c>
      <c r="F1008" t="s">
        <v>134</v>
      </c>
      <c r="G1008" t="s">
        <v>158</v>
      </c>
      <c r="H1008">
        <v>11</v>
      </c>
      <c r="I1008">
        <v>925</v>
      </c>
      <c r="J1008" t="s">
        <v>136</v>
      </c>
      <c r="K1008" t="s">
        <v>137</v>
      </c>
      <c r="L1008" t="s">
        <v>138</v>
      </c>
      <c r="M1008" t="s">
        <v>755</v>
      </c>
      <c r="N1008" t="s">
        <v>756</v>
      </c>
      <c r="O1008" t="s">
        <v>223</v>
      </c>
      <c r="P1008">
        <v>90017</v>
      </c>
      <c r="Q1008" t="s">
        <v>757</v>
      </c>
      <c r="R1008">
        <v>408</v>
      </c>
      <c r="S1008">
        <v>313</v>
      </c>
      <c r="T1008">
        <v>186</v>
      </c>
      <c r="U1008">
        <v>922</v>
      </c>
      <c r="V1008">
        <v>486</v>
      </c>
      <c r="W1008">
        <v>602</v>
      </c>
      <c r="X1008">
        <v>616</v>
      </c>
      <c r="Y1008">
        <v>0</v>
      </c>
      <c r="Z1008">
        <v>0</v>
      </c>
      <c r="AA1008">
        <v>35</v>
      </c>
      <c r="AB1008">
        <v>617</v>
      </c>
      <c r="AC1008">
        <v>43</v>
      </c>
      <c r="AD1008">
        <v>13</v>
      </c>
      <c r="AE1008">
        <v>3334</v>
      </c>
      <c r="AF1008">
        <v>0</v>
      </c>
      <c r="AG1008">
        <v>5002</v>
      </c>
      <c r="AH1008">
        <v>2213</v>
      </c>
      <c r="AI1008">
        <v>3185</v>
      </c>
      <c r="AJ1008">
        <v>3663</v>
      </c>
      <c r="AK1008">
        <v>0</v>
      </c>
      <c r="AL1008">
        <v>0</v>
      </c>
      <c r="AM1008">
        <v>185</v>
      </c>
      <c r="AN1008">
        <v>2256</v>
      </c>
      <c r="AO1008">
        <v>166</v>
      </c>
      <c r="AP1008">
        <v>34</v>
      </c>
      <c r="AQ1008">
        <v>16704</v>
      </c>
      <c r="AR1008">
        <v>0</v>
      </c>
      <c r="AS100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33408</v>
      </c>
      <c r="AT1008">
        <v>3970</v>
      </c>
      <c r="AU1008">
        <v>1054</v>
      </c>
      <c r="AV1008">
        <v>1480</v>
      </c>
      <c r="AW1008">
        <v>3639</v>
      </c>
      <c r="AX1008">
        <v>0</v>
      </c>
      <c r="AY1008">
        <v>0</v>
      </c>
      <c r="AZ1008">
        <v>377</v>
      </c>
      <c r="BA1008">
        <v>5371</v>
      </c>
      <c r="BB1008">
        <v>1257</v>
      </c>
      <c r="BC1008">
        <v>10</v>
      </c>
      <c r="BD1008">
        <v>17158</v>
      </c>
      <c r="BE1008">
        <v>107604361</v>
      </c>
      <c r="BF1008">
        <v>50949558</v>
      </c>
      <c r="BG1008">
        <v>46037054</v>
      </c>
      <c r="BH1008">
        <v>55967476</v>
      </c>
      <c r="BI1008">
        <v>0</v>
      </c>
      <c r="BJ1008">
        <v>0</v>
      </c>
      <c r="BK1008">
        <v>4890474</v>
      </c>
      <c r="BL1008">
        <v>48758752</v>
      </c>
      <c r="BM1008">
        <v>3647395</v>
      </c>
      <c r="BN1008">
        <v>939049</v>
      </c>
      <c r="BO1008">
        <v>318794119</v>
      </c>
      <c r="BP1008">
        <v>28432544</v>
      </c>
      <c r="BQ1008">
        <v>10321429</v>
      </c>
      <c r="BR1008">
        <v>8670484</v>
      </c>
      <c r="BS1008">
        <v>22874792</v>
      </c>
      <c r="BT1008">
        <v>0</v>
      </c>
      <c r="BU1008">
        <v>0</v>
      </c>
      <c r="BV1008">
        <v>2975809</v>
      </c>
      <c r="BW1008">
        <v>31422625</v>
      </c>
      <c r="BX1008">
        <v>6801269</v>
      </c>
      <c r="BY1008">
        <v>107872</v>
      </c>
      <c r="BZ1008">
        <v>111606824</v>
      </c>
      <c r="CA1008">
        <v>2065925</v>
      </c>
      <c r="CB1008">
        <v>115559849</v>
      </c>
      <c r="CC1008">
        <v>50956212</v>
      </c>
      <c r="CD1008">
        <v>30845814</v>
      </c>
      <c r="CE1008">
        <v>70644496</v>
      </c>
      <c r="CF1008">
        <v>0</v>
      </c>
      <c r="CG1008">
        <v>0</v>
      </c>
      <c r="CH1008">
        <v>0</v>
      </c>
      <c r="CI1008">
        <v>5997879</v>
      </c>
      <c r="CJ1008">
        <v>59450995</v>
      </c>
      <c r="CK1008">
        <v>0</v>
      </c>
      <c r="CL1008">
        <v>9682315</v>
      </c>
      <c r="CM1008">
        <v>0</v>
      </c>
      <c r="CN1008">
        <v>0</v>
      </c>
      <c r="CO1008">
        <v>0</v>
      </c>
      <c r="CP1008">
        <v>857500</v>
      </c>
      <c r="CQ1008">
        <v>346060985</v>
      </c>
      <c r="CR1008">
        <v>704980</v>
      </c>
      <c r="CS1008">
        <v>907154</v>
      </c>
      <c r="CT1008">
        <v>0</v>
      </c>
      <c r="CU1008">
        <v>922562</v>
      </c>
      <c r="CV1008">
        <v>2534696</v>
      </c>
      <c r="CW1008">
        <v>19817221</v>
      </c>
      <c r="CX1008">
        <v>10728827</v>
      </c>
      <c r="CY1008">
        <v>23583704</v>
      </c>
      <c r="CZ1008">
        <v>8701463</v>
      </c>
      <c r="DA1008">
        <v>0</v>
      </c>
      <c r="DB1008">
        <v>0</v>
      </c>
      <c r="DC1008">
        <v>1834173</v>
      </c>
      <c r="DD1008">
        <v>21313696</v>
      </c>
      <c r="DE1008">
        <v>711044</v>
      </c>
      <c r="DF1008">
        <v>184526</v>
      </c>
      <c r="DG1008">
        <v>86874654</v>
      </c>
      <c r="DH1008">
        <v>806560</v>
      </c>
      <c r="DI1008">
        <v>88126542</v>
      </c>
      <c r="DJ1008">
        <v>0</v>
      </c>
      <c r="DK1008">
        <v>23056788</v>
      </c>
      <c r="DL1008">
        <v>0</v>
      </c>
      <c r="DM1008">
        <v>0</v>
      </c>
      <c r="DN1008">
        <v>0</v>
      </c>
      <c r="DO1008">
        <v>0</v>
      </c>
      <c r="DP1008">
        <v>4109919</v>
      </c>
      <c r="DQ1008">
        <v>133834015</v>
      </c>
      <c r="DR1008">
        <v>0</v>
      </c>
      <c r="DS1008">
        <v>0</v>
      </c>
      <c r="DT1008">
        <v>0</v>
      </c>
      <c r="DU1008">
        <v>0</v>
      </c>
      <c r="DV1008">
        <v>0</v>
      </c>
      <c r="DW1008">
        <v>0</v>
      </c>
      <c r="DX1008">
        <v>0</v>
      </c>
      <c r="DY1008">
        <v>0</v>
      </c>
      <c r="DZ1008">
        <v>0</v>
      </c>
      <c r="EA1008">
        <v>0</v>
      </c>
      <c r="EB1008">
        <v>93700</v>
      </c>
      <c r="EC1008">
        <v>0</v>
      </c>
      <c r="ED1008">
        <v>0</v>
      </c>
    </row>
    <row r="1009" spans="1:134" x14ac:dyDescent="0.3">
      <c r="A1009">
        <v>106430779</v>
      </c>
      <c r="B1009" t="s">
        <v>758</v>
      </c>
      <c r="C1009">
        <v>20181</v>
      </c>
      <c r="D1009" s="1">
        <v>43101</v>
      </c>
      <c r="E1009" s="1">
        <v>43190</v>
      </c>
      <c r="F1009" t="s">
        <v>134</v>
      </c>
      <c r="G1009" t="s">
        <v>446</v>
      </c>
      <c r="H1009">
        <v>7</v>
      </c>
      <c r="I1009">
        <v>431</v>
      </c>
      <c r="J1009" t="s">
        <v>255</v>
      </c>
      <c r="K1009" t="s">
        <v>137</v>
      </c>
      <c r="L1009" t="s">
        <v>138</v>
      </c>
      <c r="M1009" t="s">
        <v>759</v>
      </c>
      <c r="N1009" t="s">
        <v>760</v>
      </c>
      <c r="O1009" t="s">
        <v>566</v>
      </c>
      <c r="P1009">
        <v>95124</v>
      </c>
      <c r="Q1009" t="s">
        <v>761</v>
      </c>
      <c r="R1009">
        <v>474</v>
      </c>
      <c r="S1009">
        <v>327</v>
      </c>
      <c r="T1009">
        <v>287</v>
      </c>
      <c r="U1009">
        <v>1331</v>
      </c>
      <c r="V1009">
        <v>383</v>
      </c>
      <c r="W1009">
        <v>125</v>
      </c>
      <c r="X1009">
        <v>366</v>
      </c>
      <c r="Y1009">
        <v>0</v>
      </c>
      <c r="Z1009">
        <v>0</v>
      </c>
      <c r="AA1009">
        <v>77</v>
      </c>
      <c r="AB1009">
        <v>2115</v>
      </c>
      <c r="AC1009">
        <v>13</v>
      </c>
      <c r="AD1009">
        <v>115</v>
      </c>
      <c r="AE1009">
        <v>4525</v>
      </c>
      <c r="AF1009">
        <v>0</v>
      </c>
      <c r="AG1009">
        <v>7968</v>
      </c>
      <c r="AH1009">
        <v>2228</v>
      </c>
      <c r="AI1009">
        <v>620</v>
      </c>
      <c r="AJ1009">
        <v>1479</v>
      </c>
      <c r="AK1009">
        <v>0</v>
      </c>
      <c r="AL1009">
        <v>0</v>
      </c>
      <c r="AM1009">
        <v>566</v>
      </c>
      <c r="AN1009">
        <v>8229</v>
      </c>
      <c r="AO1009">
        <v>55</v>
      </c>
      <c r="AP1009">
        <v>372</v>
      </c>
      <c r="AQ1009">
        <v>21517</v>
      </c>
      <c r="AR1009">
        <v>0</v>
      </c>
      <c r="AS100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43034</v>
      </c>
      <c r="AT1009">
        <v>9849</v>
      </c>
      <c r="AU1009">
        <v>2063</v>
      </c>
      <c r="AV1009">
        <v>471</v>
      </c>
      <c r="AW1009">
        <v>3658</v>
      </c>
      <c r="AX1009">
        <v>0</v>
      </c>
      <c r="AY1009">
        <v>0</v>
      </c>
      <c r="AZ1009">
        <v>805</v>
      </c>
      <c r="BA1009">
        <v>15913</v>
      </c>
      <c r="BB1009">
        <v>187</v>
      </c>
      <c r="BC1009">
        <v>845</v>
      </c>
      <c r="BD1009">
        <v>33791</v>
      </c>
      <c r="BE1009">
        <v>317789016</v>
      </c>
      <c r="BF1009">
        <v>77482313</v>
      </c>
      <c r="BG1009">
        <v>15914650</v>
      </c>
      <c r="BH1009">
        <v>39433199</v>
      </c>
      <c r="BI1009">
        <v>0</v>
      </c>
      <c r="BJ1009">
        <v>0</v>
      </c>
      <c r="BK1009">
        <v>22968121</v>
      </c>
      <c r="BL1009">
        <v>241501196</v>
      </c>
      <c r="BM1009">
        <v>1693500</v>
      </c>
      <c r="BN1009">
        <v>9920646</v>
      </c>
      <c r="BO1009">
        <v>726702641</v>
      </c>
      <c r="BP1009">
        <v>122540843</v>
      </c>
      <c r="BQ1009">
        <v>34149459</v>
      </c>
      <c r="BR1009">
        <v>4935054</v>
      </c>
      <c r="BS1009">
        <v>33242305</v>
      </c>
      <c r="BT1009">
        <v>0</v>
      </c>
      <c r="BU1009">
        <v>0</v>
      </c>
      <c r="BV1009">
        <v>9520231</v>
      </c>
      <c r="BW1009">
        <v>165346879</v>
      </c>
      <c r="BX1009">
        <v>1676315</v>
      </c>
      <c r="BY1009">
        <v>5761026</v>
      </c>
      <c r="BZ1009">
        <v>377172112</v>
      </c>
      <c r="CA1009">
        <v>0</v>
      </c>
      <c r="CB1009">
        <v>400165283</v>
      </c>
      <c r="CC1009">
        <v>107231116</v>
      </c>
      <c r="CD1009">
        <v>17132850</v>
      </c>
      <c r="CE1009">
        <v>70915422</v>
      </c>
      <c r="CF1009">
        <v>0</v>
      </c>
      <c r="CG1009">
        <v>0</v>
      </c>
      <c r="CH1009">
        <v>0</v>
      </c>
      <c r="CI1009">
        <v>26554718</v>
      </c>
      <c r="CJ1009">
        <v>319355197</v>
      </c>
      <c r="CK1009">
        <v>0</v>
      </c>
      <c r="CL1009">
        <v>538471</v>
      </c>
      <c r="CM1009">
        <v>0</v>
      </c>
      <c r="CN1009">
        <v>0</v>
      </c>
      <c r="CO1009">
        <v>0</v>
      </c>
      <c r="CP1009">
        <v>4840226</v>
      </c>
      <c r="CQ1009">
        <v>946733283</v>
      </c>
      <c r="CR1009">
        <v>0</v>
      </c>
      <c r="CS1009">
        <v>0</v>
      </c>
      <c r="CT1009">
        <v>0</v>
      </c>
      <c r="CU1009">
        <v>0</v>
      </c>
      <c r="CV1009">
        <v>0</v>
      </c>
      <c r="CW1009">
        <v>40164576</v>
      </c>
      <c r="CX1009">
        <v>4400656</v>
      </c>
      <c r="CY1009">
        <v>3716854</v>
      </c>
      <c r="CZ1009">
        <v>1760082</v>
      </c>
      <c r="DA1009">
        <v>0</v>
      </c>
      <c r="DB1009">
        <v>0</v>
      </c>
      <c r="DC1009">
        <v>5933634</v>
      </c>
      <c r="DD1009">
        <v>87492878</v>
      </c>
      <c r="DE1009">
        <v>2831344</v>
      </c>
      <c r="DF1009">
        <v>10841446</v>
      </c>
      <c r="DG1009">
        <v>157141470</v>
      </c>
      <c r="DH1009">
        <v>268706</v>
      </c>
      <c r="DI1009">
        <v>125222546</v>
      </c>
      <c r="DJ1009">
        <v>2407162</v>
      </c>
      <c r="DK1009">
        <v>0</v>
      </c>
      <c r="DL1009">
        <v>0</v>
      </c>
      <c r="DM1009">
        <v>0</v>
      </c>
      <c r="DN1009">
        <v>0</v>
      </c>
      <c r="DO1009">
        <v>0</v>
      </c>
      <c r="DP1009">
        <v>6813721</v>
      </c>
      <c r="DQ1009">
        <v>138411686</v>
      </c>
      <c r="DR1009">
        <v>0</v>
      </c>
      <c r="DS1009">
        <v>0</v>
      </c>
      <c r="DT1009">
        <v>0</v>
      </c>
      <c r="DU1009">
        <v>0</v>
      </c>
      <c r="DV1009">
        <v>0</v>
      </c>
      <c r="DW1009">
        <v>0</v>
      </c>
      <c r="DX1009">
        <v>0</v>
      </c>
      <c r="DY1009">
        <v>0</v>
      </c>
      <c r="DZ1009">
        <v>0</v>
      </c>
      <c r="EA1009">
        <v>0</v>
      </c>
      <c r="EB1009">
        <v>0</v>
      </c>
      <c r="EC1009">
        <v>0</v>
      </c>
      <c r="ED1009">
        <v>0</v>
      </c>
    </row>
    <row r="1010" spans="1:134" x14ac:dyDescent="0.3">
      <c r="A1010">
        <v>106190352</v>
      </c>
      <c r="B1010" t="s">
        <v>762</v>
      </c>
      <c r="C1010">
        <v>20181</v>
      </c>
      <c r="D1010" s="1">
        <v>43101</v>
      </c>
      <c r="E1010" s="1">
        <v>43190</v>
      </c>
      <c r="F1010" t="s">
        <v>134</v>
      </c>
      <c r="G1010" t="s">
        <v>158</v>
      </c>
      <c r="H1010">
        <v>11</v>
      </c>
      <c r="I1010">
        <v>913</v>
      </c>
      <c r="J1010" t="s">
        <v>255</v>
      </c>
      <c r="K1010" t="s">
        <v>137</v>
      </c>
      <c r="L1010" t="s">
        <v>138</v>
      </c>
      <c r="M1010" t="s">
        <v>763</v>
      </c>
      <c r="N1010" t="s">
        <v>764</v>
      </c>
      <c r="O1010" t="s">
        <v>765</v>
      </c>
      <c r="P1010">
        <v>91733</v>
      </c>
      <c r="Q1010" t="s">
        <v>766</v>
      </c>
      <c r="R1010">
        <v>117</v>
      </c>
      <c r="S1010">
        <v>117</v>
      </c>
      <c r="T1010">
        <v>117</v>
      </c>
      <c r="U1010">
        <v>157</v>
      </c>
      <c r="V1010">
        <v>80</v>
      </c>
      <c r="W1010">
        <v>228</v>
      </c>
      <c r="X1010">
        <v>432</v>
      </c>
      <c r="Y1010">
        <v>0</v>
      </c>
      <c r="Z1010">
        <v>0</v>
      </c>
      <c r="AA1010">
        <v>0</v>
      </c>
      <c r="AB1010">
        <v>51</v>
      </c>
      <c r="AC1010">
        <v>0</v>
      </c>
      <c r="AD1010">
        <v>14</v>
      </c>
      <c r="AE1010">
        <v>962</v>
      </c>
      <c r="AF1010">
        <v>0</v>
      </c>
      <c r="AG1010">
        <v>867</v>
      </c>
      <c r="AH1010">
        <v>724</v>
      </c>
      <c r="AI1010">
        <v>1283</v>
      </c>
      <c r="AJ1010">
        <v>2282</v>
      </c>
      <c r="AK1010">
        <v>0</v>
      </c>
      <c r="AL1010">
        <v>0</v>
      </c>
      <c r="AM1010">
        <v>0</v>
      </c>
      <c r="AN1010">
        <v>339</v>
      </c>
      <c r="AO1010">
        <v>0</v>
      </c>
      <c r="AP1010">
        <v>48</v>
      </c>
      <c r="AQ1010">
        <v>5543</v>
      </c>
      <c r="AR1010">
        <v>0</v>
      </c>
      <c r="AS101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11086</v>
      </c>
      <c r="AT1010">
        <v>226</v>
      </c>
      <c r="AU1010">
        <v>196</v>
      </c>
      <c r="AV1010">
        <v>1089</v>
      </c>
      <c r="AW1010">
        <v>2958</v>
      </c>
      <c r="AX1010">
        <v>0</v>
      </c>
      <c r="AY1010">
        <v>0</v>
      </c>
      <c r="AZ1010">
        <v>0</v>
      </c>
      <c r="BA1010">
        <v>328</v>
      </c>
      <c r="BB1010">
        <v>0</v>
      </c>
      <c r="BC1010">
        <v>627</v>
      </c>
      <c r="BD1010">
        <v>5424</v>
      </c>
      <c r="BE1010">
        <v>12537969</v>
      </c>
      <c r="BF1010">
        <v>9106468</v>
      </c>
      <c r="BG1010">
        <v>14665537</v>
      </c>
      <c r="BH1010">
        <v>26576583</v>
      </c>
      <c r="BI1010">
        <v>0</v>
      </c>
      <c r="BJ1010">
        <v>0</v>
      </c>
      <c r="BK1010">
        <v>0</v>
      </c>
      <c r="BL1010">
        <v>4160778</v>
      </c>
      <c r="BM1010">
        <v>0</v>
      </c>
      <c r="BN1010">
        <v>510003</v>
      </c>
      <c r="BO1010">
        <v>67557338</v>
      </c>
      <c r="BP1010">
        <v>3014375</v>
      </c>
      <c r="BQ1010">
        <v>2451654</v>
      </c>
      <c r="BR1010">
        <v>5702327</v>
      </c>
      <c r="BS1010">
        <v>12376288</v>
      </c>
      <c r="BT1010">
        <v>0</v>
      </c>
      <c r="BU1010">
        <v>0</v>
      </c>
      <c r="BV1010">
        <v>0</v>
      </c>
      <c r="BW1010">
        <v>1804486</v>
      </c>
      <c r="BX1010">
        <v>0</v>
      </c>
      <c r="BY1010">
        <v>2050848</v>
      </c>
      <c r="BZ1010">
        <v>27399978</v>
      </c>
      <c r="CA1010">
        <v>691405</v>
      </c>
      <c r="CB1010">
        <v>13134990</v>
      </c>
      <c r="CC1010">
        <v>9577188</v>
      </c>
      <c r="CD1010">
        <v>19860500</v>
      </c>
      <c r="CE1010">
        <v>35725975</v>
      </c>
      <c r="CF1010">
        <v>-1267500</v>
      </c>
      <c r="CG1010">
        <v>0</v>
      </c>
      <c r="CH1010">
        <v>0</v>
      </c>
      <c r="CI1010">
        <v>0</v>
      </c>
      <c r="CJ1010">
        <v>4285075</v>
      </c>
      <c r="CK1010">
        <v>0</v>
      </c>
      <c r="CL1010">
        <v>0</v>
      </c>
      <c r="CM1010">
        <v>0</v>
      </c>
      <c r="CN1010">
        <v>0</v>
      </c>
      <c r="CO1010">
        <v>0</v>
      </c>
      <c r="CP1010">
        <v>418899</v>
      </c>
      <c r="CQ1010">
        <v>82426532</v>
      </c>
      <c r="CR1010">
        <v>0</v>
      </c>
      <c r="CS1010">
        <v>2640564</v>
      </c>
      <c r="CT1010">
        <v>0</v>
      </c>
      <c r="CU1010">
        <v>0</v>
      </c>
      <c r="CV1010">
        <v>2640564</v>
      </c>
      <c r="CW1010">
        <v>2417354</v>
      </c>
      <c r="CX1010">
        <v>1980934</v>
      </c>
      <c r="CY1010">
        <v>1774864</v>
      </c>
      <c r="CZ1010">
        <v>5867460</v>
      </c>
      <c r="DA1010">
        <v>0</v>
      </c>
      <c r="DB1010">
        <v>0</v>
      </c>
      <c r="DC1010">
        <v>0</v>
      </c>
      <c r="DD1010">
        <v>1680189</v>
      </c>
      <c r="DE1010">
        <v>0</v>
      </c>
      <c r="DF1010">
        <v>1450547</v>
      </c>
      <c r="DG1010">
        <v>15171348</v>
      </c>
      <c r="DH1010">
        <v>41836</v>
      </c>
      <c r="DI1010">
        <v>18534058</v>
      </c>
      <c r="DJ1010">
        <v>0</v>
      </c>
      <c r="DK1010">
        <v>0</v>
      </c>
      <c r="DL1010">
        <v>0</v>
      </c>
      <c r="DM1010">
        <v>0</v>
      </c>
      <c r="DN1010">
        <v>0</v>
      </c>
      <c r="DO1010">
        <v>0</v>
      </c>
      <c r="DP1010">
        <v>88602</v>
      </c>
      <c r="DQ1010">
        <v>1990990</v>
      </c>
      <c r="DR1010">
        <v>0</v>
      </c>
      <c r="DS1010">
        <v>0</v>
      </c>
      <c r="DT1010">
        <v>0</v>
      </c>
      <c r="DU1010">
        <v>0</v>
      </c>
      <c r="DV1010">
        <v>0</v>
      </c>
      <c r="DW1010">
        <v>0</v>
      </c>
      <c r="DX1010">
        <v>0</v>
      </c>
      <c r="DY1010">
        <v>0</v>
      </c>
      <c r="DZ1010">
        <v>0</v>
      </c>
      <c r="EA1010">
        <v>0</v>
      </c>
      <c r="EB1010">
        <v>0</v>
      </c>
      <c r="EC1010">
        <v>0</v>
      </c>
      <c r="ED1010">
        <v>0</v>
      </c>
    </row>
    <row r="1011" spans="1:134" x14ac:dyDescent="0.3">
      <c r="A1011">
        <v>106350784</v>
      </c>
      <c r="B1011" t="s">
        <v>767</v>
      </c>
      <c r="C1011">
        <v>20181</v>
      </c>
      <c r="D1011" s="1">
        <v>43101</v>
      </c>
      <c r="E1011" s="1">
        <v>43190</v>
      </c>
      <c r="F1011" t="s">
        <v>134</v>
      </c>
      <c r="G1011" t="s">
        <v>768</v>
      </c>
      <c r="H1011">
        <v>8</v>
      </c>
      <c r="I1011">
        <v>701</v>
      </c>
      <c r="J1011" t="s">
        <v>183</v>
      </c>
      <c r="K1011" t="s">
        <v>137</v>
      </c>
      <c r="L1011" t="s">
        <v>220</v>
      </c>
      <c r="M1011" t="s">
        <v>769</v>
      </c>
      <c r="N1011" t="s">
        <v>770</v>
      </c>
      <c r="O1011" t="s">
        <v>771</v>
      </c>
      <c r="P1011">
        <v>95023</v>
      </c>
      <c r="Q1011" t="s">
        <v>772</v>
      </c>
      <c r="R1011">
        <v>168</v>
      </c>
      <c r="S1011">
        <v>162</v>
      </c>
      <c r="T1011">
        <v>124</v>
      </c>
      <c r="U1011">
        <v>257</v>
      </c>
      <c r="V1011">
        <v>15</v>
      </c>
      <c r="W1011">
        <v>142</v>
      </c>
      <c r="X1011">
        <v>42</v>
      </c>
      <c r="Y1011">
        <v>0</v>
      </c>
      <c r="Z1011">
        <v>0</v>
      </c>
      <c r="AA1011">
        <v>8</v>
      </c>
      <c r="AB1011">
        <v>84</v>
      </c>
      <c r="AC1011">
        <v>0</v>
      </c>
      <c r="AD1011">
        <v>3</v>
      </c>
      <c r="AE1011">
        <v>551</v>
      </c>
      <c r="AF1011">
        <v>60</v>
      </c>
      <c r="AG1011">
        <v>2121</v>
      </c>
      <c r="AH1011">
        <v>66</v>
      </c>
      <c r="AI1011">
        <v>7552</v>
      </c>
      <c r="AJ1011">
        <v>185</v>
      </c>
      <c r="AK1011">
        <v>0</v>
      </c>
      <c r="AL1011">
        <v>0</v>
      </c>
      <c r="AM1011">
        <v>19</v>
      </c>
      <c r="AN1011">
        <v>220</v>
      </c>
      <c r="AO1011">
        <v>0</v>
      </c>
      <c r="AP1011">
        <v>191</v>
      </c>
      <c r="AQ1011">
        <v>10354</v>
      </c>
      <c r="AR1011">
        <v>8827</v>
      </c>
      <c r="AS101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29535</v>
      </c>
      <c r="AT1011">
        <v>11312</v>
      </c>
      <c r="AU1011">
        <v>820</v>
      </c>
      <c r="AV1011">
        <v>11193</v>
      </c>
      <c r="AW1011">
        <v>5858</v>
      </c>
      <c r="AX1011">
        <v>0</v>
      </c>
      <c r="AY1011">
        <v>6</v>
      </c>
      <c r="AZ1011">
        <v>1453</v>
      </c>
      <c r="BA1011">
        <v>12774</v>
      </c>
      <c r="BB1011">
        <v>299</v>
      </c>
      <c r="BC1011">
        <v>713</v>
      </c>
      <c r="BD1011">
        <v>44428</v>
      </c>
      <c r="BE1011">
        <v>14421511</v>
      </c>
      <c r="BF1011">
        <v>933359</v>
      </c>
      <c r="BG1011">
        <v>9159156</v>
      </c>
      <c r="BH1011">
        <v>1810911</v>
      </c>
      <c r="BI1011">
        <v>0</v>
      </c>
      <c r="BJ1011">
        <v>0</v>
      </c>
      <c r="BK1011">
        <v>428485</v>
      </c>
      <c r="BL1011">
        <v>3476153</v>
      </c>
      <c r="BM1011">
        <v>0</v>
      </c>
      <c r="BN1011">
        <v>182868</v>
      </c>
      <c r="BO1011">
        <v>30412443</v>
      </c>
      <c r="BP1011">
        <v>18712621</v>
      </c>
      <c r="BQ1011">
        <v>1367637</v>
      </c>
      <c r="BR1011">
        <v>11961186</v>
      </c>
      <c r="BS1011">
        <v>7837879</v>
      </c>
      <c r="BT1011">
        <v>0</v>
      </c>
      <c r="BU1011">
        <v>2288</v>
      </c>
      <c r="BV1011">
        <v>2810536</v>
      </c>
      <c r="BW1011">
        <v>14129570</v>
      </c>
      <c r="BX1011">
        <v>130878</v>
      </c>
      <c r="BY1011">
        <v>704044</v>
      </c>
      <c r="BZ1011">
        <v>57656639</v>
      </c>
      <c r="CA1011">
        <v>579756</v>
      </c>
      <c r="CB1011">
        <v>27969945</v>
      </c>
      <c r="CC1011">
        <v>1953743</v>
      </c>
      <c r="CD1011">
        <v>10085710</v>
      </c>
      <c r="CE1011">
        <v>8843726</v>
      </c>
      <c r="CF1011">
        <v>-220866</v>
      </c>
      <c r="CG1011">
        <v>0</v>
      </c>
      <c r="CH1011">
        <v>172</v>
      </c>
      <c r="CI1011">
        <v>1888227</v>
      </c>
      <c r="CJ1011">
        <v>9451382</v>
      </c>
      <c r="CK1011">
        <v>0</v>
      </c>
      <c r="CL1011">
        <v>169497</v>
      </c>
      <c r="CM1011">
        <v>0</v>
      </c>
      <c r="CN1011">
        <v>0</v>
      </c>
      <c r="CO1011">
        <v>0</v>
      </c>
      <c r="CP1011">
        <v>307730</v>
      </c>
      <c r="CQ1011">
        <v>61029022</v>
      </c>
      <c r="CR1011">
        <v>0</v>
      </c>
      <c r="CS1011">
        <v>0</v>
      </c>
      <c r="CT1011">
        <v>0</v>
      </c>
      <c r="CU1011">
        <v>0</v>
      </c>
      <c r="CV1011">
        <v>0</v>
      </c>
      <c r="CW1011">
        <v>5164091</v>
      </c>
      <c r="CX1011">
        <v>347253</v>
      </c>
      <c r="CY1011">
        <v>11248659</v>
      </c>
      <c r="CZ1011">
        <v>804401</v>
      </c>
      <c r="DA1011">
        <v>0</v>
      </c>
      <c r="DB1011">
        <v>2116</v>
      </c>
      <c r="DC1011">
        <v>1273133</v>
      </c>
      <c r="DD1011">
        <v>7780449</v>
      </c>
      <c r="DE1011">
        <v>12599</v>
      </c>
      <c r="DF1011">
        <v>407359</v>
      </c>
      <c r="DG1011">
        <v>27040060</v>
      </c>
      <c r="DH1011">
        <v>1924627</v>
      </c>
      <c r="DI1011">
        <v>29194328</v>
      </c>
      <c r="DJ1011">
        <v>3113986</v>
      </c>
      <c r="DK1011">
        <v>1925917</v>
      </c>
      <c r="DL1011">
        <v>0</v>
      </c>
      <c r="DM1011">
        <v>0</v>
      </c>
      <c r="DN1011">
        <v>0</v>
      </c>
      <c r="DO1011">
        <v>0</v>
      </c>
      <c r="DP1011">
        <v>200993</v>
      </c>
      <c r="DQ1011">
        <v>66252239</v>
      </c>
      <c r="DR1011">
        <v>0</v>
      </c>
      <c r="DS1011">
        <v>0</v>
      </c>
      <c r="DT1011">
        <v>0</v>
      </c>
      <c r="DU1011">
        <v>0</v>
      </c>
      <c r="DV1011">
        <v>0</v>
      </c>
      <c r="DW1011">
        <v>0</v>
      </c>
      <c r="DX1011">
        <v>0</v>
      </c>
      <c r="DY1011">
        <v>0</v>
      </c>
      <c r="DZ1011">
        <v>0</v>
      </c>
      <c r="EA1011">
        <v>0</v>
      </c>
      <c r="EB1011">
        <v>0</v>
      </c>
      <c r="EC1011">
        <v>0</v>
      </c>
      <c r="ED1011">
        <v>0</v>
      </c>
    </row>
    <row r="1012" spans="1:134" x14ac:dyDescent="0.3">
      <c r="A1012">
        <v>106490964</v>
      </c>
      <c r="B1012" t="s">
        <v>773</v>
      </c>
      <c r="C1012">
        <v>20181</v>
      </c>
      <c r="D1012" s="1">
        <v>43101</v>
      </c>
      <c r="E1012" s="1">
        <v>43190</v>
      </c>
      <c r="F1012" t="s">
        <v>134</v>
      </c>
      <c r="G1012" t="s">
        <v>290</v>
      </c>
      <c r="H1012">
        <v>3</v>
      </c>
      <c r="I1012">
        <v>401</v>
      </c>
      <c r="J1012" t="s">
        <v>183</v>
      </c>
      <c r="K1012" t="s">
        <v>137</v>
      </c>
      <c r="L1012" t="s">
        <v>220</v>
      </c>
      <c r="M1012" t="s">
        <v>774</v>
      </c>
      <c r="N1012" t="s">
        <v>775</v>
      </c>
      <c r="O1012" t="s">
        <v>776</v>
      </c>
      <c r="P1012">
        <v>95448</v>
      </c>
      <c r="Q1012" t="s">
        <v>777</v>
      </c>
      <c r="R1012">
        <v>42</v>
      </c>
      <c r="S1012">
        <v>38</v>
      </c>
      <c r="T1012">
        <v>27</v>
      </c>
      <c r="U1012">
        <v>137</v>
      </c>
      <c r="V1012">
        <v>8</v>
      </c>
      <c r="W1012">
        <v>7</v>
      </c>
      <c r="X1012">
        <v>41</v>
      </c>
      <c r="Y1012">
        <v>0</v>
      </c>
      <c r="Z1012">
        <v>0</v>
      </c>
      <c r="AA1012">
        <v>14</v>
      </c>
      <c r="AB1012">
        <v>13</v>
      </c>
      <c r="AC1012">
        <v>0</v>
      </c>
      <c r="AD1012">
        <v>6</v>
      </c>
      <c r="AE1012">
        <v>226</v>
      </c>
      <c r="AF1012">
        <v>0</v>
      </c>
      <c r="AG1012">
        <v>971</v>
      </c>
      <c r="AH1012">
        <v>58</v>
      </c>
      <c r="AI1012">
        <v>112</v>
      </c>
      <c r="AJ1012">
        <v>927</v>
      </c>
      <c r="AK1012">
        <v>0</v>
      </c>
      <c r="AL1012">
        <v>0</v>
      </c>
      <c r="AM1012">
        <v>53</v>
      </c>
      <c r="AN1012">
        <v>42</v>
      </c>
      <c r="AO1012">
        <v>0</v>
      </c>
      <c r="AP1012">
        <v>13</v>
      </c>
      <c r="AQ1012">
        <v>2176</v>
      </c>
      <c r="AR1012">
        <v>0</v>
      </c>
      <c r="AS101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4352</v>
      </c>
      <c r="AT1012">
        <v>4885</v>
      </c>
      <c r="AU1012">
        <v>674</v>
      </c>
      <c r="AV1012">
        <v>151</v>
      </c>
      <c r="AW1012">
        <v>1953</v>
      </c>
      <c r="AX1012">
        <v>0</v>
      </c>
      <c r="AY1012">
        <v>0</v>
      </c>
      <c r="AZ1012">
        <v>2769</v>
      </c>
      <c r="BA1012">
        <v>745</v>
      </c>
      <c r="BB1012">
        <v>0</v>
      </c>
      <c r="BC1012">
        <v>800</v>
      </c>
      <c r="BD1012">
        <v>11977</v>
      </c>
      <c r="BE1012">
        <v>5281209</v>
      </c>
      <c r="BF1012">
        <v>419258</v>
      </c>
      <c r="BG1012">
        <v>528816</v>
      </c>
      <c r="BH1012">
        <v>4363982</v>
      </c>
      <c r="BI1012">
        <v>0</v>
      </c>
      <c r="BJ1012">
        <v>0</v>
      </c>
      <c r="BK1012">
        <v>490583</v>
      </c>
      <c r="BL1012">
        <v>500911</v>
      </c>
      <c r="BM1012">
        <v>0</v>
      </c>
      <c r="BN1012">
        <v>101875</v>
      </c>
      <c r="BO1012">
        <v>11686634</v>
      </c>
      <c r="BP1012">
        <v>7028245</v>
      </c>
      <c r="BQ1012">
        <v>849071</v>
      </c>
      <c r="BR1012">
        <v>285056</v>
      </c>
      <c r="BS1012">
        <v>3425358</v>
      </c>
      <c r="BT1012">
        <v>0</v>
      </c>
      <c r="BU1012">
        <v>0</v>
      </c>
      <c r="BV1012">
        <v>3537157</v>
      </c>
      <c r="BW1012">
        <v>832887</v>
      </c>
      <c r="BX1012">
        <v>0</v>
      </c>
      <c r="BY1012">
        <v>698546</v>
      </c>
      <c r="BZ1012">
        <v>16656320</v>
      </c>
      <c r="CA1012">
        <v>466129</v>
      </c>
      <c r="CB1012">
        <v>7034718</v>
      </c>
      <c r="CC1012">
        <v>883585</v>
      </c>
      <c r="CD1012">
        <v>850396</v>
      </c>
      <c r="CE1012">
        <v>5614658</v>
      </c>
      <c r="CF1012">
        <v>0</v>
      </c>
      <c r="CG1012">
        <v>0</v>
      </c>
      <c r="CH1012">
        <v>0</v>
      </c>
      <c r="CI1012">
        <v>2413505</v>
      </c>
      <c r="CJ1012">
        <v>618284</v>
      </c>
      <c r="CK1012">
        <v>0</v>
      </c>
      <c r="CL1012">
        <v>0</v>
      </c>
      <c r="CM1012">
        <v>0</v>
      </c>
      <c r="CN1012">
        <v>0</v>
      </c>
      <c r="CO1012">
        <v>0</v>
      </c>
      <c r="CP1012">
        <v>177557</v>
      </c>
      <c r="CQ1012">
        <v>18058832</v>
      </c>
      <c r="CR1012">
        <v>91427</v>
      </c>
      <c r="CS1012">
        <v>158320</v>
      </c>
      <c r="CT1012">
        <v>0</v>
      </c>
      <c r="CU1012">
        <v>76916</v>
      </c>
      <c r="CV1012">
        <v>326663</v>
      </c>
      <c r="CW1012">
        <v>5274736</v>
      </c>
      <c r="CX1012">
        <v>476171</v>
      </c>
      <c r="CY1012">
        <v>-36524</v>
      </c>
      <c r="CZ1012">
        <v>2333002</v>
      </c>
      <c r="DA1012">
        <v>0</v>
      </c>
      <c r="DB1012">
        <v>0</v>
      </c>
      <c r="DC1012">
        <v>1614235</v>
      </c>
      <c r="DD1012">
        <v>792430</v>
      </c>
      <c r="DE1012">
        <v>0</v>
      </c>
      <c r="DF1012">
        <v>156735</v>
      </c>
      <c r="DG1012">
        <v>10610785</v>
      </c>
      <c r="DH1012">
        <v>308188</v>
      </c>
      <c r="DI1012">
        <v>12939007</v>
      </c>
      <c r="DJ1012">
        <v>0</v>
      </c>
      <c r="DK1012">
        <v>814653</v>
      </c>
      <c r="DL1012">
        <v>0</v>
      </c>
      <c r="DM1012">
        <v>0</v>
      </c>
      <c r="DN1012">
        <v>0</v>
      </c>
      <c r="DO1012">
        <v>0</v>
      </c>
      <c r="DP1012">
        <v>2148364</v>
      </c>
      <c r="DQ1012">
        <v>8881615</v>
      </c>
      <c r="DR1012">
        <v>0</v>
      </c>
      <c r="DS1012">
        <v>0</v>
      </c>
      <c r="DT1012">
        <v>0</v>
      </c>
      <c r="DU1012">
        <v>0</v>
      </c>
      <c r="DV1012">
        <v>0</v>
      </c>
      <c r="DW1012">
        <v>0</v>
      </c>
      <c r="DX1012">
        <v>0</v>
      </c>
      <c r="DY1012">
        <v>0</v>
      </c>
      <c r="DZ1012">
        <v>0</v>
      </c>
      <c r="EA1012">
        <v>0</v>
      </c>
      <c r="EB1012">
        <v>0</v>
      </c>
      <c r="EC1012">
        <v>0</v>
      </c>
      <c r="ED1012">
        <v>0</v>
      </c>
    </row>
    <row r="1013" spans="1:134" x14ac:dyDescent="0.3">
      <c r="A1013">
        <v>106304159</v>
      </c>
      <c r="B1013" t="s">
        <v>778</v>
      </c>
      <c r="C1013">
        <v>20181</v>
      </c>
      <c r="D1013" s="1">
        <v>43101</v>
      </c>
      <c r="E1013" s="1">
        <v>43190</v>
      </c>
      <c r="F1013" t="s">
        <v>134</v>
      </c>
      <c r="G1013" t="s">
        <v>226</v>
      </c>
      <c r="H1013">
        <v>13</v>
      </c>
      <c r="I1013">
        <v>1015</v>
      </c>
      <c r="J1013" t="s">
        <v>239</v>
      </c>
      <c r="K1013" t="s">
        <v>137</v>
      </c>
      <c r="L1013" t="s">
        <v>138</v>
      </c>
      <c r="M1013" t="s">
        <v>779</v>
      </c>
      <c r="N1013" t="s">
        <v>780</v>
      </c>
      <c r="O1013" t="s">
        <v>428</v>
      </c>
      <c r="P1013">
        <v>92866</v>
      </c>
      <c r="Q1013" t="s">
        <v>781</v>
      </c>
      <c r="R1013">
        <v>27</v>
      </c>
      <c r="S1013">
        <v>27</v>
      </c>
      <c r="T1013">
        <v>27</v>
      </c>
      <c r="U1013">
        <v>0</v>
      </c>
      <c r="V1013">
        <v>0</v>
      </c>
      <c r="W1013">
        <v>10</v>
      </c>
      <c r="X1013">
        <v>7</v>
      </c>
      <c r="Y1013">
        <v>0</v>
      </c>
      <c r="Z1013">
        <v>0</v>
      </c>
      <c r="AA1013">
        <v>0</v>
      </c>
      <c r="AB1013">
        <v>12</v>
      </c>
      <c r="AC1013">
        <v>0</v>
      </c>
      <c r="AD1013">
        <v>0</v>
      </c>
      <c r="AE1013">
        <v>29</v>
      </c>
      <c r="AF1013">
        <v>0</v>
      </c>
      <c r="AG1013">
        <v>0</v>
      </c>
      <c r="AH1013">
        <v>0</v>
      </c>
      <c r="AI1013">
        <v>557</v>
      </c>
      <c r="AJ1013">
        <v>1020</v>
      </c>
      <c r="AK1013">
        <v>0</v>
      </c>
      <c r="AL1013">
        <v>0</v>
      </c>
      <c r="AM1013">
        <v>0</v>
      </c>
      <c r="AN1013">
        <v>355</v>
      </c>
      <c r="AO1013">
        <v>0</v>
      </c>
      <c r="AP1013">
        <v>0</v>
      </c>
      <c r="AQ1013">
        <v>1932</v>
      </c>
      <c r="AR1013">
        <v>0</v>
      </c>
      <c r="AS101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3864</v>
      </c>
      <c r="AT1013">
        <v>0</v>
      </c>
      <c r="AU1013">
        <v>0</v>
      </c>
      <c r="AV1013">
        <v>0</v>
      </c>
      <c r="AW1013">
        <v>0</v>
      </c>
      <c r="AX1013">
        <v>0</v>
      </c>
      <c r="AY1013">
        <v>0</v>
      </c>
      <c r="AZ1013">
        <v>0</v>
      </c>
      <c r="BA1013">
        <v>47</v>
      </c>
      <c r="BB1013">
        <v>0</v>
      </c>
      <c r="BC1013">
        <v>0</v>
      </c>
      <c r="BD1013">
        <v>47</v>
      </c>
      <c r="BE1013">
        <v>0</v>
      </c>
      <c r="BF1013">
        <v>0</v>
      </c>
      <c r="BG1013">
        <v>3456015</v>
      </c>
      <c r="BH1013">
        <v>6014509</v>
      </c>
      <c r="BI1013">
        <v>0</v>
      </c>
      <c r="BJ1013">
        <v>0</v>
      </c>
      <c r="BK1013">
        <v>0</v>
      </c>
      <c r="BL1013">
        <v>1878805</v>
      </c>
      <c r="BM1013">
        <v>0</v>
      </c>
      <c r="BN1013">
        <v>0</v>
      </c>
      <c r="BO1013">
        <v>11349329</v>
      </c>
      <c r="BP1013">
        <v>0</v>
      </c>
      <c r="BQ1013">
        <v>0</v>
      </c>
      <c r="BR1013">
        <v>0</v>
      </c>
      <c r="BS1013">
        <v>0</v>
      </c>
      <c r="BT1013">
        <v>0</v>
      </c>
      <c r="BU1013">
        <v>0</v>
      </c>
      <c r="BV1013">
        <v>0</v>
      </c>
      <c r="BW1013">
        <v>217642</v>
      </c>
      <c r="BX1013">
        <v>0</v>
      </c>
      <c r="BY1013">
        <v>0</v>
      </c>
      <c r="BZ1013">
        <v>217642</v>
      </c>
      <c r="CA1013">
        <v>69792</v>
      </c>
      <c r="CB1013">
        <v>0</v>
      </c>
      <c r="CC1013">
        <v>0</v>
      </c>
      <c r="CD1013">
        <v>2738118</v>
      </c>
      <c r="CE1013">
        <v>4976059</v>
      </c>
      <c r="CF1013">
        <v>0</v>
      </c>
      <c r="CG1013">
        <v>0</v>
      </c>
      <c r="CH1013">
        <v>0</v>
      </c>
      <c r="CI1013">
        <v>0</v>
      </c>
      <c r="CJ1013">
        <v>1592320</v>
      </c>
      <c r="CK1013">
        <v>0</v>
      </c>
      <c r="CL1013">
        <v>0</v>
      </c>
      <c r="CM1013">
        <v>0</v>
      </c>
      <c r="CN1013">
        <v>0</v>
      </c>
      <c r="CO1013">
        <v>0</v>
      </c>
      <c r="CP1013">
        <v>0</v>
      </c>
      <c r="CQ1013">
        <v>9376289</v>
      </c>
      <c r="CR1013">
        <v>0</v>
      </c>
      <c r="CS1013">
        <v>0</v>
      </c>
      <c r="CT1013">
        <v>0</v>
      </c>
      <c r="CU1013">
        <v>0</v>
      </c>
      <c r="CV1013">
        <v>0</v>
      </c>
      <c r="CW1013">
        <v>0</v>
      </c>
      <c r="CX1013">
        <v>0</v>
      </c>
      <c r="CY1013">
        <v>717897</v>
      </c>
      <c r="CZ1013">
        <v>1038450</v>
      </c>
      <c r="DA1013">
        <v>0</v>
      </c>
      <c r="DB1013">
        <v>0</v>
      </c>
      <c r="DC1013">
        <v>0</v>
      </c>
      <c r="DD1013">
        <v>434335</v>
      </c>
      <c r="DE1013">
        <v>0</v>
      </c>
      <c r="DF1013">
        <v>0</v>
      </c>
      <c r="DG1013">
        <v>2190682</v>
      </c>
      <c r="DH1013">
        <v>320</v>
      </c>
      <c r="DI1013">
        <v>2429429</v>
      </c>
      <c r="DJ1013">
        <v>0</v>
      </c>
      <c r="DK1013">
        <v>0</v>
      </c>
      <c r="DL1013">
        <v>0</v>
      </c>
      <c r="DM1013">
        <v>0</v>
      </c>
      <c r="DN1013">
        <v>0</v>
      </c>
      <c r="DO1013">
        <v>0</v>
      </c>
      <c r="DP1013">
        <v>0</v>
      </c>
      <c r="DQ1013">
        <v>3060369</v>
      </c>
      <c r="DR1013">
        <v>0</v>
      </c>
      <c r="DS1013">
        <v>0</v>
      </c>
      <c r="DT1013">
        <v>0</v>
      </c>
      <c r="DU1013">
        <v>0</v>
      </c>
      <c r="DV1013">
        <v>0</v>
      </c>
      <c r="DW1013">
        <v>0</v>
      </c>
      <c r="DX1013">
        <v>0</v>
      </c>
      <c r="DY1013">
        <v>0</v>
      </c>
      <c r="DZ1013">
        <v>0</v>
      </c>
      <c r="EA1013">
        <v>0</v>
      </c>
      <c r="EB1013">
        <v>0</v>
      </c>
      <c r="EC1013">
        <v>0</v>
      </c>
      <c r="ED1013">
        <v>0</v>
      </c>
    </row>
    <row r="1014" spans="1:134" x14ac:dyDescent="0.3">
      <c r="A1014">
        <v>106154022</v>
      </c>
      <c r="B1014" t="s">
        <v>782</v>
      </c>
      <c r="C1014">
        <v>20181</v>
      </c>
      <c r="D1014" s="1">
        <v>43101</v>
      </c>
      <c r="E1014" s="1">
        <v>43190</v>
      </c>
      <c r="F1014" t="s">
        <v>134</v>
      </c>
      <c r="G1014" t="s">
        <v>135</v>
      </c>
      <c r="H1014">
        <v>9</v>
      </c>
      <c r="I1014">
        <v>617</v>
      </c>
      <c r="J1014" t="s">
        <v>255</v>
      </c>
      <c r="K1014" t="s">
        <v>137</v>
      </c>
      <c r="L1014" t="s">
        <v>138</v>
      </c>
      <c r="M1014" t="s">
        <v>783</v>
      </c>
      <c r="N1014" t="s">
        <v>784</v>
      </c>
      <c r="O1014" t="s">
        <v>141</v>
      </c>
      <c r="P1014">
        <v>93309</v>
      </c>
      <c r="Q1014" t="s">
        <v>785</v>
      </c>
      <c r="R1014">
        <v>86</v>
      </c>
      <c r="S1014">
        <v>86</v>
      </c>
      <c r="T1014">
        <v>65</v>
      </c>
      <c r="U1014">
        <v>274</v>
      </c>
      <c r="V1014">
        <v>24</v>
      </c>
      <c r="W1014">
        <v>22</v>
      </c>
      <c r="X1014">
        <v>75</v>
      </c>
      <c r="Y1014">
        <v>0</v>
      </c>
      <c r="Z1014">
        <v>0</v>
      </c>
      <c r="AA1014">
        <v>28</v>
      </c>
      <c r="AB1014">
        <v>17</v>
      </c>
      <c r="AC1014">
        <v>0</v>
      </c>
      <c r="AD1014">
        <v>0</v>
      </c>
      <c r="AE1014">
        <v>440</v>
      </c>
      <c r="AF1014">
        <v>0</v>
      </c>
      <c r="AG1014">
        <v>3404</v>
      </c>
      <c r="AH1014">
        <v>310</v>
      </c>
      <c r="AI1014">
        <v>393</v>
      </c>
      <c r="AJ1014">
        <v>807</v>
      </c>
      <c r="AK1014">
        <v>0</v>
      </c>
      <c r="AL1014">
        <v>0</v>
      </c>
      <c r="AM1014">
        <v>349</v>
      </c>
      <c r="AN1014">
        <v>257</v>
      </c>
      <c r="AO1014">
        <v>0</v>
      </c>
      <c r="AP1014">
        <v>0</v>
      </c>
      <c r="AQ1014">
        <v>5520</v>
      </c>
      <c r="AR1014">
        <v>0</v>
      </c>
      <c r="AS101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11040</v>
      </c>
      <c r="AT1014">
        <v>0</v>
      </c>
      <c r="AU1014">
        <v>0</v>
      </c>
      <c r="AV1014">
        <v>0</v>
      </c>
      <c r="AW1014">
        <v>0</v>
      </c>
      <c r="AX1014">
        <v>0</v>
      </c>
      <c r="AY1014">
        <v>0</v>
      </c>
      <c r="AZ1014">
        <v>0</v>
      </c>
      <c r="BA1014">
        <v>0</v>
      </c>
      <c r="BB1014">
        <v>0</v>
      </c>
      <c r="BC1014">
        <v>0</v>
      </c>
      <c r="BD1014">
        <v>0</v>
      </c>
      <c r="BE1014">
        <v>8995299</v>
      </c>
      <c r="BF1014">
        <v>900535</v>
      </c>
      <c r="BG1014">
        <v>968428</v>
      </c>
      <c r="BH1014">
        <v>2053069</v>
      </c>
      <c r="BI1014">
        <v>0</v>
      </c>
      <c r="BJ1014">
        <v>0</v>
      </c>
      <c r="BK1014">
        <v>874541</v>
      </c>
      <c r="BL1014">
        <v>638705</v>
      </c>
      <c r="BM1014">
        <v>0</v>
      </c>
      <c r="BN1014">
        <v>0</v>
      </c>
      <c r="BO1014">
        <v>14430577</v>
      </c>
      <c r="BP1014">
        <v>0</v>
      </c>
      <c r="BQ1014">
        <v>0</v>
      </c>
      <c r="BR1014">
        <v>0</v>
      </c>
      <c r="BS1014">
        <v>0</v>
      </c>
      <c r="BT1014">
        <v>0</v>
      </c>
      <c r="BU1014">
        <v>0</v>
      </c>
      <c r="BV1014">
        <v>0</v>
      </c>
      <c r="BW1014">
        <v>0</v>
      </c>
      <c r="BX1014">
        <v>0</v>
      </c>
      <c r="BY1014">
        <v>0</v>
      </c>
      <c r="BZ1014">
        <v>0</v>
      </c>
      <c r="CA1014">
        <v>-101919</v>
      </c>
      <c r="CB1014">
        <v>2149350</v>
      </c>
      <c r="CC1014">
        <v>356115</v>
      </c>
      <c r="CD1014">
        <v>307587</v>
      </c>
      <c r="CE1014">
        <v>945510</v>
      </c>
      <c r="CF1014">
        <v>0</v>
      </c>
      <c r="CG1014">
        <v>0</v>
      </c>
      <c r="CH1014">
        <v>0</v>
      </c>
      <c r="CI1014">
        <v>425837</v>
      </c>
      <c r="CJ1014">
        <v>324738</v>
      </c>
      <c r="CK1014">
        <v>0</v>
      </c>
      <c r="CL1014">
        <v>0</v>
      </c>
      <c r="CM1014">
        <v>0</v>
      </c>
      <c r="CN1014">
        <v>0</v>
      </c>
      <c r="CO1014">
        <v>0</v>
      </c>
      <c r="CP1014">
        <v>0</v>
      </c>
      <c r="CQ1014">
        <v>4407218</v>
      </c>
      <c r="CR1014">
        <v>0</v>
      </c>
      <c r="CS1014">
        <v>0</v>
      </c>
      <c r="CT1014">
        <v>0</v>
      </c>
      <c r="CU1014">
        <v>0</v>
      </c>
      <c r="CV1014">
        <v>0</v>
      </c>
      <c r="CW1014">
        <v>6845949</v>
      </c>
      <c r="CX1014">
        <v>544420</v>
      </c>
      <c r="CY1014">
        <v>660841</v>
      </c>
      <c r="CZ1014">
        <v>1107559</v>
      </c>
      <c r="DA1014">
        <v>0</v>
      </c>
      <c r="DB1014">
        <v>0</v>
      </c>
      <c r="DC1014">
        <v>499663</v>
      </c>
      <c r="DD1014">
        <v>364927</v>
      </c>
      <c r="DE1014">
        <v>0</v>
      </c>
      <c r="DF1014">
        <v>0</v>
      </c>
      <c r="DG1014">
        <v>10023359</v>
      </c>
      <c r="DH1014">
        <v>9846</v>
      </c>
      <c r="DI1014">
        <v>7980470</v>
      </c>
      <c r="DJ1014">
        <v>0</v>
      </c>
      <c r="DK1014">
        <v>0</v>
      </c>
      <c r="DL1014">
        <v>0</v>
      </c>
      <c r="DM1014">
        <v>0</v>
      </c>
      <c r="DN1014">
        <v>0</v>
      </c>
      <c r="DO1014">
        <v>0</v>
      </c>
      <c r="DP1014">
        <v>206994</v>
      </c>
      <c r="DQ1014">
        <v>7527808</v>
      </c>
      <c r="DR1014">
        <v>0</v>
      </c>
      <c r="DS1014">
        <v>0</v>
      </c>
      <c r="DT1014">
        <v>0</v>
      </c>
      <c r="DU1014">
        <v>0</v>
      </c>
      <c r="DV1014">
        <v>0</v>
      </c>
      <c r="DW1014">
        <v>0</v>
      </c>
      <c r="DX1014">
        <v>0</v>
      </c>
      <c r="DY1014">
        <v>0</v>
      </c>
      <c r="DZ1014">
        <v>0</v>
      </c>
      <c r="EA1014">
        <v>0</v>
      </c>
      <c r="EB1014">
        <v>0</v>
      </c>
      <c r="EC1014">
        <v>0</v>
      </c>
      <c r="ED1014">
        <v>0</v>
      </c>
    </row>
    <row r="1015" spans="1:134" x14ac:dyDescent="0.3">
      <c r="A1015">
        <v>106504079</v>
      </c>
      <c r="B1015" t="s">
        <v>786</v>
      </c>
      <c r="C1015">
        <v>20181</v>
      </c>
      <c r="D1015" s="1">
        <v>43101</v>
      </c>
      <c r="E1015" s="1">
        <v>43190</v>
      </c>
      <c r="F1015" t="s">
        <v>134</v>
      </c>
      <c r="G1015" t="s">
        <v>420</v>
      </c>
      <c r="H1015">
        <v>6</v>
      </c>
      <c r="I1015">
        <v>511</v>
      </c>
      <c r="J1015" t="s">
        <v>255</v>
      </c>
      <c r="K1015" t="s">
        <v>137</v>
      </c>
      <c r="L1015" t="s">
        <v>138</v>
      </c>
      <c r="M1015" t="s">
        <v>787</v>
      </c>
      <c r="N1015" t="s">
        <v>788</v>
      </c>
      <c r="O1015" t="s">
        <v>423</v>
      </c>
      <c r="P1015">
        <v>95355</v>
      </c>
      <c r="Q1015" t="s">
        <v>2119</v>
      </c>
      <c r="R1015">
        <v>50</v>
      </c>
      <c r="S1015">
        <v>50</v>
      </c>
      <c r="T1015">
        <v>38</v>
      </c>
      <c r="U1015">
        <v>136</v>
      </c>
      <c r="V1015">
        <v>3</v>
      </c>
      <c r="W1015">
        <v>15</v>
      </c>
      <c r="X1015">
        <v>34</v>
      </c>
      <c r="Y1015">
        <v>0</v>
      </c>
      <c r="Z1015">
        <v>0</v>
      </c>
      <c r="AA1015">
        <v>0</v>
      </c>
      <c r="AB1015">
        <v>24</v>
      </c>
      <c r="AC1015">
        <v>0</v>
      </c>
      <c r="AD1015">
        <v>6</v>
      </c>
      <c r="AE1015">
        <v>218</v>
      </c>
      <c r="AF1015">
        <v>0</v>
      </c>
      <c r="AG1015">
        <v>1904</v>
      </c>
      <c r="AH1015">
        <v>44</v>
      </c>
      <c r="AI1015">
        <v>191</v>
      </c>
      <c r="AJ1015">
        <v>589</v>
      </c>
      <c r="AK1015">
        <v>0</v>
      </c>
      <c r="AL1015">
        <v>0</v>
      </c>
      <c r="AM1015">
        <v>0</v>
      </c>
      <c r="AN1015">
        <v>416</v>
      </c>
      <c r="AO1015">
        <v>0</v>
      </c>
      <c r="AP1015">
        <v>153</v>
      </c>
      <c r="AQ1015">
        <v>3297</v>
      </c>
      <c r="AR1015">
        <v>0</v>
      </c>
      <c r="AS101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6594</v>
      </c>
      <c r="AT1015">
        <v>0</v>
      </c>
      <c r="AU1015">
        <v>0</v>
      </c>
      <c r="AV1015">
        <v>0</v>
      </c>
      <c r="AW1015">
        <v>0</v>
      </c>
      <c r="AX1015">
        <v>0</v>
      </c>
      <c r="AY1015">
        <v>0</v>
      </c>
      <c r="AZ1015">
        <v>0</v>
      </c>
      <c r="BA1015">
        <v>0</v>
      </c>
      <c r="BB1015">
        <v>0</v>
      </c>
      <c r="BC1015">
        <v>0</v>
      </c>
      <c r="BD1015">
        <v>0</v>
      </c>
      <c r="BE1015">
        <v>4947258</v>
      </c>
      <c r="BF1015">
        <v>107831</v>
      </c>
      <c r="BG1015">
        <v>487583</v>
      </c>
      <c r="BH1015">
        <v>1464444</v>
      </c>
      <c r="BI1015">
        <v>0</v>
      </c>
      <c r="BJ1015">
        <v>0</v>
      </c>
      <c r="BK1015">
        <v>0</v>
      </c>
      <c r="BL1015">
        <v>1028042</v>
      </c>
      <c r="BM1015">
        <v>0</v>
      </c>
      <c r="BN1015">
        <v>384716</v>
      </c>
      <c r="BO1015">
        <v>8419874</v>
      </c>
      <c r="BP1015">
        <v>0</v>
      </c>
      <c r="BQ1015">
        <v>0</v>
      </c>
      <c r="BR1015">
        <v>0</v>
      </c>
      <c r="BS1015">
        <v>0</v>
      </c>
      <c r="BT1015">
        <v>0</v>
      </c>
      <c r="BU1015">
        <v>0</v>
      </c>
      <c r="BV1015">
        <v>0</v>
      </c>
      <c r="BW1015">
        <v>0</v>
      </c>
      <c r="BX1015">
        <v>0</v>
      </c>
      <c r="BY1015">
        <v>0</v>
      </c>
      <c r="BZ1015">
        <v>0</v>
      </c>
      <c r="CA1015">
        <v>135580</v>
      </c>
      <c r="CB1015">
        <v>1421742</v>
      </c>
      <c r="CC1015">
        <v>32493</v>
      </c>
      <c r="CD1015">
        <v>256173</v>
      </c>
      <c r="CE1015">
        <v>730449</v>
      </c>
      <c r="CF1015">
        <v>0</v>
      </c>
      <c r="CG1015">
        <v>0</v>
      </c>
      <c r="CH1015">
        <v>0</v>
      </c>
      <c r="CI1015">
        <v>0</v>
      </c>
      <c r="CJ1015">
        <v>511385</v>
      </c>
      <c r="CK1015">
        <v>0</v>
      </c>
      <c r="CL1015">
        <v>0</v>
      </c>
      <c r="CM1015">
        <v>0</v>
      </c>
      <c r="CN1015">
        <v>0</v>
      </c>
      <c r="CO1015">
        <v>0</v>
      </c>
      <c r="CP1015">
        <v>173681</v>
      </c>
      <c r="CQ1015">
        <v>3261503</v>
      </c>
      <c r="CR1015">
        <v>0</v>
      </c>
      <c r="CS1015">
        <v>0</v>
      </c>
      <c r="CT1015">
        <v>0</v>
      </c>
      <c r="CU1015">
        <v>0</v>
      </c>
      <c r="CV1015">
        <v>0</v>
      </c>
      <c r="CW1015">
        <v>3445853</v>
      </c>
      <c r="CX1015">
        <v>73602</v>
      </c>
      <c r="CY1015">
        <v>223559</v>
      </c>
      <c r="CZ1015">
        <v>710414</v>
      </c>
      <c r="DA1015">
        <v>0</v>
      </c>
      <c r="DB1015">
        <v>0</v>
      </c>
      <c r="DC1015">
        <v>0</v>
      </c>
      <c r="DD1015">
        <v>500103</v>
      </c>
      <c r="DE1015">
        <v>0</v>
      </c>
      <c r="DF1015">
        <v>204840</v>
      </c>
      <c r="DG1015">
        <v>5158371</v>
      </c>
      <c r="DH1015">
        <v>14505</v>
      </c>
      <c r="DI1015">
        <v>4601610</v>
      </c>
      <c r="DJ1015">
        <v>0</v>
      </c>
      <c r="DK1015">
        <v>0</v>
      </c>
      <c r="DL1015">
        <v>0</v>
      </c>
      <c r="DM1015">
        <v>0</v>
      </c>
      <c r="DN1015">
        <v>0</v>
      </c>
      <c r="DO1015">
        <v>0</v>
      </c>
      <c r="DP1015">
        <v>55098</v>
      </c>
      <c r="DQ1015">
        <v>2347213</v>
      </c>
      <c r="DR1015">
        <v>0</v>
      </c>
      <c r="DS1015">
        <v>0</v>
      </c>
      <c r="DT1015">
        <v>0</v>
      </c>
      <c r="DU1015">
        <v>0</v>
      </c>
      <c r="DV1015">
        <v>0</v>
      </c>
      <c r="DW1015">
        <v>0</v>
      </c>
      <c r="DX1015">
        <v>0</v>
      </c>
      <c r="DY1015">
        <v>0</v>
      </c>
      <c r="DZ1015">
        <v>0</v>
      </c>
      <c r="EA1015">
        <v>0</v>
      </c>
      <c r="EB1015">
        <v>0</v>
      </c>
      <c r="EC1015">
        <v>0</v>
      </c>
      <c r="ED1015">
        <v>0</v>
      </c>
    </row>
    <row r="1016" spans="1:134" x14ac:dyDescent="0.3">
      <c r="A1016">
        <v>106304079</v>
      </c>
      <c r="B1016" t="s">
        <v>790</v>
      </c>
      <c r="C1016">
        <v>20181</v>
      </c>
      <c r="D1016" s="1">
        <v>43101</v>
      </c>
      <c r="E1016" s="1">
        <v>43190</v>
      </c>
      <c r="F1016" t="s">
        <v>134</v>
      </c>
      <c r="G1016" t="s">
        <v>226</v>
      </c>
      <c r="H1016">
        <v>13</v>
      </c>
      <c r="I1016">
        <v>1015</v>
      </c>
      <c r="J1016" t="s">
        <v>239</v>
      </c>
      <c r="K1016" t="s">
        <v>137</v>
      </c>
      <c r="L1016" t="s">
        <v>138</v>
      </c>
      <c r="M1016" t="s">
        <v>791</v>
      </c>
      <c r="N1016" t="s">
        <v>792</v>
      </c>
      <c r="O1016" t="s">
        <v>690</v>
      </c>
      <c r="P1016">
        <v>92780</v>
      </c>
      <c r="Q1016" t="s">
        <v>793</v>
      </c>
      <c r="R1016">
        <v>48</v>
      </c>
      <c r="S1016">
        <v>48</v>
      </c>
      <c r="T1016">
        <v>40</v>
      </c>
      <c r="U1016">
        <v>165</v>
      </c>
      <c r="V1016">
        <v>17</v>
      </c>
      <c r="W1016">
        <v>0</v>
      </c>
      <c r="X1016">
        <v>28</v>
      </c>
      <c r="Y1016">
        <v>0</v>
      </c>
      <c r="Z1016">
        <v>0</v>
      </c>
      <c r="AA1016">
        <v>11</v>
      </c>
      <c r="AB1016">
        <v>74</v>
      </c>
      <c r="AC1016">
        <v>0</v>
      </c>
      <c r="AD1016">
        <v>1</v>
      </c>
      <c r="AE1016">
        <v>296</v>
      </c>
      <c r="AF1016">
        <v>0</v>
      </c>
      <c r="AG1016">
        <v>1939</v>
      </c>
      <c r="AH1016">
        <v>209</v>
      </c>
      <c r="AI1016">
        <v>0</v>
      </c>
      <c r="AJ1016">
        <v>313</v>
      </c>
      <c r="AK1016">
        <v>0</v>
      </c>
      <c r="AL1016">
        <v>0</v>
      </c>
      <c r="AM1016">
        <v>96</v>
      </c>
      <c r="AN1016">
        <v>813</v>
      </c>
      <c r="AO1016">
        <v>0</v>
      </c>
      <c r="AP1016">
        <v>8</v>
      </c>
      <c r="AQ1016">
        <v>3378</v>
      </c>
      <c r="AR1016">
        <v>0</v>
      </c>
      <c r="AS101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6756</v>
      </c>
      <c r="AT1016">
        <v>0</v>
      </c>
      <c r="AU1016">
        <v>0</v>
      </c>
      <c r="AV1016">
        <v>0</v>
      </c>
      <c r="AW1016">
        <v>0</v>
      </c>
      <c r="AX1016">
        <v>0</v>
      </c>
      <c r="AY1016">
        <v>0</v>
      </c>
      <c r="AZ1016">
        <v>0</v>
      </c>
      <c r="BA1016">
        <v>0</v>
      </c>
      <c r="BB1016">
        <v>0</v>
      </c>
      <c r="BC1016">
        <v>0</v>
      </c>
      <c r="BD1016">
        <v>0</v>
      </c>
      <c r="BE1016">
        <v>5371719</v>
      </c>
      <c r="BF1016">
        <v>561784</v>
      </c>
      <c r="BG1016">
        <v>0</v>
      </c>
      <c r="BH1016">
        <v>846653</v>
      </c>
      <c r="BI1016">
        <v>0</v>
      </c>
      <c r="BJ1016">
        <v>0</v>
      </c>
      <c r="BK1016">
        <v>259795</v>
      </c>
      <c r="BL1016">
        <v>2207635</v>
      </c>
      <c r="BM1016">
        <v>0</v>
      </c>
      <c r="BN1016">
        <v>20791</v>
      </c>
      <c r="BO1016">
        <v>9268377</v>
      </c>
      <c r="BP1016">
        <v>0</v>
      </c>
      <c r="BQ1016">
        <v>0</v>
      </c>
      <c r="BR1016">
        <v>0</v>
      </c>
      <c r="BS1016">
        <v>0</v>
      </c>
      <c r="BT1016">
        <v>0</v>
      </c>
      <c r="BU1016">
        <v>0</v>
      </c>
      <c r="BV1016">
        <v>0</v>
      </c>
      <c r="BW1016">
        <v>0</v>
      </c>
      <c r="BX1016">
        <v>0</v>
      </c>
      <c r="BY1016">
        <v>0</v>
      </c>
      <c r="BZ1016">
        <v>0</v>
      </c>
      <c r="CA1016">
        <v>53595</v>
      </c>
      <c r="CB1016">
        <v>1733777</v>
      </c>
      <c r="CC1016">
        <v>226380</v>
      </c>
      <c r="CD1016">
        <v>0</v>
      </c>
      <c r="CE1016">
        <v>402754</v>
      </c>
      <c r="CF1016">
        <v>0</v>
      </c>
      <c r="CG1016">
        <v>0</v>
      </c>
      <c r="CH1016">
        <v>0</v>
      </c>
      <c r="CI1016">
        <v>141320</v>
      </c>
      <c r="CJ1016">
        <v>1226540</v>
      </c>
      <c r="CK1016">
        <v>0</v>
      </c>
      <c r="CL1016">
        <v>0</v>
      </c>
      <c r="CM1016">
        <v>0</v>
      </c>
      <c r="CN1016">
        <v>0</v>
      </c>
      <c r="CO1016">
        <v>0</v>
      </c>
      <c r="CP1016">
        <v>11589</v>
      </c>
      <c r="CQ1016">
        <v>3795955</v>
      </c>
      <c r="CR1016">
        <v>0</v>
      </c>
      <c r="CS1016">
        <v>0</v>
      </c>
      <c r="CT1016">
        <v>0</v>
      </c>
      <c r="CU1016">
        <v>0</v>
      </c>
      <c r="CV1016">
        <v>0</v>
      </c>
      <c r="CW1016">
        <v>3624543</v>
      </c>
      <c r="CX1016">
        <v>335404</v>
      </c>
      <c r="CY1016">
        <v>0</v>
      </c>
      <c r="CZ1016">
        <v>430500</v>
      </c>
      <c r="DA1016">
        <v>0</v>
      </c>
      <c r="DB1016">
        <v>0</v>
      </c>
      <c r="DC1016">
        <v>118475</v>
      </c>
      <c r="DD1016">
        <v>954298</v>
      </c>
      <c r="DE1016">
        <v>0</v>
      </c>
      <c r="DF1016">
        <v>9202</v>
      </c>
      <c r="DG1016">
        <v>5472422</v>
      </c>
      <c r="DH1016">
        <v>10891</v>
      </c>
      <c r="DI1016">
        <v>5664400</v>
      </c>
      <c r="DJ1016">
        <v>0</v>
      </c>
      <c r="DK1016">
        <v>-621</v>
      </c>
      <c r="DL1016">
        <v>0</v>
      </c>
      <c r="DM1016">
        <v>0</v>
      </c>
      <c r="DN1016">
        <v>0</v>
      </c>
      <c r="DO1016">
        <v>0</v>
      </c>
      <c r="DP1016">
        <v>187143</v>
      </c>
      <c r="DQ1016">
        <v>843330</v>
      </c>
      <c r="DR1016">
        <v>0</v>
      </c>
      <c r="DS1016">
        <v>0</v>
      </c>
      <c r="DT1016">
        <v>0</v>
      </c>
      <c r="DU1016">
        <v>0</v>
      </c>
      <c r="DV1016">
        <v>0</v>
      </c>
      <c r="DW1016">
        <v>0</v>
      </c>
      <c r="DX1016">
        <v>0</v>
      </c>
      <c r="DY1016">
        <v>0</v>
      </c>
      <c r="DZ1016">
        <v>0</v>
      </c>
      <c r="EA1016">
        <v>0</v>
      </c>
      <c r="EB1016">
        <v>0</v>
      </c>
      <c r="EC1016">
        <v>0</v>
      </c>
      <c r="ED1016">
        <v>0</v>
      </c>
    </row>
    <row r="1017" spans="1:134" x14ac:dyDescent="0.3">
      <c r="A1017">
        <v>106331194</v>
      </c>
      <c r="B1017" t="s">
        <v>794</v>
      </c>
      <c r="C1017">
        <v>20181</v>
      </c>
      <c r="D1017" s="1">
        <v>43101</v>
      </c>
      <c r="E1017" s="1">
        <v>43190</v>
      </c>
      <c r="F1017" t="s">
        <v>134</v>
      </c>
      <c r="G1017" t="s">
        <v>548</v>
      </c>
      <c r="H1017">
        <v>12</v>
      </c>
      <c r="I1017">
        <v>1109</v>
      </c>
      <c r="J1017" t="s">
        <v>183</v>
      </c>
      <c r="K1017" t="s">
        <v>137</v>
      </c>
      <c r="L1017" t="s">
        <v>138</v>
      </c>
      <c r="M1017" t="s">
        <v>795</v>
      </c>
      <c r="N1017" t="s">
        <v>796</v>
      </c>
      <c r="O1017" t="s">
        <v>797</v>
      </c>
      <c r="P1017">
        <v>92543</v>
      </c>
      <c r="Q1017" t="s">
        <v>798</v>
      </c>
      <c r="R1017">
        <v>417</v>
      </c>
      <c r="S1017">
        <v>417</v>
      </c>
      <c r="T1017">
        <v>200</v>
      </c>
      <c r="U1017">
        <v>490</v>
      </c>
      <c r="V1017">
        <v>948</v>
      </c>
      <c r="W1017">
        <v>72</v>
      </c>
      <c r="X1017">
        <v>719</v>
      </c>
      <c r="Y1017">
        <v>0</v>
      </c>
      <c r="Z1017">
        <v>0</v>
      </c>
      <c r="AA1017">
        <v>48</v>
      </c>
      <c r="AB1017">
        <v>197</v>
      </c>
      <c r="AC1017">
        <v>0</v>
      </c>
      <c r="AD1017">
        <v>31</v>
      </c>
      <c r="AE1017">
        <v>2505</v>
      </c>
      <c r="AF1017">
        <v>0</v>
      </c>
      <c r="AG1017">
        <v>3264</v>
      </c>
      <c r="AH1017">
        <v>6514</v>
      </c>
      <c r="AI1017">
        <v>403</v>
      </c>
      <c r="AJ1017">
        <v>5009</v>
      </c>
      <c r="AK1017">
        <v>0</v>
      </c>
      <c r="AL1017">
        <v>0</v>
      </c>
      <c r="AM1017">
        <v>284</v>
      </c>
      <c r="AN1017">
        <v>1201</v>
      </c>
      <c r="AO1017">
        <v>0</v>
      </c>
      <c r="AP1017">
        <v>151</v>
      </c>
      <c r="AQ1017">
        <v>16826</v>
      </c>
      <c r="AR1017">
        <v>0</v>
      </c>
      <c r="AS101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33652</v>
      </c>
      <c r="AT1017">
        <v>1592</v>
      </c>
      <c r="AU1017">
        <v>2754</v>
      </c>
      <c r="AV1017">
        <v>1019</v>
      </c>
      <c r="AW1017">
        <v>6876</v>
      </c>
      <c r="AX1017">
        <v>0</v>
      </c>
      <c r="AY1017">
        <v>0</v>
      </c>
      <c r="AZ1017">
        <v>335</v>
      </c>
      <c r="BA1017">
        <v>982</v>
      </c>
      <c r="BB1017">
        <v>0</v>
      </c>
      <c r="BC1017">
        <v>843</v>
      </c>
      <c r="BD1017">
        <v>14401</v>
      </c>
      <c r="BE1017">
        <v>33792946</v>
      </c>
      <c r="BF1017">
        <v>54715747</v>
      </c>
      <c r="BG1017">
        <v>4364407</v>
      </c>
      <c r="BH1017">
        <v>50654881</v>
      </c>
      <c r="BI1017">
        <v>0</v>
      </c>
      <c r="BJ1017">
        <v>0</v>
      </c>
      <c r="BK1017">
        <v>3632619</v>
      </c>
      <c r="BL1017">
        <v>6222789</v>
      </c>
      <c r="BM1017">
        <v>0</v>
      </c>
      <c r="BN1017">
        <v>851916</v>
      </c>
      <c r="BO1017">
        <v>154235305</v>
      </c>
      <c r="BP1017">
        <v>9389575</v>
      </c>
      <c r="BQ1017">
        <v>18613933</v>
      </c>
      <c r="BR1017">
        <v>3319105</v>
      </c>
      <c r="BS1017">
        <v>27007242</v>
      </c>
      <c r="BT1017">
        <v>0</v>
      </c>
      <c r="BU1017">
        <v>0</v>
      </c>
      <c r="BV1017">
        <v>3483158</v>
      </c>
      <c r="BW1017">
        <v>5463512</v>
      </c>
      <c r="BX1017">
        <v>0</v>
      </c>
      <c r="BY1017">
        <v>2387252</v>
      </c>
      <c r="BZ1017">
        <v>69663777</v>
      </c>
      <c r="CA1017">
        <v>3449388</v>
      </c>
      <c r="CB1017">
        <v>33741731</v>
      </c>
      <c r="CC1017">
        <v>57639562</v>
      </c>
      <c r="CD1017">
        <v>7122681</v>
      </c>
      <c r="CE1017">
        <v>64831304</v>
      </c>
      <c r="CF1017">
        <v>0</v>
      </c>
      <c r="CG1017">
        <v>0</v>
      </c>
      <c r="CH1017">
        <v>0</v>
      </c>
      <c r="CI1017">
        <v>4751146</v>
      </c>
      <c r="CJ1017">
        <v>9347801</v>
      </c>
      <c r="CK1017">
        <v>0</v>
      </c>
      <c r="CL1017">
        <v>0</v>
      </c>
      <c r="CM1017">
        <v>0</v>
      </c>
      <c r="CN1017">
        <v>0</v>
      </c>
      <c r="CO1017">
        <v>0</v>
      </c>
      <c r="CP1017">
        <v>0</v>
      </c>
      <c r="CQ1017">
        <v>180883613</v>
      </c>
      <c r="CR1017">
        <v>0</v>
      </c>
      <c r="CS1017">
        <v>0</v>
      </c>
      <c r="CT1017">
        <v>0</v>
      </c>
      <c r="CU1017">
        <v>0</v>
      </c>
      <c r="CV1017">
        <v>0</v>
      </c>
      <c r="CW1017">
        <v>9440790</v>
      </c>
      <c r="CX1017">
        <v>15690118</v>
      </c>
      <c r="CY1017">
        <v>560831</v>
      </c>
      <c r="CZ1017">
        <v>12830818</v>
      </c>
      <c r="DA1017">
        <v>0</v>
      </c>
      <c r="DB1017">
        <v>0</v>
      </c>
      <c r="DC1017">
        <v>2364630</v>
      </c>
      <c r="DD1017">
        <v>2338500</v>
      </c>
      <c r="DE1017">
        <v>0</v>
      </c>
      <c r="DF1017">
        <v>-210218</v>
      </c>
      <c r="DG1017">
        <v>43015469</v>
      </c>
      <c r="DH1017">
        <v>85305</v>
      </c>
      <c r="DI1017">
        <v>36620918</v>
      </c>
      <c r="DJ1017">
        <v>0</v>
      </c>
      <c r="DK1017">
        <v>0</v>
      </c>
      <c r="DL1017">
        <v>0</v>
      </c>
      <c r="DM1017">
        <v>0</v>
      </c>
      <c r="DN1017">
        <v>0</v>
      </c>
      <c r="DO1017">
        <v>0</v>
      </c>
      <c r="DP1017">
        <v>548370</v>
      </c>
      <c r="DQ1017">
        <v>22268260</v>
      </c>
      <c r="DR1017">
        <v>0</v>
      </c>
      <c r="DS1017">
        <v>0</v>
      </c>
      <c r="DT1017">
        <v>0</v>
      </c>
      <c r="DU1017">
        <v>0</v>
      </c>
      <c r="DV1017">
        <v>0</v>
      </c>
      <c r="DW1017">
        <v>0</v>
      </c>
      <c r="DX1017">
        <v>0</v>
      </c>
      <c r="DY1017">
        <v>0</v>
      </c>
      <c r="DZ1017">
        <v>0</v>
      </c>
      <c r="EA1017">
        <v>0</v>
      </c>
      <c r="EB1017">
        <v>0</v>
      </c>
      <c r="EC1017">
        <v>0</v>
      </c>
      <c r="ED1017">
        <v>0</v>
      </c>
    </row>
    <row r="1018" spans="1:134" x14ac:dyDescent="0.3">
      <c r="A1018">
        <v>106190949</v>
      </c>
      <c r="B1018" t="s">
        <v>799</v>
      </c>
      <c r="C1018">
        <v>20181</v>
      </c>
      <c r="D1018" s="1">
        <v>43101</v>
      </c>
      <c r="E1018" s="1">
        <v>43190</v>
      </c>
      <c r="F1018" t="s">
        <v>134</v>
      </c>
      <c r="G1018" t="s">
        <v>158</v>
      </c>
      <c r="H1018">
        <v>11</v>
      </c>
      <c r="I1018">
        <v>903</v>
      </c>
      <c r="J1018" t="s">
        <v>136</v>
      </c>
      <c r="K1018" t="s">
        <v>137</v>
      </c>
      <c r="L1018" t="s">
        <v>138</v>
      </c>
      <c r="M1018" t="s">
        <v>800</v>
      </c>
      <c r="N1018" t="s">
        <v>801</v>
      </c>
      <c r="O1018" t="s">
        <v>802</v>
      </c>
      <c r="P1018">
        <v>91355</v>
      </c>
      <c r="Q1018" t="s">
        <v>803</v>
      </c>
      <c r="R1018">
        <v>238</v>
      </c>
      <c r="S1018">
        <v>232</v>
      </c>
      <c r="T1018">
        <v>175</v>
      </c>
      <c r="U1018">
        <v>866</v>
      </c>
      <c r="V1018">
        <v>576</v>
      </c>
      <c r="W1018">
        <v>297</v>
      </c>
      <c r="X1018">
        <v>289</v>
      </c>
      <c r="Y1018">
        <v>0</v>
      </c>
      <c r="Z1018">
        <v>0</v>
      </c>
      <c r="AA1018">
        <v>58</v>
      </c>
      <c r="AB1018">
        <v>1088</v>
      </c>
      <c r="AC1018">
        <v>8</v>
      </c>
      <c r="AD1018">
        <v>47</v>
      </c>
      <c r="AE1018">
        <v>3229</v>
      </c>
      <c r="AF1018">
        <v>0</v>
      </c>
      <c r="AG1018">
        <v>5456</v>
      </c>
      <c r="AH1018">
        <v>2455</v>
      </c>
      <c r="AI1018">
        <v>1224</v>
      </c>
      <c r="AJ1018">
        <v>1375</v>
      </c>
      <c r="AK1018">
        <v>0</v>
      </c>
      <c r="AL1018">
        <v>0</v>
      </c>
      <c r="AM1018">
        <v>342</v>
      </c>
      <c r="AN1018">
        <v>4510</v>
      </c>
      <c r="AO1018">
        <v>32</v>
      </c>
      <c r="AP1018">
        <v>181</v>
      </c>
      <c r="AQ1018">
        <v>15575</v>
      </c>
      <c r="AR1018">
        <v>0</v>
      </c>
      <c r="AS101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31150</v>
      </c>
      <c r="AT1018">
        <v>6215</v>
      </c>
      <c r="AU1018">
        <v>2357</v>
      </c>
      <c r="AV1018">
        <v>1698</v>
      </c>
      <c r="AW1018">
        <v>5773</v>
      </c>
      <c r="AX1018">
        <v>39</v>
      </c>
      <c r="AY1018">
        <v>0</v>
      </c>
      <c r="AZ1018">
        <v>989</v>
      </c>
      <c r="BA1018">
        <v>12098</v>
      </c>
      <c r="BB1018">
        <v>201</v>
      </c>
      <c r="BC1018">
        <v>1137</v>
      </c>
      <c r="BD1018">
        <v>30507</v>
      </c>
      <c r="BE1018">
        <v>80460882</v>
      </c>
      <c r="BF1018">
        <v>46026460</v>
      </c>
      <c r="BG1018">
        <v>17352863</v>
      </c>
      <c r="BH1018">
        <v>23747066</v>
      </c>
      <c r="BI1018">
        <v>0</v>
      </c>
      <c r="BJ1018">
        <v>0</v>
      </c>
      <c r="BK1018">
        <v>7724472</v>
      </c>
      <c r="BL1018">
        <v>71840194</v>
      </c>
      <c r="BM1018">
        <v>567626</v>
      </c>
      <c r="BN1018">
        <v>3216547</v>
      </c>
      <c r="BO1018">
        <v>250936110</v>
      </c>
      <c r="BP1018">
        <v>34003675</v>
      </c>
      <c r="BQ1018">
        <v>22492890</v>
      </c>
      <c r="BR1018">
        <v>8804377</v>
      </c>
      <c r="BS1018">
        <v>27897781</v>
      </c>
      <c r="BT1018">
        <v>242694</v>
      </c>
      <c r="BU1018">
        <v>0</v>
      </c>
      <c r="BV1018">
        <v>5450151</v>
      </c>
      <c r="BW1018">
        <v>69227978</v>
      </c>
      <c r="BX1018">
        <v>993230</v>
      </c>
      <c r="BY1018">
        <v>5458706</v>
      </c>
      <c r="BZ1018">
        <v>174571482</v>
      </c>
      <c r="CA1018">
        <v>2413435</v>
      </c>
      <c r="CB1018">
        <v>96074145</v>
      </c>
      <c r="CC1018">
        <v>56185867</v>
      </c>
      <c r="CD1018">
        <v>21056578</v>
      </c>
      <c r="CE1018">
        <v>47771483</v>
      </c>
      <c r="CF1018">
        <v>0</v>
      </c>
      <c r="CG1018">
        <v>194155</v>
      </c>
      <c r="CH1018">
        <v>0</v>
      </c>
      <c r="CI1018">
        <v>10605572</v>
      </c>
      <c r="CJ1018">
        <v>92955332</v>
      </c>
      <c r="CK1018">
        <v>0</v>
      </c>
      <c r="CL1018">
        <v>1365749</v>
      </c>
      <c r="CM1018">
        <v>0</v>
      </c>
      <c r="CN1018">
        <v>0</v>
      </c>
      <c r="CO1018">
        <v>0</v>
      </c>
      <c r="CP1018">
        <v>7590846</v>
      </c>
      <c r="CQ1018">
        <v>336213162</v>
      </c>
      <c r="CR1018">
        <v>0</v>
      </c>
      <c r="CS1018">
        <v>0</v>
      </c>
      <c r="CT1018">
        <v>0</v>
      </c>
      <c r="CU1018">
        <v>0</v>
      </c>
      <c r="CV1018">
        <v>0</v>
      </c>
      <c r="CW1018">
        <v>18390412</v>
      </c>
      <c r="CX1018">
        <v>12333483</v>
      </c>
      <c r="CY1018">
        <v>5100662</v>
      </c>
      <c r="CZ1018">
        <v>3873364</v>
      </c>
      <c r="DA1018">
        <v>48539</v>
      </c>
      <c r="DB1018">
        <v>0</v>
      </c>
      <c r="DC1018">
        <v>2569051</v>
      </c>
      <c r="DD1018">
        <v>45699405</v>
      </c>
      <c r="DE1018">
        <v>195107</v>
      </c>
      <c r="DF1018">
        <v>1084407</v>
      </c>
      <c r="DG1018">
        <v>89294430</v>
      </c>
      <c r="DH1018">
        <v>968585</v>
      </c>
      <c r="DI1018">
        <v>86585009</v>
      </c>
      <c r="DJ1018">
        <v>0</v>
      </c>
      <c r="DK1018">
        <v>206893</v>
      </c>
      <c r="DL1018">
        <v>0</v>
      </c>
      <c r="DM1018">
        <v>0</v>
      </c>
      <c r="DN1018">
        <v>0</v>
      </c>
      <c r="DO1018">
        <v>0</v>
      </c>
      <c r="DP1018">
        <v>20906318</v>
      </c>
      <c r="DQ1018">
        <v>258178508</v>
      </c>
      <c r="DR1018">
        <v>0</v>
      </c>
      <c r="DS1018">
        <v>0</v>
      </c>
      <c r="DT1018">
        <v>0</v>
      </c>
      <c r="DU1018">
        <v>0</v>
      </c>
      <c r="DV1018">
        <v>0</v>
      </c>
      <c r="DW1018">
        <v>0</v>
      </c>
      <c r="DX1018">
        <v>0</v>
      </c>
      <c r="DY1018">
        <v>0</v>
      </c>
      <c r="DZ1018">
        <v>0</v>
      </c>
      <c r="EA1018">
        <v>0</v>
      </c>
      <c r="EB1018">
        <v>0</v>
      </c>
      <c r="EC1018">
        <v>0</v>
      </c>
      <c r="ED1018">
        <v>0</v>
      </c>
    </row>
    <row r="1019" spans="1:134" x14ac:dyDescent="0.3">
      <c r="A1019">
        <v>106344021</v>
      </c>
      <c r="B1019" t="s">
        <v>804</v>
      </c>
      <c r="C1019">
        <v>20181</v>
      </c>
      <c r="D1019" s="1">
        <v>43101</v>
      </c>
      <c r="E1019" s="1">
        <v>43190</v>
      </c>
      <c r="F1019" t="s">
        <v>134</v>
      </c>
      <c r="G1019" t="s">
        <v>558</v>
      </c>
      <c r="H1019">
        <v>2</v>
      </c>
      <c r="I1019">
        <v>311</v>
      </c>
      <c r="J1019" t="s">
        <v>255</v>
      </c>
      <c r="K1019" t="s">
        <v>137</v>
      </c>
      <c r="L1019" t="s">
        <v>138</v>
      </c>
      <c r="M1019" t="s">
        <v>805</v>
      </c>
      <c r="N1019" t="s">
        <v>806</v>
      </c>
      <c r="O1019" t="s">
        <v>563</v>
      </c>
      <c r="P1019">
        <v>95841</v>
      </c>
      <c r="Q1019" t="s">
        <v>807</v>
      </c>
      <c r="R1019">
        <v>125</v>
      </c>
      <c r="S1019">
        <v>120</v>
      </c>
      <c r="T1019">
        <v>120</v>
      </c>
      <c r="U1019">
        <v>166</v>
      </c>
      <c r="V1019">
        <v>0</v>
      </c>
      <c r="W1019">
        <v>395</v>
      </c>
      <c r="X1019">
        <v>0</v>
      </c>
      <c r="Y1019">
        <v>0</v>
      </c>
      <c r="Z1019">
        <v>172</v>
      </c>
      <c r="AA1019">
        <v>0</v>
      </c>
      <c r="AB1019">
        <v>219</v>
      </c>
      <c r="AC1019">
        <v>17</v>
      </c>
      <c r="AD1019">
        <v>0</v>
      </c>
      <c r="AE1019">
        <v>969</v>
      </c>
      <c r="AF1019">
        <v>0</v>
      </c>
      <c r="AG1019">
        <v>2401</v>
      </c>
      <c r="AH1019">
        <v>0</v>
      </c>
      <c r="AI1019">
        <v>3951</v>
      </c>
      <c r="AJ1019">
        <v>0</v>
      </c>
      <c r="AK1019">
        <v>0</v>
      </c>
      <c r="AL1019">
        <v>2084</v>
      </c>
      <c r="AM1019">
        <v>0</v>
      </c>
      <c r="AN1019">
        <v>1635</v>
      </c>
      <c r="AO1019">
        <v>200</v>
      </c>
      <c r="AP1019">
        <v>0</v>
      </c>
      <c r="AQ1019">
        <v>10271</v>
      </c>
      <c r="AR1019">
        <v>0</v>
      </c>
      <c r="AS101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20542</v>
      </c>
      <c r="AT1019">
        <v>1034</v>
      </c>
      <c r="AU1019">
        <v>0</v>
      </c>
      <c r="AV1019">
        <v>0</v>
      </c>
      <c r="AW1019">
        <v>0</v>
      </c>
      <c r="AX1019">
        <v>0</v>
      </c>
      <c r="AY1019">
        <v>0</v>
      </c>
      <c r="AZ1019">
        <v>0</v>
      </c>
      <c r="BA1019">
        <v>3550</v>
      </c>
      <c r="BB1019">
        <v>0</v>
      </c>
      <c r="BC1019">
        <v>0</v>
      </c>
      <c r="BD1019">
        <v>4584</v>
      </c>
      <c r="BE1019">
        <v>3843725</v>
      </c>
      <c r="BF1019">
        <v>0</v>
      </c>
      <c r="BG1019">
        <v>6321600</v>
      </c>
      <c r="BH1019">
        <v>0</v>
      </c>
      <c r="BI1019">
        <v>0</v>
      </c>
      <c r="BJ1019">
        <v>3334400</v>
      </c>
      <c r="BK1019">
        <v>0</v>
      </c>
      <c r="BL1019">
        <v>2616000</v>
      </c>
      <c r="BM1019">
        <v>320000</v>
      </c>
      <c r="BN1019">
        <v>0</v>
      </c>
      <c r="BO1019">
        <v>16435725</v>
      </c>
      <c r="BP1019">
        <v>554723</v>
      </c>
      <c r="BQ1019">
        <v>0</v>
      </c>
      <c r="BR1019">
        <v>0</v>
      </c>
      <c r="BS1019">
        <v>0</v>
      </c>
      <c r="BT1019">
        <v>0</v>
      </c>
      <c r="BU1019">
        <v>0</v>
      </c>
      <c r="BV1019">
        <v>0</v>
      </c>
      <c r="BW1019">
        <v>1903300</v>
      </c>
      <c r="BX1019">
        <v>0</v>
      </c>
      <c r="BY1019">
        <v>0</v>
      </c>
      <c r="BZ1019">
        <v>2458023</v>
      </c>
      <c r="CA1019">
        <v>102450</v>
      </c>
      <c r="CB1019">
        <v>1230067</v>
      </c>
      <c r="CC1019">
        <v>0</v>
      </c>
      <c r="CD1019">
        <v>3096645</v>
      </c>
      <c r="CE1019">
        <v>0</v>
      </c>
      <c r="CF1019">
        <v>0</v>
      </c>
      <c r="CG1019">
        <v>0</v>
      </c>
      <c r="CH1019">
        <v>1396763</v>
      </c>
      <c r="CI1019">
        <v>0</v>
      </c>
      <c r="CJ1019">
        <v>2275550</v>
      </c>
      <c r="CK1019">
        <v>0</v>
      </c>
      <c r="CL1019">
        <v>320000</v>
      </c>
      <c r="CM1019">
        <v>0</v>
      </c>
      <c r="CN1019">
        <v>0</v>
      </c>
      <c r="CO1019">
        <v>0</v>
      </c>
      <c r="CP1019">
        <v>0</v>
      </c>
      <c r="CQ1019">
        <v>8421475</v>
      </c>
      <c r="CR1019">
        <v>0</v>
      </c>
      <c r="CS1019">
        <v>0</v>
      </c>
      <c r="CT1019">
        <v>0</v>
      </c>
      <c r="CU1019">
        <v>0</v>
      </c>
      <c r="CV1019">
        <v>0</v>
      </c>
      <c r="CW1019">
        <v>3137685</v>
      </c>
      <c r="CX1019">
        <v>0</v>
      </c>
      <c r="CY1019">
        <v>3193711</v>
      </c>
      <c r="CZ1019">
        <v>0</v>
      </c>
      <c r="DA1019">
        <v>0</v>
      </c>
      <c r="DB1019">
        <v>1918865</v>
      </c>
      <c r="DC1019">
        <v>0</v>
      </c>
      <c r="DD1019">
        <v>2222012</v>
      </c>
      <c r="DE1019">
        <v>0</v>
      </c>
      <c r="DF1019">
        <v>0</v>
      </c>
      <c r="DG1019">
        <v>10472273</v>
      </c>
      <c r="DH1019">
        <v>2308</v>
      </c>
      <c r="DI1019">
        <v>7745763</v>
      </c>
      <c r="DJ1019">
        <v>958837</v>
      </c>
      <c r="DK1019">
        <v>33759</v>
      </c>
      <c r="DL1019">
        <v>0</v>
      </c>
      <c r="DM1019">
        <v>0</v>
      </c>
      <c r="DN1019">
        <v>0</v>
      </c>
      <c r="DO1019">
        <v>0</v>
      </c>
      <c r="DP1019">
        <v>100281</v>
      </c>
      <c r="DQ1019">
        <v>16118810</v>
      </c>
      <c r="DR1019">
        <v>0</v>
      </c>
      <c r="DS1019">
        <v>0</v>
      </c>
      <c r="DT1019">
        <v>0</v>
      </c>
      <c r="DU1019">
        <v>0</v>
      </c>
      <c r="DV1019">
        <v>0</v>
      </c>
      <c r="DW1019">
        <v>0</v>
      </c>
      <c r="DX1019">
        <v>0</v>
      </c>
      <c r="DY1019">
        <v>0</v>
      </c>
      <c r="DZ1019">
        <v>0</v>
      </c>
      <c r="EA1019">
        <v>0</v>
      </c>
      <c r="EB1019">
        <v>0</v>
      </c>
      <c r="EC1019">
        <v>0</v>
      </c>
      <c r="ED1019">
        <v>0</v>
      </c>
    </row>
    <row r="1020" spans="1:134" x14ac:dyDescent="0.3">
      <c r="A1020">
        <v>106362041</v>
      </c>
      <c r="B1020" t="s">
        <v>808</v>
      </c>
      <c r="C1020">
        <v>20181</v>
      </c>
      <c r="D1020" s="1">
        <v>43101</v>
      </c>
      <c r="E1020" s="1">
        <v>43190</v>
      </c>
      <c r="F1020" t="s">
        <v>134</v>
      </c>
      <c r="G1020" t="s">
        <v>275</v>
      </c>
      <c r="H1020">
        <v>12</v>
      </c>
      <c r="I1020">
        <v>1214</v>
      </c>
      <c r="J1020" t="s">
        <v>239</v>
      </c>
      <c r="K1020" t="s">
        <v>137</v>
      </c>
      <c r="L1020" t="s">
        <v>220</v>
      </c>
      <c r="M1020" t="s">
        <v>809</v>
      </c>
      <c r="N1020" t="s">
        <v>810</v>
      </c>
      <c r="O1020" t="s">
        <v>811</v>
      </c>
      <c r="P1020">
        <v>92252</v>
      </c>
      <c r="Q1020" t="s">
        <v>812</v>
      </c>
      <c r="R1020">
        <v>179</v>
      </c>
      <c r="S1020">
        <v>179</v>
      </c>
      <c r="T1020">
        <v>106</v>
      </c>
      <c r="U1020">
        <v>203</v>
      </c>
      <c r="V1020">
        <v>135</v>
      </c>
      <c r="W1020">
        <v>170</v>
      </c>
      <c r="X1020">
        <v>46</v>
      </c>
      <c r="Y1020">
        <v>0</v>
      </c>
      <c r="Z1020">
        <v>0</v>
      </c>
      <c r="AA1020">
        <v>9</v>
      </c>
      <c r="AB1020">
        <v>66</v>
      </c>
      <c r="AC1020">
        <v>0</v>
      </c>
      <c r="AD1020">
        <v>9</v>
      </c>
      <c r="AE1020">
        <v>638</v>
      </c>
      <c r="AF1020">
        <v>0</v>
      </c>
      <c r="AG1020">
        <v>1376</v>
      </c>
      <c r="AH1020">
        <v>465</v>
      </c>
      <c r="AI1020">
        <v>6236</v>
      </c>
      <c r="AJ1020">
        <v>708</v>
      </c>
      <c r="AK1020">
        <v>0</v>
      </c>
      <c r="AL1020">
        <v>0</v>
      </c>
      <c r="AM1020">
        <v>379</v>
      </c>
      <c r="AN1020">
        <v>217</v>
      </c>
      <c r="AO1020">
        <v>0</v>
      </c>
      <c r="AP1020">
        <v>20</v>
      </c>
      <c r="AQ1020">
        <v>9401</v>
      </c>
      <c r="AR1020">
        <v>0</v>
      </c>
      <c r="AS102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18802</v>
      </c>
      <c r="AT1020">
        <v>3787</v>
      </c>
      <c r="AU1020">
        <v>1724</v>
      </c>
      <c r="AV1020">
        <v>6359</v>
      </c>
      <c r="AW1020">
        <v>1389</v>
      </c>
      <c r="AX1020">
        <v>0</v>
      </c>
      <c r="AY1020">
        <v>0</v>
      </c>
      <c r="AZ1020">
        <v>510</v>
      </c>
      <c r="BA1020">
        <v>2509</v>
      </c>
      <c r="BB1020">
        <v>0</v>
      </c>
      <c r="BC1020">
        <v>576</v>
      </c>
      <c r="BD1020">
        <v>16854</v>
      </c>
      <c r="BE1020">
        <v>8624499</v>
      </c>
      <c r="BF1020">
        <v>4460518</v>
      </c>
      <c r="BG1020">
        <v>11289308</v>
      </c>
      <c r="BH1020">
        <v>2235728</v>
      </c>
      <c r="BI1020">
        <v>0</v>
      </c>
      <c r="BJ1020">
        <v>0</v>
      </c>
      <c r="BK1020">
        <v>441698</v>
      </c>
      <c r="BL1020">
        <v>2489316</v>
      </c>
      <c r="BM1020">
        <v>0</v>
      </c>
      <c r="BN1020">
        <v>133422</v>
      </c>
      <c r="BO1020">
        <v>29674489</v>
      </c>
      <c r="BP1020">
        <v>7908082</v>
      </c>
      <c r="BQ1020">
        <v>4856431</v>
      </c>
      <c r="BR1020">
        <v>13046847</v>
      </c>
      <c r="BS1020">
        <v>3475310</v>
      </c>
      <c r="BT1020">
        <v>0</v>
      </c>
      <c r="BU1020">
        <v>0</v>
      </c>
      <c r="BV1020">
        <v>1695371</v>
      </c>
      <c r="BW1020">
        <v>5578670</v>
      </c>
      <c r="BX1020">
        <v>0</v>
      </c>
      <c r="BY1020">
        <v>1072428</v>
      </c>
      <c r="BZ1020">
        <v>37633139</v>
      </c>
      <c r="CA1020">
        <v>305373</v>
      </c>
      <c r="CB1020">
        <v>13220026</v>
      </c>
      <c r="CC1020">
        <v>6956771</v>
      </c>
      <c r="CD1020">
        <v>9437880</v>
      </c>
      <c r="CE1020">
        <v>5596531</v>
      </c>
      <c r="CF1020">
        <v>-77929</v>
      </c>
      <c r="CG1020">
        <v>0</v>
      </c>
      <c r="CH1020">
        <v>0</v>
      </c>
      <c r="CI1020">
        <v>1592063</v>
      </c>
      <c r="CJ1020">
        <v>5537034</v>
      </c>
      <c r="CK1020">
        <v>0</v>
      </c>
      <c r="CL1020">
        <v>0</v>
      </c>
      <c r="CM1020">
        <v>0</v>
      </c>
      <c r="CN1020">
        <v>0</v>
      </c>
      <c r="CO1020">
        <v>0</v>
      </c>
      <c r="CP1020">
        <v>1150035</v>
      </c>
      <c r="CQ1020">
        <v>43717784</v>
      </c>
      <c r="CR1020">
        <v>0</v>
      </c>
      <c r="CS1020">
        <v>0</v>
      </c>
      <c r="CT1020">
        <v>0</v>
      </c>
      <c r="CU1020">
        <v>0</v>
      </c>
      <c r="CV1020">
        <v>0</v>
      </c>
      <c r="CW1020">
        <v>3312555</v>
      </c>
      <c r="CX1020">
        <v>2360178</v>
      </c>
      <c r="CY1020">
        <v>14976204</v>
      </c>
      <c r="CZ1020">
        <v>114507</v>
      </c>
      <c r="DA1020">
        <v>0</v>
      </c>
      <c r="DB1020">
        <v>0</v>
      </c>
      <c r="DC1020">
        <v>490577</v>
      </c>
      <c r="DD1020">
        <v>2335823</v>
      </c>
      <c r="DE1020">
        <v>0</v>
      </c>
      <c r="DF1020">
        <v>0</v>
      </c>
      <c r="DG1020">
        <v>23589844</v>
      </c>
      <c r="DH1020">
        <v>119525</v>
      </c>
      <c r="DI1020">
        <v>17255451</v>
      </c>
      <c r="DJ1020">
        <v>0</v>
      </c>
      <c r="DK1020">
        <v>7272</v>
      </c>
      <c r="DL1020">
        <v>0</v>
      </c>
      <c r="DM1020">
        <v>0</v>
      </c>
      <c r="DN1020">
        <v>0</v>
      </c>
      <c r="DO1020">
        <v>0</v>
      </c>
      <c r="DP1020">
        <v>541541</v>
      </c>
      <c r="DQ1020">
        <v>21956686</v>
      </c>
      <c r="DR1020">
        <v>0</v>
      </c>
      <c r="DS1020">
        <v>0</v>
      </c>
      <c r="DT1020">
        <v>0</v>
      </c>
      <c r="DU1020">
        <v>0</v>
      </c>
      <c r="DV1020">
        <v>0</v>
      </c>
      <c r="DW1020">
        <v>0</v>
      </c>
      <c r="DX1020">
        <v>0</v>
      </c>
      <c r="DY1020">
        <v>0</v>
      </c>
      <c r="DZ1020">
        <v>0</v>
      </c>
      <c r="EA1020">
        <v>0</v>
      </c>
      <c r="EB1020">
        <v>0</v>
      </c>
      <c r="EC1020">
        <v>8675452</v>
      </c>
      <c r="ED1020">
        <v>0</v>
      </c>
    </row>
    <row r="1021" spans="1:134" x14ac:dyDescent="0.3">
      <c r="A1021">
        <v>106010846</v>
      </c>
      <c r="B1021" t="s">
        <v>813</v>
      </c>
      <c r="C1021">
        <v>20181</v>
      </c>
      <c r="D1021" s="1">
        <v>43101</v>
      </c>
      <c r="E1021" s="1">
        <v>43190</v>
      </c>
      <c r="F1021" t="s">
        <v>134</v>
      </c>
      <c r="G1021" t="s">
        <v>233</v>
      </c>
      <c r="H1021">
        <v>5</v>
      </c>
      <c r="I1021">
        <v>417</v>
      </c>
      <c r="J1021" t="s">
        <v>276</v>
      </c>
      <c r="K1021" t="s">
        <v>137</v>
      </c>
      <c r="L1021" t="s">
        <v>145</v>
      </c>
      <c r="M1021" t="s">
        <v>234</v>
      </c>
      <c r="N1021" t="s">
        <v>814</v>
      </c>
      <c r="O1021" t="s">
        <v>252</v>
      </c>
      <c r="P1021">
        <v>94602</v>
      </c>
      <c r="Q1021" t="s">
        <v>237</v>
      </c>
      <c r="R1021">
        <v>408</v>
      </c>
      <c r="S1021">
        <v>372</v>
      </c>
      <c r="T1021">
        <v>372</v>
      </c>
      <c r="U1021">
        <v>716</v>
      </c>
      <c r="V1021">
        <v>78</v>
      </c>
      <c r="W1021">
        <v>869</v>
      </c>
      <c r="X1021">
        <v>1503</v>
      </c>
      <c r="Y1021">
        <v>0</v>
      </c>
      <c r="Z1021">
        <v>81</v>
      </c>
      <c r="AA1021">
        <v>16</v>
      </c>
      <c r="AB1021">
        <v>194</v>
      </c>
      <c r="AC1021">
        <v>3</v>
      </c>
      <c r="AD1021">
        <v>81</v>
      </c>
      <c r="AE1021">
        <v>3541</v>
      </c>
      <c r="AF1021">
        <v>0</v>
      </c>
      <c r="AG1021">
        <v>7195</v>
      </c>
      <c r="AH1021">
        <v>469</v>
      </c>
      <c r="AI1021">
        <v>8396</v>
      </c>
      <c r="AJ1021">
        <v>8876</v>
      </c>
      <c r="AK1021">
        <v>0</v>
      </c>
      <c r="AL1021">
        <v>275</v>
      </c>
      <c r="AM1021">
        <v>146</v>
      </c>
      <c r="AN1021">
        <v>1065</v>
      </c>
      <c r="AO1021">
        <v>5</v>
      </c>
      <c r="AP1021">
        <v>313</v>
      </c>
      <c r="AQ1021">
        <v>26740</v>
      </c>
      <c r="AR1021">
        <v>0</v>
      </c>
      <c r="AS102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53480</v>
      </c>
      <c r="AT1021">
        <v>9450</v>
      </c>
      <c r="AU1021">
        <v>723</v>
      </c>
      <c r="AV1021">
        <v>12467</v>
      </c>
      <c r="AW1021">
        <v>30867</v>
      </c>
      <c r="AX1021">
        <v>0</v>
      </c>
      <c r="AY1021">
        <v>10484</v>
      </c>
      <c r="AZ1021">
        <v>122</v>
      </c>
      <c r="BA1021">
        <v>2415</v>
      </c>
      <c r="BB1021">
        <v>258</v>
      </c>
      <c r="BC1021">
        <v>3243</v>
      </c>
      <c r="BD1021">
        <v>70029</v>
      </c>
      <c r="BE1021">
        <v>74642360</v>
      </c>
      <c r="BF1021">
        <v>7961530</v>
      </c>
      <c r="BG1021">
        <v>76322545</v>
      </c>
      <c r="BH1021">
        <v>115824829</v>
      </c>
      <c r="BI1021">
        <v>0</v>
      </c>
      <c r="BJ1021">
        <v>4652049</v>
      </c>
      <c r="BK1021">
        <v>2295534</v>
      </c>
      <c r="BL1021">
        <v>17748897</v>
      </c>
      <c r="BM1021">
        <v>58717</v>
      </c>
      <c r="BN1021">
        <v>4730479</v>
      </c>
      <c r="BO1021">
        <v>304236940</v>
      </c>
      <c r="BP1021">
        <v>59435801</v>
      </c>
      <c r="BQ1021">
        <v>5779325</v>
      </c>
      <c r="BR1021">
        <v>44622016</v>
      </c>
      <c r="BS1021">
        <v>103343886</v>
      </c>
      <c r="BT1021">
        <v>0</v>
      </c>
      <c r="BU1021">
        <v>25896449</v>
      </c>
      <c r="BV1021">
        <v>1311323</v>
      </c>
      <c r="BW1021">
        <v>15140025</v>
      </c>
      <c r="BX1021">
        <v>1121116</v>
      </c>
      <c r="BY1021">
        <v>15086931</v>
      </c>
      <c r="BZ1021">
        <v>271736872</v>
      </c>
      <c r="CA1021">
        <v>14577989</v>
      </c>
      <c r="CB1021">
        <v>107509229</v>
      </c>
      <c r="CC1021">
        <v>11110189</v>
      </c>
      <c r="CD1021">
        <v>93914336</v>
      </c>
      <c r="CE1021">
        <v>189591438</v>
      </c>
      <c r="CF1021">
        <v>-26686500</v>
      </c>
      <c r="CG1021">
        <v>0</v>
      </c>
      <c r="CH1021">
        <v>30548498</v>
      </c>
      <c r="CI1021">
        <v>2795225</v>
      </c>
      <c r="CJ1021">
        <v>16193202</v>
      </c>
      <c r="CK1021">
        <v>0</v>
      </c>
      <c r="CL1021">
        <v>1153960</v>
      </c>
      <c r="CM1021">
        <v>0</v>
      </c>
      <c r="CN1021">
        <v>0</v>
      </c>
      <c r="CO1021">
        <v>0</v>
      </c>
      <c r="CP1021">
        <v>3875162</v>
      </c>
      <c r="CQ1021">
        <v>444582728</v>
      </c>
      <c r="CR1021">
        <v>0</v>
      </c>
      <c r="CS1021">
        <v>0</v>
      </c>
      <c r="CT1021">
        <v>7782883</v>
      </c>
      <c r="CU1021">
        <v>0</v>
      </c>
      <c r="CV1021">
        <v>7782883</v>
      </c>
      <c r="CW1021">
        <v>26568932</v>
      </c>
      <c r="CX1021">
        <v>2630666</v>
      </c>
      <c r="CY1021">
        <v>53716725</v>
      </c>
      <c r="CZ1021">
        <v>29577277</v>
      </c>
      <c r="DA1021">
        <v>0</v>
      </c>
      <c r="DB1021">
        <v>7782883</v>
      </c>
      <c r="DC1021">
        <v>811632</v>
      </c>
      <c r="DD1021">
        <v>16695720</v>
      </c>
      <c r="DE1021">
        <v>25873</v>
      </c>
      <c r="DF1021">
        <v>1364259</v>
      </c>
      <c r="DG1021">
        <v>139173967</v>
      </c>
      <c r="DH1021">
        <v>44075584</v>
      </c>
      <c r="DI1021">
        <v>208379708</v>
      </c>
      <c r="DJ1021">
        <v>0</v>
      </c>
      <c r="DK1021">
        <v>0</v>
      </c>
      <c r="DL1021">
        <v>0</v>
      </c>
      <c r="DM1021">
        <v>0</v>
      </c>
      <c r="DN1021">
        <v>0</v>
      </c>
      <c r="DO1021">
        <v>0</v>
      </c>
      <c r="DP1021">
        <v>4304827</v>
      </c>
      <c r="DQ1021">
        <v>62939059</v>
      </c>
      <c r="DR1021">
        <v>0</v>
      </c>
      <c r="DS1021">
        <v>0</v>
      </c>
      <c r="DT1021">
        <v>0</v>
      </c>
      <c r="DU1021">
        <v>0</v>
      </c>
      <c r="DV1021">
        <v>0</v>
      </c>
      <c r="DW1021">
        <v>0</v>
      </c>
      <c r="DX1021">
        <v>0</v>
      </c>
      <c r="DY1021">
        <v>0</v>
      </c>
      <c r="DZ1021">
        <v>0</v>
      </c>
      <c r="EA1021">
        <v>0</v>
      </c>
      <c r="EB1021">
        <v>0</v>
      </c>
      <c r="EC1021">
        <v>0</v>
      </c>
      <c r="ED1021">
        <v>0</v>
      </c>
    </row>
    <row r="1022" spans="1:134" x14ac:dyDescent="0.3">
      <c r="A1022">
        <v>106301205</v>
      </c>
      <c r="B1022" t="s">
        <v>815</v>
      </c>
      <c r="C1022">
        <v>20181</v>
      </c>
      <c r="D1022" s="1">
        <v>43101</v>
      </c>
      <c r="E1022" s="1">
        <v>43190</v>
      </c>
      <c r="F1022" t="s">
        <v>134</v>
      </c>
      <c r="G1022" t="s">
        <v>226</v>
      </c>
      <c r="H1022">
        <v>13</v>
      </c>
      <c r="I1022">
        <v>1016</v>
      </c>
      <c r="J1022" t="s">
        <v>136</v>
      </c>
      <c r="K1022" t="s">
        <v>137</v>
      </c>
      <c r="L1022" t="s">
        <v>138</v>
      </c>
      <c r="M1022" t="s">
        <v>816</v>
      </c>
      <c r="N1022" t="s">
        <v>817</v>
      </c>
      <c r="O1022" t="s">
        <v>818</v>
      </c>
      <c r="P1022">
        <v>92663</v>
      </c>
      <c r="Q1022" t="s">
        <v>819</v>
      </c>
      <c r="R1022">
        <v>527</v>
      </c>
      <c r="S1022">
        <v>499</v>
      </c>
      <c r="T1022">
        <v>382</v>
      </c>
      <c r="U1022">
        <v>2648</v>
      </c>
      <c r="V1022">
        <v>1231</v>
      </c>
      <c r="W1022">
        <v>159</v>
      </c>
      <c r="X1022">
        <v>653</v>
      </c>
      <c r="Y1022">
        <v>0</v>
      </c>
      <c r="Z1022">
        <v>0</v>
      </c>
      <c r="AA1022">
        <v>77</v>
      </c>
      <c r="AB1022">
        <v>2979</v>
      </c>
      <c r="AC1022">
        <v>0</v>
      </c>
      <c r="AD1022">
        <v>377</v>
      </c>
      <c r="AE1022">
        <v>8124</v>
      </c>
      <c r="AF1022">
        <v>0</v>
      </c>
      <c r="AG1022">
        <v>11427</v>
      </c>
      <c r="AH1022">
        <v>4792</v>
      </c>
      <c r="AI1022">
        <v>624</v>
      </c>
      <c r="AJ1022">
        <v>2657</v>
      </c>
      <c r="AK1022">
        <v>0</v>
      </c>
      <c r="AL1022">
        <v>0</v>
      </c>
      <c r="AM1022">
        <v>304</v>
      </c>
      <c r="AN1022">
        <v>10621</v>
      </c>
      <c r="AO1022">
        <v>0</v>
      </c>
      <c r="AP1022">
        <v>1208</v>
      </c>
      <c r="AQ1022">
        <v>31633</v>
      </c>
      <c r="AR1022">
        <v>0</v>
      </c>
      <c r="AS102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63266</v>
      </c>
      <c r="AT1022">
        <v>34084</v>
      </c>
      <c r="AU1022">
        <v>11802</v>
      </c>
      <c r="AV1022">
        <v>953</v>
      </c>
      <c r="AW1022">
        <v>7532</v>
      </c>
      <c r="AX1022">
        <v>0</v>
      </c>
      <c r="AY1022">
        <v>0</v>
      </c>
      <c r="AZ1022">
        <v>1423</v>
      </c>
      <c r="BA1022">
        <v>51819</v>
      </c>
      <c r="BB1022">
        <v>0</v>
      </c>
      <c r="BC1022">
        <v>5135</v>
      </c>
      <c r="BD1022">
        <v>112748</v>
      </c>
      <c r="BE1022">
        <v>151198638</v>
      </c>
      <c r="BF1022">
        <v>65969985</v>
      </c>
      <c r="BG1022">
        <v>8351534</v>
      </c>
      <c r="BH1022">
        <v>29013174</v>
      </c>
      <c r="BI1022">
        <v>0</v>
      </c>
      <c r="BJ1022">
        <v>0</v>
      </c>
      <c r="BK1022">
        <v>4247776</v>
      </c>
      <c r="BL1022">
        <v>114277255</v>
      </c>
      <c r="BM1022">
        <v>0</v>
      </c>
      <c r="BN1022">
        <v>9928049</v>
      </c>
      <c r="BO1022">
        <v>382986411</v>
      </c>
      <c r="BP1022">
        <v>138821229</v>
      </c>
      <c r="BQ1022">
        <v>43992389</v>
      </c>
      <c r="BR1022">
        <v>3516653</v>
      </c>
      <c r="BS1022">
        <v>24645392</v>
      </c>
      <c r="BT1022">
        <v>0</v>
      </c>
      <c r="BU1022">
        <v>0</v>
      </c>
      <c r="BV1022">
        <v>3772184</v>
      </c>
      <c r="BW1022">
        <v>152220338</v>
      </c>
      <c r="BX1022">
        <v>0</v>
      </c>
      <c r="BY1022">
        <v>14788259</v>
      </c>
      <c r="BZ1022">
        <v>381756444</v>
      </c>
      <c r="CA1022">
        <v>7361397</v>
      </c>
      <c r="CB1022">
        <v>235686668</v>
      </c>
      <c r="CC1022">
        <v>79079837</v>
      </c>
      <c r="CD1022">
        <v>-27374260</v>
      </c>
      <c r="CE1022">
        <v>76481359</v>
      </c>
      <c r="CF1022">
        <v>0</v>
      </c>
      <c r="CG1022">
        <v>0</v>
      </c>
      <c r="CH1022">
        <v>0</v>
      </c>
      <c r="CI1022">
        <v>1706391</v>
      </c>
      <c r="CJ1022">
        <v>151745271</v>
      </c>
      <c r="CK1022">
        <v>0</v>
      </c>
      <c r="CL1022">
        <v>4282436</v>
      </c>
      <c r="CM1022">
        <v>0</v>
      </c>
      <c r="CN1022">
        <v>0</v>
      </c>
      <c r="CO1022">
        <v>0</v>
      </c>
      <c r="CP1022">
        <v>894981</v>
      </c>
      <c r="CQ1022">
        <v>529864080</v>
      </c>
      <c r="CR1022">
        <v>102504</v>
      </c>
      <c r="CS1022">
        <v>0</v>
      </c>
      <c r="CT1022">
        <v>0</v>
      </c>
      <c r="CU1022">
        <v>8985070</v>
      </c>
      <c r="CV1022">
        <v>9087574</v>
      </c>
      <c r="CW1022">
        <v>52970691</v>
      </c>
      <c r="CX1022">
        <v>30896985</v>
      </c>
      <c r="CY1022">
        <v>39218154</v>
      </c>
      <c r="CZ1022">
        <v>-22828682</v>
      </c>
      <c r="DA1022">
        <v>0</v>
      </c>
      <c r="DB1022">
        <v>0</v>
      </c>
      <c r="DC1022">
        <v>6024923</v>
      </c>
      <c r="DD1022">
        <v>119151081</v>
      </c>
      <c r="DE1022">
        <v>0</v>
      </c>
      <c r="DF1022">
        <v>18533197</v>
      </c>
      <c r="DG1022">
        <v>243966349</v>
      </c>
      <c r="DH1022">
        <v>10591663</v>
      </c>
      <c r="DI1022">
        <v>248038401</v>
      </c>
      <c r="DJ1022">
        <v>0</v>
      </c>
      <c r="DK1022">
        <v>16510614</v>
      </c>
      <c r="DL1022">
        <v>0</v>
      </c>
      <c r="DM1022">
        <v>0</v>
      </c>
      <c r="DN1022">
        <v>0</v>
      </c>
      <c r="DO1022">
        <v>0</v>
      </c>
      <c r="DP1022">
        <v>32694297</v>
      </c>
      <c r="DQ1022">
        <v>797289900</v>
      </c>
      <c r="DR1022">
        <v>0</v>
      </c>
      <c r="DS1022">
        <v>0</v>
      </c>
      <c r="DT1022">
        <v>0</v>
      </c>
      <c r="DU1022">
        <v>0</v>
      </c>
      <c r="DV1022">
        <v>0</v>
      </c>
      <c r="DW1022">
        <v>0</v>
      </c>
      <c r="DX1022">
        <v>0</v>
      </c>
      <c r="DY1022">
        <v>0</v>
      </c>
      <c r="DZ1022">
        <v>0</v>
      </c>
      <c r="EA1022">
        <v>0</v>
      </c>
      <c r="EB1022">
        <v>0</v>
      </c>
      <c r="EC1022">
        <v>0</v>
      </c>
      <c r="ED1022">
        <v>0</v>
      </c>
    </row>
    <row r="1023" spans="1:134" x14ac:dyDescent="0.3">
      <c r="A1023">
        <v>106304460</v>
      </c>
      <c r="B1023" t="s">
        <v>820</v>
      </c>
      <c r="C1023">
        <v>20181</v>
      </c>
      <c r="D1023" s="1">
        <v>43101</v>
      </c>
      <c r="E1023" s="1">
        <v>43190</v>
      </c>
      <c r="F1023" t="s">
        <v>134</v>
      </c>
      <c r="G1023" t="s">
        <v>226</v>
      </c>
      <c r="H1023">
        <v>13</v>
      </c>
      <c r="I1023">
        <v>1016</v>
      </c>
      <c r="J1023" t="s">
        <v>239</v>
      </c>
      <c r="K1023" t="s">
        <v>137</v>
      </c>
      <c r="L1023" t="s">
        <v>138</v>
      </c>
      <c r="M1023" t="s">
        <v>821</v>
      </c>
      <c r="N1023" t="s">
        <v>822</v>
      </c>
      <c r="O1023" t="s">
        <v>823</v>
      </c>
      <c r="P1023">
        <v>92618</v>
      </c>
      <c r="Q1023" t="s">
        <v>824</v>
      </c>
      <c r="R1023">
        <v>70</v>
      </c>
      <c r="S1023">
        <v>70</v>
      </c>
      <c r="T1023">
        <v>25</v>
      </c>
      <c r="U1023">
        <v>468</v>
      </c>
      <c r="V1023">
        <v>156</v>
      </c>
      <c r="W1023">
        <v>1</v>
      </c>
      <c r="X1023">
        <v>2</v>
      </c>
      <c r="Y1023">
        <v>0</v>
      </c>
      <c r="Z1023">
        <v>0</v>
      </c>
      <c r="AA1023">
        <v>46</v>
      </c>
      <c r="AB1023">
        <v>398</v>
      </c>
      <c r="AC1023">
        <v>0</v>
      </c>
      <c r="AD1023">
        <v>5</v>
      </c>
      <c r="AE1023">
        <v>1076</v>
      </c>
      <c r="AF1023">
        <v>0</v>
      </c>
      <c r="AG1023">
        <v>933</v>
      </c>
      <c r="AH1023">
        <v>322</v>
      </c>
      <c r="AI1023">
        <v>2</v>
      </c>
      <c r="AJ1023">
        <v>10</v>
      </c>
      <c r="AK1023">
        <v>0</v>
      </c>
      <c r="AL1023">
        <v>0</v>
      </c>
      <c r="AM1023">
        <v>88</v>
      </c>
      <c r="AN1023">
        <v>650</v>
      </c>
      <c r="AO1023">
        <v>0</v>
      </c>
      <c r="AP1023">
        <v>9</v>
      </c>
      <c r="AQ1023">
        <v>2014</v>
      </c>
      <c r="AR1023">
        <v>0</v>
      </c>
      <c r="AS102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4028</v>
      </c>
      <c r="AT1023">
        <v>83</v>
      </c>
      <c r="AU1023">
        <v>25</v>
      </c>
      <c r="AV1023">
        <v>0</v>
      </c>
      <c r="AW1023">
        <v>1</v>
      </c>
      <c r="AX1023">
        <v>0</v>
      </c>
      <c r="AY1023">
        <v>0</v>
      </c>
      <c r="AZ1023">
        <v>8</v>
      </c>
      <c r="BA1023">
        <v>102</v>
      </c>
      <c r="BB1023">
        <v>0</v>
      </c>
      <c r="BC1023">
        <v>5</v>
      </c>
      <c r="BD1023">
        <v>224</v>
      </c>
      <c r="BE1023">
        <v>38639418</v>
      </c>
      <c r="BF1023">
        <v>13650237</v>
      </c>
      <c r="BG1023">
        <v>81654</v>
      </c>
      <c r="BH1023">
        <v>275220</v>
      </c>
      <c r="BI1023">
        <v>0</v>
      </c>
      <c r="BJ1023">
        <v>0</v>
      </c>
      <c r="BK1023">
        <v>4297373</v>
      </c>
      <c r="BL1023">
        <v>30682123</v>
      </c>
      <c r="BM1023">
        <v>0</v>
      </c>
      <c r="BN1023">
        <v>393204</v>
      </c>
      <c r="BO1023">
        <v>88019229</v>
      </c>
      <c r="BP1023">
        <v>5415404</v>
      </c>
      <c r="BQ1023">
        <v>1117133</v>
      </c>
      <c r="BR1023">
        <v>0</v>
      </c>
      <c r="BS1023">
        <v>25676</v>
      </c>
      <c r="BT1023">
        <v>0</v>
      </c>
      <c r="BU1023">
        <v>0</v>
      </c>
      <c r="BV1023">
        <v>396143</v>
      </c>
      <c r="BW1023">
        <v>4501896</v>
      </c>
      <c r="BX1023">
        <v>0</v>
      </c>
      <c r="BY1023">
        <v>176669</v>
      </c>
      <c r="BZ1023">
        <v>11632921</v>
      </c>
      <c r="CA1023">
        <v>204202</v>
      </c>
      <c r="CB1023">
        <v>34285470</v>
      </c>
      <c r="CC1023">
        <v>9301240</v>
      </c>
      <c r="CD1023">
        <v>70943</v>
      </c>
      <c r="CE1023">
        <v>225270</v>
      </c>
      <c r="CF1023">
        <v>0</v>
      </c>
      <c r="CG1023">
        <v>0</v>
      </c>
      <c r="CH1023">
        <v>0</v>
      </c>
      <c r="CI1023">
        <v>3861517</v>
      </c>
      <c r="CJ1023">
        <v>21759180</v>
      </c>
      <c r="CK1023">
        <v>0</v>
      </c>
      <c r="CL1023">
        <v>16239</v>
      </c>
      <c r="CM1023">
        <v>0</v>
      </c>
      <c r="CN1023">
        <v>0</v>
      </c>
      <c r="CO1023">
        <v>0</v>
      </c>
      <c r="CP1023">
        <v>4037</v>
      </c>
      <c r="CQ1023">
        <v>69728098</v>
      </c>
      <c r="CR1023">
        <v>0</v>
      </c>
      <c r="CS1023">
        <v>0</v>
      </c>
      <c r="CT1023">
        <v>0</v>
      </c>
      <c r="CU1023">
        <v>0</v>
      </c>
      <c r="CV1023">
        <v>0</v>
      </c>
      <c r="CW1023">
        <v>9752867</v>
      </c>
      <c r="CX1023">
        <v>5432998</v>
      </c>
      <c r="CY1023">
        <v>10711</v>
      </c>
      <c r="CZ1023">
        <v>73055</v>
      </c>
      <c r="DA1023">
        <v>0</v>
      </c>
      <c r="DB1023">
        <v>0</v>
      </c>
      <c r="DC1023">
        <v>821252</v>
      </c>
      <c r="DD1023">
        <v>13310573</v>
      </c>
      <c r="DE1023">
        <v>0</v>
      </c>
      <c r="DF1023">
        <v>522596</v>
      </c>
      <c r="DG1023">
        <v>29924052</v>
      </c>
      <c r="DH1023">
        <v>1064243</v>
      </c>
      <c r="DI1023">
        <v>22755665</v>
      </c>
      <c r="DJ1023">
        <v>0</v>
      </c>
      <c r="DK1023">
        <v>114635</v>
      </c>
      <c r="DL1023">
        <v>0</v>
      </c>
      <c r="DM1023">
        <v>0</v>
      </c>
      <c r="DN1023">
        <v>0</v>
      </c>
      <c r="DO1023">
        <v>0</v>
      </c>
      <c r="DP1023">
        <v>317570</v>
      </c>
      <c r="DQ1023">
        <v>5027500</v>
      </c>
      <c r="DR1023">
        <v>0</v>
      </c>
      <c r="DS1023">
        <v>0</v>
      </c>
      <c r="DT1023">
        <v>0</v>
      </c>
      <c r="DU1023">
        <v>0</v>
      </c>
      <c r="DV1023">
        <v>0</v>
      </c>
      <c r="DW1023">
        <v>0</v>
      </c>
      <c r="DX1023">
        <v>0</v>
      </c>
      <c r="DY1023">
        <v>0</v>
      </c>
      <c r="DZ1023">
        <v>0</v>
      </c>
      <c r="EA1023">
        <v>0</v>
      </c>
      <c r="EB1023">
        <v>0</v>
      </c>
      <c r="EC1023">
        <v>0</v>
      </c>
      <c r="ED1023">
        <v>0</v>
      </c>
    </row>
    <row r="1024" spans="1:134" x14ac:dyDescent="0.3">
      <c r="A1024">
        <v>106190382</v>
      </c>
      <c r="B1024" t="s">
        <v>825</v>
      </c>
      <c r="C1024">
        <v>20181</v>
      </c>
      <c r="D1024" s="1">
        <v>43101</v>
      </c>
      <c r="E1024" s="1">
        <v>43190</v>
      </c>
      <c r="F1024" t="s">
        <v>134</v>
      </c>
      <c r="G1024" t="s">
        <v>158</v>
      </c>
      <c r="H1024">
        <v>11</v>
      </c>
      <c r="I1024">
        <v>925</v>
      </c>
      <c r="J1024" t="s">
        <v>255</v>
      </c>
      <c r="K1024" t="s">
        <v>137</v>
      </c>
      <c r="L1024" t="s">
        <v>138</v>
      </c>
      <c r="M1024" t="s">
        <v>2193</v>
      </c>
      <c r="N1024" t="s">
        <v>827</v>
      </c>
      <c r="O1024" t="s">
        <v>223</v>
      </c>
      <c r="P1024">
        <v>90027</v>
      </c>
      <c r="Q1024" t="s">
        <v>2122</v>
      </c>
      <c r="R1024">
        <v>434</v>
      </c>
      <c r="S1024">
        <v>413</v>
      </c>
      <c r="T1024">
        <v>238</v>
      </c>
      <c r="U1024">
        <v>860</v>
      </c>
      <c r="V1024">
        <v>235</v>
      </c>
      <c r="W1024">
        <v>741</v>
      </c>
      <c r="X1024">
        <v>1180</v>
      </c>
      <c r="Y1024">
        <v>0</v>
      </c>
      <c r="Z1024">
        <v>0</v>
      </c>
      <c r="AA1024">
        <v>4</v>
      </c>
      <c r="AB1024">
        <v>297</v>
      </c>
      <c r="AC1024">
        <v>0</v>
      </c>
      <c r="AD1024">
        <v>84</v>
      </c>
      <c r="AE1024">
        <v>3401</v>
      </c>
      <c r="AF1024">
        <v>0</v>
      </c>
      <c r="AG1024">
        <v>6181</v>
      </c>
      <c r="AH1024">
        <v>909</v>
      </c>
      <c r="AI1024">
        <v>3930</v>
      </c>
      <c r="AJ1024">
        <v>8982</v>
      </c>
      <c r="AK1024">
        <v>0</v>
      </c>
      <c r="AL1024">
        <v>0</v>
      </c>
      <c r="AM1024">
        <v>99</v>
      </c>
      <c r="AN1024">
        <v>1156</v>
      </c>
      <c r="AO1024">
        <v>0</v>
      </c>
      <c r="AP1024">
        <v>119</v>
      </c>
      <c r="AQ1024">
        <v>21376</v>
      </c>
      <c r="AR1024">
        <v>0</v>
      </c>
      <c r="AS102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42752</v>
      </c>
      <c r="AT1024">
        <v>1826</v>
      </c>
      <c r="AU1024">
        <v>470</v>
      </c>
      <c r="AV1024">
        <v>2646</v>
      </c>
      <c r="AW1024">
        <v>4581</v>
      </c>
      <c r="AX1024">
        <v>0</v>
      </c>
      <c r="AY1024">
        <v>0</v>
      </c>
      <c r="AZ1024">
        <v>546</v>
      </c>
      <c r="BA1024">
        <v>1226</v>
      </c>
      <c r="BB1024">
        <v>0</v>
      </c>
      <c r="BC1024">
        <v>1001</v>
      </c>
      <c r="BD1024">
        <v>12296</v>
      </c>
      <c r="BE1024">
        <v>62066420</v>
      </c>
      <c r="BF1024">
        <v>13516550</v>
      </c>
      <c r="BG1024">
        <v>29468587</v>
      </c>
      <c r="BH1024">
        <v>66535257</v>
      </c>
      <c r="BI1024">
        <v>0</v>
      </c>
      <c r="BJ1024">
        <v>0</v>
      </c>
      <c r="BK1024">
        <v>544137</v>
      </c>
      <c r="BL1024">
        <v>15233301</v>
      </c>
      <c r="BM1024">
        <v>0</v>
      </c>
      <c r="BN1024">
        <v>1941013</v>
      </c>
      <c r="BO1024">
        <v>189305265</v>
      </c>
      <c r="BP1024">
        <v>10762522</v>
      </c>
      <c r="BQ1024">
        <v>4477347</v>
      </c>
      <c r="BR1024">
        <v>8368207</v>
      </c>
      <c r="BS1024">
        <v>21612371</v>
      </c>
      <c r="BT1024">
        <v>0</v>
      </c>
      <c r="BU1024">
        <v>0</v>
      </c>
      <c r="BV1024">
        <v>336580</v>
      </c>
      <c r="BW1024">
        <v>7292995</v>
      </c>
      <c r="BX1024">
        <v>0</v>
      </c>
      <c r="BY1024">
        <v>2466504</v>
      </c>
      <c r="BZ1024">
        <v>55316526</v>
      </c>
      <c r="CA1024">
        <v>736556</v>
      </c>
      <c r="CB1024">
        <v>52292337</v>
      </c>
      <c r="CC1024">
        <v>13698006</v>
      </c>
      <c r="CD1024">
        <v>21574475</v>
      </c>
      <c r="CE1024">
        <v>76586064</v>
      </c>
      <c r="CF1024">
        <v>-4194076</v>
      </c>
      <c r="CG1024">
        <v>0</v>
      </c>
      <c r="CH1024">
        <v>0</v>
      </c>
      <c r="CI1024">
        <v>2811554</v>
      </c>
      <c r="CJ1024">
        <v>17331804</v>
      </c>
      <c r="CK1024">
        <v>0</v>
      </c>
      <c r="CL1024">
        <v>655408</v>
      </c>
      <c r="CM1024">
        <v>0</v>
      </c>
      <c r="CN1024">
        <v>0</v>
      </c>
      <c r="CO1024">
        <v>0</v>
      </c>
      <c r="CP1024">
        <v>4305550</v>
      </c>
      <c r="CQ1024">
        <v>185797678</v>
      </c>
      <c r="CR1024">
        <v>0</v>
      </c>
      <c r="CS1024">
        <v>6475100</v>
      </c>
      <c r="CT1024">
        <v>0</v>
      </c>
      <c r="CU1024">
        <v>0</v>
      </c>
      <c r="CV1024">
        <v>6475100</v>
      </c>
      <c r="CW1024">
        <v>20536604</v>
      </c>
      <c r="CX1024">
        <v>4295891</v>
      </c>
      <c r="CY1024">
        <v>20456395</v>
      </c>
      <c r="CZ1024">
        <v>18036665</v>
      </c>
      <c r="DA1024">
        <v>0</v>
      </c>
      <c r="DB1024">
        <v>0</v>
      </c>
      <c r="DC1024">
        <v>-1930837</v>
      </c>
      <c r="DD1024">
        <v>5194492</v>
      </c>
      <c r="DE1024">
        <v>0</v>
      </c>
      <c r="DF1024">
        <v>-1289997</v>
      </c>
      <c r="DG1024">
        <v>65299213</v>
      </c>
      <c r="DH1024">
        <v>933773</v>
      </c>
      <c r="DI1024">
        <v>64005706</v>
      </c>
      <c r="DJ1024">
        <v>0</v>
      </c>
      <c r="DK1024">
        <v>-1698</v>
      </c>
      <c r="DL1024">
        <v>0</v>
      </c>
      <c r="DM1024">
        <v>0</v>
      </c>
      <c r="DN1024">
        <v>0</v>
      </c>
      <c r="DO1024">
        <v>0</v>
      </c>
      <c r="DP1024">
        <v>1591770</v>
      </c>
      <c r="DQ1024">
        <v>84500097</v>
      </c>
      <c r="DR1024">
        <v>0</v>
      </c>
      <c r="DS1024">
        <v>0</v>
      </c>
      <c r="DT1024">
        <v>0</v>
      </c>
      <c r="DU1024">
        <v>0</v>
      </c>
      <c r="DV1024">
        <v>0</v>
      </c>
      <c r="DW1024">
        <v>0</v>
      </c>
      <c r="DX1024">
        <v>0</v>
      </c>
      <c r="DY1024">
        <v>0</v>
      </c>
      <c r="DZ1024">
        <v>0</v>
      </c>
      <c r="EA1024">
        <v>0</v>
      </c>
      <c r="EB1024">
        <v>0</v>
      </c>
      <c r="EC1024">
        <v>0</v>
      </c>
      <c r="ED1024">
        <v>0</v>
      </c>
    </row>
    <row r="1025" spans="1:134" x14ac:dyDescent="0.3">
      <c r="A1025">
        <v>106301209</v>
      </c>
      <c r="B1025" t="s">
        <v>829</v>
      </c>
      <c r="C1025">
        <v>20181</v>
      </c>
      <c r="D1025" s="1">
        <v>43101</v>
      </c>
      <c r="E1025" s="1">
        <v>43190</v>
      </c>
      <c r="F1025" t="s">
        <v>134</v>
      </c>
      <c r="G1025" t="s">
        <v>226</v>
      </c>
      <c r="H1025">
        <v>13</v>
      </c>
      <c r="I1025">
        <v>1014</v>
      </c>
      <c r="J1025" t="s">
        <v>255</v>
      </c>
      <c r="K1025" t="s">
        <v>137</v>
      </c>
      <c r="L1025" t="s">
        <v>138</v>
      </c>
      <c r="M1025" t="s">
        <v>830</v>
      </c>
      <c r="N1025" t="s">
        <v>831</v>
      </c>
      <c r="O1025" t="s">
        <v>832</v>
      </c>
      <c r="P1025">
        <v>92647</v>
      </c>
      <c r="Q1025" t="s">
        <v>715</v>
      </c>
      <c r="R1025">
        <v>131</v>
      </c>
      <c r="S1025">
        <v>131</v>
      </c>
      <c r="T1025">
        <v>131</v>
      </c>
      <c r="U1025">
        <v>455</v>
      </c>
      <c r="V1025">
        <v>127</v>
      </c>
      <c r="W1025">
        <v>55</v>
      </c>
      <c r="X1025">
        <v>202</v>
      </c>
      <c r="Y1025">
        <v>0</v>
      </c>
      <c r="Z1025">
        <v>0</v>
      </c>
      <c r="AA1025">
        <v>48</v>
      </c>
      <c r="AB1025">
        <v>60</v>
      </c>
      <c r="AC1025">
        <v>0</v>
      </c>
      <c r="AD1025">
        <v>39</v>
      </c>
      <c r="AE1025">
        <v>986</v>
      </c>
      <c r="AF1025">
        <v>0</v>
      </c>
      <c r="AG1025">
        <v>4089</v>
      </c>
      <c r="AH1025">
        <v>656</v>
      </c>
      <c r="AI1025">
        <v>449</v>
      </c>
      <c r="AJ1025">
        <v>686</v>
      </c>
      <c r="AK1025">
        <v>0</v>
      </c>
      <c r="AL1025">
        <v>0</v>
      </c>
      <c r="AM1025">
        <v>202</v>
      </c>
      <c r="AN1025">
        <v>159</v>
      </c>
      <c r="AO1025">
        <v>0</v>
      </c>
      <c r="AP1025">
        <v>41</v>
      </c>
      <c r="AQ1025">
        <v>6282</v>
      </c>
      <c r="AR1025">
        <v>0</v>
      </c>
      <c r="AS102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12564</v>
      </c>
      <c r="AT1025">
        <v>2709</v>
      </c>
      <c r="AU1025">
        <v>265</v>
      </c>
      <c r="AV1025">
        <v>395</v>
      </c>
      <c r="AW1025">
        <v>1954</v>
      </c>
      <c r="AX1025">
        <v>0</v>
      </c>
      <c r="AY1025">
        <v>0</v>
      </c>
      <c r="AZ1025">
        <v>593</v>
      </c>
      <c r="BA1025">
        <v>526</v>
      </c>
      <c r="BB1025">
        <v>0</v>
      </c>
      <c r="BC1025">
        <v>396</v>
      </c>
      <c r="BD1025">
        <v>6838</v>
      </c>
      <c r="BE1025">
        <v>25682430</v>
      </c>
      <c r="BF1025">
        <v>7812931</v>
      </c>
      <c r="BG1025">
        <v>3900889</v>
      </c>
      <c r="BH1025">
        <v>7457214</v>
      </c>
      <c r="BI1025">
        <v>0</v>
      </c>
      <c r="BJ1025">
        <v>0</v>
      </c>
      <c r="BK1025">
        <v>2097836</v>
      </c>
      <c r="BL1025">
        <v>1994748</v>
      </c>
      <c r="BM1025">
        <v>0</v>
      </c>
      <c r="BN1025">
        <v>360763</v>
      </c>
      <c r="BO1025">
        <v>49306811</v>
      </c>
      <c r="BP1025">
        <v>3083156</v>
      </c>
      <c r="BQ1025">
        <v>1108507</v>
      </c>
      <c r="BR1025">
        <v>1175946</v>
      </c>
      <c r="BS1025">
        <v>5744878</v>
      </c>
      <c r="BT1025">
        <v>0</v>
      </c>
      <c r="BU1025">
        <v>0</v>
      </c>
      <c r="BV1025">
        <v>1867380</v>
      </c>
      <c r="BW1025">
        <v>1410643</v>
      </c>
      <c r="BX1025">
        <v>0</v>
      </c>
      <c r="BY1025">
        <v>1078129</v>
      </c>
      <c r="BZ1025">
        <v>15468639</v>
      </c>
      <c r="CA1025">
        <v>1172365</v>
      </c>
      <c r="CB1025">
        <v>23886967</v>
      </c>
      <c r="CC1025">
        <v>6925509</v>
      </c>
      <c r="CD1025">
        <v>4866227</v>
      </c>
      <c r="CE1025">
        <v>9195289</v>
      </c>
      <c r="CF1025">
        <v>-105180</v>
      </c>
      <c r="CG1025">
        <v>0</v>
      </c>
      <c r="CH1025">
        <v>0</v>
      </c>
      <c r="CI1025">
        <v>3039013</v>
      </c>
      <c r="CJ1025">
        <v>2883548</v>
      </c>
      <c r="CK1025">
        <v>0</v>
      </c>
      <c r="CL1025">
        <v>221718</v>
      </c>
      <c r="CM1025">
        <v>0</v>
      </c>
      <c r="CN1025">
        <v>0</v>
      </c>
      <c r="CO1025">
        <v>0</v>
      </c>
      <c r="CP1025">
        <v>0</v>
      </c>
      <c r="CQ1025">
        <v>52085456</v>
      </c>
      <c r="CR1025">
        <v>0</v>
      </c>
      <c r="CS1025">
        <v>0</v>
      </c>
      <c r="CT1025">
        <v>0</v>
      </c>
      <c r="CU1025">
        <v>0</v>
      </c>
      <c r="CV1025">
        <v>0</v>
      </c>
      <c r="CW1025">
        <v>4878619</v>
      </c>
      <c r="CX1025">
        <v>1995929</v>
      </c>
      <c r="CY1025">
        <v>315788</v>
      </c>
      <c r="CZ1025">
        <v>4006803</v>
      </c>
      <c r="DA1025">
        <v>0</v>
      </c>
      <c r="DB1025">
        <v>0</v>
      </c>
      <c r="DC1025">
        <v>926203</v>
      </c>
      <c r="DD1025">
        <v>521843</v>
      </c>
      <c r="DE1025">
        <v>0</v>
      </c>
      <c r="DF1025">
        <v>44809</v>
      </c>
      <c r="DG1025">
        <v>12689994</v>
      </c>
      <c r="DH1025">
        <v>150088</v>
      </c>
      <c r="DI1025">
        <v>16034125</v>
      </c>
      <c r="DJ1025">
        <v>0</v>
      </c>
      <c r="DK1025">
        <v>0</v>
      </c>
      <c r="DL1025">
        <v>0</v>
      </c>
      <c r="DM1025">
        <v>0</v>
      </c>
      <c r="DN1025">
        <v>0</v>
      </c>
      <c r="DO1025">
        <v>0</v>
      </c>
      <c r="DP1025">
        <v>90950</v>
      </c>
      <c r="DQ1025">
        <v>61670512</v>
      </c>
      <c r="DR1025">
        <v>0</v>
      </c>
      <c r="DS1025">
        <v>0</v>
      </c>
      <c r="DT1025">
        <v>0</v>
      </c>
      <c r="DU1025">
        <v>0</v>
      </c>
      <c r="DV1025">
        <v>0</v>
      </c>
      <c r="DW1025">
        <v>0</v>
      </c>
      <c r="DX1025">
        <v>0</v>
      </c>
      <c r="DY1025">
        <v>0</v>
      </c>
      <c r="DZ1025">
        <v>0</v>
      </c>
      <c r="EA1025">
        <v>0</v>
      </c>
      <c r="EB1025">
        <v>0</v>
      </c>
      <c r="EC1025">
        <v>0</v>
      </c>
      <c r="ED1025">
        <v>0</v>
      </c>
    </row>
    <row r="1026" spans="1:134" x14ac:dyDescent="0.3">
      <c r="A1026">
        <v>106190400</v>
      </c>
      <c r="B1026" t="s">
        <v>833</v>
      </c>
      <c r="C1026">
        <v>20181</v>
      </c>
      <c r="D1026" s="1">
        <v>43101</v>
      </c>
      <c r="E1026" s="1">
        <v>43190</v>
      </c>
      <c r="F1026" t="s">
        <v>134</v>
      </c>
      <c r="G1026" t="s">
        <v>158</v>
      </c>
      <c r="H1026">
        <v>11</v>
      </c>
      <c r="I1026">
        <v>911</v>
      </c>
      <c r="J1026" t="s">
        <v>136</v>
      </c>
      <c r="K1026" t="s">
        <v>137</v>
      </c>
      <c r="L1026" t="s">
        <v>138</v>
      </c>
      <c r="M1026" t="s">
        <v>834</v>
      </c>
      <c r="N1026" t="s">
        <v>835</v>
      </c>
      <c r="O1026" t="s">
        <v>303</v>
      </c>
      <c r="P1026">
        <v>91105</v>
      </c>
      <c r="Q1026" t="s">
        <v>836</v>
      </c>
      <c r="R1026">
        <v>578</v>
      </c>
      <c r="S1026">
        <v>578</v>
      </c>
      <c r="T1026">
        <v>369</v>
      </c>
      <c r="U1026">
        <v>2057</v>
      </c>
      <c r="V1026">
        <v>1143</v>
      </c>
      <c r="W1026">
        <v>595</v>
      </c>
      <c r="X1026">
        <v>781</v>
      </c>
      <c r="Y1026">
        <v>0</v>
      </c>
      <c r="Z1026">
        <v>0</v>
      </c>
      <c r="AA1026">
        <v>104</v>
      </c>
      <c r="AB1026">
        <v>2622</v>
      </c>
      <c r="AC1026">
        <v>17</v>
      </c>
      <c r="AD1026">
        <v>112</v>
      </c>
      <c r="AE1026">
        <v>7431</v>
      </c>
      <c r="AF1026">
        <v>0</v>
      </c>
      <c r="AG1026">
        <v>10363</v>
      </c>
      <c r="AH1026">
        <v>5861</v>
      </c>
      <c r="AI1026">
        <v>2958</v>
      </c>
      <c r="AJ1026">
        <v>2842</v>
      </c>
      <c r="AK1026">
        <v>0</v>
      </c>
      <c r="AL1026">
        <v>0</v>
      </c>
      <c r="AM1026">
        <v>346</v>
      </c>
      <c r="AN1026">
        <v>10379</v>
      </c>
      <c r="AO1026">
        <v>54</v>
      </c>
      <c r="AP1026">
        <v>360</v>
      </c>
      <c r="AQ1026">
        <v>33163</v>
      </c>
      <c r="AR1026">
        <v>0</v>
      </c>
      <c r="AS102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66326</v>
      </c>
      <c r="AT1026">
        <v>9971</v>
      </c>
      <c r="AU1026">
        <v>2889</v>
      </c>
      <c r="AV1026">
        <v>1459</v>
      </c>
      <c r="AW1026">
        <v>4563</v>
      </c>
      <c r="AX1026">
        <v>5</v>
      </c>
      <c r="AY1026">
        <v>0</v>
      </c>
      <c r="AZ1026">
        <v>1595</v>
      </c>
      <c r="BA1026">
        <v>19729</v>
      </c>
      <c r="BB1026">
        <v>272</v>
      </c>
      <c r="BC1026">
        <v>1567</v>
      </c>
      <c r="BD1026">
        <v>42050</v>
      </c>
      <c r="BE1026">
        <v>215573124</v>
      </c>
      <c r="BF1026">
        <v>128348910</v>
      </c>
      <c r="BG1026">
        <v>50983642</v>
      </c>
      <c r="BH1026">
        <v>56916026</v>
      </c>
      <c r="BI1026">
        <v>0</v>
      </c>
      <c r="BJ1026">
        <v>0</v>
      </c>
      <c r="BK1026">
        <v>8761977</v>
      </c>
      <c r="BL1026">
        <v>192671295</v>
      </c>
      <c r="BM1026">
        <v>866606</v>
      </c>
      <c r="BN1026">
        <v>5720449</v>
      </c>
      <c r="BO1026">
        <v>659842029</v>
      </c>
      <c r="BP1026">
        <v>41813985</v>
      </c>
      <c r="BQ1026">
        <v>30644570</v>
      </c>
      <c r="BR1026">
        <v>6942245</v>
      </c>
      <c r="BS1026">
        <v>24730580</v>
      </c>
      <c r="BT1026">
        <v>273292</v>
      </c>
      <c r="BU1026">
        <v>0</v>
      </c>
      <c r="BV1026">
        <v>3562738</v>
      </c>
      <c r="BW1026">
        <v>66770945</v>
      </c>
      <c r="BX1026">
        <v>939028</v>
      </c>
      <c r="BY1026">
        <v>6338621</v>
      </c>
      <c r="BZ1026">
        <v>182016004</v>
      </c>
      <c r="CA1026">
        <v>11366724</v>
      </c>
      <c r="CB1026">
        <v>222295814</v>
      </c>
      <c r="CC1026">
        <v>132230740</v>
      </c>
      <c r="CD1026">
        <v>51317199</v>
      </c>
      <c r="CE1026">
        <v>74330919</v>
      </c>
      <c r="CF1026">
        <v>0</v>
      </c>
      <c r="CG1026">
        <v>251721</v>
      </c>
      <c r="CH1026">
        <v>0</v>
      </c>
      <c r="CI1026">
        <v>9812793</v>
      </c>
      <c r="CJ1026">
        <v>186755382</v>
      </c>
      <c r="CK1026">
        <v>0</v>
      </c>
      <c r="CL1026">
        <v>1805634</v>
      </c>
      <c r="CM1026">
        <v>0</v>
      </c>
      <c r="CN1026">
        <v>0</v>
      </c>
      <c r="CO1026">
        <v>0</v>
      </c>
      <c r="CP1026">
        <v>0</v>
      </c>
      <c r="CQ1026">
        <v>690166926</v>
      </c>
      <c r="CR1026">
        <v>0</v>
      </c>
      <c r="CS1026">
        <v>0</v>
      </c>
      <c r="CT1026">
        <v>0</v>
      </c>
      <c r="CU1026">
        <v>0</v>
      </c>
      <c r="CV1026">
        <v>0</v>
      </c>
      <c r="CW1026">
        <v>35091295</v>
      </c>
      <c r="CX1026">
        <v>26762740</v>
      </c>
      <c r="CY1026">
        <v>6608688</v>
      </c>
      <c r="CZ1026">
        <v>7315687</v>
      </c>
      <c r="DA1026">
        <v>21571</v>
      </c>
      <c r="DB1026">
        <v>0</v>
      </c>
      <c r="DC1026">
        <v>2511922</v>
      </c>
      <c r="DD1026">
        <v>72686858</v>
      </c>
      <c r="DE1026">
        <v>0</v>
      </c>
      <c r="DF1026">
        <v>692346</v>
      </c>
      <c r="DG1026">
        <v>151691107</v>
      </c>
      <c r="DH1026">
        <v>3750990</v>
      </c>
      <c r="DI1026">
        <v>158049281</v>
      </c>
      <c r="DJ1026">
        <v>0</v>
      </c>
      <c r="DK1026">
        <v>329169</v>
      </c>
      <c r="DL1026">
        <v>0</v>
      </c>
      <c r="DM1026">
        <v>0</v>
      </c>
      <c r="DN1026">
        <v>0</v>
      </c>
      <c r="DO1026">
        <v>0</v>
      </c>
      <c r="DP1026">
        <v>14212515</v>
      </c>
      <c r="DQ1026">
        <v>426802785</v>
      </c>
      <c r="DR1026">
        <v>0</v>
      </c>
      <c r="DS1026">
        <v>0</v>
      </c>
      <c r="DT1026">
        <v>0</v>
      </c>
      <c r="DU1026">
        <v>0</v>
      </c>
      <c r="DV1026">
        <v>0</v>
      </c>
      <c r="DW1026">
        <v>0</v>
      </c>
      <c r="DX1026">
        <v>0</v>
      </c>
      <c r="DY1026">
        <v>0</v>
      </c>
      <c r="DZ1026">
        <v>0</v>
      </c>
      <c r="EA1026">
        <v>0</v>
      </c>
      <c r="EB1026">
        <v>0</v>
      </c>
      <c r="EC1026">
        <v>0</v>
      </c>
      <c r="ED1026">
        <v>0</v>
      </c>
    </row>
    <row r="1027" spans="1:134" x14ac:dyDescent="0.3">
      <c r="A1027">
        <v>106121031</v>
      </c>
      <c r="B1027" t="s">
        <v>837</v>
      </c>
      <c r="C1027">
        <v>20181</v>
      </c>
      <c r="D1027" s="1">
        <v>43101</v>
      </c>
      <c r="E1027" s="1">
        <v>43190</v>
      </c>
      <c r="F1027" t="s">
        <v>134</v>
      </c>
      <c r="G1027" t="s">
        <v>838</v>
      </c>
      <c r="H1027">
        <v>1</v>
      </c>
      <c r="I1027">
        <v>109</v>
      </c>
      <c r="J1027" t="s">
        <v>183</v>
      </c>
      <c r="K1027" t="s">
        <v>137</v>
      </c>
      <c r="L1027" t="s">
        <v>220</v>
      </c>
      <c r="M1027" t="s">
        <v>839</v>
      </c>
      <c r="N1027" t="s">
        <v>840</v>
      </c>
      <c r="O1027" t="s">
        <v>841</v>
      </c>
      <c r="P1027">
        <v>95542</v>
      </c>
      <c r="Q1027" t="s">
        <v>842</v>
      </c>
      <c r="R1027">
        <v>17</v>
      </c>
      <c r="S1027">
        <v>17</v>
      </c>
      <c r="T1027">
        <v>17</v>
      </c>
      <c r="U1027">
        <v>8</v>
      </c>
      <c r="V1027">
        <v>0</v>
      </c>
      <c r="W1027">
        <v>1</v>
      </c>
      <c r="X1027">
        <v>10</v>
      </c>
      <c r="Y1027">
        <v>0</v>
      </c>
      <c r="Z1027">
        <v>0</v>
      </c>
      <c r="AA1027">
        <v>0</v>
      </c>
      <c r="AB1027">
        <v>0</v>
      </c>
      <c r="AC1027">
        <v>0</v>
      </c>
      <c r="AD1027">
        <v>0</v>
      </c>
      <c r="AE1027">
        <v>19</v>
      </c>
      <c r="AF1027">
        <v>0</v>
      </c>
      <c r="AG1027">
        <v>113</v>
      </c>
      <c r="AH1027">
        <v>0</v>
      </c>
      <c r="AI1027">
        <v>16</v>
      </c>
      <c r="AJ1027">
        <v>846</v>
      </c>
      <c r="AK1027">
        <v>0</v>
      </c>
      <c r="AL1027">
        <v>0</v>
      </c>
      <c r="AM1027">
        <v>0</v>
      </c>
      <c r="AN1027">
        <v>0</v>
      </c>
      <c r="AO1027">
        <v>0</v>
      </c>
      <c r="AP1027">
        <v>59</v>
      </c>
      <c r="AQ1027">
        <v>1034</v>
      </c>
      <c r="AR1027">
        <v>714</v>
      </c>
      <c r="AS102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2782</v>
      </c>
      <c r="AT1027">
        <v>1194</v>
      </c>
      <c r="AU1027">
        <v>33</v>
      </c>
      <c r="AV1027">
        <v>88</v>
      </c>
      <c r="AW1027">
        <v>825</v>
      </c>
      <c r="AX1027">
        <v>0</v>
      </c>
      <c r="AY1027">
        <v>0</v>
      </c>
      <c r="AZ1027">
        <v>865</v>
      </c>
      <c r="BA1027">
        <v>54</v>
      </c>
      <c r="BB1027">
        <v>0</v>
      </c>
      <c r="BC1027">
        <v>214</v>
      </c>
      <c r="BD1027">
        <v>3273</v>
      </c>
      <c r="BE1027">
        <v>200503</v>
      </c>
      <c r="BF1027">
        <v>0</v>
      </c>
      <c r="BG1027">
        <v>35513</v>
      </c>
      <c r="BH1027">
        <v>457170</v>
      </c>
      <c r="BI1027">
        <v>0</v>
      </c>
      <c r="BJ1027">
        <v>0</v>
      </c>
      <c r="BK1027">
        <v>0</v>
      </c>
      <c r="BL1027">
        <v>0</v>
      </c>
      <c r="BM1027">
        <v>0</v>
      </c>
      <c r="BN1027">
        <v>23204</v>
      </c>
      <c r="BO1027">
        <v>716390</v>
      </c>
      <c r="BP1027">
        <v>753481</v>
      </c>
      <c r="BQ1027">
        <v>45434</v>
      </c>
      <c r="BR1027">
        <v>186036</v>
      </c>
      <c r="BS1027">
        <v>831253</v>
      </c>
      <c r="BT1027">
        <v>0</v>
      </c>
      <c r="BU1027">
        <v>0</v>
      </c>
      <c r="BV1027">
        <v>415597</v>
      </c>
      <c r="BW1027">
        <v>34336</v>
      </c>
      <c r="BX1027">
        <v>0</v>
      </c>
      <c r="BY1027">
        <v>198935</v>
      </c>
      <c r="BZ1027">
        <v>2465072</v>
      </c>
      <c r="CA1027">
        <v>0</v>
      </c>
      <c r="CB1027">
        <v>314815</v>
      </c>
      <c r="CC1027">
        <v>13630</v>
      </c>
      <c r="CD1027">
        <v>190532</v>
      </c>
      <c r="CE1027">
        <v>824591</v>
      </c>
      <c r="CF1027">
        <v>0</v>
      </c>
      <c r="CG1027">
        <v>0</v>
      </c>
      <c r="CH1027">
        <v>0</v>
      </c>
      <c r="CI1027">
        <v>66496</v>
      </c>
      <c r="CJ1027">
        <v>8241</v>
      </c>
      <c r="CK1027">
        <v>0</v>
      </c>
      <c r="CL1027">
        <v>0</v>
      </c>
      <c r="CM1027">
        <v>0</v>
      </c>
      <c r="CN1027">
        <v>0</v>
      </c>
      <c r="CO1027">
        <v>0</v>
      </c>
      <c r="CP1027">
        <v>177711</v>
      </c>
      <c r="CQ1027">
        <v>1596016</v>
      </c>
      <c r="CR1027">
        <v>0</v>
      </c>
      <c r="CS1027">
        <v>0</v>
      </c>
      <c r="CT1027">
        <v>0</v>
      </c>
      <c r="CU1027">
        <v>0</v>
      </c>
      <c r="CV1027">
        <v>0</v>
      </c>
      <c r="CW1027">
        <v>639169</v>
      </c>
      <c r="CX1027">
        <v>31804</v>
      </c>
      <c r="CY1027">
        <v>31017</v>
      </c>
      <c r="CZ1027">
        <v>463832</v>
      </c>
      <c r="DA1027">
        <v>0</v>
      </c>
      <c r="DB1027">
        <v>0</v>
      </c>
      <c r="DC1027">
        <v>349101</v>
      </c>
      <c r="DD1027">
        <v>26095</v>
      </c>
      <c r="DE1027">
        <v>0</v>
      </c>
      <c r="DF1027">
        <v>44428</v>
      </c>
      <c r="DG1027">
        <v>1585446</v>
      </c>
      <c r="DH1027">
        <v>0</v>
      </c>
      <c r="DI1027">
        <v>0</v>
      </c>
      <c r="DJ1027">
        <v>0</v>
      </c>
      <c r="DK1027">
        <v>0</v>
      </c>
      <c r="DL1027">
        <v>0</v>
      </c>
      <c r="DM1027">
        <v>0</v>
      </c>
      <c r="DN1027">
        <v>0</v>
      </c>
      <c r="DO1027">
        <v>0</v>
      </c>
      <c r="DP1027">
        <v>0</v>
      </c>
      <c r="DQ1027">
        <v>0</v>
      </c>
      <c r="DR1027">
        <v>0</v>
      </c>
      <c r="DS1027">
        <v>0</v>
      </c>
      <c r="DT1027">
        <v>0</v>
      </c>
      <c r="DU1027">
        <v>0</v>
      </c>
      <c r="DV1027">
        <v>0</v>
      </c>
      <c r="DW1027">
        <v>0</v>
      </c>
      <c r="DX1027">
        <v>0</v>
      </c>
      <c r="DY1027">
        <v>0</v>
      </c>
      <c r="DZ1027">
        <v>0</v>
      </c>
      <c r="EA1027">
        <v>0</v>
      </c>
      <c r="EB1027">
        <v>0</v>
      </c>
      <c r="EC1027">
        <v>0</v>
      </c>
      <c r="ED1027">
        <v>0</v>
      </c>
    </row>
    <row r="1028" spans="1:134" x14ac:dyDescent="0.3">
      <c r="A1028">
        <v>106380842</v>
      </c>
      <c r="B1028" t="s">
        <v>843</v>
      </c>
      <c r="C1028">
        <v>20181</v>
      </c>
      <c r="D1028" s="1">
        <v>43101</v>
      </c>
      <c r="E1028" s="1">
        <v>43190</v>
      </c>
      <c r="F1028" t="s">
        <v>134</v>
      </c>
      <c r="G1028" t="s">
        <v>379</v>
      </c>
      <c r="H1028">
        <v>4</v>
      </c>
      <c r="I1028">
        <v>423</v>
      </c>
      <c r="J1028" t="s">
        <v>136</v>
      </c>
      <c r="K1028" t="s">
        <v>844</v>
      </c>
      <c r="L1028" t="s">
        <v>138</v>
      </c>
      <c r="M1028" t="s">
        <v>845</v>
      </c>
      <c r="N1028" t="s">
        <v>846</v>
      </c>
      <c r="O1028" t="s">
        <v>382</v>
      </c>
      <c r="P1028">
        <v>94112</v>
      </c>
      <c r="Q1028" t="s">
        <v>847</v>
      </c>
      <c r="R1028">
        <v>391</v>
      </c>
      <c r="S1028">
        <v>391</v>
      </c>
      <c r="T1028">
        <v>360</v>
      </c>
      <c r="U1028">
        <v>188</v>
      </c>
      <c r="V1028">
        <v>185</v>
      </c>
      <c r="W1028">
        <v>17</v>
      </c>
      <c r="X1028">
        <v>0</v>
      </c>
      <c r="Y1028">
        <v>0</v>
      </c>
      <c r="Z1028">
        <v>0</v>
      </c>
      <c r="AA1028">
        <v>0</v>
      </c>
      <c r="AB1028">
        <v>0</v>
      </c>
      <c r="AC1028">
        <v>0</v>
      </c>
      <c r="AD1028">
        <v>13</v>
      </c>
      <c r="AE1028">
        <v>403</v>
      </c>
      <c r="AF1028">
        <v>364</v>
      </c>
      <c r="AG1028">
        <v>5048</v>
      </c>
      <c r="AH1028">
        <v>4441</v>
      </c>
      <c r="AI1028">
        <v>21848</v>
      </c>
      <c r="AJ1028">
        <v>0</v>
      </c>
      <c r="AK1028">
        <v>0</v>
      </c>
      <c r="AL1028">
        <v>0</v>
      </c>
      <c r="AM1028">
        <v>0</v>
      </c>
      <c r="AN1028">
        <v>0</v>
      </c>
      <c r="AO1028">
        <v>0</v>
      </c>
      <c r="AP1028">
        <v>1034</v>
      </c>
      <c r="AQ1028">
        <v>32371</v>
      </c>
      <c r="AR1028">
        <v>31425</v>
      </c>
      <c r="AS102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96167</v>
      </c>
      <c r="AT1028">
        <v>0</v>
      </c>
      <c r="AU1028">
        <v>0</v>
      </c>
      <c r="AV1028">
        <v>0</v>
      </c>
      <c r="AW1028">
        <v>0</v>
      </c>
      <c r="AX1028">
        <v>0</v>
      </c>
      <c r="AY1028">
        <v>0</v>
      </c>
      <c r="AZ1028">
        <v>0</v>
      </c>
      <c r="BA1028">
        <v>0</v>
      </c>
      <c r="BB1028">
        <v>0</v>
      </c>
      <c r="BC1028">
        <v>0</v>
      </c>
      <c r="BD1028">
        <v>0</v>
      </c>
      <c r="BE1028">
        <v>10859654</v>
      </c>
      <c r="BF1028">
        <v>1129354</v>
      </c>
      <c r="BG1028">
        <v>11736824</v>
      </c>
      <c r="BH1028">
        <v>0</v>
      </c>
      <c r="BI1028">
        <v>0</v>
      </c>
      <c r="BJ1028">
        <v>0</v>
      </c>
      <c r="BK1028">
        <v>0</v>
      </c>
      <c r="BL1028">
        <v>0</v>
      </c>
      <c r="BM1028">
        <v>0</v>
      </c>
      <c r="BN1028">
        <v>637696</v>
      </c>
      <c r="BO1028">
        <v>24363528</v>
      </c>
      <c r="BP1028">
        <v>0</v>
      </c>
      <c r="BQ1028">
        <v>0</v>
      </c>
      <c r="BR1028">
        <v>0</v>
      </c>
      <c r="BS1028">
        <v>0</v>
      </c>
      <c r="BT1028">
        <v>0</v>
      </c>
      <c r="BU1028">
        <v>0</v>
      </c>
      <c r="BV1028">
        <v>0</v>
      </c>
      <c r="BW1028">
        <v>0</v>
      </c>
      <c r="BX1028">
        <v>0</v>
      </c>
      <c r="BY1028">
        <v>0</v>
      </c>
      <c r="BZ1028">
        <v>0</v>
      </c>
      <c r="CA1028">
        <v>171528</v>
      </c>
      <c r="CB1028">
        <v>4864685</v>
      </c>
      <c r="CC1028">
        <v>670374</v>
      </c>
      <c r="CD1028">
        <v>2681482</v>
      </c>
      <c r="CE1028">
        <v>0</v>
      </c>
      <c r="CF1028">
        <v>0</v>
      </c>
      <c r="CG1028">
        <v>0</v>
      </c>
      <c r="CH1028">
        <v>0</v>
      </c>
      <c r="CI1028">
        <v>0</v>
      </c>
      <c r="CJ1028">
        <v>0</v>
      </c>
      <c r="CK1028">
        <v>0</v>
      </c>
      <c r="CL1028">
        <v>22714</v>
      </c>
      <c r="CM1028">
        <v>0</v>
      </c>
      <c r="CN1028">
        <v>0</v>
      </c>
      <c r="CO1028">
        <v>0</v>
      </c>
      <c r="CP1028">
        <v>0</v>
      </c>
      <c r="CQ1028">
        <v>8410783</v>
      </c>
      <c r="CR1028">
        <v>0</v>
      </c>
      <c r="CS1028">
        <v>0</v>
      </c>
      <c r="CT1028">
        <v>0</v>
      </c>
      <c r="CU1028">
        <v>0</v>
      </c>
      <c r="CV1028">
        <v>0</v>
      </c>
      <c r="CW1028">
        <v>5994969</v>
      </c>
      <c r="CX1028">
        <v>458980</v>
      </c>
      <c r="CY1028">
        <v>9055342</v>
      </c>
      <c r="CZ1028">
        <v>0</v>
      </c>
      <c r="DA1028">
        <v>0</v>
      </c>
      <c r="DB1028">
        <v>0</v>
      </c>
      <c r="DC1028">
        <v>0</v>
      </c>
      <c r="DD1028">
        <v>0</v>
      </c>
      <c r="DE1028">
        <v>0</v>
      </c>
      <c r="DF1028">
        <v>443454</v>
      </c>
      <c r="DG1028">
        <v>15952745</v>
      </c>
      <c r="DH1028">
        <v>132466</v>
      </c>
      <c r="DI1028">
        <v>17542427</v>
      </c>
      <c r="DJ1028">
        <v>0</v>
      </c>
      <c r="DK1028">
        <v>4861097</v>
      </c>
      <c r="DL1028">
        <v>0</v>
      </c>
      <c r="DM1028">
        <v>0</v>
      </c>
      <c r="DN1028">
        <v>0</v>
      </c>
      <c r="DO1028">
        <v>0</v>
      </c>
      <c r="DP1028">
        <v>6771421</v>
      </c>
      <c r="DQ1028">
        <v>82398894</v>
      </c>
      <c r="DR1028">
        <v>0</v>
      </c>
      <c r="DS1028">
        <v>0</v>
      </c>
      <c r="DT1028">
        <v>0</v>
      </c>
      <c r="DU1028">
        <v>0</v>
      </c>
      <c r="DV1028">
        <v>0</v>
      </c>
      <c r="DW1028">
        <v>0</v>
      </c>
      <c r="DX1028">
        <v>0</v>
      </c>
      <c r="DY1028">
        <v>0</v>
      </c>
      <c r="DZ1028">
        <v>0</v>
      </c>
      <c r="EA1028">
        <v>0</v>
      </c>
      <c r="EB1028">
        <v>0</v>
      </c>
      <c r="EC1028">
        <v>0</v>
      </c>
      <c r="ED1028">
        <v>0</v>
      </c>
    </row>
    <row r="1029" spans="1:134" x14ac:dyDescent="0.3">
      <c r="A1029">
        <v>106220733</v>
      </c>
      <c r="B1029" t="s">
        <v>848</v>
      </c>
      <c r="C1029">
        <v>20181</v>
      </c>
      <c r="D1029" s="1">
        <v>43101</v>
      </c>
      <c r="E1029" s="1">
        <v>43190</v>
      </c>
      <c r="F1029" t="s">
        <v>134</v>
      </c>
      <c r="G1029" t="s">
        <v>849</v>
      </c>
      <c r="H1029">
        <v>9</v>
      </c>
      <c r="I1029">
        <v>603</v>
      </c>
      <c r="J1029" t="s">
        <v>183</v>
      </c>
      <c r="K1029" t="s">
        <v>137</v>
      </c>
      <c r="L1029" t="s">
        <v>220</v>
      </c>
      <c r="M1029" t="s">
        <v>850</v>
      </c>
      <c r="N1029" t="s">
        <v>851</v>
      </c>
      <c r="O1029" t="s">
        <v>852</v>
      </c>
      <c r="P1029">
        <v>95338</v>
      </c>
      <c r="Q1029" t="s">
        <v>853</v>
      </c>
      <c r="R1029">
        <v>34</v>
      </c>
      <c r="S1029">
        <v>33</v>
      </c>
      <c r="T1029">
        <v>33</v>
      </c>
      <c r="U1029">
        <v>59</v>
      </c>
      <c r="V1029">
        <v>0</v>
      </c>
      <c r="W1029">
        <v>15</v>
      </c>
      <c r="X1029">
        <v>0</v>
      </c>
      <c r="Y1029">
        <v>0</v>
      </c>
      <c r="Z1029">
        <v>0</v>
      </c>
      <c r="AA1029">
        <v>5</v>
      </c>
      <c r="AB1029">
        <v>0</v>
      </c>
      <c r="AC1029">
        <v>0</v>
      </c>
      <c r="AD1029">
        <v>1</v>
      </c>
      <c r="AE1029">
        <v>80</v>
      </c>
      <c r="AF1029">
        <v>0</v>
      </c>
      <c r="AG1029">
        <v>392</v>
      </c>
      <c r="AH1029">
        <v>0</v>
      </c>
      <c r="AI1029">
        <v>2114</v>
      </c>
      <c r="AJ1029">
        <v>0</v>
      </c>
      <c r="AK1029">
        <v>0</v>
      </c>
      <c r="AL1029">
        <v>0</v>
      </c>
      <c r="AM1029">
        <v>107</v>
      </c>
      <c r="AN1029">
        <v>0</v>
      </c>
      <c r="AO1029">
        <v>0</v>
      </c>
      <c r="AP1029">
        <v>5</v>
      </c>
      <c r="AQ1029">
        <v>2618</v>
      </c>
      <c r="AR1029">
        <v>0</v>
      </c>
      <c r="AS102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5236</v>
      </c>
      <c r="AT1029">
        <v>5854</v>
      </c>
      <c r="AU1029">
        <v>0</v>
      </c>
      <c r="AV1029">
        <v>3043</v>
      </c>
      <c r="AW1029">
        <v>0</v>
      </c>
      <c r="AX1029">
        <v>0</v>
      </c>
      <c r="AY1029">
        <v>0</v>
      </c>
      <c r="AZ1029">
        <v>2704</v>
      </c>
      <c r="BA1029">
        <v>0</v>
      </c>
      <c r="BB1029">
        <v>0</v>
      </c>
      <c r="BC1029">
        <v>368</v>
      </c>
      <c r="BD1029">
        <v>11969</v>
      </c>
      <c r="BE1029">
        <v>1469272</v>
      </c>
      <c r="BF1029">
        <v>0</v>
      </c>
      <c r="BG1029">
        <v>1126373</v>
      </c>
      <c r="BH1029">
        <v>0</v>
      </c>
      <c r="BI1029">
        <v>0</v>
      </c>
      <c r="BJ1029">
        <v>0</v>
      </c>
      <c r="BK1029">
        <v>429989</v>
      </c>
      <c r="BL1029">
        <v>0</v>
      </c>
      <c r="BM1029">
        <v>0</v>
      </c>
      <c r="BN1029">
        <v>22883</v>
      </c>
      <c r="BO1029">
        <v>3048517</v>
      </c>
      <c r="BP1029">
        <v>3402886</v>
      </c>
      <c r="BQ1029">
        <v>0</v>
      </c>
      <c r="BR1029">
        <v>441915</v>
      </c>
      <c r="BS1029">
        <v>0</v>
      </c>
      <c r="BT1029">
        <v>0</v>
      </c>
      <c r="BU1029">
        <v>0</v>
      </c>
      <c r="BV1029">
        <v>3155787</v>
      </c>
      <c r="BW1029">
        <v>0</v>
      </c>
      <c r="BX1029">
        <v>0</v>
      </c>
      <c r="BY1029">
        <v>316543</v>
      </c>
      <c r="BZ1029">
        <v>7317131</v>
      </c>
      <c r="CA1029">
        <v>377890</v>
      </c>
      <c r="CB1029">
        <v>2419959</v>
      </c>
      <c r="CC1029">
        <v>0</v>
      </c>
      <c r="CD1029">
        <v>34816</v>
      </c>
      <c r="CE1029">
        <v>0</v>
      </c>
      <c r="CF1029">
        <v>0</v>
      </c>
      <c r="CG1029">
        <v>0</v>
      </c>
      <c r="CH1029">
        <v>0</v>
      </c>
      <c r="CI1029">
        <v>2152316</v>
      </c>
      <c r="CJ1029">
        <v>0</v>
      </c>
      <c r="CK1029">
        <v>0</v>
      </c>
      <c r="CL1029">
        <v>34362</v>
      </c>
      <c r="CM1029">
        <v>0</v>
      </c>
      <c r="CN1029">
        <v>0</v>
      </c>
      <c r="CO1029">
        <v>0</v>
      </c>
      <c r="CP1029">
        <v>67368</v>
      </c>
      <c r="CQ1029">
        <v>5086711</v>
      </c>
      <c r="CR1029">
        <v>0</v>
      </c>
      <c r="CS1029">
        <v>0</v>
      </c>
      <c r="CT1029">
        <v>0</v>
      </c>
      <c r="CU1029">
        <v>0</v>
      </c>
      <c r="CV1029">
        <v>0</v>
      </c>
      <c r="CW1029">
        <v>2452199</v>
      </c>
      <c r="CX1029">
        <v>0</v>
      </c>
      <c r="CY1029">
        <v>1533472</v>
      </c>
      <c r="CZ1029">
        <v>0</v>
      </c>
      <c r="DA1029">
        <v>0</v>
      </c>
      <c r="DB1029">
        <v>0</v>
      </c>
      <c r="DC1029">
        <v>1433460</v>
      </c>
      <c r="DD1029">
        <v>0</v>
      </c>
      <c r="DE1029">
        <v>0</v>
      </c>
      <c r="DF1029">
        <v>-140194</v>
      </c>
      <c r="DG1029">
        <v>5278937</v>
      </c>
      <c r="DH1029">
        <v>834627</v>
      </c>
      <c r="DI1029">
        <v>6179545</v>
      </c>
      <c r="DJ1029">
        <v>799001</v>
      </c>
      <c r="DK1029">
        <v>507222</v>
      </c>
      <c r="DL1029">
        <v>0</v>
      </c>
      <c r="DM1029">
        <v>0</v>
      </c>
      <c r="DN1029">
        <v>0</v>
      </c>
      <c r="DO1029">
        <v>0</v>
      </c>
      <c r="DP1029">
        <v>43113</v>
      </c>
      <c r="DQ1029">
        <v>3387395</v>
      </c>
      <c r="DR1029">
        <v>0</v>
      </c>
      <c r="DS1029">
        <v>0</v>
      </c>
      <c r="DT1029">
        <v>0</v>
      </c>
      <c r="DU1029">
        <v>0</v>
      </c>
      <c r="DV1029">
        <v>0</v>
      </c>
      <c r="DW1029">
        <v>0</v>
      </c>
      <c r="DX1029">
        <v>0</v>
      </c>
      <c r="DY1029">
        <v>0</v>
      </c>
      <c r="DZ1029">
        <v>0</v>
      </c>
      <c r="EA1029">
        <v>0</v>
      </c>
      <c r="EB1029">
        <v>0</v>
      </c>
      <c r="EC1029">
        <v>0</v>
      </c>
      <c r="ED1029">
        <v>0</v>
      </c>
    </row>
    <row r="1030" spans="1:134" x14ac:dyDescent="0.3">
      <c r="A1030">
        <v>106331216</v>
      </c>
      <c r="B1030" t="s">
        <v>854</v>
      </c>
      <c r="C1030">
        <v>20181</v>
      </c>
      <c r="D1030" s="1">
        <v>43101</v>
      </c>
      <c r="E1030" s="1">
        <v>43190</v>
      </c>
      <c r="F1030" t="s">
        <v>134</v>
      </c>
      <c r="G1030" t="s">
        <v>548</v>
      </c>
      <c r="H1030">
        <v>12</v>
      </c>
      <c r="I1030">
        <v>1103</v>
      </c>
      <c r="J1030" t="s">
        <v>255</v>
      </c>
      <c r="K1030" t="s">
        <v>137</v>
      </c>
      <c r="L1030" t="s">
        <v>138</v>
      </c>
      <c r="M1030" t="s">
        <v>855</v>
      </c>
      <c r="N1030" t="s">
        <v>856</v>
      </c>
      <c r="O1030" t="s">
        <v>857</v>
      </c>
      <c r="P1030">
        <v>92201</v>
      </c>
      <c r="Q1030" t="s">
        <v>858</v>
      </c>
      <c r="R1030">
        <v>145</v>
      </c>
      <c r="S1030">
        <v>145</v>
      </c>
      <c r="T1030">
        <v>60</v>
      </c>
      <c r="U1030">
        <v>284</v>
      </c>
      <c r="V1030">
        <v>275</v>
      </c>
      <c r="W1030">
        <v>231</v>
      </c>
      <c r="X1030">
        <v>626</v>
      </c>
      <c r="Y1030">
        <v>2</v>
      </c>
      <c r="Z1030">
        <v>0</v>
      </c>
      <c r="AA1030">
        <v>16</v>
      </c>
      <c r="AB1030">
        <v>177</v>
      </c>
      <c r="AC1030">
        <v>1</v>
      </c>
      <c r="AD1030">
        <v>25</v>
      </c>
      <c r="AE1030">
        <v>1637</v>
      </c>
      <c r="AF1030">
        <v>0</v>
      </c>
      <c r="AG1030">
        <v>1200</v>
      </c>
      <c r="AH1030">
        <v>835</v>
      </c>
      <c r="AI1030">
        <v>621</v>
      </c>
      <c r="AJ1030">
        <v>1537</v>
      </c>
      <c r="AK1030">
        <v>4</v>
      </c>
      <c r="AL1030">
        <v>0</v>
      </c>
      <c r="AM1030">
        <v>45</v>
      </c>
      <c r="AN1030">
        <v>439</v>
      </c>
      <c r="AO1030">
        <v>1</v>
      </c>
      <c r="AP1030">
        <v>41</v>
      </c>
      <c r="AQ1030">
        <v>4723</v>
      </c>
      <c r="AR1030">
        <v>0</v>
      </c>
      <c r="AS103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9446</v>
      </c>
      <c r="AT1030">
        <v>1038</v>
      </c>
      <c r="AU1030">
        <v>1098</v>
      </c>
      <c r="AV1030">
        <v>1357</v>
      </c>
      <c r="AW1030">
        <v>7384</v>
      </c>
      <c r="AX1030">
        <v>84</v>
      </c>
      <c r="AY1030">
        <v>0</v>
      </c>
      <c r="AZ1030">
        <v>208</v>
      </c>
      <c r="BA1030">
        <v>2502</v>
      </c>
      <c r="BB1030">
        <v>8</v>
      </c>
      <c r="BC1030">
        <v>829</v>
      </c>
      <c r="BD1030">
        <v>14508</v>
      </c>
      <c r="BE1030">
        <v>39742768</v>
      </c>
      <c r="BF1030">
        <v>29293114</v>
      </c>
      <c r="BG1030">
        <v>16445668</v>
      </c>
      <c r="BH1030">
        <v>41532682</v>
      </c>
      <c r="BI1030">
        <v>105308</v>
      </c>
      <c r="BJ1030">
        <v>0</v>
      </c>
      <c r="BK1030">
        <v>1542542</v>
      </c>
      <c r="BL1030">
        <v>16377714</v>
      </c>
      <c r="BM1030">
        <v>26234</v>
      </c>
      <c r="BN1030">
        <v>2176090</v>
      </c>
      <c r="BO1030">
        <v>147242120</v>
      </c>
      <c r="BP1030">
        <v>15621179</v>
      </c>
      <c r="BQ1030">
        <v>16152707</v>
      </c>
      <c r="BR1030">
        <v>7077549</v>
      </c>
      <c r="BS1030">
        <v>42629334</v>
      </c>
      <c r="BT1030">
        <v>640362</v>
      </c>
      <c r="BU1030">
        <v>0</v>
      </c>
      <c r="BV1030">
        <v>1492871</v>
      </c>
      <c r="BW1030">
        <v>23504870</v>
      </c>
      <c r="BX1030">
        <v>66792</v>
      </c>
      <c r="BY1030">
        <v>4505166</v>
      </c>
      <c r="BZ1030">
        <v>111690830</v>
      </c>
      <c r="CA1030">
        <v>1646701</v>
      </c>
      <c r="CB1030">
        <v>50154191</v>
      </c>
      <c r="CC1030">
        <v>40610209</v>
      </c>
      <c r="CD1030">
        <v>12942288</v>
      </c>
      <c r="CE1030">
        <v>79053221</v>
      </c>
      <c r="CF1030">
        <v>-306829</v>
      </c>
      <c r="CG1030">
        <v>618148</v>
      </c>
      <c r="CH1030">
        <v>0</v>
      </c>
      <c r="CI1030">
        <v>1702108</v>
      </c>
      <c r="CJ1030">
        <v>31743204</v>
      </c>
      <c r="CK1030">
        <v>0</v>
      </c>
      <c r="CL1030">
        <v>93026</v>
      </c>
      <c r="CM1030">
        <v>0</v>
      </c>
      <c r="CN1030">
        <v>0</v>
      </c>
      <c r="CO1030">
        <v>0</v>
      </c>
      <c r="CP1030">
        <v>5539042</v>
      </c>
      <c r="CQ1030">
        <v>223795309</v>
      </c>
      <c r="CR1030">
        <v>0</v>
      </c>
      <c r="CS1030">
        <v>0</v>
      </c>
      <c r="CT1030">
        <v>0</v>
      </c>
      <c r="CU1030">
        <v>0</v>
      </c>
      <c r="CV1030">
        <v>0</v>
      </c>
      <c r="CW1030">
        <v>5209756</v>
      </c>
      <c r="CX1030">
        <v>4835612</v>
      </c>
      <c r="CY1030">
        <v>10887758</v>
      </c>
      <c r="CZ1030">
        <v>5108795</v>
      </c>
      <c r="DA1030">
        <v>127521</v>
      </c>
      <c r="DB1030">
        <v>0</v>
      </c>
      <c r="DC1030">
        <v>1278298</v>
      </c>
      <c r="DD1030">
        <v>7501593</v>
      </c>
      <c r="DE1030">
        <v>0</v>
      </c>
      <c r="DF1030">
        <v>188308</v>
      </c>
      <c r="DG1030">
        <v>35137641</v>
      </c>
      <c r="DH1030">
        <v>109833</v>
      </c>
      <c r="DI1030">
        <v>35068329</v>
      </c>
      <c r="DJ1030">
        <v>0</v>
      </c>
      <c r="DK1030">
        <v>48770</v>
      </c>
      <c r="DL1030">
        <v>0</v>
      </c>
      <c r="DM1030">
        <v>0</v>
      </c>
      <c r="DN1030">
        <v>0</v>
      </c>
      <c r="DO1030">
        <v>0</v>
      </c>
      <c r="DP1030">
        <v>454027</v>
      </c>
      <c r="DQ1030">
        <v>24115918</v>
      </c>
      <c r="DR1030">
        <v>0</v>
      </c>
      <c r="DS1030">
        <v>0</v>
      </c>
      <c r="DT1030">
        <v>0</v>
      </c>
      <c r="DU1030">
        <v>0</v>
      </c>
      <c r="DV1030">
        <v>0</v>
      </c>
      <c r="DW1030">
        <v>0</v>
      </c>
      <c r="DX1030">
        <v>0</v>
      </c>
      <c r="DY1030">
        <v>0</v>
      </c>
      <c r="DZ1030">
        <v>0</v>
      </c>
      <c r="EA1030">
        <v>0</v>
      </c>
      <c r="EB1030">
        <v>5318899</v>
      </c>
      <c r="EC1030">
        <v>8808256</v>
      </c>
      <c r="ED1030">
        <v>0</v>
      </c>
    </row>
    <row r="1031" spans="1:134" x14ac:dyDescent="0.3">
      <c r="A1031">
        <v>106074039</v>
      </c>
      <c r="B1031" t="s">
        <v>859</v>
      </c>
      <c r="C1031">
        <v>20181</v>
      </c>
      <c r="D1031" s="1">
        <v>43101</v>
      </c>
      <c r="E1031" s="1">
        <v>43190</v>
      </c>
      <c r="F1031" t="s">
        <v>134</v>
      </c>
      <c r="G1031" t="s">
        <v>542</v>
      </c>
      <c r="H1031">
        <v>5</v>
      </c>
      <c r="I1031">
        <v>411</v>
      </c>
      <c r="J1031" t="s">
        <v>136</v>
      </c>
      <c r="K1031" t="s">
        <v>137</v>
      </c>
      <c r="L1031" t="s">
        <v>138</v>
      </c>
      <c r="M1031" t="s">
        <v>860</v>
      </c>
      <c r="N1031" t="s">
        <v>861</v>
      </c>
      <c r="O1031" t="s">
        <v>862</v>
      </c>
      <c r="P1031">
        <v>94520</v>
      </c>
      <c r="Q1031" t="s">
        <v>863</v>
      </c>
      <c r="R1031">
        <v>73</v>
      </c>
      <c r="S1031">
        <v>70</v>
      </c>
      <c r="T1031">
        <v>58</v>
      </c>
      <c r="U1031">
        <v>85</v>
      </c>
      <c r="V1031">
        <v>31</v>
      </c>
      <c r="W1031">
        <v>263</v>
      </c>
      <c r="X1031">
        <v>8</v>
      </c>
      <c r="Y1031">
        <v>0</v>
      </c>
      <c r="Z1031">
        <v>0</v>
      </c>
      <c r="AA1031">
        <v>52</v>
      </c>
      <c r="AB1031">
        <v>421</v>
      </c>
      <c r="AC1031">
        <v>0</v>
      </c>
      <c r="AD1031">
        <v>10</v>
      </c>
      <c r="AE1031">
        <v>870</v>
      </c>
      <c r="AF1031">
        <v>0</v>
      </c>
      <c r="AG1031">
        <v>807</v>
      </c>
      <c r="AH1031">
        <v>217</v>
      </c>
      <c r="AI1031">
        <v>1556</v>
      </c>
      <c r="AJ1031">
        <v>94</v>
      </c>
      <c r="AK1031">
        <v>0</v>
      </c>
      <c r="AL1031">
        <v>0</v>
      </c>
      <c r="AM1031">
        <v>363</v>
      </c>
      <c r="AN1031">
        <v>2135</v>
      </c>
      <c r="AO1031">
        <v>0</v>
      </c>
      <c r="AP1031">
        <v>37</v>
      </c>
      <c r="AQ1031">
        <v>5209</v>
      </c>
      <c r="AR1031">
        <v>0</v>
      </c>
      <c r="AS103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10418</v>
      </c>
      <c r="AT1031">
        <v>297</v>
      </c>
      <c r="AU1031">
        <v>57</v>
      </c>
      <c r="AV1031">
        <v>0</v>
      </c>
      <c r="AW1031">
        <v>0</v>
      </c>
      <c r="AX1031">
        <v>0</v>
      </c>
      <c r="AY1031">
        <v>0</v>
      </c>
      <c r="AZ1031">
        <v>187</v>
      </c>
      <c r="BA1031">
        <v>3642</v>
      </c>
      <c r="BB1031">
        <v>0</v>
      </c>
      <c r="BC1031">
        <v>0</v>
      </c>
      <c r="BD1031">
        <v>4183</v>
      </c>
      <c r="BE1031">
        <v>3093005</v>
      </c>
      <c r="BF1031">
        <v>779979</v>
      </c>
      <c r="BG1031">
        <v>5490859</v>
      </c>
      <c r="BH1031">
        <v>337338</v>
      </c>
      <c r="BI1031">
        <v>0</v>
      </c>
      <c r="BJ1031">
        <v>0</v>
      </c>
      <c r="BK1031">
        <v>1291649</v>
      </c>
      <c r="BL1031">
        <v>7622517</v>
      </c>
      <c r="BM1031">
        <v>0</v>
      </c>
      <c r="BN1031">
        <v>141155</v>
      </c>
      <c r="BO1031">
        <v>18756502</v>
      </c>
      <c r="BP1031">
        <v>438012</v>
      </c>
      <c r="BQ1031">
        <v>65977</v>
      </c>
      <c r="BR1031">
        <v>0</v>
      </c>
      <c r="BS1031">
        <v>0</v>
      </c>
      <c r="BT1031">
        <v>0</v>
      </c>
      <c r="BU1031">
        <v>0</v>
      </c>
      <c r="BV1031">
        <v>229677</v>
      </c>
      <c r="BW1031">
        <v>3991326</v>
      </c>
      <c r="BX1031">
        <v>0</v>
      </c>
      <c r="BY1031">
        <v>0</v>
      </c>
      <c r="BZ1031">
        <v>4724992</v>
      </c>
      <c r="CA1031">
        <v>133555</v>
      </c>
      <c r="CB1031">
        <v>2390763</v>
      </c>
      <c r="CC1031">
        <v>561944</v>
      </c>
      <c r="CD1031">
        <v>2992627</v>
      </c>
      <c r="CE1031">
        <v>212244</v>
      </c>
      <c r="CF1031">
        <v>0</v>
      </c>
      <c r="CG1031">
        <v>0</v>
      </c>
      <c r="CH1031">
        <v>0</v>
      </c>
      <c r="CI1031">
        <v>826985</v>
      </c>
      <c r="CJ1031">
        <v>6600745</v>
      </c>
      <c r="CK1031">
        <v>0</v>
      </c>
      <c r="CL1031">
        <v>39857</v>
      </c>
      <c r="CM1031">
        <v>0</v>
      </c>
      <c r="CN1031">
        <v>0</v>
      </c>
      <c r="CO1031">
        <v>0</v>
      </c>
      <c r="CP1031">
        <v>60105</v>
      </c>
      <c r="CQ1031">
        <v>13818825</v>
      </c>
      <c r="CR1031">
        <v>0</v>
      </c>
      <c r="CS1031">
        <v>0</v>
      </c>
      <c r="CT1031">
        <v>0</v>
      </c>
      <c r="CU1031">
        <v>0</v>
      </c>
      <c r="CV1031">
        <v>0</v>
      </c>
      <c r="CW1031">
        <v>1140254</v>
      </c>
      <c r="CX1031">
        <v>284012</v>
      </c>
      <c r="CY1031">
        <v>2498231</v>
      </c>
      <c r="CZ1031">
        <v>125094</v>
      </c>
      <c r="DA1031">
        <v>0</v>
      </c>
      <c r="DB1031">
        <v>0</v>
      </c>
      <c r="DC1031">
        <v>464664</v>
      </c>
      <c r="DD1031">
        <v>5253454</v>
      </c>
      <c r="DE1031">
        <v>0</v>
      </c>
      <c r="DF1031">
        <v>-103040</v>
      </c>
      <c r="DG1031">
        <v>9662669</v>
      </c>
      <c r="DH1031">
        <v>71643</v>
      </c>
      <c r="DI1031">
        <v>9919996</v>
      </c>
      <c r="DJ1031">
        <v>553989</v>
      </c>
      <c r="DK1031">
        <v>0</v>
      </c>
      <c r="DL1031">
        <v>0</v>
      </c>
      <c r="DM1031">
        <v>0</v>
      </c>
      <c r="DN1031">
        <v>0</v>
      </c>
      <c r="DO1031">
        <v>0</v>
      </c>
      <c r="DP1031">
        <v>9499063</v>
      </c>
      <c r="DQ1031">
        <v>12444846</v>
      </c>
      <c r="DR1031">
        <v>0</v>
      </c>
      <c r="DS1031">
        <v>0</v>
      </c>
      <c r="DT1031">
        <v>0</v>
      </c>
      <c r="DU1031">
        <v>0</v>
      </c>
      <c r="DV1031">
        <v>0</v>
      </c>
      <c r="DW1031">
        <v>0</v>
      </c>
      <c r="DX1031">
        <v>0</v>
      </c>
      <c r="DY1031">
        <v>0</v>
      </c>
      <c r="DZ1031">
        <v>0</v>
      </c>
      <c r="EA1031">
        <v>0</v>
      </c>
      <c r="EB1031">
        <v>0</v>
      </c>
      <c r="EC1031">
        <v>0</v>
      </c>
      <c r="ED1031">
        <v>0</v>
      </c>
    </row>
    <row r="1032" spans="1:134" x14ac:dyDescent="0.3">
      <c r="A1032">
        <v>106071018</v>
      </c>
      <c r="B1032" t="s">
        <v>864</v>
      </c>
      <c r="C1032">
        <v>20181</v>
      </c>
      <c r="D1032" s="1">
        <v>43101</v>
      </c>
      <c r="E1032" s="1">
        <v>43190</v>
      </c>
      <c r="F1032" t="s">
        <v>134</v>
      </c>
      <c r="G1032" t="s">
        <v>542</v>
      </c>
      <c r="H1032">
        <v>5</v>
      </c>
      <c r="I1032">
        <v>411</v>
      </c>
      <c r="J1032" t="s">
        <v>136</v>
      </c>
      <c r="K1032" t="s">
        <v>137</v>
      </c>
      <c r="L1032" t="s">
        <v>138</v>
      </c>
      <c r="M1032" t="s">
        <v>865</v>
      </c>
      <c r="N1032" t="s">
        <v>866</v>
      </c>
      <c r="O1032" t="s">
        <v>862</v>
      </c>
      <c r="P1032">
        <v>94520</v>
      </c>
      <c r="Q1032" t="s">
        <v>863</v>
      </c>
      <c r="R1032">
        <v>245</v>
      </c>
      <c r="S1032">
        <v>207</v>
      </c>
      <c r="T1032">
        <v>154</v>
      </c>
      <c r="U1032">
        <v>1333</v>
      </c>
      <c r="V1032">
        <v>544</v>
      </c>
      <c r="W1032">
        <v>94</v>
      </c>
      <c r="X1032">
        <v>452</v>
      </c>
      <c r="Y1032">
        <v>0</v>
      </c>
      <c r="Z1032">
        <v>0</v>
      </c>
      <c r="AA1032">
        <v>12</v>
      </c>
      <c r="AB1032">
        <v>478</v>
      </c>
      <c r="AC1032">
        <v>0</v>
      </c>
      <c r="AD1032">
        <v>34</v>
      </c>
      <c r="AE1032">
        <v>2947</v>
      </c>
      <c r="AF1032">
        <v>0</v>
      </c>
      <c r="AG1032">
        <v>6327</v>
      </c>
      <c r="AH1032">
        <v>2510</v>
      </c>
      <c r="AI1032">
        <v>671</v>
      </c>
      <c r="AJ1032">
        <v>2294</v>
      </c>
      <c r="AK1032">
        <v>0</v>
      </c>
      <c r="AL1032">
        <v>0</v>
      </c>
      <c r="AM1032">
        <v>51</v>
      </c>
      <c r="AN1032">
        <v>1880</v>
      </c>
      <c r="AO1032">
        <v>0</v>
      </c>
      <c r="AP1032">
        <v>100</v>
      </c>
      <c r="AQ1032">
        <v>13833</v>
      </c>
      <c r="AR1032">
        <v>0</v>
      </c>
      <c r="AS103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27666</v>
      </c>
      <c r="AT1032">
        <v>8834</v>
      </c>
      <c r="AU1032">
        <v>4559</v>
      </c>
      <c r="AV1032">
        <v>1123</v>
      </c>
      <c r="AW1032">
        <v>7499</v>
      </c>
      <c r="AX1032">
        <v>0</v>
      </c>
      <c r="AY1032">
        <v>0</v>
      </c>
      <c r="AZ1032">
        <v>517</v>
      </c>
      <c r="BA1032">
        <v>11340</v>
      </c>
      <c r="BB1032">
        <v>0</v>
      </c>
      <c r="BC1032">
        <v>1028</v>
      </c>
      <c r="BD1032">
        <v>34900</v>
      </c>
      <c r="BE1032">
        <v>232525065</v>
      </c>
      <c r="BF1032">
        <v>83040668</v>
      </c>
      <c r="BG1032">
        <v>19803854</v>
      </c>
      <c r="BH1032">
        <v>75053289</v>
      </c>
      <c r="BI1032">
        <v>0</v>
      </c>
      <c r="BJ1032">
        <v>0</v>
      </c>
      <c r="BK1032">
        <v>2663914</v>
      </c>
      <c r="BL1032">
        <v>80738083</v>
      </c>
      <c r="BM1032">
        <v>0</v>
      </c>
      <c r="BN1032">
        <v>3643685</v>
      </c>
      <c r="BO1032">
        <v>497468558</v>
      </c>
      <c r="BP1032">
        <v>97354779</v>
      </c>
      <c r="BQ1032">
        <v>37639443</v>
      </c>
      <c r="BR1032">
        <v>7843767</v>
      </c>
      <c r="BS1032">
        <v>50514221</v>
      </c>
      <c r="BT1032">
        <v>0</v>
      </c>
      <c r="BU1032">
        <v>0</v>
      </c>
      <c r="BV1032">
        <v>1909369</v>
      </c>
      <c r="BW1032">
        <v>83677309</v>
      </c>
      <c r="BX1032">
        <v>0</v>
      </c>
      <c r="BY1032">
        <v>5072010</v>
      </c>
      <c r="BZ1032">
        <v>284010898</v>
      </c>
      <c r="CA1032">
        <v>0</v>
      </c>
      <c r="CB1032">
        <v>288648266</v>
      </c>
      <c r="CC1032">
        <v>108303072</v>
      </c>
      <c r="CD1032">
        <v>29894853</v>
      </c>
      <c r="CE1032">
        <v>118407989</v>
      </c>
      <c r="CF1032">
        <v>0</v>
      </c>
      <c r="CG1032">
        <v>0</v>
      </c>
      <c r="CH1032">
        <v>0</v>
      </c>
      <c r="CI1032">
        <v>3298206</v>
      </c>
      <c r="CJ1032">
        <v>98873004</v>
      </c>
      <c r="CK1032">
        <v>0</v>
      </c>
      <c r="CL1032">
        <v>3370397</v>
      </c>
      <c r="CM1032">
        <v>0</v>
      </c>
      <c r="CN1032">
        <v>0</v>
      </c>
      <c r="CO1032">
        <v>0</v>
      </c>
      <c r="CP1032">
        <v>3888427</v>
      </c>
      <c r="CQ1032">
        <v>654684214</v>
      </c>
      <c r="CR1032">
        <v>0</v>
      </c>
      <c r="CS1032">
        <v>0</v>
      </c>
      <c r="CT1032">
        <v>0</v>
      </c>
      <c r="CU1032">
        <v>0</v>
      </c>
      <c r="CV1032">
        <v>0</v>
      </c>
      <c r="CW1032">
        <v>41231578</v>
      </c>
      <c r="CX1032">
        <v>12377038</v>
      </c>
      <c r="CY1032">
        <v>-2247233</v>
      </c>
      <c r="CZ1032">
        <v>7159521</v>
      </c>
      <c r="DA1032">
        <v>0</v>
      </c>
      <c r="DB1032">
        <v>0</v>
      </c>
      <c r="DC1032">
        <v>1275076</v>
      </c>
      <c r="DD1032">
        <v>65542388</v>
      </c>
      <c r="DE1032">
        <v>-3370397</v>
      </c>
      <c r="DF1032">
        <v>4827271</v>
      </c>
      <c r="DG1032">
        <v>126795242</v>
      </c>
      <c r="DH1032">
        <v>1053082</v>
      </c>
      <c r="DI1032">
        <v>116551491</v>
      </c>
      <c r="DJ1032">
        <v>0</v>
      </c>
      <c r="DK1032">
        <v>770455</v>
      </c>
      <c r="DL1032">
        <v>0</v>
      </c>
      <c r="DM1032">
        <v>0</v>
      </c>
      <c r="DN1032">
        <v>0</v>
      </c>
      <c r="DO1032">
        <v>0</v>
      </c>
      <c r="DP1032">
        <v>12722427</v>
      </c>
      <c r="DQ1032">
        <v>222673877</v>
      </c>
      <c r="DR1032">
        <v>0</v>
      </c>
      <c r="DS1032">
        <v>0</v>
      </c>
      <c r="DT1032">
        <v>0</v>
      </c>
      <c r="DU1032">
        <v>0</v>
      </c>
      <c r="DV1032">
        <v>0</v>
      </c>
      <c r="DW1032">
        <v>0</v>
      </c>
      <c r="DX1032">
        <v>0</v>
      </c>
      <c r="DY1032">
        <v>0</v>
      </c>
      <c r="DZ1032">
        <v>0</v>
      </c>
      <c r="EA1032">
        <v>0</v>
      </c>
      <c r="EB1032">
        <v>0</v>
      </c>
      <c r="EC1032">
        <v>0</v>
      </c>
      <c r="ED1032">
        <v>0</v>
      </c>
    </row>
    <row r="1033" spans="1:134" x14ac:dyDescent="0.3">
      <c r="A1033">
        <v>106070988</v>
      </c>
      <c r="B1033" t="s">
        <v>867</v>
      </c>
      <c r="C1033">
        <v>20181</v>
      </c>
      <c r="D1033" s="1">
        <v>43101</v>
      </c>
      <c r="E1033" s="1">
        <v>43190</v>
      </c>
      <c r="F1033" t="s">
        <v>134</v>
      </c>
      <c r="G1033" t="s">
        <v>542</v>
      </c>
      <c r="H1033">
        <v>5</v>
      </c>
      <c r="I1033">
        <v>411</v>
      </c>
      <c r="J1033" t="s">
        <v>136</v>
      </c>
      <c r="K1033" t="s">
        <v>137</v>
      </c>
      <c r="L1033" t="s">
        <v>138</v>
      </c>
      <c r="M1033" t="s">
        <v>860</v>
      </c>
      <c r="N1033" t="s">
        <v>868</v>
      </c>
      <c r="O1033" t="s">
        <v>869</v>
      </c>
      <c r="P1033">
        <v>94598</v>
      </c>
      <c r="Q1033" t="s">
        <v>863</v>
      </c>
      <c r="R1033">
        <v>554</v>
      </c>
      <c r="S1033">
        <v>399</v>
      </c>
      <c r="T1033">
        <v>304</v>
      </c>
      <c r="U1033">
        <v>2038</v>
      </c>
      <c r="V1033">
        <v>637</v>
      </c>
      <c r="W1033">
        <v>146</v>
      </c>
      <c r="X1033">
        <v>585</v>
      </c>
      <c r="Y1033">
        <v>0</v>
      </c>
      <c r="Z1033">
        <v>0</v>
      </c>
      <c r="AA1033">
        <v>62</v>
      </c>
      <c r="AB1033">
        <v>1740</v>
      </c>
      <c r="AC1033">
        <v>0</v>
      </c>
      <c r="AD1033">
        <v>52</v>
      </c>
      <c r="AE1033">
        <v>5260</v>
      </c>
      <c r="AF1033">
        <v>0</v>
      </c>
      <c r="AG1033">
        <v>10914</v>
      </c>
      <c r="AH1033">
        <v>3358</v>
      </c>
      <c r="AI1033">
        <v>1213</v>
      </c>
      <c r="AJ1033">
        <v>3387</v>
      </c>
      <c r="AK1033">
        <v>0</v>
      </c>
      <c r="AL1033">
        <v>0</v>
      </c>
      <c r="AM1033">
        <v>295</v>
      </c>
      <c r="AN1033">
        <v>7908</v>
      </c>
      <c r="AO1033">
        <v>0</v>
      </c>
      <c r="AP1033">
        <v>241</v>
      </c>
      <c r="AQ1033">
        <v>27316</v>
      </c>
      <c r="AR1033">
        <v>0</v>
      </c>
      <c r="AS103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54632</v>
      </c>
      <c r="AT1033">
        <v>27070</v>
      </c>
      <c r="AU1033">
        <v>6084</v>
      </c>
      <c r="AV1033">
        <v>1764</v>
      </c>
      <c r="AW1033">
        <v>4368</v>
      </c>
      <c r="AX1033">
        <v>0</v>
      </c>
      <c r="AY1033">
        <v>0</v>
      </c>
      <c r="AZ1033">
        <v>2489</v>
      </c>
      <c r="BA1033">
        <v>35017</v>
      </c>
      <c r="BB1033">
        <v>0</v>
      </c>
      <c r="BC1033">
        <v>688</v>
      </c>
      <c r="BD1033">
        <v>77480</v>
      </c>
      <c r="BE1033">
        <v>330786688</v>
      </c>
      <c r="BF1033">
        <v>103243890</v>
      </c>
      <c r="BG1033">
        <v>26598286</v>
      </c>
      <c r="BH1033">
        <v>100220402</v>
      </c>
      <c r="BI1033">
        <v>0</v>
      </c>
      <c r="BJ1033">
        <v>0</v>
      </c>
      <c r="BK1033">
        <v>13696173</v>
      </c>
      <c r="BL1033">
        <v>226847613</v>
      </c>
      <c r="BM1033">
        <v>0</v>
      </c>
      <c r="BN1033">
        <v>4740751</v>
      </c>
      <c r="BO1033">
        <v>806133803</v>
      </c>
      <c r="BP1033">
        <v>105681769</v>
      </c>
      <c r="BQ1033">
        <v>41491029</v>
      </c>
      <c r="BR1033">
        <v>6983390</v>
      </c>
      <c r="BS1033">
        <v>29279332</v>
      </c>
      <c r="BT1033">
        <v>0</v>
      </c>
      <c r="BU1033">
        <v>0</v>
      </c>
      <c r="BV1033">
        <v>3321587</v>
      </c>
      <c r="BW1033">
        <v>121666543</v>
      </c>
      <c r="BX1033">
        <v>0</v>
      </c>
      <c r="BY1033">
        <v>4224293</v>
      </c>
      <c r="BZ1033">
        <v>312647943</v>
      </c>
      <c r="CA1033">
        <v>8302135</v>
      </c>
      <c r="CB1033">
        <v>381403003</v>
      </c>
      <c r="CC1033">
        <v>128665356</v>
      </c>
      <c r="CD1033">
        <v>36984334</v>
      </c>
      <c r="CE1033">
        <v>115865835</v>
      </c>
      <c r="CF1033">
        <v>0</v>
      </c>
      <c r="CG1033">
        <v>0</v>
      </c>
      <c r="CH1033">
        <v>0</v>
      </c>
      <c r="CI1033">
        <v>13480897</v>
      </c>
      <c r="CJ1033">
        <v>198109821</v>
      </c>
      <c r="CK1033">
        <v>0</v>
      </c>
      <c r="CL1033">
        <v>3253190</v>
      </c>
      <c r="CM1033">
        <v>0</v>
      </c>
      <c r="CN1033">
        <v>0</v>
      </c>
      <c r="CO1033">
        <v>0</v>
      </c>
      <c r="CP1033">
        <v>2161640</v>
      </c>
      <c r="CQ1033">
        <v>888226211</v>
      </c>
      <c r="CR1033">
        <v>0</v>
      </c>
      <c r="CS1033">
        <v>0</v>
      </c>
      <c r="CT1033">
        <v>0</v>
      </c>
      <c r="CU1033">
        <v>159036</v>
      </c>
      <c r="CV1033">
        <v>159036</v>
      </c>
      <c r="CW1033">
        <v>55065454</v>
      </c>
      <c r="CX1033">
        <v>16069562</v>
      </c>
      <c r="CY1033">
        <v>-3402658</v>
      </c>
      <c r="CZ1033">
        <v>13633899</v>
      </c>
      <c r="DA1033">
        <v>0</v>
      </c>
      <c r="DB1033">
        <v>0</v>
      </c>
      <c r="DC1033">
        <v>3536863</v>
      </c>
      <c r="DD1033">
        <v>150563370</v>
      </c>
      <c r="DE1033">
        <v>0</v>
      </c>
      <c r="DF1033">
        <v>-4751919</v>
      </c>
      <c r="DG1033">
        <v>230714571</v>
      </c>
      <c r="DH1033">
        <v>3999600</v>
      </c>
      <c r="DI1033">
        <v>205189129</v>
      </c>
      <c r="DJ1033">
        <v>0</v>
      </c>
      <c r="DK1033">
        <v>294250</v>
      </c>
      <c r="DL1033">
        <v>0</v>
      </c>
      <c r="DM1033">
        <v>0</v>
      </c>
      <c r="DN1033">
        <v>0</v>
      </c>
      <c r="DO1033">
        <v>0</v>
      </c>
      <c r="DP1033">
        <v>6013499</v>
      </c>
      <c r="DQ1033">
        <v>526212891</v>
      </c>
      <c r="DR1033">
        <v>0</v>
      </c>
      <c r="DS1033">
        <v>0</v>
      </c>
      <c r="DT1033">
        <v>0</v>
      </c>
      <c r="DU1033">
        <v>0</v>
      </c>
      <c r="DV1033">
        <v>0</v>
      </c>
      <c r="DW1033">
        <v>0</v>
      </c>
      <c r="DX1033">
        <v>0</v>
      </c>
      <c r="DY1033">
        <v>0</v>
      </c>
      <c r="DZ1033">
        <v>0</v>
      </c>
      <c r="EA1033">
        <v>0</v>
      </c>
      <c r="EB1033">
        <v>0</v>
      </c>
      <c r="EC1033">
        <v>0</v>
      </c>
      <c r="ED1033">
        <v>0</v>
      </c>
    </row>
    <row r="1034" spans="1:134" x14ac:dyDescent="0.3">
      <c r="A1034">
        <v>106196404</v>
      </c>
      <c r="B1034" t="s">
        <v>870</v>
      </c>
      <c r="C1034">
        <v>20181</v>
      </c>
      <c r="D1034" s="1">
        <v>43101</v>
      </c>
      <c r="E1034" s="1">
        <v>43190</v>
      </c>
      <c r="F1034" t="s">
        <v>134</v>
      </c>
      <c r="G1034" t="s">
        <v>158</v>
      </c>
      <c r="H1034">
        <v>11</v>
      </c>
      <c r="I1034">
        <v>905</v>
      </c>
      <c r="J1034" t="s">
        <v>136</v>
      </c>
      <c r="K1034" t="s">
        <v>844</v>
      </c>
      <c r="L1034" t="s">
        <v>138</v>
      </c>
      <c r="M1034" t="s">
        <v>871</v>
      </c>
      <c r="N1034" t="s">
        <v>872</v>
      </c>
      <c r="O1034" t="s">
        <v>873</v>
      </c>
      <c r="P1034">
        <v>91335</v>
      </c>
      <c r="Q1034" t="s">
        <v>874</v>
      </c>
      <c r="R1034">
        <v>249</v>
      </c>
      <c r="S1034">
        <v>249</v>
      </c>
      <c r="T1034">
        <v>241</v>
      </c>
      <c r="U1034">
        <v>15</v>
      </c>
      <c r="V1034">
        <v>29</v>
      </c>
      <c r="W1034">
        <v>15</v>
      </c>
      <c r="X1034">
        <v>32</v>
      </c>
      <c r="Y1034">
        <v>0</v>
      </c>
      <c r="Z1034">
        <v>0</v>
      </c>
      <c r="AA1034">
        <v>0</v>
      </c>
      <c r="AB1034">
        <v>0</v>
      </c>
      <c r="AC1034">
        <v>0</v>
      </c>
      <c r="AD1034">
        <v>26</v>
      </c>
      <c r="AE1034">
        <v>117</v>
      </c>
      <c r="AF1034">
        <v>0</v>
      </c>
      <c r="AG1034">
        <v>1842</v>
      </c>
      <c r="AH1034">
        <v>538</v>
      </c>
      <c r="AI1034">
        <v>2248</v>
      </c>
      <c r="AJ1034">
        <v>13801</v>
      </c>
      <c r="AK1034">
        <v>0</v>
      </c>
      <c r="AL1034">
        <v>0</v>
      </c>
      <c r="AM1034">
        <v>0</v>
      </c>
      <c r="AN1034">
        <v>0</v>
      </c>
      <c r="AO1034">
        <v>0</v>
      </c>
      <c r="AP1034">
        <v>3259</v>
      </c>
      <c r="AQ1034">
        <v>21688</v>
      </c>
      <c r="AR1034">
        <v>0</v>
      </c>
      <c r="AS103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43376</v>
      </c>
      <c r="AT1034">
        <v>0</v>
      </c>
      <c r="AU1034">
        <v>0</v>
      </c>
      <c r="AV1034">
        <v>0</v>
      </c>
      <c r="AW1034">
        <v>0</v>
      </c>
      <c r="AX1034">
        <v>0</v>
      </c>
      <c r="AY1034">
        <v>0</v>
      </c>
      <c r="AZ1034">
        <v>0</v>
      </c>
      <c r="BA1034">
        <v>0</v>
      </c>
      <c r="BB1034">
        <v>0</v>
      </c>
      <c r="BC1034">
        <v>0</v>
      </c>
      <c r="BD1034">
        <v>0</v>
      </c>
      <c r="BE1034">
        <v>1482097</v>
      </c>
      <c r="BF1034">
        <v>706089</v>
      </c>
      <c r="BG1034">
        <v>1051873</v>
      </c>
      <c r="BH1034">
        <v>6000531</v>
      </c>
      <c r="BI1034">
        <v>0</v>
      </c>
      <c r="BJ1034">
        <v>0</v>
      </c>
      <c r="BK1034">
        <v>0</v>
      </c>
      <c r="BL1034">
        <v>0</v>
      </c>
      <c r="BM1034">
        <v>0</v>
      </c>
      <c r="BN1034">
        <v>1309449</v>
      </c>
      <c r="BO1034">
        <v>10550039</v>
      </c>
      <c r="BP1034">
        <v>0</v>
      </c>
      <c r="BQ1034">
        <v>0</v>
      </c>
      <c r="BR1034">
        <v>0</v>
      </c>
      <c r="BS1034">
        <v>0</v>
      </c>
      <c r="BT1034">
        <v>0</v>
      </c>
      <c r="BU1034">
        <v>0</v>
      </c>
      <c r="BV1034">
        <v>0</v>
      </c>
      <c r="BW1034">
        <v>0</v>
      </c>
      <c r="BX1034">
        <v>0</v>
      </c>
      <c r="BY1034">
        <v>0</v>
      </c>
      <c r="BZ1034">
        <v>0</v>
      </c>
      <c r="CA1034">
        <v>12000</v>
      </c>
      <c r="CB1034">
        <v>1191981</v>
      </c>
      <c r="CC1034">
        <v>308748</v>
      </c>
      <c r="CD1034">
        <v>195490</v>
      </c>
      <c r="CE1034">
        <v>1148587</v>
      </c>
      <c r="CF1034">
        <v>0</v>
      </c>
      <c r="CG1034">
        <v>0</v>
      </c>
      <c r="CH1034">
        <v>0</v>
      </c>
      <c r="CI1034">
        <v>0</v>
      </c>
      <c r="CJ1034">
        <v>0</v>
      </c>
      <c r="CK1034">
        <v>0</v>
      </c>
      <c r="CL1034">
        <v>0</v>
      </c>
      <c r="CM1034">
        <v>0</v>
      </c>
      <c r="CN1034">
        <v>0</v>
      </c>
      <c r="CO1034">
        <v>0</v>
      </c>
      <c r="CP1034">
        <v>-79158</v>
      </c>
      <c r="CQ1034">
        <v>2777648</v>
      </c>
      <c r="CR1034">
        <v>0</v>
      </c>
      <c r="CS1034">
        <v>0</v>
      </c>
      <c r="CT1034">
        <v>0</v>
      </c>
      <c r="CU1034">
        <v>0</v>
      </c>
      <c r="CV1034">
        <v>0</v>
      </c>
      <c r="CW1034">
        <v>290116</v>
      </c>
      <c r="CX1034">
        <v>397341</v>
      </c>
      <c r="CY1034">
        <v>856383</v>
      </c>
      <c r="CZ1034">
        <v>4851944</v>
      </c>
      <c r="DA1034">
        <v>0</v>
      </c>
      <c r="DB1034">
        <v>0</v>
      </c>
      <c r="DC1034">
        <v>0</v>
      </c>
      <c r="DD1034">
        <v>0</v>
      </c>
      <c r="DE1034">
        <v>0</v>
      </c>
      <c r="DF1034">
        <v>1376607</v>
      </c>
      <c r="DG1034">
        <v>7772391</v>
      </c>
      <c r="DH1034">
        <v>104277</v>
      </c>
      <c r="DI1034">
        <v>7674045</v>
      </c>
      <c r="DJ1034">
        <v>0</v>
      </c>
      <c r="DK1034">
        <v>3434</v>
      </c>
      <c r="DL1034">
        <v>0</v>
      </c>
      <c r="DM1034">
        <v>0</v>
      </c>
      <c r="DN1034">
        <v>0</v>
      </c>
      <c r="DO1034">
        <v>0</v>
      </c>
      <c r="DP1034">
        <v>82348</v>
      </c>
      <c r="DQ1034">
        <v>55265295</v>
      </c>
      <c r="DR1034">
        <v>0</v>
      </c>
      <c r="DS1034">
        <v>0</v>
      </c>
      <c r="DT1034">
        <v>0</v>
      </c>
      <c r="DU1034">
        <v>0</v>
      </c>
      <c r="DV1034">
        <v>0</v>
      </c>
      <c r="DW1034">
        <v>0</v>
      </c>
      <c r="DX1034">
        <v>0</v>
      </c>
      <c r="DY1034">
        <v>0</v>
      </c>
      <c r="DZ1034">
        <v>0</v>
      </c>
      <c r="EA1034">
        <v>0</v>
      </c>
      <c r="EB1034">
        <v>0</v>
      </c>
      <c r="EC1034">
        <v>0</v>
      </c>
      <c r="ED1034">
        <v>0</v>
      </c>
    </row>
    <row r="1035" spans="1:134" x14ac:dyDescent="0.3">
      <c r="A1035">
        <v>106074097</v>
      </c>
      <c r="B1035" t="s">
        <v>875</v>
      </c>
      <c r="C1035">
        <v>20181</v>
      </c>
      <c r="D1035" s="1">
        <v>43101</v>
      </c>
      <c r="E1035" s="1">
        <v>43190</v>
      </c>
      <c r="F1035" t="s">
        <v>134</v>
      </c>
      <c r="G1035" t="s">
        <v>542</v>
      </c>
      <c r="H1035">
        <v>5</v>
      </c>
      <c r="I1035">
        <v>411</v>
      </c>
      <c r="J1035" t="s">
        <v>136</v>
      </c>
      <c r="K1035" t="s">
        <v>876</v>
      </c>
      <c r="L1035" t="s">
        <v>138</v>
      </c>
      <c r="M1035" t="s">
        <v>877</v>
      </c>
      <c r="N1035" t="s">
        <v>878</v>
      </c>
      <c r="O1035" t="s">
        <v>879</v>
      </c>
      <c r="P1035">
        <v>94531</v>
      </c>
      <c r="Q1035" t="s">
        <v>880</v>
      </c>
      <c r="R1035">
        <v>146</v>
      </c>
      <c r="S1035">
        <v>146</v>
      </c>
      <c r="T1035">
        <v>68</v>
      </c>
      <c r="U1035">
        <v>116</v>
      </c>
      <c r="V1035">
        <v>801</v>
      </c>
      <c r="W1035">
        <v>15</v>
      </c>
      <c r="X1035">
        <v>167</v>
      </c>
      <c r="Y1035">
        <v>0</v>
      </c>
      <c r="Z1035">
        <v>0</v>
      </c>
      <c r="AA1035">
        <v>8</v>
      </c>
      <c r="AB1035">
        <v>733</v>
      </c>
      <c r="AC1035">
        <v>0</v>
      </c>
      <c r="AD1035">
        <v>21</v>
      </c>
      <c r="AE1035">
        <v>1861</v>
      </c>
      <c r="AF1035">
        <v>0</v>
      </c>
      <c r="AG1035">
        <v>418</v>
      </c>
      <c r="AH1035">
        <v>2769</v>
      </c>
      <c r="AI1035">
        <v>51</v>
      </c>
      <c r="AJ1035">
        <v>487</v>
      </c>
      <c r="AK1035">
        <v>0</v>
      </c>
      <c r="AL1035">
        <v>0</v>
      </c>
      <c r="AM1035">
        <v>29</v>
      </c>
      <c r="AN1035">
        <v>1861</v>
      </c>
      <c r="AO1035">
        <v>0</v>
      </c>
      <c r="AP1035">
        <v>59</v>
      </c>
      <c r="AQ1035">
        <v>5674</v>
      </c>
      <c r="AR1035">
        <v>0</v>
      </c>
      <c r="AS103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11348</v>
      </c>
      <c r="AT1035">
        <v>489</v>
      </c>
      <c r="AU1035">
        <v>7781</v>
      </c>
      <c r="AV1035">
        <v>362</v>
      </c>
      <c r="AW1035">
        <v>4482</v>
      </c>
      <c r="AX1035">
        <v>0</v>
      </c>
      <c r="AY1035">
        <v>0</v>
      </c>
      <c r="AZ1035">
        <v>585</v>
      </c>
      <c r="BA1035">
        <v>18401</v>
      </c>
      <c r="BB1035">
        <v>0</v>
      </c>
      <c r="BC1035">
        <v>3694</v>
      </c>
      <c r="BD1035">
        <v>35794</v>
      </c>
      <c r="BE1035">
        <v>0</v>
      </c>
      <c r="BF1035">
        <v>0</v>
      </c>
      <c r="BG1035">
        <v>0</v>
      </c>
      <c r="BH1035">
        <v>0</v>
      </c>
      <c r="BI1035">
        <v>0</v>
      </c>
      <c r="BJ1035">
        <v>0</v>
      </c>
      <c r="BK1035">
        <v>0</v>
      </c>
      <c r="BL1035">
        <v>0</v>
      </c>
      <c r="BM1035">
        <v>0</v>
      </c>
      <c r="BN1035">
        <v>0</v>
      </c>
      <c r="BO1035">
        <v>0</v>
      </c>
      <c r="BP1035">
        <v>0</v>
      </c>
      <c r="BQ1035">
        <v>0</v>
      </c>
      <c r="BR1035">
        <v>0</v>
      </c>
      <c r="BS1035">
        <v>0</v>
      </c>
      <c r="BT1035">
        <v>0</v>
      </c>
      <c r="BU1035">
        <v>0</v>
      </c>
      <c r="BV1035">
        <v>0</v>
      </c>
      <c r="BW1035">
        <v>0</v>
      </c>
      <c r="BX1035">
        <v>0</v>
      </c>
      <c r="BY1035">
        <v>0</v>
      </c>
      <c r="BZ1035">
        <v>0</v>
      </c>
      <c r="CA1035">
        <v>0</v>
      </c>
      <c r="CB1035">
        <v>0</v>
      </c>
      <c r="CC1035">
        <v>0</v>
      </c>
      <c r="CD1035">
        <v>0</v>
      </c>
      <c r="CE1035">
        <v>0</v>
      </c>
      <c r="CF1035">
        <v>0</v>
      </c>
      <c r="CG1035">
        <v>0</v>
      </c>
      <c r="CH1035">
        <v>0</v>
      </c>
      <c r="CI1035">
        <v>0</v>
      </c>
      <c r="CJ1035">
        <v>0</v>
      </c>
      <c r="CK1035">
        <v>0</v>
      </c>
      <c r="CL1035">
        <v>0</v>
      </c>
      <c r="CM1035">
        <v>0</v>
      </c>
      <c r="CN1035">
        <v>0</v>
      </c>
      <c r="CO1035">
        <v>0</v>
      </c>
      <c r="CP1035">
        <v>0</v>
      </c>
      <c r="CQ1035">
        <v>0</v>
      </c>
      <c r="CR1035">
        <v>0</v>
      </c>
      <c r="CS1035">
        <v>0</v>
      </c>
      <c r="CT1035">
        <v>0</v>
      </c>
      <c r="CU1035">
        <v>0</v>
      </c>
      <c r="CV1035">
        <v>0</v>
      </c>
      <c r="CW1035">
        <v>0</v>
      </c>
      <c r="CX1035">
        <v>0</v>
      </c>
      <c r="CY1035">
        <v>0</v>
      </c>
      <c r="CZ1035">
        <v>0</v>
      </c>
      <c r="DA1035">
        <v>0</v>
      </c>
      <c r="DB1035">
        <v>0</v>
      </c>
      <c r="DC1035">
        <v>0</v>
      </c>
      <c r="DD1035">
        <v>0</v>
      </c>
      <c r="DE1035">
        <v>0</v>
      </c>
      <c r="DF1035">
        <v>0</v>
      </c>
      <c r="DG1035">
        <v>0</v>
      </c>
      <c r="DH1035">
        <v>0</v>
      </c>
      <c r="DI1035">
        <v>85108244</v>
      </c>
      <c r="DJ1035">
        <v>0</v>
      </c>
      <c r="DK1035">
        <v>0</v>
      </c>
      <c r="DL1035">
        <v>0</v>
      </c>
      <c r="DM1035">
        <v>0</v>
      </c>
      <c r="DN1035">
        <v>0</v>
      </c>
      <c r="DO1035">
        <v>0</v>
      </c>
      <c r="DP1035">
        <v>1310965</v>
      </c>
      <c r="DQ1035">
        <v>259999526</v>
      </c>
      <c r="DR1035">
        <v>0</v>
      </c>
      <c r="DS1035">
        <v>0</v>
      </c>
      <c r="DT1035">
        <v>0</v>
      </c>
      <c r="DU1035">
        <v>0</v>
      </c>
      <c r="DV1035">
        <v>0</v>
      </c>
      <c r="DW1035">
        <v>0</v>
      </c>
      <c r="DX1035">
        <v>0</v>
      </c>
      <c r="DY1035">
        <v>0</v>
      </c>
      <c r="DZ1035">
        <v>0</v>
      </c>
      <c r="EA1035">
        <v>0</v>
      </c>
      <c r="EB1035">
        <v>0</v>
      </c>
      <c r="EC1035">
        <v>0</v>
      </c>
      <c r="ED1035">
        <v>0</v>
      </c>
    </row>
    <row r="1036" spans="1:134" x14ac:dyDescent="0.3">
      <c r="A1036">
        <v>106196035</v>
      </c>
      <c r="B1036" t="s">
        <v>881</v>
      </c>
      <c r="C1036">
        <v>20181</v>
      </c>
      <c r="D1036" s="1">
        <v>43101</v>
      </c>
      <c r="E1036" s="1">
        <v>43190</v>
      </c>
      <c r="F1036" t="s">
        <v>134</v>
      </c>
      <c r="G1036" t="s">
        <v>158</v>
      </c>
      <c r="H1036">
        <v>11</v>
      </c>
      <c r="I1036">
        <v>915</v>
      </c>
      <c r="J1036" t="s">
        <v>136</v>
      </c>
      <c r="K1036" t="s">
        <v>876</v>
      </c>
      <c r="L1036" t="s">
        <v>138</v>
      </c>
      <c r="M1036" t="s">
        <v>882</v>
      </c>
      <c r="N1036" t="s">
        <v>883</v>
      </c>
      <c r="O1036" t="s">
        <v>884</v>
      </c>
      <c r="P1036">
        <v>91706</v>
      </c>
      <c r="Q1036" t="s">
        <v>885</v>
      </c>
      <c r="R1036">
        <v>272</v>
      </c>
      <c r="S1036">
        <v>257</v>
      </c>
      <c r="T1036">
        <v>113</v>
      </c>
      <c r="U1036">
        <v>71</v>
      </c>
      <c r="V1036">
        <v>1145</v>
      </c>
      <c r="W1036">
        <v>43</v>
      </c>
      <c r="X1036">
        <v>180</v>
      </c>
      <c r="Y1036">
        <v>0</v>
      </c>
      <c r="Z1036">
        <v>0</v>
      </c>
      <c r="AA1036">
        <v>7</v>
      </c>
      <c r="AB1036">
        <v>1369</v>
      </c>
      <c r="AC1036">
        <v>0</v>
      </c>
      <c r="AD1036">
        <v>33</v>
      </c>
      <c r="AE1036">
        <v>2848</v>
      </c>
      <c r="AF1036">
        <v>0</v>
      </c>
      <c r="AG1036">
        <v>284</v>
      </c>
      <c r="AH1036">
        <v>3970</v>
      </c>
      <c r="AI1036">
        <v>181</v>
      </c>
      <c r="AJ1036">
        <v>461</v>
      </c>
      <c r="AK1036">
        <v>0</v>
      </c>
      <c r="AL1036">
        <v>0</v>
      </c>
      <c r="AM1036">
        <v>16</v>
      </c>
      <c r="AN1036">
        <v>4161</v>
      </c>
      <c r="AO1036">
        <v>0</v>
      </c>
      <c r="AP1036">
        <v>192</v>
      </c>
      <c r="AQ1036">
        <v>9265</v>
      </c>
      <c r="AR1036">
        <v>0</v>
      </c>
      <c r="AS103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18530</v>
      </c>
      <c r="AT1036">
        <v>631</v>
      </c>
      <c r="AU1036">
        <v>27160</v>
      </c>
      <c r="AV1036">
        <v>1058</v>
      </c>
      <c r="AW1036">
        <v>10322</v>
      </c>
      <c r="AX1036">
        <v>0</v>
      </c>
      <c r="AY1036">
        <v>0</v>
      </c>
      <c r="AZ1036">
        <v>328</v>
      </c>
      <c r="BA1036">
        <v>57881</v>
      </c>
      <c r="BB1036">
        <v>1</v>
      </c>
      <c r="BC1036">
        <v>6095</v>
      </c>
      <c r="BD1036">
        <v>103476</v>
      </c>
      <c r="BE1036">
        <v>0</v>
      </c>
      <c r="BF1036">
        <v>0</v>
      </c>
      <c r="BG1036">
        <v>0</v>
      </c>
      <c r="BH1036">
        <v>0</v>
      </c>
      <c r="BI1036">
        <v>0</v>
      </c>
      <c r="BJ1036">
        <v>0</v>
      </c>
      <c r="BK1036">
        <v>0</v>
      </c>
      <c r="BL1036">
        <v>0</v>
      </c>
      <c r="BM1036">
        <v>0</v>
      </c>
      <c r="BN1036">
        <v>0</v>
      </c>
      <c r="BO1036">
        <v>0</v>
      </c>
      <c r="BP1036">
        <v>0</v>
      </c>
      <c r="BQ1036">
        <v>0</v>
      </c>
      <c r="BR1036">
        <v>0</v>
      </c>
      <c r="BS1036">
        <v>0</v>
      </c>
      <c r="BT1036">
        <v>0</v>
      </c>
      <c r="BU1036">
        <v>0</v>
      </c>
      <c r="BV1036">
        <v>0</v>
      </c>
      <c r="BW1036">
        <v>0</v>
      </c>
      <c r="BX1036">
        <v>0</v>
      </c>
      <c r="BY1036">
        <v>0</v>
      </c>
      <c r="BZ1036">
        <v>0</v>
      </c>
      <c r="CA1036">
        <v>0</v>
      </c>
      <c r="CB1036">
        <v>0</v>
      </c>
      <c r="CC1036">
        <v>0</v>
      </c>
      <c r="CD1036">
        <v>0</v>
      </c>
      <c r="CE1036">
        <v>0</v>
      </c>
      <c r="CF1036">
        <v>0</v>
      </c>
      <c r="CG1036">
        <v>0</v>
      </c>
      <c r="CH1036">
        <v>0</v>
      </c>
      <c r="CI1036">
        <v>0</v>
      </c>
      <c r="CJ1036">
        <v>0</v>
      </c>
      <c r="CK1036">
        <v>0</v>
      </c>
      <c r="CL1036">
        <v>0</v>
      </c>
      <c r="CM1036">
        <v>0</v>
      </c>
      <c r="CN1036">
        <v>0</v>
      </c>
      <c r="CO1036">
        <v>0</v>
      </c>
      <c r="CP1036">
        <v>0</v>
      </c>
      <c r="CQ1036">
        <v>0</v>
      </c>
      <c r="CR1036">
        <v>0</v>
      </c>
      <c r="CS1036">
        <v>0</v>
      </c>
      <c r="CT1036">
        <v>0</v>
      </c>
      <c r="CU1036">
        <v>0</v>
      </c>
      <c r="CV1036">
        <v>0</v>
      </c>
      <c r="CW1036">
        <v>0</v>
      </c>
      <c r="CX1036">
        <v>0</v>
      </c>
      <c r="CY1036">
        <v>0</v>
      </c>
      <c r="CZ1036">
        <v>0</v>
      </c>
      <c r="DA1036">
        <v>0</v>
      </c>
      <c r="DB1036">
        <v>0</v>
      </c>
      <c r="DC1036">
        <v>0</v>
      </c>
      <c r="DD1036">
        <v>0</v>
      </c>
      <c r="DE1036">
        <v>0</v>
      </c>
      <c r="DF1036">
        <v>0</v>
      </c>
      <c r="DG1036">
        <v>0</v>
      </c>
      <c r="DH1036">
        <v>0</v>
      </c>
      <c r="DI1036">
        <v>119580560</v>
      </c>
      <c r="DJ1036">
        <v>0</v>
      </c>
      <c r="DK1036">
        <v>0</v>
      </c>
      <c r="DL1036">
        <v>0</v>
      </c>
      <c r="DM1036">
        <v>0</v>
      </c>
      <c r="DN1036">
        <v>0</v>
      </c>
      <c r="DO1036">
        <v>0</v>
      </c>
      <c r="DP1036">
        <v>3796827</v>
      </c>
      <c r="DQ1036">
        <v>203466057</v>
      </c>
      <c r="DR1036">
        <v>0</v>
      </c>
      <c r="DS1036">
        <v>0</v>
      </c>
      <c r="DT1036">
        <v>0</v>
      </c>
      <c r="DU1036">
        <v>0</v>
      </c>
      <c r="DV1036">
        <v>0</v>
      </c>
      <c r="DW1036">
        <v>0</v>
      </c>
      <c r="DX1036">
        <v>0</v>
      </c>
      <c r="DY1036">
        <v>0</v>
      </c>
      <c r="DZ1036">
        <v>0</v>
      </c>
      <c r="EA1036">
        <v>0</v>
      </c>
      <c r="EB1036">
        <v>0</v>
      </c>
      <c r="EC1036">
        <v>0</v>
      </c>
      <c r="ED1036">
        <v>0</v>
      </c>
    </row>
    <row r="1037" spans="1:134" x14ac:dyDescent="0.3">
      <c r="A1037">
        <v>106196403</v>
      </c>
      <c r="B1037" t="s">
        <v>886</v>
      </c>
      <c r="C1037">
        <v>20181</v>
      </c>
      <c r="D1037" s="1">
        <v>43101</v>
      </c>
      <c r="E1037" s="1">
        <v>43190</v>
      </c>
      <c r="F1037" t="s">
        <v>134</v>
      </c>
      <c r="G1037" t="s">
        <v>158</v>
      </c>
      <c r="H1037">
        <v>11</v>
      </c>
      <c r="I1037">
        <v>921</v>
      </c>
      <c r="J1037" t="s">
        <v>136</v>
      </c>
      <c r="K1037" t="s">
        <v>876</v>
      </c>
      <c r="L1037" t="s">
        <v>138</v>
      </c>
      <c r="M1037" t="s">
        <v>882</v>
      </c>
      <c r="N1037" t="s">
        <v>887</v>
      </c>
      <c r="O1037" t="s">
        <v>612</v>
      </c>
      <c r="P1037">
        <v>90242</v>
      </c>
      <c r="Q1037" t="s">
        <v>885</v>
      </c>
      <c r="R1037">
        <v>352</v>
      </c>
      <c r="S1037">
        <v>352</v>
      </c>
      <c r="T1037">
        <v>178</v>
      </c>
      <c r="U1037">
        <v>120</v>
      </c>
      <c r="V1037">
        <v>1313</v>
      </c>
      <c r="W1037">
        <v>53</v>
      </c>
      <c r="X1037">
        <v>361</v>
      </c>
      <c r="Y1037">
        <v>0</v>
      </c>
      <c r="Z1037">
        <v>0</v>
      </c>
      <c r="AA1037">
        <v>19</v>
      </c>
      <c r="AB1037">
        <v>1977</v>
      </c>
      <c r="AC1037">
        <v>0</v>
      </c>
      <c r="AD1037">
        <v>24</v>
      </c>
      <c r="AE1037">
        <v>3867</v>
      </c>
      <c r="AF1037">
        <v>0</v>
      </c>
      <c r="AG1037">
        <v>511</v>
      </c>
      <c r="AH1037">
        <v>5550</v>
      </c>
      <c r="AI1037">
        <v>269</v>
      </c>
      <c r="AJ1037">
        <v>1241</v>
      </c>
      <c r="AK1037">
        <v>0</v>
      </c>
      <c r="AL1037">
        <v>0</v>
      </c>
      <c r="AM1037">
        <v>81</v>
      </c>
      <c r="AN1037">
        <v>6817</v>
      </c>
      <c r="AO1037">
        <v>0</v>
      </c>
      <c r="AP1037">
        <v>86</v>
      </c>
      <c r="AQ1037">
        <v>14555</v>
      </c>
      <c r="AR1037">
        <v>0</v>
      </c>
      <c r="AS103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29110</v>
      </c>
      <c r="AT1037">
        <v>574</v>
      </c>
      <c r="AU1037">
        <v>12825</v>
      </c>
      <c r="AV1037">
        <v>846</v>
      </c>
      <c r="AW1037">
        <v>7848</v>
      </c>
      <c r="AX1037">
        <v>0</v>
      </c>
      <c r="AY1037">
        <v>0</v>
      </c>
      <c r="AZ1037">
        <v>353</v>
      </c>
      <c r="BA1037">
        <v>31620</v>
      </c>
      <c r="BB1037">
        <v>1</v>
      </c>
      <c r="BC1037">
        <v>2527</v>
      </c>
      <c r="BD1037">
        <v>56594</v>
      </c>
      <c r="BE1037">
        <v>0</v>
      </c>
      <c r="BF1037">
        <v>0</v>
      </c>
      <c r="BG1037">
        <v>0</v>
      </c>
      <c r="BH1037">
        <v>0</v>
      </c>
      <c r="BI1037">
        <v>0</v>
      </c>
      <c r="BJ1037">
        <v>0</v>
      </c>
      <c r="BK1037">
        <v>0</v>
      </c>
      <c r="BL1037">
        <v>0</v>
      </c>
      <c r="BM1037">
        <v>0</v>
      </c>
      <c r="BN1037">
        <v>0</v>
      </c>
      <c r="BO1037">
        <v>0</v>
      </c>
      <c r="BP1037">
        <v>0</v>
      </c>
      <c r="BQ1037">
        <v>0</v>
      </c>
      <c r="BR1037">
        <v>0</v>
      </c>
      <c r="BS1037">
        <v>0</v>
      </c>
      <c r="BT1037">
        <v>0</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0</v>
      </c>
      <c r="CP1037">
        <v>0</v>
      </c>
      <c r="CQ1037">
        <v>0</v>
      </c>
      <c r="CR1037">
        <v>0</v>
      </c>
      <c r="CS1037">
        <v>0</v>
      </c>
      <c r="CT1037">
        <v>0</v>
      </c>
      <c r="CU1037">
        <v>0</v>
      </c>
      <c r="CV1037">
        <v>0</v>
      </c>
      <c r="CW1037">
        <v>0</v>
      </c>
      <c r="CX1037">
        <v>0</v>
      </c>
      <c r="CY1037">
        <v>0</v>
      </c>
      <c r="CZ1037">
        <v>0</v>
      </c>
      <c r="DA1037">
        <v>0</v>
      </c>
      <c r="DB1037">
        <v>0</v>
      </c>
      <c r="DC1037">
        <v>0</v>
      </c>
      <c r="DD1037">
        <v>0</v>
      </c>
      <c r="DE1037">
        <v>0</v>
      </c>
      <c r="DF1037">
        <v>0</v>
      </c>
      <c r="DG1037">
        <v>0</v>
      </c>
      <c r="DH1037">
        <v>0</v>
      </c>
      <c r="DI1037">
        <v>153742660</v>
      </c>
      <c r="DJ1037">
        <v>0</v>
      </c>
      <c r="DK1037">
        <v>0</v>
      </c>
      <c r="DL1037">
        <v>0</v>
      </c>
      <c r="DM1037">
        <v>0</v>
      </c>
      <c r="DN1037">
        <v>0</v>
      </c>
      <c r="DO1037">
        <v>0</v>
      </c>
      <c r="DP1037">
        <v>13580786</v>
      </c>
      <c r="DQ1037">
        <v>516618513</v>
      </c>
      <c r="DR1037">
        <v>0</v>
      </c>
      <c r="DS1037">
        <v>0</v>
      </c>
      <c r="DT1037">
        <v>0</v>
      </c>
      <c r="DU1037">
        <v>0</v>
      </c>
      <c r="DV1037">
        <v>0</v>
      </c>
      <c r="DW1037">
        <v>0</v>
      </c>
      <c r="DX1037">
        <v>0</v>
      </c>
      <c r="DY1037">
        <v>0</v>
      </c>
      <c r="DZ1037">
        <v>0</v>
      </c>
      <c r="EA1037">
        <v>0</v>
      </c>
      <c r="EB1037">
        <v>0</v>
      </c>
      <c r="EC1037">
        <v>0</v>
      </c>
      <c r="ED1037">
        <v>0</v>
      </c>
    </row>
    <row r="1038" spans="1:134" x14ac:dyDescent="0.3">
      <c r="A1038">
        <v>106361223</v>
      </c>
      <c r="B1038" t="s">
        <v>888</v>
      </c>
      <c r="C1038">
        <v>20181</v>
      </c>
      <c r="D1038" s="1">
        <v>43101</v>
      </c>
      <c r="E1038" s="1">
        <v>43190</v>
      </c>
      <c r="F1038" t="s">
        <v>134</v>
      </c>
      <c r="G1038" t="s">
        <v>275</v>
      </c>
      <c r="H1038">
        <v>12</v>
      </c>
      <c r="I1038">
        <v>1209</v>
      </c>
      <c r="J1038" t="s">
        <v>136</v>
      </c>
      <c r="K1038" t="s">
        <v>876</v>
      </c>
      <c r="L1038" t="s">
        <v>145</v>
      </c>
      <c r="M1038" t="s">
        <v>882</v>
      </c>
      <c r="N1038" t="s">
        <v>889</v>
      </c>
      <c r="O1038" t="s">
        <v>890</v>
      </c>
      <c r="P1038">
        <v>92335</v>
      </c>
      <c r="Q1038" t="s">
        <v>885</v>
      </c>
      <c r="R1038">
        <v>626</v>
      </c>
      <c r="S1038">
        <v>626</v>
      </c>
      <c r="T1038">
        <v>359</v>
      </c>
      <c r="U1038">
        <v>182</v>
      </c>
      <c r="V1038">
        <v>2515</v>
      </c>
      <c r="W1038">
        <v>67</v>
      </c>
      <c r="X1038">
        <v>918</v>
      </c>
      <c r="Y1038">
        <v>0</v>
      </c>
      <c r="Z1038">
        <v>0</v>
      </c>
      <c r="AA1038">
        <v>31</v>
      </c>
      <c r="AB1038">
        <v>3719</v>
      </c>
      <c r="AC1038">
        <v>0</v>
      </c>
      <c r="AD1038">
        <v>95</v>
      </c>
      <c r="AE1038">
        <v>7527</v>
      </c>
      <c r="AF1038">
        <v>0</v>
      </c>
      <c r="AG1038">
        <v>831</v>
      </c>
      <c r="AH1038">
        <v>11665</v>
      </c>
      <c r="AI1038">
        <v>256</v>
      </c>
      <c r="AJ1038">
        <v>2901</v>
      </c>
      <c r="AK1038">
        <v>0</v>
      </c>
      <c r="AL1038">
        <v>0</v>
      </c>
      <c r="AM1038">
        <v>123</v>
      </c>
      <c r="AN1038">
        <v>13183</v>
      </c>
      <c r="AO1038">
        <v>0</v>
      </c>
      <c r="AP1038">
        <v>400</v>
      </c>
      <c r="AQ1038">
        <v>29359</v>
      </c>
      <c r="AR1038">
        <v>0</v>
      </c>
      <c r="AS103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58718</v>
      </c>
      <c r="AT1038">
        <v>933</v>
      </c>
      <c r="AU1038">
        <v>17636</v>
      </c>
      <c r="AV1038">
        <v>1755</v>
      </c>
      <c r="AW1038">
        <v>13161</v>
      </c>
      <c r="AX1038">
        <v>0</v>
      </c>
      <c r="AY1038">
        <v>0</v>
      </c>
      <c r="AZ1038">
        <v>954</v>
      </c>
      <c r="BA1038">
        <v>38241</v>
      </c>
      <c r="BB1038">
        <v>0</v>
      </c>
      <c r="BC1038">
        <v>4268</v>
      </c>
      <c r="BD1038">
        <v>76948</v>
      </c>
      <c r="BE1038">
        <v>0</v>
      </c>
      <c r="BF1038">
        <v>0</v>
      </c>
      <c r="BG1038">
        <v>0</v>
      </c>
      <c r="BH1038">
        <v>0</v>
      </c>
      <c r="BI1038">
        <v>0</v>
      </c>
      <c r="BJ1038">
        <v>0</v>
      </c>
      <c r="BK1038">
        <v>0</v>
      </c>
      <c r="BL1038">
        <v>0</v>
      </c>
      <c r="BM1038">
        <v>0</v>
      </c>
      <c r="BN1038">
        <v>0</v>
      </c>
      <c r="BO1038">
        <v>0</v>
      </c>
      <c r="BP1038">
        <v>0</v>
      </c>
      <c r="BQ1038">
        <v>0</v>
      </c>
      <c r="BR1038">
        <v>0</v>
      </c>
      <c r="BS1038">
        <v>0</v>
      </c>
      <c r="BT1038">
        <v>0</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0</v>
      </c>
      <c r="CP1038">
        <v>0</v>
      </c>
      <c r="CQ1038">
        <v>0</v>
      </c>
      <c r="CR1038">
        <v>0</v>
      </c>
      <c r="CS1038">
        <v>0</v>
      </c>
      <c r="CT1038">
        <v>0</v>
      </c>
      <c r="CU1038">
        <v>0</v>
      </c>
      <c r="CV1038">
        <v>0</v>
      </c>
      <c r="CW1038">
        <v>0</v>
      </c>
      <c r="CX1038">
        <v>0</v>
      </c>
      <c r="CY1038">
        <v>0</v>
      </c>
      <c r="CZ1038">
        <v>0</v>
      </c>
      <c r="DA1038">
        <v>0</v>
      </c>
      <c r="DB1038">
        <v>0</v>
      </c>
      <c r="DC1038">
        <v>0</v>
      </c>
      <c r="DD1038">
        <v>0</v>
      </c>
      <c r="DE1038">
        <v>0</v>
      </c>
      <c r="DF1038">
        <v>0</v>
      </c>
      <c r="DG1038">
        <v>0</v>
      </c>
      <c r="DH1038">
        <v>0</v>
      </c>
      <c r="DI1038">
        <v>262796399</v>
      </c>
      <c r="DJ1038">
        <v>0</v>
      </c>
      <c r="DK1038">
        <v>0</v>
      </c>
      <c r="DL1038">
        <v>0</v>
      </c>
      <c r="DM1038">
        <v>0</v>
      </c>
      <c r="DN1038">
        <v>0</v>
      </c>
      <c r="DO1038">
        <v>0</v>
      </c>
      <c r="DP1038">
        <v>6020848</v>
      </c>
      <c r="DQ1038">
        <v>976194700</v>
      </c>
      <c r="DR1038">
        <v>0</v>
      </c>
      <c r="DS1038">
        <v>0</v>
      </c>
      <c r="DT1038">
        <v>0</v>
      </c>
      <c r="DU1038">
        <v>0</v>
      </c>
      <c r="DV1038">
        <v>0</v>
      </c>
      <c r="DW1038">
        <v>0</v>
      </c>
      <c r="DX1038">
        <v>0</v>
      </c>
      <c r="DY1038">
        <v>0</v>
      </c>
      <c r="DZ1038">
        <v>0</v>
      </c>
      <c r="EA1038">
        <v>0</v>
      </c>
      <c r="EB1038">
        <v>0</v>
      </c>
      <c r="EC1038">
        <v>0</v>
      </c>
      <c r="ED1038">
        <v>0</v>
      </c>
    </row>
    <row r="1039" spans="1:134" x14ac:dyDescent="0.3">
      <c r="A1039">
        <v>106014132</v>
      </c>
      <c r="B1039" t="s">
        <v>891</v>
      </c>
      <c r="C1039">
        <v>20181</v>
      </c>
      <c r="D1039" s="1">
        <v>43101</v>
      </c>
      <c r="E1039" s="1">
        <v>43190</v>
      </c>
      <c r="F1039" t="s">
        <v>134</v>
      </c>
      <c r="G1039" t="s">
        <v>233</v>
      </c>
      <c r="H1039">
        <v>5</v>
      </c>
      <c r="I1039">
        <v>421</v>
      </c>
      <c r="J1039" t="s">
        <v>136</v>
      </c>
      <c r="K1039" t="s">
        <v>876</v>
      </c>
      <c r="L1039" t="s">
        <v>138</v>
      </c>
      <c r="M1039" t="s">
        <v>877</v>
      </c>
      <c r="N1039" t="s">
        <v>892</v>
      </c>
      <c r="O1039" t="s">
        <v>700</v>
      </c>
      <c r="P1039">
        <v>94538</v>
      </c>
      <c r="Q1039" t="s">
        <v>880</v>
      </c>
      <c r="R1039">
        <v>106</v>
      </c>
      <c r="S1039">
        <v>101</v>
      </c>
      <c r="T1039">
        <v>40</v>
      </c>
      <c r="U1039">
        <v>48</v>
      </c>
      <c r="V1039">
        <v>588</v>
      </c>
      <c r="W1039">
        <v>2</v>
      </c>
      <c r="X1039">
        <v>44</v>
      </c>
      <c r="Y1039">
        <v>0</v>
      </c>
      <c r="Z1039">
        <v>0</v>
      </c>
      <c r="AA1039">
        <v>7</v>
      </c>
      <c r="AB1039">
        <v>332</v>
      </c>
      <c r="AC1039">
        <v>0</v>
      </c>
      <c r="AD1039">
        <v>16</v>
      </c>
      <c r="AE1039">
        <v>1037</v>
      </c>
      <c r="AF1039">
        <v>0</v>
      </c>
      <c r="AG1039">
        <v>181</v>
      </c>
      <c r="AH1039">
        <v>2006</v>
      </c>
      <c r="AI1039">
        <v>3</v>
      </c>
      <c r="AJ1039">
        <v>197</v>
      </c>
      <c r="AK1039">
        <v>0</v>
      </c>
      <c r="AL1039">
        <v>0</v>
      </c>
      <c r="AM1039">
        <v>22</v>
      </c>
      <c r="AN1039">
        <v>914</v>
      </c>
      <c r="AO1039">
        <v>0</v>
      </c>
      <c r="AP1039">
        <v>55</v>
      </c>
      <c r="AQ1039">
        <v>3378</v>
      </c>
      <c r="AR1039">
        <v>0</v>
      </c>
      <c r="AS103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6756</v>
      </c>
      <c r="AT1039">
        <v>292</v>
      </c>
      <c r="AU1039">
        <v>15852</v>
      </c>
      <c r="AV1039">
        <v>190</v>
      </c>
      <c r="AW1039">
        <v>2942</v>
      </c>
      <c r="AX1039">
        <v>0</v>
      </c>
      <c r="AY1039">
        <v>1</v>
      </c>
      <c r="AZ1039">
        <v>521</v>
      </c>
      <c r="BA1039">
        <v>32373</v>
      </c>
      <c r="BB1039">
        <v>0</v>
      </c>
      <c r="BC1039">
        <v>10703</v>
      </c>
      <c r="BD1039">
        <v>62874</v>
      </c>
      <c r="BE1039">
        <v>0</v>
      </c>
      <c r="BF1039">
        <v>0</v>
      </c>
      <c r="BG1039">
        <v>0</v>
      </c>
      <c r="BH1039">
        <v>0</v>
      </c>
      <c r="BI1039">
        <v>0</v>
      </c>
      <c r="BJ1039">
        <v>0</v>
      </c>
      <c r="BK1039">
        <v>0</v>
      </c>
      <c r="BL1039">
        <v>0</v>
      </c>
      <c r="BM1039">
        <v>0</v>
      </c>
      <c r="BN1039">
        <v>0</v>
      </c>
      <c r="BO1039">
        <v>0</v>
      </c>
      <c r="BP1039">
        <v>0</v>
      </c>
      <c r="BQ1039">
        <v>0</v>
      </c>
      <c r="BR1039">
        <v>0</v>
      </c>
      <c r="BS1039">
        <v>0</v>
      </c>
      <c r="BT1039">
        <v>0</v>
      </c>
      <c r="BU1039">
        <v>0</v>
      </c>
      <c r="BV1039">
        <v>0</v>
      </c>
      <c r="BW1039">
        <v>0</v>
      </c>
      <c r="BX1039">
        <v>0</v>
      </c>
      <c r="BY1039">
        <v>0</v>
      </c>
      <c r="BZ1039">
        <v>0</v>
      </c>
      <c r="CA1039">
        <v>0</v>
      </c>
      <c r="CB1039">
        <v>0</v>
      </c>
      <c r="CC1039">
        <v>0</v>
      </c>
      <c r="CD1039">
        <v>0</v>
      </c>
      <c r="CE1039">
        <v>0</v>
      </c>
      <c r="CF1039">
        <v>0</v>
      </c>
      <c r="CG1039">
        <v>0</v>
      </c>
      <c r="CH1039">
        <v>0</v>
      </c>
      <c r="CI1039">
        <v>0</v>
      </c>
      <c r="CJ1039">
        <v>0</v>
      </c>
      <c r="CK1039">
        <v>0</v>
      </c>
      <c r="CL1039">
        <v>0</v>
      </c>
      <c r="CM1039">
        <v>0</v>
      </c>
      <c r="CN1039">
        <v>0</v>
      </c>
      <c r="CO1039">
        <v>0</v>
      </c>
      <c r="CP1039">
        <v>0</v>
      </c>
      <c r="CQ1039">
        <v>0</v>
      </c>
      <c r="CR1039">
        <v>0</v>
      </c>
      <c r="CS1039">
        <v>0</v>
      </c>
      <c r="CT1039">
        <v>0</v>
      </c>
      <c r="CU1039">
        <v>0</v>
      </c>
      <c r="CV1039">
        <v>0</v>
      </c>
      <c r="CW1039">
        <v>0</v>
      </c>
      <c r="CX1039">
        <v>0</v>
      </c>
      <c r="CY1039">
        <v>0</v>
      </c>
      <c r="CZ1039">
        <v>0</v>
      </c>
      <c r="DA1039">
        <v>0</v>
      </c>
      <c r="DB1039">
        <v>0</v>
      </c>
      <c r="DC1039">
        <v>0</v>
      </c>
      <c r="DD1039">
        <v>0</v>
      </c>
      <c r="DE1039">
        <v>0</v>
      </c>
      <c r="DF1039">
        <v>0</v>
      </c>
      <c r="DG1039">
        <v>0</v>
      </c>
      <c r="DH1039">
        <v>0</v>
      </c>
      <c r="DI1039">
        <v>58937464</v>
      </c>
      <c r="DJ1039">
        <v>0</v>
      </c>
      <c r="DK1039">
        <v>0</v>
      </c>
      <c r="DL1039">
        <v>0</v>
      </c>
      <c r="DM1039">
        <v>0</v>
      </c>
      <c r="DN1039">
        <v>0</v>
      </c>
      <c r="DO1039">
        <v>0</v>
      </c>
      <c r="DP1039">
        <v>4317388</v>
      </c>
      <c r="DQ1039">
        <v>86979026</v>
      </c>
      <c r="DR1039">
        <v>0</v>
      </c>
      <c r="DS1039">
        <v>0</v>
      </c>
      <c r="DT1039">
        <v>0</v>
      </c>
      <c r="DU1039">
        <v>0</v>
      </c>
      <c r="DV1039">
        <v>0</v>
      </c>
      <c r="DW1039">
        <v>0</v>
      </c>
      <c r="DX1039">
        <v>0</v>
      </c>
      <c r="DY1039">
        <v>0</v>
      </c>
      <c r="DZ1039">
        <v>0</v>
      </c>
      <c r="EA1039">
        <v>0</v>
      </c>
      <c r="EB1039">
        <v>0</v>
      </c>
      <c r="EC1039">
        <v>0</v>
      </c>
      <c r="ED1039">
        <v>0</v>
      </c>
    </row>
    <row r="1040" spans="1:134" x14ac:dyDescent="0.3">
      <c r="A1040">
        <v>106104062</v>
      </c>
      <c r="B1040" t="s">
        <v>893</v>
      </c>
      <c r="C1040">
        <v>20181</v>
      </c>
      <c r="D1040" s="1">
        <v>43101</v>
      </c>
      <c r="E1040" s="1">
        <v>43190</v>
      </c>
      <c r="F1040" t="s">
        <v>134</v>
      </c>
      <c r="G1040" t="s">
        <v>182</v>
      </c>
      <c r="H1040">
        <v>9</v>
      </c>
      <c r="I1040">
        <v>605</v>
      </c>
      <c r="J1040" t="s">
        <v>136</v>
      </c>
      <c r="K1040" t="s">
        <v>876</v>
      </c>
      <c r="L1040" t="s">
        <v>138</v>
      </c>
      <c r="M1040" t="s">
        <v>877</v>
      </c>
      <c r="N1040" t="s">
        <v>894</v>
      </c>
      <c r="O1040" t="s">
        <v>417</v>
      </c>
      <c r="P1040">
        <v>93720</v>
      </c>
      <c r="Q1040" t="s">
        <v>880</v>
      </c>
      <c r="R1040">
        <v>169</v>
      </c>
      <c r="S1040">
        <v>169</v>
      </c>
      <c r="T1040">
        <v>82</v>
      </c>
      <c r="U1040">
        <v>84</v>
      </c>
      <c r="V1040">
        <v>1047</v>
      </c>
      <c r="W1040">
        <v>13</v>
      </c>
      <c r="X1040">
        <v>26</v>
      </c>
      <c r="Y1040">
        <v>0</v>
      </c>
      <c r="Z1040">
        <v>0</v>
      </c>
      <c r="AA1040">
        <v>9</v>
      </c>
      <c r="AB1040">
        <v>875</v>
      </c>
      <c r="AC1040">
        <v>0</v>
      </c>
      <c r="AD1040">
        <v>22</v>
      </c>
      <c r="AE1040">
        <v>2076</v>
      </c>
      <c r="AF1040">
        <v>0</v>
      </c>
      <c r="AG1040">
        <v>440</v>
      </c>
      <c r="AH1040">
        <v>3989</v>
      </c>
      <c r="AI1040">
        <v>42</v>
      </c>
      <c r="AJ1040">
        <v>72</v>
      </c>
      <c r="AK1040">
        <v>0</v>
      </c>
      <c r="AL1040">
        <v>0</v>
      </c>
      <c r="AM1040">
        <v>36</v>
      </c>
      <c r="AN1040">
        <v>2210</v>
      </c>
      <c r="AO1040">
        <v>0</v>
      </c>
      <c r="AP1040">
        <v>91</v>
      </c>
      <c r="AQ1040">
        <v>6880</v>
      </c>
      <c r="AR1040">
        <v>0</v>
      </c>
      <c r="AS104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13760</v>
      </c>
      <c r="AT1040">
        <v>479</v>
      </c>
      <c r="AU1040">
        <v>22884</v>
      </c>
      <c r="AV1040">
        <v>753</v>
      </c>
      <c r="AW1040">
        <v>660</v>
      </c>
      <c r="AX1040">
        <v>0</v>
      </c>
      <c r="AY1040">
        <v>0</v>
      </c>
      <c r="AZ1040">
        <v>1155</v>
      </c>
      <c r="BA1040">
        <v>31162</v>
      </c>
      <c r="BB1040">
        <v>0</v>
      </c>
      <c r="BC1040">
        <v>11092</v>
      </c>
      <c r="BD1040">
        <v>68185</v>
      </c>
      <c r="BE1040">
        <v>0</v>
      </c>
      <c r="BF1040">
        <v>0</v>
      </c>
      <c r="BG1040">
        <v>0</v>
      </c>
      <c r="BH1040">
        <v>0</v>
      </c>
      <c r="BI1040">
        <v>0</v>
      </c>
      <c r="BJ1040">
        <v>0</v>
      </c>
      <c r="BK1040">
        <v>0</v>
      </c>
      <c r="BL1040">
        <v>0</v>
      </c>
      <c r="BM1040">
        <v>0</v>
      </c>
      <c r="BN1040">
        <v>0</v>
      </c>
      <c r="BO1040">
        <v>0</v>
      </c>
      <c r="BP1040">
        <v>0</v>
      </c>
      <c r="BQ1040">
        <v>0</v>
      </c>
      <c r="BR1040">
        <v>0</v>
      </c>
      <c r="BS1040">
        <v>0</v>
      </c>
      <c r="BT1040">
        <v>0</v>
      </c>
      <c r="BU1040">
        <v>0</v>
      </c>
      <c r="BV1040">
        <v>0</v>
      </c>
      <c r="BW1040">
        <v>0</v>
      </c>
      <c r="BX1040">
        <v>0</v>
      </c>
      <c r="BY1040">
        <v>0</v>
      </c>
      <c r="BZ1040">
        <v>0</v>
      </c>
      <c r="CA1040">
        <v>0</v>
      </c>
      <c r="CB1040">
        <v>0</v>
      </c>
      <c r="CC1040">
        <v>0</v>
      </c>
      <c r="CD1040">
        <v>0</v>
      </c>
      <c r="CE1040">
        <v>0</v>
      </c>
      <c r="CF1040">
        <v>0</v>
      </c>
      <c r="CG1040">
        <v>0</v>
      </c>
      <c r="CH1040">
        <v>0</v>
      </c>
      <c r="CI1040">
        <v>0</v>
      </c>
      <c r="CJ1040">
        <v>0</v>
      </c>
      <c r="CK1040">
        <v>0</v>
      </c>
      <c r="CL1040">
        <v>0</v>
      </c>
      <c r="CM1040">
        <v>0</v>
      </c>
      <c r="CN1040">
        <v>0</v>
      </c>
      <c r="CO1040">
        <v>0</v>
      </c>
      <c r="CP1040">
        <v>0</v>
      </c>
      <c r="CQ1040">
        <v>0</v>
      </c>
      <c r="CR1040">
        <v>0</v>
      </c>
      <c r="CS1040">
        <v>0</v>
      </c>
      <c r="CT1040">
        <v>0</v>
      </c>
      <c r="CU1040">
        <v>0</v>
      </c>
      <c r="CV1040">
        <v>0</v>
      </c>
      <c r="CW1040">
        <v>0</v>
      </c>
      <c r="CX1040">
        <v>0</v>
      </c>
      <c r="CY1040">
        <v>0</v>
      </c>
      <c r="CZ1040">
        <v>0</v>
      </c>
      <c r="DA1040">
        <v>0</v>
      </c>
      <c r="DB1040">
        <v>0</v>
      </c>
      <c r="DC1040">
        <v>0</v>
      </c>
      <c r="DD1040">
        <v>0</v>
      </c>
      <c r="DE1040">
        <v>0</v>
      </c>
      <c r="DF1040">
        <v>0</v>
      </c>
      <c r="DG1040">
        <v>0</v>
      </c>
      <c r="DH1040">
        <v>0</v>
      </c>
      <c r="DI1040">
        <v>84434929</v>
      </c>
      <c r="DJ1040">
        <v>0</v>
      </c>
      <c r="DK1040">
        <v>0</v>
      </c>
      <c r="DL1040">
        <v>0</v>
      </c>
      <c r="DM1040">
        <v>0</v>
      </c>
      <c r="DN1040">
        <v>0</v>
      </c>
      <c r="DO1040">
        <v>0</v>
      </c>
      <c r="DP1040">
        <v>1023057</v>
      </c>
      <c r="DQ1040">
        <v>82249974</v>
      </c>
      <c r="DR1040">
        <v>0</v>
      </c>
      <c r="DS1040">
        <v>0</v>
      </c>
      <c r="DT1040">
        <v>0</v>
      </c>
      <c r="DU1040">
        <v>0</v>
      </c>
      <c r="DV1040">
        <v>0</v>
      </c>
      <c r="DW1040">
        <v>0</v>
      </c>
      <c r="DX1040">
        <v>0</v>
      </c>
      <c r="DY1040">
        <v>0</v>
      </c>
      <c r="DZ1040">
        <v>0</v>
      </c>
      <c r="EA1040">
        <v>0</v>
      </c>
      <c r="EB1040">
        <v>0</v>
      </c>
      <c r="EC1040">
        <v>0</v>
      </c>
      <c r="ED1040">
        <v>0</v>
      </c>
    </row>
    <row r="1041" spans="1:134" x14ac:dyDescent="0.3">
      <c r="A1041">
        <v>106190429</v>
      </c>
      <c r="B1041" t="s">
        <v>895</v>
      </c>
      <c r="C1041">
        <v>20181</v>
      </c>
      <c r="D1041" s="1">
        <v>43101</v>
      </c>
      <c r="E1041" s="1">
        <v>43190</v>
      </c>
      <c r="F1041" t="s">
        <v>134</v>
      </c>
      <c r="G1041" t="s">
        <v>158</v>
      </c>
      <c r="H1041">
        <v>11</v>
      </c>
      <c r="I1041">
        <v>925</v>
      </c>
      <c r="J1041" t="s">
        <v>136</v>
      </c>
      <c r="K1041" t="s">
        <v>876</v>
      </c>
      <c r="L1041" t="s">
        <v>145</v>
      </c>
      <c r="M1041" t="s">
        <v>882</v>
      </c>
      <c r="N1041" t="s">
        <v>896</v>
      </c>
      <c r="O1041" t="s">
        <v>223</v>
      </c>
      <c r="P1041">
        <v>90027</v>
      </c>
      <c r="Q1041" t="s">
        <v>885</v>
      </c>
      <c r="R1041">
        <v>528</v>
      </c>
      <c r="S1041">
        <v>528</v>
      </c>
      <c r="T1041">
        <v>385</v>
      </c>
      <c r="U1041">
        <v>107</v>
      </c>
      <c r="V1041">
        <v>2494</v>
      </c>
      <c r="W1041">
        <v>70</v>
      </c>
      <c r="X1041">
        <v>506</v>
      </c>
      <c r="Y1041">
        <v>0</v>
      </c>
      <c r="Z1041">
        <v>0</v>
      </c>
      <c r="AA1041">
        <v>38</v>
      </c>
      <c r="AB1041">
        <v>3472</v>
      </c>
      <c r="AC1041">
        <v>0</v>
      </c>
      <c r="AD1041">
        <v>138</v>
      </c>
      <c r="AE1041">
        <v>6825</v>
      </c>
      <c r="AF1041">
        <v>0</v>
      </c>
      <c r="AG1041">
        <v>504</v>
      </c>
      <c r="AH1041">
        <v>13277</v>
      </c>
      <c r="AI1041">
        <v>168</v>
      </c>
      <c r="AJ1041">
        <v>1968</v>
      </c>
      <c r="AK1041">
        <v>0</v>
      </c>
      <c r="AL1041">
        <v>0</v>
      </c>
      <c r="AM1041">
        <v>177</v>
      </c>
      <c r="AN1041">
        <v>14799</v>
      </c>
      <c r="AO1041">
        <v>0</v>
      </c>
      <c r="AP1041">
        <v>594</v>
      </c>
      <c r="AQ1041">
        <v>31487</v>
      </c>
      <c r="AR1041">
        <v>0</v>
      </c>
      <c r="AS104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62974</v>
      </c>
      <c r="AT1041">
        <v>1226</v>
      </c>
      <c r="AU1041">
        <v>11361</v>
      </c>
      <c r="AV1041">
        <v>1170</v>
      </c>
      <c r="AW1041">
        <v>5139</v>
      </c>
      <c r="AX1041">
        <v>0</v>
      </c>
      <c r="AY1041">
        <v>1</v>
      </c>
      <c r="AZ1041">
        <v>289</v>
      </c>
      <c r="BA1041">
        <v>15362</v>
      </c>
      <c r="BB1041">
        <v>35</v>
      </c>
      <c r="BC1041">
        <v>2340</v>
      </c>
      <c r="BD1041">
        <v>36923</v>
      </c>
      <c r="BE1041">
        <v>0</v>
      </c>
      <c r="BF1041">
        <v>0</v>
      </c>
      <c r="BG1041">
        <v>0</v>
      </c>
      <c r="BH1041">
        <v>0</v>
      </c>
      <c r="BI1041">
        <v>0</v>
      </c>
      <c r="BJ1041">
        <v>0</v>
      </c>
      <c r="BK1041">
        <v>0</v>
      </c>
      <c r="BL1041">
        <v>0</v>
      </c>
      <c r="BM1041">
        <v>0</v>
      </c>
      <c r="BN1041">
        <v>0</v>
      </c>
      <c r="BO1041">
        <v>0</v>
      </c>
      <c r="BP1041">
        <v>0</v>
      </c>
      <c r="BQ1041">
        <v>0</v>
      </c>
      <c r="BR1041">
        <v>0</v>
      </c>
      <c r="BS1041">
        <v>0</v>
      </c>
      <c r="BT1041">
        <v>0</v>
      </c>
      <c r="BU1041">
        <v>0</v>
      </c>
      <c r="BV1041">
        <v>0</v>
      </c>
      <c r="BW1041">
        <v>0</v>
      </c>
      <c r="BX1041">
        <v>0</v>
      </c>
      <c r="BY1041">
        <v>0</v>
      </c>
      <c r="BZ1041">
        <v>0</v>
      </c>
      <c r="CA1041">
        <v>0</v>
      </c>
      <c r="CB1041">
        <v>0</v>
      </c>
      <c r="CC1041">
        <v>0</v>
      </c>
      <c r="CD1041">
        <v>0</v>
      </c>
      <c r="CE1041">
        <v>0</v>
      </c>
      <c r="CF1041">
        <v>0</v>
      </c>
      <c r="CG1041">
        <v>0</v>
      </c>
      <c r="CH1041">
        <v>0</v>
      </c>
      <c r="CI1041">
        <v>0</v>
      </c>
      <c r="CJ1041">
        <v>0</v>
      </c>
      <c r="CK1041">
        <v>0</v>
      </c>
      <c r="CL1041">
        <v>0</v>
      </c>
      <c r="CM1041">
        <v>0</v>
      </c>
      <c r="CN1041">
        <v>0</v>
      </c>
      <c r="CO1041">
        <v>0</v>
      </c>
      <c r="CP1041">
        <v>0</v>
      </c>
      <c r="CQ1041">
        <v>0</v>
      </c>
      <c r="CR1041">
        <v>0</v>
      </c>
      <c r="CS1041">
        <v>0</v>
      </c>
      <c r="CT1041">
        <v>0</v>
      </c>
      <c r="CU1041">
        <v>0</v>
      </c>
      <c r="CV1041">
        <v>0</v>
      </c>
      <c r="CW1041">
        <v>0</v>
      </c>
      <c r="CX1041">
        <v>0</v>
      </c>
      <c r="CY1041">
        <v>0</v>
      </c>
      <c r="CZ1041">
        <v>0</v>
      </c>
      <c r="DA1041">
        <v>0</v>
      </c>
      <c r="DB1041">
        <v>0</v>
      </c>
      <c r="DC1041">
        <v>0</v>
      </c>
      <c r="DD1041">
        <v>0</v>
      </c>
      <c r="DE1041">
        <v>0</v>
      </c>
      <c r="DF1041">
        <v>0</v>
      </c>
      <c r="DG1041">
        <v>0</v>
      </c>
      <c r="DH1041">
        <v>0</v>
      </c>
      <c r="DI1041">
        <v>221727810</v>
      </c>
      <c r="DJ1041">
        <v>0</v>
      </c>
      <c r="DK1041">
        <v>0</v>
      </c>
      <c r="DL1041">
        <v>0</v>
      </c>
      <c r="DM1041">
        <v>0</v>
      </c>
      <c r="DN1041">
        <v>0</v>
      </c>
      <c r="DO1041">
        <v>0</v>
      </c>
      <c r="DP1041">
        <v>1042644</v>
      </c>
      <c r="DQ1041">
        <v>527104211</v>
      </c>
      <c r="DR1041">
        <v>0</v>
      </c>
      <c r="DS1041">
        <v>0</v>
      </c>
      <c r="DT1041">
        <v>0</v>
      </c>
      <c r="DU1041">
        <v>0</v>
      </c>
      <c r="DV1041">
        <v>0</v>
      </c>
      <c r="DW1041">
        <v>0</v>
      </c>
      <c r="DX1041">
        <v>0</v>
      </c>
      <c r="DY1041">
        <v>0</v>
      </c>
      <c r="DZ1041">
        <v>0</v>
      </c>
      <c r="EA1041">
        <v>0</v>
      </c>
      <c r="EB1041">
        <v>0</v>
      </c>
      <c r="EC1041">
        <v>0</v>
      </c>
      <c r="ED1041">
        <v>0</v>
      </c>
    </row>
    <row r="1042" spans="1:134" x14ac:dyDescent="0.3">
      <c r="A1042">
        <v>106394009</v>
      </c>
      <c r="B1042" t="s">
        <v>897</v>
      </c>
      <c r="C1042">
        <v>20181</v>
      </c>
      <c r="D1042" s="1">
        <v>43101</v>
      </c>
      <c r="E1042" s="1">
        <v>43190</v>
      </c>
      <c r="F1042" t="s">
        <v>134</v>
      </c>
      <c r="G1042" t="s">
        <v>176</v>
      </c>
      <c r="H1042">
        <v>6</v>
      </c>
      <c r="I1042">
        <v>507</v>
      </c>
      <c r="J1042" t="s">
        <v>136</v>
      </c>
      <c r="K1042" t="s">
        <v>876</v>
      </c>
      <c r="L1042" t="s">
        <v>138</v>
      </c>
      <c r="M1042" t="s">
        <v>877</v>
      </c>
      <c r="N1042" t="s">
        <v>898</v>
      </c>
      <c r="O1042" t="s">
        <v>597</v>
      </c>
      <c r="P1042">
        <v>95337</v>
      </c>
      <c r="Q1042" t="s">
        <v>880</v>
      </c>
      <c r="R1042">
        <v>251</v>
      </c>
      <c r="S1042">
        <v>251</v>
      </c>
      <c r="T1042">
        <v>110</v>
      </c>
      <c r="U1042">
        <v>94</v>
      </c>
      <c r="V1042">
        <v>1025</v>
      </c>
      <c r="W1042">
        <v>13</v>
      </c>
      <c r="X1042">
        <v>99</v>
      </c>
      <c r="Y1042">
        <v>0</v>
      </c>
      <c r="Z1042">
        <v>0</v>
      </c>
      <c r="AA1042">
        <v>11</v>
      </c>
      <c r="AB1042">
        <v>1608</v>
      </c>
      <c r="AC1042">
        <v>0</v>
      </c>
      <c r="AD1042">
        <v>32</v>
      </c>
      <c r="AE1042">
        <v>2882</v>
      </c>
      <c r="AF1042">
        <v>0</v>
      </c>
      <c r="AG1042">
        <v>409</v>
      </c>
      <c r="AH1042">
        <v>3743</v>
      </c>
      <c r="AI1042">
        <v>66</v>
      </c>
      <c r="AJ1042">
        <v>288</v>
      </c>
      <c r="AK1042">
        <v>0</v>
      </c>
      <c r="AL1042">
        <v>0</v>
      </c>
      <c r="AM1042">
        <v>35</v>
      </c>
      <c r="AN1042">
        <v>4592</v>
      </c>
      <c r="AO1042">
        <v>0</v>
      </c>
      <c r="AP1042">
        <v>83</v>
      </c>
      <c r="AQ1042">
        <v>9216</v>
      </c>
      <c r="AR1042">
        <v>0</v>
      </c>
      <c r="AS104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18432</v>
      </c>
      <c r="AT1042">
        <v>407</v>
      </c>
      <c r="AU1042">
        <v>10087</v>
      </c>
      <c r="AV1042">
        <v>525</v>
      </c>
      <c r="AW1042">
        <v>3711</v>
      </c>
      <c r="AX1042">
        <v>0</v>
      </c>
      <c r="AY1042">
        <v>0</v>
      </c>
      <c r="AZ1042">
        <v>1030</v>
      </c>
      <c r="BA1042">
        <v>28754</v>
      </c>
      <c r="BB1042">
        <v>0</v>
      </c>
      <c r="BC1042">
        <v>6126</v>
      </c>
      <c r="BD1042">
        <v>50640</v>
      </c>
      <c r="BE1042">
        <v>0</v>
      </c>
      <c r="BF1042">
        <v>0</v>
      </c>
      <c r="BG1042">
        <v>0</v>
      </c>
      <c r="BH1042">
        <v>0</v>
      </c>
      <c r="BI1042">
        <v>0</v>
      </c>
      <c r="BJ1042">
        <v>0</v>
      </c>
      <c r="BK1042">
        <v>0</v>
      </c>
      <c r="BL1042">
        <v>0</v>
      </c>
      <c r="BM1042">
        <v>0</v>
      </c>
      <c r="BN1042">
        <v>0</v>
      </c>
      <c r="BO1042">
        <v>0</v>
      </c>
      <c r="BP1042">
        <v>0</v>
      </c>
      <c r="BQ1042">
        <v>0</v>
      </c>
      <c r="BR1042">
        <v>0</v>
      </c>
      <c r="BS1042">
        <v>0</v>
      </c>
      <c r="BT1042">
        <v>0</v>
      </c>
      <c r="BU1042">
        <v>0</v>
      </c>
      <c r="BV1042">
        <v>0</v>
      </c>
      <c r="BW1042">
        <v>0</v>
      </c>
      <c r="BX1042">
        <v>0</v>
      </c>
      <c r="BY1042">
        <v>0</v>
      </c>
      <c r="BZ1042">
        <v>0</v>
      </c>
      <c r="CA1042">
        <v>0</v>
      </c>
      <c r="CB1042">
        <v>0</v>
      </c>
      <c r="CC1042">
        <v>0</v>
      </c>
      <c r="CD1042">
        <v>0</v>
      </c>
      <c r="CE1042">
        <v>0</v>
      </c>
      <c r="CF1042">
        <v>0</v>
      </c>
      <c r="CG1042">
        <v>0</v>
      </c>
      <c r="CH1042">
        <v>0</v>
      </c>
      <c r="CI1042">
        <v>0</v>
      </c>
      <c r="CJ1042">
        <v>0</v>
      </c>
      <c r="CK1042">
        <v>0</v>
      </c>
      <c r="CL1042">
        <v>0</v>
      </c>
      <c r="CM1042">
        <v>0</v>
      </c>
      <c r="CN1042">
        <v>0</v>
      </c>
      <c r="CO1042">
        <v>0</v>
      </c>
      <c r="CP1042">
        <v>0</v>
      </c>
      <c r="CQ1042">
        <v>0</v>
      </c>
      <c r="CR1042">
        <v>0</v>
      </c>
      <c r="CS1042">
        <v>0</v>
      </c>
      <c r="CT1042">
        <v>0</v>
      </c>
      <c r="CU1042">
        <v>0</v>
      </c>
      <c r="CV1042">
        <v>0</v>
      </c>
      <c r="CW1042">
        <v>0</v>
      </c>
      <c r="CX1042">
        <v>0</v>
      </c>
      <c r="CY1042">
        <v>0</v>
      </c>
      <c r="CZ1042">
        <v>0</v>
      </c>
      <c r="DA1042">
        <v>0</v>
      </c>
      <c r="DB1042">
        <v>0</v>
      </c>
      <c r="DC1042">
        <v>0</v>
      </c>
      <c r="DD1042">
        <v>0</v>
      </c>
      <c r="DE1042">
        <v>0</v>
      </c>
      <c r="DF1042">
        <v>0</v>
      </c>
      <c r="DG1042">
        <v>0</v>
      </c>
      <c r="DH1042">
        <v>0</v>
      </c>
      <c r="DI1042">
        <v>129887650</v>
      </c>
      <c r="DJ1042">
        <v>0</v>
      </c>
      <c r="DK1042">
        <v>0</v>
      </c>
      <c r="DL1042">
        <v>0</v>
      </c>
      <c r="DM1042">
        <v>0</v>
      </c>
      <c r="DN1042">
        <v>0</v>
      </c>
      <c r="DO1042">
        <v>0</v>
      </c>
      <c r="DP1042">
        <v>1723742</v>
      </c>
      <c r="DQ1042">
        <v>341836212</v>
      </c>
      <c r="DR1042">
        <v>0</v>
      </c>
      <c r="DS1042">
        <v>0</v>
      </c>
      <c r="DT1042">
        <v>0</v>
      </c>
      <c r="DU1042">
        <v>0</v>
      </c>
      <c r="DV1042">
        <v>0</v>
      </c>
      <c r="DW1042">
        <v>0</v>
      </c>
      <c r="DX1042">
        <v>0</v>
      </c>
      <c r="DY1042">
        <v>0</v>
      </c>
      <c r="DZ1042">
        <v>0</v>
      </c>
      <c r="EA1042">
        <v>0</v>
      </c>
      <c r="EB1042">
        <v>0</v>
      </c>
      <c r="EC1042">
        <v>0</v>
      </c>
      <c r="ED1042">
        <v>0</v>
      </c>
    </row>
    <row r="1043" spans="1:134" x14ac:dyDescent="0.3">
      <c r="A1043">
        <v>106334048</v>
      </c>
      <c r="B1043" t="s">
        <v>899</v>
      </c>
      <c r="C1043">
        <v>20181</v>
      </c>
      <c r="D1043" s="1">
        <v>43101</v>
      </c>
      <c r="E1043" s="1">
        <v>43190</v>
      </c>
      <c r="F1043" t="s">
        <v>134</v>
      </c>
      <c r="G1043" t="s">
        <v>548</v>
      </c>
      <c r="H1043">
        <v>12</v>
      </c>
      <c r="I1043">
        <v>1109</v>
      </c>
      <c r="J1043" t="s">
        <v>136</v>
      </c>
      <c r="K1043" t="s">
        <v>876</v>
      </c>
      <c r="L1043" t="s">
        <v>138</v>
      </c>
      <c r="M1043" t="s">
        <v>882</v>
      </c>
      <c r="N1043" t="s">
        <v>900</v>
      </c>
      <c r="O1043" t="s">
        <v>901</v>
      </c>
      <c r="P1043">
        <v>92555</v>
      </c>
      <c r="Q1043" t="s">
        <v>885</v>
      </c>
      <c r="R1043">
        <v>94</v>
      </c>
      <c r="S1043">
        <v>94</v>
      </c>
      <c r="T1043">
        <v>42</v>
      </c>
      <c r="U1043">
        <v>26</v>
      </c>
      <c r="V1043">
        <v>421</v>
      </c>
      <c r="W1043">
        <v>10</v>
      </c>
      <c r="X1043">
        <v>122</v>
      </c>
      <c r="Y1043">
        <v>0</v>
      </c>
      <c r="Z1043">
        <v>0</v>
      </c>
      <c r="AA1043">
        <v>7</v>
      </c>
      <c r="AB1043">
        <v>454</v>
      </c>
      <c r="AC1043">
        <v>0</v>
      </c>
      <c r="AD1043">
        <v>7</v>
      </c>
      <c r="AE1043">
        <v>1047</v>
      </c>
      <c r="AF1043">
        <v>0</v>
      </c>
      <c r="AG1043">
        <v>91</v>
      </c>
      <c r="AH1043">
        <v>1838</v>
      </c>
      <c r="AI1043">
        <v>20</v>
      </c>
      <c r="AJ1043">
        <v>248</v>
      </c>
      <c r="AK1043">
        <v>0</v>
      </c>
      <c r="AL1043">
        <v>0</v>
      </c>
      <c r="AM1043">
        <v>16</v>
      </c>
      <c r="AN1043">
        <v>1177</v>
      </c>
      <c r="AO1043">
        <v>0</v>
      </c>
      <c r="AP1043">
        <v>22</v>
      </c>
      <c r="AQ1043">
        <v>3412</v>
      </c>
      <c r="AR1043">
        <v>0</v>
      </c>
      <c r="AS104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6824</v>
      </c>
      <c r="AT1043">
        <v>248</v>
      </c>
      <c r="AU1043">
        <v>2620</v>
      </c>
      <c r="AV1043">
        <v>489</v>
      </c>
      <c r="AW1043">
        <v>4363</v>
      </c>
      <c r="AX1043">
        <v>0</v>
      </c>
      <c r="AY1043">
        <v>0</v>
      </c>
      <c r="AZ1043">
        <v>217</v>
      </c>
      <c r="BA1043">
        <v>5952</v>
      </c>
      <c r="BB1043">
        <v>0</v>
      </c>
      <c r="BC1043">
        <v>686</v>
      </c>
      <c r="BD1043">
        <v>14575</v>
      </c>
      <c r="BE1043">
        <v>0</v>
      </c>
      <c r="BF1043">
        <v>0</v>
      </c>
      <c r="BG1043">
        <v>0</v>
      </c>
      <c r="BH1043">
        <v>0</v>
      </c>
      <c r="BI1043">
        <v>0</v>
      </c>
      <c r="BJ1043">
        <v>0</v>
      </c>
      <c r="BK1043">
        <v>0</v>
      </c>
      <c r="BL1043">
        <v>0</v>
      </c>
      <c r="BM1043">
        <v>0</v>
      </c>
      <c r="BN1043">
        <v>0</v>
      </c>
      <c r="BO1043">
        <v>0</v>
      </c>
      <c r="BP1043">
        <v>0</v>
      </c>
      <c r="BQ1043">
        <v>0</v>
      </c>
      <c r="BR1043">
        <v>0</v>
      </c>
      <c r="BS1043">
        <v>0</v>
      </c>
      <c r="BT1043">
        <v>0</v>
      </c>
      <c r="BU1043">
        <v>0</v>
      </c>
      <c r="BV1043">
        <v>0</v>
      </c>
      <c r="BW1043">
        <v>0</v>
      </c>
      <c r="BX1043">
        <v>0</v>
      </c>
      <c r="BY1043">
        <v>0</v>
      </c>
      <c r="BZ1043">
        <v>0</v>
      </c>
      <c r="CA1043">
        <v>0</v>
      </c>
      <c r="CB1043">
        <v>0</v>
      </c>
      <c r="CC1043">
        <v>0</v>
      </c>
      <c r="CD1043">
        <v>0</v>
      </c>
      <c r="CE1043">
        <v>0</v>
      </c>
      <c r="CF1043">
        <v>0</v>
      </c>
      <c r="CG1043">
        <v>0</v>
      </c>
      <c r="CH1043">
        <v>0</v>
      </c>
      <c r="CI1043">
        <v>0</v>
      </c>
      <c r="CJ1043">
        <v>0</v>
      </c>
      <c r="CK1043">
        <v>0</v>
      </c>
      <c r="CL1043">
        <v>0</v>
      </c>
      <c r="CM1043">
        <v>0</v>
      </c>
      <c r="CN1043">
        <v>0</v>
      </c>
      <c r="CO1043">
        <v>0</v>
      </c>
      <c r="CP1043">
        <v>0</v>
      </c>
      <c r="CQ1043">
        <v>0</v>
      </c>
      <c r="CR1043">
        <v>0</v>
      </c>
      <c r="CS1043">
        <v>0</v>
      </c>
      <c r="CT1043">
        <v>0</v>
      </c>
      <c r="CU1043">
        <v>0</v>
      </c>
      <c r="CV1043">
        <v>0</v>
      </c>
      <c r="CW1043">
        <v>0</v>
      </c>
      <c r="CX1043">
        <v>0</v>
      </c>
      <c r="CY1043">
        <v>0</v>
      </c>
      <c r="CZ1043">
        <v>0</v>
      </c>
      <c r="DA1043">
        <v>0</v>
      </c>
      <c r="DB1043">
        <v>0</v>
      </c>
      <c r="DC1043">
        <v>0</v>
      </c>
      <c r="DD1043">
        <v>0</v>
      </c>
      <c r="DE1043">
        <v>0</v>
      </c>
      <c r="DF1043">
        <v>0</v>
      </c>
      <c r="DG1043">
        <v>0</v>
      </c>
      <c r="DH1043">
        <v>0</v>
      </c>
      <c r="DI1043">
        <v>31575435</v>
      </c>
      <c r="DJ1043">
        <v>0</v>
      </c>
      <c r="DK1043">
        <v>0</v>
      </c>
      <c r="DL1043">
        <v>0</v>
      </c>
      <c r="DM1043">
        <v>0</v>
      </c>
      <c r="DN1043">
        <v>0</v>
      </c>
      <c r="DO1043">
        <v>0</v>
      </c>
      <c r="DP1043">
        <v>1493884</v>
      </c>
      <c r="DQ1043">
        <v>110307283</v>
      </c>
      <c r="DR1043">
        <v>0</v>
      </c>
      <c r="DS1043">
        <v>0</v>
      </c>
      <c r="DT1043">
        <v>0</v>
      </c>
      <c r="DU1043">
        <v>0</v>
      </c>
      <c r="DV1043">
        <v>0</v>
      </c>
      <c r="DW1043">
        <v>0</v>
      </c>
      <c r="DX1043">
        <v>0</v>
      </c>
      <c r="DY1043">
        <v>0</v>
      </c>
      <c r="DZ1043">
        <v>0</v>
      </c>
      <c r="EA1043">
        <v>0</v>
      </c>
      <c r="EB1043">
        <v>0</v>
      </c>
      <c r="EC1043">
        <v>0</v>
      </c>
      <c r="ED1043">
        <v>0</v>
      </c>
    </row>
    <row r="1044" spans="1:134" x14ac:dyDescent="0.3">
      <c r="A1044">
        <v>106014326</v>
      </c>
      <c r="B1044" t="s">
        <v>902</v>
      </c>
      <c r="C1044">
        <v>20181</v>
      </c>
      <c r="D1044" s="1">
        <v>43101</v>
      </c>
      <c r="E1044" s="1">
        <v>43190</v>
      </c>
      <c r="F1044" t="s">
        <v>134</v>
      </c>
      <c r="G1044" t="s">
        <v>233</v>
      </c>
      <c r="H1044">
        <v>5</v>
      </c>
      <c r="I1044">
        <v>417</v>
      </c>
      <c r="J1044" t="s">
        <v>136</v>
      </c>
      <c r="K1044" t="s">
        <v>876</v>
      </c>
      <c r="L1044" t="s">
        <v>145</v>
      </c>
      <c r="M1044" t="s">
        <v>877</v>
      </c>
      <c r="N1044" t="s">
        <v>903</v>
      </c>
      <c r="O1044" t="s">
        <v>252</v>
      </c>
      <c r="P1044">
        <v>94611</v>
      </c>
      <c r="Q1044" t="s">
        <v>880</v>
      </c>
      <c r="R1044">
        <v>365</v>
      </c>
      <c r="S1044">
        <v>365</v>
      </c>
      <c r="T1044">
        <v>252</v>
      </c>
      <c r="U1044">
        <v>460</v>
      </c>
      <c r="V1044">
        <v>1776</v>
      </c>
      <c r="W1044">
        <v>69</v>
      </c>
      <c r="X1044">
        <v>461</v>
      </c>
      <c r="Y1044">
        <v>0</v>
      </c>
      <c r="Z1044">
        <v>0</v>
      </c>
      <c r="AA1044">
        <v>35</v>
      </c>
      <c r="AB1044">
        <v>2333</v>
      </c>
      <c r="AC1044">
        <v>0</v>
      </c>
      <c r="AD1044">
        <v>76</v>
      </c>
      <c r="AE1044">
        <v>5210</v>
      </c>
      <c r="AF1044">
        <v>0</v>
      </c>
      <c r="AG1044">
        <v>2130</v>
      </c>
      <c r="AH1044">
        <v>7712</v>
      </c>
      <c r="AI1044">
        <v>348</v>
      </c>
      <c r="AJ1044">
        <v>1572</v>
      </c>
      <c r="AK1044">
        <v>0</v>
      </c>
      <c r="AL1044">
        <v>0</v>
      </c>
      <c r="AM1044">
        <v>138</v>
      </c>
      <c r="AN1044">
        <v>8893</v>
      </c>
      <c r="AO1044">
        <v>0</v>
      </c>
      <c r="AP1044">
        <v>251</v>
      </c>
      <c r="AQ1044">
        <v>21044</v>
      </c>
      <c r="AR1044">
        <v>0</v>
      </c>
      <c r="AS104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42088</v>
      </c>
      <c r="AT1044">
        <v>1867</v>
      </c>
      <c r="AU1044">
        <v>21959</v>
      </c>
      <c r="AV1044">
        <v>1479</v>
      </c>
      <c r="AW1044">
        <v>11188</v>
      </c>
      <c r="AX1044">
        <v>0</v>
      </c>
      <c r="AY1044">
        <v>0</v>
      </c>
      <c r="AZ1044">
        <v>1664</v>
      </c>
      <c r="BA1044">
        <v>42683</v>
      </c>
      <c r="BB1044">
        <v>0</v>
      </c>
      <c r="BC1044">
        <v>13452</v>
      </c>
      <c r="BD1044">
        <v>94292</v>
      </c>
      <c r="BE1044">
        <v>0</v>
      </c>
      <c r="BF1044">
        <v>0</v>
      </c>
      <c r="BG1044">
        <v>0</v>
      </c>
      <c r="BH1044">
        <v>0</v>
      </c>
      <c r="BI1044">
        <v>0</v>
      </c>
      <c r="BJ1044">
        <v>0</v>
      </c>
      <c r="BK1044">
        <v>0</v>
      </c>
      <c r="BL1044">
        <v>0</v>
      </c>
      <c r="BM1044">
        <v>0</v>
      </c>
      <c r="BN1044">
        <v>0</v>
      </c>
      <c r="BO1044">
        <v>0</v>
      </c>
      <c r="BP1044">
        <v>0</v>
      </c>
      <c r="BQ1044">
        <v>0</v>
      </c>
      <c r="BR1044">
        <v>0</v>
      </c>
      <c r="BS1044">
        <v>0</v>
      </c>
      <c r="BT1044">
        <v>0</v>
      </c>
      <c r="BU1044">
        <v>0</v>
      </c>
      <c r="BV1044">
        <v>0</v>
      </c>
      <c r="BW1044">
        <v>0</v>
      </c>
      <c r="BX1044">
        <v>0</v>
      </c>
      <c r="BY1044">
        <v>0</v>
      </c>
      <c r="BZ1044">
        <v>0</v>
      </c>
      <c r="CA1044">
        <v>0</v>
      </c>
      <c r="CB1044">
        <v>0</v>
      </c>
      <c r="CC1044">
        <v>0</v>
      </c>
      <c r="CD1044">
        <v>0</v>
      </c>
      <c r="CE1044">
        <v>0</v>
      </c>
      <c r="CF1044">
        <v>0</v>
      </c>
      <c r="CG1044">
        <v>0</v>
      </c>
      <c r="CH1044">
        <v>0</v>
      </c>
      <c r="CI1044">
        <v>0</v>
      </c>
      <c r="CJ1044">
        <v>0</v>
      </c>
      <c r="CK1044">
        <v>0</v>
      </c>
      <c r="CL1044">
        <v>0</v>
      </c>
      <c r="CM1044">
        <v>0</v>
      </c>
      <c r="CN1044">
        <v>0</v>
      </c>
      <c r="CO1044">
        <v>0</v>
      </c>
      <c r="CP1044">
        <v>0</v>
      </c>
      <c r="CQ1044">
        <v>0</v>
      </c>
      <c r="CR1044">
        <v>0</v>
      </c>
      <c r="CS1044">
        <v>0</v>
      </c>
      <c r="CT1044">
        <v>0</v>
      </c>
      <c r="CU1044">
        <v>0</v>
      </c>
      <c r="CV1044">
        <v>0</v>
      </c>
      <c r="CW1044">
        <v>0</v>
      </c>
      <c r="CX1044">
        <v>0</v>
      </c>
      <c r="CY1044">
        <v>0</v>
      </c>
      <c r="CZ1044">
        <v>0</v>
      </c>
      <c r="DA1044">
        <v>0</v>
      </c>
      <c r="DB1044">
        <v>0</v>
      </c>
      <c r="DC1044">
        <v>0</v>
      </c>
      <c r="DD1044">
        <v>0</v>
      </c>
      <c r="DE1044">
        <v>0</v>
      </c>
      <c r="DF1044">
        <v>0</v>
      </c>
      <c r="DG1044">
        <v>0</v>
      </c>
      <c r="DH1044">
        <v>0</v>
      </c>
      <c r="DI1044">
        <v>268371581</v>
      </c>
      <c r="DJ1044">
        <v>0</v>
      </c>
      <c r="DK1044">
        <v>0</v>
      </c>
      <c r="DL1044">
        <v>0</v>
      </c>
      <c r="DM1044">
        <v>0</v>
      </c>
      <c r="DN1044">
        <v>0</v>
      </c>
      <c r="DO1044">
        <v>0</v>
      </c>
      <c r="DP1044">
        <v>1836552</v>
      </c>
      <c r="DQ1044">
        <v>1212806714</v>
      </c>
      <c r="DR1044">
        <v>0</v>
      </c>
      <c r="DS1044">
        <v>0</v>
      </c>
      <c r="DT1044">
        <v>0</v>
      </c>
      <c r="DU1044">
        <v>0</v>
      </c>
      <c r="DV1044">
        <v>0</v>
      </c>
      <c r="DW1044">
        <v>0</v>
      </c>
      <c r="DX1044">
        <v>0</v>
      </c>
      <c r="DY1044">
        <v>0</v>
      </c>
      <c r="DZ1044">
        <v>0</v>
      </c>
      <c r="EA1044">
        <v>0</v>
      </c>
      <c r="EB1044">
        <v>0</v>
      </c>
      <c r="EC1044">
        <v>0</v>
      </c>
      <c r="ED1044">
        <v>0</v>
      </c>
    </row>
    <row r="1045" spans="1:134" x14ac:dyDescent="0.3">
      <c r="A1045">
        <v>106304409</v>
      </c>
      <c r="B1045" t="s">
        <v>904</v>
      </c>
      <c r="C1045">
        <v>20181</v>
      </c>
      <c r="D1045" s="1">
        <v>43101</v>
      </c>
      <c r="E1045" s="1">
        <v>43190</v>
      </c>
      <c r="F1045" t="s">
        <v>134</v>
      </c>
      <c r="G1045" t="s">
        <v>226</v>
      </c>
      <c r="H1045">
        <v>13</v>
      </c>
      <c r="I1045">
        <v>1011</v>
      </c>
      <c r="J1045" t="s">
        <v>136</v>
      </c>
      <c r="K1045" t="s">
        <v>876</v>
      </c>
      <c r="L1045" t="s">
        <v>145</v>
      </c>
      <c r="M1045" t="s">
        <v>882</v>
      </c>
      <c r="N1045" t="s">
        <v>905</v>
      </c>
      <c r="O1045" t="s">
        <v>230</v>
      </c>
      <c r="P1045">
        <v>92806</v>
      </c>
      <c r="Q1045" t="s">
        <v>885</v>
      </c>
      <c r="R1045">
        <v>483</v>
      </c>
      <c r="S1045">
        <v>474</v>
      </c>
      <c r="T1045">
        <v>271</v>
      </c>
      <c r="U1045">
        <v>53</v>
      </c>
      <c r="V1045">
        <v>2235</v>
      </c>
      <c r="W1045">
        <v>56</v>
      </c>
      <c r="X1045">
        <v>439</v>
      </c>
      <c r="Y1045">
        <v>0</v>
      </c>
      <c r="Z1045">
        <v>0</v>
      </c>
      <c r="AA1045">
        <v>27</v>
      </c>
      <c r="AB1045">
        <v>3310</v>
      </c>
      <c r="AC1045">
        <v>0</v>
      </c>
      <c r="AD1045">
        <v>26</v>
      </c>
      <c r="AE1045">
        <v>6146</v>
      </c>
      <c r="AF1045">
        <v>0</v>
      </c>
      <c r="AG1045">
        <v>272</v>
      </c>
      <c r="AH1045">
        <v>9233</v>
      </c>
      <c r="AI1045">
        <v>258</v>
      </c>
      <c r="AJ1045">
        <v>1520</v>
      </c>
      <c r="AK1045">
        <v>0</v>
      </c>
      <c r="AL1045">
        <v>0</v>
      </c>
      <c r="AM1045">
        <v>86</v>
      </c>
      <c r="AN1045">
        <v>10772</v>
      </c>
      <c r="AO1045">
        <v>0</v>
      </c>
      <c r="AP1045">
        <v>64</v>
      </c>
      <c r="AQ1045">
        <v>22205</v>
      </c>
      <c r="AR1045">
        <v>0</v>
      </c>
      <c r="AS104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44410</v>
      </c>
      <c r="AT1045">
        <v>264</v>
      </c>
      <c r="AU1045">
        <v>15843</v>
      </c>
      <c r="AV1045">
        <v>410</v>
      </c>
      <c r="AW1045">
        <v>6863</v>
      </c>
      <c r="AX1045">
        <v>0</v>
      </c>
      <c r="AY1045">
        <v>2</v>
      </c>
      <c r="AZ1045">
        <v>459</v>
      </c>
      <c r="BA1045">
        <v>34017</v>
      </c>
      <c r="BB1045">
        <v>0</v>
      </c>
      <c r="BC1045">
        <v>2651</v>
      </c>
      <c r="BD1045">
        <v>60509</v>
      </c>
      <c r="BE1045">
        <v>0</v>
      </c>
      <c r="BF1045">
        <v>0</v>
      </c>
      <c r="BG1045">
        <v>0</v>
      </c>
      <c r="BH1045">
        <v>0</v>
      </c>
      <c r="BI1045">
        <v>0</v>
      </c>
      <c r="BJ1045">
        <v>0</v>
      </c>
      <c r="BK1045">
        <v>0</v>
      </c>
      <c r="BL1045">
        <v>0</v>
      </c>
      <c r="BM1045">
        <v>0</v>
      </c>
      <c r="BN1045">
        <v>0</v>
      </c>
      <c r="BO1045">
        <v>0</v>
      </c>
      <c r="BP1045">
        <v>0</v>
      </c>
      <c r="BQ1045">
        <v>0</v>
      </c>
      <c r="BR1045">
        <v>0</v>
      </c>
      <c r="BS1045">
        <v>0</v>
      </c>
      <c r="BT1045">
        <v>0</v>
      </c>
      <c r="BU1045">
        <v>0</v>
      </c>
      <c r="BV1045">
        <v>0</v>
      </c>
      <c r="BW1045">
        <v>0</v>
      </c>
      <c r="BX1045">
        <v>0</v>
      </c>
      <c r="BY1045">
        <v>0</v>
      </c>
      <c r="BZ1045">
        <v>0</v>
      </c>
      <c r="CA1045">
        <v>0</v>
      </c>
      <c r="CB1045">
        <v>0</v>
      </c>
      <c r="CC1045">
        <v>0</v>
      </c>
      <c r="CD1045">
        <v>0</v>
      </c>
      <c r="CE1045">
        <v>0</v>
      </c>
      <c r="CF1045">
        <v>0</v>
      </c>
      <c r="CG1045">
        <v>0</v>
      </c>
      <c r="CH1045">
        <v>0</v>
      </c>
      <c r="CI1045">
        <v>0</v>
      </c>
      <c r="CJ1045">
        <v>0</v>
      </c>
      <c r="CK1045">
        <v>0</v>
      </c>
      <c r="CL1045">
        <v>0</v>
      </c>
      <c r="CM1045">
        <v>0</v>
      </c>
      <c r="CN1045">
        <v>0</v>
      </c>
      <c r="CO1045">
        <v>0</v>
      </c>
      <c r="CP1045">
        <v>0</v>
      </c>
      <c r="CQ1045">
        <v>0</v>
      </c>
      <c r="CR1045">
        <v>0</v>
      </c>
      <c r="CS1045">
        <v>0</v>
      </c>
      <c r="CT1045">
        <v>0</v>
      </c>
      <c r="CU1045">
        <v>0</v>
      </c>
      <c r="CV1045">
        <v>0</v>
      </c>
      <c r="CW1045">
        <v>0</v>
      </c>
      <c r="CX1045">
        <v>0</v>
      </c>
      <c r="CY1045">
        <v>0</v>
      </c>
      <c r="CZ1045">
        <v>0</v>
      </c>
      <c r="DA1045">
        <v>0</v>
      </c>
      <c r="DB1045">
        <v>0</v>
      </c>
      <c r="DC1045">
        <v>0</v>
      </c>
      <c r="DD1045">
        <v>0</v>
      </c>
      <c r="DE1045">
        <v>0</v>
      </c>
      <c r="DF1045">
        <v>0</v>
      </c>
      <c r="DG1045">
        <v>0</v>
      </c>
      <c r="DH1045">
        <v>0</v>
      </c>
      <c r="DI1045">
        <v>190148666</v>
      </c>
      <c r="DJ1045">
        <v>0</v>
      </c>
      <c r="DK1045">
        <v>0</v>
      </c>
      <c r="DL1045">
        <v>0</v>
      </c>
      <c r="DM1045">
        <v>0</v>
      </c>
      <c r="DN1045">
        <v>0</v>
      </c>
      <c r="DO1045">
        <v>0</v>
      </c>
      <c r="DP1045">
        <v>2717639</v>
      </c>
      <c r="DQ1045">
        <v>774571411</v>
      </c>
      <c r="DR1045">
        <v>0</v>
      </c>
      <c r="DS1045">
        <v>0</v>
      </c>
      <c r="DT1045">
        <v>0</v>
      </c>
      <c r="DU1045">
        <v>0</v>
      </c>
      <c r="DV1045">
        <v>0</v>
      </c>
      <c r="DW1045">
        <v>0</v>
      </c>
      <c r="DX1045">
        <v>0</v>
      </c>
      <c r="DY1045">
        <v>0</v>
      </c>
      <c r="DZ1045">
        <v>0</v>
      </c>
      <c r="EA1045">
        <v>0</v>
      </c>
      <c r="EB1045">
        <v>0</v>
      </c>
      <c r="EC1045">
        <v>0</v>
      </c>
      <c r="ED1045">
        <v>0</v>
      </c>
    </row>
    <row r="1046" spans="1:134" x14ac:dyDescent="0.3">
      <c r="A1046">
        <v>106190432</v>
      </c>
      <c r="B1046" t="s">
        <v>906</v>
      </c>
      <c r="C1046">
        <v>20181</v>
      </c>
      <c r="D1046" s="1">
        <v>43101</v>
      </c>
      <c r="E1046" s="1">
        <v>43190</v>
      </c>
      <c r="F1046" t="s">
        <v>134</v>
      </c>
      <c r="G1046" t="s">
        <v>158</v>
      </c>
      <c r="H1046">
        <v>11</v>
      </c>
      <c r="I1046">
        <v>905</v>
      </c>
      <c r="J1046" t="s">
        <v>136</v>
      </c>
      <c r="K1046" t="s">
        <v>876</v>
      </c>
      <c r="L1046" t="s">
        <v>138</v>
      </c>
      <c r="M1046" t="s">
        <v>882</v>
      </c>
      <c r="N1046" t="s">
        <v>907</v>
      </c>
      <c r="O1046" t="s">
        <v>908</v>
      </c>
      <c r="P1046">
        <v>91402</v>
      </c>
      <c r="Q1046" t="s">
        <v>885</v>
      </c>
      <c r="R1046">
        <v>218</v>
      </c>
      <c r="S1046">
        <v>218</v>
      </c>
      <c r="T1046">
        <v>88</v>
      </c>
      <c r="U1046">
        <v>32</v>
      </c>
      <c r="V1046">
        <v>825</v>
      </c>
      <c r="W1046">
        <v>19</v>
      </c>
      <c r="X1046">
        <v>207</v>
      </c>
      <c r="Y1046">
        <v>0</v>
      </c>
      <c r="Z1046">
        <v>0</v>
      </c>
      <c r="AA1046">
        <v>13</v>
      </c>
      <c r="AB1046">
        <v>1141</v>
      </c>
      <c r="AC1046">
        <v>0</v>
      </c>
      <c r="AD1046">
        <v>19</v>
      </c>
      <c r="AE1046">
        <v>2256</v>
      </c>
      <c r="AF1046">
        <v>0</v>
      </c>
      <c r="AG1046">
        <v>191</v>
      </c>
      <c r="AH1046">
        <v>2643</v>
      </c>
      <c r="AI1046">
        <v>90</v>
      </c>
      <c r="AJ1046">
        <v>649</v>
      </c>
      <c r="AK1046">
        <v>0</v>
      </c>
      <c r="AL1046">
        <v>0</v>
      </c>
      <c r="AM1046">
        <v>35</v>
      </c>
      <c r="AN1046">
        <v>3513</v>
      </c>
      <c r="AO1046">
        <v>0</v>
      </c>
      <c r="AP1046">
        <v>56</v>
      </c>
      <c r="AQ1046">
        <v>7177</v>
      </c>
      <c r="AR1046">
        <v>0</v>
      </c>
      <c r="AS104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14354</v>
      </c>
      <c r="AT1046">
        <v>491</v>
      </c>
      <c r="AU1046">
        <v>11458</v>
      </c>
      <c r="AV1046">
        <v>1334</v>
      </c>
      <c r="AW1046">
        <v>6104</v>
      </c>
      <c r="AX1046">
        <v>0</v>
      </c>
      <c r="AY1046">
        <v>0</v>
      </c>
      <c r="AZ1046">
        <v>361</v>
      </c>
      <c r="BA1046">
        <v>21656</v>
      </c>
      <c r="BB1046">
        <v>0</v>
      </c>
      <c r="BC1046">
        <v>2572</v>
      </c>
      <c r="BD1046">
        <v>43976</v>
      </c>
      <c r="BE1046">
        <v>0</v>
      </c>
      <c r="BF1046">
        <v>0</v>
      </c>
      <c r="BG1046">
        <v>0</v>
      </c>
      <c r="BH1046">
        <v>0</v>
      </c>
      <c r="BI1046">
        <v>0</v>
      </c>
      <c r="BJ1046">
        <v>0</v>
      </c>
      <c r="BK1046">
        <v>0</v>
      </c>
      <c r="BL1046">
        <v>0</v>
      </c>
      <c r="BM1046">
        <v>0</v>
      </c>
      <c r="BN1046">
        <v>0</v>
      </c>
      <c r="BO1046">
        <v>0</v>
      </c>
      <c r="BP1046">
        <v>0</v>
      </c>
      <c r="BQ1046">
        <v>0</v>
      </c>
      <c r="BR1046">
        <v>0</v>
      </c>
      <c r="BS1046">
        <v>0</v>
      </c>
      <c r="BT1046">
        <v>0</v>
      </c>
      <c r="BU1046">
        <v>0</v>
      </c>
      <c r="BV1046">
        <v>0</v>
      </c>
      <c r="BW1046">
        <v>0</v>
      </c>
      <c r="BX1046">
        <v>0</v>
      </c>
      <c r="BY1046">
        <v>0</v>
      </c>
      <c r="BZ1046">
        <v>0</v>
      </c>
      <c r="CA1046">
        <v>0</v>
      </c>
      <c r="CB1046">
        <v>0</v>
      </c>
      <c r="CC1046">
        <v>0</v>
      </c>
      <c r="CD1046">
        <v>0</v>
      </c>
      <c r="CE1046">
        <v>0</v>
      </c>
      <c r="CF1046">
        <v>0</v>
      </c>
      <c r="CG1046">
        <v>0</v>
      </c>
      <c r="CH1046">
        <v>0</v>
      </c>
      <c r="CI1046">
        <v>0</v>
      </c>
      <c r="CJ1046">
        <v>0</v>
      </c>
      <c r="CK1046">
        <v>0</v>
      </c>
      <c r="CL1046">
        <v>0</v>
      </c>
      <c r="CM1046">
        <v>0</v>
      </c>
      <c r="CN1046">
        <v>0</v>
      </c>
      <c r="CO1046">
        <v>0</v>
      </c>
      <c r="CP1046">
        <v>0</v>
      </c>
      <c r="CQ1046">
        <v>0</v>
      </c>
      <c r="CR1046">
        <v>0</v>
      </c>
      <c r="CS1046">
        <v>0</v>
      </c>
      <c r="CT1046">
        <v>0</v>
      </c>
      <c r="CU1046">
        <v>0</v>
      </c>
      <c r="CV1046">
        <v>0</v>
      </c>
      <c r="CW1046">
        <v>0</v>
      </c>
      <c r="CX1046">
        <v>0</v>
      </c>
      <c r="CY1046">
        <v>0</v>
      </c>
      <c r="CZ1046">
        <v>0</v>
      </c>
      <c r="DA1046">
        <v>0</v>
      </c>
      <c r="DB1046">
        <v>0</v>
      </c>
      <c r="DC1046">
        <v>0</v>
      </c>
      <c r="DD1046">
        <v>0</v>
      </c>
      <c r="DE1046">
        <v>0</v>
      </c>
      <c r="DF1046">
        <v>0</v>
      </c>
      <c r="DG1046">
        <v>0</v>
      </c>
      <c r="DH1046">
        <v>0</v>
      </c>
      <c r="DI1046">
        <v>88916043</v>
      </c>
      <c r="DJ1046">
        <v>0</v>
      </c>
      <c r="DK1046">
        <v>0</v>
      </c>
      <c r="DL1046">
        <v>0</v>
      </c>
      <c r="DM1046">
        <v>0</v>
      </c>
      <c r="DN1046">
        <v>0</v>
      </c>
      <c r="DO1046">
        <v>0</v>
      </c>
      <c r="DP1046">
        <v>1211322</v>
      </c>
      <c r="DQ1046">
        <v>274032857</v>
      </c>
      <c r="DR1046">
        <v>0</v>
      </c>
      <c r="DS1046">
        <v>0</v>
      </c>
      <c r="DT1046">
        <v>0</v>
      </c>
      <c r="DU1046">
        <v>0</v>
      </c>
      <c r="DV1046">
        <v>0</v>
      </c>
      <c r="DW1046">
        <v>0</v>
      </c>
      <c r="DX1046">
        <v>0</v>
      </c>
      <c r="DY1046">
        <v>0</v>
      </c>
      <c r="DZ1046">
        <v>0</v>
      </c>
      <c r="EA1046">
        <v>0</v>
      </c>
      <c r="EB1046">
        <v>0</v>
      </c>
      <c r="EC1046">
        <v>0</v>
      </c>
      <c r="ED1046">
        <v>0</v>
      </c>
    </row>
    <row r="1047" spans="1:134" x14ac:dyDescent="0.3">
      <c r="A1047">
        <v>106414139</v>
      </c>
      <c r="B1047" t="s">
        <v>909</v>
      </c>
      <c r="C1047">
        <v>20181</v>
      </c>
      <c r="D1047" s="1">
        <v>43101</v>
      </c>
      <c r="E1047" s="1">
        <v>43190</v>
      </c>
      <c r="F1047" t="s">
        <v>134</v>
      </c>
      <c r="G1047" t="s">
        <v>910</v>
      </c>
      <c r="H1047">
        <v>4</v>
      </c>
      <c r="I1047">
        <v>428</v>
      </c>
      <c r="J1047" t="s">
        <v>136</v>
      </c>
      <c r="K1047" t="s">
        <v>876</v>
      </c>
      <c r="L1047" t="s">
        <v>138</v>
      </c>
      <c r="M1047" t="s">
        <v>877</v>
      </c>
      <c r="N1047" t="s">
        <v>911</v>
      </c>
      <c r="O1047" t="s">
        <v>912</v>
      </c>
      <c r="P1047">
        <v>94063</v>
      </c>
      <c r="Q1047" t="s">
        <v>880</v>
      </c>
      <c r="R1047">
        <v>149</v>
      </c>
      <c r="S1047">
        <v>149</v>
      </c>
      <c r="T1047">
        <v>80</v>
      </c>
      <c r="U1047">
        <v>79</v>
      </c>
      <c r="V1047">
        <v>792</v>
      </c>
      <c r="W1047">
        <v>13</v>
      </c>
      <c r="X1047">
        <v>85</v>
      </c>
      <c r="Y1047">
        <v>0</v>
      </c>
      <c r="Z1047">
        <v>0</v>
      </c>
      <c r="AA1047">
        <v>18</v>
      </c>
      <c r="AB1047">
        <v>1069</v>
      </c>
      <c r="AC1047">
        <v>0</v>
      </c>
      <c r="AD1047">
        <v>32</v>
      </c>
      <c r="AE1047">
        <v>2088</v>
      </c>
      <c r="AF1047">
        <v>0</v>
      </c>
      <c r="AG1047">
        <v>312</v>
      </c>
      <c r="AH1047">
        <v>2816</v>
      </c>
      <c r="AI1047">
        <v>70</v>
      </c>
      <c r="AJ1047">
        <v>277</v>
      </c>
      <c r="AK1047">
        <v>0</v>
      </c>
      <c r="AL1047">
        <v>0</v>
      </c>
      <c r="AM1047">
        <v>89</v>
      </c>
      <c r="AN1047">
        <v>3022</v>
      </c>
      <c r="AO1047">
        <v>0</v>
      </c>
      <c r="AP1047">
        <v>127</v>
      </c>
      <c r="AQ1047">
        <v>6713</v>
      </c>
      <c r="AR1047">
        <v>0</v>
      </c>
      <c r="AS104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13426</v>
      </c>
      <c r="AT1047">
        <v>118</v>
      </c>
      <c r="AU1047">
        <v>3989</v>
      </c>
      <c r="AV1047">
        <v>124</v>
      </c>
      <c r="AW1047">
        <v>1172</v>
      </c>
      <c r="AX1047">
        <v>0</v>
      </c>
      <c r="AY1047">
        <v>0</v>
      </c>
      <c r="AZ1047">
        <v>403</v>
      </c>
      <c r="BA1047">
        <v>7763</v>
      </c>
      <c r="BB1047">
        <v>0</v>
      </c>
      <c r="BC1047">
        <v>1472</v>
      </c>
      <c r="BD1047">
        <v>15041</v>
      </c>
      <c r="BE1047">
        <v>0</v>
      </c>
      <c r="BF1047">
        <v>0</v>
      </c>
      <c r="BG1047">
        <v>0</v>
      </c>
      <c r="BH1047">
        <v>0</v>
      </c>
      <c r="BI1047">
        <v>0</v>
      </c>
      <c r="BJ1047">
        <v>0</v>
      </c>
      <c r="BK1047">
        <v>0</v>
      </c>
      <c r="BL1047">
        <v>0</v>
      </c>
      <c r="BM1047">
        <v>0</v>
      </c>
      <c r="BN1047">
        <v>0</v>
      </c>
      <c r="BO1047">
        <v>0</v>
      </c>
      <c r="BP1047">
        <v>0</v>
      </c>
      <c r="BQ1047">
        <v>0</v>
      </c>
      <c r="BR1047">
        <v>0</v>
      </c>
      <c r="BS1047">
        <v>0</v>
      </c>
      <c r="BT1047">
        <v>0</v>
      </c>
      <c r="BU1047">
        <v>0</v>
      </c>
      <c r="BV1047">
        <v>0</v>
      </c>
      <c r="BW1047">
        <v>0</v>
      </c>
      <c r="BX1047">
        <v>0</v>
      </c>
      <c r="BY1047">
        <v>0</v>
      </c>
      <c r="BZ1047">
        <v>0</v>
      </c>
      <c r="CA1047">
        <v>0</v>
      </c>
      <c r="CB1047">
        <v>0</v>
      </c>
      <c r="CC1047">
        <v>0</v>
      </c>
      <c r="CD1047">
        <v>0</v>
      </c>
      <c r="CE1047">
        <v>0</v>
      </c>
      <c r="CF1047">
        <v>0</v>
      </c>
      <c r="CG1047">
        <v>0</v>
      </c>
      <c r="CH1047">
        <v>0</v>
      </c>
      <c r="CI1047">
        <v>0</v>
      </c>
      <c r="CJ1047">
        <v>0</v>
      </c>
      <c r="CK1047">
        <v>0</v>
      </c>
      <c r="CL1047">
        <v>0</v>
      </c>
      <c r="CM1047">
        <v>0</v>
      </c>
      <c r="CN1047">
        <v>0</v>
      </c>
      <c r="CO1047">
        <v>0</v>
      </c>
      <c r="CP1047">
        <v>0</v>
      </c>
      <c r="CQ1047">
        <v>0</v>
      </c>
      <c r="CR1047">
        <v>0</v>
      </c>
      <c r="CS1047">
        <v>0</v>
      </c>
      <c r="CT1047">
        <v>0</v>
      </c>
      <c r="CU1047">
        <v>0</v>
      </c>
      <c r="CV1047">
        <v>0</v>
      </c>
      <c r="CW1047">
        <v>0</v>
      </c>
      <c r="CX1047">
        <v>0</v>
      </c>
      <c r="CY1047">
        <v>0</v>
      </c>
      <c r="CZ1047">
        <v>0</v>
      </c>
      <c r="DA1047">
        <v>0</v>
      </c>
      <c r="DB1047">
        <v>0</v>
      </c>
      <c r="DC1047">
        <v>0</v>
      </c>
      <c r="DD1047">
        <v>0</v>
      </c>
      <c r="DE1047">
        <v>0</v>
      </c>
      <c r="DF1047">
        <v>0</v>
      </c>
      <c r="DG1047">
        <v>0</v>
      </c>
      <c r="DH1047">
        <v>0</v>
      </c>
      <c r="DI1047">
        <v>86228515</v>
      </c>
      <c r="DJ1047">
        <v>0</v>
      </c>
      <c r="DK1047">
        <v>0</v>
      </c>
      <c r="DL1047">
        <v>0</v>
      </c>
      <c r="DM1047">
        <v>0</v>
      </c>
      <c r="DN1047">
        <v>0</v>
      </c>
      <c r="DO1047">
        <v>0</v>
      </c>
      <c r="DP1047">
        <v>4314157</v>
      </c>
      <c r="DQ1047">
        <v>397953145</v>
      </c>
      <c r="DR1047">
        <v>0</v>
      </c>
      <c r="DS1047">
        <v>0</v>
      </c>
      <c r="DT1047">
        <v>0</v>
      </c>
      <c r="DU1047">
        <v>0</v>
      </c>
      <c r="DV1047">
        <v>0</v>
      </c>
      <c r="DW1047">
        <v>0</v>
      </c>
      <c r="DX1047">
        <v>0</v>
      </c>
      <c r="DY1047">
        <v>0</v>
      </c>
      <c r="DZ1047">
        <v>0</v>
      </c>
      <c r="EA1047">
        <v>0</v>
      </c>
      <c r="EB1047">
        <v>0</v>
      </c>
      <c r="EC1047">
        <v>0</v>
      </c>
      <c r="ED1047">
        <v>0</v>
      </c>
    </row>
    <row r="1048" spans="1:134" x14ac:dyDescent="0.3">
      <c r="A1048">
        <v>106480989</v>
      </c>
      <c r="B1048" t="s">
        <v>2194</v>
      </c>
      <c r="C1048">
        <v>20181</v>
      </c>
      <c r="D1048" s="1">
        <v>43101</v>
      </c>
      <c r="E1048" s="1">
        <v>43190</v>
      </c>
      <c r="F1048" t="s">
        <v>134</v>
      </c>
      <c r="G1048" t="s">
        <v>215</v>
      </c>
      <c r="H1048">
        <v>3</v>
      </c>
      <c r="I1048">
        <v>409</v>
      </c>
      <c r="J1048" t="s">
        <v>136</v>
      </c>
      <c r="K1048" t="s">
        <v>876</v>
      </c>
      <c r="L1048" t="s">
        <v>138</v>
      </c>
      <c r="M1048" t="s">
        <v>877</v>
      </c>
      <c r="N1048" t="s">
        <v>959</v>
      </c>
      <c r="O1048" t="s">
        <v>217</v>
      </c>
      <c r="P1048">
        <v>94589</v>
      </c>
      <c r="Q1048" t="s">
        <v>880</v>
      </c>
      <c r="R1048">
        <v>248</v>
      </c>
      <c r="S1048">
        <v>248</v>
      </c>
      <c r="T1048">
        <v>143</v>
      </c>
      <c r="U1048">
        <v>218</v>
      </c>
      <c r="V1048">
        <v>1074</v>
      </c>
      <c r="W1048">
        <v>83</v>
      </c>
      <c r="X1048">
        <v>201</v>
      </c>
      <c r="Y1048">
        <v>0</v>
      </c>
      <c r="Z1048">
        <v>0</v>
      </c>
      <c r="AA1048">
        <v>15</v>
      </c>
      <c r="AB1048">
        <v>886</v>
      </c>
      <c r="AC1048">
        <v>0</v>
      </c>
      <c r="AD1048">
        <v>59</v>
      </c>
      <c r="AE1048">
        <v>2536</v>
      </c>
      <c r="AF1048">
        <v>0</v>
      </c>
      <c r="AG1048">
        <v>1038</v>
      </c>
      <c r="AH1048">
        <v>5448</v>
      </c>
      <c r="AI1048">
        <v>276</v>
      </c>
      <c r="AJ1048">
        <v>737</v>
      </c>
      <c r="AK1048">
        <v>0</v>
      </c>
      <c r="AL1048">
        <v>0</v>
      </c>
      <c r="AM1048">
        <v>99</v>
      </c>
      <c r="AN1048">
        <v>3992</v>
      </c>
      <c r="AO1048">
        <v>0</v>
      </c>
      <c r="AP1048">
        <v>378</v>
      </c>
      <c r="AQ1048">
        <v>11968</v>
      </c>
      <c r="AR1048">
        <v>0</v>
      </c>
      <c r="AS104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23936</v>
      </c>
      <c r="AT1048">
        <v>772</v>
      </c>
      <c r="AU1048">
        <v>11607</v>
      </c>
      <c r="AV1048">
        <v>338</v>
      </c>
      <c r="AW1048">
        <v>6234</v>
      </c>
      <c r="AX1048">
        <v>0</v>
      </c>
      <c r="AY1048">
        <v>0</v>
      </c>
      <c r="AZ1048">
        <v>776</v>
      </c>
      <c r="BA1048">
        <v>19346</v>
      </c>
      <c r="BB1048">
        <v>0</v>
      </c>
      <c r="BC1048">
        <v>4843</v>
      </c>
      <c r="BD1048">
        <v>43916</v>
      </c>
      <c r="BE1048">
        <v>0</v>
      </c>
      <c r="BF1048">
        <v>0</v>
      </c>
      <c r="BG1048">
        <v>0</v>
      </c>
      <c r="BH1048">
        <v>0</v>
      </c>
      <c r="BI1048">
        <v>0</v>
      </c>
      <c r="BJ1048">
        <v>0</v>
      </c>
      <c r="BK1048">
        <v>0</v>
      </c>
      <c r="BL1048">
        <v>0</v>
      </c>
      <c r="BM1048">
        <v>0</v>
      </c>
      <c r="BN1048">
        <v>0</v>
      </c>
      <c r="BO1048">
        <v>0</v>
      </c>
      <c r="BP1048">
        <v>0</v>
      </c>
      <c r="BQ1048">
        <v>0</v>
      </c>
      <c r="BR1048">
        <v>0</v>
      </c>
      <c r="BS1048">
        <v>0</v>
      </c>
      <c r="BT1048">
        <v>0</v>
      </c>
      <c r="BU1048">
        <v>0</v>
      </c>
      <c r="BV1048">
        <v>0</v>
      </c>
      <c r="BW1048">
        <v>0</v>
      </c>
      <c r="BX1048">
        <v>0</v>
      </c>
      <c r="BY1048">
        <v>0</v>
      </c>
      <c r="BZ1048">
        <v>0</v>
      </c>
      <c r="CA1048">
        <v>0</v>
      </c>
      <c r="CB1048">
        <v>0</v>
      </c>
      <c r="CC1048">
        <v>0</v>
      </c>
      <c r="CD1048">
        <v>0</v>
      </c>
      <c r="CE1048">
        <v>0</v>
      </c>
      <c r="CF1048">
        <v>0</v>
      </c>
      <c r="CG1048">
        <v>0</v>
      </c>
      <c r="CH1048">
        <v>0</v>
      </c>
      <c r="CI1048">
        <v>0</v>
      </c>
      <c r="CJ1048">
        <v>0</v>
      </c>
      <c r="CK1048">
        <v>0</v>
      </c>
      <c r="CL1048">
        <v>0</v>
      </c>
      <c r="CM1048">
        <v>0</v>
      </c>
      <c r="CN1048">
        <v>0</v>
      </c>
      <c r="CO1048">
        <v>0</v>
      </c>
      <c r="CP1048">
        <v>0</v>
      </c>
      <c r="CQ1048">
        <v>0</v>
      </c>
      <c r="CR1048">
        <v>0</v>
      </c>
      <c r="CS1048">
        <v>0</v>
      </c>
      <c r="CT1048">
        <v>0</v>
      </c>
      <c r="CU1048">
        <v>0</v>
      </c>
      <c r="CV1048">
        <v>0</v>
      </c>
      <c r="CW1048">
        <v>0</v>
      </c>
      <c r="CX1048">
        <v>0</v>
      </c>
      <c r="CY1048">
        <v>0</v>
      </c>
      <c r="CZ1048">
        <v>0</v>
      </c>
      <c r="DA1048">
        <v>0</v>
      </c>
      <c r="DB1048">
        <v>0</v>
      </c>
      <c r="DC1048">
        <v>0</v>
      </c>
      <c r="DD1048">
        <v>0</v>
      </c>
      <c r="DE1048">
        <v>0</v>
      </c>
      <c r="DF1048">
        <v>0</v>
      </c>
      <c r="DG1048">
        <v>0</v>
      </c>
      <c r="DH1048">
        <v>0</v>
      </c>
      <c r="DI1048">
        <v>121906874</v>
      </c>
      <c r="DJ1048">
        <v>0</v>
      </c>
      <c r="DK1048">
        <v>0</v>
      </c>
      <c r="DL1048">
        <v>0</v>
      </c>
      <c r="DM1048">
        <v>0</v>
      </c>
      <c r="DN1048">
        <v>0</v>
      </c>
      <c r="DO1048">
        <v>0</v>
      </c>
      <c r="DP1048">
        <v>1832678</v>
      </c>
      <c r="DQ1048">
        <v>431063507</v>
      </c>
      <c r="DR1048">
        <v>0</v>
      </c>
      <c r="DS1048">
        <v>0</v>
      </c>
      <c r="DT1048">
        <v>0</v>
      </c>
      <c r="DU1048">
        <v>0</v>
      </c>
      <c r="DV1048">
        <v>0</v>
      </c>
      <c r="DW1048">
        <v>0</v>
      </c>
      <c r="DX1048">
        <v>0</v>
      </c>
      <c r="DY1048">
        <v>0</v>
      </c>
      <c r="DZ1048">
        <v>0</v>
      </c>
      <c r="EA1048">
        <v>0</v>
      </c>
      <c r="EB1048">
        <v>0</v>
      </c>
      <c r="EC1048">
        <v>0</v>
      </c>
      <c r="ED1048">
        <v>0</v>
      </c>
    </row>
    <row r="1049" spans="1:134" x14ac:dyDescent="0.3">
      <c r="A1049">
        <v>106334025</v>
      </c>
      <c r="B1049" t="s">
        <v>913</v>
      </c>
      <c r="C1049">
        <v>20181</v>
      </c>
      <c r="D1049" s="1">
        <v>43101</v>
      </c>
      <c r="E1049" s="1">
        <v>43190</v>
      </c>
      <c r="F1049" t="s">
        <v>134</v>
      </c>
      <c r="G1049" t="s">
        <v>548</v>
      </c>
      <c r="H1049">
        <v>12</v>
      </c>
      <c r="I1049">
        <v>1111</v>
      </c>
      <c r="J1049" t="s">
        <v>136</v>
      </c>
      <c r="K1049" t="s">
        <v>876</v>
      </c>
      <c r="L1049" t="s">
        <v>138</v>
      </c>
      <c r="M1049" t="s">
        <v>882</v>
      </c>
      <c r="N1049" t="s">
        <v>914</v>
      </c>
      <c r="O1049" t="s">
        <v>915</v>
      </c>
      <c r="P1049">
        <v>92505</v>
      </c>
      <c r="Q1049" t="s">
        <v>885</v>
      </c>
      <c r="R1049">
        <v>226</v>
      </c>
      <c r="S1049">
        <v>226</v>
      </c>
      <c r="T1049">
        <v>125</v>
      </c>
      <c r="U1049">
        <v>59</v>
      </c>
      <c r="V1049">
        <v>867</v>
      </c>
      <c r="W1049">
        <v>20</v>
      </c>
      <c r="X1049">
        <v>249</v>
      </c>
      <c r="Y1049">
        <v>0</v>
      </c>
      <c r="Z1049">
        <v>0</v>
      </c>
      <c r="AA1049">
        <v>7</v>
      </c>
      <c r="AB1049">
        <v>1291</v>
      </c>
      <c r="AC1049">
        <v>0</v>
      </c>
      <c r="AD1049">
        <v>23</v>
      </c>
      <c r="AE1049">
        <v>2516</v>
      </c>
      <c r="AF1049">
        <v>0</v>
      </c>
      <c r="AG1049">
        <v>384</v>
      </c>
      <c r="AH1049">
        <v>4502</v>
      </c>
      <c r="AI1049">
        <v>74</v>
      </c>
      <c r="AJ1049">
        <v>874</v>
      </c>
      <c r="AK1049">
        <v>0</v>
      </c>
      <c r="AL1049">
        <v>0</v>
      </c>
      <c r="AM1049">
        <v>38</v>
      </c>
      <c r="AN1049">
        <v>4249</v>
      </c>
      <c r="AO1049">
        <v>0</v>
      </c>
      <c r="AP1049">
        <v>110</v>
      </c>
      <c r="AQ1049">
        <v>10231</v>
      </c>
      <c r="AR1049">
        <v>0</v>
      </c>
      <c r="AS104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20462</v>
      </c>
      <c r="AT1049">
        <v>523</v>
      </c>
      <c r="AU1049">
        <v>17725</v>
      </c>
      <c r="AV1049">
        <v>545</v>
      </c>
      <c r="AW1049">
        <v>7447</v>
      </c>
      <c r="AX1049">
        <v>0</v>
      </c>
      <c r="AY1049">
        <v>1</v>
      </c>
      <c r="AZ1049">
        <v>407</v>
      </c>
      <c r="BA1049">
        <v>40771</v>
      </c>
      <c r="BB1049">
        <v>0</v>
      </c>
      <c r="BC1049">
        <v>4812</v>
      </c>
      <c r="BD1049">
        <v>72231</v>
      </c>
      <c r="BE1049">
        <v>0</v>
      </c>
      <c r="BF1049">
        <v>0</v>
      </c>
      <c r="BG1049">
        <v>0</v>
      </c>
      <c r="BH1049">
        <v>0</v>
      </c>
      <c r="BI1049">
        <v>0</v>
      </c>
      <c r="BJ1049">
        <v>0</v>
      </c>
      <c r="BK1049">
        <v>0</v>
      </c>
      <c r="BL1049">
        <v>0</v>
      </c>
      <c r="BM1049">
        <v>0</v>
      </c>
      <c r="BN1049">
        <v>0</v>
      </c>
      <c r="BO1049">
        <v>0</v>
      </c>
      <c r="BP1049">
        <v>0</v>
      </c>
      <c r="BQ1049">
        <v>0</v>
      </c>
      <c r="BR1049">
        <v>0</v>
      </c>
      <c r="BS1049">
        <v>0</v>
      </c>
      <c r="BT1049">
        <v>0</v>
      </c>
      <c r="BU1049">
        <v>0</v>
      </c>
      <c r="BV1049">
        <v>0</v>
      </c>
      <c r="BW1049">
        <v>0</v>
      </c>
      <c r="BX1049">
        <v>0</v>
      </c>
      <c r="BY1049">
        <v>0</v>
      </c>
      <c r="BZ1049">
        <v>0</v>
      </c>
      <c r="CA1049">
        <v>0</v>
      </c>
      <c r="CB1049">
        <v>0</v>
      </c>
      <c r="CC1049">
        <v>0</v>
      </c>
      <c r="CD1049">
        <v>0</v>
      </c>
      <c r="CE1049">
        <v>0</v>
      </c>
      <c r="CF1049">
        <v>0</v>
      </c>
      <c r="CG1049">
        <v>0</v>
      </c>
      <c r="CH1049">
        <v>0</v>
      </c>
      <c r="CI1049">
        <v>0</v>
      </c>
      <c r="CJ1049">
        <v>0</v>
      </c>
      <c r="CK1049">
        <v>0</v>
      </c>
      <c r="CL1049">
        <v>0</v>
      </c>
      <c r="CM1049">
        <v>0</v>
      </c>
      <c r="CN1049">
        <v>0</v>
      </c>
      <c r="CO1049">
        <v>0</v>
      </c>
      <c r="CP1049">
        <v>0</v>
      </c>
      <c r="CQ1049">
        <v>0</v>
      </c>
      <c r="CR1049">
        <v>0</v>
      </c>
      <c r="CS1049">
        <v>0</v>
      </c>
      <c r="CT1049">
        <v>0</v>
      </c>
      <c r="CU1049">
        <v>0</v>
      </c>
      <c r="CV1049">
        <v>0</v>
      </c>
      <c r="CW1049">
        <v>0</v>
      </c>
      <c r="CX1049">
        <v>0</v>
      </c>
      <c r="CY1049">
        <v>0</v>
      </c>
      <c r="CZ1049">
        <v>0</v>
      </c>
      <c r="DA1049">
        <v>0</v>
      </c>
      <c r="DB1049">
        <v>0</v>
      </c>
      <c r="DC1049">
        <v>0</v>
      </c>
      <c r="DD1049">
        <v>0</v>
      </c>
      <c r="DE1049">
        <v>0</v>
      </c>
      <c r="DF1049">
        <v>0</v>
      </c>
      <c r="DG1049">
        <v>0</v>
      </c>
      <c r="DH1049">
        <v>0</v>
      </c>
      <c r="DI1049">
        <v>115285113</v>
      </c>
      <c r="DJ1049">
        <v>0</v>
      </c>
      <c r="DK1049">
        <v>0</v>
      </c>
      <c r="DL1049">
        <v>0</v>
      </c>
      <c r="DM1049">
        <v>0</v>
      </c>
      <c r="DN1049">
        <v>0</v>
      </c>
      <c r="DO1049">
        <v>0</v>
      </c>
      <c r="DP1049">
        <v>5482408</v>
      </c>
      <c r="DQ1049">
        <v>168481417</v>
      </c>
      <c r="DR1049">
        <v>0</v>
      </c>
      <c r="DS1049">
        <v>0</v>
      </c>
      <c r="DT1049">
        <v>0</v>
      </c>
      <c r="DU1049">
        <v>0</v>
      </c>
      <c r="DV1049">
        <v>0</v>
      </c>
      <c r="DW1049">
        <v>0</v>
      </c>
      <c r="DX1049">
        <v>0</v>
      </c>
      <c r="DY1049">
        <v>0</v>
      </c>
      <c r="DZ1049">
        <v>0</v>
      </c>
      <c r="EA1049">
        <v>0</v>
      </c>
      <c r="EB1049">
        <v>0</v>
      </c>
      <c r="EC1049">
        <v>0</v>
      </c>
      <c r="ED1049">
        <v>0</v>
      </c>
    </row>
    <row r="1050" spans="1:134" x14ac:dyDescent="0.3">
      <c r="A1050">
        <v>106314024</v>
      </c>
      <c r="B1050" t="s">
        <v>916</v>
      </c>
      <c r="C1050">
        <v>20181</v>
      </c>
      <c r="D1050" s="1">
        <v>43101</v>
      </c>
      <c r="E1050" s="1">
        <v>43190</v>
      </c>
      <c r="F1050" t="s">
        <v>134</v>
      </c>
      <c r="G1050" t="s">
        <v>917</v>
      </c>
      <c r="H1050">
        <v>2</v>
      </c>
      <c r="I1050">
        <v>309</v>
      </c>
      <c r="J1050" t="s">
        <v>136</v>
      </c>
      <c r="K1050" t="s">
        <v>876</v>
      </c>
      <c r="L1050" t="s">
        <v>138</v>
      </c>
      <c r="M1050" t="s">
        <v>877</v>
      </c>
      <c r="N1050" t="s">
        <v>918</v>
      </c>
      <c r="O1050" t="s">
        <v>919</v>
      </c>
      <c r="P1050">
        <v>95661</v>
      </c>
      <c r="Q1050" t="s">
        <v>880</v>
      </c>
      <c r="R1050">
        <v>340</v>
      </c>
      <c r="S1050">
        <v>340</v>
      </c>
      <c r="T1050">
        <v>232</v>
      </c>
      <c r="U1050">
        <v>226</v>
      </c>
      <c r="V1050">
        <v>2095</v>
      </c>
      <c r="W1050">
        <v>51</v>
      </c>
      <c r="X1050">
        <v>532</v>
      </c>
      <c r="Y1050">
        <v>0</v>
      </c>
      <c r="Z1050">
        <v>0</v>
      </c>
      <c r="AA1050">
        <v>38</v>
      </c>
      <c r="AB1050">
        <v>2649</v>
      </c>
      <c r="AC1050">
        <v>0</v>
      </c>
      <c r="AD1050">
        <v>52</v>
      </c>
      <c r="AE1050">
        <v>5643</v>
      </c>
      <c r="AF1050">
        <v>0</v>
      </c>
      <c r="AG1050">
        <v>758</v>
      </c>
      <c r="AH1050">
        <v>7539</v>
      </c>
      <c r="AI1050">
        <v>193</v>
      </c>
      <c r="AJ1050">
        <v>1460</v>
      </c>
      <c r="AK1050">
        <v>0</v>
      </c>
      <c r="AL1050">
        <v>0</v>
      </c>
      <c r="AM1050">
        <v>168</v>
      </c>
      <c r="AN1050">
        <v>9133</v>
      </c>
      <c r="AO1050">
        <v>0</v>
      </c>
      <c r="AP1050">
        <v>159</v>
      </c>
      <c r="AQ1050">
        <v>19410</v>
      </c>
      <c r="AR1050">
        <v>0</v>
      </c>
      <c r="AS105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38820</v>
      </c>
      <c r="AT1050">
        <v>471</v>
      </c>
      <c r="AU1050">
        <v>12689</v>
      </c>
      <c r="AV1050">
        <v>1272</v>
      </c>
      <c r="AW1050">
        <v>6533</v>
      </c>
      <c r="AX1050">
        <v>0</v>
      </c>
      <c r="AY1050">
        <v>1</v>
      </c>
      <c r="AZ1050">
        <v>584</v>
      </c>
      <c r="BA1050">
        <v>23685</v>
      </c>
      <c r="BB1050">
        <v>0</v>
      </c>
      <c r="BC1050">
        <v>3978</v>
      </c>
      <c r="BD1050">
        <v>49213</v>
      </c>
      <c r="BE1050">
        <v>0</v>
      </c>
      <c r="BF1050">
        <v>0</v>
      </c>
      <c r="BG1050">
        <v>0</v>
      </c>
      <c r="BH1050">
        <v>0</v>
      </c>
      <c r="BI1050">
        <v>0</v>
      </c>
      <c r="BJ1050">
        <v>0</v>
      </c>
      <c r="BK1050">
        <v>0</v>
      </c>
      <c r="BL1050">
        <v>0</v>
      </c>
      <c r="BM1050">
        <v>0</v>
      </c>
      <c r="BN1050">
        <v>0</v>
      </c>
      <c r="BO1050">
        <v>0</v>
      </c>
      <c r="BP1050">
        <v>0</v>
      </c>
      <c r="BQ1050">
        <v>0</v>
      </c>
      <c r="BR1050">
        <v>0</v>
      </c>
      <c r="BS1050">
        <v>0</v>
      </c>
      <c r="BT1050">
        <v>0</v>
      </c>
      <c r="BU1050">
        <v>0</v>
      </c>
      <c r="BV1050">
        <v>0</v>
      </c>
      <c r="BW1050">
        <v>0</v>
      </c>
      <c r="BX1050">
        <v>0</v>
      </c>
      <c r="BY1050">
        <v>0</v>
      </c>
      <c r="BZ1050">
        <v>0</v>
      </c>
      <c r="CA1050">
        <v>0</v>
      </c>
      <c r="CB1050">
        <v>0</v>
      </c>
      <c r="CC1050">
        <v>0</v>
      </c>
      <c r="CD1050">
        <v>0</v>
      </c>
      <c r="CE1050">
        <v>0</v>
      </c>
      <c r="CF1050">
        <v>0</v>
      </c>
      <c r="CG1050">
        <v>0</v>
      </c>
      <c r="CH1050">
        <v>0</v>
      </c>
      <c r="CI1050">
        <v>0</v>
      </c>
      <c r="CJ1050">
        <v>0</v>
      </c>
      <c r="CK1050">
        <v>0</v>
      </c>
      <c r="CL1050">
        <v>0</v>
      </c>
      <c r="CM1050">
        <v>0</v>
      </c>
      <c r="CN1050">
        <v>0</v>
      </c>
      <c r="CO1050">
        <v>0</v>
      </c>
      <c r="CP1050">
        <v>0</v>
      </c>
      <c r="CQ1050">
        <v>0</v>
      </c>
      <c r="CR1050">
        <v>0</v>
      </c>
      <c r="CS1050">
        <v>0</v>
      </c>
      <c r="CT1050">
        <v>0</v>
      </c>
      <c r="CU1050">
        <v>0</v>
      </c>
      <c r="CV1050">
        <v>0</v>
      </c>
      <c r="CW1050">
        <v>0</v>
      </c>
      <c r="CX1050">
        <v>0</v>
      </c>
      <c r="CY1050">
        <v>0</v>
      </c>
      <c r="CZ1050">
        <v>0</v>
      </c>
      <c r="DA1050">
        <v>0</v>
      </c>
      <c r="DB1050">
        <v>0</v>
      </c>
      <c r="DC1050">
        <v>0</v>
      </c>
      <c r="DD1050">
        <v>0</v>
      </c>
      <c r="DE1050">
        <v>0</v>
      </c>
      <c r="DF1050">
        <v>0</v>
      </c>
      <c r="DG1050">
        <v>0</v>
      </c>
      <c r="DH1050">
        <v>0</v>
      </c>
      <c r="DI1050">
        <v>201293622</v>
      </c>
      <c r="DJ1050">
        <v>0</v>
      </c>
      <c r="DK1050">
        <v>0</v>
      </c>
      <c r="DL1050">
        <v>0</v>
      </c>
      <c r="DM1050">
        <v>0</v>
      </c>
      <c r="DN1050">
        <v>0</v>
      </c>
      <c r="DO1050">
        <v>0</v>
      </c>
      <c r="DP1050">
        <v>3707032</v>
      </c>
      <c r="DQ1050">
        <v>468710239</v>
      </c>
      <c r="DR1050">
        <v>0</v>
      </c>
      <c r="DS1050">
        <v>0</v>
      </c>
      <c r="DT1050">
        <v>0</v>
      </c>
      <c r="DU1050">
        <v>0</v>
      </c>
      <c r="DV1050">
        <v>0</v>
      </c>
      <c r="DW1050">
        <v>0</v>
      </c>
      <c r="DX1050">
        <v>0</v>
      </c>
      <c r="DY1050">
        <v>0</v>
      </c>
      <c r="DZ1050">
        <v>0</v>
      </c>
      <c r="EA1050">
        <v>0</v>
      </c>
      <c r="EB1050">
        <v>0</v>
      </c>
      <c r="EC1050">
        <v>0</v>
      </c>
      <c r="ED1050">
        <v>0</v>
      </c>
    </row>
    <row r="1051" spans="1:134" x14ac:dyDescent="0.3">
      <c r="A1051">
        <v>106340913</v>
      </c>
      <c r="B1051" t="s">
        <v>920</v>
      </c>
      <c r="C1051">
        <v>20181</v>
      </c>
      <c r="D1051" s="1">
        <v>43101</v>
      </c>
      <c r="E1051" s="1">
        <v>43190</v>
      </c>
      <c r="F1051" t="s">
        <v>134</v>
      </c>
      <c r="G1051" t="s">
        <v>558</v>
      </c>
      <c r="H1051">
        <v>2</v>
      </c>
      <c r="I1051">
        <v>311</v>
      </c>
      <c r="J1051" t="s">
        <v>136</v>
      </c>
      <c r="K1051" t="s">
        <v>876</v>
      </c>
      <c r="L1051" t="s">
        <v>138</v>
      </c>
      <c r="M1051" t="s">
        <v>877</v>
      </c>
      <c r="N1051" t="s">
        <v>921</v>
      </c>
      <c r="O1051" t="s">
        <v>563</v>
      </c>
      <c r="P1051">
        <v>95825</v>
      </c>
      <c r="Q1051" t="s">
        <v>880</v>
      </c>
      <c r="R1051">
        <v>287</v>
      </c>
      <c r="S1051">
        <v>287</v>
      </c>
      <c r="T1051">
        <v>146</v>
      </c>
      <c r="U1051">
        <v>303</v>
      </c>
      <c r="V1051">
        <v>1475</v>
      </c>
      <c r="W1051">
        <v>69</v>
      </c>
      <c r="X1051">
        <v>284</v>
      </c>
      <c r="Y1051">
        <v>0</v>
      </c>
      <c r="Z1051">
        <v>0</v>
      </c>
      <c r="AA1051">
        <v>21</v>
      </c>
      <c r="AB1051">
        <v>864</v>
      </c>
      <c r="AC1051">
        <v>0</v>
      </c>
      <c r="AD1051">
        <v>65</v>
      </c>
      <c r="AE1051">
        <v>3081</v>
      </c>
      <c r="AF1051">
        <v>0</v>
      </c>
      <c r="AG1051">
        <v>1591</v>
      </c>
      <c r="AH1051">
        <v>5647</v>
      </c>
      <c r="AI1051">
        <v>284</v>
      </c>
      <c r="AJ1051">
        <v>1424</v>
      </c>
      <c r="AK1051">
        <v>0</v>
      </c>
      <c r="AL1051">
        <v>0</v>
      </c>
      <c r="AM1051">
        <v>98</v>
      </c>
      <c r="AN1051">
        <v>3014</v>
      </c>
      <c r="AO1051">
        <v>0</v>
      </c>
      <c r="AP1051">
        <v>176</v>
      </c>
      <c r="AQ1051">
        <v>12234</v>
      </c>
      <c r="AR1051">
        <v>0</v>
      </c>
      <c r="AS105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24468</v>
      </c>
      <c r="AT1051">
        <v>1406</v>
      </c>
      <c r="AU1051">
        <v>18952</v>
      </c>
      <c r="AV1051">
        <v>3406</v>
      </c>
      <c r="AW1051">
        <v>11930</v>
      </c>
      <c r="AX1051">
        <v>0</v>
      </c>
      <c r="AY1051">
        <v>0</v>
      </c>
      <c r="AZ1051">
        <v>988</v>
      </c>
      <c r="BA1051">
        <v>25441</v>
      </c>
      <c r="BB1051">
        <v>0</v>
      </c>
      <c r="BC1051">
        <v>7653</v>
      </c>
      <c r="BD1051">
        <v>69776</v>
      </c>
      <c r="BE1051">
        <v>0</v>
      </c>
      <c r="BF1051">
        <v>0</v>
      </c>
      <c r="BG1051">
        <v>0</v>
      </c>
      <c r="BH1051">
        <v>0</v>
      </c>
      <c r="BI1051">
        <v>0</v>
      </c>
      <c r="BJ1051">
        <v>0</v>
      </c>
      <c r="BK1051">
        <v>0</v>
      </c>
      <c r="BL1051">
        <v>0</v>
      </c>
      <c r="BM1051">
        <v>0</v>
      </c>
      <c r="BN1051">
        <v>0</v>
      </c>
      <c r="BO1051">
        <v>0</v>
      </c>
      <c r="BP1051">
        <v>0</v>
      </c>
      <c r="BQ1051">
        <v>0</v>
      </c>
      <c r="BR1051">
        <v>0</v>
      </c>
      <c r="BS1051">
        <v>0</v>
      </c>
      <c r="BT1051">
        <v>0</v>
      </c>
      <c r="BU1051">
        <v>0</v>
      </c>
      <c r="BV1051">
        <v>0</v>
      </c>
      <c r="BW1051">
        <v>0</v>
      </c>
      <c r="BX1051">
        <v>0</v>
      </c>
      <c r="BY1051">
        <v>0</v>
      </c>
      <c r="BZ1051">
        <v>0</v>
      </c>
      <c r="CA1051">
        <v>0</v>
      </c>
      <c r="CB1051">
        <v>0</v>
      </c>
      <c r="CC1051">
        <v>0</v>
      </c>
      <c r="CD1051">
        <v>0</v>
      </c>
      <c r="CE1051">
        <v>0</v>
      </c>
      <c r="CF1051">
        <v>0</v>
      </c>
      <c r="CG1051">
        <v>0</v>
      </c>
      <c r="CH1051">
        <v>0</v>
      </c>
      <c r="CI1051">
        <v>0</v>
      </c>
      <c r="CJ1051">
        <v>0</v>
      </c>
      <c r="CK1051">
        <v>0</v>
      </c>
      <c r="CL1051">
        <v>0</v>
      </c>
      <c r="CM1051">
        <v>0</v>
      </c>
      <c r="CN1051">
        <v>0</v>
      </c>
      <c r="CO1051">
        <v>0</v>
      </c>
      <c r="CP1051">
        <v>0</v>
      </c>
      <c r="CQ1051">
        <v>0</v>
      </c>
      <c r="CR1051">
        <v>0</v>
      </c>
      <c r="CS1051">
        <v>0</v>
      </c>
      <c r="CT1051">
        <v>0</v>
      </c>
      <c r="CU1051">
        <v>0</v>
      </c>
      <c r="CV1051">
        <v>0</v>
      </c>
      <c r="CW1051">
        <v>0</v>
      </c>
      <c r="CX1051">
        <v>0</v>
      </c>
      <c r="CY1051">
        <v>0</v>
      </c>
      <c r="CZ1051">
        <v>0</v>
      </c>
      <c r="DA1051">
        <v>0</v>
      </c>
      <c r="DB1051">
        <v>0</v>
      </c>
      <c r="DC1051">
        <v>0</v>
      </c>
      <c r="DD1051">
        <v>0</v>
      </c>
      <c r="DE1051">
        <v>0</v>
      </c>
      <c r="DF1051">
        <v>0</v>
      </c>
      <c r="DG1051">
        <v>0</v>
      </c>
      <c r="DH1051">
        <v>0</v>
      </c>
      <c r="DI1051">
        <v>167558254</v>
      </c>
      <c r="DJ1051">
        <v>0</v>
      </c>
      <c r="DK1051">
        <v>0</v>
      </c>
      <c r="DL1051">
        <v>0</v>
      </c>
      <c r="DM1051">
        <v>0</v>
      </c>
      <c r="DN1051">
        <v>0</v>
      </c>
      <c r="DO1051">
        <v>0</v>
      </c>
      <c r="DP1051">
        <v>3913924</v>
      </c>
      <c r="DQ1051">
        <v>122845061</v>
      </c>
      <c r="DR1051">
        <v>0</v>
      </c>
      <c r="DS1051">
        <v>0</v>
      </c>
      <c r="DT1051">
        <v>0</v>
      </c>
      <c r="DU1051">
        <v>0</v>
      </c>
      <c r="DV1051">
        <v>0</v>
      </c>
      <c r="DW1051">
        <v>0</v>
      </c>
      <c r="DX1051">
        <v>0</v>
      </c>
      <c r="DY1051">
        <v>0</v>
      </c>
      <c r="DZ1051">
        <v>0</v>
      </c>
      <c r="EA1051">
        <v>0</v>
      </c>
      <c r="EB1051">
        <v>0</v>
      </c>
      <c r="EC1051">
        <v>0</v>
      </c>
      <c r="ED1051">
        <v>0</v>
      </c>
    </row>
    <row r="1052" spans="1:134" x14ac:dyDescent="0.3">
      <c r="A1052">
        <v>106370730</v>
      </c>
      <c r="B1052" t="s">
        <v>922</v>
      </c>
      <c r="C1052">
        <v>20181</v>
      </c>
      <c r="D1052" s="1">
        <v>43101</v>
      </c>
      <c r="E1052" s="1">
        <v>43190</v>
      </c>
      <c r="F1052" t="s">
        <v>134</v>
      </c>
      <c r="G1052" t="s">
        <v>254</v>
      </c>
      <c r="H1052">
        <v>14</v>
      </c>
      <c r="I1052">
        <v>1416</v>
      </c>
      <c r="J1052" t="s">
        <v>136</v>
      </c>
      <c r="K1052" t="s">
        <v>876</v>
      </c>
      <c r="L1052" t="s">
        <v>145</v>
      </c>
      <c r="M1052" t="s">
        <v>882</v>
      </c>
      <c r="N1052" t="s">
        <v>923</v>
      </c>
      <c r="O1052" t="s">
        <v>308</v>
      </c>
      <c r="P1052">
        <v>92120</v>
      </c>
      <c r="Q1052" t="s">
        <v>885</v>
      </c>
      <c r="R1052">
        <v>556</v>
      </c>
      <c r="S1052">
        <v>556</v>
      </c>
      <c r="T1052">
        <v>298</v>
      </c>
      <c r="U1052">
        <v>152</v>
      </c>
      <c r="V1052">
        <v>2808</v>
      </c>
      <c r="W1052">
        <v>74</v>
      </c>
      <c r="X1052">
        <v>358</v>
      </c>
      <c r="Y1052">
        <v>0</v>
      </c>
      <c r="Z1052">
        <v>0</v>
      </c>
      <c r="AA1052">
        <v>25</v>
      </c>
      <c r="AB1052">
        <v>2941</v>
      </c>
      <c r="AC1052">
        <v>0</v>
      </c>
      <c r="AD1052">
        <v>53</v>
      </c>
      <c r="AE1052">
        <v>6411</v>
      </c>
      <c r="AF1052">
        <v>0</v>
      </c>
      <c r="AG1052">
        <v>836</v>
      </c>
      <c r="AH1052">
        <v>11927</v>
      </c>
      <c r="AI1052">
        <v>191</v>
      </c>
      <c r="AJ1052">
        <v>1270</v>
      </c>
      <c r="AK1052">
        <v>0</v>
      </c>
      <c r="AL1052">
        <v>0</v>
      </c>
      <c r="AM1052">
        <v>102</v>
      </c>
      <c r="AN1052">
        <v>9830</v>
      </c>
      <c r="AO1052">
        <v>0</v>
      </c>
      <c r="AP1052">
        <v>211</v>
      </c>
      <c r="AQ1052">
        <v>24367</v>
      </c>
      <c r="AR1052">
        <v>0</v>
      </c>
      <c r="AS105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48734</v>
      </c>
      <c r="AT1052">
        <v>498</v>
      </c>
      <c r="AU1052">
        <v>15300</v>
      </c>
      <c r="AV1052">
        <v>435</v>
      </c>
      <c r="AW1052">
        <v>4727</v>
      </c>
      <c r="AX1052">
        <v>0</v>
      </c>
      <c r="AY1052">
        <v>2</v>
      </c>
      <c r="AZ1052">
        <v>611</v>
      </c>
      <c r="BA1052">
        <v>29161</v>
      </c>
      <c r="BB1052">
        <v>3</v>
      </c>
      <c r="BC1052">
        <v>2210</v>
      </c>
      <c r="BD1052">
        <v>52947</v>
      </c>
      <c r="BE1052">
        <v>0</v>
      </c>
      <c r="BF1052">
        <v>0</v>
      </c>
      <c r="BG1052">
        <v>0</v>
      </c>
      <c r="BH1052">
        <v>0</v>
      </c>
      <c r="BI1052">
        <v>0</v>
      </c>
      <c r="BJ1052">
        <v>0</v>
      </c>
      <c r="BK1052">
        <v>0</v>
      </c>
      <c r="BL1052">
        <v>0</v>
      </c>
      <c r="BM1052">
        <v>0</v>
      </c>
      <c r="BN1052">
        <v>0</v>
      </c>
      <c r="BO1052">
        <v>0</v>
      </c>
      <c r="BP1052">
        <v>0</v>
      </c>
      <c r="BQ1052">
        <v>0</v>
      </c>
      <c r="BR1052">
        <v>0</v>
      </c>
      <c r="BS1052">
        <v>0</v>
      </c>
      <c r="BT1052">
        <v>0</v>
      </c>
      <c r="BU1052">
        <v>0</v>
      </c>
      <c r="BV1052">
        <v>0</v>
      </c>
      <c r="BW1052">
        <v>0</v>
      </c>
      <c r="BX1052">
        <v>0</v>
      </c>
      <c r="BY1052">
        <v>0</v>
      </c>
      <c r="BZ1052">
        <v>0</v>
      </c>
      <c r="CA1052">
        <v>0</v>
      </c>
      <c r="CB1052">
        <v>0</v>
      </c>
      <c r="CC1052">
        <v>0</v>
      </c>
      <c r="CD1052">
        <v>0</v>
      </c>
      <c r="CE1052">
        <v>0</v>
      </c>
      <c r="CF1052">
        <v>0</v>
      </c>
      <c r="CG1052">
        <v>0</v>
      </c>
      <c r="CH1052">
        <v>0</v>
      </c>
      <c r="CI1052">
        <v>0</v>
      </c>
      <c r="CJ1052">
        <v>0</v>
      </c>
      <c r="CK1052">
        <v>0</v>
      </c>
      <c r="CL1052">
        <v>0</v>
      </c>
      <c r="CM1052">
        <v>0</v>
      </c>
      <c r="CN1052">
        <v>0</v>
      </c>
      <c r="CO1052">
        <v>0</v>
      </c>
      <c r="CP1052">
        <v>0</v>
      </c>
      <c r="CQ1052">
        <v>0</v>
      </c>
      <c r="CR1052">
        <v>0</v>
      </c>
      <c r="CS1052">
        <v>0</v>
      </c>
      <c r="CT1052">
        <v>0</v>
      </c>
      <c r="CU1052">
        <v>0</v>
      </c>
      <c r="CV1052">
        <v>0</v>
      </c>
      <c r="CW1052">
        <v>0</v>
      </c>
      <c r="CX1052">
        <v>0</v>
      </c>
      <c r="CY1052">
        <v>0</v>
      </c>
      <c r="CZ1052">
        <v>0</v>
      </c>
      <c r="DA1052">
        <v>0</v>
      </c>
      <c r="DB1052">
        <v>0</v>
      </c>
      <c r="DC1052">
        <v>0</v>
      </c>
      <c r="DD1052">
        <v>0</v>
      </c>
      <c r="DE1052">
        <v>0</v>
      </c>
      <c r="DF1052">
        <v>0</v>
      </c>
      <c r="DG1052">
        <v>0</v>
      </c>
      <c r="DH1052">
        <v>0</v>
      </c>
      <c r="DI1052">
        <v>247501211</v>
      </c>
      <c r="DJ1052">
        <v>0</v>
      </c>
      <c r="DK1052">
        <v>0</v>
      </c>
      <c r="DL1052">
        <v>0</v>
      </c>
      <c r="DM1052">
        <v>0</v>
      </c>
      <c r="DN1052">
        <v>0</v>
      </c>
      <c r="DO1052">
        <v>0</v>
      </c>
      <c r="DP1052">
        <v>2718251</v>
      </c>
      <c r="DQ1052">
        <v>877650918</v>
      </c>
      <c r="DR1052">
        <v>0</v>
      </c>
      <c r="DS1052">
        <v>0</v>
      </c>
      <c r="DT1052">
        <v>0</v>
      </c>
      <c r="DU1052">
        <v>0</v>
      </c>
      <c r="DV1052">
        <v>0</v>
      </c>
      <c r="DW1052">
        <v>0</v>
      </c>
      <c r="DX1052">
        <v>0</v>
      </c>
      <c r="DY1052">
        <v>0</v>
      </c>
      <c r="DZ1052">
        <v>0</v>
      </c>
      <c r="EA1052">
        <v>0</v>
      </c>
      <c r="EB1052">
        <v>0</v>
      </c>
      <c r="EC1052">
        <v>0</v>
      </c>
      <c r="ED1052">
        <v>0</v>
      </c>
    </row>
    <row r="1053" spans="1:134" x14ac:dyDescent="0.3">
      <c r="A1053">
        <v>106380857</v>
      </c>
      <c r="B1053" t="s">
        <v>924</v>
      </c>
      <c r="C1053">
        <v>20181</v>
      </c>
      <c r="D1053" s="1">
        <v>43101</v>
      </c>
      <c r="E1053" s="1">
        <v>43190</v>
      </c>
      <c r="F1053" t="s">
        <v>134</v>
      </c>
      <c r="G1053" t="s">
        <v>379</v>
      </c>
      <c r="H1053">
        <v>4</v>
      </c>
      <c r="I1053">
        <v>423</v>
      </c>
      <c r="J1053" t="s">
        <v>136</v>
      </c>
      <c r="K1053" t="s">
        <v>876</v>
      </c>
      <c r="L1053" t="s">
        <v>145</v>
      </c>
      <c r="M1053" t="s">
        <v>877</v>
      </c>
      <c r="N1053" t="s">
        <v>925</v>
      </c>
      <c r="O1053" t="s">
        <v>382</v>
      </c>
      <c r="P1053">
        <v>94115</v>
      </c>
      <c r="Q1053" t="s">
        <v>880</v>
      </c>
      <c r="R1053">
        <v>239</v>
      </c>
      <c r="S1053">
        <v>239</v>
      </c>
      <c r="T1053">
        <v>148</v>
      </c>
      <c r="U1053">
        <v>110</v>
      </c>
      <c r="V1053">
        <v>1238</v>
      </c>
      <c r="W1053">
        <v>13</v>
      </c>
      <c r="X1053">
        <v>107</v>
      </c>
      <c r="Y1053">
        <v>0</v>
      </c>
      <c r="Z1053">
        <v>0</v>
      </c>
      <c r="AA1053">
        <v>7</v>
      </c>
      <c r="AB1053">
        <v>1529</v>
      </c>
      <c r="AC1053">
        <v>0</v>
      </c>
      <c r="AD1053">
        <v>30</v>
      </c>
      <c r="AE1053">
        <v>3034</v>
      </c>
      <c r="AF1053">
        <v>0</v>
      </c>
      <c r="AG1053">
        <v>648</v>
      </c>
      <c r="AH1053">
        <v>5584</v>
      </c>
      <c r="AI1053">
        <v>31</v>
      </c>
      <c r="AJ1053">
        <v>354</v>
      </c>
      <c r="AK1053">
        <v>0</v>
      </c>
      <c r="AL1053">
        <v>0</v>
      </c>
      <c r="AM1053">
        <v>57</v>
      </c>
      <c r="AN1053">
        <v>5597</v>
      </c>
      <c r="AO1053">
        <v>0</v>
      </c>
      <c r="AP1053">
        <v>128</v>
      </c>
      <c r="AQ1053">
        <v>12399</v>
      </c>
      <c r="AR1053">
        <v>0</v>
      </c>
      <c r="AS105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24798</v>
      </c>
      <c r="AT1053">
        <v>258</v>
      </c>
      <c r="AU1053">
        <v>4990</v>
      </c>
      <c r="AV1053">
        <v>127</v>
      </c>
      <c r="AW1053">
        <v>1225</v>
      </c>
      <c r="AX1053">
        <v>0</v>
      </c>
      <c r="AY1053">
        <v>0</v>
      </c>
      <c r="AZ1053">
        <v>380</v>
      </c>
      <c r="BA1053">
        <v>11080</v>
      </c>
      <c r="BB1053">
        <v>0</v>
      </c>
      <c r="BC1053">
        <v>1411</v>
      </c>
      <c r="BD1053">
        <v>19471</v>
      </c>
      <c r="BE1053">
        <v>0</v>
      </c>
      <c r="BF1053">
        <v>0</v>
      </c>
      <c r="BG1053">
        <v>0</v>
      </c>
      <c r="BH1053">
        <v>0</v>
      </c>
      <c r="BI1053">
        <v>0</v>
      </c>
      <c r="BJ1053">
        <v>0</v>
      </c>
      <c r="BK1053">
        <v>0</v>
      </c>
      <c r="BL1053">
        <v>0</v>
      </c>
      <c r="BM1053">
        <v>0</v>
      </c>
      <c r="BN1053">
        <v>0</v>
      </c>
      <c r="BO1053">
        <v>0</v>
      </c>
      <c r="BP1053">
        <v>0</v>
      </c>
      <c r="BQ1053">
        <v>0</v>
      </c>
      <c r="BR1053">
        <v>0</v>
      </c>
      <c r="BS1053">
        <v>0</v>
      </c>
      <c r="BT1053">
        <v>0</v>
      </c>
      <c r="BU1053">
        <v>0</v>
      </c>
      <c r="BV1053">
        <v>0</v>
      </c>
      <c r="BW1053">
        <v>0</v>
      </c>
      <c r="BX1053">
        <v>0</v>
      </c>
      <c r="BY1053">
        <v>0</v>
      </c>
      <c r="BZ1053">
        <v>0</v>
      </c>
      <c r="CA1053">
        <v>0</v>
      </c>
      <c r="CB1053">
        <v>0</v>
      </c>
      <c r="CC1053">
        <v>0</v>
      </c>
      <c r="CD1053">
        <v>0</v>
      </c>
      <c r="CE1053">
        <v>0</v>
      </c>
      <c r="CF1053">
        <v>0</v>
      </c>
      <c r="CG1053">
        <v>0</v>
      </c>
      <c r="CH1053">
        <v>0</v>
      </c>
      <c r="CI1053">
        <v>0</v>
      </c>
      <c r="CJ1053">
        <v>0</v>
      </c>
      <c r="CK1053">
        <v>0</v>
      </c>
      <c r="CL1053">
        <v>0</v>
      </c>
      <c r="CM1053">
        <v>0</v>
      </c>
      <c r="CN1053">
        <v>0</v>
      </c>
      <c r="CO1053">
        <v>0</v>
      </c>
      <c r="CP1053">
        <v>0</v>
      </c>
      <c r="CQ1053">
        <v>0</v>
      </c>
      <c r="CR1053">
        <v>0</v>
      </c>
      <c r="CS1053">
        <v>0</v>
      </c>
      <c r="CT1053">
        <v>0</v>
      </c>
      <c r="CU1053">
        <v>0</v>
      </c>
      <c r="CV1053">
        <v>0</v>
      </c>
      <c r="CW1053">
        <v>0</v>
      </c>
      <c r="CX1053">
        <v>0</v>
      </c>
      <c r="CY1053">
        <v>0</v>
      </c>
      <c r="CZ1053">
        <v>0</v>
      </c>
      <c r="DA1053">
        <v>0</v>
      </c>
      <c r="DB1053">
        <v>0</v>
      </c>
      <c r="DC1053">
        <v>0</v>
      </c>
      <c r="DD1053">
        <v>0</v>
      </c>
      <c r="DE1053">
        <v>0</v>
      </c>
      <c r="DF1053">
        <v>0</v>
      </c>
      <c r="DG1053">
        <v>0</v>
      </c>
      <c r="DH1053">
        <v>0</v>
      </c>
      <c r="DI1053">
        <v>169645137</v>
      </c>
      <c r="DJ1053">
        <v>0</v>
      </c>
      <c r="DK1053">
        <v>0</v>
      </c>
      <c r="DL1053">
        <v>0</v>
      </c>
      <c r="DM1053">
        <v>0</v>
      </c>
      <c r="DN1053">
        <v>0</v>
      </c>
      <c r="DO1053">
        <v>0</v>
      </c>
      <c r="DP1053">
        <v>3390331</v>
      </c>
      <c r="DQ1053">
        <v>282371513</v>
      </c>
      <c r="DR1053">
        <v>0</v>
      </c>
      <c r="DS1053">
        <v>0</v>
      </c>
      <c r="DT1053">
        <v>0</v>
      </c>
      <c r="DU1053">
        <v>0</v>
      </c>
      <c r="DV1053">
        <v>0</v>
      </c>
      <c r="DW1053">
        <v>0</v>
      </c>
      <c r="DX1053">
        <v>0</v>
      </c>
      <c r="DY1053">
        <v>0</v>
      </c>
      <c r="DZ1053">
        <v>0</v>
      </c>
      <c r="EA1053">
        <v>0</v>
      </c>
      <c r="EB1053">
        <v>0</v>
      </c>
      <c r="EC1053">
        <v>0</v>
      </c>
      <c r="ED1053">
        <v>0</v>
      </c>
    </row>
    <row r="1054" spans="1:134" x14ac:dyDescent="0.3">
      <c r="A1054">
        <v>106431506</v>
      </c>
      <c r="B1054" t="s">
        <v>926</v>
      </c>
      <c r="C1054">
        <v>20181</v>
      </c>
      <c r="D1054" s="1">
        <v>43101</v>
      </c>
      <c r="E1054" s="1">
        <v>43190</v>
      </c>
      <c r="F1054" t="s">
        <v>134</v>
      </c>
      <c r="G1054" t="s">
        <v>446</v>
      </c>
      <c r="H1054">
        <v>7</v>
      </c>
      <c r="I1054">
        <v>431</v>
      </c>
      <c r="J1054" t="s">
        <v>136</v>
      </c>
      <c r="K1054" t="s">
        <v>876</v>
      </c>
      <c r="L1054" t="s">
        <v>138</v>
      </c>
      <c r="M1054" t="s">
        <v>877</v>
      </c>
      <c r="N1054" t="s">
        <v>927</v>
      </c>
      <c r="O1054" t="s">
        <v>566</v>
      </c>
      <c r="P1054">
        <v>95119</v>
      </c>
      <c r="Q1054" t="s">
        <v>880</v>
      </c>
      <c r="R1054">
        <v>247</v>
      </c>
      <c r="S1054">
        <v>247</v>
      </c>
      <c r="T1054">
        <v>114</v>
      </c>
      <c r="U1054">
        <v>140</v>
      </c>
      <c r="V1054">
        <v>1162</v>
      </c>
      <c r="W1054">
        <v>58</v>
      </c>
      <c r="X1054">
        <v>96</v>
      </c>
      <c r="Y1054">
        <v>0</v>
      </c>
      <c r="Z1054">
        <v>0</v>
      </c>
      <c r="AA1054">
        <v>31</v>
      </c>
      <c r="AB1054">
        <v>1400</v>
      </c>
      <c r="AC1054">
        <v>0</v>
      </c>
      <c r="AD1054">
        <v>25</v>
      </c>
      <c r="AE1054">
        <v>2912</v>
      </c>
      <c r="AF1054">
        <v>0</v>
      </c>
      <c r="AG1054">
        <v>664</v>
      </c>
      <c r="AH1054">
        <v>4500</v>
      </c>
      <c r="AI1054">
        <v>207</v>
      </c>
      <c r="AJ1054">
        <v>370</v>
      </c>
      <c r="AK1054">
        <v>0</v>
      </c>
      <c r="AL1054">
        <v>0</v>
      </c>
      <c r="AM1054">
        <v>70</v>
      </c>
      <c r="AN1054">
        <v>3648</v>
      </c>
      <c r="AO1054">
        <v>0</v>
      </c>
      <c r="AP1054">
        <v>90</v>
      </c>
      <c r="AQ1054">
        <v>9549</v>
      </c>
      <c r="AR1054">
        <v>0</v>
      </c>
      <c r="AS105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19098</v>
      </c>
      <c r="AT1054">
        <v>457</v>
      </c>
      <c r="AU1054">
        <v>9091</v>
      </c>
      <c r="AV1054">
        <v>864</v>
      </c>
      <c r="AW1054">
        <v>2409</v>
      </c>
      <c r="AX1054">
        <v>0</v>
      </c>
      <c r="AY1054">
        <v>0</v>
      </c>
      <c r="AZ1054">
        <v>1064</v>
      </c>
      <c r="BA1054">
        <v>21359</v>
      </c>
      <c r="BB1054">
        <v>0</v>
      </c>
      <c r="BC1054">
        <v>4326</v>
      </c>
      <c r="BD1054">
        <v>39570</v>
      </c>
      <c r="BE1054">
        <v>0</v>
      </c>
      <c r="BF1054">
        <v>0</v>
      </c>
      <c r="BG1054">
        <v>0</v>
      </c>
      <c r="BH1054">
        <v>0</v>
      </c>
      <c r="BI1054">
        <v>0</v>
      </c>
      <c r="BJ1054">
        <v>0</v>
      </c>
      <c r="BK1054">
        <v>0</v>
      </c>
      <c r="BL1054">
        <v>0</v>
      </c>
      <c r="BM1054">
        <v>0</v>
      </c>
      <c r="BN1054">
        <v>0</v>
      </c>
      <c r="BO1054">
        <v>0</v>
      </c>
      <c r="BP1054">
        <v>0</v>
      </c>
      <c r="BQ1054">
        <v>0</v>
      </c>
      <c r="BR1054">
        <v>0</v>
      </c>
      <c r="BS1054">
        <v>0</v>
      </c>
      <c r="BT1054">
        <v>0</v>
      </c>
      <c r="BU1054">
        <v>0</v>
      </c>
      <c r="BV1054">
        <v>0</v>
      </c>
      <c r="BW1054">
        <v>0</v>
      </c>
      <c r="BX1054">
        <v>0</v>
      </c>
      <c r="BY1054">
        <v>0</v>
      </c>
      <c r="BZ1054">
        <v>0</v>
      </c>
      <c r="CA1054">
        <v>0</v>
      </c>
      <c r="CB1054">
        <v>0</v>
      </c>
      <c r="CC1054">
        <v>0</v>
      </c>
      <c r="CD1054">
        <v>0</v>
      </c>
      <c r="CE1054">
        <v>0</v>
      </c>
      <c r="CF1054">
        <v>0</v>
      </c>
      <c r="CG1054">
        <v>0</v>
      </c>
      <c r="CH1054">
        <v>0</v>
      </c>
      <c r="CI1054">
        <v>0</v>
      </c>
      <c r="CJ1054">
        <v>0</v>
      </c>
      <c r="CK1054">
        <v>0</v>
      </c>
      <c r="CL1054">
        <v>0</v>
      </c>
      <c r="CM1054">
        <v>0</v>
      </c>
      <c r="CN1054">
        <v>0</v>
      </c>
      <c r="CO1054">
        <v>0</v>
      </c>
      <c r="CP1054">
        <v>0</v>
      </c>
      <c r="CQ1054">
        <v>0</v>
      </c>
      <c r="CR1054">
        <v>0</v>
      </c>
      <c r="CS1054">
        <v>0</v>
      </c>
      <c r="CT1054">
        <v>0</v>
      </c>
      <c r="CU1054">
        <v>0</v>
      </c>
      <c r="CV1054">
        <v>0</v>
      </c>
      <c r="CW1054">
        <v>0</v>
      </c>
      <c r="CX1054">
        <v>0</v>
      </c>
      <c r="CY1054">
        <v>0</v>
      </c>
      <c r="CZ1054">
        <v>0</v>
      </c>
      <c r="DA1054">
        <v>0</v>
      </c>
      <c r="DB1054">
        <v>0</v>
      </c>
      <c r="DC1054">
        <v>0</v>
      </c>
      <c r="DD1054">
        <v>0</v>
      </c>
      <c r="DE1054">
        <v>0</v>
      </c>
      <c r="DF1054">
        <v>0</v>
      </c>
      <c r="DG1054">
        <v>0</v>
      </c>
      <c r="DH1054">
        <v>0</v>
      </c>
      <c r="DI1054">
        <v>124751154</v>
      </c>
      <c r="DJ1054">
        <v>0</v>
      </c>
      <c r="DK1054">
        <v>0</v>
      </c>
      <c r="DL1054">
        <v>0</v>
      </c>
      <c r="DM1054">
        <v>0</v>
      </c>
      <c r="DN1054">
        <v>0</v>
      </c>
      <c r="DO1054">
        <v>0</v>
      </c>
      <c r="DP1054">
        <v>3685126</v>
      </c>
      <c r="DQ1054">
        <v>105737051</v>
      </c>
      <c r="DR1054">
        <v>0</v>
      </c>
      <c r="DS1054">
        <v>0</v>
      </c>
      <c r="DT1054">
        <v>0</v>
      </c>
      <c r="DU1054">
        <v>0</v>
      </c>
      <c r="DV1054">
        <v>0</v>
      </c>
      <c r="DW1054">
        <v>0</v>
      </c>
      <c r="DX1054">
        <v>0</v>
      </c>
      <c r="DY1054">
        <v>0</v>
      </c>
      <c r="DZ1054">
        <v>0</v>
      </c>
      <c r="EA1054">
        <v>0</v>
      </c>
      <c r="EB1054">
        <v>0</v>
      </c>
      <c r="EC1054">
        <v>0</v>
      </c>
      <c r="ED1054">
        <v>0</v>
      </c>
    </row>
    <row r="1055" spans="1:134" x14ac:dyDescent="0.3">
      <c r="A1055">
        <v>106014337</v>
      </c>
      <c r="B1055" t="s">
        <v>928</v>
      </c>
      <c r="C1055">
        <v>20181</v>
      </c>
      <c r="D1055" s="1">
        <v>43101</v>
      </c>
      <c r="E1055" s="1">
        <v>43190</v>
      </c>
      <c r="F1055" t="s">
        <v>134</v>
      </c>
      <c r="G1055" t="s">
        <v>233</v>
      </c>
      <c r="H1055">
        <v>5</v>
      </c>
      <c r="I1055">
        <v>421</v>
      </c>
      <c r="J1055" t="s">
        <v>136</v>
      </c>
      <c r="K1055" t="s">
        <v>876</v>
      </c>
      <c r="L1055" t="s">
        <v>138</v>
      </c>
      <c r="M1055" t="s">
        <v>877</v>
      </c>
      <c r="N1055" t="s">
        <v>929</v>
      </c>
      <c r="O1055" t="s">
        <v>930</v>
      </c>
      <c r="P1055">
        <v>94577</v>
      </c>
      <c r="Q1055" t="s">
        <v>880</v>
      </c>
      <c r="R1055">
        <v>206</v>
      </c>
      <c r="S1055">
        <v>206</v>
      </c>
      <c r="T1055">
        <v>113</v>
      </c>
      <c r="U1055">
        <v>105</v>
      </c>
      <c r="V1055">
        <v>980</v>
      </c>
      <c r="W1055">
        <v>38</v>
      </c>
      <c r="X1055">
        <v>140</v>
      </c>
      <c r="Y1055">
        <v>0</v>
      </c>
      <c r="Z1055">
        <v>0</v>
      </c>
      <c r="AA1055">
        <v>9</v>
      </c>
      <c r="AB1055">
        <v>1432</v>
      </c>
      <c r="AC1055">
        <v>0</v>
      </c>
      <c r="AD1055">
        <v>18</v>
      </c>
      <c r="AE1055">
        <v>2722</v>
      </c>
      <c r="AF1055">
        <v>0</v>
      </c>
      <c r="AG1055">
        <v>528</v>
      </c>
      <c r="AH1055">
        <v>3735</v>
      </c>
      <c r="AI1055">
        <v>228</v>
      </c>
      <c r="AJ1055">
        <v>436</v>
      </c>
      <c r="AK1055">
        <v>0</v>
      </c>
      <c r="AL1055">
        <v>0</v>
      </c>
      <c r="AM1055">
        <v>40</v>
      </c>
      <c r="AN1055">
        <v>4382</v>
      </c>
      <c r="AO1055">
        <v>0</v>
      </c>
      <c r="AP1055">
        <v>107</v>
      </c>
      <c r="AQ1055">
        <v>9456</v>
      </c>
      <c r="AR1055">
        <v>0</v>
      </c>
      <c r="AS105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18912</v>
      </c>
      <c r="AT1055">
        <v>357</v>
      </c>
      <c r="AU1055">
        <v>9753</v>
      </c>
      <c r="AV1055">
        <v>327</v>
      </c>
      <c r="AW1055">
        <v>3844</v>
      </c>
      <c r="AX1055">
        <v>0</v>
      </c>
      <c r="AY1055">
        <v>1</v>
      </c>
      <c r="AZ1055">
        <v>546</v>
      </c>
      <c r="BA1055">
        <v>21334</v>
      </c>
      <c r="BB1055">
        <v>0</v>
      </c>
      <c r="BC1055">
        <v>4093</v>
      </c>
      <c r="BD1055">
        <v>40255</v>
      </c>
      <c r="BE1055">
        <v>0</v>
      </c>
      <c r="BF1055">
        <v>0</v>
      </c>
      <c r="BG1055">
        <v>0</v>
      </c>
      <c r="BH1055">
        <v>0</v>
      </c>
      <c r="BI1055">
        <v>0</v>
      </c>
      <c r="BJ1055">
        <v>0</v>
      </c>
      <c r="BK1055">
        <v>0</v>
      </c>
      <c r="BL1055">
        <v>0</v>
      </c>
      <c r="BM1055">
        <v>0</v>
      </c>
      <c r="BN1055">
        <v>0</v>
      </c>
      <c r="BO1055">
        <v>0</v>
      </c>
      <c r="BP1055">
        <v>0</v>
      </c>
      <c r="BQ1055">
        <v>0</v>
      </c>
      <c r="BR1055">
        <v>0</v>
      </c>
      <c r="BS1055">
        <v>0</v>
      </c>
      <c r="BT1055">
        <v>0</v>
      </c>
      <c r="BU1055">
        <v>0</v>
      </c>
      <c r="BV1055">
        <v>0</v>
      </c>
      <c r="BW1055">
        <v>0</v>
      </c>
      <c r="BX1055">
        <v>0</v>
      </c>
      <c r="BY1055">
        <v>0</v>
      </c>
      <c r="BZ1055">
        <v>0</v>
      </c>
      <c r="CA1055">
        <v>0</v>
      </c>
      <c r="CB1055">
        <v>0</v>
      </c>
      <c r="CC1055">
        <v>0</v>
      </c>
      <c r="CD1055">
        <v>0</v>
      </c>
      <c r="CE1055">
        <v>0</v>
      </c>
      <c r="CF1055">
        <v>0</v>
      </c>
      <c r="CG1055">
        <v>0</v>
      </c>
      <c r="CH1055">
        <v>0</v>
      </c>
      <c r="CI1055">
        <v>0</v>
      </c>
      <c r="CJ1055">
        <v>0</v>
      </c>
      <c r="CK1055">
        <v>0</v>
      </c>
      <c r="CL1055">
        <v>0</v>
      </c>
      <c r="CM1055">
        <v>0</v>
      </c>
      <c r="CN1055">
        <v>0</v>
      </c>
      <c r="CO1055">
        <v>0</v>
      </c>
      <c r="CP1055">
        <v>0</v>
      </c>
      <c r="CQ1055">
        <v>0</v>
      </c>
      <c r="CR1055">
        <v>0</v>
      </c>
      <c r="CS1055">
        <v>0</v>
      </c>
      <c r="CT1055">
        <v>0</v>
      </c>
      <c r="CU1055">
        <v>0</v>
      </c>
      <c r="CV1055">
        <v>0</v>
      </c>
      <c r="CW1055">
        <v>0</v>
      </c>
      <c r="CX1055">
        <v>0</v>
      </c>
      <c r="CY1055">
        <v>0</v>
      </c>
      <c r="CZ1055">
        <v>0</v>
      </c>
      <c r="DA1055">
        <v>0</v>
      </c>
      <c r="DB1055">
        <v>0</v>
      </c>
      <c r="DC1055">
        <v>0</v>
      </c>
      <c r="DD1055">
        <v>0</v>
      </c>
      <c r="DE1055">
        <v>0</v>
      </c>
      <c r="DF1055">
        <v>0</v>
      </c>
      <c r="DG1055">
        <v>0</v>
      </c>
      <c r="DH1055">
        <v>0</v>
      </c>
      <c r="DI1055">
        <v>131092739</v>
      </c>
      <c r="DJ1055">
        <v>0</v>
      </c>
      <c r="DK1055">
        <v>0</v>
      </c>
      <c r="DL1055">
        <v>0</v>
      </c>
      <c r="DM1055">
        <v>0</v>
      </c>
      <c r="DN1055">
        <v>0</v>
      </c>
      <c r="DO1055">
        <v>0</v>
      </c>
      <c r="DP1055">
        <v>1631414</v>
      </c>
      <c r="DQ1055">
        <v>566741101</v>
      </c>
      <c r="DR1055">
        <v>0</v>
      </c>
      <c r="DS1055">
        <v>0</v>
      </c>
      <c r="DT1055">
        <v>0</v>
      </c>
      <c r="DU1055">
        <v>0</v>
      </c>
      <c r="DV1055">
        <v>0</v>
      </c>
      <c r="DW1055">
        <v>0</v>
      </c>
      <c r="DX1055">
        <v>0</v>
      </c>
      <c r="DY1055">
        <v>0</v>
      </c>
      <c r="DZ1055">
        <v>0</v>
      </c>
      <c r="EA1055">
        <v>0</v>
      </c>
      <c r="EB1055">
        <v>0</v>
      </c>
      <c r="EC1055">
        <v>0</v>
      </c>
      <c r="ED1055">
        <v>0</v>
      </c>
    </row>
    <row r="1056" spans="1:134" x14ac:dyDescent="0.3">
      <c r="A1056">
        <v>106210992</v>
      </c>
      <c r="B1056" t="s">
        <v>931</v>
      </c>
      <c r="C1056">
        <v>20181</v>
      </c>
      <c r="D1056" s="1">
        <v>43101</v>
      </c>
      <c r="E1056" s="1">
        <v>43190</v>
      </c>
      <c r="F1056" t="s">
        <v>134</v>
      </c>
      <c r="G1056" t="s">
        <v>932</v>
      </c>
      <c r="H1056">
        <v>4</v>
      </c>
      <c r="I1056">
        <v>405</v>
      </c>
      <c r="J1056" t="s">
        <v>136</v>
      </c>
      <c r="K1056" t="s">
        <v>876</v>
      </c>
      <c r="L1056" t="s">
        <v>138</v>
      </c>
      <c r="M1056" t="s">
        <v>877</v>
      </c>
      <c r="N1056" t="s">
        <v>933</v>
      </c>
      <c r="O1056" t="s">
        <v>934</v>
      </c>
      <c r="P1056">
        <v>94903</v>
      </c>
      <c r="Q1056" t="s">
        <v>880</v>
      </c>
      <c r="R1056">
        <v>116</v>
      </c>
      <c r="S1056">
        <v>116</v>
      </c>
      <c r="T1056">
        <v>50</v>
      </c>
      <c r="U1056">
        <v>44</v>
      </c>
      <c r="V1056">
        <v>801</v>
      </c>
      <c r="W1056">
        <v>16</v>
      </c>
      <c r="X1056">
        <v>0</v>
      </c>
      <c r="Y1056">
        <v>0</v>
      </c>
      <c r="Z1056">
        <v>0</v>
      </c>
      <c r="AA1056">
        <v>9</v>
      </c>
      <c r="AB1056">
        <v>361</v>
      </c>
      <c r="AC1056">
        <v>0</v>
      </c>
      <c r="AD1056">
        <v>13</v>
      </c>
      <c r="AE1056">
        <v>1244</v>
      </c>
      <c r="AF1056">
        <v>0</v>
      </c>
      <c r="AG1056">
        <v>168</v>
      </c>
      <c r="AH1056">
        <v>2642</v>
      </c>
      <c r="AI1056">
        <v>76</v>
      </c>
      <c r="AJ1056">
        <v>0</v>
      </c>
      <c r="AK1056">
        <v>0</v>
      </c>
      <c r="AL1056">
        <v>0</v>
      </c>
      <c r="AM1056">
        <v>29</v>
      </c>
      <c r="AN1056">
        <v>1252</v>
      </c>
      <c r="AO1056">
        <v>0</v>
      </c>
      <c r="AP1056">
        <v>55</v>
      </c>
      <c r="AQ1056">
        <v>4222</v>
      </c>
      <c r="AR1056">
        <v>0</v>
      </c>
      <c r="AS105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8444</v>
      </c>
      <c r="AT1056">
        <v>194</v>
      </c>
      <c r="AU1056">
        <v>11698</v>
      </c>
      <c r="AV1056">
        <v>44</v>
      </c>
      <c r="AW1056">
        <v>1746</v>
      </c>
      <c r="AX1056">
        <v>0</v>
      </c>
      <c r="AY1056">
        <v>0</v>
      </c>
      <c r="AZ1056">
        <v>380</v>
      </c>
      <c r="BA1056">
        <v>13599</v>
      </c>
      <c r="BB1056">
        <v>0</v>
      </c>
      <c r="BC1056">
        <v>6080</v>
      </c>
      <c r="BD1056">
        <v>33741</v>
      </c>
      <c r="BE1056">
        <v>0</v>
      </c>
      <c r="BF1056">
        <v>0</v>
      </c>
      <c r="BG1056">
        <v>0</v>
      </c>
      <c r="BH1056">
        <v>0</v>
      </c>
      <c r="BI1056">
        <v>0</v>
      </c>
      <c r="BJ1056">
        <v>0</v>
      </c>
      <c r="BK1056">
        <v>0</v>
      </c>
      <c r="BL1056">
        <v>0</v>
      </c>
      <c r="BM1056">
        <v>0</v>
      </c>
      <c r="BN1056">
        <v>0</v>
      </c>
      <c r="BO1056">
        <v>0</v>
      </c>
      <c r="BP1056">
        <v>0</v>
      </c>
      <c r="BQ1056">
        <v>0</v>
      </c>
      <c r="BR1056">
        <v>0</v>
      </c>
      <c r="BS1056">
        <v>0</v>
      </c>
      <c r="BT1056">
        <v>0</v>
      </c>
      <c r="BU1056">
        <v>0</v>
      </c>
      <c r="BV1056">
        <v>0</v>
      </c>
      <c r="BW1056">
        <v>0</v>
      </c>
      <c r="BX1056">
        <v>0</v>
      </c>
      <c r="BY1056">
        <v>0</v>
      </c>
      <c r="BZ1056">
        <v>0</v>
      </c>
      <c r="CA1056">
        <v>0</v>
      </c>
      <c r="CB1056">
        <v>0</v>
      </c>
      <c r="CC1056">
        <v>0</v>
      </c>
      <c r="CD1056">
        <v>0</v>
      </c>
      <c r="CE1056">
        <v>0</v>
      </c>
      <c r="CF1056">
        <v>0</v>
      </c>
      <c r="CG1056">
        <v>0</v>
      </c>
      <c r="CH1056">
        <v>0</v>
      </c>
      <c r="CI1056">
        <v>0</v>
      </c>
      <c r="CJ1056">
        <v>0</v>
      </c>
      <c r="CK1056">
        <v>0</v>
      </c>
      <c r="CL1056">
        <v>0</v>
      </c>
      <c r="CM1056">
        <v>0</v>
      </c>
      <c r="CN1056">
        <v>0</v>
      </c>
      <c r="CO1056">
        <v>0</v>
      </c>
      <c r="CP1056">
        <v>0</v>
      </c>
      <c r="CQ1056">
        <v>0</v>
      </c>
      <c r="CR1056">
        <v>0</v>
      </c>
      <c r="CS1056">
        <v>0</v>
      </c>
      <c r="CT1056">
        <v>0</v>
      </c>
      <c r="CU1056">
        <v>0</v>
      </c>
      <c r="CV1056">
        <v>0</v>
      </c>
      <c r="CW1056">
        <v>0</v>
      </c>
      <c r="CX1056">
        <v>0</v>
      </c>
      <c r="CY1056">
        <v>0</v>
      </c>
      <c r="CZ1056">
        <v>0</v>
      </c>
      <c r="DA1056">
        <v>0</v>
      </c>
      <c r="DB1056">
        <v>0</v>
      </c>
      <c r="DC1056">
        <v>0</v>
      </c>
      <c r="DD1056">
        <v>0</v>
      </c>
      <c r="DE1056">
        <v>0</v>
      </c>
      <c r="DF1056">
        <v>0</v>
      </c>
      <c r="DG1056">
        <v>0</v>
      </c>
      <c r="DH1056">
        <v>0</v>
      </c>
      <c r="DI1056">
        <v>73304800</v>
      </c>
      <c r="DJ1056">
        <v>0</v>
      </c>
      <c r="DK1056">
        <v>0</v>
      </c>
      <c r="DL1056">
        <v>0</v>
      </c>
      <c r="DM1056">
        <v>0</v>
      </c>
      <c r="DN1056">
        <v>0</v>
      </c>
      <c r="DO1056">
        <v>0</v>
      </c>
      <c r="DP1056">
        <v>5048572</v>
      </c>
      <c r="DQ1056">
        <v>60679912</v>
      </c>
      <c r="DR1056">
        <v>0</v>
      </c>
      <c r="DS1056">
        <v>0</v>
      </c>
      <c r="DT1056">
        <v>0</v>
      </c>
      <c r="DU1056">
        <v>0</v>
      </c>
      <c r="DV1056">
        <v>0</v>
      </c>
      <c r="DW1056">
        <v>0</v>
      </c>
      <c r="DX1056">
        <v>0</v>
      </c>
      <c r="DY1056">
        <v>0</v>
      </c>
      <c r="DZ1056">
        <v>0</v>
      </c>
      <c r="EA1056">
        <v>0</v>
      </c>
      <c r="EB1056">
        <v>0</v>
      </c>
      <c r="EC1056">
        <v>0</v>
      </c>
      <c r="ED1056">
        <v>0</v>
      </c>
    </row>
    <row r="1057" spans="1:134" x14ac:dyDescent="0.3">
      <c r="A1057">
        <v>106434153</v>
      </c>
      <c r="B1057" t="s">
        <v>935</v>
      </c>
      <c r="C1057">
        <v>20181</v>
      </c>
      <c r="D1057" s="1">
        <v>43101</v>
      </c>
      <c r="E1057" s="1">
        <v>43190</v>
      </c>
      <c r="F1057" t="s">
        <v>134</v>
      </c>
      <c r="G1057" t="s">
        <v>446</v>
      </c>
      <c r="H1057">
        <v>7</v>
      </c>
      <c r="I1057">
        <v>429</v>
      </c>
      <c r="J1057" t="s">
        <v>136</v>
      </c>
      <c r="K1057" t="s">
        <v>876</v>
      </c>
      <c r="L1057" t="s">
        <v>145</v>
      </c>
      <c r="M1057" t="s">
        <v>877</v>
      </c>
      <c r="N1057" t="s">
        <v>936</v>
      </c>
      <c r="O1057" t="s">
        <v>937</v>
      </c>
      <c r="P1057">
        <v>95051</v>
      </c>
      <c r="Q1057" t="s">
        <v>880</v>
      </c>
      <c r="R1057">
        <v>327</v>
      </c>
      <c r="S1057">
        <v>327</v>
      </c>
      <c r="T1057">
        <v>218</v>
      </c>
      <c r="U1057">
        <v>143</v>
      </c>
      <c r="V1057">
        <v>1720</v>
      </c>
      <c r="W1057">
        <v>27</v>
      </c>
      <c r="X1057">
        <v>166</v>
      </c>
      <c r="Y1057">
        <v>0</v>
      </c>
      <c r="Z1057">
        <v>0</v>
      </c>
      <c r="AA1057">
        <v>22</v>
      </c>
      <c r="AB1057">
        <v>2495</v>
      </c>
      <c r="AC1057">
        <v>0</v>
      </c>
      <c r="AD1057">
        <v>45</v>
      </c>
      <c r="AE1057">
        <v>4618</v>
      </c>
      <c r="AF1057">
        <v>0</v>
      </c>
      <c r="AG1057">
        <v>699</v>
      </c>
      <c r="AH1057">
        <v>7451</v>
      </c>
      <c r="AI1057">
        <v>85</v>
      </c>
      <c r="AJ1057">
        <v>610</v>
      </c>
      <c r="AK1057">
        <v>0</v>
      </c>
      <c r="AL1057">
        <v>0</v>
      </c>
      <c r="AM1057">
        <v>103</v>
      </c>
      <c r="AN1057">
        <v>9042</v>
      </c>
      <c r="AO1057">
        <v>0</v>
      </c>
      <c r="AP1057">
        <v>215</v>
      </c>
      <c r="AQ1057">
        <v>18205</v>
      </c>
      <c r="AR1057">
        <v>0</v>
      </c>
      <c r="AS105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36410</v>
      </c>
      <c r="AT1057">
        <v>408</v>
      </c>
      <c r="AU1057">
        <v>13899</v>
      </c>
      <c r="AV1057">
        <v>422</v>
      </c>
      <c r="AW1057">
        <v>2668</v>
      </c>
      <c r="AX1057">
        <v>0</v>
      </c>
      <c r="AY1057">
        <v>0</v>
      </c>
      <c r="AZ1057">
        <v>936</v>
      </c>
      <c r="BA1057">
        <v>32350</v>
      </c>
      <c r="BB1057">
        <v>0</v>
      </c>
      <c r="BC1057">
        <v>5904</v>
      </c>
      <c r="BD1057">
        <v>56587</v>
      </c>
      <c r="BE1057">
        <v>0</v>
      </c>
      <c r="BF1057">
        <v>0</v>
      </c>
      <c r="BG1057">
        <v>0</v>
      </c>
      <c r="BH1057">
        <v>0</v>
      </c>
      <c r="BI1057">
        <v>0</v>
      </c>
      <c r="BJ1057">
        <v>0</v>
      </c>
      <c r="BK1057">
        <v>0</v>
      </c>
      <c r="BL1057">
        <v>0</v>
      </c>
      <c r="BM1057">
        <v>0</v>
      </c>
      <c r="BN1057">
        <v>0</v>
      </c>
      <c r="BO1057">
        <v>0</v>
      </c>
      <c r="BP1057">
        <v>0</v>
      </c>
      <c r="BQ1057">
        <v>0</v>
      </c>
      <c r="BR1057">
        <v>0</v>
      </c>
      <c r="BS1057">
        <v>0</v>
      </c>
      <c r="BT1057">
        <v>0</v>
      </c>
      <c r="BU1057">
        <v>0</v>
      </c>
      <c r="BV1057">
        <v>0</v>
      </c>
      <c r="BW1057">
        <v>0</v>
      </c>
      <c r="BX1057">
        <v>0</v>
      </c>
      <c r="BY1057">
        <v>0</v>
      </c>
      <c r="BZ1057">
        <v>0</v>
      </c>
      <c r="CA1057">
        <v>0</v>
      </c>
      <c r="CB1057">
        <v>0</v>
      </c>
      <c r="CC1057">
        <v>0</v>
      </c>
      <c r="CD1057">
        <v>0</v>
      </c>
      <c r="CE1057">
        <v>0</v>
      </c>
      <c r="CF1057">
        <v>0</v>
      </c>
      <c r="CG1057">
        <v>0</v>
      </c>
      <c r="CH1057">
        <v>0</v>
      </c>
      <c r="CI1057">
        <v>0</v>
      </c>
      <c r="CJ1057">
        <v>0</v>
      </c>
      <c r="CK1057">
        <v>0</v>
      </c>
      <c r="CL1057">
        <v>0</v>
      </c>
      <c r="CM1057">
        <v>0</v>
      </c>
      <c r="CN1057">
        <v>0</v>
      </c>
      <c r="CO1057">
        <v>0</v>
      </c>
      <c r="CP1057">
        <v>0</v>
      </c>
      <c r="CQ1057">
        <v>0</v>
      </c>
      <c r="CR1057">
        <v>0</v>
      </c>
      <c r="CS1057">
        <v>0</v>
      </c>
      <c r="CT1057">
        <v>0</v>
      </c>
      <c r="CU1057">
        <v>0</v>
      </c>
      <c r="CV1057">
        <v>0</v>
      </c>
      <c r="CW1057">
        <v>0</v>
      </c>
      <c r="CX1057">
        <v>0</v>
      </c>
      <c r="CY1057">
        <v>0</v>
      </c>
      <c r="CZ1057">
        <v>0</v>
      </c>
      <c r="DA1057">
        <v>0</v>
      </c>
      <c r="DB1057">
        <v>0</v>
      </c>
      <c r="DC1057">
        <v>0</v>
      </c>
      <c r="DD1057">
        <v>0</v>
      </c>
      <c r="DE1057">
        <v>0</v>
      </c>
      <c r="DF1057">
        <v>0</v>
      </c>
      <c r="DG1057">
        <v>0</v>
      </c>
      <c r="DH1057">
        <v>0</v>
      </c>
      <c r="DI1057">
        <v>221031226</v>
      </c>
      <c r="DJ1057">
        <v>0</v>
      </c>
      <c r="DK1057">
        <v>0</v>
      </c>
      <c r="DL1057">
        <v>0</v>
      </c>
      <c r="DM1057">
        <v>0</v>
      </c>
      <c r="DN1057">
        <v>0</v>
      </c>
      <c r="DO1057">
        <v>0</v>
      </c>
      <c r="DP1057">
        <v>5634474</v>
      </c>
      <c r="DQ1057">
        <v>477858993</v>
      </c>
      <c r="DR1057">
        <v>0</v>
      </c>
      <c r="DS1057">
        <v>0</v>
      </c>
      <c r="DT1057">
        <v>0</v>
      </c>
      <c r="DU1057">
        <v>0</v>
      </c>
      <c r="DV1057">
        <v>0</v>
      </c>
      <c r="DW1057">
        <v>0</v>
      </c>
      <c r="DX1057">
        <v>0</v>
      </c>
      <c r="DY1057">
        <v>0</v>
      </c>
      <c r="DZ1057">
        <v>0</v>
      </c>
      <c r="EA1057">
        <v>0</v>
      </c>
      <c r="EB1057">
        <v>0</v>
      </c>
      <c r="EC1057">
        <v>0</v>
      </c>
      <c r="ED1057">
        <v>0</v>
      </c>
    </row>
    <row r="1058" spans="1:134" x14ac:dyDescent="0.3">
      <c r="A1058">
        <v>106494019</v>
      </c>
      <c r="B1058" t="s">
        <v>938</v>
      </c>
      <c r="C1058">
        <v>20181</v>
      </c>
      <c r="D1058" s="1">
        <v>43101</v>
      </c>
      <c r="E1058" s="1">
        <v>43190</v>
      </c>
      <c r="F1058" t="s">
        <v>134</v>
      </c>
      <c r="G1058" t="s">
        <v>290</v>
      </c>
      <c r="H1058">
        <v>3</v>
      </c>
      <c r="I1058">
        <v>401</v>
      </c>
      <c r="J1058" t="s">
        <v>136</v>
      </c>
      <c r="K1058" t="s">
        <v>876</v>
      </c>
      <c r="L1058" t="s">
        <v>138</v>
      </c>
      <c r="M1058" t="s">
        <v>877</v>
      </c>
      <c r="N1058" t="s">
        <v>939</v>
      </c>
      <c r="O1058" t="s">
        <v>293</v>
      </c>
      <c r="P1058">
        <v>95403</v>
      </c>
      <c r="Q1058" t="s">
        <v>880</v>
      </c>
      <c r="R1058">
        <v>173</v>
      </c>
      <c r="S1058">
        <v>173</v>
      </c>
      <c r="T1058">
        <v>107</v>
      </c>
      <c r="U1058">
        <v>89</v>
      </c>
      <c r="V1058">
        <v>1274</v>
      </c>
      <c r="W1058">
        <v>14</v>
      </c>
      <c r="X1058">
        <v>150</v>
      </c>
      <c r="Y1058">
        <v>0</v>
      </c>
      <c r="Z1058">
        <v>0</v>
      </c>
      <c r="AA1058">
        <v>15</v>
      </c>
      <c r="AB1058">
        <v>1015</v>
      </c>
      <c r="AC1058">
        <v>0</v>
      </c>
      <c r="AD1058">
        <v>29</v>
      </c>
      <c r="AE1058">
        <v>2586</v>
      </c>
      <c r="AF1058">
        <v>0</v>
      </c>
      <c r="AG1058">
        <v>336</v>
      </c>
      <c r="AH1058">
        <v>4973</v>
      </c>
      <c r="AI1058">
        <v>66</v>
      </c>
      <c r="AJ1058">
        <v>521</v>
      </c>
      <c r="AK1058">
        <v>0</v>
      </c>
      <c r="AL1058">
        <v>0</v>
      </c>
      <c r="AM1058">
        <v>52</v>
      </c>
      <c r="AN1058">
        <v>2866</v>
      </c>
      <c r="AO1058">
        <v>0</v>
      </c>
      <c r="AP1058">
        <v>110</v>
      </c>
      <c r="AQ1058">
        <v>8924</v>
      </c>
      <c r="AR1058">
        <v>0</v>
      </c>
      <c r="AS105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17848</v>
      </c>
      <c r="AT1058">
        <v>336</v>
      </c>
      <c r="AU1058">
        <v>13189</v>
      </c>
      <c r="AV1058">
        <v>359</v>
      </c>
      <c r="AW1058">
        <v>3748</v>
      </c>
      <c r="AX1058">
        <v>0</v>
      </c>
      <c r="AY1058">
        <v>0</v>
      </c>
      <c r="AZ1058">
        <v>572</v>
      </c>
      <c r="BA1058">
        <v>17512</v>
      </c>
      <c r="BB1058">
        <v>0</v>
      </c>
      <c r="BC1058">
        <v>4499</v>
      </c>
      <c r="BD1058">
        <v>40215</v>
      </c>
      <c r="BE1058">
        <v>0</v>
      </c>
      <c r="BF1058">
        <v>0</v>
      </c>
      <c r="BG1058">
        <v>0</v>
      </c>
      <c r="BH1058">
        <v>0</v>
      </c>
      <c r="BI1058">
        <v>0</v>
      </c>
      <c r="BJ1058">
        <v>0</v>
      </c>
      <c r="BK1058">
        <v>0</v>
      </c>
      <c r="BL1058">
        <v>0</v>
      </c>
      <c r="BM1058">
        <v>0</v>
      </c>
      <c r="BN1058">
        <v>0</v>
      </c>
      <c r="BO1058">
        <v>0</v>
      </c>
      <c r="BP1058">
        <v>0</v>
      </c>
      <c r="BQ1058">
        <v>0</v>
      </c>
      <c r="BR1058">
        <v>0</v>
      </c>
      <c r="BS1058">
        <v>0</v>
      </c>
      <c r="BT1058">
        <v>0</v>
      </c>
      <c r="BU1058">
        <v>0</v>
      </c>
      <c r="BV1058">
        <v>0</v>
      </c>
      <c r="BW1058">
        <v>0</v>
      </c>
      <c r="BX1058">
        <v>0</v>
      </c>
      <c r="BY1058">
        <v>0</v>
      </c>
      <c r="BZ1058">
        <v>0</v>
      </c>
      <c r="CA1058">
        <v>0</v>
      </c>
      <c r="CB1058">
        <v>0</v>
      </c>
      <c r="CC1058">
        <v>0</v>
      </c>
      <c r="CD1058">
        <v>0</v>
      </c>
      <c r="CE1058">
        <v>0</v>
      </c>
      <c r="CF1058">
        <v>0</v>
      </c>
      <c r="CG1058">
        <v>0</v>
      </c>
      <c r="CH1058">
        <v>0</v>
      </c>
      <c r="CI1058">
        <v>0</v>
      </c>
      <c r="CJ1058">
        <v>0</v>
      </c>
      <c r="CK1058">
        <v>0</v>
      </c>
      <c r="CL1058">
        <v>0</v>
      </c>
      <c r="CM1058">
        <v>0</v>
      </c>
      <c r="CN1058">
        <v>0</v>
      </c>
      <c r="CO1058">
        <v>0</v>
      </c>
      <c r="CP1058">
        <v>0</v>
      </c>
      <c r="CQ1058">
        <v>0</v>
      </c>
      <c r="CR1058">
        <v>0</v>
      </c>
      <c r="CS1058">
        <v>0</v>
      </c>
      <c r="CT1058">
        <v>0</v>
      </c>
      <c r="CU1058">
        <v>0</v>
      </c>
      <c r="CV1058">
        <v>0</v>
      </c>
      <c r="CW1058">
        <v>0</v>
      </c>
      <c r="CX1058">
        <v>0</v>
      </c>
      <c r="CY1058">
        <v>0</v>
      </c>
      <c r="CZ1058">
        <v>0</v>
      </c>
      <c r="DA1058">
        <v>0</v>
      </c>
      <c r="DB1058">
        <v>0</v>
      </c>
      <c r="DC1058">
        <v>0</v>
      </c>
      <c r="DD1058">
        <v>0</v>
      </c>
      <c r="DE1058">
        <v>0</v>
      </c>
      <c r="DF1058">
        <v>0</v>
      </c>
      <c r="DG1058">
        <v>0</v>
      </c>
      <c r="DH1058">
        <v>0</v>
      </c>
      <c r="DI1058">
        <v>99395963</v>
      </c>
      <c r="DJ1058">
        <v>0</v>
      </c>
      <c r="DK1058">
        <v>0</v>
      </c>
      <c r="DL1058">
        <v>0</v>
      </c>
      <c r="DM1058">
        <v>0</v>
      </c>
      <c r="DN1058">
        <v>0</v>
      </c>
      <c r="DO1058">
        <v>0</v>
      </c>
      <c r="DP1058">
        <v>3589457</v>
      </c>
      <c r="DQ1058">
        <v>272669674</v>
      </c>
      <c r="DR1058">
        <v>0</v>
      </c>
      <c r="DS1058">
        <v>0</v>
      </c>
      <c r="DT1058">
        <v>0</v>
      </c>
      <c r="DU1058">
        <v>0</v>
      </c>
      <c r="DV1058">
        <v>0</v>
      </c>
      <c r="DW1058">
        <v>0</v>
      </c>
      <c r="DX1058">
        <v>0</v>
      </c>
      <c r="DY1058">
        <v>0</v>
      </c>
      <c r="DZ1058">
        <v>0</v>
      </c>
      <c r="EA1058">
        <v>0</v>
      </c>
      <c r="EB1058">
        <v>0</v>
      </c>
      <c r="EC1058">
        <v>0</v>
      </c>
      <c r="ED1058">
        <v>0</v>
      </c>
    </row>
    <row r="1059" spans="1:134" x14ac:dyDescent="0.3">
      <c r="A1059">
        <v>106190431</v>
      </c>
      <c r="B1059" t="s">
        <v>940</v>
      </c>
      <c r="C1059">
        <v>20181</v>
      </c>
      <c r="D1059" s="1">
        <v>43101</v>
      </c>
      <c r="E1059" s="1">
        <v>43190</v>
      </c>
      <c r="F1059" t="s">
        <v>134</v>
      </c>
      <c r="G1059" t="s">
        <v>158</v>
      </c>
      <c r="H1059">
        <v>11</v>
      </c>
      <c r="I1059">
        <v>933</v>
      </c>
      <c r="J1059" t="s">
        <v>136</v>
      </c>
      <c r="K1059" t="s">
        <v>876</v>
      </c>
      <c r="L1059" t="s">
        <v>138</v>
      </c>
      <c r="M1059" t="s">
        <v>882</v>
      </c>
      <c r="N1059" t="s">
        <v>941</v>
      </c>
      <c r="O1059" t="s">
        <v>942</v>
      </c>
      <c r="P1059">
        <v>90710</v>
      </c>
      <c r="Q1059" t="s">
        <v>885</v>
      </c>
      <c r="R1059">
        <v>257</v>
      </c>
      <c r="S1059">
        <v>257</v>
      </c>
      <c r="T1059">
        <v>114</v>
      </c>
      <c r="U1059">
        <v>92</v>
      </c>
      <c r="V1059">
        <v>1043</v>
      </c>
      <c r="W1059">
        <v>22</v>
      </c>
      <c r="X1059">
        <v>218</v>
      </c>
      <c r="Y1059">
        <v>0</v>
      </c>
      <c r="Z1059">
        <v>0</v>
      </c>
      <c r="AA1059">
        <v>11</v>
      </c>
      <c r="AB1059">
        <v>1457</v>
      </c>
      <c r="AC1059">
        <v>0</v>
      </c>
      <c r="AD1059">
        <v>14</v>
      </c>
      <c r="AE1059">
        <v>2857</v>
      </c>
      <c r="AF1059">
        <v>0</v>
      </c>
      <c r="AG1059">
        <v>413</v>
      </c>
      <c r="AH1059">
        <v>4326</v>
      </c>
      <c r="AI1059">
        <v>86</v>
      </c>
      <c r="AJ1059">
        <v>631</v>
      </c>
      <c r="AK1059">
        <v>0</v>
      </c>
      <c r="AL1059">
        <v>0</v>
      </c>
      <c r="AM1059">
        <v>35</v>
      </c>
      <c r="AN1059">
        <v>3816</v>
      </c>
      <c r="AO1059">
        <v>0</v>
      </c>
      <c r="AP1059">
        <v>47</v>
      </c>
      <c r="AQ1059">
        <v>9354</v>
      </c>
      <c r="AR1059">
        <v>0</v>
      </c>
      <c r="AS105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18708</v>
      </c>
      <c r="AT1059">
        <v>470</v>
      </c>
      <c r="AU1059">
        <v>10314</v>
      </c>
      <c r="AV1059">
        <v>457</v>
      </c>
      <c r="AW1059">
        <v>4609</v>
      </c>
      <c r="AX1059">
        <v>0</v>
      </c>
      <c r="AY1059">
        <v>1</v>
      </c>
      <c r="AZ1059">
        <v>146</v>
      </c>
      <c r="BA1059">
        <v>20284</v>
      </c>
      <c r="BB1059">
        <v>0</v>
      </c>
      <c r="BC1059">
        <v>1984</v>
      </c>
      <c r="BD1059">
        <v>38265</v>
      </c>
      <c r="BE1059">
        <v>0</v>
      </c>
      <c r="BF1059">
        <v>0</v>
      </c>
      <c r="BG1059">
        <v>0</v>
      </c>
      <c r="BH1059">
        <v>0</v>
      </c>
      <c r="BI1059">
        <v>0</v>
      </c>
      <c r="BJ1059">
        <v>0</v>
      </c>
      <c r="BK1059">
        <v>0</v>
      </c>
      <c r="BL1059">
        <v>0</v>
      </c>
      <c r="BM1059">
        <v>0</v>
      </c>
      <c r="BN1059">
        <v>0</v>
      </c>
      <c r="BO1059">
        <v>0</v>
      </c>
      <c r="BP1059">
        <v>0</v>
      </c>
      <c r="BQ1059">
        <v>0</v>
      </c>
      <c r="BR1059">
        <v>0</v>
      </c>
      <c r="BS1059">
        <v>0</v>
      </c>
      <c r="BT1059">
        <v>0</v>
      </c>
      <c r="BU1059">
        <v>0</v>
      </c>
      <c r="BV1059">
        <v>0</v>
      </c>
      <c r="BW1059">
        <v>0</v>
      </c>
      <c r="BX1059">
        <v>0</v>
      </c>
      <c r="BY1059">
        <v>0</v>
      </c>
      <c r="BZ1059">
        <v>0</v>
      </c>
      <c r="CA1059">
        <v>0</v>
      </c>
      <c r="CB1059">
        <v>0</v>
      </c>
      <c r="CC1059">
        <v>0</v>
      </c>
      <c r="CD1059">
        <v>0</v>
      </c>
      <c r="CE1059">
        <v>0</v>
      </c>
      <c r="CF1059">
        <v>0</v>
      </c>
      <c r="CG1059">
        <v>0</v>
      </c>
      <c r="CH1059">
        <v>0</v>
      </c>
      <c r="CI1059">
        <v>0</v>
      </c>
      <c r="CJ1059">
        <v>0</v>
      </c>
      <c r="CK1059">
        <v>0</v>
      </c>
      <c r="CL1059">
        <v>0</v>
      </c>
      <c r="CM1059">
        <v>0</v>
      </c>
      <c r="CN1059">
        <v>0</v>
      </c>
      <c r="CO1059">
        <v>0</v>
      </c>
      <c r="CP1059">
        <v>0</v>
      </c>
      <c r="CQ1059">
        <v>0</v>
      </c>
      <c r="CR1059">
        <v>0</v>
      </c>
      <c r="CS1059">
        <v>0</v>
      </c>
      <c r="CT1059">
        <v>0</v>
      </c>
      <c r="CU1059">
        <v>0</v>
      </c>
      <c r="CV1059">
        <v>0</v>
      </c>
      <c r="CW1059">
        <v>0</v>
      </c>
      <c r="CX1059">
        <v>0</v>
      </c>
      <c r="CY1059">
        <v>0</v>
      </c>
      <c r="CZ1059">
        <v>0</v>
      </c>
      <c r="DA1059">
        <v>0</v>
      </c>
      <c r="DB1059">
        <v>0</v>
      </c>
      <c r="DC1059">
        <v>0</v>
      </c>
      <c r="DD1059">
        <v>0</v>
      </c>
      <c r="DE1059">
        <v>0</v>
      </c>
      <c r="DF1059">
        <v>0</v>
      </c>
      <c r="DG1059">
        <v>0</v>
      </c>
      <c r="DH1059">
        <v>0</v>
      </c>
      <c r="DI1059">
        <v>98580954</v>
      </c>
      <c r="DJ1059">
        <v>0</v>
      </c>
      <c r="DK1059">
        <v>0</v>
      </c>
      <c r="DL1059">
        <v>0</v>
      </c>
      <c r="DM1059">
        <v>0</v>
      </c>
      <c r="DN1059">
        <v>0</v>
      </c>
      <c r="DO1059">
        <v>0</v>
      </c>
      <c r="DP1059">
        <v>1606921</v>
      </c>
      <c r="DQ1059">
        <v>496906391</v>
      </c>
      <c r="DR1059">
        <v>0</v>
      </c>
      <c r="DS1059">
        <v>0</v>
      </c>
      <c r="DT1059">
        <v>0</v>
      </c>
      <c r="DU1059">
        <v>0</v>
      </c>
      <c r="DV1059">
        <v>0</v>
      </c>
      <c r="DW1059">
        <v>0</v>
      </c>
      <c r="DX1059">
        <v>0</v>
      </c>
      <c r="DY1059">
        <v>0</v>
      </c>
      <c r="DZ1059">
        <v>0</v>
      </c>
      <c r="EA1059">
        <v>0</v>
      </c>
      <c r="EB1059">
        <v>0</v>
      </c>
      <c r="EC1059">
        <v>0</v>
      </c>
      <c r="ED1059">
        <v>0</v>
      </c>
    </row>
    <row r="1060" spans="1:134" x14ac:dyDescent="0.3">
      <c r="A1060">
        <v>106342344</v>
      </c>
      <c r="B1060" t="s">
        <v>943</v>
      </c>
      <c r="C1060">
        <v>20181</v>
      </c>
      <c r="D1060" s="1">
        <v>43101</v>
      </c>
      <c r="E1060" s="1">
        <v>43190</v>
      </c>
      <c r="F1060" t="s">
        <v>134</v>
      </c>
      <c r="G1060" t="s">
        <v>558</v>
      </c>
      <c r="H1060">
        <v>2</v>
      </c>
      <c r="I1060">
        <v>311</v>
      </c>
      <c r="J1060" t="s">
        <v>136</v>
      </c>
      <c r="K1060" t="s">
        <v>876</v>
      </c>
      <c r="L1060" t="s">
        <v>138</v>
      </c>
      <c r="M1060" t="s">
        <v>877</v>
      </c>
      <c r="N1060" t="s">
        <v>944</v>
      </c>
      <c r="O1060" t="s">
        <v>563</v>
      </c>
      <c r="P1060">
        <v>95823</v>
      </c>
      <c r="Q1060" t="s">
        <v>880</v>
      </c>
      <c r="R1060">
        <v>217</v>
      </c>
      <c r="S1060">
        <v>217</v>
      </c>
      <c r="T1060">
        <v>158</v>
      </c>
      <c r="U1060">
        <v>298</v>
      </c>
      <c r="V1060">
        <v>1529</v>
      </c>
      <c r="W1060">
        <v>151</v>
      </c>
      <c r="X1060">
        <v>483</v>
      </c>
      <c r="Y1060">
        <v>0</v>
      </c>
      <c r="Z1060">
        <v>0</v>
      </c>
      <c r="AA1060">
        <v>38</v>
      </c>
      <c r="AB1060">
        <v>1489</v>
      </c>
      <c r="AC1060">
        <v>0</v>
      </c>
      <c r="AD1060">
        <v>37</v>
      </c>
      <c r="AE1060">
        <v>4025</v>
      </c>
      <c r="AF1060">
        <v>0</v>
      </c>
      <c r="AG1060">
        <v>1319</v>
      </c>
      <c r="AH1060">
        <v>5624</v>
      </c>
      <c r="AI1060">
        <v>664</v>
      </c>
      <c r="AJ1060">
        <v>1593</v>
      </c>
      <c r="AK1060">
        <v>0</v>
      </c>
      <c r="AL1060">
        <v>0</v>
      </c>
      <c r="AM1060">
        <v>139</v>
      </c>
      <c r="AN1060">
        <v>3770</v>
      </c>
      <c r="AO1060">
        <v>0</v>
      </c>
      <c r="AP1060">
        <v>127</v>
      </c>
      <c r="AQ1060">
        <v>13236</v>
      </c>
      <c r="AR1060">
        <v>0</v>
      </c>
      <c r="AS106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26472</v>
      </c>
      <c r="AT1060">
        <v>1281</v>
      </c>
      <c r="AU1060">
        <v>12453</v>
      </c>
      <c r="AV1060">
        <v>3255</v>
      </c>
      <c r="AW1060">
        <v>12843</v>
      </c>
      <c r="AX1060">
        <v>0</v>
      </c>
      <c r="AY1060">
        <v>0</v>
      </c>
      <c r="AZ1060">
        <v>1089</v>
      </c>
      <c r="BA1060">
        <v>21025</v>
      </c>
      <c r="BB1060">
        <v>0</v>
      </c>
      <c r="BC1060">
        <v>5295</v>
      </c>
      <c r="BD1060">
        <v>57241</v>
      </c>
      <c r="BE1060">
        <v>0</v>
      </c>
      <c r="BF1060">
        <v>0</v>
      </c>
      <c r="BG1060">
        <v>0</v>
      </c>
      <c r="BH1060">
        <v>0</v>
      </c>
      <c r="BI1060">
        <v>0</v>
      </c>
      <c r="BJ1060">
        <v>0</v>
      </c>
      <c r="BK1060">
        <v>0</v>
      </c>
      <c r="BL1060">
        <v>0</v>
      </c>
      <c r="BM1060">
        <v>0</v>
      </c>
      <c r="BN1060">
        <v>0</v>
      </c>
      <c r="BO1060">
        <v>0</v>
      </c>
      <c r="BP1060">
        <v>0</v>
      </c>
      <c r="BQ1060">
        <v>0</v>
      </c>
      <c r="BR1060">
        <v>0</v>
      </c>
      <c r="BS1060">
        <v>0</v>
      </c>
      <c r="BT1060">
        <v>0</v>
      </c>
      <c r="BU1060">
        <v>0</v>
      </c>
      <c r="BV1060">
        <v>0</v>
      </c>
      <c r="BW1060">
        <v>0</v>
      </c>
      <c r="BX1060">
        <v>0</v>
      </c>
      <c r="BY1060">
        <v>0</v>
      </c>
      <c r="BZ1060">
        <v>0</v>
      </c>
      <c r="CA1060">
        <v>0</v>
      </c>
      <c r="CB1060">
        <v>0</v>
      </c>
      <c r="CC1060">
        <v>0</v>
      </c>
      <c r="CD1060">
        <v>0</v>
      </c>
      <c r="CE1060">
        <v>0</v>
      </c>
      <c r="CF1060">
        <v>0</v>
      </c>
      <c r="CG1060">
        <v>0</v>
      </c>
      <c r="CH1060">
        <v>0</v>
      </c>
      <c r="CI1060">
        <v>0</v>
      </c>
      <c r="CJ1060">
        <v>0</v>
      </c>
      <c r="CK1060">
        <v>0</v>
      </c>
      <c r="CL1060">
        <v>0</v>
      </c>
      <c r="CM1060">
        <v>0</v>
      </c>
      <c r="CN1060">
        <v>0</v>
      </c>
      <c r="CO1060">
        <v>0</v>
      </c>
      <c r="CP1060">
        <v>0</v>
      </c>
      <c r="CQ1060">
        <v>0</v>
      </c>
      <c r="CR1060">
        <v>0</v>
      </c>
      <c r="CS1060">
        <v>0</v>
      </c>
      <c r="CT1060">
        <v>0</v>
      </c>
      <c r="CU1060">
        <v>0</v>
      </c>
      <c r="CV1060">
        <v>0</v>
      </c>
      <c r="CW1060">
        <v>0</v>
      </c>
      <c r="CX1060">
        <v>0</v>
      </c>
      <c r="CY1060">
        <v>0</v>
      </c>
      <c r="CZ1060">
        <v>0</v>
      </c>
      <c r="DA1060">
        <v>0</v>
      </c>
      <c r="DB1060">
        <v>0</v>
      </c>
      <c r="DC1060">
        <v>0</v>
      </c>
      <c r="DD1060">
        <v>0</v>
      </c>
      <c r="DE1060">
        <v>0</v>
      </c>
      <c r="DF1060">
        <v>0</v>
      </c>
      <c r="DG1060">
        <v>0</v>
      </c>
      <c r="DH1060">
        <v>0</v>
      </c>
      <c r="DI1060">
        <v>152018898</v>
      </c>
      <c r="DJ1060">
        <v>0</v>
      </c>
      <c r="DK1060">
        <v>0</v>
      </c>
      <c r="DL1060">
        <v>0</v>
      </c>
      <c r="DM1060">
        <v>0</v>
      </c>
      <c r="DN1060">
        <v>0</v>
      </c>
      <c r="DO1060">
        <v>0</v>
      </c>
      <c r="DP1060">
        <v>4262436</v>
      </c>
      <c r="DQ1060">
        <v>277684610</v>
      </c>
      <c r="DR1060">
        <v>0</v>
      </c>
      <c r="DS1060">
        <v>0</v>
      </c>
      <c r="DT1060">
        <v>0</v>
      </c>
      <c r="DU1060">
        <v>0</v>
      </c>
      <c r="DV1060">
        <v>0</v>
      </c>
      <c r="DW1060">
        <v>0</v>
      </c>
      <c r="DX1060">
        <v>0</v>
      </c>
      <c r="DY1060">
        <v>0</v>
      </c>
      <c r="DZ1060">
        <v>0</v>
      </c>
      <c r="EA1060">
        <v>0</v>
      </c>
      <c r="EB1060">
        <v>0</v>
      </c>
      <c r="EC1060">
        <v>0</v>
      </c>
      <c r="ED1060">
        <v>0</v>
      </c>
    </row>
    <row r="1061" spans="1:134" x14ac:dyDescent="0.3">
      <c r="A1061">
        <v>106410806</v>
      </c>
      <c r="B1061" t="s">
        <v>945</v>
      </c>
      <c r="C1061">
        <v>20181</v>
      </c>
      <c r="D1061" s="1">
        <v>43101</v>
      </c>
      <c r="E1061" s="1">
        <v>43190</v>
      </c>
      <c r="F1061" t="s">
        <v>134</v>
      </c>
      <c r="G1061" t="s">
        <v>910</v>
      </c>
      <c r="H1061">
        <v>4</v>
      </c>
      <c r="I1061">
        <v>425</v>
      </c>
      <c r="J1061" t="s">
        <v>136</v>
      </c>
      <c r="K1061" t="s">
        <v>876</v>
      </c>
      <c r="L1061" t="s">
        <v>138</v>
      </c>
      <c r="M1061" t="s">
        <v>877</v>
      </c>
      <c r="N1061" t="s">
        <v>946</v>
      </c>
      <c r="O1061" t="s">
        <v>947</v>
      </c>
      <c r="P1061">
        <v>94080</v>
      </c>
      <c r="Q1061" t="s">
        <v>880</v>
      </c>
      <c r="R1061">
        <v>120</v>
      </c>
      <c r="S1061">
        <v>120</v>
      </c>
      <c r="T1061">
        <v>61</v>
      </c>
      <c r="U1061">
        <v>66</v>
      </c>
      <c r="V1061">
        <v>848</v>
      </c>
      <c r="W1061">
        <v>8</v>
      </c>
      <c r="X1061">
        <v>34</v>
      </c>
      <c r="Y1061">
        <v>0</v>
      </c>
      <c r="Z1061">
        <v>0</v>
      </c>
      <c r="AA1061">
        <v>7</v>
      </c>
      <c r="AB1061">
        <v>428</v>
      </c>
      <c r="AC1061">
        <v>0</v>
      </c>
      <c r="AD1061">
        <v>23</v>
      </c>
      <c r="AE1061">
        <v>1414</v>
      </c>
      <c r="AF1061">
        <v>0</v>
      </c>
      <c r="AG1061">
        <v>256</v>
      </c>
      <c r="AH1061">
        <v>3371</v>
      </c>
      <c r="AI1061">
        <v>62</v>
      </c>
      <c r="AJ1061">
        <v>104</v>
      </c>
      <c r="AK1061">
        <v>0</v>
      </c>
      <c r="AL1061">
        <v>0</v>
      </c>
      <c r="AM1061">
        <v>13</v>
      </c>
      <c r="AN1061">
        <v>1258</v>
      </c>
      <c r="AO1061">
        <v>0</v>
      </c>
      <c r="AP1061">
        <v>78</v>
      </c>
      <c r="AQ1061">
        <v>5142</v>
      </c>
      <c r="AR1061">
        <v>0</v>
      </c>
      <c r="AS106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10284</v>
      </c>
      <c r="AT1061">
        <v>229</v>
      </c>
      <c r="AU1061">
        <v>6875</v>
      </c>
      <c r="AV1061">
        <v>108</v>
      </c>
      <c r="AW1061">
        <v>1365</v>
      </c>
      <c r="AX1061">
        <v>0</v>
      </c>
      <c r="AY1061">
        <v>0</v>
      </c>
      <c r="AZ1061">
        <v>568</v>
      </c>
      <c r="BA1061">
        <v>12127</v>
      </c>
      <c r="BB1061">
        <v>0</v>
      </c>
      <c r="BC1061">
        <v>2392</v>
      </c>
      <c r="BD1061">
        <v>23664</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0</v>
      </c>
      <c r="CP1061">
        <v>0</v>
      </c>
      <c r="CQ1061">
        <v>0</v>
      </c>
      <c r="CR1061">
        <v>0</v>
      </c>
      <c r="CS1061">
        <v>0</v>
      </c>
      <c r="CT1061">
        <v>0</v>
      </c>
      <c r="CU1061">
        <v>0</v>
      </c>
      <c r="CV1061">
        <v>0</v>
      </c>
      <c r="CW1061">
        <v>0</v>
      </c>
      <c r="CX1061">
        <v>0</v>
      </c>
      <c r="CY1061">
        <v>0</v>
      </c>
      <c r="CZ1061">
        <v>0</v>
      </c>
      <c r="DA1061">
        <v>0</v>
      </c>
      <c r="DB1061">
        <v>0</v>
      </c>
      <c r="DC1061">
        <v>0</v>
      </c>
      <c r="DD1061">
        <v>0</v>
      </c>
      <c r="DE1061">
        <v>0</v>
      </c>
      <c r="DF1061">
        <v>0</v>
      </c>
      <c r="DG1061">
        <v>0</v>
      </c>
      <c r="DH1061">
        <v>0</v>
      </c>
      <c r="DI1061">
        <v>77785513</v>
      </c>
      <c r="DJ1061">
        <v>0</v>
      </c>
      <c r="DK1061">
        <v>0</v>
      </c>
      <c r="DL1061">
        <v>0</v>
      </c>
      <c r="DM1061">
        <v>0</v>
      </c>
      <c r="DN1061">
        <v>0</v>
      </c>
      <c r="DO1061">
        <v>0</v>
      </c>
      <c r="DP1061">
        <v>3967264</v>
      </c>
      <c r="DQ1061">
        <v>81801324</v>
      </c>
      <c r="DR1061">
        <v>0</v>
      </c>
      <c r="DS1061">
        <v>0</v>
      </c>
      <c r="DT1061">
        <v>0</v>
      </c>
      <c r="DU1061">
        <v>0</v>
      </c>
      <c r="DV1061">
        <v>0</v>
      </c>
      <c r="DW1061">
        <v>0</v>
      </c>
      <c r="DX1061">
        <v>0</v>
      </c>
      <c r="DY1061">
        <v>0</v>
      </c>
      <c r="DZ1061">
        <v>0</v>
      </c>
      <c r="EA1061">
        <v>0</v>
      </c>
      <c r="EB1061">
        <v>0</v>
      </c>
      <c r="EC1061">
        <v>0</v>
      </c>
      <c r="ED1061">
        <v>0</v>
      </c>
    </row>
    <row r="1062" spans="1:134" x14ac:dyDescent="0.3">
      <c r="A1062">
        <v>106484044</v>
      </c>
      <c r="B1062" t="s">
        <v>948</v>
      </c>
      <c r="C1062">
        <v>20181</v>
      </c>
      <c r="D1062" s="1">
        <v>43101</v>
      </c>
      <c r="E1062" s="1">
        <v>43190</v>
      </c>
      <c r="F1062" t="s">
        <v>134</v>
      </c>
      <c r="G1062" t="s">
        <v>215</v>
      </c>
      <c r="H1062">
        <v>3</v>
      </c>
      <c r="I1062">
        <v>408</v>
      </c>
      <c r="J1062" t="s">
        <v>136</v>
      </c>
      <c r="K1062" t="s">
        <v>876</v>
      </c>
      <c r="L1062" t="s">
        <v>138</v>
      </c>
      <c r="M1062" t="s">
        <v>877</v>
      </c>
      <c r="N1062" t="s">
        <v>949</v>
      </c>
      <c r="O1062" t="s">
        <v>950</v>
      </c>
      <c r="P1062">
        <v>95688</v>
      </c>
      <c r="Q1062" t="s">
        <v>880</v>
      </c>
      <c r="R1062">
        <v>140</v>
      </c>
      <c r="S1062">
        <v>140</v>
      </c>
      <c r="T1062">
        <v>67</v>
      </c>
      <c r="U1062">
        <v>74</v>
      </c>
      <c r="V1062">
        <v>624</v>
      </c>
      <c r="W1062">
        <v>13</v>
      </c>
      <c r="X1062">
        <v>99</v>
      </c>
      <c r="Y1062">
        <v>0</v>
      </c>
      <c r="Z1062">
        <v>0</v>
      </c>
      <c r="AA1062">
        <v>16</v>
      </c>
      <c r="AB1062">
        <v>575</v>
      </c>
      <c r="AC1062">
        <v>0</v>
      </c>
      <c r="AD1062">
        <v>26</v>
      </c>
      <c r="AE1062">
        <v>1427</v>
      </c>
      <c r="AF1062">
        <v>0</v>
      </c>
      <c r="AG1062">
        <v>342</v>
      </c>
      <c r="AH1062">
        <v>2739</v>
      </c>
      <c r="AI1062">
        <v>37</v>
      </c>
      <c r="AJ1062">
        <v>299</v>
      </c>
      <c r="AK1062">
        <v>0</v>
      </c>
      <c r="AL1062">
        <v>0</v>
      </c>
      <c r="AM1062">
        <v>112</v>
      </c>
      <c r="AN1062">
        <v>1933</v>
      </c>
      <c r="AO1062">
        <v>0</v>
      </c>
      <c r="AP1062">
        <v>102</v>
      </c>
      <c r="AQ1062">
        <v>5564</v>
      </c>
      <c r="AR1062">
        <v>0</v>
      </c>
      <c r="AS106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11128</v>
      </c>
      <c r="AT1062">
        <v>350</v>
      </c>
      <c r="AU1062">
        <v>9641</v>
      </c>
      <c r="AV1062">
        <v>101</v>
      </c>
      <c r="AW1062">
        <v>3312</v>
      </c>
      <c r="AX1062">
        <v>0</v>
      </c>
      <c r="AY1062">
        <v>0</v>
      </c>
      <c r="AZ1062">
        <v>709</v>
      </c>
      <c r="BA1062">
        <v>18570</v>
      </c>
      <c r="BB1062">
        <v>0</v>
      </c>
      <c r="BC1062">
        <v>2817</v>
      </c>
      <c r="BD1062">
        <v>35500</v>
      </c>
      <c r="BE1062">
        <v>0</v>
      </c>
      <c r="BF1062">
        <v>0</v>
      </c>
      <c r="BG1062">
        <v>0</v>
      </c>
      <c r="BH1062">
        <v>0</v>
      </c>
      <c r="BI1062">
        <v>0</v>
      </c>
      <c r="BJ1062">
        <v>0</v>
      </c>
      <c r="BK1062">
        <v>0</v>
      </c>
      <c r="BL1062">
        <v>0</v>
      </c>
      <c r="BM1062">
        <v>0</v>
      </c>
      <c r="BN1062">
        <v>0</v>
      </c>
      <c r="BO1062">
        <v>0</v>
      </c>
      <c r="BP1062">
        <v>0</v>
      </c>
      <c r="BQ1062">
        <v>0</v>
      </c>
      <c r="BR1062">
        <v>0</v>
      </c>
      <c r="BS1062">
        <v>0</v>
      </c>
      <c r="BT1062">
        <v>0</v>
      </c>
      <c r="BU1062">
        <v>0</v>
      </c>
      <c r="BV1062">
        <v>0</v>
      </c>
      <c r="BW1062">
        <v>0</v>
      </c>
      <c r="BX1062">
        <v>0</v>
      </c>
      <c r="BY1062">
        <v>0</v>
      </c>
      <c r="BZ1062">
        <v>0</v>
      </c>
      <c r="CA1062">
        <v>0</v>
      </c>
      <c r="CB1062">
        <v>0</v>
      </c>
      <c r="CC1062">
        <v>0</v>
      </c>
      <c r="CD1062">
        <v>0</v>
      </c>
      <c r="CE1062">
        <v>0</v>
      </c>
      <c r="CF1062">
        <v>0</v>
      </c>
      <c r="CG1062">
        <v>0</v>
      </c>
      <c r="CH1062">
        <v>0</v>
      </c>
      <c r="CI1062">
        <v>0</v>
      </c>
      <c r="CJ1062">
        <v>0</v>
      </c>
      <c r="CK1062">
        <v>0</v>
      </c>
      <c r="CL1062">
        <v>0</v>
      </c>
      <c r="CM1062">
        <v>0</v>
      </c>
      <c r="CN1062">
        <v>0</v>
      </c>
      <c r="CO1062">
        <v>0</v>
      </c>
      <c r="CP1062">
        <v>0</v>
      </c>
      <c r="CQ1062">
        <v>0</v>
      </c>
      <c r="CR1062">
        <v>0</v>
      </c>
      <c r="CS1062">
        <v>0</v>
      </c>
      <c r="CT1062">
        <v>0</v>
      </c>
      <c r="CU1062">
        <v>0</v>
      </c>
      <c r="CV1062">
        <v>0</v>
      </c>
      <c r="CW1062">
        <v>0</v>
      </c>
      <c r="CX1062">
        <v>0</v>
      </c>
      <c r="CY1062">
        <v>0</v>
      </c>
      <c r="CZ1062">
        <v>0</v>
      </c>
      <c r="DA1062">
        <v>0</v>
      </c>
      <c r="DB1062">
        <v>0</v>
      </c>
      <c r="DC1062">
        <v>0</v>
      </c>
      <c r="DD1062">
        <v>0</v>
      </c>
      <c r="DE1062">
        <v>0</v>
      </c>
      <c r="DF1062">
        <v>0</v>
      </c>
      <c r="DG1062">
        <v>0</v>
      </c>
      <c r="DH1062">
        <v>0</v>
      </c>
      <c r="DI1062">
        <v>79877692</v>
      </c>
      <c r="DJ1062">
        <v>0</v>
      </c>
      <c r="DK1062">
        <v>0</v>
      </c>
      <c r="DL1062">
        <v>0</v>
      </c>
      <c r="DM1062">
        <v>0</v>
      </c>
      <c r="DN1062">
        <v>0</v>
      </c>
      <c r="DO1062">
        <v>0</v>
      </c>
      <c r="DP1062">
        <v>884235</v>
      </c>
      <c r="DQ1062">
        <v>341642859</v>
      </c>
      <c r="DR1062">
        <v>0</v>
      </c>
      <c r="DS1062">
        <v>0</v>
      </c>
      <c r="DT1062">
        <v>0</v>
      </c>
      <c r="DU1062">
        <v>0</v>
      </c>
      <c r="DV1062">
        <v>0</v>
      </c>
      <c r="DW1062">
        <v>0</v>
      </c>
      <c r="DX1062">
        <v>0</v>
      </c>
      <c r="DY1062">
        <v>0</v>
      </c>
      <c r="DZ1062">
        <v>0</v>
      </c>
      <c r="EA1062">
        <v>0</v>
      </c>
      <c r="EB1062">
        <v>0</v>
      </c>
      <c r="EC1062">
        <v>0</v>
      </c>
      <c r="ED1062">
        <v>0</v>
      </c>
    </row>
    <row r="1063" spans="1:134" x14ac:dyDescent="0.3">
      <c r="A1063">
        <v>106070990</v>
      </c>
      <c r="B1063" t="s">
        <v>951</v>
      </c>
      <c r="C1063">
        <v>20181</v>
      </c>
      <c r="D1063" s="1">
        <v>43101</v>
      </c>
      <c r="E1063" s="1">
        <v>43190</v>
      </c>
      <c r="F1063" t="s">
        <v>134</v>
      </c>
      <c r="G1063" t="s">
        <v>542</v>
      </c>
      <c r="H1063">
        <v>5</v>
      </c>
      <c r="I1063">
        <v>411</v>
      </c>
      <c r="J1063" t="s">
        <v>136</v>
      </c>
      <c r="K1063" t="s">
        <v>876</v>
      </c>
      <c r="L1063" t="s">
        <v>138</v>
      </c>
      <c r="M1063" t="s">
        <v>877</v>
      </c>
      <c r="N1063" t="s">
        <v>952</v>
      </c>
      <c r="O1063" t="s">
        <v>869</v>
      </c>
      <c r="P1063">
        <v>94596</v>
      </c>
      <c r="Q1063" t="s">
        <v>880</v>
      </c>
      <c r="R1063">
        <v>233</v>
      </c>
      <c r="S1063">
        <v>233</v>
      </c>
      <c r="T1063">
        <v>129</v>
      </c>
      <c r="U1063">
        <v>87</v>
      </c>
      <c r="V1063">
        <v>1332</v>
      </c>
      <c r="W1063">
        <v>5</v>
      </c>
      <c r="X1063">
        <v>107</v>
      </c>
      <c r="Y1063">
        <v>0</v>
      </c>
      <c r="Z1063">
        <v>0</v>
      </c>
      <c r="AA1063">
        <v>49</v>
      </c>
      <c r="AB1063">
        <v>1443</v>
      </c>
      <c r="AC1063">
        <v>0</v>
      </c>
      <c r="AD1063">
        <v>18</v>
      </c>
      <c r="AE1063">
        <v>3041</v>
      </c>
      <c r="AF1063">
        <v>0</v>
      </c>
      <c r="AG1063">
        <v>377</v>
      </c>
      <c r="AH1063">
        <v>5208</v>
      </c>
      <c r="AI1063">
        <v>15</v>
      </c>
      <c r="AJ1063">
        <v>266</v>
      </c>
      <c r="AK1063">
        <v>0</v>
      </c>
      <c r="AL1063">
        <v>0</v>
      </c>
      <c r="AM1063">
        <v>199</v>
      </c>
      <c r="AN1063">
        <v>4627</v>
      </c>
      <c r="AO1063">
        <v>0</v>
      </c>
      <c r="AP1063">
        <v>67</v>
      </c>
      <c r="AQ1063">
        <v>10759</v>
      </c>
      <c r="AR1063">
        <v>0</v>
      </c>
      <c r="AS106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21518</v>
      </c>
      <c r="AT1063">
        <v>245</v>
      </c>
      <c r="AU1063">
        <v>12043</v>
      </c>
      <c r="AV1063">
        <v>101</v>
      </c>
      <c r="AW1063">
        <v>1928</v>
      </c>
      <c r="AX1063">
        <v>0</v>
      </c>
      <c r="AY1063">
        <v>0</v>
      </c>
      <c r="AZ1063">
        <v>418</v>
      </c>
      <c r="BA1063">
        <v>19268</v>
      </c>
      <c r="BB1063">
        <v>0</v>
      </c>
      <c r="BC1063">
        <v>3756</v>
      </c>
      <c r="BD1063">
        <v>37759</v>
      </c>
      <c r="BE1063">
        <v>0</v>
      </c>
      <c r="BF1063">
        <v>0</v>
      </c>
      <c r="BG1063">
        <v>0</v>
      </c>
      <c r="BH1063">
        <v>0</v>
      </c>
      <c r="BI1063">
        <v>0</v>
      </c>
      <c r="BJ1063">
        <v>0</v>
      </c>
      <c r="BK1063">
        <v>0</v>
      </c>
      <c r="BL1063">
        <v>0</v>
      </c>
      <c r="BM1063">
        <v>0</v>
      </c>
      <c r="BN1063">
        <v>0</v>
      </c>
      <c r="BO1063">
        <v>0</v>
      </c>
      <c r="BP1063">
        <v>0</v>
      </c>
      <c r="BQ1063">
        <v>0</v>
      </c>
      <c r="BR1063">
        <v>0</v>
      </c>
      <c r="BS1063">
        <v>0</v>
      </c>
      <c r="BT1063">
        <v>0</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0</v>
      </c>
      <c r="CP1063">
        <v>0</v>
      </c>
      <c r="CQ1063">
        <v>0</v>
      </c>
      <c r="CR1063">
        <v>0</v>
      </c>
      <c r="CS1063">
        <v>0</v>
      </c>
      <c r="CT1063">
        <v>0</v>
      </c>
      <c r="CU1063">
        <v>0</v>
      </c>
      <c r="CV1063">
        <v>0</v>
      </c>
      <c r="CW1063">
        <v>0</v>
      </c>
      <c r="CX1063">
        <v>0</v>
      </c>
      <c r="CY1063">
        <v>0</v>
      </c>
      <c r="CZ1063">
        <v>0</v>
      </c>
      <c r="DA1063">
        <v>0</v>
      </c>
      <c r="DB1063">
        <v>0</v>
      </c>
      <c r="DC1063">
        <v>0</v>
      </c>
      <c r="DD1063">
        <v>0</v>
      </c>
      <c r="DE1063">
        <v>0</v>
      </c>
      <c r="DF1063">
        <v>0</v>
      </c>
      <c r="DG1063">
        <v>0</v>
      </c>
      <c r="DH1063">
        <v>0</v>
      </c>
      <c r="DI1063">
        <v>169582395</v>
      </c>
      <c r="DJ1063">
        <v>0</v>
      </c>
      <c r="DK1063">
        <v>0</v>
      </c>
      <c r="DL1063">
        <v>0</v>
      </c>
      <c r="DM1063">
        <v>0</v>
      </c>
      <c r="DN1063">
        <v>0</v>
      </c>
      <c r="DO1063">
        <v>0</v>
      </c>
      <c r="DP1063">
        <v>5187298</v>
      </c>
      <c r="DQ1063">
        <v>189834860</v>
      </c>
      <c r="DR1063">
        <v>0</v>
      </c>
      <c r="DS1063">
        <v>0</v>
      </c>
      <c r="DT1063">
        <v>0</v>
      </c>
      <c r="DU1063">
        <v>0</v>
      </c>
      <c r="DV1063">
        <v>0</v>
      </c>
      <c r="DW1063">
        <v>0</v>
      </c>
      <c r="DX1063">
        <v>0</v>
      </c>
      <c r="DY1063">
        <v>0</v>
      </c>
      <c r="DZ1063">
        <v>0</v>
      </c>
      <c r="EA1063">
        <v>0</v>
      </c>
      <c r="EB1063">
        <v>0</v>
      </c>
      <c r="EC1063">
        <v>0</v>
      </c>
      <c r="ED1063">
        <v>0</v>
      </c>
    </row>
    <row r="1064" spans="1:134" x14ac:dyDescent="0.3">
      <c r="A1064">
        <v>106190434</v>
      </c>
      <c r="B1064" t="s">
        <v>953</v>
      </c>
      <c r="C1064">
        <v>20181</v>
      </c>
      <c r="D1064" s="1">
        <v>43101</v>
      </c>
      <c r="E1064" s="1">
        <v>43190</v>
      </c>
      <c r="F1064" t="s">
        <v>134</v>
      </c>
      <c r="G1064" t="s">
        <v>158</v>
      </c>
      <c r="H1064">
        <v>11</v>
      </c>
      <c r="I1064">
        <v>927</v>
      </c>
      <c r="J1064" t="s">
        <v>136</v>
      </c>
      <c r="K1064" t="s">
        <v>876</v>
      </c>
      <c r="L1064" t="s">
        <v>138</v>
      </c>
      <c r="M1064" t="s">
        <v>882</v>
      </c>
      <c r="N1064" t="s">
        <v>954</v>
      </c>
      <c r="O1064" t="s">
        <v>223</v>
      </c>
      <c r="P1064">
        <v>90034</v>
      </c>
      <c r="Q1064" t="s">
        <v>885</v>
      </c>
      <c r="R1064">
        <v>265</v>
      </c>
      <c r="S1064">
        <v>265</v>
      </c>
      <c r="T1064">
        <v>96</v>
      </c>
      <c r="U1064">
        <v>77</v>
      </c>
      <c r="V1064">
        <v>898</v>
      </c>
      <c r="W1064">
        <v>29</v>
      </c>
      <c r="X1064">
        <v>225</v>
      </c>
      <c r="Y1064">
        <v>0</v>
      </c>
      <c r="Z1064">
        <v>0</v>
      </c>
      <c r="AA1064">
        <v>6</v>
      </c>
      <c r="AB1064">
        <v>1117</v>
      </c>
      <c r="AC1064">
        <v>0</v>
      </c>
      <c r="AD1064">
        <v>44</v>
      </c>
      <c r="AE1064">
        <v>2396</v>
      </c>
      <c r="AF1064">
        <v>0</v>
      </c>
      <c r="AG1064">
        <v>411</v>
      </c>
      <c r="AH1064">
        <v>3632</v>
      </c>
      <c r="AI1064">
        <v>85</v>
      </c>
      <c r="AJ1064">
        <v>625</v>
      </c>
      <c r="AK1064">
        <v>0</v>
      </c>
      <c r="AL1064">
        <v>0</v>
      </c>
      <c r="AM1064">
        <v>18</v>
      </c>
      <c r="AN1064">
        <v>2874</v>
      </c>
      <c r="AO1064">
        <v>0</v>
      </c>
      <c r="AP1064">
        <v>207</v>
      </c>
      <c r="AQ1064">
        <v>7852</v>
      </c>
      <c r="AR1064">
        <v>0</v>
      </c>
      <c r="AS106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15704</v>
      </c>
      <c r="AT1064">
        <v>1058</v>
      </c>
      <c r="AU1064">
        <v>20686</v>
      </c>
      <c r="AV1064">
        <v>1390</v>
      </c>
      <c r="AW1064">
        <v>9026</v>
      </c>
      <c r="AX1064">
        <v>0</v>
      </c>
      <c r="AY1064">
        <v>0</v>
      </c>
      <c r="AZ1064">
        <v>439</v>
      </c>
      <c r="BA1064">
        <v>34870</v>
      </c>
      <c r="BB1064">
        <v>30</v>
      </c>
      <c r="BC1064">
        <v>5738</v>
      </c>
      <c r="BD1064">
        <v>73237</v>
      </c>
      <c r="BE1064">
        <v>0</v>
      </c>
      <c r="BF1064">
        <v>0</v>
      </c>
      <c r="BG1064">
        <v>0</v>
      </c>
      <c r="BH1064">
        <v>0</v>
      </c>
      <c r="BI1064">
        <v>0</v>
      </c>
      <c r="BJ1064">
        <v>0</v>
      </c>
      <c r="BK1064">
        <v>0</v>
      </c>
      <c r="BL1064">
        <v>0</v>
      </c>
      <c r="BM1064">
        <v>0</v>
      </c>
      <c r="BN1064">
        <v>0</v>
      </c>
      <c r="BO1064">
        <v>0</v>
      </c>
      <c r="BP1064">
        <v>0</v>
      </c>
      <c r="BQ1064">
        <v>0</v>
      </c>
      <c r="BR1064">
        <v>0</v>
      </c>
      <c r="BS1064">
        <v>0</v>
      </c>
      <c r="BT1064">
        <v>0</v>
      </c>
      <c r="BU1064">
        <v>0</v>
      </c>
      <c r="BV1064">
        <v>0</v>
      </c>
      <c r="BW1064">
        <v>0</v>
      </c>
      <c r="BX1064">
        <v>0</v>
      </c>
      <c r="BY1064">
        <v>0</v>
      </c>
      <c r="BZ1064">
        <v>0</v>
      </c>
      <c r="CA1064">
        <v>0</v>
      </c>
      <c r="CB1064">
        <v>0</v>
      </c>
      <c r="CC1064">
        <v>0</v>
      </c>
      <c r="CD1064">
        <v>0</v>
      </c>
      <c r="CE1064">
        <v>0</v>
      </c>
      <c r="CF1064">
        <v>0</v>
      </c>
      <c r="CG1064">
        <v>0</v>
      </c>
      <c r="CH1064">
        <v>0</v>
      </c>
      <c r="CI1064">
        <v>0</v>
      </c>
      <c r="CJ1064">
        <v>0</v>
      </c>
      <c r="CK1064">
        <v>0</v>
      </c>
      <c r="CL1064">
        <v>0</v>
      </c>
      <c r="CM1064">
        <v>0</v>
      </c>
      <c r="CN1064">
        <v>0</v>
      </c>
      <c r="CO1064">
        <v>0</v>
      </c>
      <c r="CP1064">
        <v>0</v>
      </c>
      <c r="CQ1064">
        <v>0</v>
      </c>
      <c r="CR1064">
        <v>0</v>
      </c>
      <c r="CS1064">
        <v>0</v>
      </c>
      <c r="CT1064">
        <v>0</v>
      </c>
      <c r="CU1064">
        <v>0</v>
      </c>
      <c r="CV1064">
        <v>0</v>
      </c>
      <c r="CW1064">
        <v>0</v>
      </c>
      <c r="CX1064">
        <v>0</v>
      </c>
      <c r="CY1064">
        <v>0</v>
      </c>
      <c r="CZ1064">
        <v>0</v>
      </c>
      <c r="DA1064">
        <v>0</v>
      </c>
      <c r="DB1064">
        <v>0</v>
      </c>
      <c r="DC1064">
        <v>0</v>
      </c>
      <c r="DD1064">
        <v>0</v>
      </c>
      <c r="DE1064">
        <v>0</v>
      </c>
      <c r="DF1064">
        <v>0</v>
      </c>
      <c r="DG1064">
        <v>0</v>
      </c>
      <c r="DH1064">
        <v>0</v>
      </c>
      <c r="DI1064">
        <v>105161350</v>
      </c>
      <c r="DJ1064">
        <v>0</v>
      </c>
      <c r="DK1064">
        <v>0</v>
      </c>
      <c r="DL1064">
        <v>0</v>
      </c>
      <c r="DM1064">
        <v>0</v>
      </c>
      <c r="DN1064">
        <v>0</v>
      </c>
      <c r="DO1064">
        <v>0</v>
      </c>
      <c r="DP1064">
        <v>2937963</v>
      </c>
      <c r="DQ1064">
        <v>225521563</v>
      </c>
      <c r="DR1064">
        <v>0</v>
      </c>
      <c r="DS1064">
        <v>0</v>
      </c>
      <c r="DT1064">
        <v>0</v>
      </c>
      <c r="DU1064">
        <v>0</v>
      </c>
      <c r="DV1064">
        <v>0</v>
      </c>
      <c r="DW1064">
        <v>0</v>
      </c>
      <c r="DX1064">
        <v>0</v>
      </c>
      <c r="DY1064">
        <v>0</v>
      </c>
      <c r="DZ1064">
        <v>0</v>
      </c>
      <c r="EA1064">
        <v>0</v>
      </c>
      <c r="EB1064">
        <v>0</v>
      </c>
      <c r="EC1064">
        <v>0</v>
      </c>
      <c r="ED1064">
        <v>0</v>
      </c>
    </row>
    <row r="1065" spans="1:134" x14ac:dyDescent="0.3">
      <c r="A1065">
        <v>106191450</v>
      </c>
      <c r="B1065" t="s">
        <v>955</v>
      </c>
      <c r="C1065">
        <v>20181</v>
      </c>
      <c r="D1065" s="1">
        <v>43101</v>
      </c>
      <c r="E1065" s="1">
        <v>43190</v>
      </c>
      <c r="F1065" t="s">
        <v>134</v>
      </c>
      <c r="G1065" t="s">
        <v>158</v>
      </c>
      <c r="H1065">
        <v>11</v>
      </c>
      <c r="I1065">
        <v>905</v>
      </c>
      <c r="J1065" t="s">
        <v>136</v>
      </c>
      <c r="K1065" t="s">
        <v>876</v>
      </c>
      <c r="L1065" t="s">
        <v>138</v>
      </c>
      <c r="M1065" t="s">
        <v>882</v>
      </c>
      <c r="N1065" t="s">
        <v>956</v>
      </c>
      <c r="O1065" t="s">
        <v>957</v>
      </c>
      <c r="P1065">
        <v>91367</v>
      </c>
      <c r="Q1065" t="s">
        <v>885</v>
      </c>
      <c r="R1065">
        <v>280</v>
      </c>
      <c r="S1065">
        <v>280</v>
      </c>
      <c r="T1065">
        <v>88</v>
      </c>
      <c r="U1065">
        <v>33</v>
      </c>
      <c r="V1065">
        <v>1143</v>
      </c>
      <c r="W1065">
        <v>22</v>
      </c>
      <c r="X1065">
        <v>123</v>
      </c>
      <c r="Y1065">
        <v>0</v>
      </c>
      <c r="Z1065">
        <v>0</v>
      </c>
      <c r="AA1065">
        <v>7</v>
      </c>
      <c r="AB1065">
        <v>881</v>
      </c>
      <c r="AC1065">
        <v>0</v>
      </c>
      <c r="AD1065">
        <v>20</v>
      </c>
      <c r="AE1065">
        <v>2229</v>
      </c>
      <c r="AF1065">
        <v>0</v>
      </c>
      <c r="AG1065">
        <v>144</v>
      </c>
      <c r="AH1065">
        <v>4103</v>
      </c>
      <c r="AI1065">
        <v>74</v>
      </c>
      <c r="AJ1065">
        <v>384</v>
      </c>
      <c r="AK1065">
        <v>0</v>
      </c>
      <c r="AL1065">
        <v>0</v>
      </c>
      <c r="AM1065">
        <v>27</v>
      </c>
      <c r="AN1065">
        <v>2436</v>
      </c>
      <c r="AO1065">
        <v>0</v>
      </c>
      <c r="AP1065">
        <v>67</v>
      </c>
      <c r="AQ1065">
        <v>7235</v>
      </c>
      <c r="AR1065">
        <v>0</v>
      </c>
      <c r="AS106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14470</v>
      </c>
      <c r="AT1065">
        <v>265</v>
      </c>
      <c r="AU1065">
        <v>12197</v>
      </c>
      <c r="AV1065">
        <v>573</v>
      </c>
      <c r="AW1065">
        <v>2846</v>
      </c>
      <c r="AX1065">
        <v>0</v>
      </c>
      <c r="AY1065">
        <v>0</v>
      </c>
      <c r="AZ1065">
        <v>361</v>
      </c>
      <c r="BA1065">
        <v>16737</v>
      </c>
      <c r="BB1065">
        <v>1</v>
      </c>
      <c r="BC1065">
        <v>2983</v>
      </c>
      <c r="BD1065">
        <v>35963</v>
      </c>
      <c r="BE1065">
        <v>0</v>
      </c>
      <c r="BF1065">
        <v>0</v>
      </c>
      <c r="BG1065">
        <v>0</v>
      </c>
      <c r="BH1065">
        <v>0</v>
      </c>
      <c r="BI1065">
        <v>0</v>
      </c>
      <c r="BJ1065">
        <v>0</v>
      </c>
      <c r="BK1065">
        <v>0</v>
      </c>
      <c r="BL1065">
        <v>0</v>
      </c>
      <c r="BM1065">
        <v>0</v>
      </c>
      <c r="BN1065">
        <v>0</v>
      </c>
      <c r="BO1065">
        <v>0</v>
      </c>
      <c r="BP1065">
        <v>0</v>
      </c>
      <c r="BQ1065">
        <v>0</v>
      </c>
      <c r="BR1065">
        <v>0</v>
      </c>
      <c r="BS1065">
        <v>0</v>
      </c>
      <c r="BT1065">
        <v>0</v>
      </c>
      <c r="BU1065">
        <v>0</v>
      </c>
      <c r="BV1065">
        <v>0</v>
      </c>
      <c r="BW1065">
        <v>0</v>
      </c>
      <c r="BX1065">
        <v>0</v>
      </c>
      <c r="BY1065">
        <v>0</v>
      </c>
      <c r="BZ1065">
        <v>0</v>
      </c>
      <c r="CA1065">
        <v>0</v>
      </c>
      <c r="CB1065">
        <v>0</v>
      </c>
      <c r="CC1065">
        <v>0</v>
      </c>
      <c r="CD1065">
        <v>0</v>
      </c>
      <c r="CE1065">
        <v>0</v>
      </c>
      <c r="CF1065">
        <v>0</v>
      </c>
      <c r="CG1065">
        <v>0</v>
      </c>
      <c r="CH1065">
        <v>0</v>
      </c>
      <c r="CI1065">
        <v>0</v>
      </c>
      <c r="CJ1065">
        <v>0</v>
      </c>
      <c r="CK1065">
        <v>0</v>
      </c>
      <c r="CL1065">
        <v>0</v>
      </c>
      <c r="CM1065">
        <v>0</v>
      </c>
      <c r="CN1065">
        <v>0</v>
      </c>
      <c r="CO1065">
        <v>0</v>
      </c>
      <c r="CP1065">
        <v>0</v>
      </c>
      <c r="CQ1065">
        <v>0</v>
      </c>
      <c r="CR1065">
        <v>0</v>
      </c>
      <c r="CS1065">
        <v>0</v>
      </c>
      <c r="CT1065">
        <v>0</v>
      </c>
      <c r="CU1065">
        <v>0</v>
      </c>
      <c r="CV1065">
        <v>0</v>
      </c>
      <c r="CW1065">
        <v>0</v>
      </c>
      <c r="CX1065">
        <v>0</v>
      </c>
      <c r="CY1065">
        <v>0</v>
      </c>
      <c r="CZ1065">
        <v>0</v>
      </c>
      <c r="DA1065">
        <v>0</v>
      </c>
      <c r="DB1065">
        <v>0</v>
      </c>
      <c r="DC1065">
        <v>0</v>
      </c>
      <c r="DD1065">
        <v>0</v>
      </c>
      <c r="DE1065">
        <v>0</v>
      </c>
      <c r="DF1065">
        <v>0</v>
      </c>
      <c r="DG1065">
        <v>0</v>
      </c>
      <c r="DH1065">
        <v>0</v>
      </c>
      <c r="DI1065">
        <v>96608820</v>
      </c>
      <c r="DJ1065">
        <v>0</v>
      </c>
      <c r="DK1065">
        <v>0</v>
      </c>
      <c r="DL1065">
        <v>0</v>
      </c>
      <c r="DM1065">
        <v>0</v>
      </c>
      <c r="DN1065">
        <v>0</v>
      </c>
      <c r="DO1065">
        <v>0</v>
      </c>
      <c r="DP1065">
        <v>20941899</v>
      </c>
      <c r="DQ1065">
        <v>331760239</v>
      </c>
      <c r="DR1065">
        <v>0</v>
      </c>
      <c r="DS1065">
        <v>0</v>
      </c>
      <c r="DT1065">
        <v>0</v>
      </c>
      <c r="DU1065">
        <v>0</v>
      </c>
      <c r="DV1065">
        <v>0</v>
      </c>
      <c r="DW1065">
        <v>0</v>
      </c>
      <c r="DX1065">
        <v>0</v>
      </c>
      <c r="DY1065">
        <v>0</v>
      </c>
      <c r="DZ1065">
        <v>0</v>
      </c>
      <c r="EA1065">
        <v>0</v>
      </c>
      <c r="EB1065">
        <v>0</v>
      </c>
      <c r="EC1065">
        <v>0</v>
      </c>
      <c r="ED1065">
        <v>0</v>
      </c>
    </row>
    <row r="1066" spans="1:134" x14ac:dyDescent="0.3">
      <c r="A1066">
        <v>106015000</v>
      </c>
      <c r="B1066" t="s">
        <v>960</v>
      </c>
      <c r="C1066">
        <v>20181</v>
      </c>
      <c r="D1066" s="1">
        <v>43101</v>
      </c>
      <c r="E1066" s="1">
        <v>43190</v>
      </c>
      <c r="F1066" t="s">
        <v>134</v>
      </c>
      <c r="G1066" t="s">
        <v>233</v>
      </c>
      <c r="H1066">
        <v>5</v>
      </c>
      <c r="I1066">
        <v>417</v>
      </c>
      <c r="J1066" t="s">
        <v>136</v>
      </c>
      <c r="K1066" t="s">
        <v>876</v>
      </c>
      <c r="L1066" t="s">
        <v>138</v>
      </c>
      <c r="M1066" t="s">
        <v>877</v>
      </c>
      <c r="N1066" t="s">
        <v>961</v>
      </c>
      <c r="O1066" t="s">
        <v>252</v>
      </c>
      <c r="P1066">
        <v>94612</v>
      </c>
      <c r="Q1066" t="s">
        <v>880</v>
      </c>
      <c r="R1066">
        <v>4279</v>
      </c>
      <c r="S1066">
        <v>4074</v>
      </c>
      <c r="T1066">
        <v>2342</v>
      </c>
      <c r="U1066">
        <v>2787</v>
      </c>
      <c r="V1066">
        <v>22223</v>
      </c>
      <c r="W1066">
        <v>672</v>
      </c>
      <c r="X1066">
        <v>3287</v>
      </c>
      <c r="Y1066">
        <v>0</v>
      </c>
      <c r="Z1066">
        <v>0</v>
      </c>
      <c r="AA1066">
        <v>366</v>
      </c>
      <c r="AB1066">
        <v>23713</v>
      </c>
      <c r="AC1066">
        <v>0</v>
      </c>
      <c r="AD1066">
        <v>650</v>
      </c>
      <c r="AE1066">
        <v>53698</v>
      </c>
      <c r="AF1066">
        <v>0</v>
      </c>
      <c r="AG1066">
        <v>12620</v>
      </c>
      <c r="AH1066">
        <v>87897</v>
      </c>
      <c r="AI1066">
        <v>2812</v>
      </c>
      <c r="AJ1066">
        <v>11091</v>
      </c>
      <c r="AK1066">
        <v>0</v>
      </c>
      <c r="AL1066">
        <v>0</v>
      </c>
      <c r="AM1066">
        <v>1531</v>
      </c>
      <c r="AN1066">
        <v>77155</v>
      </c>
      <c r="AO1066">
        <v>0</v>
      </c>
      <c r="AP1066">
        <v>2548</v>
      </c>
      <c r="AQ1066">
        <v>195654</v>
      </c>
      <c r="AR1066">
        <v>0</v>
      </c>
      <c r="AS106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391308</v>
      </c>
      <c r="AT1066">
        <v>10416</v>
      </c>
      <c r="AU1066">
        <v>229432</v>
      </c>
      <c r="AV1066">
        <v>14157</v>
      </c>
      <c r="AW1066">
        <v>83940</v>
      </c>
      <c r="AX1066">
        <v>0</v>
      </c>
      <c r="AY1066">
        <v>3</v>
      </c>
      <c r="AZ1066">
        <v>14368</v>
      </c>
      <c r="BA1066">
        <v>417832</v>
      </c>
      <c r="BB1066">
        <v>0</v>
      </c>
      <c r="BC1066">
        <v>103586</v>
      </c>
      <c r="BD1066">
        <v>873734</v>
      </c>
      <c r="BE1066">
        <v>193461926</v>
      </c>
      <c r="BF1066">
        <v>1675191415</v>
      </c>
      <c r="BG1066">
        <v>76240932</v>
      </c>
      <c r="BH1066">
        <v>213189894</v>
      </c>
      <c r="BI1066">
        <v>0</v>
      </c>
      <c r="BJ1066">
        <v>0</v>
      </c>
      <c r="BK1066">
        <v>70011425</v>
      </c>
      <c r="BL1066">
        <v>1404293576</v>
      </c>
      <c r="BM1066">
        <v>0</v>
      </c>
      <c r="BN1066">
        <v>30374008</v>
      </c>
      <c r="BO1066">
        <v>3662763176</v>
      </c>
      <c r="BP1066">
        <v>60023578</v>
      </c>
      <c r="BQ1066">
        <v>1281457007</v>
      </c>
      <c r="BR1066">
        <v>41261052</v>
      </c>
      <c r="BS1066">
        <v>313707649</v>
      </c>
      <c r="BT1066">
        <v>0</v>
      </c>
      <c r="BU1066">
        <v>5690</v>
      </c>
      <c r="BV1066">
        <v>109273603</v>
      </c>
      <c r="BW1066">
        <v>2005144417</v>
      </c>
      <c r="BX1066">
        <v>0</v>
      </c>
      <c r="BY1066">
        <v>81713711</v>
      </c>
      <c r="BZ1066">
        <v>3892586707</v>
      </c>
      <c r="CA1066">
        <v>44498036</v>
      </c>
      <c r="CB1066">
        <v>176551426</v>
      </c>
      <c r="CC1066">
        <v>1904585454</v>
      </c>
      <c r="CD1066">
        <v>97078869</v>
      </c>
      <c r="CE1066">
        <v>364734148</v>
      </c>
      <c r="CF1066">
        <v>0</v>
      </c>
      <c r="CG1066">
        <v>0</v>
      </c>
      <c r="CH1066">
        <v>653</v>
      </c>
      <c r="CI1066">
        <v>83028919</v>
      </c>
      <c r="CJ1066">
        <v>1340385384</v>
      </c>
      <c r="CK1066">
        <v>0</v>
      </c>
      <c r="CL1066">
        <v>40496511</v>
      </c>
      <c r="CM1066">
        <v>0</v>
      </c>
      <c r="CN1066">
        <v>0</v>
      </c>
      <c r="CO1066">
        <v>0</v>
      </c>
      <c r="CP1066">
        <v>126920025</v>
      </c>
      <c r="CQ1066">
        <v>4178279425</v>
      </c>
      <c r="CR1066">
        <v>0</v>
      </c>
      <c r="CS1066">
        <v>0</v>
      </c>
      <c r="CT1066">
        <v>0</v>
      </c>
      <c r="CU1066">
        <v>0</v>
      </c>
      <c r="CV1066">
        <v>0</v>
      </c>
      <c r="CW1066">
        <v>70043220</v>
      </c>
      <c r="CX1066">
        <v>1048390277</v>
      </c>
      <c r="CY1066">
        <v>10517850</v>
      </c>
      <c r="CZ1066">
        <v>156328960</v>
      </c>
      <c r="DA1066">
        <v>0</v>
      </c>
      <c r="DB1066">
        <v>5037</v>
      </c>
      <c r="DC1066">
        <v>85895868</v>
      </c>
      <c r="DD1066">
        <v>2047662444</v>
      </c>
      <c r="DE1066">
        <v>0</v>
      </c>
      <c r="DF1066">
        <v>-41773198</v>
      </c>
      <c r="DG1066">
        <v>3377070458</v>
      </c>
      <c r="DH1066">
        <v>43277441</v>
      </c>
      <c r="DI1066">
        <v>2420115496</v>
      </c>
      <c r="DJ1066">
        <v>0</v>
      </c>
      <c r="DK1066">
        <v>74522953</v>
      </c>
      <c r="DL1066">
        <v>0</v>
      </c>
      <c r="DM1066">
        <v>0</v>
      </c>
      <c r="DN1066">
        <v>0</v>
      </c>
      <c r="DO1066">
        <v>0</v>
      </c>
      <c r="DP1066">
        <v>61997705</v>
      </c>
      <c r="DQ1066">
        <v>1350170399</v>
      </c>
      <c r="DR1066">
        <v>0</v>
      </c>
      <c r="DS1066">
        <v>0</v>
      </c>
      <c r="DT1066">
        <v>0</v>
      </c>
      <c r="DU1066">
        <v>0</v>
      </c>
      <c r="DV1066">
        <v>0</v>
      </c>
      <c r="DW1066">
        <v>0</v>
      </c>
      <c r="DX1066">
        <v>0</v>
      </c>
      <c r="DY1066">
        <v>0</v>
      </c>
      <c r="DZ1066">
        <v>0</v>
      </c>
      <c r="EA1066">
        <v>0</v>
      </c>
      <c r="EB1066">
        <v>0</v>
      </c>
      <c r="EC1066">
        <v>0</v>
      </c>
      <c r="ED1066">
        <v>0</v>
      </c>
    </row>
    <row r="1067" spans="1:134" x14ac:dyDescent="0.3">
      <c r="A1067">
        <v>106191300</v>
      </c>
      <c r="B1067" t="s">
        <v>962</v>
      </c>
      <c r="C1067">
        <v>20181</v>
      </c>
      <c r="D1067" s="1">
        <v>43101</v>
      </c>
      <c r="E1067" s="1">
        <v>43190</v>
      </c>
      <c r="F1067" t="s">
        <v>134</v>
      </c>
      <c r="G1067" t="s">
        <v>158</v>
      </c>
      <c r="H1067">
        <v>11</v>
      </c>
      <c r="I1067">
        <v>925</v>
      </c>
      <c r="J1067" t="s">
        <v>136</v>
      </c>
      <c r="K1067" t="s">
        <v>876</v>
      </c>
      <c r="L1067" t="s">
        <v>138</v>
      </c>
      <c r="M1067" t="s">
        <v>882</v>
      </c>
      <c r="N1067" t="s">
        <v>963</v>
      </c>
      <c r="O1067" t="s">
        <v>303</v>
      </c>
      <c r="P1067">
        <v>91188</v>
      </c>
      <c r="Q1067" t="s">
        <v>885</v>
      </c>
      <c r="R1067">
        <v>4157</v>
      </c>
      <c r="S1067">
        <v>4133</v>
      </c>
      <c r="T1067">
        <v>2157</v>
      </c>
      <c r="U1067">
        <v>1004</v>
      </c>
      <c r="V1067">
        <v>17707</v>
      </c>
      <c r="W1067">
        <v>485</v>
      </c>
      <c r="X1067">
        <v>3906</v>
      </c>
      <c r="Y1067">
        <v>0</v>
      </c>
      <c r="Z1067">
        <v>0</v>
      </c>
      <c r="AA1067">
        <v>198</v>
      </c>
      <c r="AB1067">
        <v>23129</v>
      </c>
      <c r="AC1067">
        <v>0</v>
      </c>
      <c r="AD1067">
        <v>496</v>
      </c>
      <c r="AE1067">
        <v>46925</v>
      </c>
      <c r="AF1067">
        <v>0</v>
      </c>
      <c r="AG1067">
        <v>4872</v>
      </c>
      <c r="AH1067">
        <v>76666</v>
      </c>
      <c r="AI1067">
        <v>1752</v>
      </c>
      <c r="AJ1067">
        <v>12772</v>
      </c>
      <c r="AK1067">
        <v>0</v>
      </c>
      <c r="AL1067">
        <v>0</v>
      </c>
      <c r="AM1067">
        <v>754</v>
      </c>
      <c r="AN1067">
        <v>77627</v>
      </c>
      <c r="AO1067">
        <v>0</v>
      </c>
      <c r="AP1067">
        <v>2056</v>
      </c>
      <c r="AQ1067">
        <v>176499</v>
      </c>
      <c r="AR1067">
        <v>0</v>
      </c>
      <c r="AS106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352998</v>
      </c>
      <c r="AT1067">
        <v>7181</v>
      </c>
      <c r="AU1067">
        <v>175125</v>
      </c>
      <c r="AV1067">
        <v>10462</v>
      </c>
      <c r="AW1067">
        <v>82455</v>
      </c>
      <c r="AX1067">
        <v>0</v>
      </c>
      <c r="AY1067">
        <v>7</v>
      </c>
      <c r="AZ1067">
        <v>4925</v>
      </c>
      <c r="BA1067">
        <v>346552</v>
      </c>
      <c r="BB1067">
        <v>71</v>
      </c>
      <c r="BC1067">
        <v>38866</v>
      </c>
      <c r="BD1067">
        <v>665644</v>
      </c>
      <c r="BE1067">
        <v>90888801</v>
      </c>
      <c r="BF1067">
        <v>1163293506</v>
      </c>
      <c r="BG1067">
        <v>36221729</v>
      </c>
      <c r="BH1067">
        <v>175438406</v>
      </c>
      <c r="BI1067">
        <v>0</v>
      </c>
      <c r="BJ1067">
        <v>0</v>
      </c>
      <c r="BK1067">
        <v>41567635</v>
      </c>
      <c r="BL1067">
        <v>1127533335</v>
      </c>
      <c r="BM1067">
        <v>0</v>
      </c>
      <c r="BN1067">
        <v>22684178</v>
      </c>
      <c r="BO1067">
        <v>2657627590</v>
      </c>
      <c r="BP1067">
        <v>34907090</v>
      </c>
      <c r="BQ1067">
        <v>1013590759</v>
      </c>
      <c r="BR1067">
        <v>39585553</v>
      </c>
      <c r="BS1067">
        <v>294643291</v>
      </c>
      <c r="BT1067">
        <v>0</v>
      </c>
      <c r="BU1067">
        <v>35067</v>
      </c>
      <c r="BV1067">
        <v>74042886</v>
      </c>
      <c r="BW1067">
        <v>1740545136</v>
      </c>
      <c r="BX1067">
        <v>210988</v>
      </c>
      <c r="BY1067">
        <v>39380057</v>
      </c>
      <c r="BZ1067">
        <v>3236940827</v>
      </c>
      <c r="CA1067">
        <v>23944089</v>
      </c>
      <c r="CB1067">
        <v>101526793</v>
      </c>
      <c r="CC1067">
        <v>1594751298</v>
      </c>
      <c r="CD1067">
        <v>76921154</v>
      </c>
      <c r="CE1067">
        <v>380529924</v>
      </c>
      <c r="CF1067">
        <v>0</v>
      </c>
      <c r="CG1067">
        <v>0</v>
      </c>
      <c r="CH1067">
        <v>14772</v>
      </c>
      <c r="CI1067">
        <v>61396514</v>
      </c>
      <c r="CJ1067">
        <v>1353354294</v>
      </c>
      <c r="CK1067">
        <v>0</v>
      </c>
      <c r="CL1067">
        <v>23844303</v>
      </c>
      <c r="CM1067">
        <v>0</v>
      </c>
      <c r="CN1067">
        <v>0</v>
      </c>
      <c r="CO1067">
        <v>0</v>
      </c>
      <c r="CP1067">
        <v>97321732</v>
      </c>
      <c r="CQ1067">
        <v>3713604873</v>
      </c>
      <c r="CR1067">
        <v>0</v>
      </c>
      <c r="CS1067">
        <v>0</v>
      </c>
      <c r="CT1067">
        <v>0</v>
      </c>
      <c r="CU1067">
        <v>0</v>
      </c>
      <c r="CV1067">
        <v>0</v>
      </c>
      <c r="CW1067">
        <v>19439173</v>
      </c>
      <c r="CX1067">
        <v>573166833</v>
      </c>
      <c r="CY1067">
        <v>-13406846</v>
      </c>
      <c r="CZ1067">
        <v>81171943</v>
      </c>
      <c r="DA1067">
        <v>0</v>
      </c>
      <c r="DB1067">
        <v>22454</v>
      </c>
      <c r="DC1067">
        <v>46489837</v>
      </c>
      <c r="DD1067">
        <v>1489691563</v>
      </c>
      <c r="DE1067">
        <v>0</v>
      </c>
      <c r="DF1067">
        <v>-15611413</v>
      </c>
      <c r="DG1067">
        <v>2180963544</v>
      </c>
      <c r="DH1067">
        <v>382416262</v>
      </c>
      <c r="DI1067">
        <v>2064499852</v>
      </c>
      <c r="DJ1067">
        <v>0</v>
      </c>
      <c r="DK1067">
        <v>35363293</v>
      </c>
      <c r="DL1067">
        <v>0</v>
      </c>
      <c r="DM1067">
        <v>0</v>
      </c>
      <c r="DN1067">
        <v>0</v>
      </c>
      <c r="DO1067">
        <v>0</v>
      </c>
      <c r="DP1067">
        <v>19738379</v>
      </c>
      <c r="DQ1067">
        <v>1266303935</v>
      </c>
      <c r="DR1067">
        <v>0</v>
      </c>
      <c r="DS1067">
        <v>0</v>
      </c>
      <c r="DT1067">
        <v>0</v>
      </c>
      <c r="DU1067">
        <v>0</v>
      </c>
      <c r="DV1067">
        <v>0</v>
      </c>
      <c r="DW1067">
        <v>0</v>
      </c>
      <c r="DX1067">
        <v>0</v>
      </c>
      <c r="DY1067">
        <v>0</v>
      </c>
      <c r="DZ1067">
        <v>0</v>
      </c>
      <c r="EA1067">
        <v>0</v>
      </c>
      <c r="EB1067">
        <v>0</v>
      </c>
      <c r="EC1067">
        <v>0</v>
      </c>
      <c r="ED1067">
        <v>0</v>
      </c>
    </row>
    <row r="1068" spans="1:134" x14ac:dyDescent="0.3">
      <c r="A1068">
        <v>106434218</v>
      </c>
      <c r="B1068" t="s">
        <v>2195</v>
      </c>
      <c r="C1068">
        <v>20181</v>
      </c>
      <c r="D1068" s="1">
        <v>43101</v>
      </c>
      <c r="E1068" s="1">
        <v>43190</v>
      </c>
      <c r="F1068" t="s">
        <v>134</v>
      </c>
      <c r="G1068" t="s">
        <v>446</v>
      </c>
      <c r="H1068">
        <v>7</v>
      </c>
      <c r="I1068">
        <v>428</v>
      </c>
      <c r="J1068" t="s">
        <v>136</v>
      </c>
      <c r="K1068" t="s">
        <v>369</v>
      </c>
      <c r="L1068" t="s">
        <v>138</v>
      </c>
      <c r="M1068" t="s">
        <v>877</v>
      </c>
      <c r="N1068" t="s">
        <v>965</v>
      </c>
      <c r="O1068" t="s">
        <v>937</v>
      </c>
      <c r="P1068">
        <v>95051</v>
      </c>
      <c r="Q1068" t="s">
        <v>880</v>
      </c>
      <c r="R1068">
        <v>24</v>
      </c>
      <c r="S1068">
        <v>24</v>
      </c>
      <c r="T1068">
        <v>24</v>
      </c>
      <c r="U1068">
        <v>3</v>
      </c>
      <c r="V1068">
        <v>42</v>
      </c>
      <c r="W1068">
        <v>1</v>
      </c>
      <c r="X1068">
        <v>6</v>
      </c>
      <c r="Y1068">
        <v>0</v>
      </c>
      <c r="Z1068">
        <v>0</v>
      </c>
      <c r="AA1068">
        <v>1</v>
      </c>
      <c r="AB1068">
        <v>197</v>
      </c>
      <c r="AC1068">
        <v>0</v>
      </c>
      <c r="AD1068">
        <v>11</v>
      </c>
      <c r="AE1068">
        <v>261</v>
      </c>
      <c r="AF1068">
        <v>0</v>
      </c>
      <c r="AG1068">
        <v>6</v>
      </c>
      <c r="AH1068">
        <v>401</v>
      </c>
      <c r="AI1068">
        <v>8</v>
      </c>
      <c r="AJ1068">
        <v>24</v>
      </c>
      <c r="AK1068">
        <v>0</v>
      </c>
      <c r="AL1068">
        <v>0</v>
      </c>
      <c r="AM1068">
        <v>3</v>
      </c>
      <c r="AN1068">
        <v>1149</v>
      </c>
      <c r="AO1068">
        <v>0</v>
      </c>
      <c r="AP1068">
        <v>90</v>
      </c>
      <c r="AQ1068">
        <v>1681</v>
      </c>
      <c r="AR1068">
        <v>0</v>
      </c>
      <c r="AS106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3362</v>
      </c>
      <c r="AT1068">
        <v>0</v>
      </c>
      <c r="AU1068">
        <v>0</v>
      </c>
      <c r="AV1068">
        <v>0</v>
      </c>
      <c r="AW1068">
        <v>0</v>
      </c>
      <c r="AX1068">
        <v>0</v>
      </c>
      <c r="AY1068">
        <v>0</v>
      </c>
      <c r="AZ1068">
        <v>0</v>
      </c>
      <c r="BA1068">
        <v>0</v>
      </c>
      <c r="BB1068">
        <v>0</v>
      </c>
      <c r="BC1068">
        <v>0</v>
      </c>
      <c r="BD1068">
        <v>0</v>
      </c>
      <c r="BE1068">
        <v>0</v>
      </c>
      <c r="BF1068">
        <v>0</v>
      </c>
      <c r="BG1068">
        <v>0</v>
      </c>
      <c r="BH1068">
        <v>0</v>
      </c>
      <c r="BI1068">
        <v>0</v>
      </c>
      <c r="BJ1068">
        <v>0</v>
      </c>
      <c r="BK1068">
        <v>0</v>
      </c>
      <c r="BL1068">
        <v>0</v>
      </c>
      <c r="BM1068">
        <v>0</v>
      </c>
      <c r="BN1068">
        <v>0</v>
      </c>
      <c r="BO1068">
        <v>0</v>
      </c>
      <c r="BP1068">
        <v>0</v>
      </c>
      <c r="BQ1068">
        <v>0</v>
      </c>
      <c r="BR1068">
        <v>0</v>
      </c>
      <c r="BS1068">
        <v>0</v>
      </c>
      <c r="BT1068">
        <v>0</v>
      </c>
      <c r="BU1068">
        <v>0</v>
      </c>
      <c r="BV1068">
        <v>0</v>
      </c>
      <c r="BW1068">
        <v>0</v>
      </c>
      <c r="BX1068">
        <v>0</v>
      </c>
      <c r="BY1068">
        <v>0</v>
      </c>
      <c r="BZ1068">
        <v>0</v>
      </c>
      <c r="CA1068">
        <v>0</v>
      </c>
      <c r="CB1068">
        <v>0</v>
      </c>
      <c r="CC1068">
        <v>0</v>
      </c>
      <c r="CD1068">
        <v>0</v>
      </c>
      <c r="CE1068">
        <v>0</v>
      </c>
      <c r="CF1068">
        <v>0</v>
      </c>
      <c r="CG1068">
        <v>0</v>
      </c>
      <c r="CH1068">
        <v>0</v>
      </c>
      <c r="CI1068">
        <v>0</v>
      </c>
      <c r="CJ1068">
        <v>0</v>
      </c>
      <c r="CK1068">
        <v>0</v>
      </c>
      <c r="CL1068">
        <v>0</v>
      </c>
      <c r="CM1068">
        <v>0</v>
      </c>
      <c r="CN1068">
        <v>0</v>
      </c>
      <c r="CO1068">
        <v>0</v>
      </c>
      <c r="CP1068">
        <v>0</v>
      </c>
      <c r="CQ1068">
        <v>0</v>
      </c>
      <c r="CR1068">
        <v>0</v>
      </c>
      <c r="CS1068">
        <v>0</v>
      </c>
      <c r="CT1068">
        <v>0</v>
      </c>
      <c r="CU1068">
        <v>0</v>
      </c>
      <c r="CV1068">
        <v>0</v>
      </c>
      <c r="CW1068">
        <v>0</v>
      </c>
      <c r="CX1068">
        <v>0</v>
      </c>
      <c r="CY1068">
        <v>0</v>
      </c>
      <c r="CZ1068">
        <v>0</v>
      </c>
      <c r="DA1068">
        <v>0</v>
      </c>
      <c r="DB1068">
        <v>0</v>
      </c>
      <c r="DC1068">
        <v>0</v>
      </c>
      <c r="DD1068">
        <v>0</v>
      </c>
      <c r="DE1068">
        <v>0</v>
      </c>
      <c r="DF1068">
        <v>0</v>
      </c>
      <c r="DG1068">
        <v>0</v>
      </c>
      <c r="DH1068">
        <v>0</v>
      </c>
      <c r="DI1068">
        <v>2955129</v>
      </c>
      <c r="DJ1068">
        <v>0</v>
      </c>
      <c r="DK1068">
        <v>0</v>
      </c>
      <c r="DL1068">
        <v>0</v>
      </c>
      <c r="DM1068">
        <v>0</v>
      </c>
      <c r="DN1068">
        <v>0</v>
      </c>
      <c r="DO1068">
        <v>0</v>
      </c>
      <c r="DP1068">
        <v>303304</v>
      </c>
      <c r="DQ1068">
        <v>14372967</v>
      </c>
      <c r="DR1068">
        <v>0</v>
      </c>
      <c r="DS1068">
        <v>0</v>
      </c>
      <c r="DT1068">
        <v>0</v>
      </c>
      <c r="DU1068">
        <v>0</v>
      </c>
      <c r="DV1068">
        <v>0</v>
      </c>
      <c r="DW1068">
        <v>0</v>
      </c>
      <c r="DX1068">
        <v>0</v>
      </c>
      <c r="DY1068">
        <v>0</v>
      </c>
      <c r="DZ1068">
        <v>0</v>
      </c>
      <c r="EA1068">
        <v>0</v>
      </c>
      <c r="EB1068">
        <v>0</v>
      </c>
      <c r="EC1068">
        <v>0</v>
      </c>
      <c r="ED1068">
        <v>0</v>
      </c>
    </row>
    <row r="1069" spans="1:134" x14ac:dyDescent="0.3">
      <c r="A1069">
        <v>106540734</v>
      </c>
      <c r="B1069" t="s">
        <v>966</v>
      </c>
      <c r="C1069">
        <v>20181</v>
      </c>
      <c r="D1069" s="1">
        <v>43101</v>
      </c>
      <c r="E1069" s="1">
        <v>43190</v>
      </c>
      <c r="F1069" t="s">
        <v>134</v>
      </c>
      <c r="G1069" t="s">
        <v>967</v>
      </c>
      <c r="H1069">
        <v>9</v>
      </c>
      <c r="I1069">
        <v>611</v>
      </c>
      <c r="J1069" t="s">
        <v>183</v>
      </c>
      <c r="K1069" t="s">
        <v>137</v>
      </c>
      <c r="L1069" t="s">
        <v>138</v>
      </c>
      <c r="M1069" t="s">
        <v>968</v>
      </c>
      <c r="N1069" t="s">
        <v>969</v>
      </c>
      <c r="O1069" t="s">
        <v>970</v>
      </c>
      <c r="P1069">
        <v>93291</v>
      </c>
      <c r="Q1069" t="s">
        <v>971</v>
      </c>
      <c r="R1069">
        <v>581</v>
      </c>
      <c r="S1069">
        <v>576</v>
      </c>
      <c r="T1069">
        <v>514</v>
      </c>
      <c r="U1069">
        <v>2401</v>
      </c>
      <c r="V1069">
        <v>537</v>
      </c>
      <c r="W1069">
        <v>898</v>
      </c>
      <c r="X1069">
        <v>1828</v>
      </c>
      <c r="Y1069">
        <v>25</v>
      </c>
      <c r="Z1069">
        <v>0</v>
      </c>
      <c r="AA1069">
        <v>108</v>
      </c>
      <c r="AB1069">
        <v>1209</v>
      </c>
      <c r="AC1069">
        <v>54</v>
      </c>
      <c r="AD1069">
        <v>27</v>
      </c>
      <c r="AE1069">
        <v>7087</v>
      </c>
      <c r="AF1069">
        <v>232</v>
      </c>
      <c r="AG1069">
        <v>14959</v>
      </c>
      <c r="AH1069">
        <v>3306</v>
      </c>
      <c r="AI1069">
        <v>8109</v>
      </c>
      <c r="AJ1069">
        <v>8019</v>
      </c>
      <c r="AK1069">
        <v>162</v>
      </c>
      <c r="AL1069">
        <v>0</v>
      </c>
      <c r="AM1069">
        <v>648</v>
      </c>
      <c r="AN1069">
        <v>4955</v>
      </c>
      <c r="AO1069">
        <v>167</v>
      </c>
      <c r="AP1069">
        <v>75</v>
      </c>
      <c r="AQ1069">
        <v>40400</v>
      </c>
      <c r="AR1069">
        <v>5472</v>
      </c>
      <c r="AS106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86272</v>
      </c>
      <c r="AT1069">
        <v>25279</v>
      </c>
      <c r="AU1069">
        <v>4208</v>
      </c>
      <c r="AV1069">
        <v>14990</v>
      </c>
      <c r="AW1069">
        <v>45746</v>
      </c>
      <c r="AX1069">
        <v>263</v>
      </c>
      <c r="AY1069">
        <v>0</v>
      </c>
      <c r="AZ1069">
        <v>2684</v>
      </c>
      <c r="BA1069">
        <v>37902</v>
      </c>
      <c r="BB1069">
        <v>361</v>
      </c>
      <c r="BC1069">
        <v>43051</v>
      </c>
      <c r="BD1069">
        <v>174484</v>
      </c>
      <c r="BE1069">
        <v>121699879</v>
      </c>
      <c r="BF1069">
        <v>27522160</v>
      </c>
      <c r="BG1069">
        <v>32347358</v>
      </c>
      <c r="BH1069">
        <v>64876154</v>
      </c>
      <c r="BI1069">
        <v>1070707</v>
      </c>
      <c r="BJ1069">
        <v>0</v>
      </c>
      <c r="BK1069">
        <v>5836184</v>
      </c>
      <c r="BL1069">
        <v>44229030</v>
      </c>
      <c r="BM1069">
        <v>1155130</v>
      </c>
      <c r="BN1069">
        <v>1729474</v>
      </c>
      <c r="BO1069">
        <v>300466076</v>
      </c>
      <c r="BP1069">
        <v>65498603</v>
      </c>
      <c r="BQ1069">
        <v>16701457</v>
      </c>
      <c r="BR1069">
        <v>9331014</v>
      </c>
      <c r="BS1069">
        <v>67463231</v>
      </c>
      <c r="BT1069">
        <v>1220252</v>
      </c>
      <c r="BU1069">
        <v>0</v>
      </c>
      <c r="BV1069">
        <v>7707394</v>
      </c>
      <c r="BW1069">
        <v>62250252</v>
      </c>
      <c r="BX1069">
        <v>897380</v>
      </c>
      <c r="BY1069">
        <v>5234422</v>
      </c>
      <c r="BZ1069">
        <v>236304005</v>
      </c>
      <c r="CA1069">
        <v>3239431</v>
      </c>
      <c r="CB1069">
        <v>144491732</v>
      </c>
      <c r="CC1069">
        <v>26553698</v>
      </c>
      <c r="CD1069">
        <v>27642405</v>
      </c>
      <c r="CE1069">
        <v>98044741</v>
      </c>
      <c r="CF1069">
        <v>0</v>
      </c>
      <c r="CG1069">
        <v>7228</v>
      </c>
      <c r="CH1069">
        <v>0</v>
      </c>
      <c r="CI1069">
        <v>12460092</v>
      </c>
      <c r="CJ1069">
        <v>75384149</v>
      </c>
      <c r="CK1069">
        <v>0</v>
      </c>
      <c r="CL1069">
        <v>2052510</v>
      </c>
      <c r="CM1069">
        <v>0</v>
      </c>
      <c r="CN1069">
        <v>0</v>
      </c>
      <c r="CO1069">
        <v>0</v>
      </c>
      <c r="CP1069">
        <v>2995564</v>
      </c>
      <c r="CQ1069">
        <v>392871550</v>
      </c>
      <c r="CR1069">
        <v>8478583</v>
      </c>
      <c r="CS1069">
        <v>0</v>
      </c>
      <c r="CT1069">
        <v>0</v>
      </c>
      <c r="CU1069">
        <v>78313</v>
      </c>
      <c r="CV1069">
        <v>8556896</v>
      </c>
      <c r="CW1069">
        <v>42706750</v>
      </c>
      <c r="CX1069">
        <v>26148503</v>
      </c>
      <c r="CY1069">
        <v>14035968</v>
      </c>
      <c r="CZ1069">
        <v>34294644</v>
      </c>
      <c r="DA1069">
        <v>2283731</v>
      </c>
      <c r="DB1069">
        <v>0</v>
      </c>
      <c r="DC1069">
        <v>1083486</v>
      </c>
      <c r="DD1069">
        <v>31173445</v>
      </c>
      <c r="DE1069">
        <v>0</v>
      </c>
      <c r="DF1069">
        <v>728900</v>
      </c>
      <c r="DG1069">
        <v>152455427</v>
      </c>
      <c r="DH1069">
        <v>10497766</v>
      </c>
      <c r="DI1069">
        <v>165356575</v>
      </c>
      <c r="DJ1069">
        <v>0</v>
      </c>
      <c r="DK1069">
        <v>1716227</v>
      </c>
      <c r="DL1069">
        <v>0</v>
      </c>
      <c r="DM1069">
        <v>0</v>
      </c>
      <c r="DN1069">
        <v>0</v>
      </c>
      <c r="DO1069">
        <v>0</v>
      </c>
      <c r="DP1069">
        <v>10296079</v>
      </c>
      <c r="DQ1069">
        <v>252215575</v>
      </c>
      <c r="DR1069">
        <v>0</v>
      </c>
      <c r="DS1069">
        <v>0</v>
      </c>
      <c r="DT1069">
        <v>0</v>
      </c>
      <c r="DU1069">
        <v>0</v>
      </c>
      <c r="DV1069">
        <v>0</v>
      </c>
      <c r="DW1069">
        <v>0</v>
      </c>
      <c r="DX1069">
        <v>0</v>
      </c>
      <c r="DY1069">
        <v>0</v>
      </c>
      <c r="DZ1069">
        <v>0</v>
      </c>
      <c r="EA1069">
        <v>0</v>
      </c>
      <c r="EB1069">
        <v>0</v>
      </c>
      <c r="EC1069">
        <v>0</v>
      </c>
      <c r="ED1069">
        <v>0</v>
      </c>
    </row>
    <row r="1070" spans="1:134" x14ac:dyDescent="0.3">
      <c r="A1070">
        <v>106194219</v>
      </c>
      <c r="B1070" t="s">
        <v>972</v>
      </c>
      <c r="C1070">
        <v>20181</v>
      </c>
      <c r="D1070" s="1">
        <v>43101</v>
      </c>
      <c r="E1070" s="1">
        <v>43190</v>
      </c>
      <c r="F1070" t="s">
        <v>134</v>
      </c>
      <c r="G1070" t="s">
        <v>158</v>
      </c>
      <c r="H1070">
        <v>11</v>
      </c>
      <c r="I1070">
        <v>925</v>
      </c>
      <c r="J1070" t="s">
        <v>255</v>
      </c>
      <c r="K1070" t="s">
        <v>137</v>
      </c>
      <c r="L1070" t="s">
        <v>145</v>
      </c>
      <c r="M1070" t="s">
        <v>973</v>
      </c>
      <c r="N1070" t="s">
        <v>974</v>
      </c>
      <c r="O1070" t="s">
        <v>223</v>
      </c>
      <c r="P1070">
        <v>90033</v>
      </c>
      <c r="Q1070" t="s">
        <v>975</v>
      </c>
      <c r="R1070">
        <v>401</v>
      </c>
      <c r="S1070">
        <v>350</v>
      </c>
      <c r="T1070">
        <v>242</v>
      </c>
      <c r="U1070">
        <v>1029</v>
      </c>
      <c r="V1070">
        <v>347</v>
      </c>
      <c r="W1070">
        <v>150</v>
      </c>
      <c r="X1070">
        <v>442</v>
      </c>
      <c r="Y1070">
        <v>0</v>
      </c>
      <c r="Z1070">
        <v>0</v>
      </c>
      <c r="AA1070">
        <v>10</v>
      </c>
      <c r="AB1070">
        <v>993</v>
      </c>
      <c r="AC1070">
        <v>0</v>
      </c>
      <c r="AD1070">
        <v>13</v>
      </c>
      <c r="AE1070">
        <v>2984</v>
      </c>
      <c r="AF1070">
        <v>0</v>
      </c>
      <c r="AG1070">
        <v>6878</v>
      </c>
      <c r="AH1070">
        <v>2888</v>
      </c>
      <c r="AI1070">
        <v>2233</v>
      </c>
      <c r="AJ1070">
        <v>3681</v>
      </c>
      <c r="AK1070">
        <v>0</v>
      </c>
      <c r="AL1070">
        <v>0</v>
      </c>
      <c r="AM1070">
        <v>68</v>
      </c>
      <c r="AN1070">
        <v>5895</v>
      </c>
      <c r="AO1070">
        <v>0</v>
      </c>
      <c r="AP1070">
        <v>83</v>
      </c>
      <c r="AQ1070">
        <v>21726</v>
      </c>
      <c r="AR1070">
        <v>0</v>
      </c>
      <c r="AS107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43452</v>
      </c>
      <c r="AT1070">
        <v>33537</v>
      </c>
      <c r="AU1070">
        <v>4112</v>
      </c>
      <c r="AV1070">
        <v>1393</v>
      </c>
      <c r="AW1070">
        <v>3759</v>
      </c>
      <c r="AX1070">
        <v>0</v>
      </c>
      <c r="AY1070">
        <v>0</v>
      </c>
      <c r="AZ1070">
        <v>1465</v>
      </c>
      <c r="BA1070">
        <v>41648</v>
      </c>
      <c r="BB1070">
        <v>0</v>
      </c>
      <c r="BC1070">
        <v>513</v>
      </c>
      <c r="BD1070">
        <v>86427</v>
      </c>
      <c r="BE1070">
        <v>184932001</v>
      </c>
      <c r="BF1070">
        <v>82059007</v>
      </c>
      <c r="BG1070">
        <v>52498906</v>
      </c>
      <c r="BH1070">
        <v>91637137</v>
      </c>
      <c r="BI1070">
        <v>0</v>
      </c>
      <c r="BJ1070">
        <v>0</v>
      </c>
      <c r="BK1070">
        <v>1138983</v>
      </c>
      <c r="BL1070">
        <v>174715028</v>
      </c>
      <c r="BM1070">
        <v>0</v>
      </c>
      <c r="BN1070">
        <v>2038105</v>
      </c>
      <c r="BO1070">
        <v>589019167</v>
      </c>
      <c r="BP1070">
        <v>120033125</v>
      </c>
      <c r="BQ1070">
        <v>14184654</v>
      </c>
      <c r="BR1070">
        <v>4715952</v>
      </c>
      <c r="BS1070">
        <v>17641650</v>
      </c>
      <c r="BT1070">
        <v>0</v>
      </c>
      <c r="BU1070">
        <v>0</v>
      </c>
      <c r="BV1070">
        <v>5002121</v>
      </c>
      <c r="BW1070">
        <v>115769560</v>
      </c>
      <c r="BX1070">
        <v>0</v>
      </c>
      <c r="BY1070">
        <v>1364113</v>
      </c>
      <c r="BZ1070">
        <v>278711175</v>
      </c>
      <c r="CA1070">
        <v>2171828</v>
      </c>
      <c r="CB1070">
        <v>238161903</v>
      </c>
      <c r="CC1070">
        <v>67528948</v>
      </c>
      <c r="CD1070">
        <v>11723490</v>
      </c>
      <c r="CE1070">
        <v>88260491</v>
      </c>
      <c r="CF1070">
        <v>0</v>
      </c>
      <c r="CG1070">
        <v>0</v>
      </c>
      <c r="CH1070">
        <v>0</v>
      </c>
      <c r="CI1070">
        <v>5075671</v>
      </c>
      <c r="CJ1070">
        <v>170226761</v>
      </c>
      <c r="CK1070">
        <v>0</v>
      </c>
      <c r="CL1070">
        <v>0</v>
      </c>
      <c r="CM1070">
        <v>0</v>
      </c>
      <c r="CN1070">
        <v>0</v>
      </c>
      <c r="CO1070">
        <v>0</v>
      </c>
      <c r="CP1070">
        <v>2402440</v>
      </c>
      <c r="CQ1070">
        <v>585551532</v>
      </c>
      <c r="CR1070">
        <v>0</v>
      </c>
      <c r="CS1070">
        <v>0</v>
      </c>
      <c r="CT1070">
        <v>0</v>
      </c>
      <c r="CU1070">
        <v>0</v>
      </c>
      <c r="CV1070">
        <v>0</v>
      </c>
      <c r="CW1070">
        <v>66039930</v>
      </c>
      <c r="CX1070">
        <v>28473826</v>
      </c>
      <c r="CY1070">
        <v>45348167</v>
      </c>
      <c r="CZ1070">
        <v>20990284</v>
      </c>
      <c r="DA1070">
        <v>0</v>
      </c>
      <c r="DB1070">
        <v>0</v>
      </c>
      <c r="DC1070">
        <v>1050063</v>
      </c>
      <c r="DD1070">
        <v>119530777</v>
      </c>
      <c r="DE1070">
        <v>0</v>
      </c>
      <c r="DF1070">
        <v>745763</v>
      </c>
      <c r="DG1070">
        <v>282178810</v>
      </c>
      <c r="DH1070">
        <v>10842532</v>
      </c>
      <c r="DI1070">
        <v>272472787</v>
      </c>
      <c r="DJ1070">
        <v>0</v>
      </c>
      <c r="DK1070">
        <v>0</v>
      </c>
      <c r="DL1070">
        <v>0</v>
      </c>
      <c r="DM1070">
        <v>0</v>
      </c>
      <c r="DN1070">
        <v>0</v>
      </c>
      <c r="DO1070">
        <v>0</v>
      </c>
      <c r="DP1070">
        <v>110492373</v>
      </c>
      <c r="DQ1070">
        <v>463746967</v>
      </c>
      <c r="DR1070">
        <v>0</v>
      </c>
      <c r="DS1070">
        <v>0</v>
      </c>
      <c r="DT1070">
        <v>0</v>
      </c>
      <c r="DU1070">
        <v>0</v>
      </c>
      <c r="DV1070">
        <v>0</v>
      </c>
      <c r="DW1070">
        <v>0</v>
      </c>
      <c r="DX1070">
        <v>0</v>
      </c>
      <c r="DY1070">
        <v>0</v>
      </c>
      <c r="DZ1070">
        <v>0</v>
      </c>
      <c r="EA1070">
        <v>0</v>
      </c>
      <c r="EB1070">
        <v>0</v>
      </c>
      <c r="EC1070">
        <v>0</v>
      </c>
      <c r="ED1070">
        <v>0</v>
      </c>
    </row>
    <row r="1071" spans="1:134" x14ac:dyDescent="0.3">
      <c r="A1071">
        <v>106190150</v>
      </c>
      <c r="B1071" t="s">
        <v>976</v>
      </c>
      <c r="C1071">
        <v>20181</v>
      </c>
      <c r="D1071" s="1">
        <v>43101</v>
      </c>
      <c r="E1071" s="1">
        <v>43190</v>
      </c>
      <c r="F1071" t="s">
        <v>134</v>
      </c>
      <c r="G1071" t="s">
        <v>158</v>
      </c>
      <c r="H1071">
        <v>11</v>
      </c>
      <c r="I1071">
        <v>935</v>
      </c>
      <c r="J1071" t="s">
        <v>136</v>
      </c>
      <c r="K1071" t="s">
        <v>137</v>
      </c>
      <c r="L1071" t="s">
        <v>138</v>
      </c>
      <c r="M1071" t="s">
        <v>977</v>
      </c>
      <c r="N1071" t="s">
        <v>978</v>
      </c>
      <c r="O1071" t="s">
        <v>223</v>
      </c>
      <c r="P1071">
        <v>90011</v>
      </c>
      <c r="Q1071" t="s">
        <v>979</v>
      </c>
      <c r="R1071">
        <v>72</v>
      </c>
      <c r="S1071">
        <v>72</v>
      </c>
      <c r="T1071">
        <v>72</v>
      </c>
      <c r="U1071">
        <v>0</v>
      </c>
      <c r="V1071">
        <v>0</v>
      </c>
      <c r="W1071">
        <v>0</v>
      </c>
      <c r="X1071">
        <v>0</v>
      </c>
      <c r="Y1071">
        <v>0</v>
      </c>
      <c r="Z1071">
        <v>0</v>
      </c>
      <c r="AA1071">
        <v>430</v>
      </c>
      <c r="AB1071">
        <v>0</v>
      </c>
      <c r="AC1071">
        <v>0</v>
      </c>
      <c r="AD1071">
        <v>0</v>
      </c>
      <c r="AE1071">
        <v>430</v>
      </c>
      <c r="AF1071">
        <v>0</v>
      </c>
      <c r="AG1071">
        <v>0</v>
      </c>
      <c r="AH1071">
        <v>0</v>
      </c>
      <c r="AI1071">
        <v>0</v>
      </c>
      <c r="AJ1071">
        <v>0</v>
      </c>
      <c r="AK1071">
        <v>0</v>
      </c>
      <c r="AL1071">
        <v>0</v>
      </c>
      <c r="AM1071">
        <v>4943</v>
      </c>
      <c r="AN1071">
        <v>0</v>
      </c>
      <c r="AO1071">
        <v>0</v>
      </c>
      <c r="AP1071">
        <v>0</v>
      </c>
      <c r="AQ1071">
        <v>4943</v>
      </c>
      <c r="AR1071">
        <v>0</v>
      </c>
      <c r="AS107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9886</v>
      </c>
      <c r="AT1071">
        <v>0</v>
      </c>
      <c r="AU1071">
        <v>0</v>
      </c>
      <c r="AV1071">
        <v>0</v>
      </c>
      <c r="AW1071">
        <v>0</v>
      </c>
      <c r="AX1071">
        <v>0</v>
      </c>
      <c r="AY1071">
        <v>0</v>
      </c>
      <c r="AZ1071">
        <v>44974</v>
      </c>
      <c r="BA1071">
        <v>0</v>
      </c>
      <c r="BB1071">
        <v>0</v>
      </c>
      <c r="BC1071">
        <v>0</v>
      </c>
      <c r="BD1071">
        <v>44974</v>
      </c>
      <c r="BE1071">
        <v>0</v>
      </c>
      <c r="BF1071">
        <v>0</v>
      </c>
      <c r="BG1071">
        <v>0</v>
      </c>
      <c r="BH1071">
        <v>0</v>
      </c>
      <c r="BI1071">
        <v>0</v>
      </c>
      <c r="BJ1071">
        <v>0</v>
      </c>
      <c r="BK1071">
        <v>3507188</v>
      </c>
      <c r="BL1071">
        <v>0</v>
      </c>
      <c r="BM1071">
        <v>0</v>
      </c>
      <c r="BN1071">
        <v>0</v>
      </c>
      <c r="BO1071">
        <v>3507188</v>
      </c>
      <c r="BP1071">
        <v>0</v>
      </c>
      <c r="BQ1071">
        <v>0</v>
      </c>
      <c r="BR1071">
        <v>0</v>
      </c>
      <c r="BS1071">
        <v>0</v>
      </c>
      <c r="BT1071">
        <v>0</v>
      </c>
      <c r="BU1071">
        <v>0</v>
      </c>
      <c r="BV1071">
        <v>4895765</v>
      </c>
      <c r="BW1071">
        <v>0</v>
      </c>
      <c r="BX1071">
        <v>0</v>
      </c>
      <c r="BY1071">
        <v>0</v>
      </c>
      <c r="BZ1071">
        <v>4895765</v>
      </c>
      <c r="CA1071">
        <v>0</v>
      </c>
      <c r="CB1071">
        <v>0</v>
      </c>
      <c r="CC1071">
        <v>0</v>
      </c>
      <c r="CD1071">
        <v>0</v>
      </c>
      <c r="CE1071">
        <v>0</v>
      </c>
      <c r="CF1071">
        <v>0</v>
      </c>
      <c r="CG1071">
        <v>0</v>
      </c>
      <c r="CH1071">
        <v>0</v>
      </c>
      <c r="CI1071">
        <v>0</v>
      </c>
      <c r="CJ1071">
        <v>0</v>
      </c>
      <c r="CK1071">
        <v>0</v>
      </c>
      <c r="CL1071">
        <v>0</v>
      </c>
      <c r="CM1071">
        <v>0</v>
      </c>
      <c r="CN1071">
        <v>0</v>
      </c>
      <c r="CO1071">
        <v>0</v>
      </c>
      <c r="CP1071">
        <v>0</v>
      </c>
      <c r="CQ1071">
        <v>0</v>
      </c>
      <c r="CR1071">
        <v>0</v>
      </c>
      <c r="CS1071">
        <v>0</v>
      </c>
      <c r="CT1071">
        <v>0</v>
      </c>
      <c r="CU1071">
        <v>0</v>
      </c>
      <c r="CV1071">
        <v>0</v>
      </c>
      <c r="CW1071">
        <v>0</v>
      </c>
      <c r="CX1071">
        <v>0</v>
      </c>
      <c r="CY1071">
        <v>0</v>
      </c>
      <c r="CZ1071">
        <v>0</v>
      </c>
      <c r="DA1071">
        <v>0</v>
      </c>
      <c r="DB1071">
        <v>0</v>
      </c>
      <c r="DC1071">
        <v>8402953</v>
      </c>
      <c r="DD1071">
        <v>0</v>
      </c>
      <c r="DE1071">
        <v>0</v>
      </c>
      <c r="DF1071">
        <v>0</v>
      </c>
      <c r="DG1071">
        <v>8402953</v>
      </c>
      <c r="DH1071">
        <v>0</v>
      </c>
      <c r="DI1071">
        <v>8544339</v>
      </c>
      <c r="DJ1071">
        <v>0</v>
      </c>
      <c r="DK1071">
        <v>0</v>
      </c>
      <c r="DL1071">
        <v>0</v>
      </c>
      <c r="DM1071">
        <v>0</v>
      </c>
      <c r="DN1071">
        <v>0</v>
      </c>
      <c r="DO1071">
        <v>0</v>
      </c>
      <c r="DP1071">
        <v>170756</v>
      </c>
      <c r="DQ1071">
        <v>5574156</v>
      </c>
      <c r="DR1071">
        <v>0</v>
      </c>
      <c r="DS1071">
        <v>0</v>
      </c>
      <c r="DT1071">
        <v>0</v>
      </c>
      <c r="DU1071">
        <v>0</v>
      </c>
      <c r="DV1071">
        <v>0</v>
      </c>
      <c r="DW1071">
        <v>0</v>
      </c>
      <c r="DX1071">
        <v>0</v>
      </c>
      <c r="DY1071">
        <v>0</v>
      </c>
      <c r="DZ1071">
        <v>0</v>
      </c>
      <c r="EA1071">
        <v>0</v>
      </c>
      <c r="EB1071">
        <v>0</v>
      </c>
      <c r="EC1071">
        <v>0</v>
      </c>
      <c r="ED1071">
        <v>0</v>
      </c>
    </row>
    <row r="1072" spans="1:134" x14ac:dyDescent="0.3">
      <c r="A1072">
        <v>106210993</v>
      </c>
      <c r="B1072" t="s">
        <v>980</v>
      </c>
      <c r="C1072">
        <v>20181</v>
      </c>
      <c r="D1072" s="1">
        <v>43101</v>
      </c>
      <c r="E1072" s="1">
        <v>43190</v>
      </c>
      <c r="F1072" t="s">
        <v>134</v>
      </c>
      <c r="G1072" t="s">
        <v>932</v>
      </c>
      <c r="H1072">
        <v>4</v>
      </c>
      <c r="I1072">
        <v>405</v>
      </c>
      <c r="J1072" t="s">
        <v>255</v>
      </c>
      <c r="K1072" t="s">
        <v>137</v>
      </c>
      <c r="L1072" t="s">
        <v>138</v>
      </c>
      <c r="M1072" t="s">
        <v>981</v>
      </c>
      <c r="N1072" t="s">
        <v>982</v>
      </c>
      <c r="O1072" t="s">
        <v>983</v>
      </c>
      <c r="P1072">
        <v>94904</v>
      </c>
      <c r="Q1072" t="s">
        <v>2129</v>
      </c>
      <c r="R1072">
        <v>120</v>
      </c>
      <c r="S1072">
        <v>100</v>
      </c>
      <c r="T1072">
        <v>100</v>
      </c>
      <c r="U1072">
        <v>49</v>
      </c>
      <c r="V1072">
        <v>10</v>
      </c>
      <c r="W1072">
        <v>1</v>
      </c>
      <c r="X1072">
        <v>19</v>
      </c>
      <c r="Y1072">
        <v>0</v>
      </c>
      <c r="Z1072">
        <v>0</v>
      </c>
      <c r="AA1072">
        <v>0</v>
      </c>
      <c r="AB1072">
        <v>33</v>
      </c>
      <c r="AC1072">
        <v>0</v>
      </c>
      <c r="AD1072">
        <v>0</v>
      </c>
      <c r="AE1072">
        <v>112</v>
      </c>
      <c r="AF1072">
        <v>0</v>
      </c>
      <c r="AG1072">
        <v>2661</v>
      </c>
      <c r="AH1072">
        <v>761</v>
      </c>
      <c r="AI1072">
        <v>126</v>
      </c>
      <c r="AJ1072">
        <v>2281</v>
      </c>
      <c r="AK1072">
        <v>0</v>
      </c>
      <c r="AL1072">
        <v>0</v>
      </c>
      <c r="AM1072">
        <v>0</v>
      </c>
      <c r="AN1072">
        <v>1756</v>
      </c>
      <c r="AO1072">
        <v>0</v>
      </c>
      <c r="AP1072">
        <v>0</v>
      </c>
      <c r="AQ1072">
        <v>7585</v>
      </c>
      <c r="AR1072">
        <v>0</v>
      </c>
      <c r="AS107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15170</v>
      </c>
      <c r="AT1072">
        <v>2180</v>
      </c>
      <c r="AU1072">
        <v>281</v>
      </c>
      <c r="AV1072">
        <v>0</v>
      </c>
      <c r="AW1072">
        <v>0</v>
      </c>
      <c r="AX1072">
        <v>0</v>
      </c>
      <c r="AY1072">
        <v>0</v>
      </c>
      <c r="AZ1072">
        <v>67</v>
      </c>
      <c r="BA1072">
        <v>3516</v>
      </c>
      <c r="BB1072">
        <v>0</v>
      </c>
      <c r="BC1072">
        <v>0</v>
      </c>
      <c r="BD1072">
        <v>6044</v>
      </c>
      <c r="BE1072">
        <v>12761067</v>
      </c>
      <c r="BF1072">
        <v>3375009</v>
      </c>
      <c r="BG1072">
        <v>2432098</v>
      </c>
      <c r="BH1072">
        <v>5514282</v>
      </c>
      <c r="BI1072">
        <v>0</v>
      </c>
      <c r="BJ1072">
        <v>0</v>
      </c>
      <c r="BK1072">
        <v>0</v>
      </c>
      <c r="BL1072">
        <v>7388613</v>
      </c>
      <c r="BM1072">
        <v>0</v>
      </c>
      <c r="BN1072">
        <v>0</v>
      </c>
      <c r="BO1072">
        <v>31471069</v>
      </c>
      <c r="BP1072">
        <v>516642</v>
      </c>
      <c r="BQ1072">
        <v>49492</v>
      </c>
      <c r="BR1072">
        <v>0</v>
      </c>
      <c r="BS1072">
        <v>0</v>
      </c>
      <c r="BT1072">
        <v>0</v>
      </c>
      <c r="BU1072">
        <v>0</v>
      </c>
      <c r="BV1072">
        <v>28158</v>
      </c>
      <c r="BW1072">
        <v>351640</v>
      </c>
      <c r="BX1072">
        <v>0</v>
      </c>
      <c r="BY1072">
        <v>0</v>
      </c>
      <c r="BZ1072">
        <v>945932</v>
      </c>
      <c r="CA1072">
        <v>0</v>
      </c>
      <c r="CB1072">
        <v>7935471</v>
      </c>
      <c r="CC1072">
        <v>1836190</v>
      </c>
      <c r="CD1072">
        <v>2216295</v>
      </c>
      <c r="CE1072">
        <v>184017</v>
      </c>
      <c r="CF1072">
        <v>0</v>
      </c>
      <c r="CG1072">
        <v>0</v>
      </c>
      <c r="CH1072">
        <v>0</v>
      </c>
      <c r="CI1072">
        <v>0</v>
      </c>
      <c r="CJ1072">
        <v>3497409</v>
      </c>
      <c r="CK1072">
        <v>0</v>
      </c>
      <c r="CL1072">
        <v>0</v>
      </c>
      <c r="CM1072">
        <v>0</v>
      </c>
      <c r="CN1072">
        <v>0</v>
      </c>
      <c r="CO1072">
        <v>0</v>
      </c>
      <c r="CP1072">
        <v>0</v>
      </c>
      <c r="CQ1072">
        <v>15669382</v>
      </c>
      <c r="CR1072">
        <v>0</v>
      </c>
      <c r="CS1072">
        <v>0</v>
      </c>
      <c r="CT1072">
        <v>0</v>
      </c>
      <c r="CU1072">
        <v>0</v>
      </c>
      <c r="CV1072">
        <v>0</v>
      </c>
      <c r="CW1072">
        <v>5342239</v>
      </c>
      <c r="CX1072">
        <v>1588312</v>
      </c>
      <c r="CY1072">
        <v>215803</v>
      </c>
      <c r="CZ1072">
        <v>5330265</v>
      </c>
      <c r="DA1072">
        <v>0</v>
      </c>
      <c r="DB1072">
        <v>0</v>
      </c>
      <c r="DC1072">
        <v>28158</v>
      </c>
      <c r="DD1072">
        <v>4242842</v>
      </c>
      <c r="DE1072">
        <v>0</v>
      </c>
      <c r="DF1072">
        <v>0</v>
      </c>
      <c r="DG1072">
        <v>16747619</v>
      </c>
      <c r="DH1072">
        <v>26844</v>
      </c>
      <c r="DI1072">
        <v>13430843</v>
      </c>
      <c r="DJ1072">
        <v>0</v>
      </c>
      <c r="DK1072">
        <v>0</v>
      </c>
      <c r="DL1072">
        <v>0</v>
      </c>
      <c r="DM1072">
        <v>0</v>
      </c>
      <c r="DN1072">
        <v>0</v>
      </c>
      <c r="DO1072">
        <v>0</v>
      </c>
      <c r="DP1072">
        <v>48606</v>
      </c>
      <c r="DQ1072">
        <v>432737</v>
      </c>
      <c r="DR1072">
        <v>0</v>
      </c>
      <c r="DS1072">
        <v>0</v>
      </c>
      <c r="DT1072">
        <v>0</v>
      </c>
      <c r="DU1072">
        <v>0</v>
      </c>
      <c r="DV1072">
        <v>0</v>
      </c>
      <c r="DW1072">
        <v>0</v>
      </c>
      <c r="DX1072">
        <v>0</v>
      </c>
      <c r="DY1072">
        <v>0</v>
      </c>
      <c r="DZ1072">
        <v>0</v>
      </c>
      <c r="EA1072">
        <v>0</v>
      </c>
      <c r="EB1072">
        <v>0</v>
      </c>
      <c r="EC1072">
        <v>0</v>
      </c>
      <c r="ED1072">
        <v>0</v>
      </c>
    </row>
    <row r="1073" spans="1:134" x14ac:dyDescent="0.3">
      <c r="A1073">
        <v>106150736</v>
      </c>
      <c r="B1073" t="s">
        <v>985</v>
      </c>
      <c r="C1073">
        <v>20181</v>
      </c>
      <c r="D1073" s="1">
        <v>43101</v>
      </c>
      <c r="E1073" s="1">
        <v>43190</v>
      </c>
      <c r="F1073" t="s">
        <v>134</v>
      </c>
      <c r="G1073" t="s">
        <v>135</v>
      </c>
      <c r="H1073">
        <v>9</v>
      </c>
      <c r="I1073">
        <v>617</v>
      </c>
      <c r="J1073" t="s">
        <v>276</v>
      </c>
      <c r="K1073" t="s">
        <v>137</v>
      </c>
      <c r="L1073" t="s">
        <v>145</v>
      </c>
      <c r="M1073" t="s">
        <v>986</v>
      </c>
      <c r="N1073" t="s">
        <v>987</v>
      </c>
      <c r="O1073" t="s">
        <v>141</v>
      </c>
      <c r="P1073">
        <v>93306</v>
      </c>
      <c r="Q1073" t="s">
        <v>988</v>
      </c>
      <c r="R1073">
        <v>222</v>
      </c>
      <c r="S1073">
        <v>204</v>
      </c>
      <c r="T1073">
        <v>159</v>
      </c>
      <c r="U1073">
        <v>279</v>
      </c>
      <c r="V1073">
        <v>56</v>
      </c>
      <c r="W1073">
        <v>820</v>
      </c>
      <c r="X1073">
        <v>1061</v>
      </c>
      <c r="Y1073">
        <v>69</v>
      </c>
      <c r="Z1073">
        <v>0</v>
      </c>
      <c r="AA1073">
        <v>51</v>
      </c>
      <c r="AB1073">
        <v>160</v>
      </c>
      <c r="AC1073">
        <v>0</v>
      </c>
      <c r="AD1073">
        <v>0</v>
      </c>
      <c r="AE1073">
        <v>2496</v>
      </c>
      <c r="AF1073">
        <v>0</v>
      </c>
      <c r="AG1073">
        <v>1445</v>
      </c>
      <c r="AH1073">
        <v>323</v>
      </c>
      <c r="AI1073">
        <v>5568</v>
      </c>
      <c r="AJ1073">
        <v>3620</v>
      </c>
      <c r="AK1073">
        <v>274</v>
      </c>
      <c r="AL1073">
        <v>0</v>
      </c>
      <c r="AM1073">
        <v>326</v>
      </c>
      <c r="AN1073">
        <v>641</v>
      </c>
      <c r="AO1073">
        <v>0</v>
      </c>
      <c r="AP1073">
        <v>0</v>
      </c>
      <c r="AQ1073">
        <v>12197</v>
      </c>
      <c r="AR1073">
        <v>0</v>
      </c>
      <c r="AS107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24394</v>
      </c>
      <c r="AT1073">
        <v>3618</v>
      </c>
      <c r="AU1073">
        <v>808</v>
      </c>
      <c r="AV1073">
        <v>15445</v>
      </c>
      <c r="AW1073">
        <v>18893</v>
      </c>
      <c r="AX1073">
        <v>5639</v>
      </c>
      <c r="AY1073">
        <v>0</v>
      </c>
      <c r="AZ1073">
        <v>1571</v>
      </c>
      <c r="BA1073">
        <v>2765</v>
      </c>
      <c r="BB1073">
        <v>0</v>
      </c>
      <c r="BC1073">
        <v>0</v>
      </c>
      <c r="BD1073">
        <v>48739</v>
      </c>
      <c r="BE1073">
        <v>14733220</v>
      </c>
      <c r="BF1073">
        <v>3305203</v>
      </c>
      <c r="BG1073">
        <v>44787465</v>
      </c>
      <c r="BH1073">
        <v>32599610</v>
      </c>
      <c r="BI1073">
        <v>1389824</v>
      </c>
      <c r="BJ1073">
        <v>0</v>
      </c>
      <c r="BK1073">
        <v>4670424</v>
      </c>
      <c r="BL1073">
        <v>6339281</v>
      </c>
      <c r="BM1073">
        <v>0</v>
      </c>
      <c r="BN1073">
        <v>0</v>
      </c>
      <c r="BO1073">
        <v>107825027</v>
      </c>
      <c r="BP1073">
        <v>7150699</v>
      </c>
      <c r="BQ1073">
        <v>1018863</v>
      </c>
      <c r="BR1073">
        <v>38016346</v>
      </c>
      <c r="BS1073">
        <v>35295481</v>
      </c>
      <c r="BT1073">
        <v>7085768</v>
      </c>
      <c r="BU1073">
        <v>0</v>
      </c>
      <c r="BV1073">
        <v>4821931</v>
      </c>
      <c r="BW1073">
        <v>6315250</v>
      </c>
      <c r="BX1073">
        <v>0</v>
      </c>
      <c r="BY1073">
        <v>0</v>
      </c>
      <c r="BZ1073">
        <v>99704338</v>
      </c>
      <c r="CA1073">
        <v>4237522</v>
      </c>
      <c r="CB1073">
        <v>11465665</v>
      </c>
      <c r="CC1073">
        <v>3406508</v>
      </c>
      <c r="CD1073">
        <v>50979826</v>
      </c>
      <c r="CE1073">
        <v>53579113</v>
      </c>
      <c r="CF1073">
        <v>-6941218</v>
      </c>
      <c r="CG1073">
        <v>17933501</v>
      </c>
      <c r="CH1073">
        <v>0</v>
      </c>
      <c r="CI1073">
        <v>9428067</v>
      </c>
      <c r="CJ1073">
        <v>-301823</v>
      </c>
      <c r="CK1073">
        <v>0</v>
      </c>
      <c r="CL1073">
        <v>-1151432</v>
      </c>
      <c r="CM1073">
        <v>0</v>
      </c>
      <c r="CN1073">
        <v>0</v>
      </c>
      <c r="CO1073">
        <v>0</v>
      </c>
      <c r="CP1073">
        <v>0</v>
      </c>
      <c r="CQ1073">
        <v>142635729</v>
      </c>
      <c r="CR1073">
        <v>0</v>
      </c>
      <c r="CS1073">
        <v>0</v>
      </c>
      <c r="CT1073">
        <v>0</v>
      </c>
      <c r="CU1073">
        <v>0</v>
      </c>
      <c r="CV1073">
        <v>0</v>
      </c>
      <c r="CW1073">
        <v>10418254</v>
      </c>
      <c r="CX1073">
        <v>917558</v>
      </c>
      <c r="CY1073">
        <v>31823985</v>
      </c>
      <c r="CZ1073">
        <v>17019675</v>
      </c>
      <c r="DA1073">
        <v>-8306477</v>
      </c>
      <c r="DB1073">
        <v>0</v>
      </c>
      <c r="DC1073">
        <v>64288</v>
      </c>
      <c r="DD1073">
        <v>12956353</v>
      </c>
      <c r="DE1073">
        <v>0</v>
      </c>
      <c r="DF1073">
        <v>0</v>
      </c>
      <c r="DG1073">
        <v>64893636</v>
      </c>
      <c r="DH1073">
        <v>2262645</v>
      </c>
      <c r="DI1073">
        <v>90898844</v>
      </c>
      <c r="DJ1073">
        <v>0</v>
      </c>
      <c r="DK1073">
        <v>6702392</v>
      </c>
      <c r="DL1073">
        <v>0</v>
      </c>
      <c r="DM1073">
        <v>0</v>
      </c>
      <c r="DN1073">
        <v>0</v>
      </c>
      <c r="DO1073">
        <v>0</v>
      </c>
      <c r="DP1073">
        <v>8395670</v>
      </c>
      <c r="DQ1073">
        <v>61260313</v>
      </c>
      <c r="DR1073">
        <v>0</v>
      </c>
      <c r="DS1073">
        <v>0</v>
      </c>
      <c r="DT1073">
        <v>0</v>
      </c>
      <c r="DU1073">
        <v>0</v>
      </c>
      <c r="DV1073">
        <v>0</v>
      </c>
      <c r="DW1073">
        <v>0</v>
      </c>
      <c r="DX1073">
        <v>0</v>
      </c>
      <c r="DY1073">
        <v>0</v>
      </c>
      <c r="DZ1073">
        <v>0</v>
      </c>
      <c r="EA1073">
        <v>0</v>
      </c>
      <c r="EB1073">
        <v>0</v>
      </c>
      <c r="EC1073">
        <v>0</v>
      </c>
      <c r="ED1073">
        <v>0</v>
      </c>
    </row>
    <row r="1074" spans="1:134" x14ac:dyDescent="0.3">
      <c r="A1074">
        <v>106150737</v>
      </c>
      <c r="B1074" t="s">
        <v>989</v>
      </c>
      <c r="C1074">
        <v>20181</v>
      </c>
      <c r="D1074" s="1">
        <v>43101</v>
      </c>
      <c r="E1074" s="1">
        <v>43190</v>
      </c>
      <c r="F1074" t="s">
        <v>134</v>
      </c>
      <c r="G1074" t="s">
        <v>135</v>
      </c>
      <c r="H1074">
        <v>9</v>
      </c>
      <c r="I1074">
        <v>619</v>
      </c>
      <c r="J1074" t="s">
        <v>183</v>
      </c>
      <c r="K1074" t="s">
        <v>137</v>
      </c>
      <c r="L1074" t="s">
        <v>220</v>
      </c>
      <c r="M1074" t="s">
        <v>990</v>
      </c>
      <c r="N1074" t="s">
        <v>991</v>
      </c>
      <c r="O1074" t="s">
        <v>992</v>
      </c>
      <c r="P1074">
        <v>93240</v>
      </c>
      <c r="Q1074" t="s">
        <v>993</v>
      </c>
      <c r="R1074">
        <v>99</v>
      </c>
      <c r="S1074">
        <v>99</v>
      </c>
      <c r="T1074">
        <v>99</v>
      </c>
      <c r="U1074">
        <v>36</v>
      </c>
      <c r="V1074">
        <v>46</v>
      </c>
      <c r="W1074">
        <v>33</v>
      </c>
      <c r="X1074">
        <v>21</v>
      </c>
      <c r="Y1074">
        <v>0</v>
      </c>
      <c r="Z1074">
        <v>0</v>
      </c>
      <c r="AA1074">
        <v>2</v>
      </c>
      <c r="AB1074">
        <v>1</v>
      </c>
      <c r="AC1074">
        <v>0</v>
      </c>
      <c r="AD1074">
        <v>0</v>
      </c>
      <c r="AE1074">
        <v>139</v>
      </c>
      <c r="AF1074">
        <v>14</v>
      </c>
      <c r="AG1074">
        <v>479</v>
      </c>
      <c r="AH1074">
        <v>534</v>
      </c>
      <c r="AI1074">
        <v>4334</v>
      </c>
      <c r="AJ1074">
        <v>253</v>
      </c>
      <c r="AK1074">
        <v>0</v>
      </c>
      <c r="AL1074">
        <v>0</v>
      </c>
      <c r="AM1074">
        <v>126</v>
      </c>
      <c r="AN1074">
        <v>8</v>
      </c>
      <c r="AO1074">
        <v>0</v>
      </c>
      <c r="AP1074">
        <v>0</v>
      </c>
      <c r="AQ1074">
        <v>5734</v>
      </c>
      <c r="AR1074">
        <v>5106</v>
      </c>
      <c r="AS107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16574</v>
      </c>
      <c r="AT1074">
        <v>1434</v>
      </c>
      <c r="AU1074">
        <v>1241</v>
      </c>
      <c r="AV1074">
        <v>230</v>
      </c>
      <c r="AW1074">
        <v>2227</v>
      </c>
      <c r="AX1074">
        <v>0</v>
      </c>
      <c r="AY1074">
        <v>0</v>
      </c>
      <c r="AZ1074">
        <v>539</v>
      </c>
      <c r="BA1074">
        <v>265</v>
      </c>
      <c r="BB1074">
        <v>5</v>
      </c>
      <c r="BC1074">
        <v>196</v>
      </c>
      <c r="BD1074">
        <v>6137</v>
      </c>
      <c r="BE1074">
        <v>1034268</v>
      </c>
      <c r="BF1074">
        <v>1155001</v>
      </c>
      <c r="BG1074">
        <v>6469469</v>
      </c>
      <c r="BH1074">
        <v>543999</v>
      </c>
      <c r="BI1074">
        <v>0</v>
      </c>
      <c r="BJ1074">
        <v>0</v>
      </c>
      <c r="BK1074">
        <v>208813</v>
      </c>
      <c r="BL1074">
        <v>12065</v>
      </c>
      <c r="BM1074">
        <v>0</v>
      </c>
      <c r="BN1074">
        <v>0</v>
      </c>
      <c r="BO1074">
        <v>9423615</v>
      </c>
      <c r="BP1074">
        <v>4535722</v>
      </c>
      <c r="BQ1074">
        <v>4017197</v>
      </c>
      <c r="BR1074">
        <v>652085</v>
      </c>
      <c r="BS1074">
        <v>5319829</v>
      </c>
      <c r="BT1074">
        <v>0</v>
      </c>
      <c r="BU1074">
        <v>0</v>
      </c>
      <c r="BV1074">
        <v>1236925</v>
      </c>
      <c r="BW1074">
        <v>608563</v>
      </c>
      <c r="BX1074">
        <v>10631</v>
      </c>
      <c r="BY1074">
        <v>412788</v>
      </c>
      <c r="BZ1074">
        <v>16793740</v>
      </c>
      <c r="CA1074">
        <v>531182</v>
      </c>
      <c r="CB1074">
        <v>4179328</v>
      </c>
      <c r="CC1074">
        <v>3199154</v>
      </c>
      <c r="CD1074">
        <v>5927671</v>
      </c>
      <c r="CE1074">
        <v>4576999</v>
      </c>
      <c r="CF1074">
        <v>-58629</v>
      </c>
      <c r="CG1074">
        <v>0</v>
      </c>
      <c r="CH1074">
        <v>0</v>
      </c>
      <c r="CI1074">
        <v>951851</v>
      </c>
      <c r="CJ1074">
        <v>433494</v>
      </c>
      <c r="CK1074">
        <v>0</v>
      </c>
      <c r="CL1074">
        <v>10631</v>
      </c>
      <c r="CM1074">
        <v>0</v>
      </c>
      <c r="CN1074">
        <v>0</v>
      </c>
      <c r="CO1074">
        <v>0</v>
      </c>
      <c r="CP1074">
        <v>91499</v>
      </c>
      <c r="CQ1074">
        <v>19843180</v>
      </c>
      <c r="CR1074">
        <v>0</v>
      </c>
      <c r="CS1074">
        <v>0</v>
      </c>
      <c r="CT1074">
        <v>0</v>
      </c>
      <c r="CU1074">
        <v>0</v>
      </c>
      <c r="CV1074">
        <v>0</v>
      </c>
      <c r="CW1074">
        <v>1390662</v>
      </c>
      <c r="CX1074">
        <v>1973044</v>
      </c>
      <c r="CY1074">
        <v>1252512</v>
      </c>
      <c r="CZ1074">
        <v>1286829</v>
      </c>
      <c r="DA1074">
        <v>0</v>
      </c>
      <c r="DB1074">
        <v>0</v>
      </c>
      <c r="DC1074">
        <v>493887</v>
      </c>
      <c r="DD1074">
        <v>187134</v>
      </c>
      <c r="DE1074">
        <v>0</v>
      </c>
      <c r="DF1074">
        <v>-209893</v>
      </c>
      <c r="DG1074">
        <v>6374175</v>
      </c>
      <c r="DH1074">
        <v>153369</v>
      </c>
      <c r="DI1074">
        <v>6514213</v>
      </c>
      <c r="DJ1074">
        <v>733776</v>
      </c>
      <c r="DK1074">
        <v>140631</v>
      </c>
      <c r="DL1074">
        <v>0</v>
      </c>
      <c r="DM1074">
        <v>0</v>
      </c>
      <c r="DN1074">
        <v>0</v>
      </c>
      <c r="DO1074">
        <v>0</v>
      </c>
      <c r="DP1074">
        <v>402088</v>
      </c>
      <c r="DQ1074">
        <v>3796143</v>
      </c>
      <c r="DR1074">
        <v>0</v>
      </c>
      <c r="DS1074">
        <v>0</v>
      </c>
      <c r="DT1074">
        <v>0</v>
      </c>
      <c r="DU1074">
        <v>0</v>
      </c>
      <c r="DV1074">
        <v>0</v>
      </c>
      <c r="DW1074">
        <v>0</v>
      </c>
      <c r="DX1074">
        <v>0</v>
      </c>
      <c r="DY1074">
        <v>0</v>
      </c>
      <c r="DZ1074">
        <v>0</v>
      </c>
      <c r="EA1074">
        <v>0</v>
      </c>
      <c r="EB1074">
        <v>0</v>
      </c>
      <c r="EC1074">
        <v>0</v>
      </c>
      <c r="ED1074">
        <v>0</v>
      </c>
    </row>
    <row r="1075" spans="1:134" x14ac:dyDescent="0.3">
      <c r="A1075">
        <v>106190049</v>
      </c>
      <c r="B1075" t="s">
        <v>994</v>
      </c>
      <c r="C1075">
        <v>20181</v>
      </c>
      <c r="D1075" s="1">
        <v>43101</v>
      </c>
      <c r="E1075" s="1">
        <v>43190</v>
      </c>
      <c r="F1075" t="s">
        <v>134</v>
      </c>
      <c r="G1075" t="s">
        <v>158</v>
      </c>
      <c r="H1075">
        <v>11</v>
      </c>
      <c r="I1075">
        <v>915</v>
      </c>
      <c r="J1075" t="s">
        <v>239</v>
      </c>
      <c r="K1075" t="s">
        <v>137</v>
      </c>
      <c r="L1075" t="s">
        <v>138</v>
      </c>
      <c r="M1075" t="s">
        <v>995</v>
      </c>
      <c r="N1075" t="s">
        <v>996</v>
      </c>
      <c r="O1075" t="s">
        <v>884</v>
      </c>
      <c r="P1075">
        <v>91706</v>
      </c>
      <c r="Q1075" t="s">
        <v>997</v>
      </c>
      <c r="R1075">
        <v>91</v>
      </c>
      <c r="S1075">
        <v>91</v>
      </c>
      <c r="T1075">
        <v>71</v>
      </c>
      <c r="U1075">
        <v>186</v>
      </c>
      <c r="V1075">
        <v>13</v>
      </c>
      <c r="W1075">
        <v>0</v>
      </c>
      <c r="X1075">
        <v>24</v>
      </c>
      <c r="Y1075">
        <v>0</v>
      </c>
      <c r="Z1075">
        <v>0</v>
      </c>
      <c r="AA1075">
        <v>8</v>
      </c>
      <c r="AB1075">
        <v>0</v>
      </c>
      <c r="AC1075">
        <v>0</v>
      </c>
      <c r="AD1075">
        <v>0</v>
      </c>
      <c r="AE1075">
        <v>231</v>
      </c>
      <c r="AF1075">
        <v>0</v>
      </c>
      <c r="AG1075">
        <v>4586</v>
      </c>
      <c r="AH1075">
        <v>431</v>
      </c>
      <c r="AI1075">
        <v>0</v>
      </c>
      <c r="AJ1075">
        <v>955</v>
      </c>
      <c r="AK1075">
        <v>0</v>
      </c>
      <c r="AL1075">
        <v>0</v>
      </c>
      <c r="AM1075">
        <v>380</v>
      </c>
      <c r="AN1075">
        <v>0</v>
      </c>
      <c r="AO1075">
        <v>0</v>
      </c>
      <c r="AP1075">
        <v>0</v>
      </c>
      <c r="AQ1075">
        <v>6352</v>
      </c>
      <c r="AR1075">
        <v>0</v>
      </c>
      <c r="AS107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12704</v>
      </c>
      <c r="AT1075">
        <v>0</v>
      </c>
      <c r="AU1075">
        <v>0</v>
      </c>
      <c r="AV1075">
        <v>0</v>
      </c>
      <c r="AW1075">
        <v>0</v>
      </c>
      <c r="AX1075">
        <v>0</v>
      </c>
      <c r="AY1075">
        <v>0</v>
      </c>
      <c r="AZ1075">
        <v>0</v>
      </c>
      <c r="BA1075">
        <v>0</v>
      </c>
      <c r="BB1075">
        <v>0</v>
      </c>
      <c r="BC1075">
        <v>0</v>
      </c>
      <c r="BD1075">
        <v>0</v>
      </c>
      <c r="BE1075">
        <v>38785346</v>
      </c>
      <c r="BF1075">
        <v>4139513</v>
      </c>
      <c r="BG1075">
        <v>0</v>
      </c>
      <c r="BH1075">
        <v>9594709</v>
      </c>
      <c r="BI1075">
        <v>0</v>
      </c>
      <c r="BJ1075">
        <v>0</v>
      </c>
      <c r="BK1075">
        <v>3773279</v>
      </c>
      <c r="BL1075">
        <v>0</v>
      </c>
      <c r="BM1075">
        <v>0</v>
      </c>
      <c r="BN1075">
        <v>0</v>
      </c>
      <c r="BO1075">
        <v>56292847</v>
      </c>
      <c r="BP1075">
        <v>0</v>
      </c>
      <c r="BQ1075">
        <v>0</v>
      </c>
      <c r="BR1075">
        <v>0</v>
      </c>
      <c r="BS1075">
        <v>0</v>
      </c>
      <c r="BT1075">
        <v>0</v>
      </c>
      <c r="BU1075">
        <v>0</v>
      </c>
      <c r="BV1075">
        <v>0</v>
      </c>
      <c r="BW1075">
        <v>0</v>
      </c>
      <c r="BX1075">
        <v>0</v>
      </c>
      <c r="BY1075">
        <v>0</v>
      </c>
      <c r="BZ1075">
        <v>0</v>
      </c>
      <c r="CA1075">
        <v>635204</v>
      </c>
      <c r="CB1075">
        <v>29938207</v>
      </c>
      <c r="CC1075">
        <v>3324449</v>
      </c>
      <c r="CD1075">
        <v>0</v>
      </c>
      <c r="CE1075">
        <v>7854054</v>
      </c>
      <c r="CF1075">
        <v>0</v>
      </c>
      <c r="CG1075">
        <v>0</v>
      </c>
      <c r="CH1075">
        <v>0</v>
      </c>
      <c r="CI1075">
        <v>1922938</v>
      </c>
      <c r="CJ1075">
        <v>0</v>
      </c>
      <c r="CK1075">
        <v>0</v>
      </c>
      <c r="CL1075">
        <v>0</v>
      </c>
      <c r="CM1075">
        <v>0</v>
      </c>
      <c r="CN1075">
        <v>0</v>
      </c>
      <c r="CO1075">
        <v>0</v>
      </c>
      <c r="CP1075">
        <v>0</v>
      </c>
      <c r="CQ1075">
        <v>43674852</v>
      </c>
      <c r="CR1075">
        <v>0</v>
      </c>
      <c r="CS1075">
        <v>0</v>
      </c>
      <c r="CT1075">
        <v>0</v>
      </c>
      <c r="CU1075">
        <v>0</v>
      </c>
      <c r="CV1075">
        <v>0</v>
      </c>
      <c r="CW1075">
        <v>8847139</v>
      </c>
      <c r="CX1075">
        <v>815064</v>
      </c>
      <c r="CY1075">
        <v>0</v>
      </c>
      <c r="CZ1075">
        <v>1740655</v>
      </c>
      <c r="DA1075">
        <v>0</v>
      </c>
      <c r="DB1075">
        <v>0</v>
      </c>
      <c r="DC1075">
        <v>1215137</v>
      </c>
      <c r="DD1075">
        <v>0</v>
      </c>
      <c r="DE1075">
        <v>0</v>
      </c>
      <c r="DF1075">
        <v>0</v>
      </c>
      <c r="DG1075">
        <v>12617995</v>
      </c>
      <c r="DH1075">
        <v>14436</v>
      </c>
      <c r="DI1075">
        <v>9170417</v>
      </c>
      <c r="DJ1075">
        <v>206215</v>
      </c>
      <c r="DK1075">
        <v>0</v>
      </c>
      <c r="DL1075">
        <v>0</v>
      </c>
      <c r="DM1075">
        <v>0</v>
      </c>
      <c r="DN1075">
        <v>0</v>
      </c>
      <c r="DO1075">
        <v>0</v>
      </c>
      <c r="DP1075">
        <v>9465</v>
      </c>
      <c r="DQ1075">
        <v>1546362</v>
      </c>
      <c r="DR1075">
        <v>0</v>
      </c>
      <c r="DS1075">
        <v>0</v>
      </c>
      <c r="DT1075">
        <v>0</v>
      </c>
      <c r="DU1075">
        <v>0</v>
      </c>
      <c r="DV1075">
        <v>0</v>
      </c>
      <c r="DW1075">
        <v>0</v>
      </c>
      <c r="DX1075">
        <v>0</v>
      </c>
      <c r="DY1075">
        <v>0</v>
      </c>
      <c r="DZ1075">
        <v>0</v>
      </c>
      <c r="EA1075">
        <v>0</v>
      </c>
      <c r="EB1075">
        <v>0</v>
      </c>
      <c r="EC1075">
        <v>0</v>
      </c>
      <c r="ED1075">
        <v>0</v>
      </c>
    </row>
    <row r="1076" spans="1:134" x14ac:dyDescent="0.3">
      <c r="A1076">
        <v>106301127</v>
      </c>
      <c r="B1076" t="s">
        <v>998</v>
      </c>
      <c r="C1076">
        <v>20181</v>
      </c>
      <c r="D1076" s="1">
        <v>43101</v>
      </c>
      <c r="E1076" s="1">
        <v>43190</v>
      </c>
      <c r="F1076" t="s">
        <v>134</v>
      </c>
      <c r="G1076" t="s">
        <v>226</v>
      </c>
      <c r="H1076">
        <v>13</v>
      </c>
      <c r="I1076">
        <v>1011</v>
      </c>
      <c r="J1076" t="s">
        <v>255</v>
      </c>
      <c r="K1076" t="s">
        <v>137</v>
      </c>
      <c r="L1076" t="s">
        <v>138</v>
      </c>
      <c r="M1076" t="s">
        <v>999</v>
      </c>
      <c r="N1076" t="s">
        <v>1000</v>
      </c>
      <c r="O1076" t="s">
        <v>1001</v>
      </c>
      <c r="P1076">
        <v>92821</v>
      </c>
      <c r="Q1076" t="s">
        <v>1002</v>
      </c>
      <c r="R1076">
        <v>86</v>
      </c>
      <c r="S1076">
        <v>86</v>
      </c>
      <c r="T1076">
        <v>86</v>
      </c>
      <c r="U1076">
        <v>95</v>
      </c>
      <c r="V1076">
        <v>55</v>
      </c>
      <c r="W1076">
        <v>3</v>
      </c>
      <c r="X1076">
        <v>5</v>
      </c>
      <c r="Y1076">
        <v>0</v>
      </c>
      <c r="Z1076">
        <v>0</v>
      </c>
      <c r="AA1076">
        <v>0</v>
      </c>
      <c r="AB1076">
        <v>21</v>
      </c>
      <c r="AC1076">
        <v>0</v>
      </c>
      <c r="AD1076">
        <v>1</v>
      </c>
      <c r="AE1076">
        <v>180</v>
      </c>
      <c r="AF1076">
        <v>0</v>
      </c>
      <c r="AG1076">
        <v>2653</v>
      </c>
      <c r="AH1076">
        <v>1039</v>
      </c>
      <c r="AI1076">
        <v>434</v>
      </c>
      <c r="AJ1076">
        <v>1065</v>
      </c>
      <c r="AK1076">
        <v>0</v>
      </c>
      <c r="AL1076">
        <v>0</v>
      </c>
      <c r="AM1076">
        <v>0</v>
      </c>
      <c r="AN1076">
        <v>972</v>
      </c>
      <c r="AO1076">
        <v>0</v>
      </c>
      <c r="AP1076">
        <v>23</v>
      </c>
      <c r="AQ1076">
        <v>6186</v>
      </c>
      <c r="AR1076">
        <v>0</v>
      </c>
      <c r="AS107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12372</v>
      </c>
      <c r="AT1076">
        <v>0</v>
      </c>
      <c r="AU1076">
        <v>0</v>
      </c>
      <c r="AV1076">
        <v>0</v>
      </c>
      <c r="AW1076">
        <v>0</v>
      </c>
      <c r="AX1076">
        <v>0</v>
      </c>
      <c r="AY1076">
        <v>0</v>
      </c>
      <c r="AZ1076">
        <v>0</v>
      </c>
      <c r="BA1076">
        <v>0</v>
      </c>
      <c r="BB1076">
        <v>0</v>
      </c>
      <c r="BC1076">
        <v>0</v>
      </c>
      <c r="BD1076">
        <v>0</v>
      </c>
      <c r="BE1076">
        <v>17692586</v>
      </c>
      <c r="BF1076">
        <v>8560965</v>
      </c>
      <c r="BG1076">
        <v>1140803</v>
      </c>
      <c r="BH1076">
        <v>1850620</v>
      </c>
      <c r="BI1076">
        <v>0</v>
      </c>
      <c r="BJ1076">
        <v>0</v>
      </c>
      <c r="BK1076">
        <v>0</v>
      </c>
      <c r="BL1076">
        <v>4388112</v>
      </c>
      <c r="BM1076">
        <v>0</v>
      </c>
      <c r="BN1076">
        <v>192681</v>
      </c>
      <c r="BO1076">
        <v>33825767</v>
      </c>
      <c r="BP1076">
        <v>0</v>
      </c>
      <c r="BQ1076">
        <v>0</v>
      </c>
      <c r="BR1076">
        <v>0</v>
      </c>
      <c r="BS1076">
        <v>0</v>
      </c>
      <c r="BT1076">
        <v>0</v>
      </c>
      <c r="BU1076">
        <v>0</v>
      </c>
      <c r="BV1076">
        <v>0</v>
      </c>
      <c r="BW1076">
        <v>0</v>
      </c>
      <c r="BX1076">
        <v>0</v>
      </c>
      <c r="BY1076">
        <v>0</v>
      </c>
      <c r="BZ1076">
        <v>0</v>
      </c>
      <c r="CA1076">
        <v>398663</v>
      </c>
      <c r="CB1076">
        <v>12926850</v>
      </c>
      <c r="CC1076">
        <v>6581812</v>
      </c>
      <c r="CD1076">
        <v>908645</v>
      </c>
      <c r="CE1076">
        <v>857743</v>
      </c>
      <c r="CF1076">
        <v>0</v>
      </c>
      <c r="CG1076">
        <v>0</v>
      </c>
      <c r="CH1076">
        <v>0</v>
      </c>
      <c r="CI1076">
        <v>0</v>
      </c>
      <c r="CJ1076">
        <v>2779222</v>
      </c>
      <c r="CK1076">
        <v>0</v>
      </c>
      <c r="CL1076">
        <v>0</v>
      </c>
      <c r="CM1076">
        <v>0</v>
      </c>
      <c r="CN1076">
        <v>0</v>
      </c>
      <c r="CO1076">
        <v>0</v>
      </c>
      <c r="CP1076">
        <v>464</v>
      </c>
      <c r="CQ1076">
        <v>24453399</v>
      </c>
      <c r="CR1076">
        <v>0</v>
      </c>
      <c r="CS1076">
        <v>0</v>
      </c>
      <c r="CT1076">
        <v>0</v>
      </c>
      <c r="CU1076">
        <v>0</v>
      </c>
      <c r="CV1076">
        <v>0</v>
      </c>
      <c r="CW1076">
        <v>4763012</v>
      </c>
      <c r="CX1076">
        <v>1978258</v>
      </c>
      <c r="CY1076">
        <v>230189</v>
      </c>
      <c r="CZ1076">
        <v>988298</v>
      </c>
      <c r="DA1076">
        <v>0</v>
      </c>
      <c r="DB1076">
        <v>0</v>
      </c>
      <c r="DC1076">
        <v>0</v>
      </c>
      <c r="DD1076">
        <v>1220526</v>
      </c>
      <c r="DE1076">
        <v>0</v>
      </c>
      <c r="DF1076">
        <v>192085</v>
      </c>
      <c r="DG1076">
        <v>9372368</v>
      </c>
      <c r="DH1076">
        <v>20994</v>
      </c>
      <c r="DI1076">
        <v>8887519</v>
      </c>
      <c r="DJ1076">
        <v>0</v>
      </c>
      <c r="DK1076">
        <v>0</v>
      </c>
      <c r="DL1076">
        <v>0</v>
      </c>
      <c r="DM1076">
        <v>0</v>
      </c>
      <c r="DN1076">
        <v>0</v>
      </c>
      <c r="DO1076">
        <v>0</v>
      </c>
      <c r="DP1076">
        <v>12656</v>
      </c>
      <c r="DQ1076">
        <v>1731355</v>
      </c>
      <c r="DR1076">
        <v>0</v>
      </c>
      <c r="DS1076">
        <v>0</v>
      </c>
      <c r="DT1076">
        <v>0</v>
      </c>
      <c r="DU1076">
        <v>0</v>
      </c>
      <c r="DV1076">
        <v>0</v>
      </c>
      <c r="DW1076">
        <v>0</v>
      </c>
      <c r="DX1076">
        <v>0</v>
      </c>
      <c r="DY1076">
        <v>0</v>
      </c>
      <c r="DZ1076">
        <v>0</v>
      </c>
      <c r="EA1076">
        <v>0</v>
      </c>
      <c r="EB1076">
        <v>0</v>
      </c>
      <c r="EC1076">
        <v>0</v>
      </c>
      <c r="ED1076">
        <v>0</v>
      </c>
    </row>
    <row r="1077" spans="1:134" x14ac:dyDescent="0.3">
      <c r="A1077">
        <v>106190449</v>
      </c>
      <c r="B1077" t="s">
        <v>1003</v>
      </c>
      <c r="C1077">
        <v>20181</v>
      </c>
      <c r="D1077" s="1">
        <v>43101</v>
      </c>
      <c r="E1077" s="1">
        <v>43190</v>
      </c>
      <c r="F1077" t="s">
        <v>134</v>
      </c>
      <c r="G1077" t="s">
        <v>158</v>
      </c>
      <c r="H1077">
        <v>11</v>
      </c>
      <c r="I1077">
        <v>921</v>
      </c>
      <c r="J1077" t="s">
        <v>255</v>
      </c>
      <c r="K1077" t="s">
        <v>137</v>
      </c>
      <c r="L1077" t="s">
        <v>138</v>
      </c>
      <c r="M1077" t="s">
        <v>1004</v>
      </c>
      <c r="N1077" t="s">
        <v>1005</v>
      </c>
      <c r="O1077" t="s">
        <v>1006</v>
      </c>
      <c r="P1077">
        <v>90638</v>
      </c>
      <c r="Q1077" t="s">
        <v>1007</v>
      </c>
      <c r="R1077">
        <v>248</v>
      </c>
      <c r="S1077">
        <v>248</v>
      </c>
      <c r="T1077">
        <v>248</v>
      </c>
      <c r="U1077">
        <v>337</v>
      </c>
      <c r="V1077">
        <v>43</v>
      </c>
      <c r="W1077">
        <v>1</v>
      </c>
      <c r="X1077">
        <v>52</v>
      </c>
      <c r="Y1077">
        <v>0</v>
      </c>
      <c r="Z1077">
        <v>0</v>
      </c>
      <c r="AA1077">
        <v>37</v>
      </c>
      <c r="AB1077">
        <v>0</v>
      </c>
      <c r="AC1077">
        <v>0</v>
      </c>
      <c r="AD1077">
        <v>0</v>
      </c>
      <c r="AE1077">
        <v>470</v>
      </c>
      <c r="AF1077">
        <v>0</v>
      </c>
      <c r="AG1077">
        <v>8364</v>
      </c>
      <c r="AH1077">
        <v>1475</v>
      </c>
      <c r="AI1077">
        <v>30</v>
      </c>
      <c r="AJ1077">
        <v>3069</v>
      </c>
      <c r="AK1077">
        <v>0</v>
      </c>
      <c r="AL1077">
        <v>0</v>
      </c>
      <c r="AM1077">
        <v>1733</v>
      </c>
      <c r="AN1077">
        <v>0</v>
      </c>
      <c r="AO1077">
        <v>0</v>
      </c>
      <c r="AP1077">
        <v>0</v>
      </c>
      <c r="AQ1077">
        <v>14671</v>
      </c>
      <c r="AR1077">
        <v>0</v>
      </c>
      <c r="AS107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29342</v>
      </c>
      <c r="AT1077">
        <v>0</v>
      </c>
      <c r="AU1077">
        <v>0</v>
      </c>
      <c r="AV1077">
        <v>0</v>
      </c>
      <c r="AW1077">
        <v>0</v>
      </c>
      <c r="AX1077">
        <v>0</v>
      </c>
      <c r="AY1077">
        <v>0</v>
      </c>
      <c r="AZ1077">
        <v>0</v>
      </c>
      <c r="BA1077">
        <v>0</v>
      </c>
      <c r="BB1077">
        <v>0</v>
      </c>
      <c r="BC1077">
        <v>0</v>
      </c>
      <c r="BD1077">
        <v>0</v>
      </c>
      <c r="BE1077">
        <v>67136958</v>
      </c>
      <c r="BF1077">
        <v>13891982</v>
      </c>
      <c r="BG1077">
        <v>468114</v>
      </c>
      <c r="BH1077">
        <v>22284656</v>
      </c>
      <c r="BI1077">
        <v>0</v>
      </c>
      <c r="BJ1077">
        <v>0</v>
      </c>
      <c r="BK1077">
        <v>13268839</v>
      </c>
      <c r="BL1077">
        <v>0</v>
      </c>
      <c r="BM1077">
        <v>0</v>
      </c>
      <c r="BN1077">
        <v>0</v>
      </c>
      <c r="BO1077">
        <v>117050549</v>
      </c>
      <c r="BP1077">
        <v>0</v>
      </c>
      <c r="BQ1077">
        <v>0</v>
      </c>
      <c r="BR1077">
        <v>0</v>
      </c>
      <c r="BS1077">
        <v>0</v>
      </c>
      <c r="BT1077">
        <v>0</v>
      </c>
      <c r="BU1077">
        <v>0</v>
      </c>
      <c r="BV1077">
        <v>0</v>
      </c>
      <c r="BW1077">
        <v>0</v>
      </c>
      <c r="BX1077">
        <v>0</v>
      </c>
      <c r="BY1077">
        <v>0</v>
      </c>
      <c r="BZ1077">
        <v>0</v>
      </c>
      <c r="CA1077">
        <v>1526492</v>
      </c>
      <c r="CB1077">
        <v>51956670</v>
      </c>
      <c r="CC1077">
        <v>10845141</v>
      </c>
      <c r="CD1077">
        <v>441961</v>
      </c>
      <c r="CE1077">
        <v>16742261</v>
      </c>
      <c r="CF1077">
        <v>0</v>
      </c>
      <c r="CG1077">
        <v>0</v>
      </c>
      <c r="CH1077">
        <v>0</v>
      </c>
      <c r="CI1077">
        <v>7783082</v>
      </c>
      <c r="CJ1077">
        <v>0</v>
      </c>
      <c r="CK1077">
        <v>0</v>
      </c>
      <c r="CL1077">
        <v>0</v>
      </c>
      <c r="CM1077">
        <v>0</v>
      </c>
      <c r="CN1077">
        <v>0</v>
      </c>
      <c r="CO1077">
        <v>0</v>
      </c>
      <c r="CP1077">
        <v>0</v>
      </c>
      <c r="CQ1077">
        <v>89295607</v>
      </c>
      <c r="CR1077">
        <v>0</v>
      </c>
      <c r="CS1077">
        <v>0</v>
      </c>
      <c r="CT1077">
        <v>0</v>
      </c>
      <c r="CU1077">
        <v>0</v>
      </c>
      <c r="CV1077">
        <v>0</v>
      </c>
      <c r="CW1077">
        <v>15180288</v>
      </c>
      <c r="CX1077">
        <v>3046841</v>
      </c>
      <c r="CY1077">
        <v>26153</v>
      </c>
      <c r="CZ1077">
        <v>5542395</v>
      </c>
      <c r="DA1077">
        <v>0</v>
      </c>
      <c r="DB1077">
        <v>0</v>
      </c>
      <c r="DC1077">
        <v>3959265</v>
      </c>
      <c r="DD1077">
        <v>0</v>
      </c>
      <c r="DE1077">
        <v>0</v>
      </c>
      <c r="DF1077">
        <v>0</v>
      </c>
      <c r="DG1077">
        <v>27754942</v>
      </c>
      <c r="DH1077">
        <v>37557</v>
      </c>
      <c r="DI1077">
        <v>21853413</v>
      </c>
      <c r="DJ1077">
        <v>0</v>
      </c>
      <c r="DK1077">
        <v>0</v>
      </c>
      <c r="DL1077">
        <v>0</v>
      </c>
      <c r="DM1077">
        <v>0</v>
      </c>
      <c r="DN1077">
        <v>0</v>
      </c>
      <c r="DO1077">
        <v>0</v>
      </c>
      <c r="DP1077">
        <v>351893</v>
      </c>
      <c r="DQ1077">
        <v>14063523</v>
      </c>
      <c r="DR1077">
        <v>0</v>
      </c>
      <c r="DS1077">
        <v>0</v>
      </c>
      <c r="DT1077">
        <v>0</v>
      </c>
      <c r="DU1077">
        <v>0</v>
      </c>
      <c r="DV1077">
        <v>0</v>
      </c>
      <c r="DW1077">
        <v>0</v>
      </c>
      <c r="DX1077">
        <v>0</v>
      </c>
      <c r="DY1077">
        <v>0</v>
      </c>
      <c r="DZ1077">
        <v>0</v>
      </c>
      <c r="EA1077">
        <v>0</v>
      </c>
      <c r="EB1077">
        <v>0</v>
      </c>
      <c r="EC1077">
        <v>0</v>
      </c>
      <c r="ED1077">
        <v>0</v>
      </c>
    </row>
    <row r="1078" spans="1:134" x14ac:dyDescent="0.3">
      <c r="A1078">
        <v>106190305</v>
      </c>
      <c r="B1078" t="s">
        <v>1008</v>
      </c>
      <c r="C1078">
        <v>20181</v>
      </c>
      <c r="D1078" s="1">
        <v>43101</v>
      </c>
      <c r="E1078" s="1">
        <v>43190</v>
      </c>
      <c r="F1078" t="s">
        <v>134</v>
      </c>
      <c r="G1078" t="s">
        <v>158</v>
      </c>
      <c r="H1078">
        <v>11</v>
      </c>
      <c r="I1078">
        <v>929</v>
      </c>
      <c r="J1078" t="s">
        <v>255</v>
      </c>
      <c r="K1078" t="s">
        <v>137</v>
      </c>
      <c r="L1078" t="s">
        <v>138</v>
      </c>
      <c r="M1078" t="s">
        <v>1009</v>
      </c>
      <c r="N1078" t="s">
        <v>1010</v>
      </c>
      <c r="O1078" t="s">
        <v>223</v>
      </c>
      <c r="P1078">
        <v>90056</v>
      </c>
      <c r="Q1078" t="s">
        <v>1011</v>
      </c>
      <c r="R1078">
        <v>81</v>
      </c>
      <c r="S1078">
        <v>81</v>
      </c>
      <c r="T1078">
        <v>81</v>
      </c>
      <c r="U1078">
        <v>107</v>
      </c>
      <c r="V1078">
        <v>6</v>
      </c>
      <c r="W1078">
        <v>1</v>
      </c>
      <c r="X1078">
        <v>9</v>
      </c>
      <c r="Y1078">
        <v>0</v>
      </c>
      <c r="Z1078">
        <v>0</v>
      </c>
      <c r="AA1078">
        <v>19</v>
      </c>
      <c r="AB1078">
        <v>0</v>
      </c>
      <c r="AC1078">
        <v>0</v>
      </c>
      <c r="AD1078">
        <v>0</v>
      </c>
      <c r="AE1078">
        <v>142</v>
      </c>
      <c r="AF1078">
        <v>0</v>
      </c>
      <c r="AG1078">
        <v>3972</v>
      </c>
      <c r="AH1078">
        <v>347</v>
      </c>
      <c r="AI1078">
        <v>93</v>
      </c>
      <c r="AJ1078">
        <v>1264</v>
      </c>
      <c r="AK1078">
        <v>0</v>
      </c>
      <c r="AL1078">
        <v>0</v>
      </c>
      <c r="AM1078">
        <v>1303</v>
      </c>
      <c r="AN1078">
        <v>0</v>
      </c>
      <c r="AO1078">
        <v>0</v>
      </c>
      <c r="AP1078">
        <v>0</v>
      </c>
      <c r="AQ1078">
        <v>6979</v>
      </c>
      <c r="AR1078">
        <v>0</v>
      </c>
      <c r="AS107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13958</v>
      </c>
      <c r="AT1078">
        <v>0</v>
      </c>
      <c r="AU1078">
        <v>0</v>
      </c>
      <c r="AV1078">
        <v>0</v>
      </c>
      <c r="AW1078">
        <v>0</v>
      </c>
      <c r="AX1078">
        <v>0</v>
      </c>
      <c r="AY1078">
        <v>0</v>
      </c>
      <c r="AZ1078">
        <v>0</v>
      </c>
      <c r="BA1078">
        <v>0</v>
      </c>
      <c r="BB1078">
        <v>0</v>
      </c>
      <c r="BC1078">
        <v>0</v>
      </c>
      <c r="BD1078">
        <v>0</v>
      </c>
      <c r="BE1078">
        <v>40398992</v>
      </c>
      <c r="BF1078">
        <v>3457105</v>
      </c>
      <c r="BG1078">
        <v>874293</v>
      </c>
      <c r="BH1078">
        <v>11623157</v>
      </c>
      <c r="BI1078">
        <v>0</v>
      </c>
      <c r="BJ1078">
        <v>0</v>
      </c>
      <c r="BK1078">
        <v>13390623</v>
      </c>
      <c r="BL1078">
        <v>0</v>
      </c>
      <c r="BM1078">
        <v>0</v>
      </c>
      <c r="BN1078">
        <v>0</v>
      </c>
      <c r="BO1078">
        <v>69744170</v>
      </c>
      <c r="BP1078">
        <v>0</v>
      </c>
      <c r="BQ1078">
        <v>0</v>
      </c>
      <c r="BR1078">
        <v>0</v>
      </c>
      <c r="BS1078">
        <v>0</v>
      </c>
      <c r="BT1078">
        <v>0</v>
      </c>
      <c r="BU1078">
        <v>0</v>
      </c>
      <c r="BV1078">
        <v>0</v>
      </c>
      <c r="BW1078">
        <v>0</v>
      </c>
      <c r="BX1078">
        <v>0</v>
      </c>
      <c r="BY1078">
        <v>0</v>
      </c>
      <c r="BZ1078">
        <v>0</v>
      </c>
      <c r="CA1078">
        <v>-346853</v>
      </c>
      <c r="CB1078">
        <v>33407578</v>
      </c>
      <c r="CC1078">
        <v>2944032</v>
      </c>
      <c r="CD1078">
        <v>732666</v>
      </c>
      <c r="CE1078">
        <v>9104127</v>
      </c>
      <c r="CF1078">
        <v>0</v>
      </c>
      <c r="CG1078">
        <v>0</v>
      </c>
      <c r="CH1078">
        <v>0</v>
      </c>
      <c r="CI1078">
        <v>8785963</v>
      </c>
      <c r="CJ1078">
        <v>0</v>
      </c>
      <c r="CK1078">
        <v>0</v>
      </c>
      <c r="CL1078">
        <v>0</v>
      </c>
      <c r="CM1078">
        <v>0</v>
      </c>
      <c r="CN1078">
        <v>0</v>
      </c>
      <c r="CO1078">
        <v>0</v>
      </c>
      <c r="CP1078">
        <v>0</v>
      </c>
      <c r="CQ1078">
        <v>54627513</v>
      </c>
      <c r="CR1078">
        <v>0</v>
      </c>
      <c r="CS1078">
        <v>0</v>
      </c>
      <c r="CT1078">
        <v>0</v>
      </c>
      <c r="CU1078">
        <v>0</v>
      </c>
      <c r="CV1078">
        <v>0</v>
      </c>
      <c r="CW1078">
        <v>6991414</v>
      </c>
      <c r="CX1078">
        <v>513073</v>
      </c>
      <c r="CY1078">
        <v>141627</v>
      </c>
      <c r="CZ1078">
        <v>2519030</v>
      </c>
      <c r="DA1078">
        <v>0</v>
      </c>
      <c r="DB1078">
        <v>0</v>
      </c>
      <c r="DC1078">
        <v>4951513</v>
      </c>
      <c r="DD1078">
        <v>0</v>
      </c>
      <c r="DE1078">
        <v>0</v>
      </c>
      <c r="DF1078">
        <v>0</v>
      </c>
      <c r="DG1078">
        <v>15116657</v>
      </c>
      <c r="DH1078">
        <v>43586</v>
      </c>
      <c r="DI1078">
        <v>11220716</v>
      </c>
      <c r="DJ1078">
        <v>0</v>
      </c>
      <c r="DK1078">
        <v>0</v>
      </c>
      <c r="DL1078">
        <v>0</v>
      </c>
      <c r="DM1078">
        <v>0</v>
      </c>
      <c r="DN1078">
        <v>0</v>
      </c>
      <c r="DO1078">
        <v>0</v>
      </c>
      <c r="DP1078">
        <v>236050</v>
      </c>
      <c r="DQ1078">
        <v>7189087</v>
      </c>
      <c r="DR1078">
        <v>0</v>
      </c>
      <c r="DS1078">
        <v>0</v>
      </c>
      <c r="DT1078">
        <v>0</v>
      </c>
      <c r="DU1078">
        <v>0</v>
      </c>
      <c r="DV1078">
        <v>0</v>
      </c>
      <c r="DW1078">
        <v>0</v>
      </c>
      <c r="DX1078">
        <v>0</v>
      </c>
      <c r="DY1078">
        <v>0</v>
      </c>
      <c r="DZ1078">
        <v>0</v>
      </c>
      <c r="EA1078">
        <v>0</v>
      </c>
      <c r="EB1078">
        <v>0</v>
      </c>
      <c r="EC1078">
        <v>0</v>
      </c>
      <c r="ED1078">
        <v>0</v>
      </c>
    </row>
    <row r="1079" spans="1:134" x14ac:dyDescent="0.3">
      <c r="A1079">
        <v>106361274</v>
      </c>
      <c r="B1079" t="s">
        <v>1012</v>
      </c>
      <c r="C1079">
        <v>20181</v>
      </c>
      <c r="D1079" s="1">
        <v>43101</v>
      </c>
      <c r="E1079" s="1">
        <v>43190</v>
      </c>
      <c r="F1079" t="s">
        <v>134</v>
      </c>
      <c r="G1079" t="s">
        <v>275</v>
      </c>
      <c r="H1079">
        <v>12</v>
      </c>
      <c r="I1079">
        <v>1207</v>
      </c>
      <c r="J1079" t="s">
        <v>255</v>
      </c>
      <c r="K1079" t="s">
        <v>137</v>
      </c>
      <c r="L1079" t="s">
        <v>138</v>
      </c>
      <c r="M1079" t="s">
        <v>1013</v>
      </c>
      <c r="N1079" t="s">
        <v>1014</v>
      </c>
      <c r="O1079" t="s">
        <v>1015</v>
      </c>
      <c r="P1079">
        <v>91764</v>
      </c>
      <c r="Q1079" t="s">
        <v>2130</v>
      </c>
      <c r="R1079">
        <v>91</v>
      </c>
      <c r="S1079">
        <v>91</v>
      </c>
      <c r="T1079">
        <v>91</v>
      </c>
      <c r="U1079">
        <v>76</v>
      </c>
      <c r="V1079">
        <v>35</v>
      </c>
      <c r="W1079">
        <v>3</v>
      </c>
      <c r="X1079">
        <v>56</v>
      </c>
      <c r="Y1079">
        <v>0</v>
      </c>
      <c r="Z1079">
        <v>0</v>
      </c>
      <c r="AA1079">
        <v>0</v>
      </c>
      <c r="AB1079">
        <v>0</v>
      </c>
      <c r="AC1079">
        <v>0</v>
      </c>
      <c r="AD1079">
        <v>21</v>
      </c>
      <c r="AE1079">
        <v>191</v>
      </c>
      <c r="AF1079">
        <v>0</v>
      </c>
      <c r="AG1079">
        <v>2096</v>
      </c>
      <c r="AH1079">
        <v>901</v>
      </c>
      <c r="AI1079">
        <v>252</v>
      </c>
      <c r="AJ1079">
        <v>2676</v>
      </c>
      <c r="AK1079">
        <v>0</v>
      </c>
      <c r="AL1079">
        <v>0</v>
      </c>
      <c r="AM1079">
        <v>0</v>
      </c>
      <c r="AN1079">
        <v>0</v>
      </c>
      <c r="AO1079">
        <v>0</v>
      </c>
      <c r="AP1079">
        <v>792</v>
      </c>
      <c r="AQ1079">
        <v>6717</v>
      </c>
      <c r="AR1079">
        <v>0</v>
      </c>
      <c r="AS107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13434</v>
      </c>
      <c r="AT1079">
        <v>0</v>
      </c>
      <c r="AU1079">
        <v>0</v>
      </c>
      <c r="AV1079">
        <v>0</v>
      </c>
      <c r="AW1079">
        <v>0</v>
      </c>
      <c r="AX1079">
        <v>0</v>
      </c>
      <c r="AY1079">
        <v>0</v>
      </c>
      <c r="AZ1079">
        <v>0</v>
      </c>
      <c r="BA1079">
        <v>0</v>
      </c>
      <c r="BB1079">
        <v>0</v>
      </c>
      <c r="BC1079">
        <v>0</v>
      </c>
      <c r="BD1079">
        <v>0</v>
      </c>
      <c r="BE1079">
        <v>21788242</v>
      </c>
      <c r="BF1079">
        <v>10270970</v>
      </c>
      <c r="BG1079">
        <v>2410196</v>
      </c>
      <c r="BH1079">
        <v>26219281</v>
      </c>
      <c r="BI1079">
        <v>0</v>
      </c>
      <c r="BJ1079">
        <v>0</v>
      </c>
      <c r="BK1079">
        <v>0</v>
      </c>
      <c r="BL1079">
        <v>0</v>
      </c>
      <c r="BM1079">
        <v>0</v>
      </c>
      <c r="BN1079">
        <v>7658769</v>
      </c>
      <c r="BO1079">
        <v>68347458</v>
      </c>
      <c r="BP1079">
        <v>0</v>
      </c>
      <c r="BQ1079">
        <v>0</v>
      </c>
      <c r="BR1079">
        <v>0</v>
      </c>
      <c r="BS1079">
        <v>0</v>
      </c>
      <c r="BT1079">
        <v>0</v>
      </c>
      <c r="BU1079">
        <v>0</v>
      </c>
      <c r="BV1079">
        <v>0</v>
      </c>
      <c r="BW1079">
        <v>0</v>
      </c>
      <c r="BX1079">
        <v>0</v>
      </c>
      <c r="BY1079">
        <v>0</v>
      </c>
      <c r="BZ1079">
        <v>0</v>
      </c>
      <c r="CA1079">
        <v>593252</v>
      </c>
      <c r="CB1079">
        <v>17476238</v>
      </c>
      <c r="CC1079">
        <v>8403640</v>
      </c>
      <c r="CD1079">
        <v>2317010</v>
      </c>
      <c r="CE1079">
        <v>21529643</v>
      </c>
      <c r="CF1079">
        <v>0</v>
      </c>
      <c r="CG1079">
        <v>0</v>
      </c>
      <c r="CH1079">
        <v>0</v>
      </c>
      <c r="CI1079">
        <v>0</v>
      </c>
      <c r="CJ1079">
        <v>0</v>
      </c>
      <c r="CK1079">
        <v>0</v>
      </c>
      <c r="CL1079">
        <v>0</v>
      </c>
      <c r="CM1079">
        <v>0</v>
      </c>
      <c r="CN1079">
        <v>0</v>
      </c>
      <c r="CO1079">
        <v>0</v>
      </c>
      <c r="CP1079">
        <v>5027145</v>
      </c>
      <c r="CQ1079">
        <v>55346928</v>
      </c>
      <c r="CR1079">
        <v>0</v>
      </c>
      <c r="CS1079">
        <v>0</v>
      </c>
      <c r="CT1079">
        <v>0</v>
      </c>
      <c r="CU1079">
        <v>0</v>
      </c>
      <c r="CV1079">
        <v>0</v>
      </c>
      <c r="CW1079">
        <v>4312004</v>
      </c>
      <c r="CX1079">
        <v>1867330</v>
      </c>
      <c r="CY1079">
        <v>93186</v>
      </c>
      <c r="CZ1079">
        <v>4689638</v>
      </c>
      <c r="DA1079">
        <v>0</v>
      </c>
      <c r="DB1079">
        <v>0</v>
      </c>
      <c r="DC1079">
        <v>0</v>
      </c>
      <c r="DD1079">
        <v>0</v>
      </c>
      <c r="DE1079">
        <v>0</v>
      </c>
      <c r="DF1079">
        <v>2038372</v>
      </c>
      <c r="DG1079">
        <v>13000530</v>
      </c>
      <c r="DH1079">
        <v>24730</v>
      </c>
      <c r="DI1079">
        <v>10581731</v>
      </c>
      <c r="DJ1079">
        <v>0</v>
      </c>
      <c r="DK1079">
        <v>0</v>
      </c>
      <c r="DL1079">
        <v>0</v>
      </c>
      <c r="DM1079">
        <v>0</v>
      </c>
      <c r="DN1079">
        <v>0</v>
      </c>
      <c r="DO1079">
        <v>0</v>
      </c>
      <c r="DP1079">
        <v>306013</v>
      </c>
      <c r="DQ1079">
        <v>2250591</v>
      </c>
      <c r="DR1079">
        <v>0</v>
      </c>
      <c r="DS1079">
        <v>0</v>
      </c>
      <c r="DT1079">
        <v>0</v>
      </c>
      <c r="DU1079">
        <v>0</v>
      </c>
      <c r="DV1079">
        <v>0</v>
      </c>
      <c r="DW1079">
        <v>0</v>
      </c>
      <c r="DX1079">
        <v>0</v>
      </c>
      <c r="DY1079">
        <v>0</v>
      </c>
      <c r="DZ1079">
        <v>0</v>
      </c>
      <c r="EA1079">
        <v>0</v>
      </c>
      <c r="EB1079">
        <v>0</v>
      </c>
      <c r="EC1079">
        <v>0</v>
      </c>
      <c r="ED1079">
        <v>0</v>
      </c>
    </row>
    <row r="1080" spans="1:134" x14ac:dyDescent="0.3">
      <c r="A1080">
        <v>106364188</v>
      </c>
      <c r="B1080" t="s">
        <v>1017</v>
      </c>
      <c r="C1080">
        <v>20181</v>
      </c>
      <c r="D1080" s="1">
        <v>43101</v>
      </c>
      <c r="E1080" s="1">
        <v>43190</v>
      </c>
      <c r="F1080" t="s">
        <v>134</v>
      </c>
      <c r="G1080" t="s">
        <v>275</v>
      </c>
      <c r="H1080">
        <v>12</v>
      </c>
      <c r="I1080">
        <v>1207</v>
      </c>
      <c r="J1080" t="s">
        <v>136</v>
      </c>
      <c r="K1080" t="s">
        <v>137</v>
      </c>
      <c r="L1080" t="s">
        <v>138</v>
      </c>
      <c r="M1080" t="s">
        <v>1018</v>
      </c>
      <c r="N1080" t="s">
        <v>1019</v>
      </c>
      <c r="O1080" t="s">
        <v>1020</v>
      </c>
      <c r="P1080">
        <v>91730</v>
      </c>
      <c r="Q1080" t="s">
        <v>1021</v>
      </c>
      <c r="R1080">
        <v>55</v>
      </c>
      <c r="S1080">
        <v>55</v>
      </c>
      <c r="T1080">
        <v>55</v>
      </c>
      <c r="U1080">
        <v>55</v>
      </c>
      <c r="V1080">
        <v>27</v>
      </c>
      <c r="W1080">
        <v>1</v>
      </c>
      <c r="X1080">
        <v>39</v>
      </c>
      <c r="Y1080">
        <v>0</v>
      </c>
      <c r="Z1080">
        <v>0</v>
      </c>
      <c r="AA1080">
        <v>3</v>
      </c>
      <c r="AB1080">
        <v>32</v>
      </c>
      <c r="AC1080">
        <v>0</v>
      </c>
      <c r="AD1080">
        <v>0</v>
      </c>
      <c r="AE1080">
        <v>157</v>
      </c>
      <c r="AF1080">
        <v>0</v>
      </c>
      <c r="AG1080">
        <v>1661</v>
      </c>
      <c r="AH1080">
        <v>809</v>
      </c>
      <c r="AI1080">
        <v>1</v>
      </c>
      <c r="AJ1080">
        <v>1456</v>
      </c>
      <c r="AK1080">
        <v>0</v>
      </c>
      <c r="AL1080">
        <v>0</v>
      </c>
      <c r="AM1080">
        <v>169</v>
      </c>
      <c r="AN1080">
        <v>624</v>
      </c>
      <c r="AO1080">
        <v>0</v>
      </c>
      <c r="AP1080">
        <v>0</v>
      </c>
      <c r="AQ1080">
        <v>4720</v>
      </c>
      <c r="AR1080">
        <v>0</v>
      </c>
      <c r="AS108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9440</v>
      </c>
      <c r="AT1080">
        <v>0</v>
      </c>
      <c r="AU1080">
        <v>0</v>
      </c>
      <c r="AV1080">
        <v>0</v>
      </c>
      <c r="AW1080">
        <v>0</v>
      </c>
      <c r="AX1080">
        <v>0</v>
      </c>
      <c r="AY1080">
        <v>0</v>
      </c>
      <c r="AZ1080">
        <v>111</v>
      </c>
      <c r="BA1080">
        <v>0</v>
      </c>
      <c r="BB1080">
        <v>0</v>
      </c>
      <c r="BC1080">
        <v>0</v>
      </c>
      <c r="BD1080">
        <v>111</v>
      </c>
      <c r="BE1080">
        <v>18045252</v>
      </c>
      <c r="BF1080">
        <v>8147140</v>
      </c>
      <c r="BG1080">
        <v>17452</v>
      </c>
      <c r="BH1080">
        <v>13383936</v>
      </c>
      <c r="BI1080">
        <v>0</v>
      </c>
      <c r="BJ1080">
        <v>0</v>
      </c>
      <c r="BK1080">
        <v>1906342</v>
      </c>
      <c r="BL1080">
        <v>6719600</v>
      </c>
      <c r="BM1080">
        <v>0</v>
      </c>
      <c r="BN1080">
        <v>0</v>
      </c>
      <c r="BO1080">
        <v>48219722</v>
      </c>
      <c r="BP1080">
        <v>0</v>
      </c>
      <c r="BQ1080">
        <v>0</v>
      </c>
      <c r="BR1080">
        <v>0</v>
      </c>
      <c r="BS1080">
        <v>0</v>
      </c>
      <c r="BT1080">
        <v>0</v>
      </c>
      <c r="BU1080">
        <v>0</v>
      </c>
      <c r="BV1080">
        <v>2610172</v>
      </c>
      <c r="BW1080">
        <v>0</v>
      </c>
      <c r="BX1080">
        <v>0</v>
      </c>
      <c r="BY1080">
        <v>0</v>
      </c>
      <c r="BZ1080">
        <v>2610172</v>
      </c>
      <c r="CA1080">
        <v>155068</v>
      </c>
      <c r="CB1080">
        <v>14195299</v>
      </c>
      <c r="CC1080">
        <v>6548182</v>
      </c>
      <c r="CD1080">
        <v>20296</v>
      </c>
      <c r="CE1080">
        <v>10907527</v>
      </c>
      <c r="CF1080">
        <v>0</v>
      </c>
      <c r="CG1080">
        <v>0</v>
      </c>
      <c r="CH1080">
        <v>0</v>
      </c>
      <c r="CI1080">
        <v>349845</v>
      </c>
      <c r="CJ1080">
        <v>7155161</v>
      </c>
      <c r="CK1080">
        <v>0</v>
      </c>
      <c r="CL1080">
        <v>-27688</v>
      </c>
      <c r="CM1080">
        <v>0</v>
      </c>
      <c r="CN1080">
        <v>0</v>
      </c>
      <c r="CO1080">
        <v>0</v>
      </c>
      <c r="CP1080">
        <v>0</v>
      </c>
      <c r="CQ1080">
        <v>39303690</v>
      </c>
      <c r="CR1080">
        <v>0</v>
      </c>
      <c r="CS1080">
        <v>0</v>
      </c>
      <c r="CT1080">
        <v>0</v>
      </c>
      <c r="CU1080">
        <v>0</v>
      </c>
      <c r="CV1080">
        <v>0</v>
      </c>
      <c r="CW1080">
        <v>3849953</v>
      </c>
      <c r="CX1080">
        <v>1598958</v>
      </c>
      <c r="CY1080">
        <v>-2844</v>
      </c>
      <c r="CZ1080">
        <v>2476409</v>
      </c>
      <c r="DA1080">
        <v>0</v>
      </c>
      <c r="DB1080">
        <v>0</v>
      </c>
      <c r="DC1080">
        <v>1556497</v>
      </c>
      <c r="DD1080">
        <v>2019543</v>
      </c>
      <c r="DE1080">
        <v>0</v>
      </c>
      <c r="DF1080">
        <v>27688</v>
      </c>
      <c r="DG1080">
        <v>11526204</v>
      </c>
      <c r="DH1080">
        <v>0</v>
      </c>
      <c r="DI1080">
        <v>10812935</v>
      </c>
      <c r="DJ1080">
        <v>0</v>
      </c>
      <c r="DK1080">
        <v>52450</v>
      </c>
      <c r="DL1080">
        <v>0</v>
      </c>
      <c r="DM1080">
        <v>0</v>
      </c>
      <c r="DN1080">
        <v>0</v>
      </c>
      <c r="DO1080">
        <v>0</v>
      </c>
      <c r="DP1080">
        <v>506553</v>
      </c>
      <c r="DQ1080">
        <v>3729607</v>
      </c>
      <c r="DR1080">
        <v>0</v>
      </c>
      <c r="DS1080">
        <v>0</v>
      </c>
      <c r="DT1080">
        <v>0</v>
      </c>
      <c r="DU1080">
        <v>0</v>
      </c>
      <c r="DV1080">
        <v>0</v>
      </c>
      <c r="DW1080">
        <v>0</v>
      </c>
      <c r="DX1080">
        <v>0</v>
      </c>
      <c r="DY1080">
        <v>0</v>
      </c>
      <c r="DZ1080">
        <v>0</v>
      </c>
      <c r="EA1080">
        <v>0</v>
      </c>
      <c r="EB1080">
        <v>0</v>
      </c>
      <c r="EC1080">
        <v>0</v>
      </c>
      <c r="ED1080">
        <v>0</v>
      </c>
    </row>
    <row r="1081" spans="1:134" x14ac:dyDescent="0.3">
      <c r="A1081">
        <v>106332172</v>
      </c>
      <c r="B1081" t="s">
        <v>1022</v>
      </c>
      <c r="C1081">
        <v>20181</v>
      </c>
      <c r="D1081" s="1">
        <v>43101</v>
      </c>
      <c r="E1081" s="1">
        <v>43190</v>
      </c>
      <c r="F1081" t="s">
        <v>134</v>
      </c>
      <c r="G1081" t="s">
        <v>548</v>
      </c>
      <c r="H1081">
        <v>12</v>
      </c>
      <c r="I1081">
        <v>1109</v>
      </c>
      <c r="J1081" t="s">
        <v>255</v>
      </c>
      <c r="K1081" t="s">
        <v>137</v>
      </c>
      <c r="L1081" t="s">
        <v>138</v>
      </c>
      <c r="M1081" t="s">
        <v>1023</v>
      </c>
      <c r="N1081" t="s">
        <v>1024</v>
      </c>
      <c r="O1081" t="s">
        <v>1025</v>
      </c>
      <c r="P1081">
        <v>92571</v>
      </c>
      <c r="Q1081" t="s">
        <v>1026</v>
      </c>
      <c r="R1081">
        <v>40</v>
      </c>
      <c r="S1081">
        <v>40</v>
      </c>
      <c r="T1081">
        <v>40</v>
      </c>
      <c r="U1081">
        <v>54</v>
      </c>
      <c r="V1081">
        <v>11</v>
      </c>
      <c r="W1081">
        <v>1</v>
      </c>
      <c r="X1081">
        <v>30</v>
      </c>
      <c r="Y1081">
        <v>0</v>
      </c>
      <c r="Z1081">
        <v>0</v>
      </c>
      <c r="AA1081">
        <v>2</v>
      </c>
      <c r="AB1081">
        <v>6</v>
      </c>
      <c r="AC1081">
        <v>0</v>
      </c>
      <c r="AD1081">
        <v>0</v>
      </c>
      <c r="AE1081">
        <v>104</v>
      </c>
      <c r="AF1081">
        <v>0</v>
      </c>
      <c r="AG1081">
        <v>1608</v>
      </c>
      <c r="AH1081">
        <v>457</v>
      </c>
      <c r="AI1081">
        <v>60</v>
      </c>
      <c r="AJ1081">
        <v>881</v>
      </c>
      <c r="AK1081">
        <v>0</v>
      </c>
      <c r="AL1081">
        <v>0</v>
      </c>
      <c r="AM1081">
        <v>169</v>
      </c>
      <c r="AN1081">
        <v>179</v>
      </c>
      <c r="AO1081">
        <v>0</v>
      </c>
      <c r="AP1081">
        <v>0</v>
      </c>
      <c r="AQ1081">
        <v>3354</v>
      </c>
      <c r="AR1081">
        <v>0</v>
      </c>
      <c r="AS108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6708</v>
      </c>
      <c r="AT1081">
        <v>0</v>
      </c>
      <c r="AU1081">
        <v>0</v>
      </c>
      <c r="AV1081">
        <v>0</v>
      </c>
      <c r="AW1081">
        <v>0</v>
      </c>
      <c r="AX1081">
        <v>0</v>
      </c>
      <c r="AY1081">
        <v>0</v>
      </c>
      <c r="AZ1081">
        <v>0</v>
      </c>
      <c r="BA1081">
        <v>0</v>
      </c>
      <c r="BB1081">
        <v>0</v>
      </c>
      <c r="BC1081">
        <v>0</v>
      </c>
      <c r="BD1081">
        <v>0</v>
      </c>
      <c r="BE1081">
        <v>17251243</v>
      </c>
      <c r="BF1081">
        <v>4786593</v>
      </c>
      <c r="BG1081">
        <v>624280</v>
      </c>
      <c r="BH1081">
        <v>8639369</v>
      </c>
      <c r="BI1081">
        <v>0</v>
      </c>
      <c r="BJ1081">
        <v>0</v>
      </c>
      <c r="BK1081">
        <v>1805911</v>
      </c>
      <c r="BL1081">
        <v>1803538</v>
      </c>
      <c r="BM1081">
        <v>0</v>
      </c>
      <c r="BN1081">
        <v>0</v>
      </c>
      <c r="BO1081">
        <v>34910934</v>
      </c>
      <c r="BP1081">
        <v>0</v>
      </c>
      <c r="BQ1081">
        <v>0</v>
      </c>
      <c r="BR1081">
        <v>0</v>
      </c>
      <c r="BS1081">
        <v>0</v>
      </c>
      <c r="BT1081">
        <v>0</v>
      </c>
      <c r="BU1081">
        <v>0</v>
      </c>
      <c r="BV1081">
        <v>0</v>
      </c>
      <c r="BW1081">
        <v>0</v>
      </c>
      <c r="BX1081">
        <v>0</v>
      </c>
      <c r="BY1081">
        <v>0</v>
      </c>
      <c r="BZ1081">
        <v>0</v>
      </c>
      <c r="CA1081">
        <v>-6408</v>
      </c>
      <c r="CB1081">
        <v>13605040</v>
      </c>
      <c r="CC1081">
        <v>3843192</v>
      </c>
      <c r="CD1081">
        <v>448857</v>
      </c>
      <c r="CE1081">
        <v>7056633</v>
      </c>
      <c r="CF1081">
        <v>0</v>
      </c>
      <c r="CG1081">
        <v>0</v>
      </c>
      <c r="CH1081">
        <v>0</v>
      </c>
      <c r="CI1081">
        <v>184125</v>
      </c>
      <c r="CJ1081">
        <v>1279480</v>
      </c>
      <c r="CK1081">
        <v>0</v>
      </c>
      <c r="CL1081">
        <v>0</v>
      </c>
      <c r="CM1081">
        <v>0</v>
      </c>
      <c r="CN1081">
        <v>0</v>
      </c>
      <c r="CO1081">
        <v>0</v>
      </c>
      <c r="CP1081">
        <v>0</v>
      </c>
      <c r="CQ1081">
        <v>26410919</v>
      </c>
      <c r="CR1081">
        <v>0</v>
      </c>
      <c r="CS1081">
        <v>0</v>
      </c>
      <c r="CT1081">
        <v>0</v>
      </c>
      <c r="CU1081">
        <v>0</v>
      </c>
      <c r="CV1081">
        <v>0</v>
      </c>
      <c r="CW1081">
        <v>3646203</v>
      </c>
      <c r="CX1081">
        <v>943401</v>
      </c>
      <c r="CY1081">
        <v>175423</v>
      </c>
      <c r="CZ1081">
        <v>1582736</v>
      </c>
      <c r="DA1081">
        <v>0</v>
      </c>
      <c r="DB1081">
        <v>0</v>
      </c>
      <c r="DC1081">
        <v>1621786</v>
      </c>
      <c r="DD1081">
        <v>530466</v>
      </c>
      <c r="DE1081">
        <v>0</v>
      </c>
      <c r="DF1081">
        <v>0</v>
      </c>
      <c r="DG1081">
        <v>8500015</v>
      </c>
      <c r="DH1081">
        <v>16332</v>
      </c>
      <c r="DI1081">
        <v>6911187</v>
      </c>
      <c r="DJ1081">
        <v>0</v>
      </c>
      <c r="DK1081">
        <v>0</v>
      </c>
      <c r="DL1081">
        <v>0</v>
      </c>
      <c r="DM1081">
        <v>0</v>
      </c>
      <c r="DN1081">
        <v>0</v>
      </c>
      <c r="DO1081">
        <v>0</v>
      </c>
      <c r="DP1081">
        <v>30585</v>
      </c>
      <c r="DQ1081">
        <v>1461295</v>
      </c>
      <c r="DR1081">
        <v>0</v>
      </c>
      <c r="DS1081">
        <v>0</v>
      </c>
      <c r="DT1081">
        <v>0</v>
      </c>
      <c r="DU1081">
        <v>0</v>
      </c>
      <c r="DV1081">
        <v>0</v>
      </c>
      <c r="DW1081">
        <v>0</v>
      </c>
      <c r="DX1081">
        <v>0</v>
      </c>
      <c r="DY1081">
        <v>0</v>
      </c>
      <c r="DZ1081">
        <v>0</v>
      </c>
      <c r="EA1081">
        <v>0</v>
      </c>
      <c r="EB1081">
        <v>0</v>
      </c>
      <c r="EC1081">
        <v>0</v>
      </c>
      <c r="ED1081">
        <v>0</v>
      </c>
    </row>
    <row r="1082" spans="1:134" x14ac:dyDescent="0.3">
      <c r="A1082">
        <v>106370721</v>
      </c>
      <c r="B1082" t="s">
        <v>1027</v>
      </c>
      <c r="C1082">
        <v>20181</v>
      </c>
      <c r="D1082" s="1">
        <v>43101</v>
      </c>
      <c r="E1082" s="1">
        <v>43190</v>
      </c>
      <c r="F1082" t="s">
        <v>134</v>
      </c>
      <c r="G1082" t="s">
        <v>254</v>
      </c>
      <c r="H1082">
        <v>14</v>
      </c>
      <c r="I1082">
        <v>1418</v>
      </c>
      <c r="J1082" t="s">
        <v>255</v>
      </c>
      <c r="K1082" t="s">
        <v>137</v>
      </c>
      <c r="L1082" t="s">
        <v>138</v>
      </c>
      <c r="M1082" t="s">
        <v>1028</v>
      </c>
      <c r="N1082" t="s">
        <v>1029</v>
      </c>
      <c r="O1082" t="s">
        <v>308</v>
      </c>
      <c r="P1082">
        <v>92104</v>
      </c>
      <c r="Q1082" t="s">
        <v>1030</v>
      </c>
      <c r="R1082">
        <v>70</v>
      </c>
      <c r="S1082">
        <v>70</v>
      </c>
      <c r="T1082">
        <v>70</v>
      </c>
      <c r="U1082">
        <v>93</v>
      </c>
      <c r="V1082">
        <v>16</v>
      </c>
      <c r="W1082">
        <v>1</v>
      </c>
      <c r="X1082">
        <v>31</v>
      </c>
      <c r="Y1082">
        <v>0</v>
      </c>
      <c r="Z1082">
        <v>0</v>
      </c>
      <c r="AA1082">
        <v>20</v>
      </c>
      <c r="AB1082">
        <v>0</v>
      </c>
      <c r="AC1082">
        <v>0</v>
      </c>
      <c r="AD1082">
        <v>0</v>
      </c>
      <c r="AE1082">
        <v>161</v>
      </c>
      <c r="AF1082">
        <v>161</v>
      </c>
      <c r="AG1082">
        <v>2826</v>
      </c>
      <c r="AH1082">
        <v>774</v>
      </c>
      <c r="AI1082">
        <v>31</v>
      </c>
      <c r="AJ1082">
        <v>1008</v>
      </c>
      <c r="AK1082">
        <v>0</v>
      </c>
      <c r="AL1082">
        <v>0</v>
      </c>
      <c r="AM1082">
        <v>781</v>
      </c>
      <c r="AN1082">
        <v>0</v>
      </c>
      <c r="AO1082">
        <v>0</v>
      </c>
      <c r="AP1082">
        <v>0</v>
      </c>
      <c r="AQ1082">
        <v>5420</v>
      </c>
      <c r="AR1082">
        <v>5420</v>
      </c>
      <c r="AS108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16260</v>
      </c>
      <c r="AT1082">
        <v>0</v>
      </c>
      <c r="AU1082">
        <v>0</v>
      </c>
      <c r="AV1082">
        <v>0</v>
      </c>
      <c r="AW1082">
        <v>0</v>
      </c>
      <c r="AX1082">
        <v>0</v>
      </c>
      <c r="AY1082">
        <v>0</v>
      </c>
      <c r="AZ1082">
        <v>0</v>
      </c>
      <c r="BA1082">
        <v>0</v>
      </c>
      <c r="BB1082">
        <v>0</v>
      </c>
      <c r="BC1082">
        <v>0</v>
      </c>
      <c r="BD1082">
        <v>0</v>
      </c>
      <c r="BE1082">
        <v>18849796</v>
      </c>
      <c r="BF1082">
        <v>5346273</v>
      </c>
      <c r="BG1082">
        <v>231837</v>
      </c>
      <c r="BH1082">
        <v>6097999</v>
      </c>
      <c r="BI1082">
        <v>0</v>
      </c>
      <c r="BJ1082">
        <v>0</v>
      </c>
      <c r="BK1082">
        <v>3937385</v>
      </c>
      <c r="BL1082">
        <v>0</v>
      </c>
      <c r="BM1082">
        <v>0</v>
      </c>
      <c r="BN1082">
        <v>0</v>
      </c>
      <c r="BO1082">
        <v>34463290</v>
      </c>
      <c r="BP1082">
        <v>0</v>
      </c>
      <c r="BQ1082">
        <v>0</v>
      </c>
      <c r="BR1082">
        <v>0</v>
      </c>
      <c r="BS1082">
        <v>0</v>
      </c>
      <c r="BT1082">
        <v>0</v>
      </c>
      <c r="BU1082">
        <v>0</v>
      </c>
      <c r="BV1082">
        <v>0</v>
      </c>
      <c r="BW1082">
        <v>0</v>
      </c>
      <c r="BX1082">
        <v>0</v>
      </c>
      <c r="BY1082">
        <v>0</v>
      </c>
      <c r="BZ1082">
        <v>0</v>
      </c>
      <c r="CA1082">
        <v>825342</v>
      </c>
      <c r="CB1082">
        <v>13026035</v>
      </c>
      <c r="CC1082">
        <v>3826616</v>
      </c>
      <c r="CD1082">
        <v>-33851</v>
      </c>
      <c r="CE1082">
        <v>4346767</v>
      </c>
      <c r="CF1082">
        <v>0</v>
      </c>
      <c r="CG1082">
        <v>0</v>
      </c>
      <c r="CH1082">
        <v>0</v>
      </c>
      <c r="CI1082">
        <v>2252231</v>
      </c>
      <c r="CJ1082">
        <v>0</v>
      </c>
      <c r="CK1082">
        <v>0</v>
      </c>
      <c r="CL1082">
        <v>0</v>
      </c>
      <c r="CM1082">
        <v>0</v>
      </c>
      <c r="CN1082">
        <v>0</v>
      </c>
      <c r="CO1082">
        <v>0</v>
      </c>
      <c r="CP1082">
        <v>0</v>
      </c>
      <c r="CQ1082">
        <v>24243140</v>
      </c>
      <c r="CR1082">
        <v>0</v>
      </c>
      <c r="CS1082">
        <v>0</v>
      </c>
      <c r="CT1082">
        <v>0</v>
      </c>
      <c r="CU1082">
        <v>0</v>
      </c>
      <c r="CV1082">
        <v>0</v>
      </c>
      <c r="CW1082">
        <v>4998419</v>
      </c>
      <c r="CX1082">
        <v>1519657</v>
      </c>
      <c r="CY1082">
        <v>265688</v>
      </c>
      <c r="CZ1082">
        <v>1751232</v>
      </c>
      <c r="DA1082">
        <v>0</v>
      </c>
      <c r="DB1082">
        <v>0</v>
      </c>
      <c r="DC1082">
        <v>1685154</v>
      </c>
      <c r="DD1082">
        <v>0</v>
      </c>
      <c r="DE1082">
        <v>0</v>
      </c>
      <c r="DF1082">
        <v>0</v>
      </c>
      <c r="DG1082">
        <v>10220150</v>
      </c>
      <c r="DH1082">
        <v>21775</v>
      </c>
      <c r="DI1082">
        <v>8893037</v>
      </c>
      <c r="DJ1082">
        <v>0</v>
      </c>
      <c r="DK1082">
        <v>0</v>
      </c>
      <c r="DL1082">
        <v>0</v>
      </c>
      <c r="DM1082">
        <v>0</v>
      </c>
      <c r="DN1082">
        <v>0</v>
      </c>
      <c r="DO1082">
        <v>0</v>
      </c>
      <c r="DP1082">
        <v>17510</v>
      </c>
      <c r="DQ1082">
        <v>1690663</v>
      </c>
      <c r="DR1082">
        <v>0</v>
      </c>
      <c r="DS1082">
        <v>0</v>
      </c>
      <c r="DT1082">
        <v>0</v>
      </c>
      <c r="DU1082">
        <v>0</v>
      </c>
      <c r="DV1082">
        <v>0</v>
      </c>
      <c r="DW1082">
        <v>0</v>
      </c>
      <c r="DX1082">
        <v>0</v>
      </c>
      <c r="DY1082">
        <v>0</v>
      </c>
      <c r="DZ1082">
        <v>0</v>
      </c>
      <c r="EA1082">
        <v>0</v>
      </c>
      <c r="EB1082">
        <v>0</v>
      </c>
      <c r="EC1082">
        <v>0</v>
      </c>
      <c r="ED1082">
        <v>0</v>
      </c>
    </row>
    <row r="1083" spans="1:134" x14ac:dyDescent="0.3">
      <c r="A1083">
        <v>106010887</v>
      </c>
      <c r="B1083" t="s">
        <v>1031</v>
      </c>
      <c r="C1083">
        <v>20181</v>
      </c>
      <c r="D1083" s="1">
        <v>43101</v>
      </c>
      <c r="E1083" s="1">
        <v>43190</v>
      </c>
      <c r="F1083" t="s">
        <v>134</v>
      </c>
      <c r="G1083" t="s">
        <v>233</v>
      </c>
      <c r="H1083">
        <v>5</v>
      </c>
      <c r="I1083">
        <v>421</v>
      </c>
      <c r="J1083" t="s">
        <v>255</v>
      </c>
      <c r="K1083" t="s">
        <v>137</v>
      </c>
      <c r="L1083" t="s">
        <v>138</v>
      </c>
      <c r="M1083" t="s">
        <v>1032</v>
      </c>
      <c r="N1083" t="s">
        <v>1033</v>
      </c>
      <c r="O1083" t="s">
        <v>930</v>
      </c>
      <c r="P1083">
        <v>94577</v>
      </c>
      <c r="Q1083" t="s">
        <v>1034</v>
      </c>
      <c r="R1083">
        <v>99</v>
      </c>
      <c r="S1083">
        <v>99</v>
      </c>
      <c r="T1083">
        <v>99</v>
      </c>
      <c r="U1083">
        <v>30</v>
      </c>
      <c r="V1083">
        <v>17</v>
      </c>
      <c r="W1083">
        <v>4</v>
      </c>
      <c r="X1083">
        <v>30</v>
      </c>
      <c r="Y1083">
        <v>0</v>
      </c>
      <c r="Z1083">
        <v>0</v>
      </c>
      <c r="AA1083">
        <v>1</v>
      </c>
      <c r="AB1083">
        <v>17</v>
      </c>
      <c r="AC1083">
        <v>0</v>
      </c>
      <c r="AD1083">
        <v>0</v>
      </c>
      <c r="AE1083">
        <v>99</v>
      </c>
      <c r="AF1083">
        <v>0</v>
      </c>
      <c r="AG1083">
        <v>1626</v>
      </c>
      <c r="AH1083">
        <v>957</v>
      </c>
      <c r="AI1083">
        <v>693</v>
      </c>
      <c r="AJ1083">
        <v>2464</v>
      </c>
      <c r="AK1083">
        <v>0</v>
      </c>
      <c r="AL1083">
        <v>0</v>
      </c>
      <c r="AM1083">
        <v>33</v>
      </c>
      <c r="AN1083">
        <v>1203</v>
      </c>
      <c r="AO1083">
        <v>0</v>
      </c>
      <c r="AP1083">
        <v>58</v>
      </c>
      <c r="AQ1083">
        <v>7034</v>
      </c>
      <c r="AR1083">
        <v>0</v>
      </c>
      <c r="AS108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14068</v>
      </c>
      <c r="AT1083">
        <v>0</v>
      </c>
      <c r="AU1083">
        <v>0</v>
      </c>
      <c r="AV1083">
        <v>0</v>
      </c>
      <c r="AW1083">
        <v>0</v>
      </c>
      <c r="AX1083">
        <v>0</v>
      </c>
      <c r="AY1083">
        <v>0</v>
      </c>
      <c r="AZ1083">
        <v>0</v>
      </c>
      <c r="BA1083">
        <v>0</v>
      </c>
      <c r="BB1083">
        <v>0</v>
      </c>
      <c r="BC1083">
        <v>0</v>
      </c>
      <c r="BD1083">
        <v>0</v>
      </c>
      <c r="BE1083">
        <v>15748275</v>
      </c>
      <c r="BF1083">
        <v>8501559</v>
      </c>
      <c r="BG1083">
        <v>5045024</v>
      </c>
      <c r="BH1083">
        <v>18683579</v>
      </c>
      <c r="BI1083">
        <v>0</v>
      </c>
      <c r="BJ1083">
        <v>0</v>
      </c>
      <c r="BK1083">
        <v>333677</v>
      </c>
      <c r="BL1083">
        <v>9241972</v>
      </c>
      <c r="BM1083">
        <v>0</v>
      </c>
      <c r="BN1083">
        <v>338571</v>
      </c>
      <c r="BO1083">
        <v>57892657</v>
      </c>
      <c r="BP1083">
        <v>0</v>
      </c>
      <c r="BQ1083">
        <v>0</v>
      </c>
      <c r="BR1083">
        <v>0</v>
      </c>
      <c r="BS1083">
        <v>0</v>
      </c>
      <c r="BT1083">
        <v>0</v>
      </c>
      <c r="BU1083">
        <v>0</v>
      </c>
      <c r="BV1083">
        <v>0</v>
      </c>
      <c r="BW1083">
        <v>0</v>
      </c>
      <c r="BX1083">
        <v>0</v>
      </c>
      <c r="BY1083">
        <v>0</v>
      </c>
      <c r="BZ1083">
        <v>0</v>
      </c>
      <c r="CA1083">
        <v>9384</v>
      </c>
      <c r="CB1083">
        <v>11599665</v>
      </c>
      <c r="CC1083">
        <v>6358767</v>
      </c>
      <c r="CD1083">
        <v>4364737</v>
      </c>
      <c r="CE1083">
        <v>12845441</v>
      </c>
      <c r="CF1083">
        <v>0</v>
      </c>
      <c r="CG1083">
        <v>0</v>
      </c>
      <c r="CH1083">
        <v>0</v>
      </c>
      <c r="CI1083">
        <v>255879</v>
      </c>
      <c r="CJ1083">
        <v>5830145</v>
      </c>
      <c r="CK1083">
        <v>0</v>
      </c>
      <c r="CL1083">
        <v>310530</v>
      </c>
      <c r="CM1083">
        <v>0</v>
      </c>
      <c r="CN1083">
        <v>0</v>
      </c>
      <c r="CO1083">
        <v>0</v>
      </c>
      <c r="CP1083">
        <v>0</v>
      </c>
      <c r="CQ1083">
        <v>41574548</v>
      </c>
      <c r="CR1083">
        <v>0</v>
      </c>
      <c r="CS1083">
        <v>0</v>
      </c>
      <c r="CT1083">
        <v>0</v>
      </c>
      <c r="CU1083">
        <v>0</v>
      </c>
      <c r="CV1083">
        <v>0</v>
      </c>
      <c r="CW1083">
        <v>4148610</v>
      </c>
      <c r="CX1083">
        <v>2142792</v>
      </c>
      <c r="CY1083">
        <v>680287</v>
      </c>
      <c r="CZ1083">
        <v>5838138</v>
      </c>
      <c r="DA1083">
        <v>0</v>
      </c>
      <c r="DB1083">
        <v>0</v>
      </c>
      <c r="DC1083">
        <v>77798</v>
      </c>
      <c r="DD1083">
        <v>3402443</v>
      </c>
      <c r="DE1083">
        <v>0</v>
      </c>
      <c r="DF1083">
        <v>28041</v>
      </c>
      <c r="DG1083">
        <v>16318109</v>
      </c>
      <c r="DH1083">
        <v>40792</v>
      </c>
      <c r="DI1083">
        <v>11499798</v>
      </c>
      <c r="DJ1083">
        <v>0</v>
      </c>
      <c r="DK1083">
        <v>0</v>
      </c>
      <c r="DL1083">
        <v>0</v>
      </c>
      <c r="DM1083">
        <v>0</v>
      </c>
      <c r="DN1083">
        <v>0</v>
      </c>
      <c r="DO1083">
        <v>0</v>
      </c>
      <c r="DP1083">
        <v>577068</v>
      </c>
      <c r="DQ1083">
        <v>3424744</v>
      </c>
      <c r="DR1083">
        <v>0</v>
      </c>
      <c r="DS1083">
        <v>0</v>
      </c>
      <c r="DT1083">
        <v>0</v>
      </c>
      <c r="DU1083">
        <v>0</v>
      </c>
      <c r="DV1083">
        <v>0</v>
      </c>
      <c r="DW1083">
        <v>0</v>
      </c>
      <c r="DX1083">
        <v>0</v>
      </c>
      <c r="DY1083">
        <v>0</v>
      </c>
      <c r="DZ1083">
        <v>0</v>
      </c>
      <c r="EA1083">
        <v>0</v>
      </c>
      <c r="EB1083">
        <v>0</v>
      </c>
      <c r="EC1083">
        <v>0</v>
      </c>
      <c r="ED1083">
        <v>0</v>
      </c>
    </row>
    <row r="1084" spans="1:134" x14ac:dyDescent="0.3">
      <c r="A1084">
        <v>106190196</v>
      </c>
      <c r="B1084" t="s">
        <v>1035</v>
      </c>
      <c r="C1084">
        <v>20181</v>
      </c>
      <c r="D1084" s="1">
        <v>43101</v>
      </c>
      <c r="E1084" s="1">
        <v>43190</v>
      </c>
      <c r="F1084" t="s">
        <v>134</v>
      </c>
      <c r="G1084" t="s">
        <v>158</v>
      </c>
      <c r="H1084">
        <v>11</v>
      </c>
      <c r="I1084">
        <v>929</v>
      </c>
      <c r="J1084" t="s">
        <v>255</v>
      </c>
      <c r="K1084" t="s">
        <v>137</v>
      </c>
      <c r="L1084" t="s">
        <v>138</v>
      </c>
      <c r="M1084" t="s">
        <v>1036</v>
      </c>
      <c r="N1084" t="s">
        <v>1037</v>
      </c>
      <c r="O1084" t="s">
        <v>1038</v>
      </c>
      <c r="P1084">
        <v>90247</v>
      </c>
      <c r="Q1084" t="s">
        <v>1039</v>
      </c>
      <c r="R1084">
        <v>54</v>
      </c>
      <c r="S1084">
        <v>54</v>
      </c>
      <c r="T1084">
        <v>54</v>
      </c>
      <c r="U1084">
        <v>94</v>
      </c>
      <c r="V1084">
        <v>7</v>
      </c>
      <c r="W1084">
        <v>0</v>
      </c>
      <c r="X1084">
        <v>13</v>
      </c>
      <c r="Y1084">
        <v>0</v>
      </c>
      <c r="Z1084">
        <v>0</v>
      </c>
      <c r="AA1084">
        <v>16</v>
      </c>
      <c r="AB1084">
        <v>0</v>
      </c>
      <c r="AC1084">
        <v>0</v>
      </c>
      <c r="AD1084">
        <v>0</v>
      </c>
      <c r="AE1084">
        <v>130</v>
      </c>
      <c r="AF1084">
        <v>0</v>
      </c>
      <c r="AG1084">
        <v>2472</v>
      </c>
      <c r="AH1084">
        <v>131</v>
      </c>
      <c r="AI1084">
        <v>0</v>
      </c>
      <c r="AJ1084">
        <v>1096</v>
      </c>
      <c r="AK1084">
        <v>0</v>
      </c>
      <c r="AL1084">
        <v>0</v>
      </c>
      <c r="AM1084">
        <v>507</v>
      </c>
      <c r="AN1084">
        <v>0</v>
      </c>
      <c r="AO1084">
        <v>0</v>
      </c>
      <c r="AP1084">
        <v>0</v>
      </c>
      <c r="AQ1084">
        <v>4206</v>
      </c>
      <c r="AR1084">
        <v>0</v>
      </c>
      <c r="AS108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8412</v>
      </c>
      <c r="AT1084">
        <v>0</v>
      </c>
      <c r="AU1084">
        <v>0</v>
      </c>
      <c r="AV1084">
        <v>0</v>
      </c>
      <c r="AW1084">
        <v>0</v>
      </c>
      <c r="AX1084">
        <v>0</v>
      </c>
      <c r="AY1084">
        <v>0</v>
      </c>
      <c r="AZ1084">
        <v>0</v>
      </c>
      <c r="BA1084">
        <v>0</v>
      </c>
      <c r="BB1084">
        <v>0</v>
      </c>
      <c r="BC1084">
        <v>0</v>
      </c>
      <c r="BD1084">
        <v>0</v>
      </c>
      <c r="BE1084">
        <v>22591931</v>
      </c>
      <c r="BF1084">
        <v>1267289</v>
      </c>
      <c r="BG1084">
        <v>0</v>
      </c>
      <c r="BH1084">
        <v>9810021</v>
      </c>
      <c r="BI1084">
        <v>0</v>
      </c>
      <c r="BJ1084">
        <v>0</v>
      </c>
      <c r="BK1084">
        <v>4497269</v>
      </c>
      <c r="BL1084">
        <v>0</v>
      </c>
      <c r="BM1084">
        <v>0</v>
      </c>
      <c r="BN1084">
        <v>0</v>
      </c>
      <c r="BO1084">
        <v>38166510</v>
      </c>
      <c r="BP1084">
        <v>0</v>
      </c>
      <c r="BQ1084">
        <v>0</v>
      </c>
      <c r="BR1084">
        <v>0</v>
      </c>
      <c r="BS1084">
        <v>0</v>
      </c>
      <c r="BT1084">
        <v>0</v>
      </c>
      <c r="BU1084">
        <v>0</v>
      </c>
      <c r="BV1084">
        <v>0</v>
      </c>
      <c r="BW1084">
        <v>0</v>
      </c>
      <c r="BX1084">
        <v>0</v>
      </c>
      <c r="BY1084">
        <v>0</v>
      </c>
      <c r="BZ1084">
        <v>0</v>
      </c>
      <c r="CA1084">
        <v>-46941</v>
      </c>
      <c r="CB1084">
        <v>17690780</v>
      </c>
      <c r="CC1084">
        <v>999703</v>
      </c>
      <c r="CD1084">
        <v>0</v>
      </c>
      <c r="CE1084">
        <v>7873594</v>
      </c>
      <c r="CF1084">
        <v>0</v>
      </c>
      <c r="CG1084">
        <v>0</v>
      </c>
      <c r="CH1084">
        <v>0</v>
      </c>
      <c r="CI1084">
        <v>2924191</v>
      </c>
      <c r="CJ1084">
        <v>0</v>
      </c>
      <c r="CK1084">
        <v>0</v>
      </c>
      <c r="CL1084">
        <v>0</v>
      </c>
      <c r="CM1084">
        <v>0</v>
      </c>
      <c r="CN1084">
        <v>0</v>
      </c>
      <c r="CO1084">
        <v>0</v>
      </c>
      <c r="CP1084">
        <v>0</v>
      </c>
      <c r="CQ1084">
        <v>29441327</v>
      </c>
      <c r="CR1084">
        <v>0</v>
      </c>
      <c r="CS1084">
        <v>0</v>
      </c>
      <c r="CT1084">
        <v>0</v>
      </c>
      <c r="CU1084">
        <v>0</v>
      </c>
      <c r="CV1084">
        <v>0</v>
      </c>
      <c r="CW1084">
        <v>4948092</v>
      </c>
      <c r="CX1084">
        <v>267586</v>
      </c>
      <c r="CY1084">
        <v>0</v>
      </c>
      <c r="CZ1084">
        <v>1936427</v>
      </c>
      <c r="DA1084">
        <v>0</v>
      </c>
      <c r="DB1084">
        <v>0</v>
      </c>
      <c r="DC1084">
        <v>1573078</v>
      </c>
      <c r="DD1084">
        <v>0</v>
      </c>
      <c r="DE1084">
        <v>0</v>
      </c>
      <c r="DF1084">
        <v>0</v>
      </c>
      <c r="DG1084">
        <v>8725183</v>
      </c>
      <c r="DH1084">
        <v>13285</v>
      </c>
      <c r="DI1084">
        <v>6478925</v>
      </c>
      <c r="DJ1084">
        <v>0</v>
      </c>
      <c r="DK1084">
        <v>0</v>
      </c>
      <c r="DL1084">
        <v>0</v>
      </c>
      <c r="DM1084">
        <v>0</v>
      </c>
      <c r="DN1084">
        <v>0</v>
      </c>
      <c r="DO1084">
        <v>0</v>
      </c>
      <c r="DP1084">
        <v>17658</v>
      </c>
      <c r="DQ1084">
        <v>1125079</v>
      </c>
      <c r="DR1084">
        <v>0</v>
      </c>
      <c r="DS1084">
        <v>0</v>
      </c>
      <c r="DT1084">
        <v>0</v>
      </c>
      <c r="DU1084">
        <v>0</v>
      </c>
      <c r="DV1084">
        <v>0</v>
      </c>
      <c r="DW1084">
        <v>0</v>
      </c>
      <c r="DX1084">
        <v>0</v>
      </c>
      <c r="DY1084">
        <v>0</v>
      </c>
      <c r="DZ1084">
        <v>0</v>
      </c>
      <c r="EA1084">
        <v>0</v>
      </c>
      <c r="EB1084">
        <v>0</v>
      </c>
      <c r="EC1084">
        <v>0</v>
      </c>
      <c r="ED1084">
        <v>0</v>
      </c>
    </row>
    <row r="1085" spans="1:134" x14ac:dyDescent="0.3">
      <c r="A1085">
        <v>106301380</v>
      </c>
      <c r="B1085" t="s">
        <v>1040</v>
      </c>
      <c r="C1085">
        <v>20181</v>
      </c>
      <c r="D1085" s="1">
        <v>43101</v>
      </c>
      <c r="E1085" s="1">
        <v>43190</v>
      </c>
      <c r="F1085" t="s">
        <v>134</v>
      </c>
      <c r="G1085" t="s">
        <v>226</v>
      </c>
      <c r="H1085">
        <v>13</v>
      </c>
      <c r="I1085">
        <v>1014</v>
      </c>
      <c r="J1085" t="s">
        <v>255</v>
      </c>
      <c r="K1085" t="s">
        <v>137</v>
      </c>
      <c r="L1085" t="s">
        <v>138</v>
      </c>
      <c r="M1085" t="s">
        <v>1041</v>
      </c>
      <c r="N1085" t="s">
        <v>1042</v>
      </c>
      <c r="O1085" t="s">
        <v>1043</v>
      </c>
      <c r="P1085">
        <v>92683</v>
      </c>
      <c r="Q1085" t="s">
        <v>1044</v>
      </c>
      <c r="R1085">
        <v>109</v>
      </c>
      <c r="S1085">
        <v>109</v>
      </c>
      <c r="T1085">
        <v>109</v>
      </c>
      <c r="U1085">
        <v>178</v>
      </c>
      <c r="V1085">
        <v>25</v>
      </c>
      <c r="W1085">
        <v>1</v>
      </c>
      <c r="X1085">
        <v>22</v>
      </c>
      <c r="Y1085">
        <v>0</v>
      </c>
      <c r="Z1085">
        <v>0</v>
      </c>
      <c r="AA1085">
        <v>0</v>
      </c>
      <c r="AB1085">
        <v>23</v>
      </c>
      <c r="AC1085">
        <v>0</v>
      </c>
      <c r="AD1085">
        <v>0</v>
      </c>
      <c r="AE1085">
        <v>249</v>
      </c>
      <c r="AF1085">
        <v>0</v>
      </c>
      <c r="AG1085">
        <v>4837</v>
      </c>
      <c r="AH1085">
        <v>1213</v>
      </c>
      <c r="AI1085">
        <v>2</v>
      </c>
      <c r="AJ1085">
        <v>938</v>
      </c>
      <c r="AK1085">
        <v>0</v>
      </c>
      <c r="AL1085">
        <v>0</v>
      </c>
      <c r="AM1085">
        <v>0</v>
      </c>
      <c r="AN1085">
        <v>1133</v>
      </c>
      <c r="AO1085">
        <v>0</v>
      </c>
      <c r="AP1085">
        <v>0</v>
      </c>
      <c r="AQ1085">
        <v>8123</v>
      </c>
      <c r="AR1085">
        <v>0</v>
      </c>
      <c r="AS108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16246</v>
      </c>
      <c r="AT1085">
        <v>0</v>
      </c>
      <c r="AU1085">
        <v>0</v>
      </c>
      <c r="AV1085">
        <v>0</v>
      </c>
      <c r="AW1085">
        <v>0</v>
      </c>
      <c r="AX1085">
        <v>0</v>
      </c>
      <c r="AY1085">
        <v>0</v>
      </c>
      <c r="AZ1085">
        <v>0</v>
      </c>
      <c r="BA1085">
        <v>0</v>
      </c>
      <c r="BB1085">
        <v>0</v>
      </c>
      <c r="BC1085">
        <v>0</v>
      </c>
      <c r="BD1085">
        <v>0</v>
      </c>
      <c r="BE1085">
        <v>53128583</v>
      </c>
      <c r="BF1085">
        <v>13985580</v>
      </c>
      <c r="BG1085">
        <v>286220</v>
      </c>
      <c r="BH1085">
        <v>9709327</v>
      </c>
      <c r="BI1085">
        <v>0</v>
      </c>
      <c r="BJ1085">
        <v>0</v>
      </c>
      <c r="BK1085">
        <v>0</v>
      </c>
      <c r="BL1085">
        <v>10775184</v>
      </c>
      <c r="BM1085">
        <v>0</v>
      </c>
      <c r="BN1085">
        <v>2315</v>
      </c>
      <c r="BO1085">
        <v>87887209</v>
      </c>
      <c r="BP1085">
        <v>0</v>
      </c>
      <c r="BQ1085">
        <v>0</v>
      </c>
      <c r="BR1085">
        <v>0</v>
      </c>
      <c r="BS1085">
        <v>0</v>
      </c>
      <c r="BT1085">
        <v>0</v>
      </c>
      <c r="BU1085">
        <v>0</v>
      </c>
      <c r="BV1085">
        <v>0</v>
      </c>
      <c r="BW1085">
        <v>0</v>
      </c>
      <c r="BX1085">
        <v>0</v>
      </c>
      <c r="BY1085">
        <v>0</v>
      </c>
      <c r="BZ1085">
        <v>0</v>
      </c>
      <c r="CA1085">
        <v>119844</v>
      </c>
      <c r="CB1085">
        <v>44213026</v>
      </c>
      <c r="CC1085">
        <v>11382725</v>
      </c>
      <c r="CD1085">
        <v>390907</v>
      </c>
      <c r="CE1085">
        <v>7952562</v>
      </c>
      <c r="CF1085">
        <v>0</v>
      </c>
      <c r="CG1085">
        <v>0</v>
      </c>
      <c r="CH1085">
        <v>0</v>
      </c>
      <c r="CI1085">
        <v>0</v>
      </c>
      <c r="CJ1085">
        <v>7922940</v>
      </c>
      <c r="CK1085">
        <v>0</v>
      </c>
      <c r="CL1085">
        <v>550</v>
      </c>
      <c r="CM1085">
        <v>0</v>
      </c>
      <c r="CN1085">
        <v>0</v>
      </c>
      <c r="CO1085">
        <v>0</v>
      </c>
      <c r="CP1085">
        <v>0</v>
      </c>
      <c r="CQ1085">
        <v>71982554</v>
      </c>
      <c r="CR1085">
        <v>0</v>
      </c>
      <c r="CS1085">
        <v>0</v>
      </c>
      <c r="CT1085">
        <v>0</v>
      </c>
      <c r="CU1085">
        <v>0</v>
      </c>
      <c r="CV1085">
        <v>0</v>
      </c>
      <c r="CW1085">
        <v>8915557</v>
      </c>
      <c r="CX1085">
        <v>2602855</v>
      </c>
      <c r="CY1085">
        <v>-104687</v>
      </c>
      <c r="CZ1085">
        <v>1756765</v>
      </c>
      <c r="DA1085">
        <v>0</v>
      </c>
      <c r="DB1085">
        <v>0</v>
      </c>
      <c r="DC1085">
        <v>0</v>
      </c>
      <c r="DD1085">
        <v>2732400</v>
      </c>
      <c r="DE1085">
        <v>0</v>
      </c>
      <c r="DF1085">
        <v>1765</v>
      </c>
      <c r="DG1085">
        <v>15904655</v>
      </c>
      <c r="DH1085">
        <v>29009</v>
      </c>
      <c r="DI1085">
        <v>16320349</v>
      </c>
      <c r="DJ1085">
        <v>0</v>
      </c>
      <c r="DK1085">
        <v>0</v>
      </c>
      <c r="DL1085">
        <v>0</v>
      </c>
      <c r="DM1085">
        <v>0</v>
      </c>
      <c r="DN1085">
        <v>0</v>
      </c>
      <c r="DO1085">
        <v>0</v>
      </c>
      <c r="DP1085">
        <v>53232</v>
      </c>
      <c r="DQ1085">
        <v>1434152</v>
      </c>
      <c r="DR1085">
        <v>0</v>
      </c>
      <c r="DS1085">
        <v>0</v>
      </c>
      <c r="DT1085">
        <v>0</v>
      </c>
      <c r="DU1085">
        <v>0</v>
      </c>
      <c r="DV1085">
        <v>0</v>
      </c>
      <c r="DW1085">
        <v>0</v>
      </c>
      <c r="DX1085">
        <v>0</v>
      </c>
      <c r="DY1085">
        <v>0</v>
      </c>
      <c r="DZ1085">
        <v>0</v>
      </c>
      <c r="EA1085">
        <v>0</v>
      </c>
      <c r="EB1085">
        <v>0</v>
      </c>
      <c r="EC1085">
        <v>0</v>
      </c>
      <c r="ED1085">
        <v>0</v>
      </c>
    </row>
    <row r="1086" spans="1:134" x14ac:dyDescent="0.3">
      <c r="A1086">
        <v>106194981</v>
      </c>
      <c r="B1086" t="s">
        <v>1045</v>
      </c>
      <c r="C1086">
        <v>20181</v>
      </c>
      <c r="D1086" s="1">
        <v>43101</v>
      </c>
      <c r="E1086" s="1">
        <v>43190</v>
      </c>
      <c r="F1086" t="s">
        <v>134</v>
      </c>
      <c r="G1086" t="s">
        <v>158</v>
      </c>
      <c r="H1086">
        <v>11</v>
      </c>
      <c r="I1086">
        <v>933</v>
      </c>
      <c r="J1086" t="s">
        <v>255</v>
      </c>
      <c r="K1086" t="s">
        <v>369</v>
      </c>
      <c r="L1086" t="s">
        <v>138</v>
      </c>
      <c r="M1086" t="s">
        <v>1046</v>
      </c>
      <c r="N1086" t="s">
        <v>1047</v>
      </c>
      <c r="O1086" t="s">
        <v>501</v>
      </c>
      <c r="P1086">
        <v>90805</v>
      </c>
      <c r="Q1086" t="s">
        <v>1048</v>
      </c>
      <c r="R1086">
        <v>16</v>
      </c>
      <c r="S1086">
        <v>16</v>
      </c>
      <c r="T1086">
        <v>16</v>
      </c>
      <c r="U1086">
        <v>0</v>
      </c>
      <c r="V1086">
        <v>0</v>
      </c>
      <c r="W1086">
        <v>0</v>
      </c>
      <c r="X1086">
        <v>0</v>
      </c>
      <c r="Y1086">
        <v>4</v>
      </c>
      <c r="Z1086">
        <v>0</v>
      </c>
      <c r="AA1086">
        <v>22</v>
      </c>
      <c r="AB1086">
        <v>0</v>
      </c>
      <c r="AC1086">
        <v>0</v>
      </c>
      <c r="AD1086">
        <v>0</v>
      </c>
      <c r="AE1086">
        <v>26</v>
      </c>
      <c r="AF1086">
        <v>0</v>
      </c>
      <c r="AG1086">
        <v>0</v>
      </c>
      <c r="AH1086">
        <v>0</v>
      </c>
      <c r="AI1086">
        <v>0</v>
      </c>
      <c r="AJ1086">
        <v>0</v>
      </c>
      <c r="AK1086">
        <v>247</v>
      </c>
      <c r="AL1086">
        <v>0</v>
      </c>
      <c r="AM1086">
        <v>1167</v>
      </c>
      <c r="AN1086">
        <v>0</v>
      </c>
      <c r="AO1086">
        <v>0</v>
      </c>
      <c r="AP1086">
        <v>0</v>
      </c>
      <c r="AQ1086">
        <v>1414</v>
      </c>
      <c r="AR1086">
        <v>0</v>
      </c>
      <c r="AS108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2828</v>
      </c>
      <c r="AT1086">
        <v>0</v>
      </c>
      <c r="AU1086">
        <v>0</v>
      </c>
      <c r="AV1086">
        <v>0</v>
      </c>
      <c r="AW1086">
        <v>0</v>
      </c>
      <c r="AX1086">
        <v>0</v>
      </c>
      <c r="AY1086">
        <v>0</v>
      </c>
      <c r="AZ1086">
        <v>0</v>
      </c>
      <c r="BA1086">
        <v>0</v>
      </c>
      <c r="BB1086">
        <v>0</v>
      </c>
      <c r="BC1086">
        <v>0</v>
      </c>
      <c r="BD1086">
        <v>0</v>
      </c>
      <c r="BE1086">
        <v>0</v>
      </c>
      <c r="BF1086">
        <v>0</v>
      </c>
      <c r="BG1086">
        <v>0</v>
      </c>
      <c r="BH1086">
        <v>0</v>
      </c>
      <c r="BI1086">
        <v>247000</v>
      </c>
      <c r="BJ1086">
        <v>0</v>
      </c>
      <c r="BK1086">
        <v>1167000</v>
      </c>
      <c r="BL1086">
        <v>0</v>
      </c>
      <c r="BM1086">
        <v>0</v>
      </c>
      <c r="BN1086">
        <v>0</v>
      </c>
      <c r="BO1086">
        <v>1414000</v>
      </c>
      <c r="BP1086">
        <v>0</v>
      </c>
      <c r="BQ1086">
        <v>0</v>
      </c>
      <c r="BR1086">
        <v>0</v>
      </c>
      <c r="BS1086">
        <v>0</v>
      </c>
      <c r="BT1086">
        <v>0</v>
      </c>
      <c r="BU1086">
        <v>0</v>
      </c>
      <c r="BV1086">
        <v>0</v>
      </c>
      <c r="BW1086">
        <v>0</v>
      </c>
      <c r="BX1086">
        <v>0</v>
      </c>
      <c r="BY1086">
        <v>0</v>
      </c>
      <c r="BZ1086">
        <v>0</v>
      </c>
      <c r="CA1086">
        <v>0</v>
      </c>
      <c r="CB1086">
        <v>0</v>
      </c>
      <c r="CC1086">
        <v>0</v>
      </c>
      <c r="CD1086">
        <v>0</v>
      </c>
      <c r="CE1086">
        <v>0</v>
      </c>
      <c r="CF1086">
        <v>0</v>
      </c>
      <c r="CG1086">
        <v>93441</v>
      </c>
      <c r="CH1086">
        <v>0</v>
      </c>
      <c r="CI1086">
        <v>441480</v>
      </c>
      <c r="CJ1086">
        <v>0</v>
      </c>
      <c r="CK1086">
        <v>0</v>
      </c>
      <c r="CL1086">
        <v>0</v>
      </c>
      <c r="CM1086">
        <v>0</v>
      </c>
      <c r="CN1086">
        <v>0</v>
      </c>
      <c r="CO1086">
        <v>0</v>
      </c>
      <c r="CP1086">
        <v>0</v>
      </c>
      <c r="CQ1086">
        <v>534921</v>
      </c>
      <c r="CR1086">
        <v>0</v>
      </c>
      <c r="CS1086">
        <v>0</v>
      </c>
      <c r="CT1086">
        <v>0</v>
      </c>
      <c r="CU1086">
        <v>0</v>
      </c>
      <c r="CV1086">
        <v>0</v>
      </c>
      <c r="CW1086">
        <v>0</v>
      </c>
      <c r="CX1086">
        <v>0</v>
      </c>
      <c r="CY1086">
        <v>0</v>
      </c>
      <c r="CZ1086">
        <v>0</v>
      </c>
      <c r="DA1086">
        <v>153559</v>
      </c>
      <c r="DB1086">
        <v>0</v>
      </c>
      <c r="DC1086">
        <v>725520</v>
      </c>
      <c r="DD1086">
        <v>0</v>
      </c>
      <c r="DE1086">
        <v>0</v>
      </c>
      <c r="DF1086">
        <v>0</v>
      </c>
      <c r="DG1086">
        <v>879079</v>
      </c>
      <c r="DH1086">
        <v>0</v>
      </c>
      <c r="DI1086">
        <v>877115</v>
      </c>
      <c r="DJ1086">
        <v>0</v>
      </c>
      <c r="DK1086">
        <v>0</v>
      </c>
      <c r="DL1086">
        <v>0</v>
      </c>
      <c r="DM1086">
        <v>0</v>
      </c>
      <c r="DN1086">
        <v>0</v>
      </c>
      <c r="DO1086">
        <v>0</v>
      </c>
      <c r="DP1086">
        <v>0</v>
      </c>
      <c r="DQ1086">
        <v>5511</v>
      </c>
      <c r="DR1086">
        <v>0</v>
      </c>
      <c r="DS1086">
        <v>0</v>
      </c>
      <c r="DT1086">
        <v>0</v>
      </c>
      <c r="DU1086">
        <v>0</v>
      </c>
      <c r="DV1086">
        <v>0</v>
      </c>
      <c r="DW1086">
        <v>0</v>
      </c>
      <c r="DX1086">
        <v>0</v>
      </c>
      <c r="DY1086">
        <v>0</v>
      </c>
      <c r="DZ1086">
        <v>0</v>
      </c>
      <c r="EA1086">
        <v>0</v>
      </c>
      <c r="EB1086">
        <v>0</v>
      </c>
      <c r="EC1086">
        <v>0</v>
      </c>
      <c r="ED1086">
        <v>0</v>
      </c>
    </row>
    <row r="1087" spans="1:134" x14ac:dyDescent="0.3">
      <c r="A1087">
        <v>106301234</v>
      </c>
      <c r="B1087" t="s">
        <v>1049</v>
      </c>
      <c r="C1087">
        <v>20181</v>
      </c>
      <c r="D1087" s="1">
        <v>43101</v>
      </c>
      <c r="E1087" s="1">
        <v>43190</v>
      </c>
      <c r="F1087" t="s">
        <v>134</v>
      </c>
      <c r="G1087" t="s">
        <v>226</v>
      </c>
      <c r="H1087">
        <v>13</v>
      </c>
      <c r="I1087">
        <v>1013</v>
      </c>
      <c r="J1087" t="s">
        <v>255</v>
      </c>
      <c r="K1087" t="s">
        <v>137</v>
      </c>
      <c r="L1087" t="s">
        <v>138</v>
      </c>
      <c r="M1087" t="s">
        <v>1050</v>
      </c>
      <c r="N1087" t="s">
        <v>1051</v>
      </c>
      <c r="O1087" t="s">
        <v>1052</v>
      </c>
      <c r="P1087">
        <v>90623</v>
      </c>
      <c r="Q1087" t="s">
        <v>1053</v>
      </c>
      <c r="R1087">
        <v>141</v>
      </c>
      <c r="S1087">
        <v>141</v>
      </c>
      <c r="T1087">
        <v>141</v>
      </c>
      <c r="U1087">
        <v>387</v>
      </c>
      <c r="V1087">
        <v>144</v>
      </c>
      <c r="W1087">
        <v>74</v>
      </c>
      <c r="X1087">
        <v>139</v>
      </c>
      <c r="Y1087">
        <v>0</v>
      </c>
      <c r="Z1087">
        <v>0</v>
      </c>
      <c r="AA1087">
        <v>42</v>
      </c>
      <c r="AB1087">
        <v>48</v>
      </c>
      <c r="AC1087">
        <v>0</v>
      </c>
      <c r="AD1087">
        <v>18</v>
      </c>
      <c r="AE1087">
        <v>852</v>
      </c>
      <c r="AF1087">
        <v>0</v>
      </c>
      <c r="AG1087">
        <v>2179</v>
      </c>
      <c r="AH1087">
        <v>549</v>
      </c>
      <c r="AI1087">
        <v>302</v>
      </c>
      <c r="AJ1087">
        <v>477</v>
      </c>
      <c r="AK1087">
        <v>0</v>
      </c>
      <c r="AL1087">
        <v>0</v>
      </c>
      <c r="AM1087">
        <v>73</v>
      </c>
      <c r="AN1087">
        <v>146</v>
      </c>
      <c r="AO1087">
        <v>0</v>
      </c>
      <c r="AP1087">
        <v>62</v>
      </c>
      <c r="AQ1087">
        <v>3788</v>
      </c>
      <c r="AR1087">
        <v>0</v>
      </c>
      <c r="AS108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7576</v>
      </c>
      <c r="AT1087">
        <v>768</v>
      </c>
      <c r="AU1087">
        <v>414</v>
      </c>
      <c r="AV1087">
        <v>412</v>
      </c>
      <c r="AW1087">
        <v>1796</v>
      </c>
      <c r="AX1087">
        <v>0</v>
      </c>
      <c r="AY1087">
        <v>0</v>
      </c>
      <c r="AZ1087">
        <v>521</v>
      </c>
      <c r="BA1087">
        <v>679</v>
      </c>
      <c r="BB1087">
        <v>0</v>
      </c>
      <c r="BC1087">
        <v>341</v>
      </c>
      <c r="BD1087">
        <v>4931</v>
      </c>
      <c r="BE1087">
        <v>18310994</v>
      </c>
      <c r="BF1087">
        <v>6596553</v>
      </c>
      <c r="BG1087">
        <v>3877922</v>
      </c>
      <c r="BH1087">
        <v>5661777</v>
      </c>
      <c r="BI1087">
        <v>0</v>
      </c>
      <c r="BJ1087">
        <v>0</v>
      </c>
      <c r="BK1087">
        <v>874193</v>
      </c>
      <c r="BL1087">
        <v>2276708</v>
      </c>
      <c r="BM1087">
        <v>0</v>
      </c>
      <c r="BN1087">
        <v>548792</v>
      </c>
      <c r="BO1087">
        <v>38146939</v>
      </c>
      <c r="BP1087">
        <v>2715424</v>
      </c>
      <c r="BQ1087">
        <v>1766824</v>
      </c>
      <c r="BR1087">
        <v>1075771</v>
      </c>
      <c r="BS1087">
        <v>4185318</v>
      </c>
      <c r="BT1087">
        <v>0</v>
      </c>
      <c r="BU1087">
        <v>0</v>
      </c>
      <c r="BV1087">
        <v>1539656</v>
      </c>
      <c r="BW1087">
        <v>1701469</v>
      </c>
      <c r="BX1087">
        <v>0</v>
      </c>
      <c r="BY1087">
        <v>760830</v>
      </c>
      <c r="BZ1087">
        <v>13745292</v>
      </c>
      <c r="CA1087">
        <v>1290327</v>
      </c>
      <c r="CB1087">
        <v>15462359</v>
      </c>
      <c r="CC1087">
        <v>6527004</v>
      </c>
      <c r="CD1087">
        <v>3433425</v>
      </c>
      <c r="CE1087">
        <v>7242028</v>
      </c>
      <c r="CF1087">
        <v>0</v>
      </c>
      <c r="CG1087">
        <v>0</v>
      </c>
      <c r="CH1087">
        <v>0</v>
      </c>
      <c r="CI1087">
        <v>318382</v>
      </c>
      <c r="CJ1087">
        <v>3577408</v>
      </c>
      <c r="CK1087">
        <v>0</v>
      </c>
      <c r="CL1087">
        <v>5841</v>
      </c>
      <c r="CM1087">
        <v>0</v>
      </c>
      <c r="CN1087">
        <v>0</v>
      </c>
      <c r="CO1087">
        <v>0</v>
      </c>
      <c r="CP1087">
        <v>0</v>
      </c>
      <c r="CQ1087">
        <v>37856774</v>
      </c>
      <c r="CR1087">
        <v>0</v>
      </c>
      <c r="CS1087">
        <v>0</v>
      </c>
      <c r="CT1087">
        <v>0</v>
      </c>
      <c r="CU1087">
        <v>0</v>
      </c>
      <c r="CV1087">
        <v>0</v>
      </c>
      <c r="CW1087">
        <v>5564057</v>
      </c>
      <c r="CX1087">
        <v>1836373</v>
      </c>
      <c r="CY1087">
        <v>1520267</v>
      </c>
      <c r="CZ1087">
        <v>2605067</v>
      </c>
      <c r="DA1087">
        <v>0</v>
      </c>
      <c r="DB1087">
        <v>0</v>
      </c>
      <c r="DC1087">
        <v>2095468</v>
      </c>
      <c r="DD1087">
        <v>400770</v>
      </c>
      <c r="DE1087">
        <v>0</v>
      </c>
      <c r="DF1087">
        <v>13455</v>
      </c>
      <c r="DG1087">
        <v>14035457</v>
      </c>
      <c r="DH1087">
        <v>152123</v>
      </c>
      <c r="DI1087">
        <v>14681126</v>
      </c>
      <c r="DJ1087">
        <v>0</v>
      </c>
      <c r="DK1087">
        <v>0</v>
      </c>
      <c r="DL1087">
        <v>0</v>
      </c>
      <c r="DM1087">
        <v>0</v>
      </c>
      <c r="DN1087">
        <v>0</v>
      </c>
      <c r="DO1087">
        <v>0</v>
      </c>
      <c r="DP1087">
        <v>654480</v>
      </c>
      <c r="DQ1087">
        <v>36226941</v>
      </c>
      <c r="DR1087">
        <v>0</v>
      </c>
      <c r="DS1087">
        <v>0</v>
      </c>
      <c r="DT1087">
        <v>0</v>
      </c>
      <c r="DU1087">
        <v>0</v>
      </c>
      <c r="DV1087">
        <v>0</v>
      </c>
      <c r="DW1087">
        <v>0</v>
      </c>
      <c r="DX1087">
        <v>0</v>
      </c>
      <c r="DY1087">
        <v>0</v>
      </c>
      <c r="DZ1087">
        <v>0</v>
      </c>
      <c r="EA1087">
        <v>0</v>
      </c>
      <c r="EB1087">
        <v>0</v>
      </c>
      <c r="EC1087">
        <v>0</v>
      </c>
      <c r="ED1087">
        <v>0</v>
      </c>
    </row>
    <row r="1088" spans="1:134" x14ac:dyDescent="0.3">
      <c r="A1088">
        <v>106191227</v>
      </c>
      <c r="B1088" t="s">
        <v>1054</v>
      </c>
      <c r="C1088">
        <v>20181</v>
      </c>
      <c r="D1088" s="1">
        <v>43101</v>
      </c>
      <c r="E1088" s="1">
        <v>43190</v>
      </c>
      <c r="F1088" t="s">
        <v>134</v>
      </c>
      <c r="G1088" t="s">
        <v>158</v>
      </c>
      <c r="H1088">
        <v>11</v>
      </c>
      <c r="I1088">
        <v>933</v>
      </c>
      <c r="J1088" t="s">
        <v>276</v>
      </c>
      <c r="K1088" t="s">
        <v>137</v>
      </c>
      <c r="L1088" t="s">
        <v>145</v>
      </c>
      <c r="M1088" t="s">
        <v>1055</v>
      </c>
      <c r="N1088" t="s">
        <v>1056</v>
      </c>
      <c r="O1088" t="s">
        <v>577</v>
      </c>
      <c r="P1088">
        <v>90502</v>
      </c>
      <c r="Q1088" t="s">
        <v>1057</v>
      </c>
      <c r="R1088">
        <v>453</v>
      </c>
      <c r="S1088">
        <v>426</v>
      </c>
      <c r="T1088">
        <v>373</v>
      </c>
      <c r="U1088">
        <v>462</v>
      </c>
      <c r="V1088">
        <v>192</v>
      </c>
      <c r="W1088">
        <v>1672</v>
      </c>
      <c r="X1088">
        <v>1656</v>
      </c>
      <c r="Y1088">
        <v>111</v>
      </c>
      <c r="Z1088">
        <v>0</v>
      </c>
      <c r="AA1088">
        <v>217</v>
      </c>
      <c r="AB1088">
        <v>161</v>
      </c>
      <c r="AC1088">
        <v>0</v>
      </c>
      <c r="AD1088">
        <v>35</v>
      </c>
      <c r="AE1088">
        <v>4506</v>
      </c>
      <c r="AF1088">
        <v>0</v>
      </c>
      <c r="AG1088">
        <v>3146</v>
      </c>
      <c r="AH1088">
        <v>1177</v>
      </c>
      <c r="AI1088">
        <v>10079</v>
      </c>
      <c r="AJ1088">
        <v>10569</v>
      </c>
      <c r="AK1088">
        <v>486</v>
      </c>
      <c r="AL1088">
        <v>0</v>
      </c>
      <c r="AM1088">
        <v>1329</v>
      </c>
      <c r="AN1088">
        <v>673</v>
      </c>
      <c r="AO1088">
        <v>0</v>
      </c>
      <c r="AP1088">
        <v>154</v>
      </c>
      <c r="AQ1088">
        <v>27613</v>
      </c>
      <c r="AR1088">
        <v>0</v>
      </c>
      <c r="AS108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55226</v>
      </c>
      <c r="AT1088">
        <v>11612</v>
      </c>
      <c r="AU1088">
        <v>622</v>
      </c>
      <c r="AV1088">
        <v>37920</v>
      </c>
      <c r="AW1088">
        <v>49583</v>
      </c>
      <c r="AX1088">
        <v>11244</v>
      </c>
      <c r="AY1088">
        <v>0</v>
      </c>
      <c r="AZ1088">
        <v>4008</v>
      </c>
      <c r="BA1088">
        <v>4554</v>
      </c>
      <c r="BB1088">
        <v>0</v>
      </c>
      <c r="BC1088">
        <v>2076</v>
      </c>
      <c r="BD1088">
        <v>121619</v>
      </c>
      <c r="BE1088">
        <v>39607270</v>
      </c>
      <c r="BF1088">
        <v>17441844</v>
      </c>
      <c r="BG1088">
        <v>131846221</v>
      </c>
      <c r="BH1088">
        <v>126928933</v>
      </c>
      <c r="BI1088">
        <v>6190520</v>
      </c>
      <c r="BJ1088">
        <v>0</v>
      </c>
      <c r="BK1088">
        <v>17104299</v>
      </c>
      <c r="BL1088">
        <v>9719226</v>
      </c>
      <c r="BM1088">
        <v>0</v>
      </c>
      <c r="BN1088">
        <v>1472925</v>
      </c>
      <c r="BO1088">
        <v>350311238</v>
      </c>
      <c r="BP1088">
        <v>17014725</v>
      </c>
      <c r="BQ1088">
        <v>2074065</v>
      </c>
      <c r="BR1088">
        <v>70664055</v>
      </c>
      <c r="BS1088">
        <v>97382040</v>
      </c>
      <c r="BT1088">
        <v>20603735</v>
      </c>
      <c r="BU1088">
        <v>0</v>
      </c>
      <c r="BV1088">
        <v>8540385</v>
      </c>
      <c r="BW1088">
        <v>6453615</v>
      </c>
      <c r="BX1088">
        <v>0</v>
      </c>
      <c r="BY1088">
        <v>5394160</v>
      </c>
      <c r="BZ1088">
        <v>228126780</v>
      </c>
      <c r="CA1088">
        <v>514360</v>
      </c>
      <c r="CB1088">
        <v>42953705</v>
      </c>
      <c r="CC1088">
        <v>14788297</v>
      </c>
      <c r="CD1088">
        <v>153668088</v>
      </c>
      <c r="CE1088">
        <v>133208764</v>
      </c>
      <c r="CF1088">
        <v>-33083889</v>
      </c>
      <c r="CG1088">
        <v>20381088</v>
      </c>
      <c r="CH1088">
        <v>0</v>
      </c>
      <c r="CI1088">
        <v>19457820</v>
      </c>
      <c r="CJ1088">
        <v>12275755</v>
      </c>
      <c r="CK1088">
        <v>0</v>
      </c>
      <c r="CL1088">
        <v>0</v>
      </c>
      <c r="CM1088">
        <v>0</v>
      </c>
      <c r="CN1088">
        <v>0</v>
      </c>
      <c r="CO1088">
        <v>0</v>
      </c>
      <c r="CP1088">
        <v>5223955</v>
      </c>
      <c r="CQ1088">
        <v>369387943</v>
      </c>
      <c r="CR1088">
        <v>0</v>
      </c>
      <c r="CS1088">
        <v>21894292</v>
      </c>
      <c r="CT1088">
        <v>0</v>
      </c>
      <c r="CU1088">
        <v>1527250</v>
      </c>
      <c r="CV1088">
        <v>23421542</v>
      </c>
      <c r="CW1088">
        <v>13668290</v>
      </c>
      <c r="CX1088">
        <v>4727612</v>
      </c>
      <c r="CY1088">
        <v>81926077</v>
      </c>
      <c r="CZ1088">
        <v>112996501</v>
      </c>
      <c r="DA1088">
        <v>6413167</v>
      </c>
      <c r="DB1088">
        <v>0</v>
      </c>
      <c r="DC1088">
        <v>6186864</v>
      </c>
      <c r="DD1088">
        <v>5424336</v>
      </c>
      <c r="DE1088">
        <v>0</v>
      </c>
      <c r="DF1088">
        <v>1128770</v>
      </c>
      <c r="DG1088">
        <v>232471617</v>
      </c>
      <c r="DH1088">
        <v>23377750</v>
      </c>
      <c r="DI1088">
        <v>256003251</v>
      </c>
      <c r="DJ1088">
        <v>11993849</v>
      </c>
      <c r="DK1088">
        <v>65816253</v>
      </c>
      <c r="DL1088">
        <v>0</v>
      </c>
      <c r="DM1088">
        <v>0</v>
      </c>
      <c r="DN1088">
        <v>0</v>
      </c>
      <c r="DO1088">
        <v>0</v>
      </c>
      <c r="DP1088">
        <v>77280</v>
      </c>
      <c r="DQ1088">
        <v>413157776</v>
      </c>
      <c r="DR1088">
        <v>38377995</v>
      </c>
      <c r="DS1088">
        <v>0</v>
      </c>
      <c r="DT1088">
        <v>0</v>
      </c>
      <c r="DU1088">
        <v>0</v>
      </c>
      <c r="DV1088">
        <v>0</v>
      </c>
      <c r="DW1088">
        <v>0</v>
      </c>
      <c r="DX1088">
        <v>0</v>
      </c>
      <c r="DY1088">
        <v>0</v>
      </c>
      <c r="DZ1088">
        <v>0</v>
      </c>
      <c r="EA1088">
        <v>0</v>
      </c>
      <c r="EB1088">
        <v>0</v>
      </c>
      <c r="EC1088">
        <v>0</v>
      </c>
      <c r="ED1088">
        <v>0</v>
      </c>
    </row>
    <row r="1089" spans="1:134" x14ac:dyDescent="0.3">
      <c r="A1089">
        <v>106191231</v>
      </c>
      <c r="B1089" t="s">
        <v>1058</v>
      </c>
      <c r="C1089">
        <v>20181</v>
      </c>
      <c r="D1089" s="1">
        <v>43101</v>
      </c>
      <c r="E1089" s="1">
        <v>43190</v>
      </c>
      <c r="F1089" t="s">
        <v>134</v>
      </c>
      <c r="G1089" t="s">
        <v>158</v>
      </c>
      <c r="H1089">
        <v>11</v>
      </c>
      <c r="I1089">
        <v>903</v>
      </c>
      <c r="J1089" t="s">
        <v>276</v>
      </c>
      <c r="K1089" t="s">
        <v>137</v>
      </c>
      <c r="L1089" t="s">
        <v>145</v>
      </c>
      <c r="M1089" t="s">
        <v>1059</v>
      </c>
      <c r="N1089" t="s">
        <v>1060</v>
      </c>
      <c r="O1089" t="s">
        <v>1061</v>
      </c>
      <c r="P1089">
        <v>91342</v>
      </c>
      <c r="Q1089" t="s">
        <v>1062</v>
      </c>
      <c r="R1089">
        <v>355</v>
      </c>
      <c r="S1089">
        <v>270</v>
      </c>
      <c r="T1089">
        <v>198</v>
      </c>
      <c r="U1089">
        <v>446</v>
      </c>
      <c r="V1089">
        <v>67</v>
      </c>
      <c r="W1089">
        <v>1400</v>
      </c>
      <c r="X1089">
        <v>1046</v>
      </c>
      <c r="Y1089">
        <v>121</v>
      </c>
      <c r="Z1089">
        <v>0</v>
      </c>
      <c r="AA1089">
        <v>76</v>
      </c>
      <c r="AB1089">
        <v>39</v>
      </c>
      <c r="AC1089">
        <v>0</v>
      </c>
      <c r="AD1089">
        <v>2</v>
      </c>
      <c r="AE1089">
        <v>3197</v>
      </c>
      <c r="AF1089">
        <v>0</v>
      </c>
      <c r="AG1089">
        <v>2152</v>
      </c>
      <c r="AH1089">
        <v>420</v>
      </c>
      <c r="AI1089">
        <v>7052</v>
      </c>
      <c r="AJ1089">
        <v>5988</v>
      </c>
      <c r="AK1089">
        <v>538</v>
      </c>
      <c r="AL1089">
        <v>0</v>
      </c>
      <c r="AM1089">
        <v>602</v>
      </c>
      <c r="AN1089">
        <v>331</v>
      </c>
      <c r="AO1089">
        <v>0</v>
      </c>
      <c r="AP1089">
        <v>15</v>
      </c>
      <c r="AQ1089">
        <v>17098</v>
      </c>
      <c r="AR1089">
        <v>0</v>
      </c>
      <c r="AS108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34196</v>
      </c>
      <c r="AT1089">
        <v>6447</v>
      </c>
      <c r="AU1089">
        <v>188</v>
      </c>
      <c r="AV1089">
        <v>23702</v>
      </c>
      <c r="AW1089">
        <v>25028</v>
      </c>
      <c r="AX1089">
        <v>7368</v>
      </c>
      <c r="AY1089">
        <v>0</v>
      </c>
      <c r="AZ1089">
        <v>1503</v>
      </c>
      <c r="BA1089">
        <v>4369</v>
      </c>
      <c r="BB1089">
        <v>0</v>
      </c>
      <c r="BC1089">
        <v>88</v>
      </c>
      <c r="BD1089">
        <v>68693</v>
      </c>
      <c r="BE1089">
        <v>24483809</v>
      </c>
      <c r="BF1089">
        <v>5452557</v>
      </c>
      <c r="BG1089">
        <v>84848540</v>
      </c>
      <c r="BH1089">
        <v>61900082</v>
      </c>
      <c r="BI1089">
        <v>6172341</v>
      </c>
      <c r="BJ1089">
        <v>0</v>
      </c>
      <c r="BK1089">
        <v>6420064</v>
      </c>
      <c r="BL1089">
        <v>3824969</v>
      </c>
      <c r="BM1089">
        <v>0</v>
      </c>
      <c r="BN1089">
        <v>167134</v>
      </c>
      <c r="BO1089">
        <v>193269496</v>
      </c>
      <c r="BP1089">
        <v>13026850</v>
      </c>
      <c r="BQ1089">
        <v>966630</v>
      </c>
      <c r="BR1089">
        <v>60877020</v>
      </c>
      <c r="BS1089">
        <v>59457460</v>
      </c>
      <c r="BT1089">
        <v>21959752</v>
      </c>
      <c r="BU1089">
        <v>0</v>
      </c>
      <c r="BV1089">
        <v>4369285</v>
      </c>
      <c r="BW1089">
        <v>7851945</v>
      </c>
      <c r="BX1089">
        <v>0</v>
      </c>
      <c r="BY1089">
        <v>314188</v>
      </c>
      <c r="BZ1089">
        <v>168823130</v>
      </c>
      <c r="CA1089">
        <v>186072</v>
      </c>
      <c r="CB1089">
        <v>31832167</v>
      </c>
      <c r="CC1089">
        <v>5447429</v>
      </c>
      <c r="CD1089">
        <v>126546727</v>
      </c>
      <c r="CE1089">
        <v>89655593</v>
      </c>
      <c r="CF1089">
        <v>-22274444</v>
      </c>
      <c r="CG1089">
        <v>27808843</v>
      </c>
      <c r="CH1089">
        <v>0</v>
      </c>
      <c r="CI1089">
        <v>5044073</v>
      </c>
      <c r="CJ1089">
        <v>10485523</v>
      </c>
      <c r="CK1089">
        <v>0</v>
      </c>
      <c r="CL1089">
        <v>0</v>
      </c>
      <c r="CM1089">
        <v>0</v>
      </c>
      <c r="CN1089">
        <v>0</v>
      </c>
      <c r="CO1089">
        <v>0</v>
      </c>
      <c r="CP1089">
        <v>0</v>
      </c>
      <c r="CQ1089">
        <v>274731983</v>
      </c>
      <c r="CR1089">
        <v>0</v>
      </c>
      <c r="CS1089">
        <v>16573415</v>
      </c>
      <c r="CT1089">
        <v>0</v>
      </c>
      <c r="CU1089">
        <v>636500</v>
      </c>
      <c r="CV1089">
        <v>17209915</v>
      </c>
      <c r="CW1089">
        <v>5678492</v>
      </c>
      <c r="CX1089">
        <v>971758</v>
      </c>
      <c r="CY1089">
        <v>41453277</v>
      </c>
      <c r="CZ1089">
        <v>48275364</v>
      </c>
      <c r="DA1089">
        <v>323250</v>
      </c>
      <c r="DB1089">
        <v>0</v>
      </c>
      <c r="DC1089">
        <v>5745276</v>
      </c>
      <c r="DD1089">
        <v>1827891</v>
      </c>
      <c r="DE1089">
        <v>0</v>
      </c>
      <c r="DF1089">
        <v>295250</v>
      </c>
      <c r="DG1089">
        <v>104570558</v>
      </c>
      <c r="DH1089">
        <v>6778180</v>
      </c>
      <c r="DI1089">
        <v>149043641</v>
      </c>
      <c r="DJ1089">
        <v>18217542</v>
      </c>
      <c r="DK1089">
        <v>33435097</v>
      </c>
      <c r="DL1089">
        <v>0</v>
      </c>
      <c r="DM1089">
        <v>0</v>
      </c>
      <c r="DN1089">
        <v>0</v>
      </c>
      <c r="DO1089">
        <v>0</v>
      </c>
      <c r="DP1089">
        <v>2334779</v>
      </c>
      <c r="DQ1089">
        <v>98729241</v>
      </c>
      <c r="DR1089">
        <v>22049054</v>
      </c>
      <c r="DS1089">
        <v>0</v>
      </c>
      <c r="DT1089">
        <v>0</v>
      </c>
      <c r="DU1089">
        <v>0</v>
      </c>
      <c r="DV1089">
        <v>0</v>
      </c>
      <c r="DW1089">
        <v>0</v>
      </c>
      <c r="DX1089">
        <v>0</v>
      </c>
      <c r="DY1089">
        <v>0</v>
      </c>
      <c r="DZ1089">
        <v>0</v>
      </c>
      <c r="EA1089">
        <v>0</v>
      </c>
      <c r="EB1089">
        <v>0</v>
      </c>
      <c r="EC1089">
        <v>0</v>
      </c>
      <c r="ED1089">
        <v>0</v>
      </c>
    </row>
    <row r="1090" spans="1:134" x14ac:dyDescent="0.3">
      <c r="A1090">
        <v>106191306</v>
      </c>
      <c r="B1090" t="s">
        <v>1063</v>
      </c>
      <c r="C1090">
        <v>20181</v>
      </c>
      <c r="D1090" s="1">
        <v>43101</v>
      </c>
      <c r="E1090" s="1">
        <v>43190</v>
      </c>
      <c r="F1090" t="s">
        <v>134</v>
      </c>
      <c r="G1090" t="s">
        <v>158</v>
      </c>
      <c r="H1090">
        <v>11</v>
      </c>
      <c r="I1090">
        <v>921</v>
      </c>
      <c r="J1090" t="s">
        <v>276</v>
      </c>
      <c r="K1090" t="s">
        <v>137</v>
      </c>
      <c r="L1090" t="s">
        <v>138</v>
      </c>
      <c r="M1090" t="s">
        <v>1064</v>
      </c>
      <c r="N1090" t="s">
        <v>1065</v>
      </c>
      <c r="O1090" t="s">
        <v>612</v>
      </c>
      <c r="P1090">
        <v>90242</v>
      </c>
      <c r="Q1090" t="s">
        <v>1066</v>
      </c>
      <c r="R1090">
        <v>289</v>
      </c>
      <c r="S1090">
        <v>214</v>
      </c>
      <c r="T1090">
        <v>136</v>
      </c>
      <c r="U1090">
        <v>89</v>
      </c>
      <c r="V1090">
        <v>12</v>
      </c>
      <c r="W1090">
        <v>268</v>
      </c>
      <c r="X1090">
        <v>250</v>
      </c>
      <c r="Y1090">
        <v>114</v>
      </c>
      <c r="Z1090">
        <v>0</v>
      </c>
      <c r="AA1090">
        <v>56</v>
      </c>
      <c r="AB1090">
        <v>10</v>
      </c>
      <c r="AC1090">
        <v>0</v>
      </c>
      <c r="AD1090">
        <v>3</v>
      </c>
      <c r="AE1090">
        <v>802</v>
      </c>
      <c r="AF1090">
        <v>0</v>
      </c>
      <c r="AG1090">
        <v>810</v>
      </c>
      <c r="AH1090">
        <v>186</v>
      </c>
      <c r="AI1090">
        <v>3641</v>
      </c>
      <c r="AJ1090">
        <v>4058</v>
      </c>
      <c r="AK1090">
        <v>1032</v>
      </c>
      <c r="AL1090">
        <v>0</v>
      </c>
      <c r="AM1090">
        <v>851</v>
      </c>
      <c r="AN1090">
        <v>87</v>
      </c>
      <c r="AO1090">
        <v>0</v>
      </c>
      <c r="AP1090">
        <v>17</v>
      </c>
      <c r="AQ1090">
        <v>10682</v>
      </c>
      <c r="AR1090">
        <v>0</v>
      </c>
      <c r="AS109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21364</v>
      </c>
      <c r="AT1090">
        <v>2582</v>
      </c>
      <c r="AU1090">
        <v>9</v>
      </c>
      <c r="AV1090">
        <v>2154</v>
      </c>
      <c r="AW1090">
        <v>5134</v>
      </c>
      <c r="AX1090">
        <v>2796</v>
      </c>
      <c r="AY1090">
        <v>0</v>
      </c>
      <c r="AZ1090">
        <v>169</v>
      </c>
      <c r="BA1090">
        <v>160</v>
      </c>
      <c r="BB1090">
        <v>0</v>
      </c>
      <c r="BC1090">
        <v>36</v>
      </c>
      <c r="BD1090">
        <v>13040</v>
      </c>
      <c r="BE1090">
        <v>11467795</v>
      </c>
      <c r="BF1090">
        <v>2382908</v>
      </c>
      <c r="BG1090">
        <v>42566335</v>
      </c>
      <c r="BH1090">
        <v>48971047</v>
      </c>
      <c r="BI1090">
        <v>12530736</v>
      </c>
      <c r="BJ1090">
        <v>0</v>
      </c>
      <c r="BK1090">
        <v>9204948</v>
      </c>
      <c r="BL1090">
        <v>1057764</v>
      </c>
      <c r="BM1090">
        <v>0</v>
      </c>
      <c r="BN1090">
        <v>184777</v>
      </c>
      <c r="BO1090">
        <v>128366310</v>
      </c>
      <c r="BP1090">
        <v>5684975</v>
      </c>
      <c r="BQ1090">
        <v>32795</v>
      </c>
      <c r="BR1090">
        <v>4927225</v>
      </c>
      <c r="BS1090">
        <v>11017585</v>
      </c>
      <c r="BT1090">
        <v>6270285</v>
      </c>
      <c r="BU1090">
        <v>0</v>
      </c>
      <c r="BV1090">
        <v>443835</v>
      </c>
      <c r="BW1090">
        <v>378595</v>
      </c>
      <c r="BX1090">
        <v>0</v>
      </c>
      <c r="BY1090">
        <v>80220</v>
      </c>
      <c r="BZ1090">
        <v>28835515</v>
      </c>
      <c r="CA1090">
        <v>198134</v>
      </c>
      <c r="CB1090">
        <v>13530131</v>
      </c>
      <c r="CC1090">
        <v>2147116</v>
      </c>
      <c r="CD1090">
        <v>38866153</v>
      </c>
      <c r="CE1090">
        <v>41267398</v>
      </c>
      <c r="CF1090">
        <v>-9145500</v>
      </c>
      <c r="CG1090">
        <v>18801021</v>
      </c>
      <c r="CH1090">
        <v>0</v>
      </c>
      <c r="CI1090">
        <v>8889764</v>
      </c>
      <c r="CJ1090">
        <v>636221</v>
      </c>
      <c r="CK1090">
        <v>0</v>
      </c>
      <c r="CL1090">
        <v>0</v>
      </c>
      <c r="CM1090">
        <v>0</v>
      </c>
      <c r="CN1090">
        <v>0</v>
      </c>
      <c r="CO1090">
        <v>0</v>
      </c>
      <c r="CP1090">
        <v>0</v>
      </c>
      <c r="CQ1090">
        <v>115190438</v>
      </c>
      <c r="CR1090">
        <v>0</v>
      </c>
      <c r="CS1090">
        <v>4979759</v>
      </c>
      <c r="CT1090">
        <v>0</v>
      </c>
      <c r="CU1090">
        <v>58750</v>
      </c>
      <c r="CV1090">
        <v>5038509</v>
      </c>
      <c r="CW1090">
        <v>3622639</v>
      </c>
      <c r="CX1090">
        <v>268587</v>
      </c>
      <c r="CY1090">
        <v>17772907</v>
      </c>
      <c r="CZ1090">
        <v>23700993</v>
      </c>
      <c r="DA1090">
        <v>0</v>
      </c>
      <c r="DB1090">
        <v>0</v>
      </c>
      <c r="DC1090">
        <v>759019</v>
      </c>
      <c r="DD1090">
        <v>858888</v>
      </c>
      <c r="DE1090">
        <v>0</v>
      </c>
      <c r="DF1090">
        <v>66863</v>
      </c>
      <c r="DG1090">
        <v>47049896</v>
      </c>
      <c r="DH1090">
        <v>16382957</v>
      </c>
      <c r="DI1090">
        <v>85659750</v>
      </c>
      <c r="DJ1090">
        <v>0</v>
      </c>
      <c r="DK1090">
        <v>23067423</v>
      </c>
      <c r="DL1090">
        <v>0</v>
      </c>
      <c r="DM1090">
        <v>0</v>
      </c>
      <c r="DN1090">
        <v>0</v>
      </c>
      <c r="DO1090">
        <v>0</v>
      </c>
      <c r="DP1090">
        <v>87804</v>
      </c>
      <c r="DQ1090">
        <v>92910981</v>
      </c>
      <c r="DR1090">
        <v>17525649</v>
      </c>
      <c r="DS1090">
        <v>0</v>
      </c>
      <c r="DT1090">
        <v>0</v>
      </c>
      <c r="DU1090">
        <v>0</v>
      </c>
      <c r="DV1090">
        <v>0</v>
      </c>
      <c r="DW1090">
        <v>0</v>
      </c>
      <c r="DX1090">
        <v>0</v>
      </c>
      <c r="DY1090">
        <v>0</v>
      </c>
      <c r="DZ1090">
        <v>0</v>
      </c>
      <c r="EA1090">
        <v>0</v>
      </c>
      <c r="EB1090">
        <v>0</v>
      </c>
      <c r="EC1090">
        <v>0</v>
      </c>
      <c r="ED1090">
        <v>0</v>
      </c>
    </row>
    <row r="1091" spans="1:134" x14ac:dyDescent="0.3">
      <c r="A1091">
        <v>106191228</v>
      </c>
      <c r="B1091" t="s">
        <v>1067</v>
      </c>
      <c r="C1091">
        <v>20181</v>
      </c>
      <c r="D1091" s="1">
        <v>43101</v>
      </c>
      <c r="E1091" s="1">
        <v>43190</v>
      </c>
      <c r="F1091" t="s">
        <v>134</v>
      </c>
      <c r="G1091" t="s">
        <v>158</v>
      </c>
      <c r="H1091">
        <v>11</v>
      </c>
      <c r="I1091">
        <v>925</v>
      </c>
      <c r="J1091" t="s">
        <v>276</v>
      </c>
      <c r="K1091" t="s">
        <v>137</v>
      </c>
      <c r="L1091" t="s">
        <v>145</v>
      </c>
      <c r="M1091" t="s">
        <v>1068</v>
      </c>
      <c r="N1091" t="s">
        <v>1069</v>
      </c>
      <c r="O1091" t="s">
        <v>223</v>
      </c>
      <c r="P1091">
        <v>90033</v>
      </c>
      <c r="Q1091" t="s">
        <v>1070</v>
      </c>
      <c r="R1091">
        <v>676</v>
      </c>
      <c r="S1091">
        <v>650</v>
      </c>
      <c r="T1091">
        <v>637</v>
      </c>
      <c r="U1091">
        <v>857</v>
      </c>
      <c r="V1091">
        <v>297</v>
      </c>
      <c r="W1091">
        <v>3442</v>
      </c>
      <c r="X1091">
        <v>2491</v>
      </c>
      <c r="Y1091">
        <v>138</v>
      </c>
      <c r="Z1091">
        <v>0</v>
      </c>
      <c r="AA1091">
        <v>320</v>
      </c>
      <c r="AB1091">
        <v>124</v>
      </c>
      <c r="AC1091">
        <v>0</v>
      </c>
      <c r="AD1091">
        <v>30</v>
      </c>
      <c r="AE1091">
        <v>7699</v>
      </c>
      <c r="AF1091">
        <v>0</v>
      </c>
      <c r="AG1091">
        <v>5271</v>
      </c>
      <c r="AH1091">
        <v>1687</v>
      </c>
      <c r="AI1091">
        <v>19888</v>
      </c>
      <c r="AJ1091">
        <v>17709</v>
      </c>
      <c r="AK1091">
        <v>442</v>
      </c>
      <c r="AL1091">
        <v>0</v>
      </c>
      <c r="AM1091">
        <v>1625</v>
      </c>
      <c r="AN1091">
        <v>520</v>
      </c>
      <c r="AO1091">
        <v>0</v>
      </c>
      <c r="AP1091">
        <v>69</v>
      </c>
      <c r="AQ1091">
        <v>47211</v>
      </c>
      <c r="AR1091">
        <v>0</v>
      </c>
      <c r="AS109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94422</v>
      </c>
      <c r="AT1091">
        <v>12511</v>
      </c>
      <c r="AU1091">
        <v>932</v>
      </c>
      <c r="AV1091">
        <v>52909</v>
      </c>
      <c r="AW1091">
        <v>59594</v>
      </c>
      <c r="AX1091">
        <v>11434</v>
      </c>
      <c r="AY1091">
        <v>0</v>
      </c>
      <c r="AZ1091">
        <v>6199</v>
      </c>
      <c r="BA1091">
        <v>4323</v>
      </c>
      <c r="BB1091">
        <v>0</v>
      </c>
      <c r="BC1091">
        <v>1021</v>
      </c>
      <c r="BD1091">
        <v>148923</v>
      </c>
      <c r="BE1091">
        <v>66515365</v>
      </c>
      <c r="BF1091">
        <v>25121697</v>
      </c>
      <c r="BG1091">
        <v>272877497</v>
      </c>
      <c r="BH1091">
        <v>221026165</v>
      </c>
      <c r="BI1091">
        <v>6273205</v>
      </c>
      <c r="BJ1091">
        <v>0</v>
      </c>
      <c r="BK1091">
        <v>23251809</v>
      </c>
      <c r="BL1091">
        <v>8508921</v>
      </c>
      <c r="BM1091">
        <v>0</v>
      </c>
      <c r="BN1091">
        <v>907257</v>
      </c>
      <c r="BO1091">
        <v>624481916</v>
      </c>
      <c r="BP1091">
        <v>26176500</v>
      </c>
      <c r="BQ1091">
        <v>3253425</v>
      </c>
      <c r="BR1091">
        <v>129350665</v>
      </c>
      <c r="BS1091">
        <v>139064735</v>
      </c>
      <c r="BT1091">
        <v>24274509</v>
      </c>
      <c r="BU1091">
        <v>0</v>
      </c>
      <c r="BV1091">
        <v>22119415</v>
      </c>
      <c r="BW1091">
        <v>10244220</v>
      </c>
      <c r="BX1091">
        <v>0</v>
      </c>
      <c r="BY1091">
        <v>3653396</v>
      </c>
      <c r="BZ1091">
        <v>358136865</v>
      </c>
      <c r="CA1091">
        <v>3852747</v>
      </c>
      <c r="CB1091">
        <v>72857115</v>
      </c>
      <c r="CC1091">
        <v>25839802</v>
      </c>
      <c r="CD1091">
        <v>315967162</v>
      </c>
      <c r="CE1091">
        <v>250453814</v>
      </c>
      <c r="CF1091">
        <v>-102343889</v>
      </c>
      <c r="CG1091">
        <v>30547714</v>
      </c>
      <c r="CH1091">
        <v>0</v>
      </c>
      <c r="CI1091">
        <v>24194537</v>
      </c>
      <c r="CJ1091">
        <v>18753141</v>
      </c>
      <c r="CK1091">
        <v>0</v>
      </c>
      <c r="CL1091">
        <v>0</v>
      </c>
      <c r="CM1091">
        <v>0</v>
      </c>
      <c r="CN1091">
        <v>0</v>
      </c>
      <c r="CO1091">
        <v>0</v>
      </c>
      <c r="CP1091">
        <v>0</v>
      </c>
      <c r="CQ1091">
        <v>640122143</v>
      </c>
      <c r="CR1091">
        <v>0</v>
      </c>
      <c r="CS1091">
        <v>33986103</v>
      </c>
      <c r="CT1091">
        <v>0</v>
      </c>
      <c r="CU1091">
        <v>3059500</v>
      </c>
      <c r="CV1091">
        <v>37045603</v>
      </c>
      <c r="CW1091">
        <v>19834750</v>
      </c>
      <c r="CX1091">
        <v>2535320</v>
      </c>
      <c r="CY1091">
        <v>188604889</v>
      </c>
      <c r="CZ1091">
        <v>143623189</v>
      </c>
      <c r="DA1091">
        <v>0</v>
      </c>
      <c r="DB1091">
        <v>0</v>
      </c>
      <c r="DC1091">
        <v>21176687</v>
      </c>
      <c r="DD1091">
        <v>3059500</v>
      </c>
      <c r="DE1091">
        <v>0</v>
      </c>
      <c r="DF1091">
        <v>707906</v>
      </c>
      <c r="DG1091">
        <v>379542241</v>
      </c>
      <c r="DH1091">
        <v>30738376</v>
      </c>
      <c r="DI1091">
        <v>395008075</v>
      </c>
      <c r="DJ1091">
        <v>51641750</v>
      </c>
      <c r="DK1091">
        <v>78089279</v>
      </c>
      <c r="DL1091">
        <v>0</v>
      </c>
      <c r="DM1091">
        <v>0</v>
      </c>
      <c r="DN1091">
        <v>0</v>
      </c>
      <c r="DO1091">
        <v>0</v>
      </c>
      <c r="DP1091">
        <v>259611</v>
      </c>
      <c r="DQ1091">
        <v>789440241</v>
      </c>
      <c r="DR1091">
        <v>83741410</v>
      </c>
      <c r="DS1091">
        <v>0</v>
      </c>
      <c r="DT1091">
        <v>0</v>
      </c>
      <c r="DU1091">
        <v>0</v>
      </c>
      <c r="DV1091">
        <v>0</v>
      </c>
      <c r="DW1091">
        <v>0</v>
      </c>
      <c r="DX1091">
        <v>0</v>
      </c>
      <c r="DY1091">
        <v>0</v>
      </c>
      <c r="DZ1091">
        <v>0</v>
      </c>
      <c r="EA1091">
        <v>0</v>
      </c>
      <c r="EB1091">
        <v>0</v>
      </c>
      <c r="EC1091">
        <v>0</v>
      </c>
      <c r="ED1091">
        <v>0</v>
      </c>
    </row>
    <row r="1092" spans="1:134" x14ac:dyDescent="0.3">
      <c r="A1092">
        <v>106380865</v>
      </c>
      <c r="B1092" t="s">
        <v>1071</v>
      </c>
      <c r="C1092">
        <v>20181</v>
      </c>
      <c r="D1092" s="1">
        <v>43101</v>
      </c>
      <c r="E1092" s="1">
        <v>43190</v>
      </c>
      <c r="F1092" t="s">
        <v>134</v>
      </c>
      <c r="G1092" t="s">
        <v>379</v>
      </c>
      <c r="H1092">
        <v>4</v>
      </c>
      <c r="I1092">
        <v>423</v>
      </c>
      <c r="J1092" t="s">
        <v>276</v>
      </c>
      <c r="K1092" t="s">
        <v>844</v>
      </c>
      <c r="L1092" t="s">
        <v>138</v>
      </c>
      <c r="M1092" t="s">
        <v>1072</v>
      </c>
      <c r="N1092" t="s">
        <v>1073</v>
      </c>
      <c r="O1092" t="s">
        <v>382</v>
      </c>
      <c r="P1092">
        <v>94116</v>
      </c>
      <c r="Q1092" t="s">
        <v>1074</v>
      </c>
      <c r="R1092">
        <v>780</v>
      </c>
      <c r="S1092">
        <v>780</v>
      </c>
      <c r="T1092">
        <v>774</v>
      </c>
      <c r="U1092">
        <v>13</v>
      </c>
      <c r="V1092">
        <v>0</v>
      </c>
      <c r="W1092">
        <v>142</v>
      </c>
      <c r="X1092">
        <v>16</v>
      </c>
      <c r="Y1092">
        <v>0</v>
      </c>
      <c r="Z1092">
        <v>0</v>
      </c>
      <c r="AA1092">
        <v>3</v>
      </c>
      <c r="AB1092">
        <v>0</v>
      </c>
      <c r="AC1092">
        <v>0</v>
      </c>
      <c r="AD1092">
        <v>5</v>
      </c>
      <c r="AE1092">
        <v>179</v>
      </c>
      <c r="AF1092">
        <v>0</v>
      </c>
      <c r="AG1092">
        <v>929</v>
      </c>
      <c r="AH1092">
        <v>157</v>
      </c>
      <c r="AI1092">
        <v>65880</v>
      </c>
      <c r="AJ1092">
        <v>1264</v>
      </c>
      <c r="AK1092">
        <v>0</v>
      </c>
      <c r="AL1092">
        <v>0</v>
      </c>
      <c r="AM1092">
        <v>53</v>
      </c>
      <c r="AN1092">
        <v>0</v>
      </c>
      <c r="AO1092">
        <v>0</v>
      </c>
      <c r="AP1092">
        <v>58</v>
      </c>
      <c r="AQ1092">
        <v>68341</v>
      </c>
      <c r="AR1092">
        <v>0</v>
      </c>
      <c r="AS109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136682</v>
      </c>
      <c r="AT1092">
        <v>1058</v>
      </c>
      <c r="AU1092">
        <v>1</v>
      </c>
      <c r="AV1092">
        <v>772</v>
      </c>
      <c r="AW1092">
        <v>75</v>
      </c>
      <c r="AX1092">
        <v>0</v>
      </c>
      <c r="AY1092">
        <v>0</v>
      </c>
      <c r="AZ1092">
        <v>12</v>
      </c>
      <c r="BA1092">
        <v>0</v>
      </c>
      <c r="BB1092">
        <v>0</v>
      </c>
      <c r="BC1092">
        <v>0</v>
      </c>
      <c r="BD1092">
        <v>1918</v>
      </c>
      <c r="BE1092">
        <v>5042822</v>
      </c>
      <c r="BF1092">
        <v>214665</v>
      </c>
      <c r="BG1092">
        <v>93863554</v>
      </c>
      <c r="BH1092">
        <v>2012190</v>
      </c>
      <c r="BI1092">
        <v>0</v>
      </c>
      <c r="BJ1092">
        <v>0</v>
      </c>
      <c r="BK1092">
        <v>153131</v>
      </c>
      <c r="BL1092">
        <v>0</v>
      </c>
      <c r="BM1092">
        <v>0</v>
      </c>
      <c r="BN1092">
        <v>679909</v>
      </c>
      <c r="BO1092">
        <v>101966271</v>
      </c>
      <c r="BP1092">
        <v>496103</v>
      </c>
      <c r="BQ1092">
        <v>315</v>
      </c>
      <c r="BR1092">
        <v>263990</v>
      </c>
      <c r="BS1092">
        <v>32087</v>
      </c>
      <c r="BT1092">
        <v>0</v>
      </c>
      <c r="BU1092">
        <v>0</v>
      </c>
      <c r="BV1092">
        <v>6434</v>
      </c>
      <c r="BW1092">
        <v>0</v>
      </c>
      <c r="BX1092">
        <v>0</v>
      </c>
      <c r="BY1092">
        <v>0</v>
      </c>
      <c r="BZ1092">
        <v>798929</v>
      </c>
      <c r="CA1092">
        <v>0</v>
      </c>
      <c r="CB1092">
        <v>3560943</v>
      </c>
      <c r="CC1092">
        <v>168224</v>
      </c>
      <c r="CD1092">
        <v>64535799</v>
      </c>
      <c r="CE1092">
        <v>1915158</v>
      </c>
      <c r="CF1092">
        <v>0</v>
      </c>
      <c r="CG1092">
        <v>0</v>
      </c>
      <c r="CH1092">
        <v>0</v>
      </c>
      <c r="CI1092">
        <v>0</v>
      </c>
      <c r="CJ1092">
        <v>0</v>
      </c>
      <c r="CK1092">
        <v>0</v>
      </c>
      <c r="CL1092">
        <v>0</v>
      </c>
      <c r="CM1092">
        <v>0</v>
      </c>
      <c r="CN1092">
        <v>0</v>
      </c>
      <c r="CO1092">
        <v>0</v>
      </c>
      <c r="CP1092">
        <v>803796</v>
      </c>
      <c r="CQ1092">
        <v>70983920</v>
      </c>
      <c r="CR1092">
        <v>0</v>
      </c>
      <c r="CS1092">
        <v>0</v>
      </c>
      <c r="CT1092">
        <v>0</v>
      </c>
      <c r="CU1092">
        <v>0</v>
      </c>
      <c r="CV1092">
        <v>0</v>
      </c>
      <c r="CW1092">
        <v>1977982</v>
      </c>
      <c r="CX1092">
        <v>46756</v>
      </c>
      <c r="CY1092">
        <v>29591745</v>
      </c>
      <c r="CZ1092">
        <v>129119</v>
      </c>
      <c r="DA1092">
        <v>0</v>
      </c>
      <c r="DB1092">
        <v>0</v>
      </c>
      <c r="DC1092">
        <v>159565</v>
      </c>
      <c r="DD1092">
        <v>0</v>
      </c>
      <c r="DE1092">
        <v>0</v>
      </c>
      <c r="DF1092">
        <v>-123887</v>
      </c>
      <c r="DG1092">
        <v>31781280</v>
      </c>
      <c r="DH1092">
        <v>304256</v>
      </c>
      <c r="DI1092">
        <v>50416410</v>
      </c>
      <c r="DJ1092">
        <v>0</v>
      </c>
      <c r="DK1092">
        <v>24660914</v>
      </c>
      <c r="DL1092">
        <v>0</v>
      </c>
      <c r="DM1092">
        <v>0</v>
      </c>
      <c r="DN1092">
        <v>0</v>
      </c>
      <c r="DO1092">
        <v>0</v>
      </c>
      <c r="DP1092">
        <v>0</v>
      </c>
      <c r="DQ1092">
        <v>504089826</v>
      </c>
      <c r="DR1092">
        <v>0</v>
      </c>
      <c r="DS1092">
        <v>0</v>
      </c>
      <c r="DT1092">
        <v>0</v>
      </c>
      <c r="DU1092">
        <v>0</v>
      </c>
      <c r="DV1092">
        <v>0</v>
      </c>
      <c r="DW1092">
        <v>0</v>
      </c>
      <c r="DX1092">
        <v>0</v>
      </c>
      <c r="DY1092">
        <v>0</v>
      </c>
      <c r="DZ1092">
        <v>0</v>
      </c>
      <c r="EA1092">
        <v>0</v>
      </c>
      <c r="EB1092">
        <v>0</v>
      </c>
      <c r="EC1092">
        <v>0</v>
      </c>
      <c r="ED1092">
        <v>0</v>
      </c>
    </row>
    <row r="1093" spans="1:134" x14ac:dyDescent="0.3">
      <c r="A1093">
        <v>106304583</v>
      </c>
      <c r="B1093" t="s">
        <v>1075</v>
      </c>
      <c r="C1093">
        <v>20181</v>
      </c>
      <c r="D1093" s="1">
        <v>43101</v>
      </c>
      <c r="E1093" s="1">
        <v>43190</v>
      </c>
      <c r="F1093" t="s">
        <v>134</v>
      </c>
      <c r="G1093" t="s">
        <v>226</v>
      </c>
      <c r="H1093">
        <v>13</v>
      </c>
      <c r="I1093">
        <v>1017</v>
      </c>
      <c r="J1093" t="s">
        <v>136</v>
      </c>
      <c r="K1093" t="s">
        <v>137</v>
      </c>
      <c r="L1093" t="s">
        <v>138</v>
      </c>
      <c r="M1093" t="s">
        <v>1076</v>
      </c>
      <c r="N1093" t="s">
        <v>1077</v>
      </c>
      <c r="O1093" t="s">
        <v>1078</v>
      </c>
      <c r="P1093">
        <v>92656</v>
      </c>
      <c r="Q1093" t="s">
        <v>1079</v>
      </c>
      <c r="R1093">
        <v>93</v>
      </c>
      <c r="S1093">
        <v>93</v>
      </c>
      <c r="T1093">
        <v>93</v>
      </c>
      <c r="U1093">
        <v>0</v>
      </c>
      <c r="V1093">
        <v>0</v>
      </c>
      <c r="W1093">
        <v>0</v>
      </c>
      <c r="X1093">
        <v>0</v>
      </c>
      <c r="Y1093">
        <v>0</v>
      </c>
      <c r="Z1093">
        <v>0</v>
      </c>
      <c r="AA1093">
        <v>203</v>
      </c>
      <c r="AB1093">
        <v>0</v>
      </c>
      <c r="AC1093">
        <v>0</v>
      </c>
      <c r="AD1093">
        <v>18</v>
      </c>
      <c r="AE1093">
        <v>221</v>
      </c>
      <c r="AF1093">
        <v>0</v>
      </c>
      <c r="AG1093">
        <v>0</v>
      </c>
      <c r="AH1093">
        <v>0</v>
      </c>
      <c r="AI1093">
        <v>0</v>
      </c>
      <c r="AJ1093">
        <v>0</v>
      </c>
      <c r="AK1093">
        <v>0</v>
      </c>
      <c r="AL1093">
        <v>0</v>
      </c>
      <c r="AM1093">
        <v>4292</v>
      </c>
      <c r="AN1093">
        <v>0</v>
      </c>
      <c r="AO1093">
        <v>0</v>
      </c>
      <c r="AP1093">
        <v>568</v>
      </c>
      <c r="AQ1093">
        <v>4860</v>
      </c>
      <c r="AR1093">
        <v>0</v>
      </c>
      <c r="AS109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9720</v>
      </c>
      <c r="AT1093">
        <v>0</v>
      </c>
      <c r="AU1093">
        <v>0</v>
      </c>
      <c r="AV1093">
        <v>0</v>
      </c>
      <c r="AW1093">
        <v>0</v>
      </c>
      <c r="AX1093">
        <v>0</v>
      </c>
      <c r="AY1093">
        <v>0</v>
      </c>
      <c r="AZ1093">
        <v>0</v>
      </c>
      <c r="BA1093">
        <v>0</v>
      </c>
      <c r="BB1093">
        <v>0</v>
      </c>
      <c r="BC1093">
        <v>0</v>
      </c>
      <c r="BD1093">
        <v>0</v>
      </c>
      <c r="BE1093">
        <v>0</v>
      </c>
      <c r="BF1093">
        <v>0</v>
      </c>
      <c r="BG1093">
        <v>0</v>
      </c>
      <c r="BH1093">
        <v>0</v>
      </c>
      <c r="BI1093">
        <v>0</v>
      </c>
      <c r="BJ1093">
        <v>0</v>
      </c>
      <c r="BK1093">
        <v>3265040</v>
      </c>
      <c r="BL1093">
        <v>0</v>
      </c>
      <c r="BM1093">
        <v>0</v>
      </c>
      <c r="BN1093">
        <v>523734</v>
      </c>
      <c r="BO1093">
        <v>3788774</v>
      </c>
      <c r="BP1093">
        <v>0</v>
      </c>
      <c r="BQ1093">
        <v>0</v>
      </c>
      <c r="BR1093">
        <v>0</v>
      </c>
      <c r="BS1093">
        <v>0</v>
      </c>
      <c r="BT1093">
        <v>0</v>
      </c>
      <c r="BU1093">
        <v>0</v>
      </c>
      <c r="BV1093">
        <v>0</v>
      </c>
      <c r="BW1093">
        <v>0</v>
      </c>
      <c r="BX1093">
        <v>0</v>
      </c>
      <c r="BY1093">
        <v>0</v>
      </c>
      <c r="BZ1093">
        <v>0</v>
      </c>
      <c r="CA1093">
        <v>739272</v>
      </c>
      <c r="CB1093">
        <v>0</v>
      </c>
      <c r="CC1093">
        <v>0</v>
      </c>
      <c r="CD1093">
        <v>0</v>
      </c>
      <c r="CE1093">
        <v>0</v>
      </c>
      <c r="CF1093">
        <v>0</v>
      </c>
      <c r="CG1093">
        <v>0</v>
      </c>
      <c r="CH1093">
        <v>0</v>
      </c>
      <c r="CI1093">
        <v>0</v>
      </c>
      <c r="CJ1093">
        <v>0</v>
      </c>
      <c r="CK1093">
        <v>0</v>
      </c>
      <c r="CL1093">
        <v>0</v>
      </c>
      <c r="CM1093">
        <v>0</v>
      </c>
      <c r="CN1093">
        <v>0</v>
      </c>
      <c r="CO1093">
        <v>0</v>
      </c>
      <c r="CP1093">
        <v>0</v>
      </c>
      <c r="CQ1093">
        <v>739272</v>
      </c>
      <c r="CR1093">
        <v>0</v>
      </c>
      <c r="CS1093">
        <v>0</v>
      </c>
      <c r="CT1093">
        <v>0</v>
      </c>
      <c r="CU1093">
        <v>0</v>
      </c>
      <c r="CV1093">
        <v>0</v>
      </c>
      <c r="CW1093">
        <v>0</v>
      </c>
      <c r="CX1093">
        <v>0</v>
      </c>
      <c r="CY1093">
        <v>0</v>
      </c>
      <c r="CZ1093">
        <v>0</v>
      </c>
      <c r="DA1093">
        <v>0</v>
      </c>
      <c r="DB1093">
        <v>0</v>
      </c>
      <c r="DC1093">
        <v>2525768</v>
      </c>
      <c r="DD1093">
        <v>0</v>
      </c>
      <c r="DE1093">
        <v>0</v>
      </c>
      <c r="DF1093">
        <v>523734</v>
      </c>
      <c r="DG1093">
        <v>3049502</v>
      </c>
      <c r="DH1093">
        <v>0</v>
      </c>
      <c r="DI1093">
        <v>3421447</v>
      </c>
      <c r="DJ1093">
        <v>0</v>
      </c>
      <c r="DK1093">
        <v>0</v>
      </c>
      <c r="DL1093">
        <v>0</v>
      </c>
      <c r="DM1093">
        <v>0</v>
      </c>
      <c r="DN1093">
        <v>0</v>
      </c>
      <c r="DO1093">
        <v>0</v>
      </c>
      <c r="DP1093">
        <v>10975</v>
      </c>
      <c r="DQ1093">
        <v>917539</v>
      </c>
      <c r="DR1093">
        <v>0</v>
      </c>
      <c r="DS1093">
        <v>0</v>
      </c>
      <c r="DT1093">
        <v>0</v>
      </c>
      <c r="DU1093">
        <v>0</v>
      </c>
      <c r="DV1093">
        <v>0</v>
      </c>
      <c r="DW1093">
        <v>0</v>
      </c>
      <c r="DX1093">
        <v>0</v>
      </c>
      <c r="DY1093">
        <v>0</v>
      </c>
      <c r="DZ1093">
        <v>0</v>
      </c>
      <c r="EA1093">
        <v>0</v>
      </c>
      <c r="EB1093">
        <v>0</v>
      </c>
      <c r="EC1093">
        <v>0</v>
      </c>
      <c r="ED1093">
        <v>0</v>
      </c>
    </row>
    <row r="1094" spans="1:134" x14ac:dyDescent="0.3">
      <c r="A1094">
        <v>106190240</v>
      </c>
      <c r="B1094" t="s">
        <v>1080</v>
      </c>
      <c r="C1094">
        <v>20181</v>
      </c>
      <c r="D1094" s="1">
        <v>43101</v>
      </c>
      <c r="E1094" s="1">
        <v>43190</v>
      </c>
      <c r="F1094" t="s">
        <v>134</v>
      </c>
      <c r="G1094" t="s">
        <v>158</v>
      </c>
      <c r="H1094">
        <v>11</v>
      </c>
      <c r="I1094">
        <v>933</v>
      </c>
      <c r="J1094" t="s">
        <v>255</v>
      </c>
      <c r="K1094" t="s">
        <v>137</v>
      </c>
      <c r="L1094" t="s">
        <v>138</v>
      </c>
      <c r="M1094" t="s">
        <v>1081</v>
      </c>
      <c r="N1094" t="s">
        <v>1082</v>
      </c>
      <c r="O1094" t="s">
        <v>1083</v>
      </c>
      <c r="P1094">
        <v>90712</v>
      </c>
      <c r="Q1094" t="s">
        <v>2133</v>
      </c>
      <c r="R1094">
        <v>172</v>
      </c>
      <c r="S1094">
        <v>172</v>
      </c>
      <c r="T1094">
        <v>121</v>
      </c>
      <c r="U1094">
        <v>637</v>
      </c>
      <c r="V1094">
        <v>723</v>
      </c>
      <c r="W1094">
        <v>141</v>
      </c>
      <c r="X1094">
        <v>449</v>
      </c>
      <c r="Y1094">
        <v>0</v>
      </c>
      <c r="Z1094">
        <v>0</v>
      </c>
      <c r="AA1094">
        <v>14</v>
      </c>
      <c r="AB1094">
        <v>330</v>
      </c>
      <c r="AC1094">
        <v>10</v>
      </c>
      <c r="AD1094">
        <v>8</v>
      </c>
      <c r="AE1094">
        <v>2312</v>
      </c>
      <c r="AF1094">
        <v>0</v>
      </c>
      <c r="AG1094">
        <v>3465</v>
      </c>
      <c r="AH1094">
        <v>3153</v>
      </c>
      <c r="AI1094">
        <v>794</v>
      </c>
      <c r="AJ1094">
        <v>2119</v>
      </c>
      <c r="AK1094">
        <v>0</v>
      </c>
      <c r="AL1094">
        <v>0</v>
      </c>
      <c r="AM1094">
        <v>37</v>
      </c>
      <c r="AN1094">
        <v>1197</v>
      </c>
      <c r="AO1094">
        <v>39</v>
      </c>
      <c r="AP1094">
        <v>9</v>
      </c>
      <c r="AQ1094">
        <v>10813</v>
      </c>
      <c r="AR1094">
        <v>0</v>
      </c>
      <c r="AS109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21626</v>
      </c>
      <c r="AT1094">
        <v>1961</v>
      </c>
      <c r="AU1094">
        <v>1989</v>
      </c>
      <c r="AV1094">
        <v>816</v>
      </c>
      <c r="AW1094">
        <v>5269</v>
      </c>
      <c r="AX1094">
        <v>0</v>
      </c>
      <c r="AY1094">
        <v>0</v>
      </c>
      <c r="AZ1094">
        <v>247</v>
      </c>
      <c r="BA1094">
        <v>2950</v>
      </c>
      <c r="BB1094">
        <v>6</v>
      </c>
      <c r="BC1094">
        <v>936</v>
      </c>
      <c r="BD1094">
        <v>14174</v>
      </c>
      <c r="BE1094">
        <v>71081249</v>
      </c>
      <c r="BF1094">
        <v>90779743</v>
      </c>
      <c r="BG1094">
        <v>16242637</v>
      </c>
      <c r="BH1094">
        <v>46992607</v>
      </c>
      <c r="BI1094">
        <v>0</v>
      </c>
      <c r="BJ1094">
        <v>0</v>
      </c>
      <c r="BK1094">
        <v>1484995</v>
      </c>
      <c r="BL1094">
        <v>34788929</v>
      </c>
      <c r="BM1094">
        <v>885616</v>
      </c>
      <c r="BN1094">
        <v>413178</v>
      </c>
      <c r="BO1094">
        <v>262668954</v>
      </c>
      <c r="BP1094">
        <v>18013808</v>
      </c>
      <c r="BQ1094">
        <v>34384569</v>
      </c>
      <c r="BR1094">
        <v>5372214</v>
      </c>
      <c r="BS1094">
        <v>36700675</v>
      </c>
      <c r="BT1094">
        <v>0</v>
      </c>
      <c r="BU1094">
        <v>0</v>
      </c>
      <c r="BV1094">
        <v>2289104</v>
      </c>
      <c r="BW1094">
        <v>25702767</v>
      </c>
      <c r="BX1094">
        <v>31998</v>
      </c>
      <c r="BY1094">
        <v>5230256</v>
      </c>
      <c r="BZ1094">
        <v>127725391</v>
      </c>
      <c r="CA1094">
        <v>2143491</v>
      </c>
      <c r="CB1094">
        <v>78915588</v>
      </c>
      <c r="CC1094">
        <v>108758686</v>
      </c>
      <c r="CD1094">
        <v>10737730</v>
      </c>
      <c r="CE1094">
        <v>78636395</v>
      </c>
      <c r="CF1094">
        <v>0</v>
      </c>
      <c r="CG1094">
        <v>0</v>
      </c>
      <c r="CH1094">
        <v>0</v>
      </c>
      <c r="CI1094">
        <v>3054300</v>
      </c>
      <c r="CJ1094">
        <v>42704764</v>
      </c>
      <c r="CK1094">
        <v>0</v>
      </c>
      <c r="CL1094">
        <v>881983</v>
      </c>
      <c r="CM1094">
        <v>0</v>
      </c>
      <c r="CN1094">
        <v>0</v>
      </c>
      <c r="CO1094">
        <v>0</v>
      </c>
      <c r="CP1094">
        <v>4180410</v>
      </c>
      <c r="CQ1094">
        <v>330013347</v>
      </c>
      <c r="CR1094">
        <v>0</v>
      </c>
      <c r="CS1094">
        <v>0</v>
      </c>
      <c r="CT1094">
        <v>0</v>
      </c>
      <c r="CU1094">
        <v>0</v>
      </c>
      <c r="CV1094">
        <v>0</v>
      </c>
      <c r="CW1094">
        <v>10179469</v>
      </c>
      <c r="CX1094">
        <v>16405626</v>
      </c>
      <c r="CY1094">
        <v>10877121</v>
      </c>
      <c r="CZ1094">
        <v>5056887</v>
      </c>
      <c r="DA1094">
        <v>0</v>
      </c>
      <c r="DB1094">
        <v>0</v>
      </c>
      <c r="DC1094">
        <v>675296</v>
      </c>
      <c r="DD1094">
        <v>17150968</v>
      </c>
      <c r="DE1094">
        <v>35631</v>
      </c>
      <c r="DF1094">
        <v>0</v>
      </c>
      <c r="DG1094">
        <v>60380998</v>
      </c>
      <c r="DH1094">
        <v>195483</v>
      </c>
      <c r="DI1094">
        <v>53373653</v>
      </c>
      <c r="DJ1094">
        <v>0</v>
      </c>
      <c r="DK1094">
        <v>102890</v>
      </c>
      <c r="DL1094">
        <v>0</v>
      </c>
      <c r="DM1094">
        <v>0</v>
      </c>
      <c r="DN1094">
        <v>0</v>
      </c>
      <c r="DO1094">
        <v>0</v>
      </c>
      <c r="DP1094">
        <v>365297</v>
      </c>
      <c r="DQ1094">
        <v>36868984</v>
      </c>
      <c r="DR1094">
        <v>0</v>
      </c>
      <c r="DS1094">
        <v>0</v>
      </c>
      <c r="DT1094">
        <v>0</v>
      </c>
      <c r="DU1094">
        <v>0</v>
      </c>
      <c r="DV1094">
        <v>0</v>
      </c>
      <c r="DW1094">
        <v>0</v>
      </c>
      <c r="DX1094">
        <v>0</v>
      </c>
      <c r="DY1094">
        <v>0</v>
      </c>
      <c r="DZ1094">
        <v>0</v>
      </c>
      <c r="EA1094">
        <v>0</v>
      </c>
      <c r="EB1094">
        <v>7287680</v>
      </c>
      <c r="EC1094">
        <v>9554364</v>
      </c>
      <c r="ED1094">
        <v>0</v>
      </c>
    </row>
    <row r="1095" spans="1:134" x14ac:dyDescent="0.3">
      <c r="A1095">
        <v>106380868</v>
      </c>
      <c r="B1095" t="s">
        <v>1085</v>
      </c>
      <c r="C1095">
        <v>20181</v>
      </c>
      <c r="D1095" s="1">
        <v>43101</v>
      </c>
      <c r="E1095" s="1">
        <v>43190</v>
      </c>
      <c r="F1095" t="s">
        <v>134</v>
      </c>
      <c r="G1095" t="s">
        <v>379</v>
      </c>
      <c r="H1095">
        <v>4</v>
      </c>
      <c r="I1095">
        <v>423</v>
      </c>
      <c r="J1095" t="s">
        <v>227</v>
      </c>
      <c r="K1095" t="s">
        <v>137</v>
      </c>
      <c r="L1095" t="s">
        <v>138</v>
      </c>
      <c r="M1095" t="s">
        <v>1086</v>
      </c>
      <c r="N1095" t="s">
        <v>1087</v>
      </c>
      <c r="O1095" t="s">
        <v>382</v>
      </c>
      <c r="P1095">
        <v>94143</v>
      </c>
      <c r="Q1095" t="s">
        <v>1088</v>
      </c>
      <c r="R1095">
        <v>67</v>
      </c>
      <c r="S1095">
        <v>22</v>
      </c>
      <c r="T1095">
        <v>22</v>
      </c>
      <c r="U1095">
        <v>36</v>
      </c>
      <c r="V1095">
        <v>6</v>
      </c>
      <c r="W1095">
        <v>1</v>
      </c>
      <c r="X1095">
        <v>16</v>
      </c>
      <c r="Y1095">
        <v>0</v>
      </c>
      <c r="Z1095">
        <v>0</v>
      </c>
      <c r="AA1095">
        <v>0</v>
      </c>
      <c r="AB1095">
        <v>74</v>
      </c>
      <c r="AC1095">
        <v>0</v>
      </c>
      <c r="AD1095">
        <v>10</v>
      </c>
      <c r="AE1095">
        <v>143</v>
      </c>
      <c r="AF1095">
        <v>0</v>
      </c>
      <c r="AG1095">
        <v>517</v>
      </c>
      <c r="AH1095">
        <v>115</v>
      </c>
      <c r="AI1095">
        <v>21</v>
      </c>
      <c r="AJ1095">
        <v>250</v>
      </c>
      <c r="AK1095">
        <v>0</v>
      </c>
      <c r="AL1095">
        <v>0</v>
      </c>
      <c r="AM1095">
        <v>0</v>
      </c>
      <c r="AN1095">
        <v>495</v>
      </c>
      <c r="AO1095">
        <v>0</v>
      </c>
      <c r="AP1095">
        <v>81</v>
      </c>
      <c r="AQ1095">
        <v>1479</v>
      </c>
      <c r="AR1095">
        <v>0</v>
      </c>
      <c r="AS109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2958</v>
      </c>
      <c r="AT1095">
        <v>1546</v>
      </c>
      <c r="AU1095">
        <v>29</v>
      </c>
      <c r="AV1095">
        <v>5</v>
      </c>
      <c r="AW1095">
        <v>5</v>
      </c>
      <c r="AX1095">
        <v>0</v>
      </c>
      <c r="AY1095">
        <v>0</v>
      </c>
      <c r="AZ1095">
        <v>0</v>
      </c>
      <c r="BA1095">
        <v>7774</v>
      </c>
      <c r="BB1095">
        <v>0</v>
      </c>
      <c r="BC1095">
        <v>296</v>
      </c>
      <c r="BD1095">
        <v>9655</v>
      </c>
      <c r="BE1095">
        <v>2247337</v>
      </c>
      <c r="BF1095">
        <v>420232</v>
      </c>
      <c r="BG1095">
        <v>90700</v>
      </c>
      <c r="BH1095">
        <v>924576</v>
      </c>
      <c r="BI1095">
        <v>0</v>
      </c>
      <c r="BJ1095">
        <v>0</v>
      </c>
      <c r="BK1095">
        <v>0</v>
      </c>
      <c r="BL1095">
        <v>2002935</v>
      </c>
      <c r="BM1095">
        <v>0</v>
      </c>
      <c r="BN1095">
        <v>205083</v>
      </c>
      <c r="BO1095">
        <v>5890863</v>
      </c>
      <c r="BP1095">
        <v>1227582</v>
      </c>
      <c r="BQ1095">
        <v>11895</v>
      </c>
      <c r="BR1095">
        <v>6148</v>
      </c>
      <c r="BS1095">
        <v>8646</v>
      </c>
      <c r="BT1095">
        <v>0</v>
      </c>
      <c r="BU1095">
        <v>0</v>
      </c>
      <c r="BV1095">
        <v>0</v>
      </c>
      <c r="BW1095">
        <v>6624544</v>
      </c>
      <c r="BX1095">
        <v>0</v>
      </c>
      <c r="BY1095">
        <v>221527</v>
      </c>
      <c r="BZ1095">
        <v>8100342</v>
      </c>
      <c r="CA1095">
        <v>54488</v>
      </c>
      <c r="CB1095">
        <v>1807559</v>
      </c>
      <c r="CC1095">
        <v>196789</v>
      </c>
      <c r="CD1095">
        <v>96848</v>
      </c>
      <c r="CE1095">
        <v>933222</v>
      </c>
      <c r="CF1095">
        <v>0</v>
      </c>
      <c r="CG1095">
        <v>0</v>
      </c>
      <c r="CH1095">
        <v>0</v>
      </c>
      <c r="CI1095">
        <v>0</v>
      </c>
      <c r="CJ1095">
        <v>5266611</v>
      </c>
      <c r="CK1095">
        <v>0</v>
      </c>
      <c r="CL1095">
        <v>0</v>
      </c>
      <c r="CM1095">
        <v>0</v>
      </c>
      <c r="CN1095">
        <v>0</v>
      </c>
      <c r="CO1095">
        <v>0</v>
      </c>
      <c r="CP1095">
        <v>237628</v>
      </c>
      <c r="CQ1095">
        <v>8593145</v>
      </c>
      <c r="CR1095">
        <v>0</v>
      </c>
      <c r="CS1095">
        <v>0</v>
      </c>
      <c r="CT1095">
        <v>0</v>
      </c>
      <c r="CU1095">
        <v>0</v>
      </c>
      <c r="CV1095">
        <v>0</v>
      </c>
      <c r="CW1095">
        <v>1667360</v>
      </c>
      <c r="CX1095">
        <v>235338</v>
      </c>
      <c r="CY1095">
        <v>0</v>
      </c>
      <c r="CZ1095">
        <v>0</v>
      </c>
      <c r="DA1095">
        <v>0</v>
      </c>
      <c r="DB1095">
        <v>0</v>
      </c>
      <c r="DC1095">
        <v>0</v>
      </c>
      <c r="DD1095">
        <v>3306380</v>
      </c>
      <c r="DE1095">
        <v>0</v>
      </c>
      <c r="DF1095">
        <v>188982</v>
      </c>
      <c r="DG1095">
        <v>5398060</v>
      </c>
      <c r="DH1095">
        <v>1030069</v>
      </c>
      <c r="DI1095">
        <v>9133844</v>
      </c>
      <c r="DJ1095">
        <v>0</v>
      </c>
      <c r="DK1095">
        <v>0</v>
      </c>
      <c r="DL1095">
        <v>0</v>
      </c>
      <c r="DM1095">
        <v>0</v>
      </c>
      <c r="DN1095">
        <v>0</v>
      </c>
      <c r="DO1095">
        <v>0</v>
      </c>
      <c r="DP1095">
        <v>920</v>
      </c>
      <c r="DQ1095">
        <v>1705721</v>
      </c>
      <c r="DR1095">
        <v>0</v>
      </c>
      <c r="DS1095">
        <v>0</v>
      </c>
      <c r="DT1095">
        <v>0</v>
      </c>
      <c r="DU1095">
        <v>0</v>
      </c>
      <c r="DV1095">
        <v>0</v>
      </c>
      <c r="DW1095">
        <v>0</v>
      </c>
      <c r="DX1095">
        <v>0</v>
      </c>
      <c r="DY1095">
        <v>0</v>
      </c>
      <c r="DZ1095">
        <v>0</v>
      </c>
      <c r="EA1095">
        <v>0</v>
      </c>
      <c r="EB1095">
        <v>0</v>
      </c>
      <c r="EC1095">
        <v>0</v>
      </c>
      <c r="ED1095">
        <v>0</v>
      </c>
    </row>
    <row r="1096" spans="1:134" x14ac:dyDescent="0.3">
      <c r="A1096">
        <v>106364014</v>
      </c>
      <c r="B1096" t="s">
        <v>1089</v>
      </c>
      <c r="C1096">
        <v>20181</v>
      </c>
      <c r="D1096" s="1">
        <v>43101</v>
      </c>
      <c r="E1096" s="1">
        <v>43190</v>
      </c>
      <c r="F1096" t="s">
        <v>134</v>
      </c>
      <c r="G1096" t="s">
        <v>275</v>
      </c>
      <c r="H1096">
        <v>12</v>
      </c>
      <c r="I1096">
        <v>1209</v>
      </c>
      <c r="J1096" t="s">
        <v>136</v>
      </c>
      <c r="K1096" t="s">
        <v>137</v>
      </c>
      <c r="L1096" t="s">
        <v>138</v>
      </c>
      <c r="M1096" t="s">
        <v>1090</v>
      </c>
      <c r="N1096" t="s">
        <v>1091</v>
      </c>
      <c r="O1096" t="s">
        <v>1092</v>
      </c>
      <c r="P1096">
        <v>92373</v>
      </c>
      <c r="Q1096" t="s">
        <v>1093</v>
      </c>
      <c r="R1096">
        <v>89</v>
      </c>
      <c r="S1096">
        <v>89</v>
      </c>
      <c r="T1096">
        <v>68</v>
      </c>
      <c r="U1096">
        <v>54</v>
      </c>
      <c r="V1096">
        <v>64</v>
      </c>
      <c r="W1096">
        <v>469</v>
      </c>
      <c r="X1096">
        <v>0</v>
      </c>
      <c r="Y1096">
        <v>1</v>
      </c>
      <c r="Z1096">
        <v>0</v>
      </c>
      <c r="AA1096">
        <v>329</v>
      </c>
      <c r="AB1096">
        <v>41</v>
      </c>
      <c r="AC1096">
        <v>0</v>
      </c>
      <c r="AD1096">
        <v>10</v>
      </c>
      <c r="AE1096">
        <v>968</v>
      </c>
      <c r="AF1096">
        <v>0</v>
      </c>
      <c r="AG1096">
        <v>513</v>
      </c>
      <c r="AH1096">
        <v>524</v>
      </c>
      <c r="AI1096">
        <v>2900</v>
      </c>
      <c r="AJ1096">
        <v>0</v>
      </c>
      <c r="AK1096">
        <v>2</v>
      </c>
      <c r="AL1096">
        <v>0</v>
      </c>
      <c r="AM1096">
        <v>1898</v>
      </c>
      <c r="AN1096">
        <v>214</v>
      </c>
      <c r="AO1096">
        <v>0</v>
      </c>
      <c r="AP1096">
        <v>44</v>
      </c>
      <c r="AQ1096">
        <v>6095</v>
      </c>
      <c r="AR1096">
        <v>0</v>
      </c>
      <c r="AS109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12190</v>
      </c>
      <c r="AT1096">
        <v>1989</v>
      </c>
      <c r="AU1096">
        <v>1297</v>
      </c>
      <c r="AV1096">
        <v>319</v>
      </c>
      <c r="AW1096">
        <v>0</v>
      </c>
      <c r="AX1096">
        <v>0</v>
      </c>
      <c r="AY1096">
        <v>0</v>
      </c>
      <c r="AZ1096">
        <v>7771</v>
      </c>
      <c r="BA1096">
        <v>477</v>
      </c>
      <c r="BB1096">
        <v>0</v>
      </c>
      <c r="BC1096">
        <v>44</v>
      </c>
      <c r="BD1096">
        <v>11897</v>
      </c>
      <c r="BE1096">
        <v>1345491</v>
      </c>
      <c r="BF1096">
        <v>1209595</v>
      </c>
      <c r="BG1096">
        <v>6337478</v>
      </c>
      <c r="BH1096">
        <v>0</v>
      </c>
      <c r="BI1096">
        <v>4447</v>
      </c>
      <c r="BJ1096">
        <v>0</v>
      </c>
      <c r="BK1096">
        <v>4635972</v>
      </c>
      <c r="BL1096">
        <v>152998</v>
      </c>
      <c r="BM1096">
        <v>0</v>
      </c>
      <c r="BN1096">
        <v>112938</v>
      </c>
      <c r="BO1096">
        <v>13798919</v>
      </c>
      <c r="BP1096">
        <v>988655</v>
      </c>
      <c r="BQ1096">
        <v>386265</v>
      </c>
      <c r="BR1096">
        <v>264263</v>
      </c>
      <c r="BS1096">
        <v>0</v>
      </c>
      <c r="BT1096">
        <v>0</v>
      </c>
      <c r="BU1096">
        <v>0</v>
      </c>
      <c r="BV1096">
        <v>7472664</v>
      </c>
      <c r="BW1096">
        <v>794110</v>
      </c>
      <c r="BX1096">
        <v>0</v>
      </c>
      <c r="BY1096">
        <v>31009</v>
      </c>
      <c r="BZ1096">
        <v>9936966</v>
      </c>
      <c r="CA1096">
        <v>123737</v>
      </c>
      <c r="CB1096">
        <v>1678790</v>
      </c>
      <c r="CC1096">
        <v>1032076</v>
      </c>
      <c r="CD1096">
        <v>4656924</v>
      </c>
      <c r="CE1096">
        <v>0</v>
      </c>
      <c r="CF1096">
        <v>0</v>
      </c>
      <c r="CG1096">
        <v>4447</v>
      </c>
      <c r="CH1096">
        <v>0</v>
      </c>
      <c r="CI1096">
        <v>7319406</v>
      </c>
      <c r="CJ1096">
        <v>472313</v>
      </c>
      <c r="CK1096">
        <v>0</v>
      </c>
      <c r="CL1096">
        <v>66015</v>
      </c>
      <c r="CM1096">
        <v>0</v>
      </c>
      <c r="CN1096">
        <v>0</v>
      </c>
      <c r="CO1096">
        <v>0</v>
      </c>
      <c r="CP1096">
        <v>0</v>
      </c>
      <c r="CQ1096">
        <v>15353708</v>
      </c>
      <c r="CR1096">
        <v>0</v>
      </c>
      <c r="CS1096">
        <v>0</v>
      </c>
      <c r="CT1096">
        <v>0</v>
      </c>
      <c r="CU1096">
        <v>0</v>
      </c>
      <c r="CV1096">
        <v>0</v>
      </c>
      <c r="CW1096">
        <v>655356</v>
      </c>
      <c r="CX1096">
        <v>563784</v>
      </c>
      <c r="CY1096">
        <v>1878802</v>
      </c>
      <c r="CZ1096">
        <v>0</v>
      </c>
      <c r="DA1096">
        <v>0</v>
      </c>
      <c r="DB1096">
        <v>0</v>
      </c>
      <c r="DC1096">
        <v>4789230</v>
      </c>
      <c r="DD1096">
        <v>474795</v>
      </c>
      <c r="DE1096">
        <v>0</v>
      </c>
      <c r="DF1096">
        <v>20210</v>
      </c>
      <c r="DG1096">
        <v>8382177</v>
      </c>
      <c r="DH1096">
        <v>0</v>
      </c>
      <c r="DI1096">
        <v>10602799</v>
      </c>
      <c r="DJ1096">
        <v>211511</v>
      </c>
      <c r="DK1096">
        <v>0</v>
      </c>
      <c r="DL1096">
        <v>0</v>
      </c>
      <c r="DM1096">
        <v>0</v>
      </c>
      <c r="DN1096">
        <v>0</v>
      </c>
      <c r="DO1096">
        <v>0</v>
      </c>
      <c r="DP1096">
        <v>946198</v>
      </c>
      <c r="DQ1096">
        <v>24557807</v>
      </c>
      <c r="DR1096">
        <v>0</v>
      </c>
      <c r="DS1096">
        <v>0</v>
      </c>
      <c r="DT1096">
        <v>0</v>
      </c>
      <c r="DU1096">
        <v>0</v>
      </c>
      <c r="DV1096">
        <v>0</v>
      </c>
      <c r="DW1096">
        <v>0</v>
      </c>
      <c r="DX1096">
        <v>0</v>
      </c>
      <c r="DY1096">
        <v>0</v>
      </c>
      <c r="DZ1096">
        <v>0</v>
      </c>
      <c r="EA1096">
        <v>0</v>
      </c>
      <c r="EB1096">
        <v>0</v>
      </c>
      <c r="EC1096">
        <v>0</v>
      </c>
      <c r="ED1096">
        <v>0</v>
      </c>
    </row>
    <row r="1097" spans="1:134" x14ac:dyDescent="0.3">
      <c r="A1097">
        <v>106364502</v>
      </c>
      <c r="B1097" t="s">
        <v>1094</v>
      </c>
      <c r="C1097">
        <v>20181</v>
      </c>
      <c r="D1097" s="1">
        <v>43101</v>
      </c>
      <c r="E1097" s="1">
        <v>43190</v>
      </c>
      <c r="F1097" t="s">
        <v>134</v>
      </c>
      <c r="G1097" t="s">
        <v>275</v>
      </c>
      <c r="H1097">
        <v>12</v>
      </c>
      <c r="I1097">
        <v>1209</v>
      </c>
      <c r="J1097" t="s">
        <v>136</v>
      </c>
      <c r="K1097" t="s">
        <v>137</v>
      </c>
      <c r="L1097" t="s">
        <v>145</v>
      </c>
      <c r="M1097" t="s">
        <v>1095</v>
      </c>
      <c r="N1097" t="s">
        <v>1096</v>
      </c>
      <c r="O1097" t="s">
        <v>1097</v>
      </c>
      <c r="P1097">
        <v>92354</v>
      </c>
      <c r="Q1097" t="s">
        <v>1093</v>
      </c>
      <c r="R1097">
        <v>343</v>
      </c>
      <c r="S1097">
        <v>343</v>
      </c>
      <c r="T1097">
        <v>287</v>
      </c>
      <c r="U1097">
        <v>8</v>
      </c>
      <c r="V1097">
        <v>12</v>
      </c>
      <c r="W1097">
        <v>2395</v>
      </c>
      <c r="X1097">
        <v>667</v>
      </c>
      <c r="Y1097">
        <v>0</v>
      </c>
      <c r="Z1097">
        <v>0</v>
      </c>
      <c r="AA1097">
        <v>923</v>
      </c>
      <c r="AB1097">
        <v>396</v>
      </c>
      <c r="AC1097">
        <v>0</v>
      </c>
      <c r="AD1097">
        <v>14</v>
      </c>
      <c r="AE1097">
        <v>4415</v>
      </c>
      <c r="AF1097">
        <v>0</v>
      </c>
      <c r="AG1097">
        <v>102</v>
      </c>
      <c r="AH1097">
        <v>18</v>
      </c>
      <c r="AI1097">
        <v>14593</v>
      </c>
      <c r="AJ1097">
        <v>4744</v>
      </c>
      <c r="AK1097">
        <v>0</v>
      </c>
      <c r="AL1097">
        <v>0</v>
      </c>
      <c r="AM1097">
        <v>5120</v>
      </c>
      <c r="AN1097">
        <v>1026</v>
      </c>
      <c r="AO1097">
        <v>0</v>
      </c>
      <c r="AP1097">
        <v>71</v>
      </c>
      <c r="AQ1097">
        <v>25674</v>
      </c>
      <c r="AR1097">
        <v>0</v>
      </c>
      <c r="AS109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51348</v>
      </c>
      <c r="AT1097">
        <v>324</v>
      </c>
      <c r="AU1097">
        <v>6</v>
      </c>
      <c r="AV1097">
        <v>8986</v>
      </c>
      <c r="AW1097">
        <v>7507</v>
      </c>
      <c r="AX1097">
        <v>0</v>
      </c>
      <c r="AY1097">
        <v>0</v>
      </c>
      <c r="AZ1097">
        <v>3994</v>
      </c>
      <c r="BA1097">
        <v>1238</v>
      </c>
      <c r="BB1097">
        <v>0</v>
      </c>
      <c r="BC1097">
        <v>59</v>
      </c>
      <c r="BD1097">
        <v>22114</v>
      </c>
      <c r="BE1097">
        <v>1725385</v>
      </c>
      <c r="BF1097">
        <v>173725</v>
      </c>
      <c r="BG1097">
        <v>309952090</v>
      </c>
      <c r="BH1097">
        <v>63473599</v>
      </c>
      <c r="BI1097">
        <v>0</v>
      </c>
      <c r="BJ1097">
        <v>0</v>
      </c>
      <c r="BK1097">
        <v>100045678</v>
      </c>
      <c r="BL1097">
        <v>13700264</v>
      </c>
      <c r="BM1097">
        <v>0</v>
      </c>
      <c r="BN1097">
        <v>1586873</v>
      </c>
      <c r="BO1097">
        <v>490657614</v>
      </c>
      <c r="BP1097">
        <v>382008</v>
      </c>
      <c r="BQ1097">
        <v>31880</v>
      </c>
      <c r="BR1097">
        <v>24006670</v>
      </c>
      <c r="BS1097">
        <v>11579631</v>
      </c>
      <c r="BT1097">
        <v>0</v>
      </c>
      <c r="BU1097">
        <v>0</v>
      </c>
      <c r="BV1097">
        <v>9618459</v>
      </c>
      <c r="BW1097">
        <v>2337115</v>
      </c>
      <c r="BX1097">
        <v>0</v>
      </c>
      <c r="BY1097">
        <v>194089</v>
      </c>
      <c r="BZ1097">
        <v>48149852</v>
      </c>
      <c r="CA1097">
        <v>1461924</v>
      </c>
      <c r="CB1097">
        <v>1846515</v>
      </c>
      <c r="CC1097">
        <v>168688</v>
      </c>
      <c r="CD1097">
        <v>286412110</v>
      </c>
      <c r="CE1097">
        <v>69311074</v>
      </c>
      <c r="CF1097">
        <v>-4813248</v>
      </c>
      <c r="CG1097">
        <v>0</v>
      </c>
      <c r="CH1097">
        <v>0</v>
      </c>
      <c r="CI1097">
        <v>79544895</v>
      </c>
      <c r="CJ1097">
        <v>13243011</v>
      </c>
      <c r="CK1097">
        <v>0</v>
      </c>
      <c r="CL1097">
        <v>0</v>
      </c>
      <c r="CM1097">
        <v>0</v>
      </c>
      <c r="CN1097">
        <v>0</v>
      </c>
      <c r="CO1097">
        <v>0</v>
      </c>
      <c r="CP1097">
        <v>0</v>
      </c>
      <c r="CQ1097">
        <v>447174969</v>
      </c>
      <c r="CR1097">
        <v>0</v>
      </c>
      <c r="CS1097">
        <v>0</v>
      </c>
      <c r="CT1097">
        <v>0</v>
      </c>
      <c r="CU1097">
        <v>0</v>
      </c>
      <c r="CV1097">
        <v>0</v>
      </c>
      <c r="CW1097">
        <v>260878</v>
      </c>
      <c r="CX1097">
        <v>36917</v>
      </c>
      <c r="CY1097">
        <v>47546650</v>
      </c>
      <c r="CZ1097">
        <v>10555404</v>
      </c>
      <c r="DA1097">
        <v>0</v>
      </c>
      <c r="DB1097">
        <v>0</v>
      </c>
      <c r="DC1097">
        <v>30119242</v>
      </c>
      <c r="DD1097">
        <v>2794368</v>
      </c>
      <c r="DE1097">
        <v>0</v>
      </c>
      <c r="DF1097">
        <v>319038</v>
      </c>
      <c r="DG1097">
        <v>91632497</v>
      </c>
      <c r="DH1097">
        <v>1465885</v>
      </c>
      <c r="DI1097">
        <v>109829998</v>
      </c>
      <c r="DJ1097">
        <v>0</v>
      </c>
      <c r="DK1097">
        <v>39742</v>
      </c>
      <c r="DL1097">
        <v>0</v>
      </c>
      <c r="DM1097">
        <v>0</v>
      </c>
      <c r="DN1097">
        <v>0</v>
      </c>
      <c r="DO1097">
        <v>0</v>
      </c>
      <c r="DP1097">
        <v>3456371</v>
      </c>
      <c r="DQ1097">
        <v>95821599</v>
      </c>
      <c r="DR1097">
        <v>0</v>
      </c>
      <c r="DS1097">
        <v>0</v>
      </c>
      <c r="DT1097">
        <v>0</v>
      </c>
      <c r="DU1097">
        <v>0</v>
      </c>
      <c r="DV1097">
        <v>0</v>
      </c>
      <c r="DW1097">
        <v>0</v>
      </c>
      <c r="DX1097">
        <v>0</v>
      </c>
      <c r="DY1097">
        <v>0</v>
      </c>
      <c r="DZ1097">
        <v>0</v>
      </c>
      <c r="EA1097">
        <v>0</v>
      </c>
      <c r="EB1097">
        <v>0</v>
      </c>
      <c r="EC1097">
        <v>0</v>
      </c>
      <c r="ED1097">
        <v>0</v>
      </c>
    </row>
    <row r="1098" spans="1:134" x14ac:dyDescent="0.3">
      <c r="A1098">
        <v>106361246</v>
      </c>
      <c r="B1098" t="s">
        <v>1098</v>
      </c>
      <c r="C1098">
        <v>20181</v>
      </c>
      <c r="D1098" s="1">
        <v>43101</v>
      </c>
      <c r="E1098" s="1">
        <v>43190</v>
      </c>
      <c r="F1098" t="s">
        <v>134</v>
      </c>
      <c r="G1098" t="s">
        <v>275</v>
      </c>
      <c r="H1098">
        <v>12</v>
      </c>
      <c r="I1098">
        <v>1209</v>
      </c>
      <c r="J1098" t="s">
        <v>136</v>
      </c>
      <c r="K1098" t="s">
        <v>137</v>
      </c>
      <c r="L1098" t="s">
        <v>145</v>
      </c>
      <c r="M1098" t="s">
        <v>1095</v>
      </c>
      <c r="N1098" t="s">
        <v>1096</v>
      </c>
      <c r="O1098" t="s">
        <v>1097</v>
      </c>
      <c r="P1098">
        <v>92354</v>
      </c>
      <c r="Q1098" t="s">
        <v>1093</v>
      </c>
      <c r="R1098">
        <v>533</v>
      </c>
      <c r="S1098">
        <v>533</v>
      </c>
      <c r="T1098">
        <v>441</v>
      </c>
      <c r="U1098">
        <v>1361</v>
      </c>
      <c r="V1098">
        <v>1218</v>
      </c>
      <c r="W1098">
        <v>524</v>
      </c>
      <c r="X1098">
        <v>1256</v>
      </c>
      <c r="Y1098">
        <v>19</v>
      </c>
      <c r="Z1098">
        <v>0</v>
      </c>
      <c r="AA1098">
        <v>1057</v>
      </c>
      <c r="AB1098">
        <v>75</v>
      </c>
      <c r="AC1098">
        <v>0</v>
      </c>
      <c r="AD1098">
        <v>32</v>
      </c>
      <c r="AE1098">
        <v>5542</v>
      </c>
      <c r="AF1098">
        <v>0</v>
      </c>
      <c r="AG1098">
        <v>10447</v>
      </c>
      <c r="AH1098">
        <v>7362</v>
      </c>
      <c r="AI1098">
        <v>4190</v>
      </c>
      <c r="AJ1098">
        <v>9582</v>
      </c>
      <c r="AK1098">
        <v>23</v>
      </c>
      <c r="AL1098">
        <v>0</v>
      </c>
      <c r="AM1098">
        <v>7128</v>
      </c>
      <c r="AN1098">
        <v>724</v>
      </c>
      <c r="AO1098">
        <v>0</v>
      </c>
      <c r="AP1098">
        <v>175</v>
      </c>
      <c r="AQ1098">
        <v>39631</v>
      </c>
      <c r="AR1098">
        <v>0</v>
      </c>
      <c r="AS109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79262</v>
      </c>
      <c r="AT1098">
        <v>41276</v>
      </c>
      <c r="AU1098">
        <v>15293</v>
      </c>
      <c r="AV1098">
        <v>19399</v>
      </c>
      <c r="AW1098">
        <v>53296</v>
      </c>
      <c r="AX1098">
        <v>83</v>
      </c>
      <c r="AY1098">
        <v>0</v>
      </c>
      <c r="AZ1098">
        <v>43565</v>
      </c>
      <c r="BA1098">
        <v>21989</v>
      </c>
      <c r="BB1098">
        <v>0</v>
      </c>
      <c r="BC1098">
        <v>6045</v>
      </c>
      <c r="BD1098">
        <v>200946</v>
      </c>
      <c r="BE1098">
        <v>196085123</v>
      </c>
      <c r="BF1098">
        <v>159393643</v>
      </c>
      <c r="BG1098">
        <v>90368097</v>
      </c>
      <c r="BH1098">
        <v>180842441</v>
      </c>
      <c r="BI1098">
        <v>1070169</v>
      </c>
      <c r="BJ1098">
        <v>0</v>
      </c>
      <c r="BK1098">
        <v>172844265</v>
      </c>
      <c r="BL1098">
        <v>18342531</v>
      </c>
      <c r="BM1098">
        <v>0</v>
      </c>
      <c r="BN1098">
        <v>4483986</v>
      </c>
      <c r="BO1098">
        <v>823430255</v>
      </c>
      <c r="BP1098">
        <v>146033819</v>
      </c>
      <c r="BQ1098">
        <v>53353462</v>
      </c>
      <c r="BR1098">
        <v>44904020</v>
      </c>
      <c r="BS1098">
        <v>117510550</v>
      </c>
      <c r="BT1098">
        <v>162084</v>
      </c>
      <c r="BU1098">
        <v>0</v>
      </c>
      <c r="BV1098">
        <v>149252363</v>
      </c>
      <c r="BW1098">
        <v>47247705</v>
      </c>
      <c r="BX1098">
        <v>0</v>
      </c>
      <c r="BY1098">
        <v>11156341</v>
      </c>
      <c r="BZ1098">
        <v>569620344</v>
      </c>
      <c r="CA1098">
        <v>11297188</v>
      </c>
      <c r="CB1098">
        <v>289486644</v>
      </c>
      <c r="CC1098">
        <v>179827324</v>
      </c>
      <c r="CD1098">
        <v>122015526</v>
      </c>
      <c r="CE1098">
        <v>264965680</v>
      </c>
      <c r="CF1098">
        <v>-2228176</v>
      </c>
      <c r="CG1098">
        <v>891953</v>
      </c>
      <c r="CH1098">
        <v>0</v>
      </c>
      <c r="CI1098">
        <v>235716744</v>
      </c>
      <c r="CJ1098">
        <v>53324500</v>
      </c>
      <c r="CK1098">
        <v>0</v>
      </c>
      <c r="CL1098">
        <v>0</v>
      </c>
      <c r="CM1098">
        <v>0</v>
      </c>
      <c r="CN1098">
        <v>0</v>
      </c>
      <c r="CO1098">
        <v>0</v>
      </c>
      <c r="CP1098">
        <v>0</v>
      </c>
      <c r="CQ1098">
        <v>1155297383</v>
      </c>
      <c r="CR1098">
        <v>0</v>
      </c>
      <c r="CS1098">
        <v>0</v>
      </c>
      <c r="CT1098">
        <v>0</v>
      </c>
      <c r="CU1098">
        <v>3015252</v>
      </c>
      <c r="CV1098">
        <v>3015252</v>
      </c>
      <c r="CW1098">
        <v>52632298</v>
      </c>
      <c r="CX1098">
        <v>32919781</v>
      </c>
      <c r="CY1098">
        <v>13256591</v>
      </c>
      <c r="CZ1098">
        <v>33387311</v>
      </c>
      <c r="DA1098">
        <v>340300</v>
      </c>
      <c r="DB1098">
        <v>0</v>
      </c>
      <c r="DC1098">
        <v>86379884</v>
      </c>
      <c r="DD1098">
        <v>9250484</v>
      </c>
      <c r="DE1098">
        <v>0</v>
      </c>
      <c r="DF1098">
        <v>12601819</v>
      </c>
      <c r="DG1098">
        <v>240768468</v>
      </c>
      <c r="DH1098">
        <v>2271007</v>
      </c>
      <c r="DI1098">
        <v>285981348</v>
      </c>
      <c r="DJ1098">
        <v>0</v>
      </c>
      <c r="DK1098">
        <v>0</v>
      </c>
      <c r="DL1098">
        <v>0</v>
      </c>
      <c r="DM1098">
        <v>0</v>
      </c>
      <c r="DN1098">
        <v>0</v>
      </c>
      <c r="DO1098">
        <v>0</v>
      </c>
      <c r="DP1098">
        <v>64928028</v>
      </c>
      <c r="DQ1098">
        <v>1120619368</v>
      </c>
      <c r="DR1098">
        <v>0</v>
      </c>
      <c r="DS1098">
        <v>0</v>
      </c>
      <c r="DT1098">
        <v>0</v>
      </c>
      <c r="DU1098">
        <v>0</v>
      </c>
      <c r="DV1098">
        <v>0</v>
      </c>
      <c r="DW1098">
        <v>0</v>
      </c>
      <c r="DX1098">
        <v>0</v>
      </c>
      <c r="DY1098">
        <v>0</v>
      </c>
      <c r="DZ1098">
        <v>0</v>
      </c>
      <c r="EA1098">
        <v>0</v>
      </c>
      <c r="EB1098">
        <v>0</v>
      </c>
      <c r="EC1098">
        <v>0</v>
      </c>
      <c r="ED1098">
        <v>0</v>
      </c>
    </row>
    <row r="1099" spans="1:134" x14ac:dyDescent="0.3">
      <c r="A1099">
        <v>106334589</v>
      </c>
      <c r="B1099" t="s">
        <v>1099</v>
      </c>
      <c r="C1099">
        <v>20181</v>
      </c>
      <c r="D1099" s="1">
        <v>43101</v>
      </c>
      <c r="E1099" s="1">
        <v>43190</v>
      </c>
      <c r="F1099" t="s">
        <v>134</v>
      </c>
      <c r="G1099" t="s">
        <v>548</v>
      </c>
      <c r="H1099">
        <v>12</v>
      </c>
      <c r="I1099">
        <v>1109</v>
      </c>
      <c r="J1099" t="s">
        <v>136</v>
      </c>
      <c r="K1099" t="s">
        <v>137</v>
      </c>
      <c r="L1099" t="s">
        <v>138</v>
      </c>
      <c r="M1099" t="s">
        <v>1100</v>
      </c>
      <c r="N1099" t="s">
        <v>1101</v>
      </c>
      <c r="O1099" t="s">
        <v>1102</v>
      </c>
      <c r="P1099">
        <v>92563</v>
      </c>
      <c r="Q1099" t="s">
        <v>1103</v>
      </c>
      <c r="R1099">
        <v>112</v>
      </c>
      <c r="S1099">
        <v>112</v>
      </c>
      <c r="T1099">
        <v>112</v>
      </c>
      <c r="U1099">
        <v>634</v>
      </c>
      <c r="V1099">
        <v>652</v>
      </c>
      <c r="W1099">
        <v>69</v>
      </c>
      <c r="X1099">
        <v>311</v>
      </c>
      <c r="Y1099">
        <v>0</v>
      </c>
      <c r="Z1099">
        <v>0</v>
      </c>
      <c r="AA1099">
        <v>99</v>
      </c>
      <c r="AB1099">
        <v>411</v>
      </c>
      <c r="AC1099">
        <v>0</v>
      </c>
      <c r="AD1099">
        <v>68</v>
      </c>
      <c r="AE1099">
        <v>2244</v>
      </c>
      <c r="AF1099">
        <v>0</v>
      </c>
      <c r="AG1099">
        <v>2799</v>
      </c>
      <c r="AH1099">
        <v>2713</v>
      </c>
      <c r="AI1099">
        <v>249</v>
      </c>
      <c r="AJ1099">
        <v>1044</v>
      </c>
      <c r="AK1099">
        <v>0</v>
      </c>
      <c r="AL1099">
        <v>0</v>
      </c>
      <c r="AM1099">
        <v>239</v>
      </c>
      <c r="AN1099">
        <v>1137</v>
      </c>
      <c r="AO1099">
        <v>0</v>
      </c>
      <c r="AP1099">
        <v>213</v>
      </c>
      <c r="AQ1099">
        <v>8394</v>
      </c>
      <c r="AR1099">
        <v>0</v>
      </c>
      <c r="AS109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16788</v>
      </c>
      <c r="AT1099">
        <v>3135</v>
      </c>
      <c r="AU1099">
        <v>2700</v>
      </c>
      <c r="AV1099">
        <v>968</v>
      </c>
      <c r="AW1099">
        <v>5059</v>
      </c>
      <c r="AX1099">
        <v>0</v>
      </c>
      <c r="AY1099">
        <v>0</v>
      </c>
      <c r="AZ1099">
        <v>2119</v>
      </c>
      <c r="BA1099">
        <v>3951</v>
      </c>
      <c r="BB1099">
        <v>0</v>
      </c>
      <c r="BC1099">
        <v>1559</v>
      </c>
      <c r="BD1099">
        <v>19491</v>
      </c>
      <c r="BE1099">
        <v>53413828</v>
      </c>
      <c r="BF1099">
        <v>54530748</v>
      </c>
      <c r="BG1099">
        <v>6842596</v>
      </c>
      <c r="BH1099">
        <v>19989558</v>
      </c>
      <c r="BI1099">
        <v>0</v>
      </c>
      <c r="BJ1099">
        <v>0</v>
      </c>
      <c r="BK1099">
        <v>5168760</v>
      </c>
      <c r="BL1099">
        <v>23403787</v>
      </c>
      <c r="BM1099">
        <v>0</v>
      </c>
      <c r="BN1099">
        <v>1210325</v>
      </c>
      <c r="BO1099">
        <v>164559602</v>
      </c>
      <c r="BP1099">
        <v>22491029</v>
      </c>
      <c r="BQ1099">
        <v>23744898</v>
      </c>
      <c r="BR1099">
        <v>3277956</v>
      </c>
      <c r="BS1099">
        <v>18162169</v>
      </c>
      <c r="BT1099">
        <v>0</v>
      </c>
      <c r="BU1099">
        <v>0</v>
      </c>
      <c r="BV1099">
        <v>6414060</v>
      </c>
      <c r="BW1099">
        <v>22643140</v>
      </c>
      <c r="BX1099">
        <v>0</v>
      </c>
      <c r="BY1099">
        <v>2806586</v>
      </c>
      <c r="BZ1099">
        <v>99539838</v>
      </c>
      <c r="CA1099">
        <v>3910148</v>
      </c>
      <c r="CB1099">
        <v>67634457</v>
      </c>
      <c r="CC1099">
        <v>59770393</v>
      </c>
      <c r="CD1099">
        <v>8557983</v>
      </c>
      <c r="CE1099">
        <v>32076739</v>
      </c>
      <c r="CF1099">
        <v>0</v>
      </c>
      <c r="CG1099">
        <v>0</v>
      </c>
      <c r="CH1099">
        <v>0</v>
      </c>
      <c r="CI1099">
        <v>8441360</v>
      </c>
      <c r="CJ1099">
        <v>34451759</v>
      </c>
      <c r="CK1099">
        <v>0</v>
      </c>
      <c r="CL1099">
        <v>0</v>
      </c>
      <c r="CM1099">
        <v>0</v>
      </c>
      <c r="CN1099">
        <v>0</v>
      </c>
      <c r="CO1099">
        <v>0</v>
      </c>
      <c r="CP1099">
        <v>3345630</v>
      </c>
      <c r="CQ1099">
        <v>218188469</v>
      </c>
      <c r="CR1099">
        <v>0</v>
      </c>
      <c r="CS1099">
        <v>0</v>
      </c>
      <c r="CT1099">
        <v>0</v>
      </c>
      <c r="CU1099">
        <v>0</v>
      </c>
      <c r="CV1099">
        <v>0</v>
      </c>
      <c r="CW1099">
        <v>7724366</v>
      </c>
      <c r="CX1099">
        <v>17809257</v>
      </c>
      <c r="CY1099">
        <v>1469532</v>
      </c>
      <c r="CZ1099">
        <v>5597870</v>
      </c>
      <c r="DA1099">
        <v>0</v>
      </c>
      <c r="DB1099">
        <v>0</v>
      </c>
      <c r="DC1099">
        <v>2827614</v>
      </c>
      <c r="DD1099">
        <v>10687598</v>
      </c>
      <c r="DE1099">
        <v>0</v>
      </c>
      <c r="DF1099">
        <v>-205266</v>
      </c>
      <c r="DG1099">
        <v>45910971</v>
      </c>
      <c r="DH1099">
        <v>3316020</v>
      </c>
      <c r="DI1099">
        <v>53805303</v>
      </c>
      <c r="DJ1099">
        <v>0</v>
      </c>
      <c r="DK1099">
        <v>0</v>
      </c>
      <c r="DL1099">
        <v>0</v>
      </c>
      <c r="DM1099">
        <v>0</v>
      </c>
      <c r="DN1099">
        <v>0</v>
      </c>
      <c r="DO1099">
        <v>0</v>
      </c>
      <c r="DP1099">
        <v>2713287</v>
      </c>
      <c r="DQ1099">
        <v>27031258</v>
      </c>
      <c r="DR1099">
        <v>0</v>
      </c>
      <c r="DS1099">
        <v>0</v>
      </c>
      <c r="DT1099">
        <v>0</v>
      </c>
      <c r="DU1099">
        <v>0</v>
      </c>
      <c r="DV1099">
        <v>0</v>
      </c>
      <c r="DW1099">
        <v>0</v>
      </c>
      <c r="DX1099">
        <v>0</v>
      </c>
      <c r="DY1099">
        <v>0</v>
      </c>
      <c r="DZ1099">
        <v>0</v>
      </c>
      <c r="EA1099">
        <v>0</v>
      </c>
      <c r="EB1099">
        <v>0</v>
      </c>
      <c r="EC1099">
        <v>0</v>
      </c>
      <c r="ED1099">
        <v>0</v>
      </c>
    </row>
    <row r="1100" spans="1:134" x14ac:dyDescent="0.3">
      <c r="A1100">
        <v>106420491</v>
      </c>
      <c r="B1100" t="s">
        <v>1104</v>
      </c>
      <c r="C1100">
        <v>20181</v>
      </c>
      <c r="D1100" s="1">
        <v>43101</v>
      </c>
      <c r="E1100" s="1">
        <v>43190</v>
      </c>
      <c r="F1100" t="s">
        <v>134</v>
      </c>
      <c r="G1100" t="s">
        <v>745</v>
      </c>
      <c r="H1100">
        <v>10</v>
      </c>
      <c r="I1100">
        <v>805</v>
      </c>
      <c r="J1100" t="s">
        <v>183</v>
      </c>
      <c r="K1100" t="s">
        <v>137</v>
      </c>
      <c r="L1100" t="s">
        <v>220</v>
      </c>
      <c r="M1100" t="s">
        <v>1105</v>
      </c>
      <c r="N1100" t="s">
        <v>1106</v>
      </c>
      <c r="O1100" t="s">
        <v>1107</v>
      </c>
      <c r="P1100">
        <v>93436</v>
      </c>
      <c r="Q1100" t="s">
        <v>1108</v>
      </c>
      <c r="R1100">
        <v>170</v>
      </c>
      <c r="S1100">
        <v>170</v>
      </c>
      <c r="T1100">
        <v>170</v>
      </c>
      <c r="U1100">
        <v>279</v>
      </c>
      <c r="V1100">
        <v>28</v>
      </c>
      <c r="W1100">
        <v>32</v>
      </c>
      <c r="X1100">
        <v>175</v>
      </c>
      <c r="Y1100">
        <v>0</v>
      </c>
      <c r="Z1100">
        <v>0</v>
      </c>
      <c r="AA1100">
        <v>70</v>
      </c>
      <c r="AB1100">
        <v>23</v>
      </c>
      <c r="AC1100">
        <v>0</v>
      </c>
      <c r="AD1100">
        <v>56</v>
      </c>
      <c r="AE1100">
        <v>663</v>
      </c>
      <c r="AF1100">
        <v>92</v>
      </c>
      <c r="AG1100">
        <v>1746</v>
      </c>
      <c r="AH1100">
        <v>189</v>
      </c>
      <c r="AI1100">
        <v>92</v>
      </c>
      <c r="AJ1100">
        <v>6215</v>
      </c>
      <c r="AK1100">
        <v>0</v>
      </c>
      <c r="AL1100">
        <v>0</v>
      </c>
      <c r="AM1100">
        <v>288</v>
      </c>
      <c r="AN1100">
        <v>57</v>
      </c>
      <c r="AO1100">
        <v>0</v>
      </c>
      <c r="AP1100">
        <v>1023</v>
      </c>
      <c r="AQ1100">
        <v>9610</v>
      </c>
      <c r="AR1100">
        <v>7688</v>
      </c>
      <c r="AS110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26908</v>
      </c>
      <c r="AT1100">
        <v>5317</v>
      </c>
      <c r="AU1100">
        <v>294</v>
      </c>
      <c r="AV1100">
        <v>546</v>
      </c>
      <c r="AW1100">
        <v>6001</v>
      </c>
      <c r="AX1100">
        <v>0</v>
      </c>
      <c r="AY1100">
        <v>0</v>
      </c>
      <c r="AZ1100">
        <v>4001</v>
      </c>
      <c r="BA1100">
        <v>925</v>
      </c>
      <c r="BB1100">
        <v>0</v>
      </c>
      <c r="BC1100">
        <v>695</v>
      </c>
      <c r="BD1100">
        <v>17779</v>
      </c>
      <c r="BE1100">
        <v>6906409</v>
      </c>
      <c r="BF1100">
        <v>502866</v>
      </c>
      <c r="BG1100">
        <v>468214</v>
      </c>
      <c r="BH1100">
        <v>5118387</v>
      </c>
      <c r="BI1100">
        <v>0</v>
      </c>
      <c r="BJ1100">
        <v>0</v>
      </c>
      <c r="BK1100">
        <v>1333449</v>
      </c>
      <c r="BL1100">
        <v>551824</v>
      </c>
      <c r="BM1100">
        <v>0</v>
      </c>
      <c r="BN1100">
        <v>1902567</v>
      </c>
      <c r="BO1100">
        <v>16783716</v>
      </c>
      <c r="BP1100">
        <v>9703350</v>
      </c>
      <c r="BQ1100">
        <v>834964</v>
      </c>
      <c r="BR1100">
        <v>809820</v>
      </c>
      <c r="BS1100">
        <v>8616503</v>
      </c>
      <c r="BT1100">
        <v>0</v>
      </c>
      <c r="BU1100">
        <v>0</v>
      </c>
      <c r="BV1100">
        <v>6586011</v>
      </c>
      <c r="BW1100">
        <v>1423564</v>
      </c>
      <c r="BX1100">
        <v>0</v>
      </c>
      <c r="BY1100">
        <v>1212901</v>
      </c>
      <c r="BZ1100">
        <v>29187113</v>
      </c>
      <c r="CA1100">
        <v>1543403</v>
      </c>
      <c r="CB1100">
        <v>10777724</v>
      </c>
      <c r="CC1100">
        <v>1005608</v>
      </c>
      <c r="CD1100">
        <v>763244</v>
      </c>
      <c r="CE1100">
        <v>4883589</v>
      </c>
      <c r="CF1100">
        <v>-233619</v>
      </c>
      <c r="CG1100">
        <v>0</v>
      </c>
      <c r="CH1100">
        <v>0</v>
      </c>
      <c r="CI1100">
        <v>3537061</v>
      </c>
      <c r="CJ1100">
        <v>566030</v>
      </c>
      <c r="CK1100">
        <v>0</v>
      </c>
      <c r="CL1100">
        <v>325730</v>
      </c>
      <c r="CM1100">
        <v>0</v>
      </c>
      <c r="CN1100">
        <v>0</v>
      </c>
      <c r="CO1100">
        <v>0</v>
      </c>
      <c r="CP1100">
        <v>77730</v>
      </c>
      <c r="CQ1100">
        <v>23246500</v>
      </c>
      <c r="CR1100">
        <v>0</v>
      </c>
      <c r="CS1100">
        <v>36282</v>
      </c>
      <c r="CT1100">
        <v>0</v>
      </c>
      <c r="CU1100">
        <v>1857</v>
      </c>
      <c r="CV1100">
        <v>38139</v>
      </c>
      <c r="CW1100">
        <v>5832035</v>
      </c>
      <c r="CX1100">
        <v>332222</v>
      </c>
      <c r="CY1100">
        <v>748409</v>
      </c>
      <c r="CZ1100">
        <v>8887583</v>
      </c>
      <c r="DA1100">
        <v>0</v>
      </c>
      <c r="DB1100">
        <v>0</v>
      </c>
      <c r="DC1100">
        <v>4382399</v>
      </c>
      <c r="DD1100">
        <v>1411215</v>
      </c>
      <c r="DE1100">
        <v>0</v>
      </c>
      <c r="DF1100">
        <v>1168605</v>
      </c>
      <c r="DG1100">
        <v>22762468</v>
      </c>
      <c r="DH1100">
        <v>1648323</v>
      </c>
      <c r="DI1100">
        <v>22846770</v>
      </c>
      <c r="DJ1100">
        <v>0</v>
      </c>
      <c r="DK1100">
        <v>716161</v>
      </c>
      <c r="DL1100">
        <v>0</v>
      </c>
      <c r="DM1100">
        <v>0</v>
      </c>
      <c r="DN1100">
        <v>0</v>
      </c>
      <c r="DO1100">
        <v>0</v>
      </c>
      <c r="DP1100">
        <v>120233</v>
      </c>
      <c r="DQ1100">
        <v>69569566</v>
      </c>
      <c r="DR1100">
        <v>0</v>
      </c>
      <c r="DS1100">
        <v>0</v>
      </c>
      <c r="DT1100">
        <v>0</v>
      </c>
      <c r="DU1100">
        <v>0</v>
      </c>
      <c r="DV1100">
        <v>0</v>
      </c>
      <c r="DW1100">
        <v>0</v>
      </c>
      <c r="DX1100">
        <v>0</v>
      </c>
      <c r="DY1100">
        <v>0</v>
      </c>
      <c r="DZ1100">
        <v>0</v>
      </c>
      <c r="EA1100">
        <v>0</v>
      </c>
      <c r="EB1100">
        <v>0</v>
      </c>
      <c r="EC1100">
        <v>0</v>
      </c>
      <c r="ED1100">
        <v>0</v>
      </c>
    </row>
    <row r="1101" spans="1:134" x14ac:dyDescent="0.3">
      <c r="A1101">
        <v>106190525</v>
      </c>
      <c r="B1101" t="s">
        <v>1109</v>
      </c>
      <c r="C1101">
        <v>20181</v>
      </c>
      <c r="D1101" s="1">
        <v>43101</v>
      </c>
      <c r="E1101" s="1">
        <v>43190</v>
      </c>
      <c r="F1101" t="s">
        <v>134</v>
      </c>
      <c r="G1101" t="s">
        <v>158</v>
      </c>
      <c r="H1101">
        <v>11</v>
      </c>
      <c r="I1101">
        <v>933</v>
      </c>
      <c r="J1101" t="s">
        <v>136</v>
      </c>
      <c r="K1101" t="s">
        <v>137</v>
      </c>
      <c r="L1101" t="s">
        <v>145</v>
      </c>
      <c r="M1101" t="s">
        <v>1110</v>
      </c>
      <c r="N1101" t="s">
        <v>616</v>
      </c>
      <c r="O1101" t="s">
        <v>501</v>
      </c>
      <c r="P1101">
        <v>90806</v>
      </c>
      <c r="Q1101" t="s">
        <v>522</v>
      </c>
      <c r="R1101">
        <v>453</v>
      </c>
      <c r="S1101">
        <v>453</v>
      </c>
      <c r="T1101">
        <v>329</v>
      </c>
      <c r="U1101">
        <v>1561</v>
      </c>
      <c r="V1101">
        <v>943</v>
      </c>
      <c r="W1101">
        <v>311</v>
      </c>
      <c r="X1101">
        <v>1061</v>
      </c>
      <c r="Y1101">
        <v>16</v>
      </c>
      <c r="Z1101">
        <v>0</v>
      </c>
      <c r="AA1101">
        <v>58</v>
      </c>
      <c r="AB1101">
        <v>1149</v>
      </c>
      <c r="AC1101">
        <v>31</v>
      </c>
      <c r="AD1101">
        <v>41</v>
      </c>
      <c r="AE1101">
        <v>5171</v>
      </c>
      <c r="AF1101">
        <v>0</v>
      </c>
      <c r="AG1101">
        <v>8631</v>
      </c>
      <c r="AH1101">
        <v>4952</v>
      </c>
      <c r="AI1101">
        <v>1764</v>
      </c>
      <c r="AJ1101">
        <v>5264</v>
      </c>
      <c r="AK1101">
        <v>59</v>
      </c>
      <c r="AL1101">
        <v>0</v>
      </c>
      <c r="AM1101">
        <v>277</v>
      </c>
      <c r="AN1101">
        <v>5648</v>
      </c>
      <c r="AO1101">
        <v>84</v>
      </c>
      <c r="AP1101">
        <v>249</v>
      </c>
      <c r="AQ1101">
        <v>26928</v>
      </c>
      <c r="AR1101">
        <v>0</v>
      </c>
      <c r="AS110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53856</v>
      </c>
      <c r="AT1101">
        <v>8694</v>
      </c>
      <c r="AU1101">
        <v>4067</v>
      </c>
      <c r="AV1101">
        <v>4992</v>
      </c>
      <c r="AW1101">
        <v>16468</v>
      </c>
      <c r="AX1101">
        <v>62</v>
      </c>
      <c r="AY1101">
        <v>0</v>
      </c>
      <c r="AZ1101">
        <v>595</v>
      </c>
      <c r="BA1101">
        <v>16099</v>
      </c>
      <c r="BB1101">
        <v>695</v>
      </c>
      <c r="BC1101">
        <v>976</v>
      </c>
      <c r="BD1101">
        <v>52648</v>
      </c>
      <c r="BE1101">
        <v>126969818</v>
      </c>
      <c r="BF1101">
        <v>85104294</v>
      </c>
      <c r="BG1101">
        <v>23943057</v>
      </c>
      <c r="BH1101">
        <v>92453202</v>
      </c>
      <c r="BI1101">
        <v>1176788</v>
      </c>
      <c r="BJ1101">
        <v>0</v>
      </c>
      <c r="BK1101">
        <v>4561279</v>
      </c>
      <c r="BL1101">
        <v>96105637</v>
      </c>
      <c r="BM1101">
        <v>1214509</v>
      </c>
      <c r="BN1101">
        <v>5119969</v>
      </c>
      <c r="BO1101">
        <v>436648553</v>
      </c>
      <c r="BP1101">
        <v>42909375</v>
      </c>
      <c r="BQ1101">
        <v>20488606</v>
      </c>
      <c r="BR1101">
        <v>19671484</v>
      </c>
      <c r="BS1101">
        <v>52195198</v>
      </c>
      <c r="BT1101">
        <v>244081</v>
      </c>
      <c r="BU1101">
        <v>0</v>
      </c>
      <c r="BV1101">
        <v>1101316</v>
      </c>
      <c r="BW1101">
        <v>64400357</v>
      </c>
      <c r="BX1101">
        <v>1727573</v>
      </c>
      <c r="BY1101">
        <v>5497889</v>
      </c>
      <c r="BZ1101">
        <v>208235879</v>
      </c>
      <c r="CA1101">
        <v>3826132</v>
      </c>
      <c r="CB1101">
        <v>137277790</v>
      </c>
      <c r="CC1101">
        <v>82078203</v>
      </c>
      <c r="CD1101">
        <v>38863876</v>
      </c>
      <c r="CE1101">
        <v>127003562</v>
      </c>
      <c r="CF1101">
        <v>0</v>
      </c>
      <c r="CG1101">
        <v>1337272</v>
      </c>
      <c r="CH1101">
        <v>0</v>
      </c>
      <c r="CI1101">
        <v>4046604</v>
      </c>
      <c r="CJ1101">
        <v>91081035</v>
      </c>
      <c r="CK1101">
        <v>0</v>
      </c>
      <c r="CL1101">
        <v>3534098</v>
      </c>
      <c r="CM1101">
        <v>0</v>
      </c>
      <c r="CN1101">
        <v>0</v>
      </c>
      <c r="CO1101">
        <v>0</v>
      </c>
      <c r="CP1101">
        <v>5721717</v>
      </c>
      <c r="CQ1101">
        <v>494770289</v>
      </c>
      <c r="CR1101">
        <v>2103924</v>
      </c>
      <c r="CS1101">
        <v>1872739</v>
      </c>
      <c r="CT1101">
        <v>0</v>
      </c>
      <c r="CU1101">
        <v>247531</v>
      </c>
      <c r="CV1101">
        <v>4224194</v>
      </c>
      <c r="CW1101">
        <v>32558866</v>
      </c>
      <c r="CX1101">
        <v>25612631</v>
      </c>
      <c r="CY1101">
        <v>4313142</v>
      </c>
      <c r="CZ1101">
        <v>19569344</v>
      </c>
      <c r="DA1101">
        <v>83597</v>
      </c>
      <c r="DB1101">
        <v>0</v>
      </c>
      <c r="DC1101">
        <v>1611349</v>
      </c>
      <c r="DD1101">
        <v>69325994</v>
      </c>
      <c r="DE1101">
        <v>184226</v>
      </c>
      <c r="DF1101">
        <v>1079188</v>
      </c>
      <c r="DG1101">
        <v>154338337</v>
      </c>
      <c r="DH1101">
        <v>1849015</v>
      </c>
      <c r="DI1101">
        <v>141868547</v>
      </c>
      <c r="DJ1101">
        <v>0</v>
      </c>
      <c r="DK1101">
        <v>1175863</v>
      </c>
      <c r="DL1101">
        <v>0</v>
      </c>
      <c r="DM1101">
        <v>0</v>
      </c>
      <c r="DN1101">
        <v>0</v>
      </c>
      <c r="DO1101">
        <v>0</v>
      </c>
      <c r="DP1101">
        <v>1756528</v>
      </c>
      <c r="DQ1101">
        <v>119855517</v>
      </c>
      <c r="DR1101">
        <v>0</v>
      </c>
      <c r="DS1101">
        <v>0</v>
      </c>
      <c r="DT1101">
        <v>0</v>
      </c>
      <c r="DU1101">
        <v>0</v>
      </c>
      <c r="DV1101">
        <v>0</v>
      </c>
      <c r="DW1101">
        <v>0</v>
      </c>
      <c r="DX1101">
        <v>0</v>
      </c>
      <c r="DY1101">
        <v>0</v>
      </c>
      <c r="DZ1101">
        <v>0</v>
      </c>
      <c r="EA1101">
        <v>0</v>
      </c>
      <c r="EB1101">
        <v>0</v>
      </c>
      <c r="EC1101">
        <v>0</v>
      </c>
      <c r="ED1101">
        <v>0</v>
      </c>
    </row>
    <row r="1102" spans="1:134" x14ac:dyDescent="0.3">
      <c r="A1102">
        <v>106301248</v>
      </c>
      <c r="B1102" t="s">
        <v>1111</v>
      </c>
      <c r="C1102">
        <v>20181</v>
      </c>
      <c r="D1102" s="1">
        <v>43101</v>
      </c>
      <c r="E1102" s="1">
        <v>43190</v>
      </c>
      <c r="F1102" t="s">
        <v>134</v>
      </c>
      <c r="G1102" t="s">
        <v>226</v>
      </c>
      <c r="H1102">
        <v>13</v>
      </c>
      <c r="I1102">
        <v>1013</v>
      </c>
      <c r="J1102" t="s">
        <v>255</v>
      </c>
      <c r="K1102" t="s">
        <v>137</v>
      </c>
      <c r="L1102" t="s">
        <v>138</v>
      </c>
      <c r="M1102" t="s">
        <v>1112</v>
      </c>
      <c r="N1102" t="s">
        <v>1113</v>
      </c>
      <c r="O1102" t="s">
        <v>1114</v>
      </c>
      <c r="P1102">
        <v>90720</v>
      </c>
      <c r="Q1102" t="s">
        <v>1115</v>
      </c>
      <c r="R1102">
        <v>163</v>
      </c>
      <c r="S1102">
        <v>163</v>
      </c>
      <c r="T1102">
        <v>127</v>
      </c>
      <c r="U1102">
        <v>719</v>
      </c>
      <c r="V1102">
        <v>693</v>
      </c>
      <c r="W1102">
        <v>80</v>
      </c>
      <c r="X1102">
        <v>248</v>
      </c>
      <c r="Y1102">
        <v>0</v>
      </c>
      <c r="Z1102">
        <v>0</v>
      </c>
      <c r="AA1102">
        <v>26</v>
      </c>
      <c r="AB1102">
        <v>526</v>
      </c>
      <c r="AC1102">
        <v>16</v>
      </c>
      <c r="AD1102">
        <v>20</v>
      </c>
      <c r="AE1102">
        <v>2328</v>
      </c>
      <c r="AF1102">
        <v>0</v>
      </c>
      <c r="AG1102">
        <v>4269</v>
      </c>
      <c r="AH1102">
        <v>2902</v>
      </c>
      <c r="AI1102">
        <v>474</v>
      </c>
      <c r="AJ1102">
        <v>1222</v>
      </c>
      <c r="AK1102">
        <v>0</v>
      </c>
      <c r="AL1102">
        <v>0</v>
      </c>
      <c r="AM1102">
        <v>73</v>
      </c>
      <c r="AN1102">
        <v>1949</v>
      </c>
      <c r="AO1102">
        <v>67</v>
      </c>
      <c r="AP1102">
        <v>54</v>
      </c>
      <c r="AQ1102">
        <v>11010</v>
      </c>
      <c r="AR1102">
        <v>0</v>
      </c>
      <c r="AS110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22020</v>
      </c>
      <c r="AT1102">
        <v>5252</v>
      </c>
      <c r="AU1102">
        <v>4681</v>
      </c>
      <c r="AV1102">
        <v>353</v>
      </c>
      <c r="AW1102">
        <v>2135</v>
      </c>
      <c r="AX1102">
        <v>0</v>
      </c>
      <c r="AY1102">
        <v>0</v>
      </c>
      <c r="AZ1102">
        <v>335</v>
      </c>
      <c r="BA1102">
        <v>7688</v>
      </c>
      <c r="BB1102">
        <v>8</v>
      </c>
      <c r="BC1102">
        <v>552</v>
      </c>
      <c r="BD1102">
        <v>21004</v>
      </c>
      <c r="BE1102">
        <v>98069097</v>
      </c>
      <c r="BF1102">
        <v>88731934</v>
      </c>
      <c r="BG1102">
        <v>10425304</v>
      </c>
      <c r="BH1102">
        <v>26568650</v>
      </c>
      <c r="BI1102">
        <v>0</v>
      </c>
      <c r="BJ1102">
        <v>0</v>
      </c>
      <c r="BK1102">
        <v>2440232</v>
      </c>
      <c r="BL1102">
        <v>62622591</v>
      </c>
      <c r="BM1102">
        <v>1527873</v>
      </c>
      <c r="BN1102">
        <v>1397588</v>
      </c>
      <c r="BO1102">
        <v>291783269</v>
      </c>
      <c r="BP1102">
        <v>37952895</v>
      </c>
      <c r="BQ1102">
        <v>41210812</v>
      </c>
      <c r="BR1102">
        <v>2602486</v>
      </c>
      <c r="BS1102">
        <v>18099519</v>
      </c>
      <c r="BT1102">
        <v>0</v>
      </c>
      <c r="BU1102">
        <v>0</v>
      </c>
      <c r="BV1102">
        <v>3098281</v>
      </c>
      <c r="BW1102">
        <v>52193151</v>
      </c>
      <c r="BX1102">
        <v>123586</v>
      </c>
      <c r="BY1102">
        <v>3297516</v>
      </c>
      <c r="BZ1102">
        <v>158578246</v>
      </c>
      <c r="CA1102">
        <v>2603154</v>
      </c>
      <c r="CB1102">
        <v>123453150</v>
      </c>
      <c r="CC1102">
        <v>120299022</v>
      </c>
      <c r="CD1102">
        <v>8835458</v>
      </c>
      <c r="CE1102">
        <v>43048194</v>
      </c>
      <c r="CF1102">
        <v>0</v>
      </c>
      <c r="CG1102">
        <v>0</v>
      </c>
      <c r="CH1102">
        <v>0</v>
      </c>
      <c r="CI1102">
        <v>4541900</v>
      </c>
      <c r="CJ1102">
        <v>84990739</v>
      </c>
      <c r="CK1102">
        <v>0</v>
      </c>
      <c r="CL1102">
        <v>1629426</v>
      </c>
      <c r="CM1102">
        <v>0</v>
      </c>
      <c r="CN1102">
        <v>0</v>
      </c>
      <c r="CO1102">
        <v>0</v>
      </c>
      <c r="CP1102">
        <v>3713141</v>
      </c>
      <c r="CQ1102">
        <v>393114184</v>
      </c>
      <c r="CR1102">
        <v>1481654</v>
      </c>
      <c r="CS1102">
        <v>0</v>
      </c>
      <c r="CT1102">
        <v>0</v>
      </c>
      <c r="CU1102">
        <v>0</v>
      </c>
      <c r="CV1102">
        <v>1481654</v>
      </c>
      <c r="CW1102">
        <v>12568842</v>
      </c>
      <c r="CX1102">
        <v>11125378</v>
      </c>
      <c r="CY1102">
        <v>4192332</v>
      </c>
      <c r="CZ1102">
        <v>1619975</v>
      </c>
      <c r="DA1102">
        <v>0</v>
      </c>
      <c r="DB1102">
        <v>0</v>
      </c>
      <c r="DC1102">
        <v>914581</v>
      </c>
      <c r="DD1102">
        <v>28285844</v>
      </c>
      <c r="DE1102">
        <v>22033</v>
      </c>
      <c r="DF1102">
        <v>0</v>
      </c>
      <c r="DG1102">
        <v>58728985</v>
      </c>
      <c r="DH1102">
        <v>606441</v>
      </c>
      <c r="DI1102">
        <v>57545175</v>
      </c>
      <c r="DJ1102">
        <v>0</v>
      </c>
      <c r="DK1102">
        <v>221450</v>
      </c>
      <c r="DL1102">
        <v>0</v>
      </c>
      <c r="DM1102">
        <v>0</v>
      </c>
      <c r="DN1102">
        <v>0</v>
      </c>
      <c r="DO1102">
        <v>0</v>
      </c>
      <c r="DP1102">
        <v>1588754</v>
      </c>
      <c r="DQ1102">
        <v>90162878</v>
      </c>
      <c r="DR1102">
        <v>0</v>
      </c>
      <c r="DS1102">
        <v>0</v>
      </c>
      <c r="DT1102">
        <v>0</v>
      </c>
      <c r="DU1102">
        <v>0</v>
      </c>
      <c r="DV1102">
        <v>0</v>
      </c>
      <c r="DW1102">
        <v>0</v>
      </c>
      <c r="DX1102">
        <v>0</v>
      </c>
      <c r="DY1102">
        <v>0</v>
      </c>
      <c r="DZ1102">
        <v>0</v>
      </c>
      <c r="EA1102">
        <v>0</v>
      </c>
      <c r="EB1102">
        <v>7698772</v>
      </c>
      <c r="EC1102">
        <v>3346714</v>
      </c>
      <c r="ED1102">
        <v>0</v>
      </c>
    </row>
    <row r="1103" spans="1:134" x14ac:dyDescent="0.3">
      <c r="A1103">
        <v>106190198</v>
      </c>
      <c r="B1103" t="s">
        <v>1116</v>
      </c>
      <c r="C1103">
        <v>20181</v>
      </c>
      <c r="D1103" s="1">
        <v>43101</v>
      </c>
      <c r="E1103" s="1">
        <v>43190</v>
      </c>
      <c r="F1103" t="s">
        <v>134</v>
      </c>
      <c r="G1103" t="s">
        <v>158</v>
      </c>
      <c r="H1103">
        <v>11</v>
      </c>
      <c r="I1103">
        <v>925</v>
      </c>
      <c r="J1103" t="s">
        <v>255</v>
      </c>
      <c r="K1103" t="s">
        <v>137</v>
      </c>
      <c r="L1103" t="s">
        <v>138</v>
      </c>
      <c r="M1103" t="s">
        <v>1117</v>
      </c>
      <c r="N1103" t="s">
        <v>1118</v>
      </c>
      <c r="O1103" t="s">
        <v>223</v>
      </c>
      <c r="P1103">
        <v>90023</v>
      </c>
      <c r="Q1103" t="s">
        <v>691</v>
      </c>
      <c r="R1103">
        <v>324</v>
      </c>
      <c r="S1103">
        <v>324</v>
      </c>
      <c r="T1103">
        <v>184</v>
      </c>
      <c r="U1103">
        <v>578</v>
      </c>
      <c r="V1103">
        <v>169</v>
      </c>
      <c r="W1103">
        <v>414</v>
      </c>
      <c r="X1103">
        <v>1172</v>
      </c>
      <c r="Y1103">
        <v>0</v>
      </c>
      <c r="Z1103">
        <v>0</v>
      </c>
      <c r="AA1103">
        <v>26</v>
      </c>
      <c r="AB1103">
        <v>53</v>
      </c>
      <c r="AC1103">
        <v>1</v>
      </c>
      <c r="AD1103">
        <v>5</v>
      </c>
      <c r="AE1103">
        <v>2418</v>
      </c>
      <c r="AF1103">
        <v>0</v>
      </c>
      <c r="AG1103">
        <v>3523</v>
      </c>
      <c r="AH1103">
        <v>1004</v>
      </c>
      <c r="AI1103">
        <v>2967</v>
      </c>
      <c r="AJ1103">
        <v>8549</v>
      </c>
      <c r="AK1103">
        <v>0</v>
      </c>
      <c r="AL1103">
        <v>0</v>
      </c>
      <c r="AM1103">
        <v>128</v>
      </c>
      <c r="AN1103">
        <v>309</v>
      </c>
      <c r="AO1103">
        <v>1</v>
      </c>
      <c r="AP1103">
        <v>32</v>
      </c>
      <c r="AQ1103">
        <v>16513</v>
      </c>
      <c r="AR1103">
        <v>0</v>
      </c>
      <c r="AS110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33026</v>
      </c>
      <c r="AT1103">
        <v>499</v>
      </c>
      <c r="AU1103">
        <v>205</v>
      </c>
      <c r="AV1103">
        <v>640</v>
      </c>
      <c r="AW1103">
        <v>1925</v>
      </c>
      <c r="AX1103">
        <v>0</v>
      </c>
      <c r="AY1103">
        <v>0</v>
      </c>
      <c r="AZ1103">
        <v>129</v>
      </c>
      <c r="BA1103">
        <v>169</v>
      </c>
      <c r="BB1103">
        <v>0</v>
      </c>
      <c r="BC1103">
        <v>221</v>
      </c>
      <c r="BD1103">
        <v>3788</v>
      </c>
      <c r="BE1103">
        <v>27009315</v>
      </c>
      <c r="BF1103">
        <v>11048145</v>
      </c>
      <c r="BG1103">
        <v>13186800</v>
      </c>
      <c r="BH1103">
        <v>78344154</v>
      </c>
      <c r="BI1103">
        <v>0</v>
      </c>
      <c r="BJ1103">
        <v>0</v>
      </c>
      <c r="BK1103">
        <v>1024326</v>
      </c>
      <c r="BL1103">
        <v>2948683</v>
      </c>
      <c r="BM1103">
        <v>483</v>
      </c>
      <c r="BN1103">
        <v>599354</v>
      </c>
      <c r="BO1103">
        <v>134161260</v>
      </c>
      <c r="BP1103">
        <v>2005518</v>
      </c>
      <c r="BQ1103">
        <v>1153487</v>
      </c>
      <c r="BR1103">
        <v>2043241</v>
      </c>
      <c r="BS1103">
        <v>6860979</v>
      </c>
      <c r="BT1103">
        <v>0</v>
      </c>
      <c r="BU1103">
        <v>0</v>
      </c>
      <c r="BV1103">
        <v>564108</v>
      </c>
      <c r="BW1103">
        <v>722591</v>
      </c>
      <c r="BX1103">
        <v>0</v>
      </c>
      <c r="BY1103">
        <v>409452</v>
      </c>
      <c r="BZ1103">
        <v>13759376</v>
      </c>
      <c r="CA1103">
        <v>1404961</v>
      </c>
      <c r="CB1103">
        <v>21284510</v>
      </c>
      <c r="CC1103">
        <v>11296531</v>
      </c>
      <c r="CD1103">
        <v>6874450</v>
      </c>
      <c r="CE1103">
        <v>59910785</v>
      </c>
      <c r="CF1103">
        <v>-3621411</v>
      </c>
      <c r="CG1103">
        <v>0</v>
      </c>
      <c r="CH1103">
        <v>0</v>
      </c>
      <c r="CI1103">
        <v>558253</v>
      </c>
      <c r="CJ1103">
        <v>2073561</v>
      </c>
      <c r="CK1103">
        <v>0</v>
      </c>
      <c r="CL1103">
        <v>0</v>
      </c>
      <c r="CM1103">
        <v>0</v>
      </c>
      <c r="CN1103">
        <v>0</v>
      </c>
      <c r="CO1103">
        <v>0</v>
      </c>
      <c r="CP1103">
        <v>255849</v>
      </c>
      <c r="CQ1103">
        <v>100037489</v>
      </c>
      <c r="CR1103">
        <v>0</v>
      </c>
      <c r="CS1103">
        <v>0</v>
      </c>
      <c r="CT1103">
        <v>0</v>
      </c>
      <c r="CU1103">
        <v>0</v>
      </c>
      <c r="CV1103">
        <v>0</v>
      </c>
      <c r="CW1103">
        <v>7730323</v>
      </c>
      <c r="CX1103">
        <v>824052</v>
      </c>
      <c r="CY1103">
        <v>8846295</v>
      </c>
      <c r="CZ1103">
        <v>27458107</v>
      </c>
      <c r="DA1103">
        <v>0</v>
      </c>
      <c r="DB1103">
        <v>0</v>
      </c>
      <c r="DC1103">
        <v>764353</v>
      </c>
      <c r="DD1103">
        <v>2120087</v>
      </c>
      <c r="DE1103">
        <v>0</v>
      </c>
      <c r="DF1103">
        <v>139930</v>
      </c>
      <c r="DG1103">
        <v>47883147</v>
      </c>
      <c r="DH1103">
        <v>-100178</v>
      </c>
      <c r="DI1103">
        <v>33568704</v>
      </c>
      <c r="DJ1103">
        <v>0</v>
      </c>
      <c r="DK1103">
        <v>0</v>
      </c>
      <c r="DL1103">
        <v>0</v>
      </c>
      <c r="DM1103">
        <v>0</v>
      </c>
      <c r="DN1103">
        <v>0</v>
      </c>
      <c r="DO1103">
        <v>0</v>
      </c>
      <c r="DP1103">
        <v>234962</v>
      </c>
      <c r="DQ1103">
        <v>44583193</v>
      </c>
      <c r="DR1103">
        <v>0</v>
      </c>
      <c r="DS1103">
        <v>0</v>
      </c>
      <c r="DT1103">
        <v>0</v>
      </c>
      <c r="DU1103">
        <v>0</v>
      </c>
      <c r="DV1103">
        <v>0</v>
      </c>
      <c r="DW1103">
        <v>0</v>
      </c>
      <c r="DX1103">
        <v>0</v>
      </c>
      <c r="DY1103">
        <v>0</v>
      </c>
      <c r="DZ1103">
        <v>0</v>
      </c>
      <c r="EA1103">
        <v>0</v>
      </c>
      <c r="EB1103">
        <v>0</v>
      </c>
      <c r="EC1103">
        <v>0</v>
      </c>
      <c r="ED1103">
        <v>0</v>
      </c>
    </row>
    <row r="1104" spans="1:134" x14ac:dyDescent="0.3">
      <c r="A1104">
        <v>106560492</v>
      </c>
      <c r="B1104" t="s">
        <v>1119</v>
      </c>
      <c r="C1104">
        <v>20181</v>
      </c>
      <c r="D1104" s="1">
        <v>43101</v>
      </c>
      <c r="E1104" s="1">
        <v>43190</v>
      </c>
      <c r="F1104" t="s">
        <v>134</v>
      </c>
      <c r="G1104" t="s">
        <v>187</v>
      </c>
      <c r="H1104">
        <v>10</v>
      </c>
      <c r="I1104">
        <v>813</v>
      </c>
      <c r="J1104" t="s">
        <v>255</v>
      </c>
      <c r="K1104" t="s">
        <v>137</v>
      </c>
      <c r="L1104" t="s">
        <v>138</v>
      </c>
      <c r="M1104" t="s">
        <v>1120</v>
      </c>
      <c r="N1104" t="s">
        <v>1121</v>
      </c>
      <c r="O1104" t="s">
        <v>1122</v>
      </c>
      <c r="P1104">
        <v>91360</v>
      </c>
      <c r="Q1104" t="s">
        <v>1123</v>
      </c>
      <c r="R1104">
        <v>362</v>
      </c>
      <c r="S1104">
        <v>321</v>
      </c>
      <c r="T1104">
        <v>321</v>
      </c>
      <c r="U1104">
        <v>1902</v>
      </c>
      <c r="V1104">
        <v>247</v>
      </c>
      <c r="W1104">
        <v>141</v>
      </c>
      <c r="X1104">
        <v>327</v>
      </c>
      <c r="Y1104">
        <v>0</v>
      </c>
      <c r="Z1104">
        <v>0</v>
      </c>
      <c r="AA1104">
        <v>144</v>
      </c>
      <c r="AB1104">
        <v>1152</v>
      </c>
      <c r="AC1104">
        <v>17</v>
      </c>
      <c r="AD1104">
        <v>33</v>
      </c>
      <c r="AE1104">
        <v>3963</v>
      </c>
      <c r="AF1104">
        <v>0</v>
      </c>
      <c r="AG1104">
        <v>11263</v>
      </c>
      <c r="AH1104">
        <v>1241</v>
      </c>
      <c r="AI1104">
        <v>1138</v>
      </c>
      <c r="AJ1104">
        <v>1234</v>
      </c>
      <c r="AK1104">
        <v>0</v>
      </c>
      <c r="AL1104">
        <v>0</v>
      </c>
      <c r="AM1104">
        <v>816</v>
      </c>
      <c r="AN1104">
        <v>3793</v>
      </c>
      <c r="AO1104">
        <v>100</v>
      </c>
      <c r="AP1104">
        <v>161</v>
      </c>
      <c r="AQ1104">
        <v>19746</v>
      </c>
      <c r="AR1104">
        <v>0</v>
      </c>
      <c r="AS110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39492</v>
      </c>
      <c r="AT1104">
        <v>10170</v>
      </c>
      <c r="AU1104">
        <v>1231</v>
      </c>
      <c r="AV1104">
        <v>437</v>
      </c>
      <c r="AW1104">
        <v>3485</v>
      </c>
      <c r="AX1104">
        <v>0</v>
      </c>
      <c r="AY1104">
        <v>0</v>
      </c>
      <c r="AZ1104">
        <v>1118</v>
      </c>
      <c r="BA1104">
        <v>9843</v>
      </c>
      <c r="BB1104">
        <v>191</v>
      </c>
      <c r="BC1104">
        <v>927</v>
      </c>
      <c r="BD1104">
        <v>27402</v>
      </c>
      <c r="BE1104">
        <v>294147621</v>
      </c>
      <c r="BF1104">
        <v>37361604</v>
      </c>
      <c r="BG1104">
        <v>23906367</v>
      </c>
      <c r="BH1104">
        <v>31789626</v>
      </c>
      <c r="BI1104">
        <v>0</v>
      </c>
      <c r="BJ1104">
        <v>0</v>
      </c>
      <c r="BK1104">
        <v>26940847</v>
      </c>
      <c r="BL1104">
        <v>114206406</v>
      </c>
      <c r="BM1104">
        <v>1031750</v>
      </c>
      <c r="BN1104">
        <v>3505611</v>
      </c>
      <c r="BO1104">
        <v>532889832</v>
      </c>
      <c r="BP1104">
        <v>73476346</v>
      </c>
      <c r="BQ1104">
        <v>12025055</v>
      </c>
      <c r="BR1104">
        <v>3625217</v>
      </c>
      <c r="BS1104">
        <v>25554501</v>
      </c>
      <c r="BT1104">
        <v>0</v>
      </c>
      <c r="BU1104">
        <v>0</v>
      </c>
      <c r="BV1104">
        <v>8174045</v>
      </c>
      <c r="BW1104">
        <v>84531348</v>
      </c>
      <c r="BX1104">
        <v>1066819</v>
      </c>
      <c r="BY1104">
        <v>8457958</v>
      </c>
      <c r="BZ1104">
        <v>216911289</v>
      </c>
      <c r="CA1104">
        <v>0</v>
      </c>
      <c r="CB1104">
        <v>329669724</v>
      </c>
      <c r="CC1104">
        <v>43835273</v>
      </c>
      <c r="CD1104">
        <v>25462687</v>
      </c>
      <c r="CE1104">
        <v>54376989</v>
      </c>
      <c r="CF1104">
        <v>0</v>
      </c>
      <c r="CG1104">
        <v>0</v>
      </c>
      <c r="CH1104">
        <v>0</v>
      </c>
      <c r="CI1104">
        <v>29200997</v>
      </c>
      <c r="CJ1104">
        <v>148517139</v>
      </c>
      <c r="CK1104">
        <v>0</v>
      </c>
      <c r="CL1104">
        <v>1247247</v>
      </c>
      <c r="CM1104">
        <v>0</v>
      </c>
      <c r="CN1104">
        <v>0</v>
      </c>
      <c r="CO1104">
        <v>0</v>
      </c>
      <c r="CP1104">
        <v>7416653</v>
      </c>
      <c r="CQ1104">
        <v>639726709</v>
      </c>
      <c r="CR1104">
        <v>0</v>
      </c>
      <c r="CS1104">
        <v>0</v>
      </c>
      <c r="CT1104">
        <v>0</v>
      </c>
      <c r="CU1104">
        <v>0</v>
      </c>
      <c r="CV1104">
        <v>0</v>
      </c>
      <c r="CW1104">
        <v>37954243</v>
      </c>
      <c r="CX1104">
        <v>5551386</v>
      </c>
      <c r="CY1104">
        <v>2068897</v>
      </c>
      <c r="CZ1104">
        <v>2967138</v>
      </c>
      <c r="DA1104">
        <v>0</v>
      </c>
      <c r="DB1104">
        <v>0</v>
      </c>
      <c r="DC1104">
        <v>5913895</v>
      </c>
      <c r="DD1104">
        <v>50220615</v>
      </c>
      <c r="DE1104">
        <v>-5318084</v>
      </c>
      <c r="DF1104">
        <v>10716322</v>
      </c>
      <c r="DG1104">
        <v>110074412</v>
      </c>
      <c r="DH1104">
        <v>252685</v>
      </c>
      <c r="DI1104">
        <v>80459509</v>
      </c>
      <c r="DJ1104">
        <v>0</v>
      </c>
      <c r="DK1104">
        <v>54346</v>
      </c>
      <c r="DL1104">
        <v>0</v>
      </c>
      <c r="DM1104">
        <v>0</v>
      </c>
      <c r="DN1104">
        <v>0</v>
      </c>
      <c r="DO1104">
        <v>0</v>
      </c>
      <c r="DP1104">
        <v>4955506</v>
      </c>
      <c r="DQ1104">
        <v>177387183</v>
      </c>
      <c r="DR1104">
        <v>0</v>
      </c>
      <c r="DS1104">
        <v>0</v>
      </c>
      <c r="DT1104">
        <v>0</v>
      </c>
      <c r="DU1104">
        <v>0</v>
      </c>
      <c r="DV1104">
        <v>0</v>
      </c>
      <c r="DW1104">
        <v>0</v>
      </c>
      <c r="DX1104">
        <v>0</v>
      </c>
      <c r="DY1104">
        <v>0</v>
      </c>
      <c r="DZ1104">
        <v>0</v>
      </c>
      <c r="EA1104">
        <v>0</v>
      </c>
      <c r="EB1104">
        <v>0</v>
      </c>
      <c r="EC1104">
        <v>0</v>
      </c>
      <c r="ED1104">
        <v>0</v>
      </c>
    </row>
    <row r="1105" spans="1:134" x14ac:dyDescent="0.3">
      <c r="A1105">
        <v>106434040</v>
      </c>
      <c r="B1105" t="s">
        <v>1124</v>
      </c>
      <c r="C1105">
        <v>20181</v>
      </c>
      <c r="D1105" s="1">
        <v>43101</v>
      </c>
      <c r="E1105" s="1">
        <v>43190</v>
      </c>
      <c r="F1105" t="s">
        <v>134</v>
      </c>
      <c r="G1105" t="s">
        <v>446</v>
      </c>
      <c r="H1105">
        <v>7</v>
      </c>
      <c r="I1105">
        <v>429</v>
      </c>
      <c r="J1105" t="s">
        <v>136</v>
      </c>
      <c r="K1105" t="s">
        <v>137</v>
      </c>
      <c r="L1105" t="s">
        <v>145</v>
      </c>
      <c r="M1105" t="s">
        <v>1125</v>
      </c>
      <c r="N1105" t="s">
        <v>1126</v>
      </c>
      <c r="O1105" t="s">
        <v>1127</v>
      </c>
      <c r="P1105">
        <v>94304</v>
      </c>
      <c r="Q1105" t="s">
        <v>1128</v>
      </c>
      <c r="R1105">
        <v>397</v>
      </c>
      <c r="S1105">
        <v>397</v>
      </c>
      <c r="T1105">
        <v>397</v>
      </c>
      <c r="U1105">
        <v>19</v>
      </c>
      <c r="V1105">
        <v>0</v>
      </c>
      <c r="W1105">
        <v>969</v>
      </c>
      <c r="X1105">
        <v>552</v>
      </c>
      <c r="Y1105">
        <v>0</v>
      </c>
      <c r="Z1105">
        <v>0</v>
      </c>
      <c r="AA1105">
        <v>50</v>
      </c>
      <c r="AB1105">
        <v>1806</v>
      </c>
      <c r="AC1105">
        <v>6</v>
      </c>
      <c r="AD1105">
        <v>0</v>
      </c>
      <c r="AE1105">
        <v>3402</v>
      </c>
      <c r="AF1105">
        <v>0</v>
      </c>
      <c r="AG1105">
        <v>104</v>
      </c>
      <c r="AH1105">
        <v>0</v>
      </c>
      <c r="AI1105">
        <v>7645</v>
      </c>
      <c r="AJ1105">
        <v>2198</v>
      </c>
      <c r="AK1105">
        <v>0</v>
      </c>
      <c r="AL1105">
        <v>0</v>
      </c>
      <c r="AM1105">
        <v>283</v>
      </c>
      <c r="AN1105">
        <v>10713</v>
      </c>
      <c r="AO1105">
        <v>36</v>
      </c>
      <c r="AP1105">
        <v>0</v>
      </c>
      <c r="AQ1105">
        <v>20979</v>
      </c>
      <c r="AR1105">
        <v>0</v>
      </c>
      <c r="AS110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41958</v>
      </c>
      <c r="AT1105">
        <v>1354</v>
      </c>
      <c r="AU1105">
        <v>0</v>
      </c>
      <c r="AV1105">
        <v>25922</v>
      </c>
      <c r="AW1105">
        <v>13314</v>
      </c>
      <c r="AX1105">
        <v>0</v>
      </c>
      <c r="AY1105">
        <v>0</v>
      </c>
      <c r="AZ1105">
        <v>1640</v>
      </c>
      <c r="BA1105">
        <v>50302</v>
      </c>
      <c r="BB1105">
        <v>0</v>
      </c>
      <c r="BC1105">
        <v>1419</v>
      </c>
      <c r="BD1105">
        <v>93951</v>
      </c>
      <c r="BE1105">
        <v>3012309</v>
      </c>
      <c r="BF1105">
        <v>0</v>
      </c>
      <c r="BG1105">
        <v>360908560</v>
      </c>
      <c r="BH1105">
        <v>70249817</v>
      </c>
      <c r="BI1105">
        <v>0</v>
      </c>
      <c r="BJ1105">
        <v>0</v>
      </c>
      <c r="BK1105">
        <v>11935625</v>
      </c>
      <c r="BL1105">
        <v>420707695</v>
      </c>
      <c r="BM1105">
        <v>1406125</v>
      </c>
      <c r="BN1105">
        <v>0</v>
      </c>
      <c r="BO1105">
        <v>868220131</v>
      </c>
      <c r="BP1105">
        <v>3852572</v>
      </c>
      <c r="BQ1105">
        <v>0</v>
      </c>
      <c r="BR1105">
        <v>73759849</v>
      </c>
      <c r="BS1105">
        <v>37883840</v>
      </c>
      <c r="BT1105">
        <v>0</v>
      </c>
      <c r="BU1105">
        <v>0</v>
      </c>
      <c r="BV1105">
        <v>4667340</v>
      </c>
      <c r="BW1105">
        <v>143128463</v>
      </c>
      <c r="BX1105">
        <v>0</v>
      </c>
      <c r="BY1105">
        <v>4036248</v>
      </c>
      <c r="BZ1105">
        <v>267328312</v>
      </c>
      <c r="CA1105">
        <v>1486859</v>
      </c>
      <c r="CB1105">
        <v>6348596</v>
      </c>
      <c r="CC1105">
        <v>0</v>
      </c>
      <c r="CD1105">
        <v>367036212</v>
      </c>
      <c r="CE1105">
        <v>100252306</v>
      </c>
      <c r="CF1105">
        <v>0</v>
      </c>
      <c r="CG1105">
        <v>0</v>
      </c>
      <c r="CH1105">
        <v>0</v>
      </c>
      <c r="CI1105">
        <v>13426403</v>
      </c>
      <c r="CJ1105">
        <v>320610077</v>
      </c>
      <c r="CK1105">
        <v>0</v>
      </c>
      <c r="CL1105">
        <v>1406125</v>
      </c>
      <c r="CM1105">
        <v>0</v>
      </c>
      <c r="CN1105">
        <v>0</v>
      </c>
      <c r="CO1105">
        <v>0</v>
      </c>
      <c r="CP1105">
        <v>2266844</v>
      </c>
      <c r="CQ1105">
        <v>812833422</v>
      </c>
      <c r="CR1105">
        <v>0</v>
      </c>
      <c r="CS1105">
        <v>0</v>
      </c>
      <c r="CT1105">
        <v>0</v>
      </c>
      <c r="CU1105">
        <v>0</v>
      </c>
      <c r="CV1105">
        <v>0</v>
      </c>
      <c r="CW1105">
        <v>504630</v>
      </c>
      <c r="CX1105">
        <v>0</v>
      </c>
      <c r="CY1105">
        <v>66958406</v>
      </c>
      <c r="CZ1105">
        <v>7697311</v>
      </c>
      <c r="DA1105">
        <v>0</v>
      </c>
      <c r="DB1105">
        <v>0</v>
      </c>
      <c r="DC1105">
        <v>3151915</v>
      </c>
      <c r="DD1105">
        <v>242637517</v>
      </c>
      <c r="DE1105">
        <v>0</v>
      </c>
      <c r="DF1105">
        <v>1765242</v>
      </c>
      <c r="DG1105">
        <v>322715021</v>
      </c>
      <c r="DH1105">
        <v>16935919</v>
      </c>
      <c r="DI1105">
        <v>406967995</v>
      </c>
      <c r="DJ1105">
        <v>0</v>
      </c>
      <c r="DK1105">
        <v>14320807</v>
      </c>
      <c r="DL1105">
        <v>0</v>
      </c>
      <c r="DM1105">
        <v>0</v>
      </c>
      <c r="DN1105">
        <v>0</v>
      </c>
      <c r="DO1105">
        <v>0</v>
      </c>
      <c r="DP1105">
        <v>29599942</v>
      </c>
      <c r="DQ1105">
        <v>1799768996</v>
      </c>
      <c r="DR1105">
        <v>0</v>
      </c>
      <c r="DS1105">
        <v>0</v>
      </c>
      <c r="DT1105">
        <v>0</v>
      </c>
      <c r="DU1105">
        <v>0</v>
      </c>
      <c r="DV1105">
        <v>0</v>
      </c>
      <c r="DW1105">
        <v>0</v>
      </c>
      <c r="DX1105">
        <v>0</v>
      </c>
      <c r="DY1105">
        <v>0</v>
      </c>
      <c r="DZ1105">
        <v>0</v>
      </c>
      <c r="EA1105">
        <v>0</v>
      </c>
      <c r="EB1105">
        <v>0</v>
      </c>
      <c r="EC1105">
        <v>0</v>
      </c>
      <c r="ED1105">
        <v>0</v>
      </c>
    </row>
    <row r="1106" spans="1:134" x14ac:dyDescent="0.3">
      <c r="A1106">
        <v>106121002</v>
      </c>
      <c r="B1106" t="s">
        <v>1129</v>
      </c>
      <c r="C1106">
        <v>20181</v>
      </c>
      <c r="D1106" s="1">
        <v>43101</v>
      </c>
      <c r="E1106" s="1">
        <v>43190</v>
      </c>
      <c r="F1106" t="s">
        <v>134</v>
      </c>
      <c r="G1106" t="s">
        <v>838</v>
      </c>
      <c r="H1106">
        <v>1</v>
      </c>
      <c r="I1106">
        <v>105</v>
      </c>
      <c r="J1106" t="s">
        <v>255</v>
      </c>
      <c r="K1106" t="s">
        <v>137</v>
      </c>
      <c r="L1106" t="s">
        <v>138</v>
      </c>
      <c r="M1106" t="s">
        <v>1130</v>
      </c>
      <c r="N1106" t="s">
        <v>1131</v>
      </c>
      <c r="O1106" t="s">
        <v>1132</v>
      </c>
      <c r="P1106">
        <v>95521</v>
      </c>
      <c r="Q1106" t="s">
        <v>1133</v>
      </c>
      <c r="R1106">
        <v>78</v>
      </c>
      <c r="S1106">
        <v>46</v>
      </c>
      <c r="T1106">
        <v>42</v>
      </c>
      <c r="U1106">
        <v>148</v>
      </c>
      <c r="V1106">
        <v>0</v>
      </c>
      <c r="W1106">
        <v>26</v>
      </c>
      <c r="X1106">
        <v>147</v>
      </c>
      <c r="Y1106">
        <v>0</v>
      </c>
      <c r="Z1106">
        <v>0</v>
      </c>
      <c r="AA1106">
        <v>103</v>
      </c>
      <c r="AB1106">
        <v>0</v>
      </c>
      <c r="AC1106">
        <v>0</v>
      </c>
      <c r="AD1106">
        <v>6</v>
      </c>
      <c r="AE1106">
        <v>430</v>
      </c>
      <c r="AF1106">
        <v>0</v>
      </c>
      <c r="AG1106">
        <v>899</v>
      </c>
      <c r="AH1106">
        <v>0</v>
      </c>
      <c r="AI1106">
        <v>99</v>
      </c>
      <c r="AJ1106">
        <v>548</v>
      </c>
      <c r="AK1106">
        <v>0</v>
      </c>
      <c r="AL1106">
        <v>0</v>
      </c>
      <c r="AM1106">
        <v>358</v>
      </c>
      <c r="AN1106">
        <v>0</v>
      </c>
      <c r="AO1106">
        <v>0</v>
      </c>
      <c r="AP1106">
        <v>38</v>
      </c>
      <c r="AQ1106">
        <v>1942</v>
      </c>
      <c r="AR1106">
        <v>0</v>
      </c>
      <c r="AS110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3884</v>
      </c>
      <c r="AT1106">
        <v>11228</v>
      </c>
      <c r="AU1106">
        <v>0</v>
      </c>
      <c r="AV1106">
        <v>1516</v>
      </c>
      <c r="AW1106">
        <v>3867</v>
      </c>
      <c r="AX1106">
        <v>0</v>
      </c>
      <c r="AY1106">
        <v>0</v>
      </c>
      <c r="AZ1106">
        <v>8236</v>
      </c>
      <c r="BA1106">
        <v>0</v>
      </c>
      <c r="BB1106">
        <v>0</v>
      </c>
      <c r="BC1106">
        <v>566</v>
      </c>
      <c r="BD1106">
        <v>25413</v>
      </c>
      <c r="BE1106">
        <v>7386491</v>
      </c>
      <c r="BF1106">
        <v>0</v>
      </c>
      <c r="BG1106">
        <v>912775</v>
      </c>
      <c r="BH1106">
        <v>4539033</v>
      </c>
      <c r="BI1106">
        <v>0</v>
      </c>
      <c r="BJ1106">
        <v>0</v>
      </c>
      <c r="BK1106">
        <v>2999749</v>
      </c>
      <c r="BL1106">
        <v>0</v>
      </c>
      <c r="BM1106">
        <v>0</v>
      </c>
      <c r="BN1106">
        <v>349715</v>
      </c>
      <c r="BO1106">
        <v>16187763</v>
      </c>
      <c r="BP1106">
        <v>15006873</v>
      </c>
      <c r="BQ1106">
        <v>0</v>
      </c>
      <c r="BR1106">
        <v>1895428</v>
      </c>
      <c r="BS1106">
        <v>10100638</v>
      </c>
      <c r="BT1106">
        <v>0</v>
      </c>
      <c r="BU1106">
        <v>0</v>
      </c>
      <c r="BV1106">
        <v>12731455</v>
      </c>
      <c r="BW1106">
        <v>0</v>
      </c>
      <c r="BX1106">
        <v>0</v>
      </c>
      <c r="BY1106">
        <v>871954</v>
      </c>
      <c r="BZ1106">
        <v>40606348</v>
      </c>
      <c r="CA1106">
        <v>1408338</v>
      </c>
      <c r="CB1106">
        <v>18305225</v>
      </c>
      <c r="CC1106">
        <v>0</v>
      </c>
      <c r="CD1106">
        <v>-260840</v>
      </c>
      <c r="CE1106">
        <v>11842167</v>
      </c>
      <c r="CF1106">
        <v>-156745</v>
      </c>
      <c r="CG1106">
        <v>0</v>
      </c>
      <c r="CH1106">
        <v>0</v>
      </c>
      <c r="CI1106">
        <v>8682091</v>
      </c>
      <c r="CJ1106">
        <v>0</v>
      </c>
      <c r="CK1106">
        <v>0</v>
      </c>
      <c r="CL1106">
        <v>0</v>
      </c>
      <c r="CM1106">
        <v>0</v>
      </c>
      <c r="CN1106">
        <v>0</v>
      </c>
      <c r="CO1106">
        <v>0</v>
      </c>
      <c r="CP1106">
        <v>1391973</v>
      </c>
      <c r="CQ1106">
        <v>41212209</v>
      </c>
      <c r="CR1106">
        <v>0</v>
      </c>
      <c r="CS1106">
        <v>0</v>
      </c>
      <c r="CT1106">
        <v>0</v>
      </c>
      <c r="CU1106">
        <v>0</v>
      </c>
      <c r="CV1106">
        <v>0</v>
      </c>
      <c r="CW1106">
        <v>2616174</v>
      </c>
      <c r="CX1106">
        <v>0</v>
      </c>
      <c r="CY1106">
        <v>2828309</v>
      </c>
      <c r="CZ1106">
        <v>2444099</v>
      </c>
      <c r="DA1106">
        <v>0</v>
      </c>
      <c r="DB1106">
        <v>0</v>
      </c>
      <c r="DC1106">
        <v>6496651</v>
      </c>
      <c r="DD1106">
        <v>0</v>
      </c>
      <c r="DE1106">
        <v>0</v>
      </c>
      <c r="DF1106">
        <v>1196669</v>
      </c>
      <c r="DG1106">
        <v>15581902</v>
      </c>
      <c r="DH1106">
        <v>132456</v>
      </c>
      <c r="DI1106">
        <v>15776828</v>
      </c>
      <c r="DJ1106">
        <v>0</v>
      </c>
      <c r="DK1106">
        <v>0</v>
      </c>
      <c r="DL1106">
        <v>0</v>
      </c>
      <c r="DM1106">
        <v>0</v>
      </c>
      <c r="DN1106">
        <v>0</v>
      </c>
      <c r="DO1106">
        <v>0</v>
      </c>
      <c r="DP1106">
        <v>258638</v>
      </c>
      <c r="DQ1106">
        <v>9137320</v>
      </c>
      <c r="DR1106">
        <v>0</v>
      </c>
      <c r="DS1106">
        <v>0</v>
      </c>
      <c r="DT1106">
        <v>0</v>
      </c>
      <c r="DU1106">
        <v>0</v>
      </c>
      <c r="DV1106">
        <v>0</v>
      </c>
      <c r="DW1106">
        <v>0</v>
      </c>
      <c r="DX1106">
        <v>0</v>
      </c>
      <c r="DY1106">
        <v>0</v>
      </c>
      <c r="DZ1106">
        <v>0</v>
      </c>
      <c r="EA1106">
        <v>0</v>
      </c>
      <c r="EB1106">
        <v>1309627</v>
      </c>
      <c r="EC1106">
        <v>2077838</v>
      </c>
      <c r="ED1106">
        <v>0</v>
      </c>
    </row>
    <row r="1107" spans="1:134" x14ac:dyDescent="0.3">
      <c r="A1107">
        <v>106201281</v>
      </c>
      <c r="B1107" t="s">
        <v>1134</v>
      </c>
      <c r="C1107">
        <v>20181</v>
      </c>
      <c r="D1107" s="1">
        <v>43101</v>
      </c>
      <c r="E1107" s="1">
        <v>43190</v>
      </c>
      <c r="F1107" t="s">
        <v>134</v>
      </c>
      <c r="G1107" t="s">
        <v>1135</v>
      </c>
      <c r="H1107">
        <v>9</v>
      </c>
      <c r="I1107">
        <v>601</v>
      </c>
      <c r="J1107" t="s">
        <v>136</v>
      </c>
      <c r="K1107" t="s">
        <v>137</v>
      </c>
      <c r="L1107" t="s">
        <v>138</v>
      </c>
      <c r="M1107" t="s">
        <v>1136</v>
      </c>
      <c r="N1107" t="s">
        <v>1137</v>
      </c>
      <c r="O1107" t="s">
        <v>1138</v>
      </c>
      <c r="P1107">
        <v>93637</v>
      </c>
      <c r="Q1107" t="s">
        <v>2136</v>
      </c>
      <c r="R1107">
        <v>106</v>
      </c>
      <c r="S1107">
        <v>106</v>
      </c>
      <c r="T1107">
        <v>47</v>
      </c>
      <c r="U1107">
        <v>317</v>
      </c>
      <c r="V1107">
        <v>75</v>
      </c>
      <c r="W1107">
        <v>193</v>
      </c>
      <c r="X1107">
        <v>322</v>
      </c>
      <c r="Y1107">
        <v>0</v>
      </c>
      <c r="Z1107">
        <v>0</v>
      </c>
      <c r="AA1107">
        <v>49</v>
      </c>
      <c r="AB1107">
        <v>79</v>
      </c>
      <c r="AC1107">
        <v>1</v>
      </c>
      <c r="AD1107">
        <v>8</v>
      </c>
      <c r="AE1107">
        <v>1044</v>
      </c>
      <c r="AF1107">
        <v>0</v>
      </c>
      <c r="AG1107">
        <v>1381</v>
      </c>
      <c r="AH1107">
        <v>348</v>
      </c>
      <c r="AI1107">
        <v>583</v>
      </c>
      <c r="AJ1107">
        <v>1103</v>
      </c>
      <c r="AK1107">
        <v>0</v>
      </c>
      <c r="AL1107">
        <v>0</v>
      </c>
      <c r="AM1107">
        <v>184</v>
      </c>
      <c r="AN1107">
        <v>244</v>
      </c>
      <c r="AO1107">
        <v>4</v>
      </c>
      <c r="AP1107">
        <v>32</v>
      </c>
      <c r="AQ1107">
        <v>3879</v>
      </c>
      <c r="AR1107">
        <v>0</v>
      </c>
      <c r="AS110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7758</v>
      </c>
      <c r="AT1107">
        <v>5699</v>
      </c>
      <c r="AU1107">
        <v>1162</v>
      </c>
      <c r="AV1107">
        <v>3977</v>
      </c>
      <c r="AW1107">
        <v>18045</v>
      </c>
      <c r="AX1107">
        <v>9</v>
      </c>
      <c r="AY1107">
        <v>0</v>
      </c>
      <c r="AZ1107">
        <v>2297</v>
      </c>
      <c r="BA1107">
        <v>5338</v>
      </c>
      <c r="BB1107">
        <v>50</v>
      </c>
      <c r="BC1107">
        <v>1702</v>
      </c>
      <c r="BD1107">
        <v>38279</v>
      </c>
      <c r="BE1107">
        <v>8584729</v>
      </c>
      <c r="BF1107">
        <v>1926022</v>
      </c>
      <c r="BG1107">
        <v>3118826</v>
      </c>
      <c r="BH1107">
        <v>7135306</v>
      </c>
      <c r="BI1107">
        <v>0</v>
      </c>
      <c r="BJ1107">
        <v>0</v>
      </c>
      <c r="BK1107">
        <v>1154881</v>
      </c>
      <c r="BL1107">
        <v>1804447</v>
      </c>
      <c r="BM1107">
        <v>23046</v>
      </c>
      <c r="BN1107">
        <v>154228</v>
      </c>
      <c r="BO1107">
        <v>23901485</v>
      </c>
      <c r="BP1107">
        <v>4962115</v>
      </c>
      <c r="BQ1107">
        <v>1060664</v>
      </c>
      <c r="BR1107">
        <v>2657152</v>
      </c>
      <c r="BS1107">
        <v>11413014</v>
      </c>
      <c r="BT1107">
        <v>5760</v>
      </c>
      <c r="BU1107">
        <v>0</v>
      </c>
      <c r="BV1107">
        <v>2167124</v>
      </c>
      <c r="BW1107">
        <v>3779786</v>
      </c>
      <c r="BX1107">
        <v>37724</v>
      </c>
      <c r="BY1107">
        <v>905374</v>
      </c>
      <c r="BZ1107">
        <v>26988713</v>
      </c>
      <c r="CA1107">
        <v>623911</v>
      </c>
      <c r="CB1107">
        <v>7927147</v>
      </c>
      <c r="CC1107">
        <v>1229124</v>
      </c>
      <c r="CD1107">
        <v>1787208</v>
      </c>
      <c r="CE1107">
        <v>14649431</v>
      </c>
      <c r="CF1107">
        <v>-875001</v>
      </c>
      <c r="CG1107">
        <v>13580</v>
      </c>
      <c r="CH1107">
        <v>0</v>
      </c>
      <c r="CI1107">
        <v>2268386</v>
      </c>
      <c r="CJ1107">
        <v>3367079</v>
      </c>
      <c r="CK1107">
        <v>0</v>
      </c>
      <c r="CL1107">
        <v>320876</v>
      </c>
      <c r="CM1107">
        <v>0</v>
      </c>
      <c r="CN1107">
        <v>0</v>
      </c>
      <c r="CO1107">
        <v>0</v>
      </c>
      <c r="CP1107">
        <v>22895</v>
      </c>
      <c r="CQ1107">
        <v>31334636</v>
      </c>
      <c r="CR1107">
        <v>0</v>
      </c>
      <c r="CS1107">
        <v>0</v>
      </c>
      <c r="CT1107">
        <v>0</v>
      </c>
      <c r="CU1107">
        <v>0</v>
      </c>
      <c r="CV1107">
        <v>0</v>
      </c>
      <c r="CW1107">
        <v>5619697</v>
      </c>
      <c r="CX1107">
        <v>1757562</v>
      </c>
      <c r="CY1107">
        <v>4863771</v>
      </c>
      <c r="CZ1107">
        <v>3898889</v>
      </c>
      <c r="DA1107">
        <v>-7820</v>
      </c>
      <c r="DB1107">
        <v>0</v>
      </c>
      <c r="DC1107">
        <v>1053619</v>
      </c>
      <c r="DD1107">
        <v>2217154</v>
      </c>
      <c r="DE1107">
        <v>60770</v>
      </c>
      <c r="DF1107">
        <v>91920</v>
      </c>
      <c r="DG1107">
        <v>19555562</v>
      </c>
      <c r="DH1107">
        <v>291850</v>
      </c>
      <c r="DI1107">
        <v>22186717</v>
      </c>
      <c r="DJ1107">
        <v>1452676</v>
      </c>
      <c r="DK1107">
        <v>110766</v>
      </c>
      <c r="DL1107">
        <v>0</v>
      </c>
      <c r="DM1107">
        <v>0</v>
      </c>
      <c r="DN1107">
        <v>0</v>
      </c>
      <c r="DO1107">
        <v>0</v>
      </c>
      <c r="DP1107">
        <v>1055734</v>
      </c>
      <c r="DQ1107">
        <v>26991734</v>
      </c>
      <c r="DR1107">
        <v>0</v>
      </c>
      <c r="DS1107">
        <v>0</v>
      </c>
      <c r="DT1107">
        <v>0</v>
      </c>
      <c r="DU1107">
        <v>0</v>
      </c>
      <c r="DV1107">
        <v>0</v>
      </c>
      <c r="DW1107">
        <v>0</v>
      </c>
      <c r="DX1107">
        <v>0</v>
      </c>
      <c r="DY1107">
        <v>0</v>
      </c>
      <c r="DZ1107">
        <v>0</v>
      </c>
      <c r="EA1107">
        <v>0</v>
      </c>
      <c r="EB1107">
        <v>0</v>
      </c>
      <c r="EC1107">
        <v>1604037</v>
      </c>
      <c r="ED1107">
        <v>2835591</v>
      </c>
    </row>
    <row r="1108" spans="1:134" x14ac:dyDescent="0.3">
      <c r="A1108">
        <v>106260011</v>
      </c>
      <c r="B1108" t="s">
        <v>1140</v>
      </c>
      <c r="C1108">
        <v>20181</v>
      </c>
      <c r="D1108" s="1">
        <v>43101</v>
      </c>
      <c r="E1108" s="1">
        <v>43190</v>
      </c>
      <c r="F1108" t="s">
        <v>134</v>
      </c>
      <c r="G1108" t="s">
        <v>1141</v>
      </c>
      <c r="H1108">
        <v>12</v>
      </c>
      <c r="I1108">
        <v>1205</v>
      </c>
      <c r="J1108" t="s">
        <v>183</v>
      </c>
      <c r="K1108" t="s">
        <v>137</v>
      </c>
      <c r="L1108" t="s">
        <v>220</v>
      </c>
      <c r="M1108" t="s">
        <v>1142</v>
      </c>
      <c r="N1108" t="s">
        <v>1143</v>
      </c>
      <c r="O1108" t="s">
        <v>1144</v>
      </c>
      <c r="P1108">
        <v>93546</v>
      </c>
      <c r="Q1108" t="s">
        <v>1145</v>
      </c>
      <c r="R1108">
        <v>17</v>
      </c>
      <c r="S1108">
        <v>17</v>
      </c>
      <c r="T1108">
        <v>17</v>
      </c>
      <c r="U1108">
        <v>32</v>
      </c>
      <c r="V1108">
        <v>4</v>
      </c>
      <c r="W1108">
        <v>17</v>
      </c>
      <c r="X1108">
        <v>31</v>
      </c>
      <c r="Y1108">
        <v>0</v>
      </c>
      <c r="Z1108">
        <v>0</v>
      </c>
      <c r="AA1108">
        <v>68</v>
      </c>
      <c r="AB1108">
        <v>11</v>
      </c>
      <c r="AC1108">
        <v>0</v>
      </c>
      <c r="AD1108">
        <v>2</v>
      </c>
      <c r="AE1108">
        <v>165</v>
      </c>
      <c r="AF1108">
        <v>0</v>
      </c>
      <c r="AG1108">
        <v>84</v>
      </c>
      <c r="AH1108">
        <v>12</v>
      </c>
      <c r="AI1108">
        <v>47</v>
      </c>
      <c r="AJ1108">
        <v>67</v>
      </c>
      <c r="AK1108">
        <v>0</v>
      </c>
      <c r="AL1108">
        <v>0</v>
      </c>
      <c r="AM1108">
        <v>170</v>
      </c>
      <c r="AN1108">
        <v>51</v>
      </c>
      <c r="AO1108">
        <v>0</v>
      </c>
      <c r="AP1108">
        <v>2</v>
      </c>
      <c r="AQ1108">
        <v>433</v>
      </c>
      <c r="AR1108">
        <v>0</v>
      </c>
      <c r="AS110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866</v>
      </c>
      <c r="AT1108">
        <v>1873</v>
      </c>
      <c r="AU1108">
        <v>64</v>
      </c>
      <c r="AV1108">
        <v>1176</v>
      </c>
      <c r="AW1108">
        <v>1661</v>
      </c>
      <c r="AX1108">
        <v>0</v>
      </c>
      <c r="AY1108">
        <v>0</v>
      </c>
      <c r="AZ1108">
        <v>3452</v>
      </c>
      <c r="BA1108">
        <v>409</v>
      </c>
      <c r="BB1108">
        <v>0</v>
      </c>
      <c r="BC1108">
        <v>532</v>
      </c>
      <c r="BD1108">
        <v>9167</v>
      </c>
      <c r="BE1108">
        <v>1476132</v>
      </c>
      <c r="BF1108">
        <v>145904</v>
      </c>
      <c r="BG1108">
        <v>838921</v>
      </c>
      <c r="BH1108">
        <v>1126420</v>
      </c>
      <c r="BI1108">
        <v>0</v>
      </c>
      <c r="BJ1108">
        <v>0</v>
      </c>
      <c r="BK1108">
        <v>3341400</v>
      </c>
      <c r="BL1108">
        <v>436224</v>
      </c>
      <c r="BM1108">
        <v>0</v>
      </c>
      <c r="BN1108">
        <v>160866</v>
      </c>
      <c r="BO1108">
        <v>7525867</v>
      </c>
      <c r="BP1108">
        <v>3217099</v>
      </c>
      <c r="BQ1108">
        <v>134086</v>
      </c>
      <c r="BR1108">
        <v>1517248</v>
      </c>
      <c r="BS1108">
        <v>3154811</v>
      </c>
      <c r="BT1108">
        <v>0</v>
      </c>
      <c r="BU1108">
        <v>0</v>
      </c>
      <c r="BV1108">
        <v>11879430</v>
      </c>
      <c r="BW1108">
        <v>987787</v>
      </c>
      <c r="BX1108">
        <v>0</v>
      </c>
      <c r="BY1108">
        <v>2271376</v>
      </c>
      <c r="BZ1108">
        <v>23161837</v>
      </c>
      <c r="CA1108">
        <v>1719859</v>
      </c>
      <c r="CB1108">
        <v>2436175</v>
      </c>
      <c r="CC1108">
        <v>102937</v>
      </c>
      <c r="CD1108">
        <v>821653</v>
      </c>
      <c r="CE1108">
        <v>2586023</v>
      </c>
      <c r="CF1108">
        <v>0</v>
      </c>
      <c r="CG1108">
        <v>0</v>
      </c>
      <c r="CH1108">
        <v>0</v>
      </c>
      <c r="CI1108">
        <v>3280968</v>
      </c>
      <c r="CJ1108">
        <v>130417</v>
      </c>
      <c r="CK1108">
        <v>0</v>
      </c>
      <c r="CL1108">
        <v>571902</v>
      </c>
      <c r="CM1108">
        <v>0</v>
      </c>
      <c r="CN1108">
        <v>0</v>
      </c>
      <c r="CO1108">
        <v>0</v>
      </c>
      <c r="CP1108">
        <v>0</v>
      </c>
      <c r="CQ1108">
        <v>11649934</v>
      </c>
      <c r="CR1108">
        <v>0</v>
      </c>
      <c r="CS1108">
        <v>0</v>
      </c>
      <c r="CT1108">
        <v>0</v>
      </c>
      <c r="CU1108">
        <v>0</v>
      </c>
      <c r="CV1108">
        <v>0</v>
      </c>
      <c r="CW1108">
        <v>2257056</v>
      </c>
      <c r="CX1108">
        <v>177053</v>
      </c>
      <c r="CY1108">
        <v>1534516</v>
      </c>
      <c r="CZ1108">
        <v>1695208</v>
      </c>
      <c r="DA1108">
        <v>0</v>
      </c>
      <c r="DB1108">
        <v>0</v>
      </c>
      <c r="DC1108">
        <v>11939862</v>
      </c>
      <c r="DD1108">
        <v>1293593</v>
      </c>
      <c r="DE1108">
        <v>0</v>
      </c>
      <c r="DF1108">
        <v>140482</v>
      </c>
      <c r="DG1108">
        <v>19037770</v>
      </c>
      <c r="DH1108">
        <v>305585</v>
      </c>
      <c r="DI1108">
        <v>18083452</v>
      </c>
      <c r="DJ1108">
        <v>0</v>
      </c>
      <c r="DK1108">
        <v>1031661</v>
      </c>
      <c r="DL1108">
        <v>0</v>
      </c>
      <c r="DM1108">
        <v>0</v>
      </c>
      <c r="DN1108">
        <v>0</v>
      </c>
      <c r="DO1108">
        <v>0</v>
      </c>
      <c r="DP1108">
        <v>592577</v>
      </c>
      <c r="DQ1108">
        <v>38272500</v>
      </c>
      <c r="DR1108">
        <v>0</v>
      </c>
      <c r="DS1108">
        <v>0</v>
      </c>
      <c r="DT1108">
        <v>0</v>
      </c>
      <c r="DU1108">
        <v>0</v>
      </c>
      <c r="DV1108">
        <v>0</v>
      </c>
      <c r="DW1108">
        <v>0</v>
      </c>
      <c r="DX1108">
        <v>0</v>
      </c>
      <c r="DY1108">
        <v>0</v>
      </c>
      <c r="DZ1108">
        <v>0</v>
      </c>
      <c r="EA1108">
        <v>0</v>
      </c>
      <c r="EB1108">
        <v>0</v>
      </c>
      <c r="EC1108">
        <v>0</v>
      </c>
      <c r="ED1108">
        <v>0</v>
      </c>
    </row>
    <row r="1109" spans="1:134" x14ac:dyDescent="0.3">
      <c r="A1109">
        <v>106420493</v>
      </c>
      <c r="B1109" t="s">
        <v>1146</v>
      </c>
      <c r="C1109">
        <v>20181</v>
      </c>
      <c r="D1109" s="1">
        <v>43101</v>
      </c>
      <c r="E1109" s="1">
        <v>43190</v>
      </c>
      <c r="F1109" t="s">
        <v>134</v>
      </c>
      <c r="G1109" t="s">
        <v>745</v>
      </c>
      <c r="H1109">
        <v>10</v>
      </c>
      <c r="I1109">
        <v>803</v>
      </c>
      <c r="J1109" t="s">
        <v>136</v>
      </c>
      <c r="K1109" t="s">
        <v>137</v>
      </c>
      <c r="L1109" t="s">
        <v>138</v>
      </c>
      <c r="M1109" t="s">
        <v>1147</v>
      </c>
      <c r="N1109" t="s">
        <v>1148</v>
      </c>
      <c r="O1109" t="s">
        <v>1149</v>
      </c>
      <c r="P1109">
        <v>93454</v>
      </c>
      <c r="Q1109" t="s">
        <v>1150</v>
      </c>
      <c r="R1109">
        <v>353</v>
      </c>
      <c r="S1109">
        <v>353</v>
      </c>
      <c r="T1109">
        <v>289</v>
      </c>
      <c r="U1109">
        <v>1585</v>
      </c>
      <c r="V1109">
        <v>234</v>
      </c>
      <c r="W1109">
        <v>540</v>
      </c>
      <c r="X1109">
        <v>853</v>
      </c>
      <c r="Y1109">
        <v>0</v>
      </c>
      <c r="Z1109">
        <v>0</v>
      </c>
      <c r="AA1109">
        <v>120</v>
      </c>
      <c r="AB1109">
        <v>748</v>
      </c>
      <c r="AC1109">
        <v>0</v>
      </c>
      <c r="AD1109">
        <v>16</v>
      </c>
      <c r="AE1109">
        <v>4096</v>
      </c>
      <c r="AF1109">
        <v>143</v>
      </c>
      <c r="AG1109">
        <v>9853</v>
      </c>
      <c r="AH1109">
        <v>1474</v>
      </c>
      <c r="AI1109">
        <v>2704</v>
      </c>
      <c r="AJ1109">
        <v>7601</v>
      </c>
      <c r="AK1109">
        <v>0</v>
      </c>
      <c r="AL1109">
        <v>0</v>
      </c>
      <c r="AM1109">
        <v>528</v>
      </c>
      <c r="AN1109">
        <v>3134</v>
      </c>
      <c r="AO1109">
        <v>0</v>
      </c>
      <c r="AP1109">
        <v>24</v>
      </c>
      <c r="AQ1109">
        <v>25318</v>
      </c>
      <c r="AR1109">
        <v>7602</v>
      </c>
      <c r="AS110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58238</v>
      </c>
      <c r="AT1109">
        <v>61477</v>
      </c>
      <c r="AU1109">
        <v>12494</v>
      </c>
      <c r="AV1109">
        <v>5880</v>
      </c>
      <c r="AW1109">
        <v>38226</v>
      </c>
      <c r="AX1109">
        <v>0</v>
      </c>
      <c r="AY1109">
        <v>0</v>
      </c>
      <c r="AZ1109">
        <v>5377</v>
      </c>
      <c r="BA1109">
        <v>40954</v>
      </c>
      <c r="BB1109">
        <v>0</v>
      </c>
      <c r="BC1109">
        <v>7824</v>
      </c>
      <c r="BD1109">
        <v>172232</v>
      </c>
      <c r="BE1109">
        <v>191203855</v>
      </c>
      <c r="BF1109">
        <v>24294024</v>
      </c>
      <c r="BG1109">
        <v>37797697</v>
      </c>
      <c r="BH1109">
        <v>76699625</v>
      </c>
      <c r="BI1109">
        <v>0</v>
      </c>
      <c r="BJ1109">
        <v>0</v>
      </c>
      <c r="BK1109">
        <v>12335172</v>
      </c>
      <c r="BL1109">
        <v>85524737</v>
      </c>
      <c r="BM1109">
        <v>0</v>
      </c>
      <c r="BN1109">
        <v>1885994</v>
      </c>
      <c r="BO1109">
        <v>429741104</v>
      </c>
      <c r="BP1109">
        <v>62294780</v>
      </c>
      <c r="BQ1109">
        <v>8649542</v>
      </c>
      <c r="BR1109">
        <v>8900022</v>
      </c>
      <c r="BS1109">
        <v>42238355</v>
      </c>
      <c r="BT1109">
        <v>0</v>
      </c>
      <c r="BU1109">
        <v>0</v>
      </c>
      <c r="BV1109">
        <v>6341279</v>
      </c>
      <c r="BW1109">
        <v>47052815</v>
      </c>
      <c r="BX1109">
        <v>0</v>
      </c>
      <c r="BY1109">
        <v>3596531</v>
      </c>
      <c r="BZ1109">
        <v>179073324</v>
      </c>
      <c r="CA1109">
        <v>4967071</v>
      </c>
      <c r="CB1109">
        <v>211910173</v>
      </c>
      <c r="CC1109">
        <v>27667536</v>
      </c>
      <c r="CD1109">
        <v>30028726</v>
      </c>
      <c r="CE1109">
        <v>114328698</v>
      </c>
      <c r="CF1109">
        <v>0</v>
      </c>
      <c r="CG1109">
        <v>0</v>
      </c>
      <c r="CH1109">
        <v>0</v>
      </c>
      <c r="CI1109">
        <v>12405183</v>
      </c>
      <c r="CJ1109">
        <v>70829881</v>
      </c>
      <c r="CK1109">
        <v>0</v>
      </c>
      <c r="CL1109">
        <v>2834882</v>
      </c>
      <c r="CM1109">
        <v>0</v>
      </c>
      <c r="CN1109">
        <v>0</v>
      </c>
      <c r="CO1109">
        <v>0</v>
      </c>
      <c r="CP1109">
        <v>3760568</v>
      </c>
      <c r="CQ1109">
        <v>478732718</v>
      </c>
      <c r="CR1109">
        <v>0</v>
      </c>
      <c r="CS1109">
        <v>13043533</v>
      </c>
      <c r="CT1109">
        <v>0</v>
      </c>
      <c r="CU1109">
        <v>71907</v>
      </c>
      <c r="CV1109">
        <v>13115440</v>
      </c>
      <c r="CW1109">
        <v>40116858</v>
      </c>
      <c r="CX1109">
        <v>5197979</v>
      </c>
      <c r="CY1109">
        <v>15167884</v>
      </c>
      <c r="CZ1109">
        <v>17555991</v>
      </c>
      <c r="DA1109">
        <v>0</v>
      </c>
      <c r="DB1109">
        <v>0</v>
      </c>
      <c r="DC1109">
        <v>5913070</v>
      </c>
      <c r="DD1109">
        <v>58817809</v>
      </c>
      <c r="DE1109">
        <v>0</v>
      </c>
      <c r="DF1109">
        <v>427559</v>
      </c>
      <c r="DG1109">
        <v>143197150</v>
      </c>
      <c r="DH1109">
        <v>841564</v>
      </c>
      <c r="DI1109">
        <v>134258448</v>
      </c>
      <c r="DJ1109">
        <v>0</v>
      </c>
      <c r="DK1109">
        <v>598320</v>
      </c>
      <c r="DL1109">
        <v>0</v>
      </c>
      <c r="DM1109">
        <v>0</v>
      </c>
      <c r="DN1109">
        <v>0</v>
      </c>
      <c r="DO1109">
        <v>0</v>
      </c>
      <c r="DP1109">
        <v>2663002</v>
      </c>
      <c r="DQ1109">
        <v>274508834</v>
      </c>
      <c r="DR1109">
        <v>0</v>
      </c>
      <c r="DS1109">
        <v>0</v>
      </c>
      <c r="DT1109">
        <v>0</v>
      </c>
      <c r="DU1109">
        <v>0</v>
      </c>
      <c r="DV1109">
        <v>0</v>
      </c>
      <c r="DW1109">
        <v>0</v>
      </c>
      <c r="DX1109">
        <v>0</v>
      </c>
      <c r="DY1109">
        <v>0</v>
      </c>
      <c r="DZ1109">
        <v>0</v>
      </c>
      <c r="EA1109">
        <v>0</v>
      </c>
      <c r="EB1109">
        <v>0</v>
      </c>
      <c r="EC1109">
        <v>0</v>
      </c>
      <c r="ED1109">
        <v>0</v>
      </c>
    </row>
    <row r="1110" spans="1:134" x14ac:dyDescent="0.3">
      <c r="A1110">
        <v>106244027</v>
      </c>
      <c r="B1110" t="s">
        <v>1151</v>
      </c>
      <c r="C1110">
        <v>20181</v>
      </c>
      <c r="D1110" s="1">
        <v>43101</v>
      </c>
      <c r="E1110" s="1">
        <v>43190</v>
      </c>
      <c r="F1110" t="s">
        <v>134</v>
      </c>
      <c r="G1110" t="s">
        <v>1152</v>
      </c>
      <c r="H1110">
        <v>6</v>
      </c>
      <c r="I1110">
        <v>515</v>
      </c>
      <c r="J1110" t="s">
        <v>276</v>
      </c>
      <c r="K1110" t="s">
        <v>369</v>
      </c>
      <c r="L1110" t="s">
        <v>138</v>
      </c>
      <c r="M1110" t="s">
        <v>1153</v>
      </c>
      <c r="N1110" t="s">
        <v>1154</v>
      </c>
      <c r="O1110" t="s">
        <v>1155</v>
      </c>
      <c r="P1110">
        <v>95340</v>
      </c>
      <c r="Q1110" t="s">
        <v>2196</v>
      </c>
      <c r="R1110">
        <v>16</v>
      </c>
      <c r="S1110">
        <v>16</v>
      </c>
      <c r="T1110">
        <v>16</v>
      </c>
      <c r="U1110">
        <v>0</v>
      </c>
      <c r="V1110">
        <v>0</v>
      </c>
      <c r="W1110">
        <v>0</v>
      </c>
      <c r="X1110">
        <v>121</v>
      </c>
      <c r="Y1110">
        <v>0</v>
      </c>
      <c r="Z1110">
        <v>0</v>
      </c>
      <c r="AA1110">
        <v>11</v>
      </c>
      <c r="AB1110">
        <v>0</v>
      </c>
      <c r="AC1110">
        <v>0</v>
      </c>
      <c r="AD1110">
        <v>0</v>
      </c>
      <c r="AE1110">
        <v>132</v>
      </c>
      <c r="AF1110">
        <v>0</v>
      </c>
      <c r="AG1110">
        <v>0</v>
      </c>
      <c r="AH1110">
        <v>0</v>
      </c>
      <c r="AI1110">
        <v>0</v>
      </c>
      <c r="AJ1110">
        <v>586</v>
      </c>
      <c r="AK1110">
        <v>0</v>
      </c>
      <c r="AL1110">
        <v>0</v>
      </c>
      <c r="AM1110">
        <v>59</v>
      </c>
      <c r="AN1110">
        <v>0</v>
      </c>
      <c r="AO1110">
        <v>0</v>
      </c>
      <c r="AP1110">
        <v>0</v>
      </c>
      <c r="AQ1110">
        <v>645</v>
      </c>
      <c r="AR1110">
        <v>0</v>
      </c>
      <c r="AS111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1290</v>
      </c>
      <c r="AT1110">
        <v>0</v>
      </c>
      <c r="AU1110">
        <v>0</v>
      </c>
      <c r="AV1110">
        <v>0</v>
      </c>
      <c r="AW1110">
        <v>0</v>
      </c>
      <c r="AX1110">
        <v>0</v>
      </c>
      <c r="AY1110">
        <v>0</v>
      </c>
      <c r="AZ1110">
        <v>0</v>
      </c>
      <c r="BA1110">
        <v>0</v>
      </c>
      <c r="BB1110">
        <v>0</v>
      </c>
      <c r="BC1110">
        <v>0</v>
      </c>
      <c r="BD1110">
        <v>0</v>
      </c>
      <c r="BE1110">
        <v>0</v>
      </c>
      <c r="BF1110">
        <v>0</v>
      </c>
      <c r="BG1110">
        <v>0</v>
      </c>
      <c r="BH1110">
        <v>996762</v>
      </c>
      <c r="BI1110">
        <v>0</v>
      </c>
      <c r="BJ1110">
        <v>0</v>
      </c>
      <c r="BK1110">
        <v>100357</v>
      </c>
      <c r="BL1110">
        <v>0</v>
      </c>
      <c r="BM1110">
        <v>0</v>
      </c>
      <c r="BN1110">
        <v>0</v>
      </c>
      <c r="BO1110">
        <v>1097119</v>
      </c>
      <c r="BP1110">
        <v>0</v>
      </c>
      <c r="BQ1110">
        <v>0</v>
      </c>
      <c r="BR1110">
        <v>0</v>
      </c>
      <c r="BS1110">
        <v>0</v>
      </c>
      <c r="BT1110">
        <v>0</v>
      </c>
      <c r="BU1110">
        <v>0</v>
      </c>
      <c r="BV1110">
        <v>0</v>
      </c>
      <c r="BW1110">
        <v>0</v>
      </c>
      <c r="BX1110">
        <v>0</v>
      </c>
      <c r="BY1110">
        <v>0</v>
      </c>
      <c r="BZ1110">
        <v>0</v>
      </c>
      <c r="CA1110">
        <v>0</v>
      </c>
      <c r="CB1110">
        <v>0</v>
      </c>
      <c r="CC1110">
        <v>0</v>
      </c>
      <c r="CD1110">
        <v>0</v>
      </c>
      <c r="CE1110">
        <v>0</v>
      </c>
      <c r="CF1110">
        <v>0</v>
      </c>
      <c r="CG1110">
        <v>0</v>
      </c>
      <c r="CH1110">
        <v>0</v>
      </c>
      <c r="CI1110">
        <v>0</v>
      </c>
      <c r="CJ1110">
        <v>0</v>
      </c>
      <c r="CK1110">
        <v>0</v>
      </c>
      <c r="CL1110">
        <v>0</v>
      </c>
      <c r="CM1110">
        <v>0</v>
      </c>
      <c r="CN1110">
        <v>0</v>
      </c>
      <c r="CO1110">
        <v>0</v>
      </c>
      <c r="CP1110">
        <v>0</v>
      </c>
      <c r="CQ1110">
        <v>0</v>
      </c>
      <c r="CR1110">
        <v>0</v>
      </c>
      <c r="CS1110">
        <v>0</v>
      </c>
      <c r="CT1110">
        <v>0</v>
      </c>
      <c r="CU1110">
        <v>0</v>
      </c>
      <c r="CV1110">
        <v>0</v>
      </c>
      <c r="CW1110">
        <v>0</v>
      </c>
      <c r="CX1110">
        <v>0</v>
      </c>
      <c r="CY1110">
        <v>0</v>
      </c>
      <c r="CZ1110">
        <v>996762</v>
      </c>
      <c r="DA1110">
        <v>0</v>
      </c>
      <c r="DB1110">
        <v>0</v>
      </c>
      <c r="DC1110">
        <v>100357</v>
      </c>
      <c r="DD1110">
        <v>0</v>
      </c>
      <c r="DE1110">
        <v>0</v>
      </c>
      <c r="DF1110">
        <v>0</v>
      </c>
      <c r="DG1110">
        <v>1097119</v>
      </c>
      <c r="DH1110">
        <v>0</v>
      </c>
      <c r="DI1110">
        <v>1097119</v>
      </c>
      <c r="DJ1110">
        <v>0</v>
      </c>
      <c r="DK1110">
        <v>0</v>
      </c>
      <c r="DL1110">
        <v>0</v>
      </c>
      <c r="DM1110">
        <v>0</v>
      </c>
      <c r="DN1110">
        <v>0</v>
      </c>
      <c r="DO1110">
        <v>0</v>
      </c>
      <c r="DP1110">
        <v>0</v>
      </c>
      <c r="DQ1110">
        <v>0</v>
      </c>
      <c r="DR1110">
        <v>0</v>
      </c>
      <c r="DS1110">
        <v>0</v>
      </c>
      <c r="DT1110">
        <v>0</v>
      </c>
      <c r="DU1110">
        <v>0</v>
      </c>
      <c r="DV1110">
        <v>0</v>
      </c>
      <c r="DW1110">
        <v>0</v>
      </c>
      <c r="DX1110">
        <v>0</v>
      </c>
      <c r="DY1110">
        <v>0</v>
      </c>
      <c r="DZ1110">
        <v>0</v>
      </c>
      <c r="EA1110">
        <v>0</v>
      </c>
      <c r="EB1110">
        <v>0</v>
      </c>
      <c r="EC1110">
        <v>0</v>
      </c>
      <c r="ED1110">
        <v>0</v>
      </c>
    </row>
    <row r="1111" spans="1:134" x14ac:dyDescent="0.3">
      <c r="A1111">
        <v>106211006</v>
      </c>
      <c r="B1111" t="s">
        <v>1157</v>
      </c>
      <c r="C1111">
        <v>20181</v>
      </c>
      <c r="D1111" s="1">
        <v>43101</v>
      </c>
      <c r="E1111" s="1">
        <v>43190</v>
      </c>
      <c r="F1111" t="s">
        <v>134</v>
      </c>
      <c r="G1111" t="s">
        <v>932</v>
      </c>
      <c r="H1111">
        <v>4</v>
      </c>
      <c r="I1111">
        <v>405</v>
      </c>
      <c r="J1111" t="s">
        <v>227</v>
      </c>
      <c r="K1111" t="s">
        <v>137</v>
      </c>
      <c r="L1111" t="s">
        <v>138</v>
      </c>
      <c r="M1111" t="s">
        <v>1158</v>
      </c>
      <c r="N1111" t="s">
        <v>1159</v>
      </c>
      <c r="O1111" t="s">
        <v>1160</v>
      </c>
      <c r="P1111">
        <v>94904</v>
      </c>
      <c r="Q1111" t="s">
        <v>1161</v>
      </c>
      <c r="R1111">
        <v>235</v>
      </c>
      <c r="S1111">
        <v>176</v>
      </c>
      <c r="T1111">
        <v>176</v>
      </c>
      <c r="U1111">
        <v>1055</v>
      </c>
      <c r="V1111">
        <v>121</v>
      </c>
      <c r="W1111">
        <v>235</v>
      </c>
      <c r="X1111">
        <v>315</v>
      </c>
      <c r="Y1111">
        <v>1</v>
      </c>
      <c r="Z1111">
        <v>0</v>
      </c>
      <c r="AA1111">
        <v>90</v>
      </c>
      <c r="AB1111">
        <v>466</v>
      </c>
      <c r="AC1111">
        <v>1</v>
      </c>
      <c r="AD1111">
        <v>32</v>
      </c>
      <c r="AE1111">
        <v>2316</v>
      </c>
      <c r="AF1111">
        <v>0</v>
      </c>
      <c r="AG1111">
        <v>5636</v>
      </c>
      <c r="AH1111">
        <v>559</v>
      </c>
      <c r="AI1111">
        <v>1435</v>
      </c>
      <c r="AJ1111">
        <v>1348</v>
      </c>
      <c r="AK1111">
        <v>5</v>
      </c>
      <c r="AL1111">
        <v>0</v>
      </c>
      <c r="AM1111">
        <v>497</v>
      </c>
      <c r="AN1111">
        <v>1673</v>
      </c>
      <c r="AO1111">
        <v>2</v>
      </c>
      <c r="AP1111">
        <v>162</v>
      </c>
      <c r="AQ1111">
        <v>11317</v>
      </c>
      <c r="AR1111">
        <v>0</v>
      </c>
      <c r="AS111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22634</v>
      </c>
      <c r="AT1111">
        <v>19317</v>
      </c>
      <c r="AU1111">
        <v>2338</v>
      </c>
      <c r="AV1111">
        <v>1377</v>
      </c>
      <c r="AW1111">
        <v>5235</v>
      </c>
      <c r="AX1111">
        <v>1</v>
      </c>
      <c r="AY1111">
        <v>0</v>
      </c>
      <c r="AZ1111">
        <v>1801</v>
      </c>
      <c r="BA1111">
        <v>18628</v>
      </c>
      <c r="BB1111">
        <v>24</v>
      </c>
      <c r="BC1111">
        <v>1056</v>
      </c>
      <c r="BD1111">
        <v>49777</v>
      </c>
      <c r="BE1111">
        <v>159126606</v>
      </c>
      <c r="BF1111">
        <v>18584812</v>
      </c>
      <c r="BG1111">
        <v>22916235</v>
      </c>
      <c r="BH1111">
        <v>34958807</v>
      </c>
      <c r="BI1111">
        <v>100002</v>
      </c>
      <c r="BJ1111">
        <v>0</v>
      </c>
      <c r="BK1111">
        <v>16293844</v>
      </c>
      <c r="BL1111">
        <v>56327403</v>
      </c>
      <c r="BM1111">
        <v>241906</v>
      </c>
      <c r="BN1111">
        <v>3284789</v>
      </c>
      <c r="BO1111">
        <v>311834404</v>
      </c>
      <c r="BP1111">
        <v>104990298</v>
      </c>
      <c r="BQ1111">
        <v>13633809</v>
      </c>
      <c r="BR1111">
        <v>9268329</v>
      </c>
      <c r="BS1111">
        <v>32688953</v>
      </c>
      <c r="BT1111">
        <v>6710</v>
      </c>
      <c r="BU1111">
        <v>0</v>
      </c>
      <c r="BV1111">
        <v>10572038</v>
      </c>
      <c r="BW1111">
        <v>68318761</v>
      </c>
      <c r="BX1111">
        <v>85186</v>
      </c>
      <c r="BY1111">
        <v>4672206</v>
      </c>
      <c r="BZ1111">
        <v>244236290</v>
      </c>
      <c r="CA1111">
        <v>1669949</v>
      </c>
      <c r="CB1111">
        <v>237222400</v>
      </c>
      <c r="CC1111">
        <v>22337627</v>
      </c>
      <c r="CD1111">
        <v>25566704</v>
      </c>
      <c r="CE1111">
        <v>50539824</v>
      </c>
      <c r="CF1111">
        <v>0</v>
      </c>
      <c r="CG1111">
        <v>13180</v>
      </c>
      <c r="CH1111">
        <v>0</v>
      </c>
      <c r="CI1111">
        <v>4716243</v>
      </c>
      <c r="CJ1111">
        <v>120482261</v>
      </c>
      <c r="CK1111">
        <v>0</v>
      </c>
      <c r="CL1111">
        <v>2951259</v>
      </c>
      <c r="CM1111">
        <v>0</v>
      </c>
      <c r="CN1111">
        <v>0</v>
      </c>
      <c r="CO1111">
        <v>0</v>
      </c>
      <c r="CP1111">
        <v>2694087</v>
      </c>
      <c r="CQ1111">
        <v>468193534</v>
      </c>
      <c r="CR1111">
        <v>1133446</v>
      </c>
      <c r="CS1111">
        <v>7939922</v>
      </c>
      <c r="CT1111">
        <v>0</v>
      </c>
      <c r="CU1111">
        <v>66550</v>
      </c>
      <c r="CV1111">
        <v>9139918</v>
      </c>
      <c r="CW1111">
        <v>26894504</v>
      </c>
      <c r="CX1111">
        <v>11014440</v>
      </c>
      <c r="CY1111">
        <v>6617860</v>
      </c>
      <c r="CZ1111">
        <v>25047858</v>
      </c>
      <c r="DA1111">
        <v>93532</v>
      </c>
      <c r="DB1111">
        <v>0</v>
      </c>
      <c r="DC1111">
        <v>22149639</v>
      </c>
      <c r="DD1111">
        <v>4230453</v>
      </c>
      <c r="DE1111">
        <v>0</v>
      </c>
      <c r="DF1111">
        <v>968792</v>
      </c>
      <c r="DG1111">
        <v>97017078</v>
      </c>
      <c r="DH1111">
        <v>1356249</v>
      </c>
      <c r="DI1111">
        <v>96457226</v>
      </c>
      <c r="DJ1111">
        <v>0</v>
      </c>
      <c r="DK1111">
        <v>0</v>
      </c>
      <c r="DL1111">
        <v>0</v>
      </c>
      <c r="DM1111">
        <v>0</v>
      </c>
      <c r="DN1111">
        <v>0</v>
      </c>
      <c r="DO1111">
        <v>0</v>
      </c>
      <c r="DP1111">
        <v>1767840</v>
      </c>
      <c r="DQ1111">
        <v>86515498</v>
      </c>
      <c r="DR1111">
        <v>0</v>
      </c>
      <c r="DS1111">
        <v>0</v>
      </c>
      <c r="DT1111">
        <v>0</v>
      </c>
      <c r="DU1111">
        <v>0</v>
      </c>
      <c r="DV1111">
        <v>0</v>
      </c>
      <c r="DW1111">
        <v>0</v>
      </c>
      <c r="DX1111">
        <v>0</v>
      </c>
      <c r="DY1111">
        <v>0</v>
      </c>
      <c r="DZ1111">
        <v>0</v>
      </c>
      <c r="EA1111">
        <v>0</v>
      </c>
      <c r="EB1111">
        <v>0</v>
      </c>
      <c r="EC1111">
        <v>0</v>
      </c>
      <c r="ED1111">
        <v>0</v>
      </c>
    </row>
    <row r="1112" spans="1:134" x14ac:dyDescent="0.3">
      <c r="A1112">
        <v>106190500</v>
      </c>
      <c r="B1112" t="s">
        <v>1162</v>
      </c>
      <c r="C1112">
        <v>20181</v>
      </c>
      <c r="D1112" s="1">
        <v>43101</v>
      </c>
      <c r="E1112" s="1">
        <v>43190</v>
      </c>
      <c r="F1112" t="s">
        <v>134</v>
      </c>
      <c r="G1112" t="s">
        <v>158</v>
      </c>
      <c r="H1112">
        <v>11</v>
      </c>
      <c r="I1112">
        <v>927</v>
      </c>
      <c r="J1112" t="s">
        <v>136</v>
      </c>
      <c r="K1112" t="s">
        <v>137</v>
      </c>
      <c r="L1112" t="s">
        <v>138</v>
      </c>
      <c r="M1112" t="s">
        <v>1163</v>
      </c>
      <c r="N1112" t="s">
        <v>1164</v>
      </c>
      <c r="O1112" t="s">
        <v>1165</v>
      </c>
      <c r="P1112">
        <v>90292</v>
      </c>
      <c r="Q1112" t="s">
        <v>1166</v>
      </c>
      <c r="R1112">
        <v>103</v>
      </c>
      <c r="S1112">
        <v>103</v>
      </c>
      <c r="T1112">
        <v>75</v>
      </c>
      <c r="U1112">
        <v>504</v>
      </c>
      <c r="V1112">
        <v>145</v>
      </c>
      <c r="W1112">
        <v>58</v>
      </c>
      <c r="X1112">
        <v>64</v>
      </c>
      <c r="Y1112">
        <v>0</v>
      </c>
      <c r="Z1112">
        <v>0</v>
      </c>
      <c r="AA1112">
        <v>70</v>
      </c>
      <c r="AB1112">
        <v>253</v>
      </c>
      <c r="AC1112">
        <v>0</v>
      </c>
      <c r="AD1112">
        <v>20</v>
      </c>
      <c r="AE1112">
        <v>1114</v>
      </c>
      <c r="AF1112">
        <v>0</v>
      </c>
      <c r="AG1112">
        <v>1934</v>
      </c>
      <c r="AH1112">
        <v>582</v>
      </c>
      <c r="AI1112">
        <v>169</v>
      </c>
      <c r="AJ1112">
        <v>278</v>
      </c>
      <c r="AK1112">
        <v>0</v>
      </c>
      <c r="AL1112">
        <v>0</v>
      </c>
      <c r="AM1112">
        <v>190</v>
      </c>
      <c r="AN1112">
        <v>529</v>
      </c>
      <c r="AO1112">
        <v>0</v>
      </c>
      <c r="AP1112">
        <v>59</v>
      </c>
      <c r="AQ1112">
        <v>3741</v>
      </c>
      <c r="AR1112">
        <v>0</v>
      </c>
      <c r="AS111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7482</v>
      </c>
      <c r="AT1112">
        <v>4011</v>
      </c>
      <c r="AU1112">
        <v>1034</v>
      </c>
      <c r="AV1112">
        <v>1298</v>
      </c>
      <c r="AW1112">
        <v>4733</v>
      </c>
      <c r="AX1112">
        <v>0</v>
      </c>
      <c r="AY1112">
        <v>0</v>
      </c>
      <c r="AZ1112">
        <v>1094</v>
      </c>
      <c r="BA1112">
        <v>7442</v>
      </c>
      <c r="BB1112">
        <v>1</v>
      </c>
      <c r="BC1112">
        <v>2066</v>
      </c>
      <c r="BD1112">
        <v>21679</v>
      </c>
      <c r="BE1112">
        <v>37466863</v>
      </c>
      <c r="BF1112">
        <v>9948299</v>
      </c>
      <c r="BG1112">
        <v>2505737</v>
      </c>
      <c r="BH1112">
        <v>4181683</v>
      </c>
      <c r="BI1112">
        <v>0</v>
      </c>
      <c r="BJ1112">
        <v>0</v>
      </c>
      <c r="BK1112">
        <v>7359141</v>
      </c>
      <c r="BL1112">
        <v>19406062</v>
      </c>
      <c r="BM1112">
        <v>0</v>
      </c>
      <c r="BN1112">
        <v>1162437</v>
      </c>
      <c r="BO1112">
        <v>82030222</v>
      </c>
      <c r="BP1112">
        <v>12948624</v>
      </c>
      <c r="BQ1112">
        <v>4612247</v>
      </c>
      <c r="BR1112">
        <v>2114657</v>
      </c>
      <c r="BS1112">
        <v>7786084</v>
      </c>
      <c r="BT1112">
        <v>0</v>
      </c>
      <c r="BU1112">
        <v>0</v>
      </c>
      <c r="BV1112">
        <v>2710958</v>
      </c>
      <c r="BW1112">
        <v>19178640</v>
      </c>
      <c r="BX1112">
        <v>980</v>
      </c>
      <c r="BY1112">
        <v>3175785</v>
      </c>
      <c r="BZ1112">
        <v>52527975</v>
      </c>
      <c r="CA1112">
        <v>1566907</v>
      </c>
      <c r="CB1112">
        <v>39923280</v>
      </c>
      <c r="CC1112">
        <v>11571996</v>
      </c>
      <c r="CD1112">
        <v>3990707</v>
      </c>
      <c r="CE1112">
        <v>10467922</v>
      </c>
      <c r="CF1112">
        <v>0</v>
      </c>
      <c r="CG1112">
        <v>0</v>
      </c>
      <c r="CH1112">
        <v>0</v>
      </c>
      <c r="CI1112">
        <v>7275752</v>
      </c>
      <c r="CJ1112">
        <v>23520436</v>
      </c>
      <c r="CK1112">
        <v>0</v>
      </c>
      <c r="CL1112">
        <v>79125</v>
      </c>
      <c r="CM1112">
        <v>0</v>
      </c>
      <c r="CN1112">
        <v>0</v>
      </c>
      <c r="CO1112">
        <v>0</v>
      </c>
      <c r="CP1112">
        <v>6307215</v>
      </c>
      <c r="CQ1112">
        <v>104703340</v>
      </c>
      <c r="CR1112">
        <v>0</v>
      </c>
      <c r="CS1112">
        <v>0</v>
      </c>
      <c r="CT1112">
        <v>0</v>
      </c>
      <c r="CU1112">
        <v>0</v>
      </c>
      <c r="CV1112">
        <v>0</v>
      </c>
      <c r="CW1112">
        <v>8998155</v>
      </c>
      <c r="CX1112">
        <v>2528004</v>
      </c>
      <c r="CY1112">
        <v>448799</v>
      </c>
      <c r="CZ1112">
        <v>1017537</v>
      </c>
      <c r="DA1112">
        <v>0</v>
      </c>
      <c r="DB1112">
        <v>0</v>
      </c>
      <c r="DC1112">
        <v>2488542</v>
      </c>
      <c r="DD1112">
        <v>13912039</v>
      </c>
      <c r="DE1112">
        <v>0</v>
      </c>
      <c r="DF1112">
        <v>461781</v>
      </c>
      <c r="DG1112">
        <v>29854857</v>
      </c>
      <c r="DH1112">
        <v>15314</v>
      </c>
      <c r="DI1112">
        <v>34658413</v>
      </c>
      <c r="DJ1112">
        <v>0</v>
      </c>
      <c r="DK1112">
        <v>0</v>
      </c>
      <c r="DL1112">
        <v>0</v>
      </c>
      <c r="DM1112">
        <v>0</v>
      </c>
      <c r="DN1112">
        <v>0</v>
      </c>
      <c r="DO1112">
        <v>0</v>
      </c>
      <c r="DP1112">
        <v>195042</v>
      </c>
      <c r="DQ1112">
        <v>35293427</v>
      </c>
      <c r="DR1112">
        <v>0</v>
      </c>
      <c r="DS1112">
        <v>0</v>
      </c>
      <c r="DT1112">
        <v>0</v>
      </c>
      <c r="DU1112">
        <v>0</v>
      </c>
      <c r="DV1112">
        <v>0</v>
      </c>
      <c r="DW1112">
        <v>0</v>
      </c>
      <c r="DX1112">
        <v>0</v>
      </c>
      <c r="DY1112">
        <v>0</v>
      </c>
      <c r="DZ1112">
        <v>0</v>
      </c>
      <c r="EA1112">
        <v>0</v>
      </c>
      <c r="EB1112">
        <v>0</v>
      </c>
      <c r="EC1112">
        <v>0</v>
      </c>
      <c r="ED1112">
        <v>0</v>
      </c>
    </row>
    <row r="1113" spans="1:134" x14ac:dyDescent="0.3">
      <c r="A1113">
        <v>106050932</v>
      </c>
      <c r="B1113" t="s">
        <v>1167</v>
      </c>
      <c r="C1113">
        <v>20181</v>
      </c>
      <c r="D1113" s="1">
        <v>43101</v>
      </c>
      <c r="E1113" s="1">
        <v>43190</v>
      </c>
      <c r="F1113" t="s">
        <v>134</v>
      </c>
      <c r="G1113" t="s">
        <v>1168</v>
      </c>
      <c r="H1113">
        <v>6</v>
      </c>
      <c r="I1113">
        <v>503</v>
      </c>
      <c r="J1113" t="s">
        <v>136</v>
      </c>
      <c r="K1113" t="s">
        <v>137</v>
      </c>
      <c r="L1113" t="s">
        <v>220</v>
      </c>
      <c r="M1113" t="s">
        <v>1169</v>
      </c>
      <c r="N1113" t="s">
        <v>1170</v>
      </c>
      <c r="O1113" t="s">
        <v>1171</v>
      </c>
      <c r="P1113">
        <v>95249</v>
      </c>
      <c r="Q1113" t="s">
        <v>1172</v>
      </c>
      <c r="R1113">
        <v>48</v>
      </c>
      <c r="S1113">
        <v>48</v>
      </c>
      <c r="T1113">
        <v>14</v>
      </c>
      <c r="U1113">
        <v>130</v>
      </c>
      <c r="V1113">
        <v>23</v>
      </c>
      <c r="W1113">
        <v>13</v>
      </c>
      <c r="X1113">
        <v>35</v>
      </c>
      <c r="Y1113">
        <v>0</v>
      </c>
      <c r="Z1113">
        <v>0</v>
      </c>
      <c r="AA1113">
        <v>10</v>
      </c>
      <c r="AB1113">
        <v>37</v>
      </c>
      <c r="AC1113">
        <v>1</v>
      </c>
      <c r="AD1113">
        <v>2</v>
      </c>
      <c r="AE1113">
        <v>251</v>
      </c>
      <c r="AF1113">
        <v>0</v>
      </c>
      <c r="AG1113">
        <v>572</v>
      </c>
      <c r="AH1113">
        <v>82</v>
      </c>
      <c r="AI1113">
        <v>68</v>
      </c>
      <c r="AJ1113">
        <v>120</v>
      </c>
      <c r="AK1113">
        <v>0</v>
      </c>
      <c r="AL1113">
        <v>0</v>
      </c>
      <c r="AM1113">
        <v>41</v>
      </c>
      <c r="AN1113">
        <v>145</v>
      </c>
      <c r="AO1113">
        <v>2</v>
      </c>
      <c r="AP1113">
        <v>5</v>
      </c>
      <c r="AQ1113">
        <v>1035</v>
      </c>
      <c r="AR1113">
        <v>0</v>
      </c>
      <c r="AS111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2070</v>
      </c>
      <c r="AT1113">
        <v>9117</v>
      </c>
      <c r="AU1113">
        <v>1003</v>
      </c>
      <c r="AV1113">
        <v>594</v>
      </c>
      <c r="AW1113">
        <v>6287</v>
      </c>
      <c r="AX1113">
        <v>0</v>
      </c>
      <c r="AY1113">
        <v>0</v>
      </c>
      <c r="AZ1113">
        <v>564</v>
      </c>
      <c r="BA1113">
        <v>4690</v>
      </c>
      <c r="BB1113">
        <v>69</v>
      </c>
      <c r="BC1113">
        <v>413</v>
      </c>
      <c r="BD1113">
        <v>22737</v>
      </c>
      <c r="BE1113">
        <v>9395721</v>
      </c>
      <c r="BF1113">
        <v>1431988</v>
      </c>
      <c r="BG1113">
        <v>995914</v>
      </c>
      <c r="BH1113">
        <v>2229991</v>
      </c>
      <c r="BI1113">
        <v>0</v>
      </c>
      <c r="BJ1113">
        <v>0</v>
      </c>
      <c r="BK1113">
        <v>313003</v>
      </c>
      <c r="BL1113">
        <v>2599364</v>
      </c>
      <c r="BM1113">
        <v>11569</v>
      </c>
      <c r="BN1113">
        <v>35088</v>
      </c>
      <c r="BO1113">
        <v>17012638</v>
      </c>
      <c r="BP1113">
        <v>12263435</v>
      </c>
      <c r="BQ1113">
        <v>1473882</v>
      </c>
      <c r="BR1113">
        <v>929123</v>
      </c>
      <c r="BS1113">
        <v>6941158</v>
      </c>
      <c r="BT1113">
        <v>0</v>
      </c>
      <c r="BU1113">
        <v>0</v>
      </c>
      <c r="BV1113">
        <v>913654</v>
      </c>
      <c r="BW1113">
        <v>6588667</v>
      </c>
      <c r="BX1113">
        <v>41706</v>
      </c>
      <c r="BY1113">
        <v>317349</v>
      </c>
      <c r="BZ1113">
        <v>29468974</v>
      </c>
      <c r="CA1113">
        <v>515375</v>
      </c>
      <c r="CB1113">
        <v>15038895</v>
      </c>
      <c r="CC1113">
        <v>1990707</v>
      </c>
      <c r="CD1113">
        <v>668965</v>
      </c>
      <c r="CE1113">
        <v>6884436</v>
      </c>
      <c r="CF1113">
        <v>0</v>
      </c>
      <c r="CG1113">
        <v>0</v>
      </c>
      <c r="CH1113">
        <v>0</v>
      </c>
      <c r="CI1113">
        <v>598934</v>
      </c>
      <c r="CJ1113">
        <v>2788515</v>
      </c>
      <c r="CK1113">
        <v>0</v>
      </c>
      <c r="CL1113">
        <v>86693</v>
      </c>
      <c r="CM1113">
        <v>0</v>
      </c>
      <c r="CN1113">
        <v>0</v>
      </c>
      <c r="CO1113">
        <v>0</v>
      </c>
      <c r="CP1113">
        <v>323412</v>
      </c>
      <c r="CQ1113">
        <v>28895932</v>
      </c>
      <c r="CR1113">
        <v>0</v>
      </c>
      <c r="CS1113">
        <v>0</v>
      </c>
      <c r="CT1113">
        <v>0</v>
      </c>
      <c r="CU1113">
        <v>0</v>
      </c>
      <c r="CV1113">
        <v>0</v>
      </c>
      <c r="CW1113">
        <v>6399081</v>
      </c>
      <c r="CX1113">
        <v>900519</v>
      </c>
      <c r="CY1113">
        <v>1242903</v>
      </c>
      <c r="CZ1113">
        <v>2274709</v>
      </c>
      <c r="DA1113">
        <v>0</v>
      </c>
      <c r="DB1113">
        <v>0</v>
      </c>
      <c r="DC1113">
        <v>549553</v>
      </c>
      <c r="DD1113">
        <v>6187705</v>
      </c>
      <c r="DE1113">
        <v>0</v>
      </c>
      <c r="DF1113">
        <v>31210</v>
      </c>
      <c r="DG1113">
        <v>17585680</v>
      </c>
      <c r="DH1113">
        <v>116063</v>
      </c>
      <c r="DI1113">
        <v>17107506</v>
      </c>
      <c r="DJ1113">
        <v>0</v>
      </c>
      <c r="DK1113">
        <v>152637</v>
      </c>
      <c r="DL1113">
        <v>0</v>
      </c>
      <c r="DM1113">
        <v>0</v>
      </c>
      <c r="DN1113">
        <v>0</v>
      </c>
      <c r="DO1113">
        <v>0</v>
      </c>
      <c r="DP1113">
        <v>248168</v>
      </c>
      <c r="DQ1113">
        <v>12949730</v>
      </c>
      <c r="DR1113">
        <v>0</v>
      </c>
      <c r="DS1113">
        <v>0</v>
      </c>
      <c r="DT1113">
        <v>0</v>
      </c>
      <c r="DU1113">
        <v>0</v>
      </c>
      <c r="DV1113">
        <v>0</v>
      </c>
      <c r="DW1113">
        <v>0</v>
      </c>
      <c r="DX1113">
        <v>0</v>
      </c>
      <c r="DY1113">
        <v>0</v>
      </c>
      <c r="DZ1113">
        <v>0</v>
      </c>
      <c r="EA1113">
        <v>0</v>
      </c>
      <c r="EB1113">
        <v>0</v>
      </c>
      <c r="EC1113">
        <v>0</v>
      </c>
      <c r="ED1113">
        <v>0</v>
      </c>
    </row>
    <row r="1114" spans="1:134" x14ac:dyDescent="0.3">
      <c r="A1114">
        <v>106090933</v>
      </c>
      <c r="B1114" t="s">
        <v>1173</v>
      </c>
      <c r="C1114">
        <v>20181</v>
      </c>
      <c r="D1114" s="1">
        <v>43101</v>
      </c>
      <c r="E1114" s="1">
        <v>43190</v>
      </c>
      <c r="F1114" t="s">
        <v>134</v>
      </c>
      <c r="G1114" t="s">
        <v>348</v>
      </c>
      <c r="H1114">
        <v>2</v>
      </c>
      <c r="I1114">
        <v>304</v>
      </c>
      <c r="J1114" t="s">
        <v>136</v>
      </c>
      <c r="K1114" t="s">
        <v>137</v>
      </c>
      <c r="L1114" t="s">
        <v>220</v>
      </c>
      <c r="M1114" t="s">
        <v>1174</v>
      </c>
      <c r="N1114" t="s">
        <v>1175</v>
      </c>
      <c r="O1114" t="s">
        <v>649</v>
      </c>
      <c r="P1114">
        <v>95667</v>
      </c>
      <c r="Q1114" t="s">
        <v>1176</v>
      </c>
      <c r="R1114">
        <v>125</v>
      </c>
      <c r="S1114">
        <v>117</v>
      </c>
      <c r="T1114">
        <v>117</v>
      </c>
      <c r="U1114">
        <v>842</v>
      </c>
      <c r="V1114">
        <v>135</v>
      </c>
      <c r="W1114">
        <v>57</v>
      </c>
      <c r="X1114">
        <v>263</v>
      </c>
      <c r="Y1114">
        <v>0</v>
      </c>
      <c r="Z1114">
        <v>0</v>
      </c>
      <c r="AA1114">
        <v>17</v>
      </c>
      <c r="AB1114">
        <v>178</v>
      </c>
      <c r="AC1114">
        <v>0</v>
      </c>
      <c r="AD1114">
        <v>10</v>
      </c>
      <c r="AE1114">
        <v>1502</v>
      </c>
      <c r="AF1114">
        <v>101</v>
      </c>
      <c r="AG1114">
        <v>4448</v>
      </c>
      <c r="AH1114">
        <v>616</v>
      </c>
      <c r="AI1114">
        <v>288</v>
      </c>
      <c r="AJ1114">
        <v>1123</v>
      </c>
      <c r="AK1114">
        <v>0</v>
      </c>
      <c r="AL1114">
        <v>0</v>
      </c>
      <c r="AM1114">
        <v>53</v>
      </c>
      <c r="AN1114">
        <v>561</v>
      </c>
      <c r="AO1114">
        <v>0</v>
      </c>
      <c r="AP1114">
        <v>70</v>
      </c>
      <c r="AQ1114">
        <v>7159</v>
      </c>
      <c r="AR1114">
        <v>840</v>
      </c>
      <c r="AS111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15158</v>
      </c>
      <c r="AT1114">
        <v>43205</v>
      </c>
      <c r="AU1114">
        <v>9117</v>
      </c>
      <c r="AV1114">
        <v>1812</v>
      </c>
      <c r="AW1114">
        <v>13696</v>
      </c>
      <c r="AX1114">
        <v>0</v>
      </c>
      <c r="AY1114">
        <v>0</v>
      </c>
      <c r="AZ1114">
        <v>563</v>
      </c>
      <c r="BA1114">
        <v>22222</v>
      </c>
      <c r="BB1114">
        <v>0</v>
      </c>
      <c r="BC1114">
        <v>1397</v>
      </c>
      <c r="BD1114">
        <v>92012</v>
      </c>
      <c r="BE1114">
        <v>86390488</v>
      </c>
      <c r="BF1114">
        <v>13183905</v>
      </c>
      <c r="BG1114">
        <v>4651622</v>
      </c>
      <c r="BH1114">
        <v>28566662</v>
      </c>
      <c r="BI1114">
        <v>0</v>
      </c>
      <c r="BJ1114">
        <v>0</v>
      </c>
      <c r="BK1114">
        <v>1715151</v>
      </c>
      <c r="BL1114">
        <v>15178504</v>
      </c>
      <c r="BM1114">
        <v>0</v>
      </c>
      <c r="BN1114">
        <v>2052906</v>
      </c>
      <c r="BO1114">
        <v>151739238</v>
      </c>
      <c r="BP1114">
        <v>64956599</v>
      </c>
      <c r="BQ1114">
        <v>12353599</v>
      </c>
      <c r="BR1114">
        <v>4595940</v>
      </c>
      <c r="BS1114">
        <v>27257179</v>
      </c>
      <c r="BT1114">
        <v>0</v>
      </c>
      <c r="BU1114">
        <v>0</v>
      </c>
      <c r="BV1114">
        <v>1626404</v>
      </c>
      <c r="BW1114">
        <v>37006469</v>
      </c>
      <c r="BX1114">
        <v>0</v>
      </c>
      <c r="BY1114">
        <v>2567485</v>
      </c>
      <c r="BZ1114">
        <v>150363675</v>
      </c>
      <c r="CA1114">
        <v>1572672</v>
      </c>
      <c r="CB1114">
        <v>115625362</v>
      </c>
      <c r="CC1114">
        <v>37150611</v>
      </c>
      <c r="CD1114">
        <v>10655320</v>
      </c>
      <c r="CE1114">
        <v>42927109</v>
      </c>
      <c r="CF1114">
        <v>0</v>
      </c>
      <c r="CG1114">
        <v>-44512</v>
      </c>
      <c r="CH1114">
        <v>0</v>
      </c>
      <c r="CI1114">
        <v>7520509</v>
      </c>
      <c r="CJ1114">
        <v>25268391</v>
      </c>
      <c r="CK1114">
        <v>0</v>
      </c>
      <c r="CL1114">
        <v>1837821</v>
      </c>
      <c r="CM1114">
        <v>0</v>
      </c>
      <c r="CN1114">
        <v>0</v>
      </c>
      <c r="CO1114">
        <v>0</v>
      </c>
      <c r="CP1114">
        <v>502369</v>
      </c>
      <c r="CQ1114">
        <v>243015652</v>
      </c>
      <c r="CR1114">
        <v>0</v>
      </c>
      <c r="CS1114">
        <v>0</v>
      </c>
      <c r="CT1114">
        <v>0</v>
      </c>
      <c r="CU1114">
        <v>28094</v>
      </c>
      <c r="CV1114">
        <v>28094</v>
      </c>
      <c r="CW1114">
        <v>34761463</v>
      </c>
      <c r="CX1114">
        <v>-11893993</v>
      </c>
      <c r="CY1114">
        <v>-1567638</v>
      </c>
      <c r="CZ1114">
        <v>12498430</v>
      </c>
      <c r="DA1114">
        <v>44512</v>
      </c>
      <c r="DB1114">
        <v>0</v>
      </c>
      <c r="DC1114">
        <v>-4378477</v>
      </c>
      <c r="DD1114">
        <v>25882200</v>
      </c>
      <c r="DE1114">
        <v>-108995</v>
      </c>
      <c r="DF1114">
        <v>3877853</v>
      </c>
      <c r="DG1114">
        <v>59115355</v>
      </c>
      <c r="DH1114">
        <v>269041</v>
      </c>
      <c r="DI1114">
        <v>66570964</v>
      </c>
      <c r="DJ1114">
        <v>11779858</v>
      </c>
      <c r="DK1114">
        <v>497055</v>
      </c>
      <c r="DL1114">
        <v>0</v>
      </c>
      <c r="DM1114">
        <v>0</v>
      </c>
      <c r="DN1114">
        <v>0</v>
      </c>
      <c r="DO1114">
        <v>0</v>
      </c>
      <c r="DP1114">
        <v>1169291</v>
      </c>
      <c r="DQ1114">
        <v>118677438</v>
      </c>
      <c r="DR1114">
        <v>0</v>
      </c>
      <c r="DS1114">
        <v>0</v>
      </c>
      <c r="DT1114">
        <v>0</v>
      </c>
      <c r="DU1114">
        <v>0</v>
      </c>
      <c r="DV1114">
        <v>0</v>
      </c>
      <c r="DW1114">
        <v>0</v>
      </c>
      <c r="DX1114">
        <v>0</v>
      </c>
      <c r="DY1114">
        <v>0</v>
      </c>
      <c r="DZ1114">
        <v>0</v>
      </c>
      <c r="EA1114">
        <v>0</v>
      </c>
      <c r="EB1114">
        <v>0</v>
      </c>
      <c r="EC1114">
        <v>0</v>
      </c>
      <c r="ED1114">
        <v>0</v>
      </c>
    </row>
    <row r="1115" spans="1:134" x14ac:dyDescent="0.3">
      <c r="A1115">
        <v>106191230</v>
      </c>
      <c r="B1115" t="s">
        <v>1177</v>
      </c>
      <c r="C1115">
        <v>20181</v>
      </c>
      <c r="D1115" s="1">
        <v>43101</v>
      </c>
      <c r="E1115" s="1">
        <v>43190</v>
      </c>
      <c r="F1115" t="s">
        <v>134</v>
      </c>
      <c r="G1115" t="s">
        <v>158</v>
      </c>
      <c r="H1115">
        <v>11</v>
      </c>
      <c r="I1115">
        <v>935</v>
      </c>
      <c r="J1115" t="s">
        <v>136</v>
      </c>
      <c r="K1115" t="s">
        <v>137</v>
      </c>
      <c r="L1115" t="s">
        <v>138</v>
      </c>
      <c r="M1115" t="s">
        <v>1178</v>
      </c>
      <c r="N1115" t="s">
        <v>1179</v>
      </c>
      <c r="O1115" t="s">
        <v>223</v>
      </c>
      <c r="P1115">
        <v>90059</v>
      </c>
      <c r="Q1115" t="s">
        <v>1180</v>
      </c>
      <c r="R1115">
        <v>131</v>
      </c>
      <c r="S1115">
        <v>126</v>
      </c>
      <c r="T1115">
        <v>126</v>
      </c>
      <c r="U1115">
        <v>387</v>
      </c>
      <c r="V1115">
        <v>144</v>
      </c>
      <c r="W1115">
        <v>527</v>
      </c>
      <c r="X1115">
        <v>949</v>
      </c>
      <c r="Y1115">
        <v>45</v>
      </c>
      <c r="Z1115">
        <v>0</v>
      </c>
      <c r="AA1115">
        <v>61</v>
      </c>
      <c r="AB1115">
        <v>0</v>
      </c>
      <c r="AC1115">
        <v>0</v>
      </c>
      <c r="AD1115">
        <v>0</v>
      </c>
      <c r="AE1115">
        <v>2113</v>
      </c>
      <c r="AF1115">
        <v>0</v>
      </c>
      <c r="AG1115">
        <v>1529</v>
      </c>
      <c r="AH1115">
        <v>569</v>
      </c>
      <c r="AI1115">
        <v>2130</v>
      </c>
      <c r="AJ1115">
        <v>3843</v>
      </c>
      <c r="AK1115">
        <v>184</v>
      </c>
      <c r="AL1115">
        <v>0</v>
      </c>
      <c r="AM1115">
        <v>257</v>
      </c>
      <c r="AN1115">
        <v>0</v>
      </c>
      <c r="AO1115">
        <v>0</v>
      </c>
      <c r="AP1115">
        <v>0</v>
      </c>
      <c r="AQ1115">
        <v>8512</v>
      </c>
      <c r="AR1115">
        <v>0</v>
      </c>
      <c r="AS111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17024</v>
      </c>
      <c r="AT1115">
        <v>1084</v>
      </c>
      <c r="AU1115">
        <v>700</v>
      </c>
      <c r="AV1115">
        <v>5789</v>
      </c>
      <c r="AW1115">
        <v>13958</v>
      </c>
      <c r="AX1115">
        <v>2707</v>
      </c>
      <c r="AY1115">
        <v>0</v>
      </c>
      <c r="AZ1115">
        <v>1033</v>
      </c>
      <c r="BA1115">
        <v>0</v>
      </c>
      <c r="BB1115">
        <v>0</v>
      </c>
      <c r="BC1115">
        <v>0</v>
      </c>
      <c r="BD1115">
        <v>25271</v>
      </c>
      <c r="BE1115">
        <v>61271564</v>
      </c>
      <c r="BF1115">
        <v>27415733</v>
      </c>
      <c r="BG1115">
        <v>79744060</v>
      </c>
      <c r="BH1115">
        <v>116535691</v>
      </c>
      <c r="BI1115">
        <v>3283669</v>
      </c>
      <c r="BJ1115">
        <v>0</v>
      </c>
      <c r="BK1115">
        <v>9006571</v>
      </c>
      <c r="BL1115">
        <v>0</v>
      </c>
      <c r="BM1115">
        <v>0</v>
      </c>
      <c r="BN1115">
        <v>0</v>
      </c>
      <c r="BO1115">
        <v>297257288</v>
      </c>
      <c r="BP1115">
        <v>22853582</v>
      </c>
      <c r="BQ1115">
        <v>13928863</v>
      </c>
      <c r="BR1115">
        <v>67730302</v>
      </c>
      <c r="BS1115">
        <v>154904834</v>
      </c>
      <c r="BT1115">
        <v>28799690</v>
      </c>
      <c r="BU1115">
        <v>0</v>
      </c>
      <c r="BV1115">
        <v>14023744</v>
      </c>
      <c r="BW1115">
        <v>0</v>
      </c>
      <c r="BX1115">
        <v>0</v>
      </c>
      <c r="BY1115">
        <v>0</v>
      </c>
      <c r="BZ1115">
        <v>302241015</v>
      </c>
      <c r="CA1115">
        <v>0</v>
      </c>
      <c r="CB1115">
        <v>75123994</v>
      </c>
      <c r="CC1115">
        <v>38700693</v>
      </c>
      <c r="CD1115">
        <v>119236723</v>
      </c>
      <c r="CE1115">
        <v>261386331</v>
      </c>
      <c r="CF1115">
        <v>0</v>
      </c>
      <c r="CG1115">
        <v>24660634</v>
      </c>
      <c r="CH1115">
        <v>0</v>
      </c>
      <c r="CI1115">
        <v>16078326</v>
      </c>
      <c r="CJ1115">
        <v>0</v>
      </c>
      <c r="CK1115">
        <v>0</v>
      </c>
      <c r="CL1115">
        <v>3168638</v>
      </c>
      <c r="CM1115">
        <v>0</v>
      </c>
      <c r="CN1115">
        <v>0</v>
      </c>
      <c r="CO1115">
        <v>0</v>
      </c>
      <c r="CP1115">
        <v>0</v>
      </c>
      <c r="CQ1115">
        <v>538355339</v>
      </c>
      <c r="CR1115">
        <v>0</v>
      </c>
      <c r="CS1115">
        <v>0</v>
      </c>
      <c r="CT1115">
        <v>0</v>
      </c>
      <c r="CU1115">
        <v>0</v>
      </c>
      <c r="CV1115">
        <v>0</v>
      </c>
      <c r="CW1115">
        <v>9001152</v>
      </c>
      <c r="CX1115">
        <v>2643903</v>
      </c>
      <c r="CY1115">
        <v>28237639</v>
      </c>
      <c r="CZ1115">
        <v>10054194</v>
      </c>
      <c r="DA1115">
        <v>7422725</v>
      </c>
      <c r="DB1115">
        <v>0</v>
      </c>
      <c r="DC1115">
        <v>6951989</v>
      </c>
      <c r="DD1115">
        <v>0</v>
      </c>
      <c r="DE1115">
        <v>-3168638</v>
      </c>
      <c r="DF1115">
        <v>0</v>
      </c>
      <c r="DG1115">
        <v>61142964</v>
      </c>
      <c r="DH1115">
        <v>15127522</v>
      </c>
      <c r="DI1115">
        <v>80170988</v>
      </c>
      <c r="DJ1115">
        <v>0</v>
      </c>
      <c r="DK1115">
        <v>0</v>
      </c>
      <c r="DL1115">
        <v>0</v>
      </c>
      <c r="DM1115">
        <v>0</v>
      </c>
      <c r="DN1115">
        <v>0</v>
      </c>
      <c r="DO1115">
        <v>0</v>
      </c>
      <c r="DP1115">
        <v>2503347</v>
      </c>
      <c r="DQ1115">
        <v>278136329</v>
      </c>
      <c r="DR1115">
        <v>0</v>
      </c>
      <c r="DS1115">
        <v>0</v>
      </c>
      <c r="DT1115">
        <v>0</v>
      </c>
      <c r="DU1115">
        <v>0</v>
      </c>
      <c r="DV1115">
        <v>0</v>
      </c>
      <c r="DW1115">
        <v>0</v>
      </c>
      <c r="DX1115">
        <v>0</v>
      </c>
      <c r="DY1115">
        <v>0</v>
      </c>
      <c r="DZ1115">
        <v>0</v>
      </c>
      <c r="EA1115">
        <v>0</v>
      </c>
      <c r="EB1115">
        <v>0</v>
      </c>
      <c r="EC1115">
        <v>0</v>
      </c>
      <c r="ED1115">
        <v>0</v>
      </c>
    </row>
    <row r="1116" spans="1:134" x14ac:dyDescent="0.3">
      <c r="A1116">
        <v>106450936</v>
      </c>
      <c r="B1116" t="s">
        <v>1181</v>
      </c>
      <c r="C1116">
        <v>20181</v>
      </c>
      <c r="D1116" s="1">
        <v>43101</v>
      </c>
      <c r="E1116" s="1">
        <v>43190</v>
      </c>
      <c r="F1116" t="s">
        <v>134</v>
      </c>
      <c r="G1116" t="s">
        <v>1182</v>
      </c>
      <c r="H1116">
        <v>1</v>
      </c>
      <c r="I1116">
        <v>210</v>
      </c>
      <c r="J1116" t="s">
        <v>183</v>
      </c>
      <c r="K1116" t="s">
        <v>137</v>
      </c>
      <c r="L1116" t="s">
        <v>220</v>
      </c>
      <c r="M1116" t="s">
        <v>2197</v>
      </c>
      <c r="N1116" t="s">
        <v>2138</v>
      </c>
      <c r="O1116" t="s">
        <v>1185</v>
      </c>
      <c r="P1116">
        <v>96028</v>
      </c>
      <c r="Q1116" t="s">
        <v>1186</v>
      </c>
      <c r="R1116">
        <v>121</v>
      </c>
      <c r="S1116">
        <v>121</v>
      </c>
      <c r="T1116">
        <v>121</v>
      </c>
      <c r="U1116">
        <v>66</v>
      </c>
      <c r="V1116">
        <v>0</v>
      </c>
      <c r="W1116">
        <v>17</v>
      </c>
      <c r="X1116">
        <v>0</v>
      </c>
      <c r="Y1116">
        <v>0</v>
      </c>
      <c r="Z1116">
        <v>0</v>
      </c>
      <c r="AA1116">
        <v>9</v>
      </c>
      <c r="AB1116">
        <v>0</v>
      </c>
      <c r="AC1116">
        <v>0</v>
      </c>
      <c r="AD1116">
        <v>7</v>
      </c>
      <c r="AE1116">
        <v>99</v>
      </c>
      <c r="AF1116">
        <v>13</v>
      </c>
      <c r="AG1116">
        <v>529</v>
      </c>
      <c r="AH1116">
        <v>0</v>
      </c>
      <c r="AI1116">
        <v>6027</v>
      </c>
      <c r="AJ1116">
        <v>0</v>
      </c>
      <c r="AK1116">
        <v>0</v>
      </c>
      <c r="AL1116">
        <v>0</v>
      </c>
      <c r="AM1116">
        <v>60</v>
      </c>
      <c r="AN1116">
        <v>0</v>
      </c>
      <c r="AO1116">
        <v>0</v>
      </c>
      <c r="AP1116">
        <v>552</v>
      </c>
      <c r="AQ1116">
        <v>7168</v>
      </c>
      <c r="AR1116">
        <v>6543</v>
      </c>
      <c r="AS111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20879</v>
      </c>
      <c r="AT1116">
        <v>1614</v>
      </c>
      <c r="AU1116">
        <v>0</v>
      </c>
      <c r="AV1116">
        <v>926</v>
      </c>
      <c r="AW1116">
        <v>0</v>
      </c>
      <c r="AX1116">
        <v>0</v>
      </c>
      <c r="AY1116">
        <v>0</v>
      </c>
      <c r="AZ1116">
        <v>895</v>
      </c>
      <c r="BA1116">
        <v>0</v>
      </c>
      <c r="BB1116">
        <v>0</v>
      </c>
      <c r="BC1116">
        <v>61</v>
      </c>
      <c r="BD1116">
        <v>3496</v>
      </c>
      <c r="BE1116">
        <v>1645113</v>
      </c>
      <c r="BF1116">
        <v>0</v>
      </c>
      <c r="BG1116">
        <v>2001372</v>
      </c>
      <c r="BH1116">
        <v>0</v>
      </c>
      <c r="BI1116">
        <v>0</v>
      </c>
      <c r="BJ1116">
        <v>0</v>
      </c>
      <c r="BK1116">
        <v>207946</v>
      </c>
      <c r="BL1116">
        <v>0</v>
      </c>
      <c r="BM1116">
        <v>0</v>
      </c>
      <c r="BN1116">
        <v>189878</v>
      </c>
      <c r="BO1116">
        <v>4044309</v>
      </c>
      <c r="BP1116">
        <v>2391861</v>
      </c>
      <c r="BQ1116">
        <v>0</v>
      </c>
      <c r="BR1116">
        <v>1417107</v>
      </c>
      <c r="BS1116">
        <v>0</v>
      </c>
      <c r="BT1116">
        <v>0</v>
      </c>
      <c r="BU1116">
        <v>0</v>
      </c>
      <c r="BV1116">
        <v>1348055</v>
      </c>
      <c r="BW1116">
        <v>0</v>
      </c>
      <c r="BX1116">
        <v>0</v>
      </c>
      <c r="BY1116">
        <v>60390</v>
      </c>
      <c r="BZ1116">
        <v>5217413</v>
      </c>
      <c r="CA1116">
        <v>331225</v>
      </c>
      <c r="CB1116">
        <v>1706235</v>
      </c>
      <c r="CC1116">
        <v>0</v>
      </c>
      <c r="CD1116">
        <v>1182378</v>
      </c>
      <c r="CE1116">
        <v>0</v>
      </c>
      <c r="CF1116">
        <v>-40955</v>
      </c>
      <c r="CG1116">
        <v>0</v>
      </c>
      <c r="CH1116">
        <v>0</v>
      </c>
      <c r="CI1116">
        <v>163141</v>
      </c>
      <c r="CJ1116">
        <v>0</v>
      </c>
      <c r="CK1116">
        <v>0</v>
      </c>
      <c r="CL1116">
        <v>75656</v>
      </c>
      <c r="CM1116">
        <v>0</v>
      </c>
      <c r="CN1116">
        <v>0</v>
      </c>
      <c r="CO1116">
        <v>0</v>
      </c>
      <c r="CP1116">
        <v>91904</v>
      </c>
      <c r="CQ1116">
        <v>3509584</v>
      </c>
      <c r="CR1116">
        <v>0</v>
      </c>
      <c r="CS1116">
        <v>0</v>
      </c>
      <c r="CT1116">
        <v>0</v>
      </c>
      <c r="CU1116">
        <v>0</v>
      </c>
      <c r="CV1116">
        <v>0</v>
      </c>
      <c r="CW1116">
        <v>2330740</v>
      </c>
      <c r="CX1116">
        <v>0</v>
      </c>
      <c r="CY1116">
        <v>2277056</v>
      </c>
      <c r="CZ1116">
        <v>0</v>
      </c>
      <c r="DA1116">
        <v>0</v>
      </c>
      <c r="DB1116">
        <v>0</v>
      </c>
      <c r="DC1116">
        <v>1061635</v>
      </c>
      <c r="DD1116">
        <v>0</v>
      </c>
      <c r="DE1116">
        <v>0</v>
      </c>
      <c r="DF1116">
        <v>82707</v>
      </c>
      <c r="DG1116">
        <v>5752138</v>
      </c>
      <c r="DH1116">
        <v>219417</v>
      </c>
      <c r="DI1116">
        <v>6153176</v>
      </c>
      <c r="DJ1116">
        <v>437879</v>
      </c>
      <c r="DK1116">
        <v>416699</v>
      </c>
      <c r="DL1116">
        <v>0</v>
      </c>
      <c r="DM1116">
        <v>0</v>
      </c>
      <c r="DN1116">
        <v>0</v>
      </c>
      <c r="DO1116">
        <v>0</v>
      </c>
      <c r="DP1116">
        <v>83080</v>
      </c>
      <c r="DQ1116">
        <v>9591128</v>
      </c>
      <c r="DR1116">
        <v>0</v>
      </c>
      <c r="DS1116">
        <v>0</v>
      </c>
      <c r="DT1116">
        <v>0</v>
      </c>
      <c r="DU1116">
        <v>0</v>
      </c>
      <c r="DV1116">
        <v>0</v>
      </c>
      <c r="DW1116">
        <v>0</v>
      </c>
      <c r="DX1116">
        <v>0</v>
      </c>
      <c r="DY1116">
        <v>0</v>
      </c>
      <c r="DZ1116">
        <v>0</v>
      </c>
      <c r="EA1116">
        <v>0</v>
      </c>
      <c r="EB1116">
        <v>0</v>
      </c>
      <c r="EC1116">
        <v>0</v>
      </c>
      <c r="ED1116">
        <v>0</v>
      </c>
    </row>
    <row r="1117" spans="1:134" x14ac:dyDescent="0.3">
      <c r="A1117">
        <v>106190521</v>
      </c>
      <c r="B1117" t="s">
        <v>1196</v>
      </c>
      <c r="C1117">
        <v>20181</v>
      </c>
      <c r="D1117" s="1">
        <v>43101</v>
      </c>
      <c r="E1117" s="1">
        <v>43190</v>
      </c>
      <c r="F1117" t="s">
        <v>134</v>
      </c>
      <c r="G1117" t="s">
        <v>158</v>
      </c>
      <c r="H1117">
        <v>11</v>
      </c>
      <c r="I1117">
        <v>929</v>
      </c>
      <c r="J1117" t="s">
        <v>255</v>
      </c>
      <c r="K1117" t="s">
        <v>137</v>
      </c>
      <c r="L1117" t="s">
        <v>138</v>
      </c>
      <c r="M1117" t="s">
        <v>515</v>
      </c>
      <c r="N1117" t="s">
        <v>2198</v>
      </c>
      <c r="O1117" t="s">
        <v>1038</v>
      </c>
      <c r="P1117">
        <v>90247</v>
      </c>
      <c r="Q1117" t="s">
        <v>518</v>
      </c>
      <c r="R1117">
        <v>172</v>
      </c>
      <c r="S1117">
        <v>172</v>
      </c>
      <c r="T1117">
        <v>149</v>
      </c>
      <c r="U1117">
        <v>398</v>
      </c>
      <c r="V1117">
        <v>215</v>
      </c>
      <c r="W1117">
        <v>197</v>
      </c>
      <c r="X1117">
        <v>713</v>
      </c>
      <c r="Y1117">
        <v>0</v>
      </c>
      <c r="Z1117">
        <v>0</v>
      </c>
      <c r="AA1117">
        <v>58</v>
      </c>
      <c r="AB1117">
        <v>38</v>
      </c>
      <c r="AC1117">
        <v>12</v>
      </c>
      <c r="AD1117">
        <v>48</v>
      </c>
      <c r="AE1117">
        <v>1679</v>
      </c>
      <c r="AF1117">
        <v>23</v>
      </c>
      <c r="AG1117">
        <v>1732</v>
      </c>
      <c r="AH1117">
        <v>883</v>
      </c>
      <c r="AI1117">
        <v>761</v>
      </c>
      <c r="AJ1117">
        <v>2451</v>
      </c>
      <c r="AK1117">
        <v>0</v>
      </c>
      <c r="AL1117">
        <v>0</v>
      </c>
      <c r="AM1117">
        <v>107</v>
      </c>
      <c r="AN1117">
        <v>135</v>
      </c>
      <c r="AO1117">
        <v>31</v>
      </c>
      <c r="AP1117">
        <v>106</v>
      </c>
      <c r="AQ1117">
        <v>6206</v>
      </c>
      <c r="AR1117">
        <v>5913</v>
      </c>
      <c r="AS111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18325</v>
      </c>
      <c r="AT1117">
        <v>660</v>
      </c>
      <c r="AU1117">
        <v>534</v>
      </c>
      <c r="AV1117">
        <v>1266</v>
      </c>
      <c r="AW1117">
        <v>5261</v>
      </c>
      <c r="AX1117">
        <v>0</v>
      </c>
      <c r="AY1117">
        <v>0</v>
      </c>
      <c r="AZ1117">
        <v>476</v>
      </c>
      <c r="BA1117">
        <v>324</v>
      </c>
      <c r="BB1117">
        <v>493</v>
      </c>
      <c r="BC1117">
        <v>1303</v>
      </c>
      <c r="BD1117">
        <v>10317</v>
      </c>
      <c r="BE1117">
        <v>26873950</v>
      </c>
      <c r="BF1117">
        <v>17792722</v>
      </c>
      <c r="BG1117">
        <v>13514798</v>
      </c>
      <c r="BH1117">
        <v>56590014</v>
      </c>
      <c r="BI1117">
        <v>0</v>
      </c>
      <c r="BJ1117">
        <v>0</v>
      </c>
      <c r="BK1117">
        <v>2536132</v>
      </c>
      <c r="BL1117">
        <v>2065584</v>
      </c>
      <c r="BM1117">
        <v>572122</v>
      </c>
      <c r="BN1117">
        <v>1338902</v>
      </c>
      <c r="BO1117">
        <v>121284224</v>
      </c>
      <c r="BP1117">
        <v>4695071</v>
      </c>
      <c r="BQ1117">
        <v>5036139</v>
      </c>
      <c r="BR1117">
        <v>4337323</v>
      </c>
      <c r="BS1117">
        <v>19676986</v>
      </c>
      <c r="BT1117">
        <v>0</v>
      </c>
      <c r="BU1117">
        <v>0</v>
      </c>
      <c r="BV1117">
        <v>2285554</v>
      </c>
      <c r="BW1117">
        <v>1776832</v>
      </c>
      <c r="BX1117">
        <v>2120522</v>
      </c>
      <c r="BY1117">
        <v>2525125</v>
      </c>
      <c r="BZ1117">
        <v>42453552</v>
      </c>
      <c r="CA1117">
        <v>3952094</v>
      </c>
      <c r="CB1117">
        <v>24830200</v>
      </c>
      <c r="CC1117">
        <v>17490314</v>
      </c>
      <c r="CD1117">
        <v>15286518</v>
      </c>
      <c r="CE1117">
        <v>70627143</v>
      </c>
      <c r="CF1117">
        <v>-1642346</v>
      </c>
      <c r="CG1117">
        <v>0</v>
      </c>
      <c r="CH1117">
        <v>0</v>
      </c>
      <c r="CI1117">
        <v>2937006</v>
      </c>
      <c r="CJ1117">
        <v>3761351</v>
      </c>
      <c r="CK1117">
        <v>0</v>
      </c>
      <c r="CL1117">
        <v>615306</v>
      </c>
      <c r="CM1117">
        <v>0</v>
      </c>
      <c r="CN1117">
        <v>0</v>
      </c>
      <c r="CO1117">
        <v>0</v>
      </c>
      <c r="CP1117">
        <v>1960319</v>
      </c>
      <c r="CQ1117">
        <v>139817905</v>
      </c>
      <c r="CR1117">
        <v>0</v>
      </c>
      <c r="CS1117">
        <v>1907725</v>
      </c>
      <c r="CT1117">
        <v>0</v>
      </c>
      <c r="CU1117">
        <v>0</v>
      </c>
      <c r="CV1117">
        <v>1907725</v>
      </c>
      <c r="CW1117">
        <v>6738821</v>
      </c>
      <c r="CX1117">
        <v>5338547</v>
      </c>
      <c r="CY1117">
        <v>4207949</v>
      </c>
      <c r="CZ1117">
        <v>7547582</v>
      </c>
      <c r="DA1117">
        <v>0</v>
      </c>
      <c r="DB1117">
        <v>0</v>
      </c>
      <c r="DC1117">
        <v>1884680</v>
      </c>
      <c r="DD1117">
        <v>81065</v>
      </c>
      <c r="DE1117">
        <v>2077338</v>
      </c>
      <c r="DF1117">
        <v>-2048386</v>
      </c>
      <c r="DG1117">
        <v>25827596</v>
      </c>
      <c r="DH1117">
        <v>67019</v>
      </c>
      <c r="DI1117">
        <v>24395376</v>
      </c>
      <c r="DJ1117">
        <v>0</v>
      </c>
      <c r="DK1117">
        <v>-2444</v>
      </c>
      <c r="DL1117">
        <v>0</v>
      </c>
      <c r="DM1117">
        <v>0</v>
      </c>
      <c r="DN1117">
        <v>0</v>
      </c>
      <c r="DO1117">
        <v>0</v>
      </c>
      <c r="DP1117">
        <v>664520</v>
      </c>
      <c r="DQ1117">
        <v>22008156</v>
      </c>
      <c r="DR1117">
        <v>0</v>
      </c>
      <c r="DS1117">
        <v>0</v>
      </c>
      <c r="DT1117">
        <v>0</v>
      </c>
      <c r="DU1117">
        <v>0</v>
      </c>
      <c r="DV1117">
        <v>0</v>
      </c>
      <c r="DW1117">
        <v>0</v>
      </c>
      <c r="DX1117">
        <v>0</v>
      </c>
      <c r="DY1117">
        <v>0</v>
      </c>
      <c r="DZ1117">
        <v>0</v>
      </c>
      <c r="EA1117">
        <v>0</v>
      </c>
      <c r="EB1117">
        <v>0</v>
      </c>
      <c r="EC1117">
        <v>0</v>
      </c>
      <c r="ED1117">
        <v>0</v>
      </c>
    </row>
    <row r="1118" spans="1:134" x14ac:dyDescent="0.3">
      <c r="A1118">
        <v>106240924</v>
      </c>
      <c r="B1118" t="s">
        <v>1187</v>
      </c>
      <c r="C1118">
        <v>20181</v>
      </c>
      <c r="D1118" s="1">
        <v>43101</v>
      </c>
      <c r="E1118" s="1">
        <v>43190</v>
      </c>
      <c r="F1118" t="s">
        <v>134</v>
      </c>
      <c r="G1118" t="s">
        <v>1152</v>
      </c>
      <c r="H1118">
        <v>6</v>
      </c>
      <c r="I1118">
        <v>517</v>
      </c>
      <c r="J1118" t="s">
        <v>136</v>
      </c>
      <c r="K1118" t="s">
        <v>137</v>
      </c>
      <c r="L1118" t="s">
        <v>220</v>
      </c>
      <c r="M1118" t="s">
        <v>1188</v>
      </c>
      <c r="N1118" t="s">
        <v>1189</v>
      </c>
      <c r="O1118" t="s">
        <v>1190</v>
      </c>
      <c r="P1118">
        <v>93635</v>
      </c>
      <c r="Q1118" t="s">
        <v>1191</v>
      </c>
      <c r="R1118">
        <v>40</v>
      </c>
      <c r="S1118">
        <v>40</v>
      </c>
      <c r="T1118">
        <v>16</v>
      </c>
      <c r="U1118">
        <v>126</v>
      </c>
      <c r="V1118">
        <v>15</v>
      </c>
      <c r="W1118">
        <v>55</v>
      </c>
      <c r="X1118">
        <v>166</v>
      </c>
      <c r="Y1118">
        <v>0</v>
      </c>
      <c r="Z1118">
        <v>0</v>
      </c>
      <c r="AA1118">
        <v>3</v>
      </c>
      <c r="AB1118">
        <v>64</v>
      </c>
      <c r="AC1118">
        <v>0</v>
      </c>
      <c r="AD1118">
        <v>3</v>
      </c>
      <c r="AE1118">
        <v>432</v>
      </c>
      <c r="AF1118">
        <v>0</v>
      </c>
      <c r="AG1118">
        <v>403</v>
      </c>
      <c r="AH1118">
        <v>47</v>
      </c>
      <c r="AI1118">
        <v>96</v>
      </c>
      <c r="AJ1118">
        <v>360</v>
      </c>
      <c r="AK1118">
        <v>0</v>
      </c>
      <c r="AL1118">
        <v>0</v>
      </c>
      <c r="AM1118">
        <v>10</v>
      </c>
      <c r="AN1118">
        <v>130</v>
      </c>
      <c r="AO1118">
        <v>0</v>
      </c>
      <c r="AP1118">
        <v>9</v>
      </c>
      <c r="AQ1118">
        <v>1055</v>
      </c>
      <c r="AR1118">
        <v>0</v>
      </c>
      <c r="AS111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2110</v>
      </c>
      <c r="AT1118">
        <v>1578</v>
      </c>
      <c r="AU1118">
        <v>134</v>
      </c>
      <c r="AV1118">
        <v>495</v>
      </c>
      <c r="AW1118">
        <v>7710</v>
      </c>
      <c r="AX1118">
        <v>0</v>
      </c>
      <c r="AY1118">
        <v>0</v>
      </c>
      <c r="AZ1118">
        <v>129</v>
      </c>
      <c r="BA1118">
        <v>2349</v>
      </c>
      <c r="BB1118">
        <v>391</v>
      </c>
      <c r="BC1118">
        <v>152</v>
      </c>
      <c r="BD1118">
        <v>12938</v>
      </c>
      <c r="BE1118">
        <v>5856949</v>
      </c>
      <c r="BF1118">
        <v>737072</v>
      </c>
      <c r="BG1118">
        <v>1701512</v>
      </c>
      <c r="BH1118">
        <v>6376604</v>
      </c>
      <c r="BI1118">
        <v>0</v>
      </c>
      <c r="BJ1118">
        <v>0</v>
      </c>
      <c r="BK1118">
        <v>144639</v>
      </c>
      <c r="BL1118">
        <v>2404746</v>
      </c>
      <c r="BM1118">
        <v>0</v>
      </c>
      <c r="BN1118">
        <v>119458</v>
      </c>
      <c r="BO1118">
        <v>17340980</v>
      </c>
      <c r="BP1118">
        <v>9182113</v>
      </c>
      <c r="BQ1118">
        <v>1360009</v>
      </c>
      <c r="BR1118">
        <v>2868612</v>
      </c>
      <c r="BS1118">
        <v>22892652</v>
      </c>
      <c r="BT1118">
        <v>0</v>
      </c>
      <c r="BU1118">
        <v>0</v>
      </c>
      <c r="BV1118">
        <v>1073500</v>
      </c>
      <c r="BW1118">
        <v>7501514</v>
      </c>
      <c r="BX1118">
        <v>1654065</v>
      </c>
      <c r="BY1118">
        <v>695936</v>
      </c>
      <c r="BZ1118">
        <v>47228401</v>
      </c>
      <c r="CA1118">
        <v>-4558</v>
      </c>
      <c r="CB1118">
        <v>10154714</v>
      </c>
      <c r="CC1118">
        <v>1561274</v>
      </c>
      <c r="CD1118">
        <v>2455972</v>
      </c>
      <c r="CE1118">
        <v>26396820</v>
      </c>
      <c r="CF1118">
        <v>-128568</v>
      </c>
      <c r="CG1118">
        <v>0</v>
      </c>
      <c r="CH1118">
        <v>0</v>
      </c>
      <c r="CI1118">
        <v>290</v>
      </c>
      <c r="CJ1118">
        <v>2576652</v>
      </c>
      <c r="CK1118">
        <v>0</v>
      </c>
      <c r="CL1118">
        <v>1670971</v>
      </c>
      <c r="CM1118">
        <v>0</v>
      </c>
      <c r="CN1118">
        <v>0</v>
      </c>
      <c r="CO1118">
        <v>0</v>
      </c>
      <c r="CP1118">
        <v>563901</v>
      </c>
      <c r="CQ1118">
        <v>45247468</v>
      </c>
      <c r="CR1118">
        <v>0</v>
      </c>
      <c r="CS1118">
        <v>0</v>
      </c>
      <c r="CT1118">
        <v>0</v>
      </c>
      <c r="CU1118">
        <v>0</v>
      </c>
      <c r="CV1118">
        <v>0</v>
      </c>
      <c r="CW1118">
        <v>4884348</v>
      </c>
      <c r="CX1118">
        <v>535807</v>
      </c>
      <c r="CY1118">
        <v>2242720</v>
      </c>
      <c r="CZ1118">
        <v>2872436</v>
      </c>
      <c r="DA1118">
        <v>0</v>
      </c>
      <c r="DB1118">
        <v>0</v>
      </c>
      <c r="DC1118">
        <v>1217849</v>
      </c>
      <c r="DD1118">
        <v>7312702</v>
      </c>
      <c r="DE1118">
        <v>0</v>
      </c>
      <c r="DF1118">
        <v>256051</v>
      </c>
      <c r="DG1118">
        <v>19321913</v>
      </c>
      <c r="DH1118">
        <v>227503</v>
      </c>
      <c r="DI1118">
        <v>16115226</v>
      </c>
      <c r="DJ1118">
        <v>0</v>
      </c>
      <c r="DK1118">
        <v>216777</v>
      </c>
      <c r="DL1118">
        <v>0</v>
      </c>
      <c r="DM1118">
        <v>0</v>
      </c>
      <c r="DN1118">
        <v>0</v>
      </c>
      <c r="DO1118">
        <v>0</v>
      </c>
      <c r="DP1118">
        <v>746336</v>
      </c>
      <c r="DQ1118">
        <v>12769746</v>
      </c>
      <c r="DR1118">
        <v>0</v>
      </c>
      <c r="DS1118">
        <v>0</v>
      </c>
      <c r="DT1118">
        <v>0</v>
      </c>
      <c r="DU1118">
        <v>0</v>
      </c>
      <c r="DV1118">
        <v>0</v>
      </c>
      <c r="DW1118">
        <v>0</v>
      </c>
      <c r="DX1118">
        <v>0</v>
      </c>
      <c r="DY1118">
        <v>0</v>
      </c>
      <c r="DZ1118">
        <v>0</v>
      </c>
      <c r="EA1118">
        <v>0</v>
      </c>
      <c r="EB1118">
        <v>0</v>
      </c>
      <c r="EC1118">
        <v>0</v>
      </c>
      <c r="ED1118">
        <v>0</v>
      </c>
    </row>
    <row r="1119" spans="1:134" x14ac:dyDescent="0.3">
      <c r="A1119">
        <v>106500939</v>
      </c>
      <c r="B1119" t="s">
        <v>1192</v>
      </c>
      <c r="C1119">
        <v>20181</v>
      </c>
      <c r="D1119" s="1">
        <v>43101</v>
      </c>
      <c r="E1119" s="1">
        <v>43190</v>
      </c>
      <c r="F1119" t="s">
        <v>134</v>
      </c>
      <c r="G1119" t="s">
        <v>420</v>
      </c>
      <c r="H1119">
        <v>6</v>
      </c>
      <c r="I1119">
        <v>511</v>
      </c>
      <c r="J1119" t="s">
        <v>136</v>
      </c>
      <c r="K1119" t="s">
        <v>137</v>
      </c>
      <c r="L1119" t="s">
        <v>138</v>
      </c>
      <c r="M1119" t="s">
        <v>1193</v>
      </c>
      <c r="N1119" t="s">
        <v>1194</v>
      </c>
      <c r="O1119" t="s">
        <v>423</v>
      </c>
      <c r="P1119">
        <v>95355</v>
      </c>
      <c r="Q1119" t="s">
        <v>1195</v>
      </c>
      <c r="R1119">
        <v>423</v>
      </c>
      <c r="S1119">
        <v>423</v>
      </c>
      <c r="T1119">
        <v>260</v>
      </c>
      <c r="U1119">
        <v>1547</v>
      </c>
      <c r="V1119">
        <v>745</v>
      </c>
      <c r="W1119">
        <v>213</v>
      </c>
      <c r="X1119">
        <v>832</v>
      </c>
      <c r="Y1119">
        <v>0</v>
      </c>
      <c r="Z1119">
        <v>0</v>
      </c>
      <c r="AA1119">
        <v>81</v>
      </c>
      <c r="AB1119">
        <v>876</v>
      </c>
      <c r="AC1119">
        <v>39</v>
      </c>
      <c r="AD1119">
        <v>10</v>
      </c>
      <c r="AE1119">
        <v>4343</v>
      </c>
      <c r="AF1119">
        <v>0</v>
      </c>
      <c r="AG1119">
        <v>7552</v>
      </c>
      <c r="AH1119">
        <v>3802</v>
      </c>
      <c r="AI1119">
        <v>1206</v>
      </c>
      <c r="AJ1119">
        <v>3436</v>
      </c>
      <c r="AK1119">
        <v>0</v>
      </c>
      <c r="AL1119">
        <v>0</v>
      </c>
      <c r="AM1119">
        <v>309</v>
      </c>
      <c r="AN1119">
        <v>3045</v>
      </c>
      <c r="AO1119">
        <v>174</v>
      </c>
      <c r="AP1119">
        <v>45</v>
      </c>
      <c r="AQ1119">
        <v>19569</v>
      </c>
      <c r="AR1119">
        <v>0</v>
      </c>
      <c r="AS111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39138</v>
      </c>
      <c r="AT1119">
        <v>4674</v>
      </c>
      <c r="AU1119">
        <v>2130</v>
      </c>
      <c r="AV1119">
        <v>1517</v>
      </c>
      <c r="AW1119">
        <v>12934</v>
      </c>
      <c r="AX1119">
        <v>0</v>
      </c>
      <c r="AY1119">
        <v>0</v>
      </c>
      <c r="AZ1119">
        <v>505</v>
      </c>
      <c r="BA1119">
        <v>4941</v>
      </c>
      <c r="BB1119">
        <v>554</v>
      </c>
      <c r="BC1119">
        <v>381</v>
      </c>
      <c r="BD1119">
        <v>27636</v>
      </c>
      <c r="BE1119">
        <v>132636001</v>
      </c>
      <c r="BF1119">
        <v>65026970</v>
      </c>
      <c r="BG1119">
        <v>19067150</v>
      </c>
      <c r="BH1119">
        <v>64841414</v>
      </c>
      <c r="BI1119">
        <v>0</v>
      </c>
      <c r="BJ1119">
        <v>0</v>
      </c>
      <c r="BK1119">
        <v>5988676</v>
      </c>
      <c r="BL1119">
        <v>58876490</v>
      </c>
      <c r="BM1119">
        <v>3109623</v>
      </c>
      <c r="BN1119">
        <v>802243</v>
      </c>
      <c r="BO1119">
        <v>350348567</v>
      </c>
      <c r="BP1119">
        <v>76283874</v>
      </c>
      <c r="BQ1119">
        <v>37014643</v>
      </c>
      <c r="BR1119">
        <v>5803911</v>
      </c>
      <c r="BS1119">
        <v>42712894</v>
      </c>
      <c r="BT1119">
        <v>0</v>
      </c>
      <c r="BU1119">
        <v>0</v>
      </c>
      <c r="BV1119">
        <v>5385427</v>
      </c>
      <c r="BW1119">
        <v>66162834</v>
      </c>
      <c r="BX1119">
        <v>3090263</v>
      </c>
      <c r="BY1119">
        <v>2624634</v>
      </c>
      <c r="BZ1119">
        <v>239078480</v>
      </c>
      <c r="CA1119">
        <v>-67753</v>
      </c>
      <c r="CB1119">
        <v>179466353</v>
      </c>
      <c r="CC1119">
        <v>98530036</v>
      </c>
      <c r="CD1119">
        <v>13931017</v>
      </c>
      <c r="CE1119">
        <v>93513675</v>
      </c>
      <c r="CF1119">
        <v>0</v>
      </c>
      <c r="CG1119">
        <v>0</v>
      </c>
      <c r="CH1119">
        <v>0</v>
      </c>
      <c r="CI1119">
        <v>7008188</v>
      </c>
      <c r="CJ1119">
        <v>57094312</v>
      </c>
      <c r="CK1119">
        <v>0</v>
      </c>
      <c r="CL1119">
        <v>6199886</v>
      </c>
      <c r="CM1119">
        <v>0</v>
      </c>
      <c r="CN1119">
        <v>0</v>
      </c>
      <c r="CO1119">
        <v>0</v>
      </c>
      <c r="CP1119">
        <v>2460895</v>
      </c>
      <c r="CQ1119">
        <v>458136609</v>
      </c>
      <c r="CR1119">
        <v>12294496</v>
      </c>
      <c r="CS1119">
        <v>0</v>
      </c>
      <c r="CT1119">
        <v>0</v>
      </c>
      <c r="CU1119">
        <v>6405451</v>
      </c>
      <c r="CV1119">
        <v>18699947</v>
      </c>
      <c r="CW1119">
        <v>29453522</v>
      </c>
      <c r="CX1119">
        <v>15806073</v>
      </c>
      <c r="CY1119">
        <v>10940044</v>
      </c>
      <c r="CZ1119">
        <v>14040633</v>
      </c>
      <c r="DA1119">
        <v>0</v>
      </c>
      <c r="DB1119">
        <v>0</v>
      </c>
      <c r="DC1119">
        <v>4365915</v>
      </c>
      <c r="DD1119">
        <v>74350463</v>
      </c>
      <c r="DE1119">
        <v>0</v>
      </c>
      <c r="DF1119">
        <v>1033735</v>
      </c>
      <c r="DG1119">
        <v>149990385</v>
      </c>
      <c r="DH1119">
        <v>2658158</v>
      </c>
      <c r="DI1119">
        <v>142424061</v>
      </c>
      <c r="DJ1119">
        <v>0</v>
      </c>
      <c r="DK1119">
        <v>125518</v>
      </c>
      <c r="DL1119">
        <v>0</v>
      </c>
      <c r="DM1119">
        <v>0</v>
      </c>
      <c r="DN1119">
        <v>0</v>
      </c>
      <c r="DO1119">
        <v>0</v>
      </c>
      <c r="DP1119">
        <v>4163427</v>
      </c>
      <c r="DQ1119">
        <v>197322711</v>
      </c>
      <c r="DR1119">
        <v>0</v>
      </c>
      <c r="DS1119">
        <v>0</v>
      </c>
      <c r="DT1119">
        <v>0</v>
      </c>
      <c r="DU1119">
        <v>0</v>
      </c>
      <c r="DV1119">
        <v>0</v>
      </c>
      <c r="DW1119">
        <v>0</v>
      </c>
      <c r="DX1119">
        <v>0</v>
      </c>
      <c r="DY1119">
        <v>0</v>
      </c>
      <c r="DZ1119">
        <v>0</v>
      </c>
      <c r="EA1119">
        <v>0</v>
      </c>
      <c r="EB1119">
        <v>0</v>
      </c>
      <c r="EC1119">
        <v>0</v>
      </c>
      <c r="ED1119">
        <v>0</v>
      </c>
    </row>
    <row r="1120" spans="1:134" x14ac:dyDescent="0.3">
      <c r="A1120">
        <v>106231013</v>
      </c>
      <c r="B1120" t="s">
        <v>1198</v>
      </c>
      <c r="C1120">
        <v>20181</v>
      </c>
      <c r="D1120" s="1">
        <v>43101</v>
      </c>
      <c r="E1120" s="1">
        <v>43190</v>
      </c>
      <c r="F1120" t="s">
        <v>134</v>
      </c>
      <c r="G1120" t="s">
        <v>170</v>
      </c>
      <c r="H1120">
        <v>1</v>
      </c>
      <c r="I1120">
        <v>111</v>
      </c>
      <c r="J1120" t="s">
        <v>183</v>
      </c>
      <c r="K1120" t="s">
        <v>137</v>
      </c>
      <c r="L1120" t="s">
        <v>220</v>
      </c>
      <c r="M1120" t="s">
        <v>1199</v>
      </c>
      <c r="N1120" t="s">
        <v>1200</v>
      </c>
      <c r="O1120" t="s">
        <v>1201</v>
      </c>
      <c r="P1120">
        <v>95437</v>
      </c>
      <c r="Q1120" t="s">
        <v>1202</v>
      </c>
      <c r="R1120">
        <v>25</v>
      </c>
      <c r="S1120">
        <v>25</v>
      </c>
      <c r="T1120">
        <v>17</v>
      </c>
      <c r="U1120">
        <v>128</v>
      </c>
      <c r="V1120">
        <v>0</v>
      </c>
      <c r="W1120">
        <v>3</v>
      </c>
      <c r="X1120">
        <v>46</v>
      </c>
      <c r="Y1120">
        <v>0</v>
      </c>
      <c r="Z1120">
        <v>0</v>
      </c>
      <c r="AA1120">
        <v>24</v>
      </c>
      <c r="AB1120">
        <v>0</v>
      </c>
      <c r="AC1120">
        <v>0</v>
      </c>
      <c r="AD1120">
        <v>8</v>
      </c>
      <c r="AE1120">
        <v>209</v>
      </c>
      <c r="AF1120">
        <v>22</v>
      </c>
      <c r="AG1120">
        <v>515</v>
      </c>
      <c r="AH1120">
        <v>0</v>
      </c>
      <c r="AI1120">
        <v>9</v>
      </c>
      <c r="AJ1120">
        <v>173</v>
      </c>
      <c r="AK1120">
        <v>0</v>
      </c>
      <c r="AL1120">
        <v>0</v>
      </c>
      <c r="AM1120">
        <v>76</v>
      </c>
      <c r="AN1120">
        <v>0</v>
      </c>
      <c r="AO1120">
        <v>0</v>
      </c>
      <c r="AP1120">
        <v>19</v>
      </c>
      <c r="AQ1120">
        <v>792</v>
      </c>
      <c r="AR1120">
        <v>267</v>
      </c>
      <c r="AS112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1851</v>
      </c>
      <c r="AT1120">
        <v>7144</v>
      </c>
      <c r="AU1120">
        <v>0</v>
      </c>
      <c r="AV1120">
        <v>180</v>
      </c>
      <c r="AW1120">
        <v>2644</v>
      </c>
      <c r="AX1120">
        <v>0</v>
      </c>
      <c r="AY1120">
        <v>0</v>
      </c>
      <c r="AZ1120">
        <v>2669</v>
      </c>
      <c r="BA1120">
        <v>0</v>
      </c>
      <c r="BB1120">
        <v>0</v>
      </c>
      <c r="BC1120">
        <v>258</v>
      </c>
      <c r="BD1120">
        <v>12895</v>
      </c>
      <c r="BE1120">
        <v>4061718</v>
      </c>
      <c r="BF1120">
        <v>0</v>
      </c>
      <c r="BG1120">
        <v>122618</v>
      </c>
      <c r="BH1120">
        <v>1396269</v>
      </c>
      <c r="BI1120">
        <v>0</v>
      </c>
      <c r="BJ1120">
        <v>0</v>
      </c>
      <c r="BK1120">
        <v>935810</v>
      </c>
      <c r="BL1120">
        <v>0</v>
      </c>
      <c r="BM1120">
        <v>0</v>
      </c>
      <c r="BN1120">
        <v>100767</v>
      </c>
      <c r="BO1120">
        <v>6617182</v>
      </c>
      <c r="BP1120">
        <v>13380205</v>
      </c>
      <c r="BQ1120">
        <v>0</v>
      </c>
      <c r="BR1120">
        <v>344000</v>
      </c>
      <c r="BS1120">
        <v>4590958</v>
      </c>
      <c r="BT1120">
        <v>0</v>
      </c>
      <c r="BU1120">
        <v>0</v>
      </c>
      <c r="BV1120">
        <v>4159852</v>
      </c>
      <c r="BW1120">
        <v>0</v>
      </c>
      <c r="BX1120">
        <v>0</v>
      </c>
      <c r="BY1120">
        <v>272142</v>
      </c>
      <c r="BZ1120">
        <v>22747157</v>
      </c>
      <c r="CA1120">
        <v>671632</v>
      </c>
      <c r="CB1120">
        <v>9931907</v>
      </c>
      <c r="CC1120">
        <v>0</v>
      </c>
      <c r="CD1120">
        <v>507175</v>
      </c>
      <c r="CE1120">
        <v>3477512</v>
      </c>
      <c r="CF1120">
        <v>0</v>
      </c>
      <c r="CG1120">
        <v>0</v>
      </c>
      <c r="CH1120">
        <v>0</v>
      </c>
      <c r="CI1120">
        <v>2448807</v>
      </c>
      <c r="CJ1120">
        <v>0</v>
      </c>
      <c r="CK1120">
        <v>0</v>
      </c>
      <c r="CL1120">
        <v>35267</v>
      </c>
      <c r="CM1120">
        <v>0</v>
      </c>
      <c r="CN1120">
        <v>0</v>
      </c>
      <c r="CO1120">
        <v>0</v>
      </c>
      <c r="CP1120">
        <v>0</v>
      </c>
      <c r="CQ1120">
        <v>17072300</v>
      </c>
      <c r="CR1120">
        <v>0</v>
      </c>
      <c r="CS1120">
        <v>0</v>
      </c>
      <c r="CT1120">
        <v>0</v>
      </c>
      <c r="CU1120">
        <v>0</v>
      </c>
      <c r="CV1120">
        <v>0</v>
      </c>
      <c r="CW1120">
        <v>7510016</v>
      </c>
      <c r="CX1120">
        <v>0</v>
      </c>
      <c r="CY1120">
        <v>-40557</v>
      </c>
      <c r="CZ1120">
        <v>2509715</v>
      </c>
      <c r="DA1120">
        <v>0</v>
      </c>
      <c r="DB1120">
        <v>0</v>
      </c>
      <c r="DC1120">
        <v>2646855</v>
      </c>
      <c r="DD1120">
        <v>0</v>
      </c>
      <c r="DE1120">
        <v>0</v>
      </c>
      <c r="DF1120">
        <v>-333990</v>
      </c>
      <c r="DG1120">
        <v>12292039</v>
      </c>
      <c r="DH1120">
        <v>604867</v>
      </c>
      <c r="DI1120">
        <v>14567042</v>
      </c>
      <c r="DJ1120">
        <v>0</v>
      </c>
      <c r="DK1120">
        <v>661719</v>
      </c>
      <c r="DL1120">
        <v>0</v>
      </c>
      <c r="DM1120">
        <v>0</v>
      </c>
      <c r="DN1120">
        <v>0</v>
      </c>
      <c r="DO1120">
        <v>0</v>
      </c>
      <c r="DP1120">
        <v>513769</v>
      </c>
      <c r="DQ1120">
        <v>14946496</v>
      </c>
      <c r="DR1120">
        <v>0</v>
      </c>
      <c r="DS1120">
        <v>0</v>
      </c>
      <c r="DT1120">
        <v>0</v>
      </c>
      <c r="DU1120">
        <v>0</v>
      </c>
      <c r="DV1120">
        <v>0</v>
      </c>
      <c r="DW1120">
        <v>0</v>
      </c>
      <c r="DX1120">
        <v>0</v>
      </c>
      <c r="DY1120">
        <v>0</v>
      </c>
      <c r="DZ1120">
        <v>0</v>
      </c>
      <c r="EA1120">
        <v>0</v>
      </c>
      <c r="EB1120">
        <v>0</v>
      </c>
      <c r="EC1120">
        <v>0</v>
      </c>
      <c r="ED1120">
        <v>0</v>
      </c>
    </row>
    <row r="1121" spans="1:134" x14ac:dyDescent="0.3">
      <c r="A1121">
        <v>106334018</v>
      </c>
      <c r="B1121" t="s">
        <v>1203</v>
      </c>
      <c r="C1121">
        <v>20181</v>
      </c>
      <c r="D1121" s="1">
        <v>43101</v>
      </c>
      <c r="E1121" s="1">
        <v>43190</v>
      </c>
      <c r="F1121" t="s">
        <v>134</v>
      </c>
      <c r="G1121" t="s">
        <v>548</v>
      </c>
      <c r="H1121">
        <v>12</v>
      </c>
      <c r="I1121">
        <v>1109</v>
      </c>
      <c r="J1121" t="s">
        <v>183</v>
      </c>
      <c r="K1121" t="s">
        <v>137</v>
      </c>
      <c r="L1121" t="s">
        <v>138</v>
      </c>
      <c r="M1121" t="s">
        <v>1204</v>
      </c>
      <c r="N1121" t="s">
        <v>1205</v>
      </c>
      <c r="O1121" t="s">
        <v>1206</v>
      </c>
      <c r="P1121">
        <v>92585</v>
      </c>
      <c r="Q1121" t="s">
        <v>798</v>
      </c>
      <c r="R1121">
        <v>84</v>
      </c>
      <c r="S1121">
        <v>84</v>
      </c>
      <c r="T1121">
        <v>48</v>
      </c>
      <c r="U1121">
        <v>140</v>
      </c>
      <c r="V1121">
        <v>299</v>
      </c>
      <c r="W1121">
        <v>11</v>
      </c>
      <c r="X1121">
        <v>158</v>
      </c>
      <c r="Y1121">
        <v>0</v>
      </c>
      <c r="Z1121">
        <v>0</v>
      </c>
      <c r="AA1121">
        <v>15</v>
      </c>
      <c r="AB1121">
        <v>52</v>
      </c>
      <c r="AC1121">
        <v>0</v>
      </c>
      <c r="AD1121">
        <v>6</v>
      </c>
      <c r="AE1121">
        <v>681</v>
      </c>
      <c r="AF1121">
        <v>0</v>
      </c>
      <c r="AG1121">
        <v>793</v>
      </c>
      <c r="AH1121">
        <v>1305</v>
      </c>
      <c r="AI1121">
        <v>56</v>
      </c>
      <c r="AJ1121">
        <v>804</v>
      </c>
      <c r="AK1121">
        <v>0</v>
      </c>
      <c r="AL1121">
        <v>0</v>
      </c>
      <c r="AM1121">
        <v>59</v>
      </c>
      <c r="AN1121">
        <v>220</v>
      </c>
      <c r="AO1121">
        <v>0</v>
      </c>
      <c r="AP1121">
        <v>23</v>
      </c>
      <c r="AQ1121">
        <v>3260</v>
      </c>
      <c r="AR1121">
        <v>0</v>
      </c>
      <c r="AS112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6520</v>
      </c>
      <c r="AT1121">
        <v>491</v>
      </c>
      <c r="AU1121">
        <v>1033</v>
      </c>
      <c r="AV1121">
        <v>299</v>
      </c>
      <c r="AW1121">
        <v>1939</v>
      </c>
      <c r="AX1121">
        <v>0</v>
      </c>
      <c r="AY1121">
        <v>0</v>
      </c>
      <c r="AZ1121">
        <v>141</v>
      </c>
      <c r="BA1121">
        <v>551</v>
      </c>
      <c r="BB1121">
        <v>0</v>
      </c>
      <c r="BC1121">
        <v>329</v>
      </c>
      <c r="BD1121">
        <v>4783</v>
      </c>
      <c r="BE1121">
        <v>8631706</v>
      </c>
      <c r="BF1121">
        <v>17018461</v>
      </c>
      <c r="BG1121">
        <v>2469682</v>
      </c>
      <c r="BH1121">
        <v>6863252</v>
      </c>
      <c r="BI1121">
        <v>0</v>
      </c>
      <c r="BJ1121">
        <v>0</v>
      </c>
      <c r="BK1121">
        <v>2140988</v>
      </c>
      <c r="BL1121">
        <v>2449158</v>
      </c>
      <c r="BM1121">
        <v>0</v>
      </c>
      <c r="BN1121">
        <v>258206</v>
      </c>
      <c r="BO1121">
        <v>39831453</v>
      </c>
      <c r="BP1121">
        <v>3236506</v>
      </c>
      <c r="BQ1121">
        <v>8329361</v>
      </c>
      <c r="BR1121">
        <v>1337220</v>
      </c>
      <c r="BS1121">
        <v>8243914</v>
      </c>
      <c r="BT1121">
        <v>0</v>
      </c>
      <c r="BU1121">
        <v>0</v>
      </c>
      <c r="BV1121">
        <v>1199030</v>
      </c>
      <c r="BW1121">
        <v>2990762</v>
      </c>
      <c r="BX1121">
        <v>0</v>
      </c>
      <c r="BY1121">
        <v>849238</v>
      </c>
      <c r="BZ1121">
        <v>26186031</v>
      </c>
      <c r="CA1121">
        <v>1412216</v>
      </c>
      <c r="CB1121">
        <v>9197658</v>
      </c>
      <c r="CC1121">
        <v>23222568</v>
      </c>
      <c r="CD1121">
        <v>3357624</v>
      </c>
      <c r="CE1121">
        <v>14442358</v>
      </c>
      <c r="CF1121">
        <v>0</v>
      </c>
      <c r="CG1121">
        <v>0</v>
      </c>
      <c r="CH1121">
        <v>0</v>
      </c>
      <c r="CI1121">
        <v>1645149</v>
      </c>
      <c r="CJ1121">
        <v>3114611</v>
      </c>
      <c r="CK1121">
        <v>0</v>
      </c>
      <c r="CL1121">
        <v>0</v>
      </c>
      <c r="CM1121">
        <v>0</v>
      </c>
      <c r="CN1121">
        <v>0</v>
      </c>
      <c r="CO1121">
        <v>0</v>
      </c>
      <c r="CP1121">
        <v>0</v>
      </c>
      <c r="CQ1121">
        <v>56392184</v>
      </c>
      <c r="CR1121">
        <v>0</v>
      </c>
      <c r="CS1121">
        <v>0</v>
      </c>
      <c r="CT1121">
        <v>0</v>
      </c>
      <c r="CU1121">
        <v>0</v>
      </c>
      <c r="CV1121">
        <v>0</v>
      </c>
      <c r="CW1121">
        <v>2670554</v>
      </c>
      <c r="CX1121">
        <v>2125253</v>
      </c>
      <c r="CY1121">
        <v>449278</v>
      </c>
      <c r="CZ1121">
        <v>664808</v>
      </c>
      <c r="DA1121">
        <v>0</v>
      </c>
      <c r="DB1121">
        <v>0</v>
      </c>
      <c r="DC1121">
        <v>1694868</v>
      </c>
      <c r="DD1121">
        <v>2325309</v>
      </c>
      <c r="DE1121">
        <v>0</v>
      </c>
      <c r="DF1121">
        <v>-304770</v>
      </c>
      <c r="DG1121">
        <v>9625300</v>
      </c>
      <c r="DH1121">
        <v>23392</v>
      </c>
      <c r="DI1121">
        <v>10553862</v>
      </c>
      <c r="DJ1121">
        <v>0</v>
      </c>
      <c r="DK1121">
        <v>0</v>
      </c>
      <c r="DL1121">
        <v>0</v>
      </c>
      <c r="DM1121">
        <v>0</v>
      </c>
      <c r="DN1121">
        <v>0</v>
      </c>
      <c r="DO1121">
        <v>0</v>
      </c>
      <c r="DP1121">
        <v>103477</v>
      </c>
      <c r="DQ1121">
        <v>3771808</v>
      </c>
      <c r="DR1121">
        <v>0</v>
      </c>
      <c r="DS1121">
        <v>0</v>
      </c>
      <c r="DT1121">
        <v>0</v>
      </c>
      <c r="DU1121">
        <v>0</v>
      </c>
      <c r="DV1121">
        <v>0</v>
      </c>
      <c r="DW1121">
        <v>0</v>
      </c>
      <c r="DX1121">
        <v>0</v>
      </c>
      <c r="DY1121">
        <v>0</v>
      </c>
      <c r="DZ1121">
        <v>0</v>
      </c>
      <c r="EA1121">
        <v>0</v>
      </c>
      <c r="EB1121">
        <v>0</v>
      </c>
      <c r="EC1121">
        <v>0</v>
      </c>
      <c r="ED1121">
        <v>0</v>
      </c>
    </row>
    <row r="1122" spans="1:134" x14ac:dyDescent="0.3">
      <c r="A1122">
        <v>106414018</v>
      </c>
      <c r="B1122" t="s">
        <v>1207</v>
      </c>
      <c r="C1122">
        <v>20181</v>
      </c>
      <c r="D1122" s="1">
        <v>43101</v>
      </c>
      <c r="E1122" s="1">
        <v>43190</v>
      </c>
      <c r="F1122" t="s">
        <v>134</v>
      </c>
      <c r="G1122" t="s">
        <v>910</v>
      </c>
      <c r="H1122">
        <v>4</v>
      </c>
      <c r="I1122">
        <v>428</v>
      </c>
      <c r="J1122" t="s">
        <v>255</v>
      </c>
      <c r="K1122" t="s">
        <v>137</v>
      </c>
      <c r="L1122" t="s">
        <v>138</v>
      </c>
      <c r="M1122" t="s">
        <v>1208</v>
      </c>
      <c r="N1122" t="s">
        <v>1209</v>
      </c>
      <c r="O1122" t="s">
        <v>1210</v>
      </c>
      <c r="P1122">
        <v>94025</v>
      </c>
      <c r="Q1122" t="s">
        <v>1211</v>
      </c>
      <c r="R1122">
        <v>16</v>
      </c>
      <c r="S1122">
        <v>16</v>
      </c>
      <c r="T1122">
        <v>2</v>
      </c>
      <c r="U1122">
        <v>11</v>
      </c>
      <c r="V1122">
        <v>2</v>
      </c>
      <c r="W1122">
        <v>0</v>
      </c>
      <c r="X1122">
        <v>0</v>
      </c>
      <c r="Y1122">
        <v>0</v>
      </c>
      <c r="Z1122">
        <v>0</v>
      </c>
      <c r="AA1122">
        <v>0</v>
      </c>
      <c r="AB1122">
        <v>41</v>
      </c>
      <c r="AC1122">
        <v>0</v>
      </c>
      <c r="AD1122">
        <v>3</v>
      </c>
      <c r="AE1122">
        <v>57</v>
      </c>
      <c r="AF1122">
        <v>0</v>
      </c>
      <c r="AG1122">
        <v>13</v>
      </c>
      <c r="AH1122">
        <v>2</v>
      </c>
      <c r="AI1122">
        <v>0</v>
      </c>
      <c r="AJ1122">
        <v>0</v>
      </c>
      <c r="AK1122">
        <v>0</v>
      </c>
      <c r="AL1122">
        <v>0</v>
      </c>
      <c r="AM1122">
        <v>0</v>
      </c>
      <c r="AN1122">
        <v>61</v>
      </c>
      <c r="AO1122">
        <v>0</v>
      </c>
      <c r="AP1122">
        <v>3</v>
      </c>
      <c r="AQ1122">
        <v>79</v>
      </c>
      <c r="AR1122">
        <v>0</v>
      </c>
      <c r="AS112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158</v>
      </c>
      <c r="AT1122">
        <v>249</v>
      </c>
      <c r="AU1122">
        <v>47</v>
      </c>
      <c r="AV1122">
        <v>0</v>
      </c>
      <c r="AW1122">
        <v>4</v>
      </c>
      <c r="AX1122">
        <v>0</v>
      </c>
      <c r="AY1122">
        <v>0</v>
      </c>
      <c r="AZ1122">
        <v>5</v>
      </c>
      <c r="BA1122">
        <v>422</v>
      </c>
      <c r="BB1122">
        <v>0</v>
      </c>
      <c r="BC1122">
        <v>4</v>
      </c>
      <c r="BD1122">
        <v>731</v>
      </c>
      <c r="BE1122">
        <v>661093</v>
      </c>
      <c r="BF1122">
        <v>136460</v>
      </c>
      <c r="BG1122">
        <v>0</v>
      </c>
      <c r="BH1122">
        <v>0</v>
      </c>
      <c r="BI1122">
        <v>0</v>
      </c>
      <c r="BJ1122">
        <v>0</v>
      </c>
      <c r="BK1122">
        <v>0</v>
      </c>
      <c r="BL1122">
        <v>3066740</v>
      </c>
      <c r="BM1122">
        <v>0</v>
      </c>
      <c r="BN1122">
        <v>181374</v>
      </c>
      <c r="BO1122">
        <v>4045667</v>
      </c>
      <c r="BP1122">
        <v>2515882</v>
      </c>
      <c r="BQ1122">
        <v>269411</v>
      </c>
      <c r="BR1122">
        <v>0</v>
      </c>
      <c r="BS1122">
        <v>196787</v>
      </c>
      <c r="BT1122">
        <v>0</v>
      </c>
      <c r="BU1122">
        <v>0</v>
      </c>
      <c r="BV1122">
        <v>42114</v>
      </c>
      <c r="BW1122">
        <v>5743389</v>
      </c>
      <c r="BX1122">
        <v>0</v>
      </c>
      <c r="BY1122">
        <v>181143</v>
      </c>
      <c r="BZ1122">
        <v>8948726</v>
      </c>
      <c r="CA1122">
        <v>0</v>
      </c>
      <c r="CB1122">
        <v>2406314</v>
      </c>
      <c r="CC1122">
        <v>367955</v>
      </c>
      <c r="CD1122">
        <v>0</v>
      </c>
      <c r="CE1122">
        <v>196787</v>
      </c>
      <c r="CF1122">
        <v>0</v>
      </c>
      <c r="CG1122">
        <v>0</v>
      </c>
      <c r="CH1122">
        <v>0</v>
      </c>
      <c r="CI1122">
        <v>15067</v>
      </c>
      <c r="CJ1122">
        <v>4867861</v>
      </c>
      <c r="CK1122">
        <v>0</v>
      </c>
      <c r="CL1122">
        <v>0</v>
      </c>
      <c r="CM1122">
        <v>0</v>
      </c>
      <c r="CN1122">
        <v>0</v>
      </c>
      <c r="CO1122">
        <v>0</v>
      </c>
      <c r="CP1122">
        <v>316085</v>
      </c>
      <c r="CQ1122">
        <v>8170069</v>
      </c>
      <c r="CR1122">
        <v>0</v>
      </c>
      <c r="CS1122">
        <v>0</v>
      </c>
      <c r="CT1122">
        <v>0</v>
      </c>
      <c r="CU1122">
        <v>0</v>
      </c>
      <c r="CV1122">
        <v>0</v>
      </c>
      <c r="CW1122">
        <v>770661</v>
      </c>
      <c r="CX1122">
        <v>37916</v>
      </c>
      <c r="CY1122">
        <v>0</v>
      </c>
      <c r="CZ1122">
        <v>0</v>
      </c>
      <c r="DA1122">
        <v>0</v>
      </c>
      <c r="DB1122">
        <v>0</v>
      </c>
      <c r="DC1122">
        <v>27047</v>
      </c>
      <c r="DD1122">
        <v>3942268</v>
      </c>
      <c r="DE1122">
        <v>0</v>
      </c>
      <c r="DF1122">
        <v>46432</v>
      </c>
      <c r="DG1122">
        <v>4824324</v>
      </c>
      <c r="DH1122">
        <v>7336</v>
      </c>
      <c r="DI1122">
        <v>3711065</v>
      </c>
      <c r="DJ1122">
        <v>0</v>
      </c>
      <c r="DK1122">
        <v>22416</v>
      </c>
      <c r="DL1122">
        <v>0</v>
      </c>
      <c r="DM1122">
        <v>0</v>
      </c>
      <c r="DN1122">
        <v>0</v>
      </c>
      <c r="DO1122">
        <v>0</v>
      </c>
      <c r="DP1122">
        <v>353212</v>
      </c>
      <c r="DQ1122">
        <v>7231081</v>
      </c>
      <c r="DR1122">
        <v>0</v>
      </c>
      <c r="DS1122">
        <v>0</v>
      </c>
      <c r="DT1122">
        <v>0</v>
      </c>
      <c r="DU1122">
        <v>0</v>
      </c>
      <c r="DV1122">
        <v>0</v>
      </c>
      <c r="DW1122">
        <v>0</v>
      </c>
      <c r="DX1122">
        <v>0</v>
      </c>
      <c r="DY1122">
        <v>0</v>
      </c>
      <c r="DZ1122">
        <v>0</v>
      </c>
      <c r="EA1122">
        <v>0</v>
      </c>
      <c r="EB1122">
        <v>0</v>
      </c>
      <c r="EC1122">
        <v>0</v>
      </c>
      <c r="ED1122">
        <v>0</v>
      </c>
    </row>
    <row r="1123" spans="1:134" x14ac:dyDescent="0.3">
      <c r="A1123">
        <v>106340947</v>
      </c>
      <c r="B1123" t="s">
        <v>1212</v>
      </c>
      <c r="C1123">
        <v>20181</v>
      </c>
      <c r="D1123" s="1">
        <v>43101</v>
      </c>
      <c r="E1123" s="1">
        <v>43190</v>
      </c>
      <c r="F1123" t="s">
        <v>134</v>
      </c>
      <c r="G1123" t="s">
        <v>558</v>
      </c>
      <c r="H1123">
        <v>2</v>
      </c>
      <c r="I1123">
        <v>311</v>
      </c>
      <c r="J1123" t="s">
        <v>152</v>
      </c>
      <c r="K1123" t="s">
        <v>137</v>
      </c>
      <c r="L1123" t="s">
        <v>138</v>
      </c>
      <c r="M1123" t="s">
        <v>1213</v>
      </c>
      <c r="N1123" t="s">
        <v>1214</v>
      </c>
      <c r="O1123" t="s">
        <v>563</v>
      </c>
      <c r="P1123">
        <v>95819</v>
      </c>
      <c r="Q1123" t="s">
        <v>1215</v>
      </c>
      <c r="R1123">
        <v>432</v>
      </c>
      <c r="S1123">
        <v>394</v>
      </c>
      <c r="T1123">
        <v>394</v>
      </c>
      <c r="U1123">
        <v>1104</v>
      </c>
      <c r="V1123">
        <v>702</v>
      </c>
      <c r="W1123">
        <v>294</v>
      </c>
      <c r="X1123">
        <v>916</v>
      </c>
      <c r="Y1123">
        <v>0</v>
      </c>
      <c r="Z1123">
        <v>0</v>
      </c>
      <c r="AA1123">
        <v>52</v>
      </c>
      <c r="AB1123">
        <v>803</v>
      </c>
      <c r="AC1123">
        <v>16</v>
      </c>
      <c r="AD1123">
        <v>1</v>
      </c>
      <c r="AE1123">
        <v>3888</v>
      </c>
      <c r="AF1123">
        <v>0</v>
      </c>
      <c r="AG1123">
        <v>5694</v>
      </c>
      <c r="AH1123">
        <v>3551</v>
      </c>
      <c r="AI1123">
        <v>1366</v>
      </c>
      <c r="AJ1123">
        <v>4067</v>
      </c>
      <c r="AK1123">
        <v>0</v>
      </c>
      <c r="AL1123">
        <v>0</v>
      </c>
      <c r="AM1123">
        <v>308</v>
      </c>
      <c r="AN1123">
        <v>3718</v>
      </c>
      <c r="AO1123">
        <v>57</v>
      </c>
      <c r="AP1123">
        <v>5</v>
      </c>
      <c r="AQ1123">
        <v>18766</v>
      </c>
      <c r="AR1123">
        <v>0</v>
      </c>
      <c r="AS112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37532</v>
      </c>
      <c r="AT1123">
        <v>5342</v>
      </c>
      <c r="AU1123">
        <v>3092</v>
      </c>
      <c r="AV1123">
        <v>1155</v>
      </c>
      <c r="AW1123">
        <v>7124</v>
      </c>
      <c r="AX1123">
        <v>0</v>
      </c>
      <c r="AY1123">
        <v>0</v>
      </c>
      <c r="AZ1123">
        <v>319</v>
      </c>
      <c r="BA1123">
        <v>8054</v>
      </c>
      <c r="BB1123">
        <v>326</v>
      </c>
      <c r="BC1123">
        <v>334</v>
      </c>
      <c r="BD1123">
        <v>25746</v>
      </c>
      <c r="BE1123">
        <v>157909909</v>
      </c>
      <c r="BF1123">
        <v>117499982</v>
      </c>
      <c r="BG1123">
        <v>29953038</v>
      </c>
      <c r="BH1123">
        <v>92545165</v>
      </c>
      <c r="BI1123">
        <v>0</v>
      </c>
      <c r="BJ1123">
        <v>0</v>
      </c>
      <c r="BK1123">
        <v>9551980</v>
      </c>
      <c r="BL1123">
        <v>120850235</v>
      </c>
      <c r="BM1123">
        <v>1648609</v>
      </c>
      <c r="BN1123">
        <v>129369</v>
      </c>
      <c r="BO1123">
        <v>530088287</v>
      </c>
      <c r="BP1123">
        <v>62021216</v>
      </c>
      <c r="BQ1123">
        <v>29637545</v>
      </c>
      <c r="BR1123">
        <v>7082868</v>
      </c>
      <c r="BS1123">
        <v>42562613</v>
      </c>
      <c r="BT1123">
        <v>0</v>
      </c>
      <c r="BU1123">
        <v>0</v>
      </c>
      <c r="BV1123">
        <v>3400884</v>
      </c>
      <c r="BW1123">
        <v>57746999</v>
      </c>
      <c r="BX1123">
        <v>2603751</v>
      </c>
      <c r="BY1123">
        <v>284916</v>
      </c>
      <c r="BZ1123">
        <v>205340792</v>
      </c>
      <c r="CA1123">
        <v>0</v>
      </c>
      <c r="CB1123">
        <v>184236520</v>
      </c>
      <c r="CC1123">
        <v>122915076</v>
      </c>
      <c r="CD1123">
        <v>30932131</v>
      </c>
      <c r="CE1123">
        <v>106993465</v>
      </c>
      <c r="CF1123">
        <v>0</v>
      </c>
      <c r="CG1123">
        <v>0</v>
      </c>
      <c r="CH1123">
        <v>0</v>
      </c>
      <c r="CI1123">
        <v>9882792</v>
      </c>
      <c r="CJ1123">
        <v>129037617</v>
      </c>
      <c r="CK1123">
        <v>0</v>
      </c>
      <c r="CL1123">
        <v>5035308</v>
      </c>
      <c r="CM1123">
        <v>0</v>
      </c>
      <c r="CN1123">
        <v>0</v>
      </c>
      <c r="CO1123">
        <v>0</v>
      </c>
      <c r="CP1123">
        <v>1383176</v>
      </c>
      <c r="CQ1123">
        <v>590416085</v>
      </c>
      <c r="CR1123">
        <v>2572458</v>
      </c>
      <c r="CS1123">
        <v>0</v>
      </c>
      <c r="CT1123">
        <v>0</v>
      </c>
      <c r="CU1123">
        <v>20116369</v>
      </c>
      <c r="CV1123">
        <v>22688827</v>
      </c>
      <c r="CW1123">
        <v>34745939</v>
      </c>
      <c r="CX1123">
        <v>26664531</v>
      </c>
      <c r="CY1123">
        <v>5843903</v>
      </c>
      <c r="CZ1123">
        <v>27763572</v>
      </c>
      <c r="DA1123">
        <v>0</v>
      </c>
      <c r="DB1123">
        <v>0</v>
      </c>
      <c r="DC1123">
        <v>3067053</v>
      </c>
      <c r="DD1123">
        <v>69572969</v>
      </c>
      <c r="DE1123">
        <v>0</v>
      </c>
      <c r="DF1123">
        <v>43854</v>
      </c>
      <c r="DG1123">
        <v>167701821</v>
      </c>
      <c r="DH1123">
        <v>2404825</v>
      </c>
      <c r="DI1123">
        <v>147296794</v>
      </c>
      <c r="DJ1123">
        <v>0</v>
      </c>
      <c r="DK1123">
        <v>1022707</v>
      </c>
      <c r="DL1123">
        <v>0</v>
      </c>
      <c r="DM1123">
        <v>0</v>
      </c>
      <c r="DN1123">
        <v>0</v>
      </c>
      <c r="DO1123">
        <v>0</v>
      </c>
      <c r="DP1123">
        <v>2687789</v>
      </c>
      <c r="DQ1123">
        <v>263073143</v>
      </c>
      <c r="DR1123">
        <v>0</v>
      </c>
      <c r="DS1123">
        <v>0</v>
      </c>
      <c r="DT1123">
        <v>0</v>
      </c>
      <c r="DU1123">
        <v>0</v>
      </c>
      <c r="DV1123">
        <v>0</v>
      </c>
      <c r="DW1123">
        <v>0</v>
      </c>
      <c r="DX1123">
        <v>0</v>
      </c>
      <c r="DY1123">
        <v>0</v>
      </c>
      <c r="DZ1123">
        <v>0</v>
      </c>
      <c r="EA1123">
        <v>0</v>
      </c>
      <c r="EB1123">
        <v>0</v>
      </c>
      <c r="EC1123">
        <v>0</v>
      </c>
      <c r="ED1123">
        <v>0</v>
      </c>
    </row>
    <row r="1124" spans="1:134" x14ac:dyDescent="0.3">
      <c r="A1124">
        <v>106150761</v>
      </c>
      <c r="B1124" t="s">
        <v>1216</v>
      </c>
      <c r="C1124">
        <v>20181</v>
      </c>
      <c r="D1124" s="1">
        <v>43101</v>
      </c>
      <c r="E1124" s="1">
        <v>43190</v>
      </c>
      <c r="F1124" t="s">
        <v>134</v>
      </c>
      <c r="G1124" t="s">
        <v>135</v>
      </c>
      <c r="H1124">
        <v>9</v>
      </c>
      <c r="I1124">
        <v>617</v>
      </c>
      <c r="J1124" t="s">
        <v>136</v>
      </c>
      <c r="K1124" t="s">
        <v>137</v>
      </c>
      <c r="L1124" t="s">
        <v>138</v>
      </c>
      <c r="M1124" t="s">
        <v>1217</v>
      </c>
      <c r="N1124" t="s">
        <v>1218</v>
      </c>
      <c r="O1124" t="s">
        <v>141</v>
      </c>
      <c r="P1124">
        <v>93301</v>
      </c>
      <c r="Q1124" t="s">
        <v>1219</v>
      </c>
      <c r="R1124">
        <v>222</v>
      </c>
      <c r="S1124">
        <v>218</v>
      </c>
      <c r="T1124">
        <v>123</v>
      </c>
      <c r="U1124">
        <v>614</v>
      </c>
      <c r="V1124">
        <v>244</v>
      </c>
      <c r="W1124">
        <v>221</v>
      </c>
      <c r="X1124">
        <v>737</v>
      </c>
      <c r="Y1124">
        <v>0</v>
      </c>
      <c r="Z1124">
        <v>0</v>
      </c>
      <c r="AA1124">
        <v>85</v>
      </c>
      <c r="AB1124">
        <v>823</v>
      </c>
      <c r="AC1124">
        <v>10</v>
      </c>
      <c r="AD1124">
        <v>15</v>
      </c>
      <c r="AE1124">
        <v>2749</v>
      </c>
      <c r="AF1124">
        <v>0</v>
      </c>
      <c r="AG1124">
        <v>2662</v>
      </c>
      <c r="AH1124">
        <v>1031</v>
      </c>
      <c r="AI1124">
        <v>858</v>
      </c>
      <c r="AJ1124">
        <v>2657</v>
      </c>
      <c r="AK1124">
        <v>0</v>
      </c>
      <c r="AL1124">
        <v>0</v>
      </c>
      <c r="AM1124">
        <v>335</v>
      </c>
      <c r="AN1124">
        <v>2612</v>
      </c>
      <c r="AO1124">
        <v>22</v>
      </c>
      <c r="AP1124">
        <v>44</v>
      </c>
      <c r="AQ1124">
        <v>10221</v>
      </c>
      <c r="AR1124">
        <v>0</v>
      </c>
      <c r="AS112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20442</v>
      </c>
      <c r="AT1124">
        <v>5270</v>
      </c>
      <c r="AU1124">
        <v>2474</v>
      </c>
      <c r="AV1124">
        <v>2924</v>
      </c>
      <c r="AW1124">
        <v>12703</v>
      </c>
      <c r="AX1124">
        <v>0</v>
      </c>
      <c r="AY1124">
        <v>0</v>
      </c>
      <c r="AZ1124">
        <v>1528</v>
      </c>
      <c r="BA1124">
        <v>6940</v>
      </c>
      <c r="BB1124">
        <v>1243</v>
      </c>
      <c r="BC1124">
        <v>1369</v>
      </c>
      <c r="BD1124">
        <v>34451</v>
      </c>
      <c r="BE1124">
        <v>45625864</v>
      </c>
      <c r="BF1124">
        <v>19794680</v>
      </c>
      <c r="BG1124">
        <v>14324973</v>
      </c>
      <c r="BH1124">
        <v>43228565</v>
      </c>
      <c r="BI1124">
        <v>0</v>
      </c>
      <c r="BJ1124">
        <v>0</v>
      </c>
      <c r="BK1124">
        <v>6313434</v>
      </c>
      <c r="BL1124">
        <v>40829779</v>
      </c>
      <c r="BM1124">
        <v>330160</v>
      </c>
      <c r="BN1124">
        <v>683256</v>
      </c>
      <c r="BO1124">
        <v>171130711</v>
      </c>
      <c r="BP1124">
        <v>22630250</v>
      </c>
      <c r="BQ1124">
        <v>11663171</v>
      </c>
      <c r="BR1124">
        <v>12826955</v>
      </c>
      <c r="BS1124">
        <v>52424292</v>
      </c>
      <c r="BT1124">
        <v>0</v>
      </c>
      <c r="BU1124">
        <v>0</v>
      </c>
      <c r="BV1124">
        <v>5148883</v>
      </c>
      <c r="BW1124">
        <v>36186683</v>
      </c>
      <c r="BX1124">
        <v>1650607</v>
      </c>
      <c r="BY1124">
        <v>1298015</v>
      </c>
      <c r="BZ1124">
        <v>143828856</v>
      </c>
      <c r="CA1124">
        <v>3710754</v>
      </c>
      <c r="CB1124">
        <v>57070590</v>
      </c>
      <c r="CC1124">
        <v>27758908</v>
      </c>
      <c r="CD1124">
        <v>16656428</v>
      </c>
      <c r="CE1124">
        <v>84265219</v>
      </c>
      <c r="CF1124">
        <v>0</v>
      </c>
      <c r="CG1124">
        <v>0</v>
      </c>
      <c r="CH1124">
        <v>0</v>
      </c>
      <c r="CI1124">
        <v>8448111</v>
      </c>
      <c r="CJ1124">
        <v>47640962</v>
      </c>
      <c r="CK1124">
        <v>0</v>
      </c>
      <c r="CL1124">
        <v>2721115</v>
      </c>
      <c r="CM1124">
        <v>0</v>
      </c>
      <c r="CN1124">
        <v>0</v>
      </c>
      <c r="CO1124">
        <v>0</v>
      </c>
      <c r="CP1124">
        <v>1612139</v>
      </c>
      <c r="CQ1124">
        <v>249884226</v>
      </c>
      <c r="CR1124">
        <v>3368620</v>
      </c>
      <c r="CS1124">
        <v>0</v>
      </c>
      <c r="CT1124">
        <v>0</v>
      </c>
      <c r="CU1124">
        <v>5775626</v>
      </c>
      <c r="CV1124">
        <v>9144246</v>
      </c>
      <c r="CW1124">
        <v>10486369</v>
      </c>
      <c r="CX1124">
        <v>6962949</v>
      </c>
      <c r="CY1124">
        <v>9002468</v>
      </c>
      <c r="CZ1124">
        <v>11255512</v>
      </c>
      <c r="DA1124">
        <v>0</v>
      </c>
      <c r="DB1124">
        <v>0</v>
      </c>
      <c r="DC1124">
        <v>2957785</v>
      </c>
      <c r="DD1124">
        <v>33418602</v>
      </c>
      <c r="DE1124">
        <v>0</v>
      </c>
      <c r="DF1124">
        <v>135902</v>
      </c>
      <c r="DG1124">
        <v>74219587</v>
      </c>
      <c r="DH1124">
        <v>649607</v>
      </c>
      <c r="DI1124">
        <v>78592255</v>
      </c>
      <c r="DJ1124">
        <v>0</v>
      </c>
      <c r="DK1124">
        <v>2297817</v>
      </c>
      <c r="DL1124">
        <v>0</v>
      </c>
      <c r="DM1124">
        <v>0</v>
      </c>
      <c r="DN1124">
        <v>0</v>
      </c>
      <c r="DO1124">
        <v>0</v>
      </c>
      <c r="DP1124">
        <v>3280730</v>
      </c>
      <c r="DQ1124">
        <v>72132498</v>
      </c>
      <c r="DR1124">
        <v>0</v>
      </c>
      <c r="DS1124">
        <v>0</v>
      </c>
      <c r="DT1124">
        <v>0</v>
      </c>
      <c r="DU1124">
        <v>0</v>
      </c>
      <c r="DV1124">
        <v>0</v>
      </c>
      <c r="DW1124">
        <v>0</v>
      </c>
      <c r="DX1124">
        <v>0</v>
      </c>
      <c r="DY1124">
        <v>0</v>
      </c>
      <c r="DZ1124">
        <v>0</v>
      </c>
      <c r="EA1124">
        <v>0</v>
      </c>
      <c r="EB1124">
        <v>0</v>
      </c>
      <c r="EC1124">
        <v>0</v>
      </c>
      <c r="ED1124">
        <v>0</v>
      </c>
    </row>
    <row r="1125" spans="1:134" x14ac:dyDescent="0.3">
      <c r="A1125">
        <v>106344029</v>
      </c>
      <c r="B1125" t="s">
        <v>1220</v>
      </c>
      <c r="C1125">
        <v>20181</v>
      </c>
      <c r="D1125" s="1">
        <v>43101</v>
      </c>
      <c r="E1125" s="1">
        <v>43190</v>
      </c>
      <c r="F1125" t="s">
        <v>134</v>
      </c>
      <c r="G1125" t="s">
        <v>558</v>
      </c>
      <c r="H1125">
        <v>2</v>
      </c>
      <c r="I1125">
        <v>309</v>
      </c>
      <c r="J1125" t="s">
        <v>152</v>
      </c>
      <c r="K1125" t="s">
        <v>137</v>
      </c>
      <c r="L1125" t="s">
        <v>138</v>
      </c>
      <c r="M1125" t="s">
        <v>1221</v>
      </c>
      <c r="N1125" t="s">
        <v>1222</v>
      </c>
      <c r="O1125" t="s">
        <v>1223</v>
      </c>
      <c r="P1125">
        <v>95630</v>
      </c>
      <c r="Q1125" t="s">
        <v>1215</v>
      </c>
      <c r="R1125">
        <v>106</v>
      </c>
      <c r="S1125">
        <v>106</v>
      </c>
      <c r="T1125">
        <v>106</v>
      </c>
      <c r="U1125">
        <v>669</v>
      </c>
      <c r="V1125">
        <v>245</v>
      </c>
      <c r="W1125">
        <v>109</v>
      </c>
      <c r="X1125">
        <v>198</v>
      </c>
      <c r="Y1125">
        <v>0</v>
      </c>
      <c r="Z1125">
        <v>0</v>
      </c>
      <c r="AA1125">
        <v>28</v>
      </c>
      <c r="AB1125">
        <v>511</v>
      </c>
      <c r="AC1125">
        <v>1</v>
      </c>
      <c r="AD1125">
        <v>17</v>
      </c>
      <c r="AE1125">
        <v>1778</v>
      </c>
      <c r="AF1125">
        <v>0</v>
      </c>
      <c r="AG1125">
        <v>2696</v>
      </c>
      <c r="AH1125">
        <v>997</v>
      </c>
      <c r="AI1125">
        <v>349</v>
      </c>
      <c r="AJ1125">
        <v>743</v>
      </c>
      <c r="AK1125">
        <v>0</v>
      </c>
      <c r="AL1125">
        <v>0</v>
      </c>
      <c r="AM1125">
        <v>100</v>
      </c>
      <c r="AN1125">
        <v>1468</v>
      </c>
      <c r="AO1125">
        <v>5</v>
      </c>
      <c r="AP1125">
        <v>64</v>
      </c>
      <c r="AQ1125">
        <v>6422</v>
      </c>
      <c r="AR1125">
        <v>0</v>
      </c>
      <c r="AS112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12844</v>
      </c>
      <c r="AT1125">
        <v>2226</v>
      </c>
      <c r="AU1125">
        <v>1006</v>
      </c>
      <c r="AV1125">
        <v>797</v>
      </c>
      <c r="AW1125">
        <v>4315</v>
      </c>
      <c r="AX1125">
        <v>0</v>
      </c>
      <c r="AY1125">
        <v>0</v>
      </c>
      <c r="AZ1125">
        <v>283</v>
      </c>
      <c r="BA1125">
        <v>6401</v>
      </c>
      <c r="BB1125">
        <v>130</v>
      </c>
      <c r="BC1125">
        <v>510</v>
      </c>
      <c r="BD1125">
        <v>15668</v>
      </c>
      <c r="BE1125">
        <v>56876303</v>
      </c>
      <c r="BF1125">
        <v>22476280</v>
      </c>
      <c r="BG1125">
        <v>6816530</v>
      </c>
      <c r="BH1125">
        <v>15936547</v>
      </c>
      <c r="BI1125">
        <v>0</v>
      </c>
      <c r="BJ1125">
        <v>0</v>
      </c>
      <c r="BK1125">
        <v>1582442</v>
      </c>
      <c r="BL1125">
        <v>34324960</v>
      </c>
      <c r="BM1125">
        <v>92783</v>
      </c>
      <c r="BN1125">
        <v>1208462</v>
      </c>
      <c r="BO1125">
        <v>139314307</v>
      </c>
      <c r="BP1125">
        <v>25547990</v>
      </c>
      <c r="BQ1125">
        <v>11217365</v>
      </c>
      <c r="BR1125">
        <v>5285037</v>
      </c>
      <c r="BS1125">
        <v>28358153</v>
      </c>
      <c r="BT1125">
        <v>0</v>
      </c>
      <c r="BU1125">
        <v>0</v>
      </c>
      <c r="BV1125">
        <v>2671934</v>
      </c>
      <c r="BW1125">
        <v>49640055</v>
      </c>
      <c r="BX1125">
        <v>1051787</v>
      </c>
      <c r="BY1125">
        <v>3194868</v>
      </c>
      <c r="BZ1125">
        <v>126967189</v>
      </c>
      <c r="CA1125">
        <v>4577637</v>
      </c>
      <c r="CB1125">
        <v>71249332</v>
      </c>
      <c r="CC1125">
        <v>30597079</v>
      </c>
      <c r="CD1125">
        <v>9240221</v>
      </c>
      <c r="CE1125">
        <v>39189457</v>
      </c>
      <c r="CF1125">
        <v>0</v>
      </c>
      <c r="CG1125">
        <v>0</v>
      </c>
      <c r="CH1125">
        <v>0</v>
      </c>
      <c r="CI1125">
        <v>3673505</v>
      </c>
      <c r="CJ1125">
        <v>48580401</v>
      </c>
      <c r="CK1125">
        <v>0</v>
      </c>
      <c r="CL1125">
        <v>1447125</v>
      </c>
      <c r="CM1125">
        <v>0</v>
      </c>
      <c r="CN1125">
        <v>0</v>
      </c>
      <c r="CO1125">
        <v>0</v>
      </c>
      <c r="CP1125">
        <v>2234523</v>
      </c>
      <c r="CQ1125">
        <v>210789280</v>
      </c>
      <c r="CR1125">
        <v>1011432</v>
      </c>
      <c r="CS1125">
        <v>0</v>
      </c>
      <c r="CT1125">
        <v>0</v>
      </c>
      <c r="CU1125">
        <v>7782267</v>
      </c>
      <c r="CV1125">
        <v>8793699</v>
      </c>
      <c r="CW1125">
        <v>10176987</v>
      </c>
      <c r="CX1125">
        <v>3994149</v>
      </c>
      <c r="CY1125">
        <v>2583833</v>
      </c>
      <c r="CZ1125">
        <v>4893046</v>
      </c>
      <c r="DA1125">
        <v>0</v>
      </c>
      <c r="DB1125">
        <v>0</v>
      </c>
      <c r="DC1125">
        <v>564067</v>
      </c>
      <c r="DD1125">
        <v>41378882</v>
      </c>
      <c r="DE1125">
        <v>0</v>
      </c>
      <c r="DF1125">
        <v>694951</v>
      </c>
      <c r="DG1125">
        <v>64285915</v>
      </c>
      <c r="DH1125">
        <v>214813</v>
      </c>
      <c r="DI1125">
        <v>50987184</v>
      </c>
      <c r="DJ1125">
        <v>0</v>
      </c>
      <c r="DK1125">
        <v>4559950</v>
      </c>
      <c r="DL1125">
        <v>0</v>
      </c>
      <c r="DM1125">
        <v>0</v>
      </c>
      <c r="DN1125">
        <v>0</v>
      </c>
      <c r="DO1125">
        <v>0</v>
      </c>
      <c r="DP1125">
        <v>502096</v>
      </c>
      <c r="DQ1125">
        <v>45846493</v>
      </c>
      <c r="DR1125">
        <v>0</v>
      </c>
      <c r="DS1125">
        <v>0</v>
      </c>
      <c r="DT1125">
        <v>0</v>
      </c>
      <c r="DU1125">
        <v>0</v>
      </c>
      <c r="DV1125">
        <v>0</v>
      </c>
      <c r="DW1125">
        <v>0</v>
      </c>
      <c r="DX1125">
        <v>0</v>
      </c>
      <c r="DY1125">
        <v>0</v>
      </c>
      <c r="DZ1125">
        <v>0</v>
      </c>
      <c r="EA1125">
        <v>0</v>
      </c>
      <c r="EB1125">
        <v>0</v>
      </c>
      <c r="EC1125">
        <v>0</v>
      </c>
      <c r="ED1125">
        <v>0</v>
      </c>
    </row>
    <row r="1126" spans="1:134" x14ac:dyDescent="0.3">
      <c r="A1126">
        <v>106240942</v>
      </c>
      <c r="B1126" t="s">
        <v>1224</v>
      </c>
      <c r="C1126">
        <v>20181</v>
      </c>
      <c r="D1126" s="1">
        <v>43101</v>
      </c>
      <c r="E1126" s="1">
        <v>43190</v>
      </c>
      <c r="F1126" t="s">
        <v>134</v>
      </c>
      <c r="G1126" t="s">
        <v>1152</v>
      </c>
      <c r="H1126">
        <v>6</v>
      </c>
      <c r="I1126">
        <v>515</v>
      </c>
      <c r="J1126" t="s">
        <v>136</v>
      </c>
      <c r="K1126" t="s">
        <v>137</v>
      </c>
      <c r="L1126" t="s">
        <v>138</v>
      </c>
      <c r="M1126" t="s">
        <v>1225</v>
      </c>
      <c r="N1126" t="s">
        <v>1226</v>
      </c>
      <c r="O1126" t="s">
        <v>1155</v>
      </c>
      <c r="P1126">
        <v>95340</v>
      </c>
      <c r="Q1126" t="s">
        <v>1227</v>
      </c>
      <c r="R1126">
        <v>186</v>
      </c>
      <c r="S1126">
        <v>186</v>
      </c>
      <c r="T1126">
        <v>142</v>
      </c>
      <c r="U1126">
        <v>1306</v>
      </c>
      <c r="V1126">
        <v>116</v>
      </c>
      <c r="W1126">
        <v>196</v>
      </c>
      <c r="X1126">
        <v>1053</v>
      </c>
      <c r="Y1126">
        <v>0</v>
      </c>
      <c r="Z1126">
        <v>0</v>
      </c>
      <c r="AA1126">
        <v>59</v>
      </c>
      <c r="AB1126">
        <v>433</v>
      </c>
      <c r="AC1126">
        <v>3</v>
      </c>
      <c r="AD1126">
        <v>30</v>
      </c>
      <c r="AE1126">
        <v>3196</v>
      </c>
      <c r="AF1126">
        <v>0</v>
      </c>
      <c r="AG1126">
        <v>6273</v>
      </c>
      <c r="AH1126">
        <v>508</v>
      </c>
      <c r="AI1126">
        <v>611</v>
      </c>
      <c r="AJ1126">
        <v>3711</v>
      </c>
      <c r="AK1126">
        <v>0</v>
      </c>
      <c r="AL1126">
        <v>0</v>
      </c>
      <c r="AM1126">
        <v>181</v>
      </c>
      <c r="AN1126">
        <v>1324</v>
      </c>
      <c r="AO1126">
        <v>10</v>
      </c>
      <c r="AP1126">
        <v>103</v>
      </c>
      <c r="AQ1126">
        <v>12721</v>
      </c>
      <c r="AR1126">
        <v>0</v>
      </c>
      <c r="AS112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25442</v>
      </c>
      <c r="AT1126">
        <v>12260</v>
      </c>
      <c r="AU1126">
        <v>913</v>
      </c>
      <c r="AV1126">
        <v>2786</v>
      </c>
      <c r="AW1126">
        <v>21960</v>
      </c>
      <c r="AX1126">
        <v>22</v>
      </c>
      <c r="AY1126">
        <v>0</v>
      </c>
      <c r="AZ1126">
        <v>1104</v>
      </c>
      <c r="BA1126">
        <v>5933</v>
      </c>
      <c r="BB1126">
        <v>326</v>
      </c>
      <c r="BC1126">
        <v>1831</v>
      </c>
      <c r="BD1126">
        <v>47135</v>
      </c>
      <c r="BE1126">
        <v>108467761</v>
      </c>
      <c r="BF1126">
        <v>8764505</v>
      </c>
      <c r="BG1126">
        <v>9947027</v>
      </c>
      <c r="BH1126">
        <v>61536043</v>
      </c>
      <c r="BI1126">
        <v>0</v>
      </c>
      <c r="BJ1126">
        <v>0</v>
      </c>
      <c r="BK1126">
        <v>3309438</v>
      </c>
      <c r="BL1126">
        <v>24250581</v>
      </c>
      <c r="BM1126">
        <v>198879</v>
      </c>
      <c r="BN1126">
        <v>2072852</v>
      </c>
      <c r="BO1126">
        <v>218547086</v>
      </c>
      <c r="BP1126">
        <v>35958204</v>
      </c>
      <c r="BQ1126">
        <v>2807136</v>
      </c>
      <c r="BR1126">
        <v>7740475</v>
      </c>
      <c r="BS1126">
        <v>62604087</v>
      </c>
      <c r="BT1126">
        <v>46137</v>
      </c>
      <c r="BU1126">
        <v>0</v>
      </c>
      <c r="BV1126">
        <v>3486476</v>
      </c>
      <c r="BW1126">
        <v>20499153</v>
      </c>
      <c r="BX1126">
        <v>958725</v>
      </c>
      <c r="BY1126">
        <v>4335715</v>
      </c>
      <c r="BZ1126">
        <v>138436108</v>
      </c>
      <c r="CA1126">
        <v>2477868</v>
      </c>
      <c r="CB1126">
        <v>119999881</v>
      </c>
      <c r="CC1126">
        <v>9709094</v>
      </c>
      <c r="CD1126">
        <v>4918063</v>
      </c>
      <c r="CE1126">
        <v>101920094</v>
      </c>
      <c r="CF1126">
        <v>0</v>
      </c>
      <c r="CG1126">
        <v>45319</v>
      </c>
      <c r="CH1126">
        <v>0</v>
      </c>
      <c r="CI1126">
        <v>4904414</v>
      </c>
      <c r="CJ1126">
        <v>19286312</v>
      </c>
      <c r="CK1126">
        <v>0</v>
      </c>
      <c r="CL1126">
        <v>2428511</v>
      </c>
      <c r="CM1126">
        <v>0</v>
      </c>
      <c r="CN1126">
        <v>0</v>
      </c>
      <c r="CO1126">
        <v>0</v>
      </c>
      <c r="CP1126">
        <v>5959670</v>
      </c>
      <c r="CQ1126">
        <v>271649226</v>
      </c>
      <c r="CR1126">
        <v>0</v>
      </c>
      <c r="CS1126">
        <v>0</v>
      </c>
      <c r="CT1126">
        <v>0</v>
      </c>
      <c r="CU1126">
        <v>0</v>
      </c>
      <c r="CV1126">
        <v>0</v>
      </c>
      <c r="CW1126">
        <v>23801767</v>
      </c>
      <c r="CX1126">
        <v>1720934</v>
      </c>
      <c r="CY1126">
        <v>11575088</v>
      </c>
      <c r="CZ1126">
        <v>21308898</v>
      </c>
      <c r="DA1126">
        <v>818</v>
      </c>
      <c r="DB1126">
        <v>0</v>
      </c>
      <c r="DC1126">
        <v>1797313</v>
      </c>
      <c r="DD1126">
        <v>24784584</v>
      </c>
      <c r="DE1126">
        <v>0</v>
      </c>
      <c r="DF1126">
        <v>344566</v>
      </c>
      <c r="DG1126">
        <v>85333968</v>
      </c>
      <c r="DH1126">
        <v>845258</v>
      </c>
      <c r="DI1126">
        <v>75780978</v>
      </c>
      <c r="DJ1126">
        <v>0</v>
      </c>
      <c r="DK1126">
        <v>-38883</v>
      </c>
      <c r="DL1126">
        <v>0</v>
      </c>
      <c r="DM1126">
        <v>0</v>
      </c>
      <c r="DN1126">
        <v>0</v>
      </c>
      <c r="DO1126">
        <v>0</v>
      </c>
      <c r="DP1126">
        <v>405312</v>
      </c>
      <c r="DQ1126">
        <v>194783670</v>
      </c>
      <c r="DR1126">
        <v>0</v>
      </c>
      <c r="DS1126">
        <v>0</v>
      </c>
      <c r="DT1126">
        <v>0</v>
      </c>
      <c r="DU1126">
        <v>0</v>
      </c>
      <c r="DV1126">
        <v>0</v>
      </c>
      <c r="DW1126">
        <v>0</v>
      </c>
      <c r="DX1126">
        <v>0</v>
      </c>
      <c r="DY1126">
        <v>0</v>
      </c>
      <c r="DZ1126">
        <v>0</v>
      </c>
      <c r="EA1126">
        <v>0</v>
      </c>
      <c r="EB1126">
        <v>0</v>
      </c>
      <c r="EC1126">
        <v>0</v>
      </c>
      <c r="ED1126">
        <v>0</v>
      </c>
    </row>
    <row r="1127" spans="1:134" x14ac:dyDescent="0.3">
      <c r="A1127">
        <v>106470871</v>
      </c>
      <c r="B1127" t="s">
        <v>1232</v>
      </c>
      <c r="C1127">
        <v>20181</v>
      </c>
      <c r="D1127" s="1">
        <v>43101</v>
      </c>
      <c r="E1127" s="1">
        <v>43190</v>
      </c>
      <c r="F1127" t="s">
        <v>134</v>
      </c>
      <c r="G1127" t="s">
        <v>673</v>
      </c>
      <c r="H1127">
        <v>1</v>
      </c>
      <c r="I1127">
        <v>205</v>
      </c>
      <c r="J1127" t="s">
        <v>227</v>
      </c>
      <c r="K1127" t="s">
        <v>137</v>
      </c>
      <c r="L1127" t="s">
        <v>220</v>
      </c>
      <c r="M1127" t="s">
        <v>1229</v>
      </c>
      <c r="N1127" t="s">
        <v>1233</v>
      </c>
      <c r="O1127" t="s">
        <v>1234</v>
      </c>
      <c r="P1127">
        <v>96067</v>
      </c>
      <c r="Q1127" t="s">
        <v>1235</v>
      </c>
      <c r="R1127">
        <v>33</v>
      </c>
      <c r="S1127">
        <v>25</v>
      </c>
      <c r="T1127">
        <v>25</v>
      </c>
      <c r="U1127">
        <v>126</v>
      </c>
      <c r="V1127">
        <v>8</v>
      </c>
      <c r="W1127">
        <v>8</v>
      </c>
      <c r="X1127">
        <v>49</v>
      </c>
      <c r="Y1127">
        <v>0</v>
      </c>
      <c r="Z1127">
        <v>0</v>
      </c>
      <c r="AA1127">
        <v>18</v>
      </c>
      <c r="AB1127">
        <v>44</v>
      </c>
      <c r="AC1127">
        <v>1</v>
      </c>
      <c r="AD1127">
        <v>1</v>
      </c>
      <c r="AE1127">
        <v>255</v>
      </c>
      <c r="AF1127">
        <v>0</v>
      </c>
      <c r="AG1127">
        <v>419</v>
      </c>
      <c r="AH1127">
        <v>25</v>
      </c>
      <c r="AI1127">
        <v>25</v>
      </c>
      <c r="AJ1127">
        <v>123</v>
      </c>
      <c r="AK1127">
        <v>0</v>
      </c>
      <c r="AL1127">
        <v>0</v>
      </c>
      <c r="AM1127">
        <v>41</v>
      </c>
      <c r="AN1127">
        <v>96</v>
      </c>
      <c r="AO1127">
        <v>1</v>
      </c>
      <c r="AP1127">
        <v>3</v>
      </c>
      <c r="AQ1127">
        <v>733</v>
      </c>
      <c r="AR1127">
        <v>0</v>
      </c>
      <c r="AS112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1466</v>
      </c>
      <c r="AT1127">
        <v>7933</v>
      </c>
      <c r="AU1127">
        <v>267</v>
      </c>
      <c r="AV1127">
        <v>456</v>
      </c>
      <c r="AW1127">
        <v>4212</v>
      </c>
      <c r="AX1127">
        <v>0</v>
      </c>
      <c r="AY1127">
        <v>0</v>
      </c>
      <c r="AZ1127">
        <v>831</v>
      </c>
      <c r="BA1127">
        <v>3462</v>
      </c>
      <c r="BB1127">
        <v>110</v>
      </c>
      <c r="BC1127">
        <v>290</v>
      </c>
      <c r="BD1127">
        <v>17561</v>
      </c>
      <c r="BE1127">
        <v>5930571</v>
      </c>
      <c r="BF1127">
        <v>365832</v>
      </c>
      <c r="BG1127">
        <v>369882</v>
      </c>
      <c r="BH1127">
        <v>1887708</v>
      </c>
      <c r="BI1127">
        <v>0</v>
      </c>
      <c r="BJ1127">
        <v>0</v>
      </c>
      <c r="BK1127">
        <v>808926</v>
      </c>
      <c r="BL1127">
        <v>1801419</v>
      </c>
      <c r="BM1127">
        <v>3651</v>
      </c>
      <c r="BN1127">
        <v>44208</v>
      </c>
      <c r="BO1127">
        <v>11212197</v>
      </c>
      <c r="BP1127">
        <v>8507503</v>
      </c>
      <c r="BQ1127">
        <v>521550</v>
      </c>
      <c r="BR1127">
        <v>571334</v>
      </c>
      <c r="BS1127">
        <v>4410042</v>
      </c>
      <c r="BT1127">
        <v>0</v>
      </c>
      <c r="BU1127">
        <v>0</v>
      </c>
      <c r="BV1127">
        <v>1339944</v>
      </c>
      <c r="BW1127">
        <v>3574678</v>
      </c>
      <c r="BX1127">
        <v>121140</v>
      </c>
      <c r="BY1127">
        <v>298891</v>
      </c>
      <c r="BZ1127">
        <v>19345082</v>
      </c>
      <c r="CA1127">
        <v>196568</v>
      </c>
      <c r="CB1127">
        <v>9260882</v>
      </c>
      <c r="CC1127">
        <v>507159</v>
      </c>
      <c r="CD1127">
        <v>679560</v>
      </c>
      <c r="CE1127">
        <v>3733093</v>
      </c>
      <c r="CF1127">
        <v>0</v>
      </c>
      <c r="CG1127">
        <v>0</v>
      </c>
      <c r="CH1127">
        <v>0</v>
      </c>
      <c r="CI1127">
        <v>700860</v>
      </c>
      <c r="CJ1127">
        <v>794274</v>
      </c>
      <c r="CK1127">
        <v>0</v>
      </c>
      <c r="CL1127">
        <v>295814</v>
      </c>
      <c r="CM1127">
        <v>0</v>
      </c>
      <c r="CN1127">
        <v>0</v>
      </c>
      <c r="CO1127">
        <v>0</v>
      </c>
      <c r="CP1127">
        <v>360524</v>
      </c>
      <c r="CQ1127">
        <v>16528734</v>
      </c>
      <c r="CR1127">
        <v>0</v>
      </c>
      <c r="CS1127">
        <v>64462</v>
      </c>
      <c r="CT1127">
        <v>0</v>
      </c>
      <c r="CU1127">
        <v>0</v>
      </c>
      <c r="CV1127">
        <v>64462</v>
      </c>
      <c r="CW1127">
        <v>5001298</v>
      </c>
      <c r="CX1127">
        <v>356811</v>
      </c>
      <c r="CY1127">
        <v>198769</v>
      </c>
      <c r="CZ1127">
        <v>2596328</v>
      </c>
      <c r="DA1127">
        <v>0</v>
      </c>
      <c r="DB1127">
        <v>0</v>
      </c>
      <c r="DC1127">
        <v>1420023</v>
      </c>
      <c r="DD1127">
        <v>4427433</v>
      </c>
      <c r="DE1127">
        <v>0</v>
      </c>
      <c r="DF1127">
        <v>92345</v>
      </c>
      <c r="DG1127">
        <v>14093007</v>
      </c>
      <c r="DH1127">
        <v>80083</v>
      </c>
      <c r="DI1127">
        <v>14156084</v>
      </c>
      <c r="DJ1127">
        <v>0</v>
      </c>
      <c r="DK1127">
        <v>216376</v>
      </c>
      <c r="DL1127">
        <v>0</v>
      </c>
      <c r="DM1127">
        <v>0</v>
      </c>
      <c r="DN1127">
        <v>0</v>
      </c>
      <c r="DO1127">
        <v>0</v>
      </c>
      <c r="DP1127">
        <v>1037293</v>
      </c>
      <c r="DQ1127">
        <v>15370155</v>
      </c>
      <c r="DR1127">
        <v>0</v>
      </c>
      <c r="DS1127">
        <v>0</v>
      </c>
      <c r="DT1127">
        <v>0</v>
      </c>
      <c r="DU1127">
        <v>0</v>
      </c>
      <c r="DV1127">
        <v>0</v>
      </c>
      <c r="DW1127">
        <v>0</v>
      </c>
      <c r="DX1127">
        <v>0</v>
      </c>
      <c r="DY1127">
        <v>0</v>
      </c>
      <c r="DZ1127">
        <v>0</v>
      </c>
      <c r="EA1127">
        <v>0</v>
      </c>
      <c r="EB1127">
        <v>0</v>
      </c>
      <c r="EC1127">
        <v>0</v>
      </c>
      <c r="ED1127">
        <v>0</v>
      </c>
    </row>
    <row r="1128" spans="1:134" x14ac:dyDescent="0.3">
      <c r="A1128">
        <v>106450949</v>
      </c>
      <c r="B1128" t="s">
        <v>1228</v>
      </c>
      <c r="C1128">
        <v>20181</v>
      </c>
      <c r="D1128" s="1">
        <v>43101</v>
      </c>
      <c r="E1128" s="1">
        <v>43190</v>
      </c>
      <c r="F1128" t="s">
        <v>134</v>
      </c>
      <c r="G1128" t="s">
        <v>1182</v>
      </c>
      <c r="H1128">
        <v>1</v>
      </c>
      <c r="I1128">
        <v>209</v>
      </c>
      <c r="J1128" t="s">
        <v>152</v>
      </c>
      <c r="K1128" t="s">
        <v>137</v>
      </c>
      <c r="L1128" t="s">
        <v>138</v>
      </c>
      <c r="M1128" t="s">
        <v>1229</v>
      </c>
      <c r="N1128" t="s">
        <v>1230</v>
      </c>
      <c r="O1128" t="s">
        <v>1231</v>
      </c>
      <c r="P1128">
        <v>96001</v>
      </c>
      <c r="Q1128" t="s">
        <v>299</v>
      </c>
      <c r="R1128">
        <v>267</v>
      </c>
      <c r="S1128">
        <v>267</v>
      </c>
      <c r="T1128">
        <v>267</v>
      </c>
      <c r="U1128">
        <v>1609</v>
      </c>
      <c r="V1128">
        <v>65</v>
      </c>
      <c r="W1128">
        <v>162</v>
      </c>
      <c r="X1128">
        <v>771</v>
      </c>
      <c r="Y1128">
        <v>0</v>
      </c>
      <c r="Z1128">
        <v>0</v>
      </c>
      <c r="AA1128">
        <v>148</v>
      </c>
      <c r="AB1128">
        <v>563</v>
      </c>
      <c r="AC1128">
        <v>7</v>
      </c>
      <c r="AD1128">
        <v>2</v>
      </c>
      <c r="AE1128">
        <v>3327</v>
      </c>
      <c r="AF1128">
        <v>0</v>
      </c>
      <c r="AG1128">
        <v>7555</v>
      </c>
      <c r="AH1128">
        <v>356</v>
      </c>
      <c r="AI1128">
        <v>1037</v>
      </c>
      <c r="AJ1128">
        <v>3766</v>
      </c>
      <c r="AK1128">
        <v>0</v>
      </c>
      <c r="AL1128">
        <v>0</v>
      </c>
      <c r="AM1128">
        <v>632</v>
      </c>
      <c r="AN1128">
        <v>2036</v>
      </c>
      <c r="AO1128">
        <v>32</v>
      </c>
      <c r="AP1128">
        <v>11</v>
      </c>
      <c r="AQ1128">
        <v>15425</v>
      </c>
      <c r="AR1128">
        <v>0</v>
      </c>
      <c r="AS112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30850</v>
      </c>
      <c r="AT1128">
        <v>23319</v>
      </c>
      <c r="AU1128">
        <v>366</v>
      </c>
      <c r="AV1128">
        <v>2304</v>
      </c>
      <c r="AW1128">
        <v>12529</v>
      </c>
      <c r="AX1128">
        <v>0</v>
      </c>
      <c r="AY1128">
        <v>0</v>
      </c>
      <c r="AZ1128">
        <v>2554</v>
      </c>
      <c r="BA1128">
        <v>9509</v>
      </c>
      <c r="BB1128">
        <v>198</v>
      </c>
      <c r="BC1128">
        <v>990</v>
      </c>
      <c r="BD1128">
        <v>51769</v>
      </c>
      <c r="BE1128">
        <v>144490529</v>
      </c>
      <c r="BF1128">
        <v>6132783</v>
      </c>
      <c r="BG1128">
        <v>15763436</v>
      </c>
      <c r="BH1128">
        <v>56614553</v>
      </c>
      <c r="BI1128">
        <v>0</v>
      </c>
      <c r="BJ1128">
        <v>0</v>
      </c>
      <c r="BK1128">
        <v>12437110</v>
      </c>
      <c r="BL1128">
        <v>37385204</v>
      </c>
      <c r="BM1128">
        <v>564962</v>
      </c>
      <c r="BN1128">
        <v>127140</v>
      </c>
      <c r="BO1128">
        <v>273515717</v>
      </c>
      <c r="BP1128">
        <v>88880844</v>
      </c>
      <c r="BQ1128">
        <v>1962851</v>
      </c>
      <c r="BR1128">
        <v>7332776</v>
      </c>
      <c r="BS1128">
        <v>42922755</v>
      </c>
      <c r="BT1128">
        <v>0</v>
      </c>
      <c r="BU1128">
        <v>0</v>
      </c>
      <c r="BV1128">
        <v>9242296</v>
      </c>
      <c r="BW1128">
        <v>34272810</v>
      </c>
      <c r="BX1128">
        <v>715884</v>
      </c>
      <c r="BY1128">
        <v>1974369</v>
      </c>
      <c r="BZ1128">
        <v>187304585</v>
      </c>
      <c r="CA1128">
        <v>4061293</v>
      </c>
      <c r="CB1128">
        <v>189450113</v>
      </c>
      <c r="CC1128">
        <v>6887441</v>
      </c>
      <c r="CD1128">
        <v>16116960</v>
      </c>
      <c r="CE1128">
        <v>68333974</v>
      </c>
      <c r="CF1128">
        <v>0</v>
      </c>
      <c r="CG1128">
        <v>0</v>
      </c>
      <c r="CH1128">
        <v>0</v>
      </c>
      <c r="CI1128">
        <v>16370947</v>
      </c>
      <c r="CJ1128">
        <v>33922969</v>
      </c>
      <c r="CK1128">
        <v>0</v>
      </c>
      <c r="CL1128">
        <v>2775727</v>
      </c>
      <c r="CM1128">
        <v>0</v>
      </c>
      <c r="CN1128">
        <v>0</v>
      </c>
      <c r="CO1128">
        <v>0</v>
      </c>
      <c r="CP1128">
        <v>2207449</v>
      </c>
      <c r="CQ1128">
        <v>340126873</v>
      </c>
      <c r="CR1128">
        <v>0</v>
      </c>
      <c r="CS1128">
        <v>85712</v>
      </c>
      <c r="CT1128">
        <v>0</v>
      </c>
      <c r="CU1128">
        <v>0</v>
      </c>
      <c r="CV1128">
        <v>85712</v>
      </c>
      <c r="CW1128">
        <v>42444664</v>
      </c>
      <c r="CX1128">
        <v>1196904</v>
      </c>
      <c r="CY1128">
        <v>5259524</v>
      </c>
      <c r="CZ1128">
        <v>30886942</v>
      </c>
      <c r="DA1128">
        <v>0</v>
      </c>
      <c r="DB1128">
        <v>0</v>
      </c>
      <c r="DC1128">
        <v>4999119</v>
      </c>
      <c r="DD1128">
        <v>35842981</v>
      </c>
      <c r="DE1128">
        <v>0</v>
      </c>
      <c r="DF1128">
        <v>149007</v>
      </c>
      <c r="DG1128">
        <v>120779141</v>
      </c>
      <c r="DH1128">
        <v>640912</v>
      </c>
      <c r="DI1128">
        <v>114900246</v>
      </c>
      <c r="DJ1128">
        <v>0</v>
      </c>
      <c r="DK1128">
        <v>9667282</v>
      </c>
      <c r="DL1128">
        <v>0</v>
      </c>
      <c r="DM1128">
        <v>0</v>
      </c>
      <c r="DN1128">
        <v>0</v>
      </c>
      <c r="DO1128">
        <v>0</v>
      </c>
      <c r="DP1128">
        <v>3270387</v>
      </c>
      <c r="DQ1128">
        <v>92060049</v>
      </c>
      <c r="DR1128">
        <v>0</v>
      </c>
      <c r="DS1128">
        <v>0</v>
      </c>
      <c r="DT1128">
        <v>0</v>
      </c>
      <c r="DU1128">
        <v>0</v>
      </c>
      <c r="DV1128">
        <v>0</v>
      </c>
      <c r="DW1128">
        <v>0</v>
      </c>
      <c r="DX1128">
        <v>0</v>
      </c>
      <c r="DY1128">
        <v>0</v>
      </c>
      <c r="DZ1128">
        <v>0</v>
      </c>
      <c r="EA1128">
        <v>0</v>
      </c>
      <c r="EB1128">
        <v>0</v>
      </c>
      <c r="EC1128">
        <v>0</v>
      </c>
      <c r="ED1128">
        <v>0</v>
      </c>
    </row>
    <row r="1129" spans="1:134" x14ac:dyDescent="0.3">
      <c r="A1129">
        <v>106340950</v>
      </c>
      <c r="B1129" t="s">
        <v>1236</v>
      </c>
      <c r="C1129">
        <v>20181</v>
      </c>
      <c r="D1129" s="1">
        <v>43101</v>
      </c>
      <c r="E1129" s="1">
        <v>43190</v>
      </c>
      <c r="F1129" t="s">
        <v>134</v>
      </c>
      <c r="G1129" t="s">
        <v>558</v>
      </c>
      <c r="H1129">
        <v>2</v>
      </c>
      <c r="I1129">
        <v>309</v>
      </c>
      <c r="J1129" t="s">
        <v>136</v>
      </c>
      <c r="K1129" t="s">
        <v>137</v>
      </c>
      <c r="L1129" t="s">
        <v>138</v>
      </c>
      <c r="M1129" t="s">
        <v>1237</v>
      </c>
      <c r="N1129" t="s">
        <v>1238</v>
      </c>
      <c r="O1129" t="s">
        <v>560</v>
      </c>
      <c r="P1129">
        <v>95608</v>
      </c>
      <c r="Q1129" t="s">
        <v>2145</v>
      </c>
      <c r="R1129">
        <v>370</v>
      </c>
      <c r="S1129">
        <v>370</v>
      </c>
      <c r="T1129">
        <v>370</v>
      </c>
      <c r="U1129">
        <v>1492</v>
      </c>
      <c r="V1129">
        <v>672</v>
      </c>
      <c r="W1129">
        <v>512</v>
      </c>
      <c r="X1129">
        <v>1275</v>
      </c>
      <c r="Y1129">
        <v>0</v>
      </c>
      <c r="Z1129">
        <v>0</v>
      </c>
      <c r="AA1129">
        <v>139</v>
      </c>
      <c r="AB1129">
        <v>813</v>
      </c>
      <c r="AC1129">
        <v>10</v>
      </c>
      <c r="AD1129">
        <v>32</v>
      </c>
      <c r="AE1129">
        <v>4945</v>
      </c>
      <c r="AF1129">
        <v>0</v>
      </c>
      <c r="AG1129">
        <v>7960</v>
      </c>
      <c r="AH1129">
        <v>3103</v>
      </c>
      <c r="AI1129">
        <v>4018</v>
      </c>
      <c r="AJ1129">
        <v>5673</v>
      </c>
      <c r="AK1129">
        <v>0</v>
      </c>
      <c r="AL1129">
        <v>0</v>
      </c>
      <c r="AM1129">
        <v>457</v>
      </c>
      <c r="AN1129">
        <v>3606</v>
      </c>
      <c r="AO1129">
        <v>32</v>
      </c>
      <c r="AP1129">
        <v>104</v>
      </c>
      <c r="AQ1129">
        <v>24953</v>
      </c>
      <c r="AR1129">
        <v>0</v>
      </c>
      <c r="AS112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49906</v>
      </c>
      <c r="AT1129">
        <v>17298</v>
      </c>
      <c r="AU1129">
        <v>5961</v>
      </c>
      <c r="AV1129">
        <v>3472</v>
      </c>
      <c r="AW1129">
        <v>11023</v>
      </c>
      <c r="AX1129">
        <v>0</v>
      </c>
      <c r="AY1129">
        <v>0</v>
      </c>
      <c r="AZ1129">
        <v>969</v>
      </c>
      <c r="BA1129">
        <v>7317</v>
      </c>
      <c r="BB1129">
        <v>760</v>
      </c>
      <c r="BC1129">
        <v>633</v>
      </c>
      <c r="BD1129">
        <v>47433</v>
      </c>
      <c r="BE1129">
        <v>183820852</v>
      </c>
      <c r="BF1129">
        <v>71671919</v>
      </c>
      <c r="BG1129">
        <v>73391560</v>
      </c>
      <c r="BH1129">
        <v>111412080</v>
      </c>
      <c r="BI1129">
        <v>0</v>
      </c>
      <c r="BJ1129">
        <v>0</v>
      </c>
      <c r="BK1129">
        <v>9543493</v>
      </c>
      <c r="BL1129">
        <v>82101575</v>
      </c>
      <c r="BM1129">
        <v>749871</v>
      </c>
      <c r="BN1129">
        <v>2429344</v>
      </c>
      <c r="BO1129">
        <v>535120694</v>
      </c>
      <c r="BP1129">
        <v>63832233</v>
      </c>
      <c r="BQ1129">
        <v>24476680</v>
      </c>
      <c r="BR1129">
        <v>12640241</v>
      </c>
      <c r="BS1129">
        <v>57405841</v>
      </c>
      <c r="BT1129">
        <v>0</v>
      </c>
      <c r="BU1129">
        <v>0</v>
      </c>
      <c r="BV1129">
        <v>3694284</v>
      </c>
      <c r="BW1129">
        <v>58698674</v>
      </c>
      <c r="BX1129">
        <v>3648088</v>
      </c>
      <c r="BY1129">
        <v>3216606</v>
      </c>
      <c r="BZ1129">
        <v>227612647</v>
      </c>
      <c r="CA1129">
        <v>4465485</v>
      </c>
      <c r="CB1129">
        <v>210435024</v>
      </c>
      <c r="CC1129">
        <v>83948294</v>
      </c>
      <c r="CD1129">
        <v>65477272</v>
      </c>
      <c r="CE1129">
        <v>124198109</v>
      </c>
      <c r="CF1129">
        <v>0</v>
      </c>
      <c r="CG1129">
        <v>0</v>
      </c>
      <c r="CH1129">
        <v>0</v>
      </c>
      <c r="CI1129">
        <v>11697768</v>
      </c>
      <c r="CJ1129">
        <v>96151170</v>
      </c>
      <c r="CK1129">
        <v>0</v>
      </c>
      <c r="CL1129">
        <v>8557488</v>
      </c>
      <c r="CM1129">
        <v>0</v>
      </c>
      <c r="CN1129">
        <v>0</v>
      </c>
      <c r="CO1129">
        <v>0</v>
      </c>
      <c r="CP1129">
        <v>4962061</v>
      </c>
      <c r="CQ1129">
        <v>609892671</v>
      </c>
      <c r="CR1129">
        <v>2857469</v>
      </c>
      <c r="CS1129">
        <v>0</v>
      </c>
      <c r="CT1129">
        <v>0</v>
      </c>
      <c r="CU1129">
        <v>15727517</v>
      </c>
      <c r="CV1129">
        <v>18584986</v>
      </c>
      <c r="CW1129">
        <v>36139943</v>
      </c>
      <c r="CX1129">
        <v>14572098</v>
      </c>
      <c r="CY1129">
        <v>16520348</v>
      </c>
      <c r="CZ1129">
        <v>43165793</v>
      </c>
      <c r="DA1129">
        <v>0</v>
      </c>
      <c r="DB1129">
        <v>0</v>
      </c>
      <c r="DC1129">
        <v>1491113</v>
      </c>
      <c r="DD1129">
        <v>58816494</v>
      </c>
      <c r="DE1129">
        <v>0</v>
      </c>
      <c r="DF1129">
        <v>719867</v>
      </c>
      <c r="DG1129">
        <v>171425656</v>
      </c>
      <c r="DH1129">
        <v>851842</v>
      </c>
      <c r="DI1129">
        <v>165185619</v>
      </c>
      <c r="DJ1129">
        <v>0</v>
      </c>
      <c r="DK1129">
        <v>1249173</v>
      </c>
      <c r="DL1129">
        <v>0</v>
      </c>
      <c r="DM1129">
        <v>0</v>
      </c>
      <c r="DN1129">
        <v>0</v>
      </c>
      <c r="DO1129">
        <v>0</v>
      </c>
      <c r="DP1129">
        <v>2904442</v>
      </c>
      <c r="DQ1129">
        <v>144101330</v>
      </c>
      <c r="DR1129">
        <v>0</v>
      </c>
      <c r="DS1129">
        <v>0</v>
      </c>
      <c r="DT1129">
        <v>0</v>
      </c>
      <c r="DU1129">
        <v>0</v>
      </c>
      <c r="DV1129">
        <v>0</v>
      </c>
      <c r="DW1129">
        <v>0</v>
      </c>
      <c r="DX1129">
        <v>0</v>
      </c>
      <c r="DY1129">
        <v>0</v>
      </c>
      <c r="DZ1129">
        <v>0</v>
      </c>
      <c r="EA1129">
        <v>0</v>
      </c>
      <c r="EB1129">
        <v>0</v>
      </c>
      <c r="EC1129">
        <v>0</v>
      </c>
      <c r="ED1129">
        <v>0</v>
      </c>
    </row>
    <row r="1130" spans="1:134" x14ac:dyDescent="0.3">
      <c r="A1130">
        <v>106013687</v>
      </c>
      <c r="B1130" t="s">
        <v>1240</v>
      </c>
      <c r="C1130">
        <v>20181</v>
      </c>
      <c r="D1130" s="1">
        <v>43101</v>
      </c>
      <c r="E1130" s="1">
        <v>43190</v>
      </c>
      <c r="F1130" t="s">
        <v>134</v>
      </c>
      <c r="G1130" t="s">
        <v>233</v>
      </c>
      <c r="H1130">
        <v>5</v>
      </c>
      <c r="I1130">
        <v>417</v>
      </c>
      <c r="J1130" t="s">
        <v>136</v>
      </c>
      <c r="K1130" t="s">
        <v>137</v>
      </c>
      <c r="L1130" t="s">
        <v>138</v>
      </c>
      <c r="M1130" t="s">
        <v>1241</v>
      </c>
      <c r="N1130" t="s">
        <v>1242</v>
      </c>
      <c r="O1130" t="s">
        <v>252</v>
      </c>
      <c r="P1130">
        <v>94609</v>
      </c>
      <c r="Q1130" t="s">
        <v>1243</v>
      </c>
      <c r="R1130">
        <v>24</v>
      </c>
      <c r="S1130">
        <v>24</v>
      </c>
      <c r="T1130">
        <v>21</v>
      </c>
      <c r="U1130">
        <v>0</v>
      </c>
      <c r="V1130">
        <v>1</v>
      </c>
      <c r="W1130">
        <v>0</v>
      </c>
      <c r="X1130">
        <v>1</v>
      </c>
      <c r="Y1130">
        <v>0</v>
      </c>
      <c r="Z1130">
        <v>0</v>
      </c>
      <c r="AA1130">
        <v>9</v>
      </c>
      <c r="AB1130">
        <v>111</v>
      </c>
      <c r="AC1130">
        <v>3</v>
      </c>
      <c r="AD1130">
        <v>0</v>
      </c>
      <c r="AE1130">
        <v>125</v>
      </c>
      <c r="AF1130">
        <v>0</v>
      </c>
      <c r="AG1130">
        <v>0</v>
      </c>
      <c r="AH1130">
        <v>1</v>
      </c>
      <c r="AI1130">
        <v>0</v>
      </c>
      <c r="AJ1130">
        <v>28</v>
      </c>
      <c r="AK1130">
        <v>0</v>
      </c>
      <c r="AL1130">
        <v>0</v>
      </c>
      <c r="AM1130">
        <v>159</v>
      </c>
      <c r="AN1130">
        <v>1506</v>
      </c>
      <c r="AO1130">
        <v>21</v>
      </c>
      <c r="AP1130">
        <v>0</v>
      </c>
      <c r="AQ1130">
        <v>1715</v>
      </c>
      <c r="AR1130">
        <v>0</v>
      </c>
      <c r="AS113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3430</v>
      </c>
      <c r="AT1130">
        <v>0</v>
      </c>
      <c r="AU1130">
        <v>0</v>
      </c>
      <c r="AV1130">
        <v>0</v>
      </c>
      <c r="AW1130">
        <v>0</v>
      </c>
      <c r="AX1130">
        <v>0</v>
      </c>
      <c r="AY1130">
        <v>0</v>
      </c>
      <c r="AZ1130">
        <v>73</v>
      </c>
      <c r="BA1130">
        <v>480</v>
      </c>
      <c r="BB1130">
        <v>0</v>
      </c>
      <c r="BC1130">
        <v>5</v>
      </c>
      <c r="BD1130">
        <v>558</v>
      </c>
      <c r="BE1130">
        <v>0</v>
      </c>
      <c r="BF1130">
        <v>5237</v>
      </c>
      <c r="BG1130">
        <v>0</v>
      </c>
      <c r="BH1130">
        <v>57273</v>
      </c>
      <c r="BI1130">
        <v>0</v>
      </c>
      <c r="BJ1130">
        <v>0</v>
      </c>
      <c r="BK1130">
        <v>352060</v>
      </c>
      <c r="BL1130">
        <v>3552284</v>
      </c>
      <c r="BM1130">
        <v>55750</v>
      </c>
      <c r="BN1130">
        <v>0</v>
      </c>
      <c r="BO1130">
        <v>4022604</v>
      </c>
      <c r="BP1130">
        <v>0</v>
      </c>
      <c r="BQ1130">
        <v>0</v>
      </c>
      <c r="BR1130">
        <v>0</v>
      </c>
      <c r="BS1130">
        <v>0</v>
      </c>
      <c r="BT1130">
        <v>0</v>
      </c>
      <c r="BU1130">
        <v>0</v>
      </c>
      <c r="BV1130">
        <v>91960</v>
      </c>
      <c r="BW1130">
        <v>626405</v>
      </c>
      <c r="BX1130">
        <v>0</v>
      </c>
      <c r="BY1130">
        <v>34481</v>
      </c>
      <c r="BZ1130">
        <v>752846</v>
      </c>
      <c r="CA1130">
        <v>0</v>
      </c>
      <c r="CB1130">
        <v>0</v>
      </c>
      <c r="CC1130">
        <v>5237</v>
      </c>
      <c r="CD1130">
        <v>0</v>
      </c>
      <c r="CE1130">
        <v>5769</v>
      </c>
      <c r="CF1130">
        <v>0</v>
      </c>
      <c r="CG1130">
        <v>0</v>
      </c>
      <c r="CH1130">
        <v>0</v>
      </c>
      <c r="CI1130">
        <v>101354</v>
      </c>
      <c r="CJ1130">
        <v>3722372</v>
      </c>
      <c r="CK1130">
        <v>0</v>
      </c>
      <c r="CL1130">
        <v>55750</v>
      </c>
      <c r="CM1130">
        <v>0</v>
      </c>
      <c r="CN1130">
        <v>0</v>
      </c>
      <c r="CO1130">
        <v>0</v>
      </c>
      <c r="CP1130">
        <v>10969</v>
      </c>
      <c r="CQ1130">
        <v>3901451</v>
      </c>
      <c r="CR1130">
        <v>0</v>
      </c>
      <c r="CS1130">
        <v>0</v>
      </c>
      <c r="CT1130">
        <v>0</v>
      </c>
      <c r="CU1130">
        <v>0</v>
      </c>
      <c r="CV1130">
        <v>0</v>
      </c>
      <c r="CW1130">
        <v>0</v>
      </c>
      <c r="CX1130">
        <v>0</v>
      </c>
      <c r="CY1130">
        <v>0</v>
      </c>
      <c r="CZ1130">
        <v>51504</v>
      </c>
      <c r="DA1130">
        <v>0</v>
      </c>
      <c r="DB1130">
        <v>0</v>
      </c>
      <c r="DC1130">
        <v>342666</v>
      </c>
      <c r="DD1130">
        <v>456317</v>
      </c>
      <c r="DE1130">
        <v>0</v>
      </c>
      <c r="DF1130">
        <v>23512</v>
      </c>
      <c r="DG1130">
        <v>873999</v>
      </c>
      <c r="DH1130">
        <v>260</v>
      </c>
      <c r="DI1130">
        <v>866421</v>
      </c>
      <c r="DJ1130">
        <v>0</v>
      </c>
      <c r="DK1130">
        <v>0</v>
      </c>
      <c r="DL1130">
        <v>0</v>
      </c>
      <c r="DM1130">
        <v>0</v>
      </c>
      <c r="DN1130">
        <v>0</v>
      </c>
      <c r="DO1130">
        <v>0</v>
      </c>
      <c r="DP1130">
        <v>0</v>
      </c>
      <c r="DQ1130">
        <v>0</v>
      </c>
      <c r="DR1130">
        <v>0</v>
      </c>
      <c r="DS1130">
        <v>0</v>
      </c>
      <c r="DT1130">
        <v>0</v>
      </c>
      <c r="DU1130">
        <v>0</v>
      </c>
      <c r="DV1130">
        <v>0</v>
      </c>
      <c r="DW1130">
        <v>0</v>
      </c>
      <c r="DX1130">
        <v>0</v>
      </c>
      <c r="DY1130">
        <v>0</v>
      </c>
      <c r="DZ1130">
        <v>0</v>
      </c>
      <c r="EA1130">
        <v>0</v>
      </c>
      <c r="EB1130">
        <v>0</v>
      </c>
      <c r="EC1130">
        <v>0</v>
      </c>
      <c r="ED1130">
        <v>0</v>
      </c>
    </row>
    <row r="1131" spans="1:134" x14ac:dyDescent="0.3">
      <c r="A1131">
        <v>106340951</v>
      </c>
      <c r="B1131" t="s">
        <v>1244</v>
      </c>
      <c r="C1131">
        <v>20181</v>
      </c>
      <c r="D1131" s="1">
        <v>43101</v>
      </c>
      <c r="E1131" s="1">
        <v>43190</v>
      </c>
      <c r="F1131" t="s">
        <v>134</v>
      </c>
      <c r="G1131" t="s">
        <v>558</v>
      </c>
      <c r="H1131">
        <v>2</v>
      </c>
      <c r="I1131">
        <v>311</v>
      </c>
      <c r="J1131" t="s">
        <v>136</v>
      </c>
      <c r="K1131" t="s">
        <v>137</v>
      </c>
      <c r="L1131" t="s">
        <v>138</v>
      </c>
      <c r="M1131" t="s">
        <v>1245</v>
      </c>
      <c r="N1131" t="s">
        <v>1246</v>
      </c>
      <c r="O1131" t="s">
        <v>563</v>
      </c>
      <c r="P1131">
        <v>95823</v>
      </c>
      <c r="Q1131" t="s">
        <v>2147</v>
      </c>
      <c r="R1131">
        <v>329</v>
      </c>
      <c r="S1131">
        <v>329</v>
      </c>
      <c r="T1131">
        <v>329</v>
      </c>
      <c r="U1131">
        <v>690</v>
      </c>
      <c r="V1131">
        <v>326</v>
      </c>
      <c r="W1131">
        <v>404</v>
      </c>
      <c r="X1131">
        <v>852</v>
      </c>
      <c r="Y1131">
        <v>0</v>
      </c>
      <c r="Z1131">
        <v>0</v>
      </c>
      <c r="AA1131">
        <v>45</v>
      </c>
      <c r="AB1131">
        <v>337</v>
      </c>
      <c r="AC1131">
        <v>18</v>
      </c>
      <c r="AD1131">
        <v>2</v>
      </c>
      <c r="AE1131">
        <v>2674</v>
      </c>
      <c r="AF1131">
        <v>126</v>
      </c>
      <c r="AG1131">
        <v>3685</v>
      </c>
      <c r="AH1131">
        <v>1773</v>
      </c>
      <c r="AI1131">
        <v>13234</v>
      </c>
      <c r="AJ1131">
        <v>3310</v>
      </c>
      <c r="AK1131">
        <v>0</v>
      </c>
      <c r="AL1131">
        <v>0</v>
      </c>
      <c r="AM1131">
        <v>185</v>
      </c>
      <c r="AN1131">
        <v>1273</v>
      </c>
      <c r="AO1131">
        <v>90</v>
      </c>
      <c r="AP1131">
        <v>11</v>
      </c>
      <c r="AQ1131">
        <v>23561</v>
      </c>
      <c r="AR1131">
        <v>14114</v>
      </c>
      <c r="AS113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61236</v>
      </c>
      <c r="AT1131">
        <v>4188</v>
      </c>
      <c r="AU1131">
        <v>1266</v>
      </c>
      <c r="AV1131">
        <v>3085</v>
      </c>
      <c r="AW1131">
        <v>11545</v>
      </c>
      <c r="AX1131">
        <v>0</v>
      </c>
      <c r="AY1131">
        <v>0</v>
      </c>
      <c r="AZ1131">
        <v>1710</v>
      </c>
      <c r="BA1131">
        <v>4290</v>
      </c>
      <c r="BB1131">
        <v>588</v>
      </c>
      <c r="BC1131">
        <v>273</v>
      </c>
      <c r="BD1131">
        <v>26945</v>
      </c>
      <c r="BE1131">
        <v>59369894</v>
      </c>
      <c r="BF1131">
        <v>23226097</v>
      </c>
      <c r="BG1131">
        <v>41549214</v>
      </c>
      <c r="BH1131">
        <v>63989820</v>
      </c>
      <c r="BI1131">
        <v>0</v>
      </c>
      <c r="BJ1131">
        <v>0</v>
      </c>
      <c r="BK1131">
        <v>2672635</v>
      </c>
      <c r="BL1131">
        <v>22931143</v>
      </c>
      <c r="BM1131">
        <v>1334467</v>
      </c>
      <c r="BN1131">
        <v>156645</v>
      </c>
      <c r="BO1131">
        <v>215229915</v>
      </c>
      <c r="BP1131">
        <v>24806895</v>
      </c>
      <c r="BQ1131">
        <v>8407160</v>
      </c>
      <c r="BR1131">
        <v>9856647</v>
      </c>
      <c r="BS1131">
        <v>57862322</v>
      </c>
      <c r="BT1131">
        <v>0</v>
      </c>
      <c r="BU1131">
        <v>0</v>
      </c>
      <c r="BV1131">
        <v>3838899</v>
      </c>
      <c r="BW1131">
        <v>20586309</v>
      </c>
      <c r="BX1131">
        <v>2826853</v>
      </c>
      <c r="BY1131">
        <v>1393878</v>
      </c>
      <c r="BZ1131">
        <v>129578963</v>
      </c>
      <c r="CA1131">
        <v>3230037</v>
      </c>
      <c r="CB1131">
        <v>70983766</v>
      </c>
      <c r="CC1131">
        <v>27800841</v>
      </c>
      <c r="CD1131">
        <v>36965588</v>
      </c>
      <c r="CE1131">
        <v>99881712</v>
      </c>
      <c r="CF1131">
        <v>0</v>
      </c>
      <c r="CG1131">
        <v>0</v>
      </c>
      <c r="CH1131">
        <v>0</v>
      </c>
      <c r="CI1131">
        <v>4922281</v>
      </c>
      <c r="CJ1131">
        <v>26894677</v>
      </c>
      <c r="CK1131">
        <v>0</v>
      </c>
      <c r="CL1131">
        <v>4447141</v>
      </c>
      <c r="CM1131">
        <v>0</v>
      </c>
      <c r="CN1131">
        <v>0</v>
      </c>
      <c r="CO1131">
        <v>0</v>
      </c>
      <c r="CP1131">
        <v>955768</v>
      </c>
      <c r="CQ1131">
        <v>276081811</v>
      </c>
      <c r="CR1131">
        <v>1010334</v>
      </c>
      <c r="CS1131">
        <v>0</v>
      </c>
      <c r="CT1131">
        <v>0</v>
      </c>
      <c r="CU1131">
        <v>6652005</v>
      </c>
      <c r="CV1131">
        <v>7662339</v>
      </c>
      <c r="CW1131">
        <v>12431800</v>
      </c>
      <c r="CX1131">
        <v>4601727</v>
      </c>
      <c r="CY1131">
        <v>14270662</v>
      </c>
      <c r="CZ1131">
        <v>21588785</v>
      </c>
      <c r="DA1131">
        <v>0</v>
      </c>
      <c r="DB1131">
        <v>0</v>
      </c>
      <c r="DC1131">
        <v>1526118</v>
      </c>
      <c r="DD1131">
        <v>21770792</v>
      </c>
      <c r="DE1131">
        <v>0</v>
      </c>
      <c r="DF1131">
        <v>199522</v>
      </c>
      <c r="DG1131">
        <v>76389406</v>
      </c>
      <c r="DH1131">
        <v>973007</v>
      </c>
      <c r="DI1131">
        <v>77019653</v>
      </c>
      <c r="DJ1131">
        <v>0</v>
      </c>
      <c r="DK1131">
        <v>155900</v>
      </c>
      <c r="DL1131">
        <v>0</v>
      </c>
      <c r="DM1131">
        <v>0</v>
      </c>
      <c r="DN1131">
        <v>0</v>
      </c>
      <c r="DO1131">
        <v>0</v>
      </c>
      <c r="DP1131">
        <v>1403779</v>
      </c>
      <c r="DQ1131">
        <v>108942417</v>
      </c>
      <c r="DR1131">
        <v>0</v>
      </c>
      <c r="DS1131">
        <v>0</v>
      </c>
      <c r="DT1131">
        <v>0</v>
      </c>
      <c r="DU1131">
        <v>0</v>
      </c>
      <c r="DV1131">
        <v>0</v>
      </c>
      <c r="DW1131">
        <v>0</v>
      </c>
      <c r="DX1131">
        <v>0</v>
      </c>
      <c r="DY1131">
        <v>0</v>
      </c>
      <c r="DZ1131">
        <v>0</v>
      </c>
      <c r="EA1131">
        <v>0</v>
      </c>
      <c r="EB1131">
        <v>0</v>
      </c>
      <c r="EC1131">
        <v>0</v>
      </c>
      <c r="ED1131">
        <v>0</v>
      </c>
    </row>
    <row r="1132" spans="1:134" x14ac:dyDescent="0.3">
      <c r="A1132">
        <v>106190529</v>
      </c>
      <c r="B1132" t="s">
        <v>1247</v>
      </c>
      <c r="C1132">
        <v>20181</v>
      </c>
      <c r="D1132" s="1">
        <v>43101</v>
      </c>
      <c r="E1132" s="1">
        <v>43190</v>
      </c>
      <c r="F1132" t="s">
        <v>134</v>
      </c>
      <c r="G1132" t="s">
        <v>158</v>
      </c>
      <c r="H1132">
        <v>11</v>
      </c>
      <c r="I1132">
        <v>913</v>
      </c>
      <c r="J1132" t="s">
        <v>136</v>
      </c>
      <c r="K1132" t="s">
        <v>137</v>
      </c>
      <c r="L1132" t="s">
        <v>138</v>
      </c>
      <c r="M1132" t="s">
        <v>1248</v>
      </c>
      <c r="N1132" t="s">
        <v>1249</v>
      </c>
      <c r="O1132" t="s">
        <v>1250</v>
      </c>
      <c r="P1132">
        <v>91007</v>
      </c>
      <c r="Q1132" t="s">
        <v>1251</v>
      </c>
      <c r="R1132">
        <v>348</v>
      </c>
      <c r="S1132">
        <v>272</v>
      </c>
      <c r="T1132">
        <v>272</v>
      </c>
      <c r="U1132">
        <v>1536</v>
      </c>
      <c r="V1132">
        <v>871</v>
      </c>
      <c r="W1132">
        <v>180</v>
      </c>
      <c r="X1132">
        <v>420</v>
      </c>
      <c r="Y1132">
        <v>0</v>
      </c>
      <c r="Z1132">
        <v>0</v>
      </c>
      <c r="AA1132">
        <v>388</v>
      </c>
      <c r="AB1132">
        <v>519</v>
      </c>
      <c r="AC1132">
        <v>17</v>
      </c>
      <c r="AD1132">
        <v>111</v>
      </c>
      <c r="AE1132">
        <v>4042</v>
      </c>
      <c r="AF1132">
        <v>0</v>
      </c>
      <c r="AG1132">
        <v>9105</v>
      </c>
      <c r="AH1132">
        <v>3548</v>
      </c>
      <c r="AI1132">
        <v>823</v>
      </c>
      <c r="AJ1132">
        <v>2073</v>
      </c>
      <c r="AK1132">
        <v>0</v>
      </c>
      <c r="AL1132">
        <v>0</v>
      </c>
      <c r="AM1132">
        <v>1358</v>
      </c>
      <c r="AN1132">
        <v>1875</v>
      </c>
      <c r="AO1132">
        <v>58</v>
      </c>
      <c r="AP1132">
        <v>482</v>
      </c>
      <c r="AQ1132">
        <v>19322</v>
      </c>
      <c r="AR1132">
        <v>0</v>
      </c>
      <c r="AS113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38644</v>
      </c>
      <c r="AT1132">
        <v>3183</v>
      </c>
      <c r="AU1132">
        <v>2292</v>
      </c>
      <c r="AV1132">
        <v>1263</v>
      </c>
      <c r="AW1132">
        <v>5466</v>
      </c>
      <c r="AX1132">
        <v>0</v>
      </c>
      <c r="AY1132">
        <v>0</v>
      </c>
      <c r="AZ1132">
        <v>3086</v>
      </c>
      <c r="BA1132">
        <v>3116</v>
      </c>
      <c r="BB1132">
        <v>23</v>
      </c>
      <c r="BC1132">
        <v>713</v>
      </c>
      <c r="BD1132">
        <v>19142</v>
      </c>
      <c r="BE1132">
        <v>147827168</v>
      </c>
      <c r="BF1132">
        <v>73375369</v>
      </c>
      <c r="BG1132">
        <v>13656413</v>
      </c>
      <c r="BH1132">
        <v>40079700</v>
      </c>
      <c r="BI1132">
        <v>0</v>
      </c>
      <c r="BJ1132">
        <v>0</v>
      </c>
      <c r="BK1132">
        <v>23136177</v>
      </c>
      <c r="BL1132">
        <v>33816616</v>
      </c>
      <c r="BM1132">
        <v>196985</v>
      </c>
      <c r="BN1132">
        <v>6825322</v>
      </c>
      <c r="BO1132">
        <v>338913750</v>
      </c>
      <c r="BP1132">
        <v>25961375</v>
      </c>
      <c r="BQ1132">
        <v>17948902</v>
      </c>
      <c r="BR1132">
        <v>6058997</v>
      </c>
      <c r="BS1132">
        <v>23586552</v>
      </c>
      <c r="BT1132">
        <v>0</v>
      </c>
      <c r="BU1132">
        <v>0</v>
      </c>
      <c r="BV1132">
        <v>16799834</v>
      </c>
      <c r="BW1132">
        <v>19914238</v>
      </c>
      <c r="BX1132">
        <v>66488</v>
      </c>
      <c r="BY1132">
        <v>4056697</v>
      </c>
      <c r="BZ1132">
        <v>114393083</v>
      </c>
      <c r="CA1132">
        <v>1058498</v>
      </c>
      <c r="CB1132">
        <v>142051181</v>
      </c>
      <c r="CC1132">
        <v>78080977</v>
      </c>
      <c r="CD1132">
        <v>17521889</v>
      </c>
      <c r="CE1132">
        <v>56038863</v>
      </c>
      <c r="CF1132">
        <v>0</v>
      </c>
      <c r="CG1132">
        <v>0</v>
      </c>
      <c r="CH1132">
        <v>0</v>
      </c>
      <c r="CI1132">
        <v>31740903</v>
      </c>
      <c r="CJ1132">
        <v>43091625</v>
      </c>
      <c r="CK1132">
        <v>0</v>
      </c>
      <c r="CL1132">
        <v>263473</v>
      </c>
      <c r="CM1132">
        <v>0</v>
      </c>
      <c r="CN1132">
        <v>0</v>
      </c>
      <c r="CO1132">
        <v>0</v>
      </c>
      <c r="CP1132">
        <v>9270822</v>
      </c>
      <c r="CQ1132">
        <v>379118231</v>
      </c>
      <c r="CR1132">
        <v>0</v>
      </c>
      <c r="CS1132">
        <v>0</v>
      </c>
      <c r="CT1132">
        <v>0</v>
      </c>
      <c r="CU1132">
        <v>0</v>
      </c>
      <c r="CV1132">
        <v>0</v>
      </c>
      <c r="CW1132">
        <v>30694632</v>
      </c>
      <c r="CX1132">
        <v>12330051</v>
      </c>
      <c r="CY1132">
        <v>2094943</v>
      </c>
      <c r="CZ1132">
        <v>7309057</v>
      </c>
      <c r="DA1132">
        <v>0</v>
      </c>
      <c r="DB1132">
        <v>0</v>
      </c>
      <c r="DC1132">
        <v>7795748</v>
      </c>
      <c r="DD1132">
        <v>10101921</v>
      </c>
      <c r="DE1132">
        <v>0</v>
      </c>
      <c r="DF1132">
        <v>3862250</v>
      </c>
      <c r="DG1132">
        <v>74188602</v>
      </c>
      <c r="DH1132">
        <v>860504</v>
      </c>
      <c r="DI1132">
        <v>70805317</v>
      </c>
      <c r="DJ1132">
        <v>0</v>
      </c>
      <c r="DK1132">
        <v>227646</v>
      </c>
      <c r="DL1132">
        <v>0</v>
      </c>
      <c r="DM1132">
        <v>0</v>
      </c>
      <c r="DN1132">
        <v>0</v>
      </c>
      <c r="DO1132">
        <v>0</v>
      </c>
      <c r="DP1132">
        <v>1788193</v>
      </c>
      <c r="DQ1132">
        <v>241533446</v>
      </c>
      <c r="DR1132">
        <v>0</v>
      </c>
      <c r="DS1132">
        <v>0</v>
      </c>
      <c r="DT1132">
        <v>0</v>
      </c>
      <c r="DU1132">
        <v>0</v>
      </c>
      <c r="DV1132">
        <v>0</v>
      </c>
      <c r="DW1132">
        <v>0</v>
      </c>
      <c r="DX1132">
        <v>0</v>
      </c>
      <c r="DY1132">
        <v>0</v>
      </c>
      <c r="DZ1132">
        <v>0</v>
      </c>
      <c r="EA1132">
        <v>0</v>
      </c>
      <c r="EB1132">
        <v>4688957</v>
      </c>
      <c r="EC1132">
        <v>0</v>
      </c>
      <c r="ED1132">
        <v>0</v>
      </c>
    </row>
    <row r="1133" spans="1:134" x14ac:dyDescent="0.3">
      <c r="A1133">
        <v>106190958</v>
      </c>
      <c r="B1133" t="s">
        <v>1252</v>
      </c>
      <c r="C1133">
        <v>20181</v>
      </c>
      <c r="D1133" s="1">
        <v>43101</v>
      </c>
      <c r="E1133" s="1">
        <v>43190</v>
      </c>
      <c r="F1133" t="s">
        <v>134</v>
      </c>
      <c r="G1133" t="s">
        <v>158</v>
      </c>
      <c r="H1133">
        <v>11</v>
      </c>
      <c r="I1133">
        <v>921</v>
      </c>
      <c r="J1133" t="s">
        <v>283</v>
      </c>
      <c r="K1133" t="s">
        <v>284</v>
      </c>
      <c r="L1133" t="s">
        <v>138</v>
      </c>
      <c r="M1133" t="s">
        <v>1253</v>
      </c>
      <c r="N1133" t="s">
        <v>1254</v>
      </c>
      <c r="O1133" t="s">
        <v>486</v>
      </c>
      <c r="P1133">
        <v>90650</v>
      </c>
      <c r="Q1133" t="s">
        <v>1255</v>
      </c>
      <c r="R1133">
        <v>1106</v>
      </c>
      <c r="S1133">
        <v>826</v>
      </c>
      <c r="T1133">
        <v>826</v>
      </c>
      <c r="U1133">
        <v>34</v>
      </c>
      <c r="V1133">
        <v>0</v>
      </c>
      <c r="W1133">
        <v>0</v>
      </c>
      <c r="X1133">
        <v>0</v>
      </c>
      <c r="Y1133">
        <v>0</v>
      </c>
      <c r="Z1133">
        <v>0</v>
      </c>
      <c r="AA1133">
        <v>14</v>
      </c>
      <c r="AB1133">
        <v>0</v>
      </c>
      <c r="AC1133">
        <v>0</v>
      </c>
      <c r="AD1133">
        <v>152</v>
      </c>
      <c r="AE1133">
        <v>200</v>
      </c>
      <c r="AF1133">
        <v>0</v>
      </c>
      <c r="AG1133">
        <v>28123</v>
      </c>
      <c r="AH1133">
        <v>0</v>
      </c>
      <c r="AI1133">
        <v>0</v>
      </c>
      <c r="AJ1133">
        <v>0</v>
      </c>
      <c r="AK1133">
        <v>0</v>
      </c>
      <c r="AL1133">
        <v>0</v>
      </c>
      <c r="AM1133">
        <v>257</v>
      </c>
      <c r="AN1133">
        <v>0</v>
      </c>
      <c r="AO1133">
        <v>0</v>
      </c>
      <c r="AP1133">
        <v>40144</v>
      </c>
      <c r="AQ1133">
        <v>68524</v>
      </c>
      <c r="AR1133">
        <v>0</v>
      </c>
      <c r="AS113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137048</v>
      </c>
      <c r="AT1133">
        <v>0</v>
      </c>
      <c r="AU1133">
        <v>0</v>
      </c>
      <c r="AV1133">
        <v>0</v>
      </c>
      <c r="AW1133">
        <v>0</v>
      </c>
      <c r="AX1133">
        <v>0</v>
      </c>
      <c r="AY1133">
        <v>0</v>
      </c>
      <c r="AZ1133">
        <v>0</v>
      </c>
      <c r="BA1133">
        <v>0</v>
      </c>
      <c r="BB1133">
        <v>0</v>
      </c>
      <c r="BC1133">
        <v>0</v>
      </c>
      <c r="BD1133">
        <v>0</v>
      </c>
      <c r="BE1133">
        <v>19646523</v>
      </c>
      <c r="BF1133">
        <v>0</v>
      </c>
      <c r="BG1133">
        <v>0</v>
      </c>
      <c r="BH1133">
        <v>0</v>
      </c>
      <c r="BI1133">
        <v>0</v>
      </c>
      <c r="BJ1133">
        <v>0</v>
      </c>
      <c r="BK1133">
        <v>179445</v>
      </c>
      <c r="BL1133">
        <v>0</v>
      </c>
      <c r="BM1133">
        <v>0</v>
      </c>
      <c r="BN1133">
        <v>28044685</v>
      </c>
      <c r="BO1133">
        <v>47870653</v>
      </c>
      <c r="BP1133">
        <v>0</v>
      </c>
      <c r="BQ1133">
        <v>0</v>
      </c>
      <c r="BR1133">
        <v>0</v>
      </c>
      <c r="BS1133">
        <v>0</v>
      </c>
      <c r="BT1133">
        <v>0</v>
      </c>
      <c r="BU1133">
        <v>0</v>
      </c>
      <c r="BV1133">
        <v>0</v>
      </c>
      <c r="BW1133">
        <v>0</v>
      </c>
      <c r="BX1133">
        <v>0</v>
      </c>
      <c r="BY1133">
        <v>0</v>
      </c>
      <c r="BZ1133">
        <v>0</v>
      </c>
      <c r="CA1133">
        <v>0</v>
      </c>
      <c r="CB1133">
        <v>759</v>
      </c>
      <c r="CC1133">
        <v>0</v>
      </c>
      <c r="CD1133">
        <v>0</v>
      </c>
      <c r="CE1133">
        <v>0</v>
      </c>
      <c r="CF1133">
        <v>0</v>
      </c>
      <c r="CG1133">
        <v>0</v>
      </c>
      <c r="CH1133">
        <v>0</v>
      </c>
      <c r="CI1133">
        <v>0</v>
      </c>
      <c r="CJ1133">
        <v>0</v>
      </c>
      <c r="CK1133">
        <v>0</v>
      </c>
      <c r="CL1133">
        <v>0</v>
      </c>
      <c r="CM1133">
        <v>0</v>
      </c>
      <c r="CN1133">
        <v>0</v>
      </c>
      <c r="CO1133">
        <v>0</v>
      </c>
      <c r="CP1133">
        <v>6714</v>
      </c>
      <c r="CQ1133">
        <v>7473</v>
      </c>
      <c r="CR1133">
        <v>0</v>
      </c>
      <c r="CS1133">
        <v>0</v>
      </c>
      <c r="CT1133">
        <v>0</v>
      </c>
      <c r="CU1133">
        <v>0</v>
      </c>
      <c r="CV1133">
        <v>0</v>
      </c>
      <c r="CW1133">
        <v>19645764</v>
      </c>
      <c r="CX1133">
        <v>0</v>
      </c>
      <c r="CY1133">
        <v>0</v>
      </c>
      <c r="CZ1133">
        <v>0</v>
      </c>
      <c r="DA1133">
        <v>0</v>
      </c>
      <c r="DB1133">
        <v>0</v>
      </c>
      <c r="DC1133">
        <v>179445</v>
      </c>
      <c r="DD1133">
        <v>0</v>
      </c>
      <c r="DE1133">
        <v>0</v>
      </c>
      <c r="DF1133">
        <v>28037971</v>
      </c>
      <c r="DG1133">
        <v>47863180</v>
      </c>
      <c r="DH1133">
        <v>0</v>
      </c>
      <c r="DI1133">
        <v>53769377</v>
      </c>
      <c r="DJ1133">
        <v>0</v>
      </c>
      <c r="DK1133">
        <v>5906197</v>
      </c>
      <c r="DL1133">
        <v>0</v>
      </c>
      <c r="DM1133">
        <v>0</v>
      </c>
      <c r="DN1133">
        <v>0</v>
      </c>
      <c r="DO1133">
        <v>0</v>
      </c>
      <c r="DP1133">
        <v>0</v>
      </c>
      <c r="DQ1133">
        <v>0</v>
      </c>
      <c r="DR1133">
        <v>0</v>
      </c>
      <c r="DS1133">
        <v>0</v>
      </c>
      <c r="DT1133">
        <v>0</v>
      </c>
      <c r="DU1133">
        <v>0</v>
      </c>
      <c r="DV1133">
        <v>0</v>
      </c>
      <c r="DW1133">
        <v>0</v>
      </c>
      <c r="DX1133">
        <v>0</v>
      </c>
      <c r="DY1133">
        <v>0</v>
      </c>
      <c r="DZ1133">
        <v>0</v>
      </c>
      <c r="EA1133">
        <v>0</v>
      </c>
      <c r="EB1133">
        <v>0</v>
      </c>
      <c r="EC1133">
        <v>0</v>
      </c>
      <c r="ED1133">
        <v>0</v>
      </c>
    </row>
    <row r="1134" spans="1:134" x14ac:dyDescent="0.3">
      <c r="A1134">
        <v>106410852</v>
      </c>
      <c r="B1134" t="s">
        <v>1256</v>
      </c>
      <c r="C1134">
        <v>20181</v>
      </c>
      <c r="D1134" s="1">
        <v>43101</v>
      </c>
      <c r="E1134" s="1">
        <v>43190</v>
      </c>
      <c r="F1134" t="s">
        <v>134</v>
      </c>
      <c r="G1134" t="s">
        <v>910</v>
      </c>
      <c r="H1134">
        <v>4</v>
      </c>
      <c r="I1134">
        <v>427</v>
      </c>
      <c r="J1134" t="s">
        <v>136</v>
      </c>
      <c r="K1134" t="s">
        <v>137</v>
      </c>
      <c r="L1134" t="s">
        <v>138</v>
      </c>
      <c r="M1134" t="s">
        <v>1257</v>
      </c>
      <c r="N1134" t="s">
        <v>1258</v>
      </c>
      <c r="O1134" t="s">
        <v>1259</v>
      </c>
      <c r="P1134">
        <v>94010</v>
      </c>
      <c r="Q1134" t="s">
        <v>1211</v>
      </c>
      <c r="R1134">
        <v>301</v>
      </c>
      <c r="S1134">
        <v>301</v>
      </c>
      <c r="T1134">
        <v>203</v>
      </c>
      <c r="U1134">
        <v>1047</v>
      </c>
      <c r="V1134">
        <v>639</v>
      </c>
      <c r="W1134">
        <v>142</v>
      </c>
      <c r="X1134">
        <v>217</v>
      </c>
      <c r="Y1134">
        <v>0</v>
      </c>
      <c r="Z1134">
        <v>0</v>
      </c>
      <c r="AA1134">
        <v>54</v>
      </c>
      <c r="AB1134">
        <v>1300</v>
      </c>
      <c r="AC1134">
        <v>70</v>
      </c>
      <c r="AD1134">
        <v>19</v>
      </c>
      <c r="AE1134">
        <v>3488</v>
      </c>
      <c r="AF1134">
        <v>0</v>
      </c>
      <c r="AG1134">
        <v>5205</v>
      </c>
      <c r="AH1134">
        <v>3310</v>
      </c>
      <c r="AI1134">
        <v>1032</v>
      </c>
      <c r="AJ1134">
        <v>896</v>
      </c>
      <c r="AK1134">
        <v>0</v>
      </c>
      <c r="AL1134">
        <v>0</v>
      </c>
      <c r="AM1134">
        <v>207</v>
      </c>
      <c r="AN1134">
        <v>4593</v>
      </c>
      <c r="AO1134">
        <v>224</v>
      </c>
      <c r="AP1134">
        <v>58</v>
      </c>
      <c r="AQ1134">
        <v>15525</v>
      </c>
      <c r="AR1134">
        <v>0</v>
      </c>
      <c r="AS113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31050</v>
      </c>
      <c r="AT1134">
        <v>3540</v>
      </c>
      <c r="AU1134">
        <v>1571</v>
      </c>
      <c r="AV1134">
        <v>421</v>
      </c>
      <c r="AW1134">
        <v>4175</v>
      </c>
      <c r="AX1134">
        <v>0</v>
      </c>
      <c r="AY1134">
        <v>0</v>
      </c>
      <c r="AZ1134">
        <v>254</v>
      </c>
      <c r="BA1134">
        <v>6727</v>
      </c>
      <c r="BB1134">
        <v>468</v>
      </c>
      <c r="BC1134">
        <v>371</v>
      </c>
      <c r="BD1134">
        <v>17527</v>
      </c>
      <c r="BE1134">
        <v>91669617</v>
      </c>
      <c r="BF1134">
        <v>50552301</v>
      </c>
      <c r="BG1134">
        <v>10325936</v>
      </c>
      <c r="BH1134">
        <v>15915174</v>
      </c>
      <c r="BI1134">
        <v>0</v>
      </c>
      <c r="BJ1134">
        <v>0</v>
      </c>
      <c r="BK1134">
        <v>3157379</v>
      </c>
      <c r="BL1134">
        <v>66550152</v>
      </c>
      <c r="BM1134">
        <v>3321668</v>
      </c>
      <c r="BN1134">
        <v>887021</v>
      </c>
      <c r="BO1134">
        <v>242379248</v>
      </c>
      <c r="BP1134">
        <v>59277399</v>
      </c>
      <c r="BQ1134">
        <v>29571092</v>
      </c>
      <c r="BR1134">
        <v>1850085</v>
      </c>
      <c r="BS1134">
        <v>17612188</v>
      </c>
      <c r="BT1134">
        <v>0</v>
      </c>
      <c r="BU1134">
        <v>0</v>
      </c>
      <c r="BV1134">
        <v>2645549</v>
      </c>
      <c r="BW1134">
        <v>89948576</v>
      </c>
      <c r="BX1134">
        <v>2377808</v>
      </c>
      <c r="BY1134">
        <v>1914839</v>
      </c>
      <c r="BZ1134">
        <v>205197536</v>
      </c>
      <c r="CA1134">
        <v>-6392</v>
      </c>
      <c r="CB1134">
        <v>124066740</v>
      </c>
      <c r="CC1134">
        <v>69596107</v>
      </c>
      <c r="CD1134">
        <v>12176021</v>
      </c>
      <c r="CE1134">
        <v>25942284</v>
      </c>
      <c r="CF1134">
        <v>0</v>
      </c>
      <c r="CG1134">
        <v>0</v>
      </c>
      <c r="CH1134">
        <v>0</v>
      </c>
      <c r="CI1134">
        <v>3397764</v>
      </c>
      <c r="CJ1134">
        <v>68804725</v>
      </c>
      <c r="CK1134">
        <v>0</v>
      </c>
      <c r="CL1134">
        <v>5699476</v>
      </c>
      <c r="CM1134">
        <v>0</v>
      </c>
      <c r="CN1134">
        <v>0</v>
      </c>
      <c r="CO1134">
        <v>0</v>
      </c>
      <c r="CP1134">
        <v>757087</v>
      </c>
      <c r="CQ1134">
        <v>310433812</v>
      </c>
      <c r="CR1134">
        <v>10128509</v>
      </c>
      <c r="CS1134">
        <v>0</v>
      </c>
      <c r="CT1134">
        <v>0</v>
      </c>
      <c r="CU1134">
        <v>10624434</v>
      </c>
      <c r="CV1134">
        <v>20752943</v>
      </c>
      <c r="CW1134">
        <v>26880276</v>
      </c>
      <c r="CX1134">
        <v>20655795</v>
      </c>
      <c r="CY1134">
        <v>0</v>
      </c>
      <c r="CZ1134">
        <v>7585078</v>
      </c>
      <c r="DA1134">
        <v>0</v>
      </c>
      <c r="DB1134">
        <v>0</v>
      </c>
      <c r="DC1134">
        <v>2405164</v>
      </c>
      <c r="DD1134">
        <v>98318437</v>
      </c>
      <c r="DE1134">
        <v>0</v>
      </c>
      <c r="DF1134">
        <v>2051165</v>
      </c>
      <c r="DG1134">
        <v>157895915</v>
      </c>
      <c r="DH1134">
        <v>3066933</v>
      </c>
      <c r="DI1134">
        <v>157268304</v>
      </c>
      <c r="DJ1134">
        <v>0</v>
      </c>
      <c r="DK1134">
        <v>1914268</v>
      </c>
      <c r="DL1134">
        <v>0</v>
      </c>
      <c r="DM1134">
        <v>0</v>
      </c>
      <c r="DN1134">
        <v>0</v>
      </c>
      <c r="DO1134">
        <v>0</v>
      </c>
      <c r="DP1134">
        <v>4178219</v>
      </c>
      <c r="DQ1134">
        <v>533838197</v>
      </c>
      <c r="DR1134">
        <v>0</v>
      </c>
      <c r="DS1134">
        <v>0</v>
      </c>
      <c r="DT1134">
        <v>0</v>
      </c>
      <c r="DU1134">
        <v>0</v>
      </c>
      <c r="DV1134">
        <v>0</v>
      </c>
      <c r="DW1134">
        <v>0</v>
      </c>
      <c r="DX1134">
        <v>0</v>
      </c>
      <c r="DY1134">
        <v>0</v>
      </c>
      <c r="DZ1134">
        <v>0</v>
      </c>
      <c r="EA1134">
        <v>0</v>
      </c>
      <c r="EB1134">
        <v>0</v>
      </c>
      <c r="EC1134">
        <v>0</v>
      </c>
      <c r="ED1134">
        <v>0</v>
      </c>
    </row>
    <row r="1135" spans="1:134" x14ac:dyDescent="0.3">
      <c r="A1135">
        <v>106190681</v>
      </c>
      <c r="B1135" t="s">
        <v>1260</v>
      </c>
      <c r="C1135">
        <v>20181</v>
      </c>
      <c r="D1135" s="1">
        <v>43101</v>
      </c>
      <c r="E1135" s="1">
        <v>43190</v>
      </c>
      <c r="F1135" t="s">
        <v>134</v>
      </c>
      <c r="G1135" t="s">
        <v>158</v>
      </c>
      <c r="H1135">
        <v>11</v>
      </c>
      <c r="I1135">
        <v>925</v>
      </c>
      <c r="J1135" t="s">
        <v>255</v>
      </c>
      <c r="K1135" t="s">
        <v>137</v>
      </c>
      <c r="L1135" t="s">
        <v>138</v>
      </c>
      <c r="M1135" t="s">
        <v>1261</v>
      </c>
      <c r="N1135" t="s">
        <v>1262</v>
      </c>
      <c r="O1135" t="s">
        <v>223</v>
      </c>
      <c r="P1135">
        <v>90036</v>
      </c>
      <c r="Q1135" t="s">
        <v>1263</v>
      </c>
      <c r="R1135">
        <v>17</v>
      </c>
      <c r="S1135">
        <v>17</v>
      </c>
      <c r="T1135">
        <v>3</v>
      </c>
      <c r="U1135">
        <v>13</v>
      </c>
      <c r="V1135">
        <v>0</v>
      </c>
      <c r="W1135">
        <v>0</v>
      </c>
      <c r="X1135">
        <v>0</v>
      </c>
      <c r="Y1135">
        <v>0</v>
      </c>
      <c r="Z1135">
        <v>0</v>
      </c>
      <c r="AA1135">
        <v>0</v>
      </c>
      <c r="AB1135">
        <v>0</v>
      </c>
      <c r="AC1135">
        <v>0</v>
      </c>
      <c r="AD1135">
        <v>55</v>
      </c>
      <c r="AE1135">
        <v>68</v>
      </c>
      <c r="AF1135">
        <v>0</v>
      </c>
      <c r="AG1135">
        <v>27</v>
      </c>
      <c r="AH1135">
        <v>0</v>
      </c>
      <c r="AI1135">
        <v>0</v>
      </c>
      <c r="AJ1135">
        <v>0</v>
      </c>
      <c r="AK1135">
        <v>0</v>
      </c>
      <c r="AL1135">
        <v>0</v>
      </c>
      <c r="AM1135">
        <v>0</v>
      </c>
      <c r="AN1135">
        <v>0</v>
      </c>
      <c r="AO1135">
        <v>0</v>
      </c>
      <c r="AP1135">
        <v>114</v>
      </c>
      <c r="AQ1135">
        <v>141</v>
      </c>
      <c r="AR1135">
        <v>0</v>
      </c>
      <c r="AS113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282</v>
      </c>
      <c r="AT1135">
        <v>10</v>
      </c>
      <c r="AU1135">
        <v>0</v>
      </c>
      <c r="AV1135">
        <v>0</v>
      </c>
      <c r="AW1135">
        <v>0</v>
      </c>
      <c r="AX1135">
        <v>0</v>
      </c>
      <c r="AY1135">
        <v>0</v>
      </c>
      <c r="AZ1135">
        <v>0</v>
      </c>
      <c r="BA1135">
        <v>0</v>
      </c>
      <c r="BB1135">
        <v>0</v>
      </c>
      <c r="BC1135">
        <v>47</v>
      </c>
      <c r="BD1135">
        <v>57</v>
      </c>
      <c r="BE1135">
        <v>1807198</v>
      </c>
      <c r="BF1135">
        <v>0</v>
      </c>
      <c r="BG1135">
        <v>0</v>
      </c>
      <c r="BH1135">
        <v>0</v>
      </c>
      <c r="BI1135">
        <v>0</v>
      </c>
      <c r="BJ1135">
        <v>0</v>
      </c>
      <c r="BK1135">
        <v>0</v>
      </c>
      <c r="BL1135">
        <v>0</v>
      </c>
      <c r="BM1135">
        <v>0</v>
      </c>
      <c r="BN1135">
        <v>8497530</v>
      </c>
      <c r="BO1135">
        <v>10304728</v>
      </c>
      <c r="BP1135">
        <v>164889</v>
      </c>
      <c r="BQ1135">
        <v>0</v>
      </c>
      <c r="BR1135">
        <v>0</v>
      </c>
      <c r="BS1135">
        <v>0</v>
      </c>
      <c r="BT1135">
        <v>0</v>
      </c>
      <c r="BU1135">
        <v>0</v>
      </c>
      <c r="BV1135">
        <v>0</v>
      </c>
      <c r="BW1135">
        <v>0</v>
      </c>
      <c r="BX1135">
        <v>0</v>
      </c>
      <c r="BY1135">
        <v>1062501</v>
      </c>
      <c r="BZ1135">
        <v>1227390</v>
      </c>
      <c r="CA1135">
        <v>576606</v>
      </c>
      <c r="CB1135">
        <v>1888648</v>
      </c>
      <c r="CC1135">
        <v>0</v>
      </c>
      <c r="CD1135">
        <v>0</v>
      </c>
      <c r="CE1135">
        <v>0</v>
      </c>
      <c r="CF1135">
        <v>0</v>
      </c>
      <c r="CG1135">
        <v>0</v>
      </c>
      <c r="CH1135">
        <v>0</v>
      </c>
      <c r="CI1135">
        <v>0</v>
      </c>
      <c r="CJ1135">
        <v>0</v>
      </c>
      <c r="CK1135">
        <v>0</v>
      </c>
      <c r="CL1135">
        <v>0</v>
      </c>
      <c r="CM1135">
        <v>0</v>
      </c>
      <c r="CN1135">
        <v>0</v>
      </c>
      <c r="CO1135">
        <v>0</v>
      </c>
      <c r="CP1135">
        <v>6598123</v>
      </c>
      <c r="CQ1135">
        <v>9063377</v>
      </c>
      <c r="CR1135">
        <v>0</v>
      </c>
      <c r="CS1135">
        <v>0</v>
      </c>
      <c r="CT1135">
        <v>0</v>
      </c>
      <c r="CU1135">
        <v>0</v>
      </c>
      <c r="CV1135">
        <v>0</v>
      </c>
      <c r="CW1135">
        <v>83440</v>
      </c>
      <c r="CX1135">
        <v>0</v>
      </c>
      <c r="CY1135">
        <v>0</v>
      </c>
      <c r="CZ1135">
        <v>0</v>
      </c>
      <c r="DA1135">
        <v>0</v>
      </c>
      <c r="DB1135">
        <v>0</v>
      </c>
      <c r="DC1135">
        <v>0</v>
      </c>
      <c r="DD1135">
        <v>0</v>
      </c>
      <c r="DE1135">
        <v>0</v>
      </c>
      <c r="DF1135">
        <v>2385301</v>
      </c>
      <c r="DG1135">
        <v>2468741</v>
      </c>
      <c r="DH1135">
        <v>0</v>
      </c>
      <c r="DI1135">
        <v>2114914</v>
      </c>
      <c r="DJ1135">
        <v>0</v>
      </c>
      <c r="DK1135">
        <v>0</v>
      </c>
      <c r="DL1135">
        <v>0</v>
      </c>
      <c r="DM1135">
        <v>0</v>
      </c>
      <c r="DN1135">
        <v>0</v>
      </c>
      <c r="DO1135">
        <v>0</v>
      </c>
      <c r="DP1135">
        <v>54965</v>
      </c>
      <c r="DQ1135">
        <v>1637194</v>
      </c>
      <c r="DR1135">
        <v>0</v>
      </c>
      <c r="DS1135">
        <v>0</v>
      </c>
      <c r="DT1135">
        <v>0</v>
      </c>
      <c r="DU1135">
        <v>0</v>
      </c>
      <c r="DV1135">
        <v>0</v>
      </c>
      <c r="DW1135">
        <v>0</v>
      </c>
      <c r="DX1135">
        <v>0</v>
      </c>
      <c r="DY1135">
        <v>0</v>
      </c>
      <c r="DZ1135">
        <v>0</v>
      </c>
      <c r="EA1135">
        <v>0</v>
      </c>
      <c r="EB1135">
        <v>0</v>
      </c>
      <c r="EC1135">
        <v>0</v>
      </c>
      <c r="ED1135">
        <v>0</v>
      </c>
    </row>
    <row r="1136" spans="1:134" x14ac:dyDescent="0.3">
      <c r="A1136">
        <v>106190524</v>
      </c>
      <c r="B1136" t="s">
        <v>1264</v>
      </c>
      <c r="C1136">
        <v>20181</v>
      </c>
      <c r="D1136" s="1">
        <v>43101</v>
      </c>
      <c r="E1136" s="1">
        <v>43190</v>
      </c>
      <c r="F1136" t="s">
        <v>134</v>
      </c>
      <c r="G1136" t="s">
        <v>158</v>
      </c>
      <c r="H1136">
        <v>11</v>
      </c>
      <c r="I1136">
        <v>905</v>
      </c>
      <c r="J1136" t="s">
        <v>136</v>
      </c>
      <c r="K1136" t="s">
        <v>137</v>
      </c>
      <c r="L1136" t="s">
        <v>138</v>
      </c>
      <c r="M1136" t="s">
        <v>1265</v>
      </c>
      <c r="N1136" t="s">
        <v>1266</v>
      </c>
      <c r="O1136" t="s">
        <v>908</v>
      </c>
      <c r="P1136">
        <v>91402</v>
      </c>
      <c r="Q1136" t="s">
        <v>1267</v>
      </c>
      <c r="R1136">
        <v>145</v>
      </c>
      <c r="S1136">
        <v>145</v>
      </c>
      <c r="T1136">
        <v>135</v>
      </c>
      <c r="U1136">
        <v>696</v>
      </c>
      <c r="V1136">
        <v>148</v>
      </c>
      <c r="W1136">
        <v>341</v>
      </c>
      <c r="X1136">
        <v>402</v>
      </c>
      <c r="Y1136">
        <v>0</v>
      </c>
      <c r="Z1136">
        <v>0</v>
      </c>
      <c r="AA1136">
        <v>0</v>
      </c>
      <c r="AB1136">
        <v>0</v>
      </c>
      <c r="AC1136">
        <v>20</v>
      </c>
      <c r="AD1136">
        <v>260</v>
      </c>
      <c r="AE1136">
        <v>1867</v>
      </c>
      <c r="AF1136">
        <v>0</v>
      </c>
      <c r="AG1136">
        <v>3098</v>
      </c>
      <c r="AH1136">
        <v>599</v>
      </c>
      <c r="AI1136">
        <v>2564</v>
      </c>
      <c r="AJ1136">
        <v>2917</v>
      </c>
      <c r="AK1136">
        <v>0</v>
      </c>
      <c r="AL1136">
        <v>0</v>
      </c>
      <c r="AM1136">
        <v>0</v>
      </c>
      <c r="AN1136">
        <v>0</v>
      </c>
      <c r="AO1136">
        <v>60</v>
      </c>
      <c r="AP1136">
        <v>980</v>
      </c>
      <c r="AQ1136">
        <v>10218</v>
      </c>
      <c r="AR1136">
        <v>0</v>
      </c>
      <c r="AS113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20436</v>
      </c>
      <c r="AT1136">
        <v>1240</v>
      </c>
      <c r="AU1136">
        <v>172</v>
      </c>
      <c r="AV1136">
        <v>621</v>
      </c>
      <c r="AW1136">
        <v>735</v>
      </c>
      <c r="AX1136">
        <v>0</v>
      </c>
      <c r="AY1136">
        <v>0</v>
      </c>
      <c r="AZ1136">
        <v>0</v>
      </c>
      <c r="BA1136">
        <v>0</v>
      </c>
      <c r="BB1136">
        <v>29</v>
      </c>
      <c r="BC1136">
        <v>236</v>
      </c>
      <c r="BD1136">
        <v>3033</v>
      </c>
      <c r="BE1136">
        <v>28479057</v>
      </c>
      <c r="BF1136">
        <v>4178731</v>
      </c>
      <c r="BG1136">
        <v>9764455</v>
      </c>
      <c r="BH1136">
        <v>12539706</v>
      </c>
      <c r="BI1136">
        <v>0</v>
      </c>
      <c r="BJ1136">
        <v>0</v>
      </c>
      <c r="BK1136">
        <v>0</v>
      </c>
      <c r="BL1136">
        <v>0</v>
      </c>
      <c r="BM1136">
        <v>335442</v>
      </c>
      <c r="BN1136">
        <v>8462349</v>
      </c>
      <c r="BO1136">
        <v>63759740</v>
      </c>
      <c r="BP1136">
        <v>4203459</v>
      </c>
      <c r="BQ1136">
        <v>632026</v>
      </c>
      <c r="BR1136">
        <v>2088577</v>
      </c>
      <c r="BS1136">
        <v>2330479</v>
      </c>
      <c r="BT1136">
        <v>0</v>
      </c>
      <c r="BU1136">
        <v>0</v>
      </c>
      <c r="BV1136">
        <v>0</v>
      </c>
      <c r="BW1136">
        <v>0</v>
      </c>
      <c r="BX1136">
        <v>74174</v>
      </c>
      <c r="BY1136">
        <v>1390931</v>
      </c>
      <c r="BZ1136">
        <v>10719646</v>
      </c>
      <c r="CA1136">
        <v>2232964</v>
      </c>
      <c r="CB1136">
        <v>19017239</v>
      </c>
      <c r="CC1136">
        <v>2572522</v>
      </c>
      <c r="CD1136">
        <v>9559249</v>
      </c>
      <c r="CE1136">
        <v>10922472</v>
      </c>
      <c r="CF1136">
        <v>-534414</v>
      </c>
      <c r="CG1136">
        <v>0</v>
      </c>
      <c r="CH1136">
        <v>0</v>
      </c>
      <c r="CI1136">
        <v>0</v>
      </c>
      <c r="CJ1136">
        <v>0</v>
      </c>
      <c r="CK1136">
        <v>0</v>
      </c>
      <c r="CL1136">
        <v>409616</v>
      </c>
      <c r="CM1136">
        <v>0</v>
      </c>
      <c r="CN1136">
        <v>0</v>
      </c>
      <c r="CO1136">
        <v>0</v>
      </c>
      <c r="CP1136">
        <v>4340931</v>
      </c>
      <c r="CQ1136">
        <v>48520579</v>
      </c>
      <c r="CR1136">
        <v>0</v>
      </c>
      <c r="CS1136">
        <v>718531</v>
      </c>
      <c r="CT1136">
        <v>0</v>
      </c>
      <c r="CU1136">
        <v>0</v>
      </c>
      <c r="CV1136">
        <v>718531</v>
      </c>
      <c r="CW1136">
        <v>13665276</v>
      </c>
      <c r="CX1136">
        <v>2238235</v>
      </c>
      <c r="CY1136">
        <v>2828198</v>
      </c>
      <c r="CZ1136">
        <v>4666244</v>
      </c>
      <c r="DA1136">
        <v>0</v>
      </c>
      <c r="DB1136">
        <v>0</v>
      </c>
      <c r="DC1136">
        <v>0</v>
      </c>
      <c r="DD1136">
        <v>0</v>
      </c>
      <c r="DE1136">
        <v>0</v>
      </c>
      <c r="DF1136">
        <v>3279385</v>
      </c>
      <c r="DG1136">
        <v>26677338</v>
      </c>
      <c r="DH1136">
        <v>76240</v>
      </c>
      <c r="DI1136">
        <v>25090890</v>
      </c>
      <c r="DJ1136">
        <v>0</v>
      </c>
      <c r="DK1136">
        <v>0</v>
      </c>
      <c r="DL1136">
        <v>0</v>
      </c>
      <c r="DM1136">
        <v>0</v>
      </c>
      <c r="DN1136">
        <v>0</v>
      </c>
      <c r="DO1136">
        <v>0</v>
      </c>
      <c r="DP1136">
        <v>100140</v>
      </c>
      <c r="DQ1136">
        <v>2990223</v>
      </c>
      <c r="DR1136">
        <v>0</v>
      </c>
      <c r="DS1136">
        <v>0</v>
      </c>
      <c r="DT1136">
        <v>0</v>
      </c>
      <c r="DU1136">
        <v>0</v>
      </c>
      <c r="DV1136">
        <v>0</v>
      </c>
      <c r="DW1136">
        <v>0</v>
      </c>
      <c r="DX1136">
        <v>0</v>
      </c>
      <c r="DY1136">
        <v>0</v>
      </c>
      <c r="DZ1136">
        <v>0</v>
      </c>
      <c r="EA1136">
        <v>0</v>
      </c>
      <c r="EB1136">
        <v>0</v>
      </c>
      <c r="EC1136">
        <v>0</v>
      </c>
      <c r="ED1136">
        <v>0</v>
      </c>
    </row>
    <row r="1137" spans="1:134" x14ac:dyDescent="0.3">
      <c r="A1137">
        <v>106301262</v>
      </c>
      <c r="B1137" t="s">
        <v>1268</v>
      </c>
      <c r="C1137">
        <v>20181</v>
      </c>
      <c r="D1137" s="1">
        <v>43101</v>
      </c>
      <c r="E1137" s="1">
        <v>43190</v>
      </c>
      <c r="F1137" t="s">
        <v>134</v>
      </c>
      <c r="G1137" t="s">
        <v>226</v>
      </c>
      <c r="H1137">
        <v>13</v>
      </c>
      <c r="I1137">
        <v>1017</v>
      </c>
      <c r="J1137" t="s">
        <v>136</v>
      </c>
      <c r="K1137" t="s">
        <v>137</v>
      </c>
      <c r="L1137" t="s">
        <v>138</v>
      </c>
      <c r="M1137" t="s">
        <v>1269</v>
      </c>
      <c r="N1137" t="s">
        <v>1270</v>
      </c>
      <c r="O1137" t="s">
        <v>436</v>
      </c>
      <c r="P1137">
        <v>92691</v>
      </c>
      <c r="Q1137" t="s">
        <v>1271</v>
      </c>
      <c r="R1137">
        <v>523</v>
      </c>
      <c r="S1137">
        <v>404</v>
      </c>
      <c r="T1137">
        <v>234</v>
      </c>
      <c r="U1137">
        <v>1513</v>
      </c>
      <c r="V1137">
        <v>877</v>
      </c>
      <c r="W1137">
        <v>262</v>
      </c>
      <c r="X1137">
        <v>480</v>
      </c>
      <c r="Y1137">
        <v>0</v>
      </c>
      <c r="Z1137">
        <v>0</v>
      </c>
      <c r="AA1137">
        <v>71</v>
      </c>
      <c r="AB1137">
        <v>1560</v>
      </c>
      <c r="AC1137">
        <v>3</v>
      </c>
      <c r="AD1137">
        <v>55</v>
      </c>
      <c r="AE1137">
        <v>4821</v>
      </c>
      <c r="AF1137">
        <v>0</v>
      </c>
      <c r="AG1137">
        <v>6864</v>
      </c>
      <c r="AH1137">
        <v>3868</v>
      </c>
      <c r="AI1137">
        <v>1090</v>
      </c>
      <c r="AJ1137">
        <v>1898</v>
      </c>
      <c r="AK1137">
        <v>0</v>
      </c>
      <c r="AL1137">
        <v>0</v>
      </c>
      <c r="AM1137">
        <v>292</v>
      </c>
      <c r="AN1137">
        <v>6813</v>
      </c>
      <c r="AO1137">
        <v>14</v>
      </c>
      <c r="AP1137">
        <v>147</v>
      </c>
      <c r="AQ1137">
        <v>20986</v>
      </c>
      <c r="AR1137">
        <v>0</v>
      </c>
      <c r="AS113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41972</v>
      </c>
      <c r="AT1137">
        <v>12940</v>
      </c>
      <c r="AU1137">
        <v>7993</v>
      </c>
      <c r="AV1137">
        <v>1892</v>
      </c>
      <c r="AW1137">
        <v>5864</v>
      </c>
      <c r="AX1137">
        <v>0</v>
      </c>
      <c r="AY1137">
        <v>0</v>
      </c>
      <c r="AZ1137">
        <v>755</v>
      </c>
      <c r="BA1137">
        <v>27114</v>
      </c>
      <c r="BB1137">
        <v>14</v>
      </c>
      <c r="BC1137">
        <v>2646</v>
      </c>
      <c r="BD1137">
        <v>59218</v>
      </c>
      <c r="BE1137">
        <v>132461279</v>
      </c>
      <c r="BF1137">
        <v>81844477</v>
      </c>
      <c r="BG1137">
        <v>16782434</v>
      </c>
      <c r="BH1137">
        <v>36086062</v>
      </c>
      <c r="BI1137">
        <v>0</v>
      </c>
      <c r="BJ1137">
        <v>0</v>
      </c>
      <c r="BK1137">
        <v>5954992</v>
      </c>
      <c r="BL1137">
        <v>118860493</v>
      </c>
      <c r="BM1137">
        <v>135350</v>
      </c>
      <c r="BN1137">
        <v>4196720</v>
      </c>
      <c r="BO1137">
        <v>396321807</v>
      </c>
      <c r="BP1137">
        <v>71197342</v>
      </c>
      <c r="BQ1137">
        <v>38044886</v>
      </c>
      <c r="BR1137">
        <v>9288274</v>
      </c>
      <c r="BS1137">
        <v>26091433</v>
      </c>
      <c r="BT1137">
        <v>0</v>
      </c>
      <c r="BU1137">
        <v>0</v>
      </c>
      <c r="BV1137">
        <v>4306456</v>
      </c>
      <c r="BW1137">
        <v>126224713</v>
      </c>
      <c r="BX1137">
        <v>22901</v>
      </c>
      <c r="BY1137">
        <v>10794349</v>
      </c>
      <c r="BZ1137">
        <v>285970354</v>
      </c>
      <c r="CA1137">
        <v>1930167</v>
      </c>
      <c r="CB1137">
        <v>173392469</v>
      </c>
      <c r="CC1137">
        <v>108697750</v>
      </c>
      <c r="CD1137">
        <v>11384632</v>
      </c>
      <c r="CE1137">
        <v>55213268</v>
      </c>
      <c r="CF1137">
        <v>0</v>
      </c>
      <c r="CG1137">
        <v>0</v>
      </c>
      <c r="CH1137">
        <v>0</v>
      </c>
      <c r="CI1137">
        <v>4604407</v>
      </c>
      <c r="CJ1137">
        <v>162372576</v>
      </c>
      <c r="CK1137">
        <v>0</v>
      </c>
      <c r="CL1137">
        <v>7423077</v>
      </c>
      <c r="CM1137">
        <v>0</v>
      </c>
      <c r="CN1137">
        <v>0</v>
      </c>
      <c r="CO1137">
        <v>0</v>
      </c>
      <c r="CP1137">
        <v>5334449</v>
      </c>
      <c r="CQ1137">
        <v>530352795</v>
      </c>
      <c r="CR1137">
        <v>4515309</v>
      </c>
      <c r="CS1137">
        <v>0</v>
      </c>
      <c r="CT1137">
        <v>0</v>
      </c>
      <c r="CU1137">
        <v>4909482</v>
      </c>
      <c r="CV1137">
        <v>9424791</v>
      </c>
      <c r="CW1137">
        <v>30266152</v>
      </c>
      <c r="CX1137">
        <v>15706922</v>
      </c>
      <c r="CY1137">
        <v>14686076</v>
      </c>
      <c r="CZ1137">
        <v>6964227</v>
      </c>
      <c r="DA1137">
        <v>0</v>
      </c>
      <c r="DB1137">
        <v>0</v>
      </c>
      <c r="DC1137">
        <v>5657041</v>
      </c>
      <c r="DD1137">
        <v>87622112</v>
      </c>
      <c r="DE1137">
        <v>0</v>
      </c>
      <c r="DF1137">
        <v>461627</v>
      </c>
      <c r="DG1137">
        <v>161364157</v>
      </c>
      <c r="DH1137">
        <v>3091115</v>
      </c>
      <c r="DI1137">
        <v>142036330</v>
      </c>
      <c r="DJ1137">
        <v>0</v>
      </c>
      <c r="DK1137">
        <v>-2182058</v>
      </c>
      <c r="DL1137">
        <v>0</v>
      </c>
      <c r="DM1137">
        <v>0</v>
      </c>
      <c r="DN1137">
        <v>0</v>
      </c>
      <c r="DO1137">
        <v>0</v>
      </c>
      <c r="DP1137">
        <v>4313814</v>
      </c>
      <c r="DQ1137">
        <v>348363521</v>
      </c>
      <c r="DR1137">
        <v>0</v>
      </c>
      <c r="DS1137">
        <v>0</v>
      </c>
      <c r="DT1137">
        <v>0</v>
      </c>
      <c r="DU1137">
        <v>0</v>
      </c>
      <c r="DV1137">
        <v>0</v>
      </c>
      <c r="DW1137">
        <v>0</v>
      </c>
      <c r="DX1137">
        <v>0</v>
      </c>
      <c r="DY1137">
        <v>0</v>
      </c>
      <c r="DZ1137">
        <v>0</v>
      </c>
      <c r="EA1137">
        <v>0</v>
      </c>
      <c r="EB1137">
        <v>0</v>
      </c>
      <c r="EC1137">
        <v>0</v>
      </c>
      <c r="ED1137">
        <v>0</v>
      </c>
    </row>
    <row r="1138" spans="1:134" x14ac:dyDescent="0.3">
      <c r="A1138">
        <v>106250956</v>
      </c>
      <c r="B1138" t="s">
        <v>1272</v>
      </c>
      <c r="C1138">
        <v>20181</v>
      </c>
      <c r="D1138" s="1">
        <v>43101</v>
      </c>
      <c r="E1138" s="1">
        <v>43190</v>
      </c>
      <c r="F1138" t="s">
        <v>134</v>
      </c>
      <c r="G1138" t="s">
        <v>1273</v>
      </c>
      <c r="H1138">
        <v>1</v>
      </c>
      <c r="I1138">
        <v>201</v>
      </c>
      <c r="J1138" t="s">
        <v>276</v>
      </c>
      <c r="K1138" t="s">
        <v>137</v>
      </c>
      <c r="L1138" t="s">
        <v>220</v>
      </c>
      <c r="M1138" t="s">
        <v>1274</v>
      </c>
      <c r="N1138" t="s">
        <v>1275</v>
      </c>
      <c r="O1138" t="s">
        <v>1276</v>
      </c>
      <c r="P1138">
        <v>96101</v>
      </c>
      <c r="Q1138" t="s">
        <v>1277</v>
      </c>
      <c r="R1138">
        <v>87</v>
      </c>
      <c r="S1138">
        <v>87</v>
      </c>
      <c r="T1138">
        <v>49</v>
      </c>
      <c r="U1138">
        <v>45</v>
      </c>
      <c r="V1138">
        <v>2</v>
      </c>
      <c r="W1138">
        <v>2</v>
      </c>
      <c r="X1138">
        <v>21</v>
      </c>
      <c r="Y1138">
        <v>0</v>
      </c>
      <c r="Z1138">
        <v>0</v>
      </c>
      <c r="AA1138">
        <v>10</v>
      </c>
      <c r="AB1138">
        <v>0</v>
      </c>
      <c r="AC1138">
        <v>0</v>
      </c>
      <c r="AD1138">
        <v>6</v>
      </c>
      <c r="AE1138">
        <v>86</v>
      </c>
      <c r="AF1138">
        <v>24</v>
      </c>
      <c r="AG1138">
        <v>249</v>
      </c>
      <c r="AH1138">
        <v>7</v>
      </c>
      <c r="AI1138">
        <v>217</v>
      </c>
      <c r="AJ1138">
        <v>2256</v>
      </c>
      <c r="AK1138">
        <v>0</v>
      </c>
      <c r="AL1138">
        <v>0</v>
      </c>
      <c r="AM1138">
        <v>16</v>
      </c>
      <c r="AN1138">
        <v>0</v>
      </c>
      <c r="AO1138">
        <v>0</v>
      </c>
      <c r="AP1138">
        <v>398</v>
      </c>
      <c r="AQ1138">
        <v>3143</v>
      </c>
      <c r="AR1138">
        <v>2990</v>
      </c>
      <c r="AS113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9276</v>
      </c>
      <c r="AT1138">
        <v>3039</v>
      </c>
      <c r="AU1138">
        <v>221</v>
      </c>
      <c r="AV1138">
        <v>80</v>
      </c>
      <c r="AW1138">
        <v>3051</v>
      </c>
      <c r="AX1138">
        <v>0</v>
      </c>
      <c r="AY1138">
        <v>0</v>
      </c>
      <c r="AZ1138">
        <v>2025</v>
      </c>
      <c r="BA1138">
        <v>0</v>
      </c>
      <c r="BB1138">
        <v>0</v>
      </c>
      <c r="BC1138">
        <v>343</v>
      </c>
      <c r="BD1138">
        <v>8759</v>
      </c>
      <c r="BE1138">
        <v>689404</v>
      </c>
      <c r="BF1138">
        <v>29773</v>
      </c>
      <c r="BG1138">
        <v>137324</v>
      </c>
      <c r="BH1138">
        <v>805424</v>
      </c>
      <c r="BI1138">
        <v>0</v>
      </c>
      <c r="BJ1138">
        <v>0</v>
      </c>
      <c r="BK1138">
        <v>39100</v>
      </c>
      <c r="BL1138">
        <v>0</v>
      </c>
      <c r="BM1138">
        <v>0</v>
      </c>
      <c r="BN1138">
        <v>77275</v>
      </c>
      <c r="BO1138">
        <v>1778300</v>
      </c>
      <c r="BP1138">
        <v>1996859</v>
      </c>
      <c r="BQ1138">
        <v>166911</v>
      </c>
      <c r="BR1138">
        <v>60534</v>
      </c>
      <c r="BS1138">
        <v>1762672</v>
      </c>
      <c r="BT1138">
        <v>0</v>
      </c>
      <c r="BU1138">
        <v>0</v>
      </c>
      <c r="BV1138">
        <v>1018591</v>
      </c>
      <c r="BW1138">
        <v>0</v>
      </c>
      <c r="BX1138">
        <v>0</v>
      </c>
      <c r="BY1138">
        <v>273363</v>
      </c>
      <c r="BZ1138">
        <v>5278930</v>
      </c>
      <c r="CA1138">
        <v>229590</v>
      </c>
      <c r="CB1138">
        <v>407585</v>
      </c>
      <c r="CC1138">
        <v>29843</v>
      </c>
      <c r="CD1138">
        <v>205583</v>
      </c>
      <c r="CE1138">
        <v>2668493</v>
      </c>
      <c r="CF1138">
        <v>-5367</v>
      </c>
      <c r="CG1138">
        <v>0</v>
      </c>
      <c r="CH1138">
        <v>0</v>
      </c>
      <c r="CI1138">
        <v>268286</v>
      </c>
      <c r="CJ1138">
        <v>0</v>
      </c>
      <c r="CK1138">
        <v>0</v>
      </c>
      <c r="CL1138">
        <v>0</v>
      </c>
      <c r="CM1138">
        <v>0</v>
      </c>
      <c r="CN1138">
        <v>0</v>
      </c>
      <c r="CO1138">
        <v>0</v>
      </c>
      <c r="CP1138">
        <v>80224</v>
      </c>
      <c r="CQ1138">
        <v>3884237</v>
      </c>
      <c r="CR1138">
        <v>0</v>
      </c>
      <c r="CS1138">
        <v>42023</v>
      </c>
      <c r="CT1138">
        <v>0</v>
      </c>
      <c r="CU1138">
        <v>0</v>
      </c>
      <c r="CV1138">
        <v>42023</v>
      </c>
      <c r="CW1138">
        <v>2278678</v>
      </c>
      <c r="CX1138">
        <v>166841</v>
      </c>
      <c r="CY1138">
        <v>-2368</v>
      </c>
      <c r="CZ1138">
        <v>-58373</v>
      </c>
      <c r="DA1138">
        <v>0</v>
      </c>
      <c r="DB1138">
        <v>0</v>
      </c>
      <c r="DC1138">
        <v>789405</v>
      </c>
      <c r="DD1138">
        <v>0</v>
      </c>
      <c r="DE1138">
        <v>0</v>
      </c>
      <c r="DF1138">
        <v>40833</v>
      </c>
      <c r="DG1138">
        <v>3215016</v>
      </c>
      <c r="DH1138">
        <v>-1053668</v>
      </c>
      <c r="DI1138">
        <v>4467191</v>
      </c>
      <c r="DJ1138">
        <v>0</v>
      </c>
      <c r="DK1138">
        <v>13541</v>
      </c>
      <c r="DL1138">
        <v>0</v>
      </c>
      <c r="DM1138">
        <v>0</v>
      </c>
      <c r="DN1138">
        <v>0</v>
      </c>
      <c r="DO1138">
        <v>0</v>
      </c>
      <c r="DP1138">
        <v>974114</v>
      </c>
      <c r="DQ1138">
        <v>6439490</v>
      </c>
      <c r="DR1138">
        <v>0</v>
      </c>
      <c r="DS1138">
        <v>0</v>
      </c>
      <c r="DT1138">
        <v>0</v>
      </c>
      <c r="DU1138">
        <v>0</v>
      </c>
      <c r="DV1138">
        <v>0</v>
      </c>
      <c r="DW1138">
        <v>0</v>
      </c>
      <c r="DX1138">
        <v>0</v>
      </c>
      <c r="DY1138">
        <v>0</v>
      </c>
      <c r="DZ1138">
        <v>0</v>
      </c>
      <c r="EA1138">
        <v>0</v>
      </c>
      <c r="EB1138">
        <v>0</v>
      </c>
      <c r="EC1138">
        <v>0</v>
      </c>
      <c r="ED1138">
        <v>0</v>
      </c>
    </row>
    <row r="1139" spans="1:134" x14ac:dyDescent="0.3">
      <c r="A1139">
        <v>106190541</v>
      </c>
      <c r="B1139" t="s">
        <v>1278</v>
      </c>
      <c r="C1139">
        <v>20181</v>
      </c>
      <c r="D1139" s="1">
        <v>43101</v>
      </c>
      <c r="E1139" s="1">
        <v>43190</v>
      </c>
      <c r="F1139" t="s">
        <v>134</v>
      </c>
      <c r="G1139" t="s">
        <v>158</v>
      </c>
      <c r="H1139">
        <v>11</v>
      </c>
      <c r="I1139">
        <v>913</v>
      </c>
      <c r="J1139" t="s">
        <v>255</v>
      </c>
      <c r="K1139" t="s">
        <v>137</v>
      </c>
      <c r="L1139" t="s">
        <v>138</v>
      </c>
      <c r="M1139" t="s">
        <v>1279</v>
      </c>
      <c r="N1139" t="s">
        <v>1280</v>
      </c>
      <c r="O1139" t="s">
        <v>1281</v>
      </c>
      <c r="P1139">
        <v>91016</v>
      </c>
      <c r="Q1139" t="s">
        <v>1282</v>
      </c>
      <c r="R1139">
        <v>49</v>
      </c>
      <c r="S1139">
        <v>49</v>
      </c>
      <c r="T1139">
        <v>49</v>
      </c>
      <c r="U1139">
        <v>83</v>
      </c>
      <c r="V1139">
        <v>0</v>
      </c>
      <c r="W1139">
        <v>0</v>
      </c>
      <c r="X1139">
        <v>0</v>
      </c>
      <c r="Y1139">
        <v>0</v>
      </c>
      <c r="Z1139">
        <v>0</v>
      </c>
      <c r="AA1139">
        <v>53</v>
      </c>
      <c r="AB1139">
        <v>0</v>
      </c>
      <c r="AC1139">
        <v>0</v>
      </c>
      <c r="AD1139">
        <v>0</v>
      </c>
      <c r="AE1139">
        <v>136</v>
      </c>
      <c r="AF1139">
        <v>83</v>
      </c>
      <c r="AG1139">
        <v>2653</v>
      </c>
      <c r="AH1139">
        <v>0</v>
      </c>
      <c r="AI1139">
        <v>0</v>
      </c>
      <c r="AJ1139">
        <v>0</v>
      </c>
      <c r="AK1139">
        <v>0</v>
      </c>
      <c r="AL1139">
        <v>0</v>
      </c>
      <c r="AM1139">
        <v>214</v>
      </c>
      <c r="AN1139">
        <v>0</v>
      </c>
      <c r="AO1139">
        <v>0</v>
      </c>
      <c r="AP1139">
        <v>0</v>
      </c>
      <c r="AQ1139">
        <v>2867</v>
      </c>
      <c r="AR1139">
        <v>2653</v>
      </c>
      <c r="AS113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8387</v>
      </c>
      <c r="AT1139">
        <v>0</v>
      </c>
      <c r="AU1139">
        <v>0</v>
      </c>
      <c r="AV1139">
        <v>0</v>
      </c>
      <c r="AW1139">
        <v>0</v>
      </c>
      <c r="AX1139">
        <v>0</v>
      </c>
      <c r="AY1139">
        <v>0</v>
      </c>
      <c r="AZ1139">
        <v>67</v>
      </c>
      <c r="BA1139">
        <v>0</v>
      </c>
      <c r="BB1139">
        <v>0</v>
      </c>
      <c r="BC1139">
        <v>0</v>
      </c>
      <c r="BD1139">
        <v>67</v>
      </c>
      <c r="BE1139">
        <v>24494902</v>
      </c>
      <c r="BF1139">
        <v>0</v>
      </c>
      <c r="BG1139">
        <v>0</v>
      </c>
      <c r="BH1139">
        <v>0</v>
      </c>
      <c r="BI1139">
        <v>0</v>
      </c>
      <c r="BJ1139">
        <v>0</v>
      </c>
      <c r="BK1139">
        <v>7921144</v>
      </c>
      <c r="BL1139">
        <v>0</v>
      </c>
      <c r="BM1139">
        <v>0</v>
      </c>
      <c r="BN1139">
        <v>0</v>
      </c>
      <c r="BO1139">
        <v>32416046</v>
      </c>
      <c r="BP1139">
        <v>0</v>
      </c>
      <c r="BQ1139">
        <v>0</v>
      </c>
      <c r="BR1139">
        <v>0</v>
      </c>
      <c r="BS1139">
        <v>0</v>
      </c>
      <c r="BT1139">
        <v>0</v>
      </c>
      <c r="BU1139">
        <v>0</v>
      </c>
      <c r="BV1139">
        <v>276545</v>
      </c>
      <c r="BW1139">
        <v>0</v>
      </c>
      <c r="BX1139">
        <v>0</v>
      </c>
      <c r="BY1139">
        <v>0</v>
      </c>
      <c r="BZ1139">
        <v>276545</v>
      </c>
      <c r="CA1139">
        <v>0</v>
      </c>
      <c r="CB1139">
        <v>20108529</v>
      </c>
      <c r="CC1139">
        <v>0</v>
      </c>
      <c r="CD1139">
        <v>0</v>
      </c>
      <c r="CE1139">
        <v>0</v>
      </c>
      <c r="CF1139">
        <v>0</v>
      </c>
      <c r="CG1139">
        <v>0</v>
      </c>
      <c r="CH1139">
        <v>0</v>
      </c>
      <c r="CI1139">
        <v>5716065</v>
      </c>
      <c r="CJ1139">
        <v>0</v>
      </c>
      <c r="CK1139">
        <v>0</v>
      </c>
      <c r="CL1139">
        <v>0</v>
      </c>
      <c r="CM1139">
        <v>0</v>
      </c>
      <c r="CN1139">
        <v>0</v>
      </c>
      <c r="CO1139">
        <v>0</v>
      </c>
      <c r="CP1139">
        <v>0</v>
      </c>
      <c r="CQ1139">
        <v>25824594</v>
      </c>
      <c r="CR1139">
        <v>0</v>
      </c>
      <c r="CS1139">
        <v>0</v>
      </c>
      <c r="CT1139">
        <v>0</v>
      </c>
      <c r="CU1139">
        <v>0</v>
      </c>
      <c r="CV1139">
        <v>0</v>
      </c>
      <c r="CW1139">
        <v>4386373</v>
      </c>
      <c r="CX1139">
        <v>0</v>
      </c>
      <c r="CY1139">
        <v>0</v>
      </c>
      <c r="CZ1139">
        <v>0</v>
      </c>
      <c r="DA1139">
        <v>0</v>
      </c>
      <c r="DB1139">
        <v>0</v>
      </c>
      <c r="DC1139">
        <v>2481624</v>
      </c>
      <c r="DD1139">
        <v>0</v>
      </c>
      <c r="DE1139">
        <v>0</v>
      </c>
      <c r="DF1139">
        <v>0</v>
      </c>
      <c r="DG1139">
        <v>6867997</v>
      </c>
      <c r="DH1139">
        <v>0</v>
      </c>
      <c r="DI1139">
        <v>5766985</v>
      </c>
      <c r="DJ1139">
        <v>0</v>
      </c>
      <c r="DK1139">
        <v>0</v>
      </c>
      <c r="DL1139">
        <v>0</v>
      </c>
      <c r="DM1139">
        <v>0</v>
      </c>
      <c r="DN1139">
        <v>0</v>
      </c>
      <c r="DO1139">
        <v>0</v>
      </c>
      <c r="DP1139">
        <v>2844</v>
      </c>
      <c r="DQ1139">
        <v>6752410</v>
      </c>
      <c r="DR1139">
        <v>0</v>
      </c>
      <c r="DS1139">
        <v>0</v>
      </c>
      <c r="DT1139">
        <v>0</v>
      </c>
      <c r="DU1139">
        <v>0</v>
      </c>
      <c r="DV1139">
        <v>0</v>
      </c>
      <c r="DW1139">
        <v>0</v>
      </c>
      <c r="DX1139">
        <v>0</v>
      </c>
      <c r="DY1139">
        <v>0</v>
      </c>
      <c r="DZ1139">
        <v>0</v>
      </c>
      <c r="EA1139">
        <v>0</v>
      </c>
      <c r="EB1139">
        <v>0</v>
      </c>
      <c r="EC1139">
        <v>0</v>
      </c>
      <c r="ED1139">
        <v>0</v>
      </c>
    </row>
    <row r="1140" spans="1:134" x14ac:dyDescent="0.3">
      <c r="A1140">
        <v>106361166</v>
      </c>
      <c r="B1140" t="s">
        <v>1283</v>
      </c>
      <c r="C1140">
        <v>20181</v>
      </c>
      <c r="D1140" s="1">
        <v>43101</v>
      </c>
      <c r="E1140" s="1">
        <v>43190</v>
      </c>
      <c r="F1140" t="s">
        <v>134</v>
      </c>
      <c r="G1140" t="s">
        <v>275</v>
      </c>
      <c r="H1140">
        <v>12</v>
      </c>
      <c r="I1140">
        <v>1207</v>
      </c>
      <c r="J1140" t="s">
        <v>255</v>
      </c>
      <c r="K1140" t="s">
        <v>137</v>
      </c>
      <c r="L1140" t="s">
        <v>138</v>
      </c>
      <c r="M1140" t="s">
        <v>1284</v>
      </c>
      <c r="N1140" t="s">
        <v>1285</v>
      </c>
      <c r="O1140" t="s">
        <v>1286</v>
      </c>
      <c r="P1140">
        <v>91763</v>
      </c>
      <c r="Q1140" t="s">
        <v>1287</v>
      </c>
      <c r="R1140">
        <v>102</v>
      </c>
      <c r="S1140">
        <v>102</v>
      </c>
      <c r="T1140">
        <v>65</v>
      </c>
      <c r="U1140">
        <v>129</v>
      </c>
      <c r="V1140">
        <v>85</v>
      </c>
      <c r="W1140">
        <v>131</v>
      </c>
      <c r="X1140">
        <v>283</v>
      </c>
      <c r="Y1140">
        <v>0</v>
      </c>
      <c r="Z1140">
        <v>0</v>
      </c>
      <c r="AA1140">
        <v>61</v>
      </c>
      <c r="AB1140">
        <v>6</v>
      </c>
      <c r="AC1140">
        <v>0</v>
      </c>
      <c r="AD1140">
        <v>136</v>
      </c>
      <c r="AE1140">
        <v>831</v>
      </c>
      <c r="AF1140">
        <v>0</v>
      </c>
      <c r="AG1140">
        <v>451</v>
      </c>
      <c r="AH1140">
        <v>327</v>
      </c>
      <c r="AI1140">
        <v>386</v>
      </c>
      <c r="AJ1140">
        <v>832</v>
      </c>
      <c r="AK1140">
        <v>0</v>
      </c>
      <c r="AL1140">
        <v>0</v>
      </c>
      <c r="AM1140">
        <v>172</v>
      </c>
      <c r="AN1140">
        <v>10</v>
      </c>
      <c r="AO1140">
        <v>0</v>
      </c>
      <c r="AP1140">
        <v>320</v>
      </c>
      <c r="AQ1140">
        <v>2498</v>
      </c>
      <c r="AR1140">
        <v>0</v>
      </c>
      <c r="AS114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4996</v>
      </c>
      <c r="AT1140">
        <v>193</v>
      </c>
      <c r="AU1140">
        <v>243</v>
      </c>
      <c r="AV1140">
        <v>885</v>
      </c>
      <c r="AW1140">
        <v>3889</v>
      </c>
      <c r="AX1140">
        <v>0</v>
      </c>
      <c r="AY1140">
        <v>0</v>
      </c>
      <c r="AZ1140">
        <v>719</v>
      </c>
      <c r="BA1140">
        <v>31</v>
      </c>
      <c r="BB1140">
        <v>0</v>
      </c>
      <c r="BC1140">
        <v>678</v>
      </c>
      <c r="BD1140">
        <v>6638</v>
      </c>
      <c r="BE1140">
        <v>6845823</v>
      </c>
      <c r="BF1140">
        <v>4504664</v>
      </c>
      <c r="BG1140">
        <v>6453322</v>
      </c>
      <c r="BH1140">
        <v>12933209</v>
      </c>
      <c r="BI1140">
        <v>0</v>
      </c>
      <c r="BJ1140">
        <v>0</v>
      </c>
      <c r="BK1140">
        <v>3360445</v>
      </c>
      <c r="BL1140">
        <v>194149</v>
      </c>
      <c r="BM1140">
        <v>0</v>
      </c>
      <c r="BN1140">
        <v>5564731</v>
      </c>
      <c r="BO1140">
        <v>39856343</v>
      </c>
      <c r="BP1140">
        <v>1137275</v>
      </c>
      <c r="BQ1140">
        <v>1823663</v>
      </c>
      <c r="BR1140">
        <v>3613328</v>
      </c>
      <c r="BS1140">
        <v>14921189</v>
      </c>
      <c r="BT1140">
        <v>0</v>
      </c>
      <c r="BU1140">
        <v>0</v>
      </c>
      <c r="BV1140">
        <v>2640096</v>
      </c>
      <c r="BW1140">
        <v>138363</v>
      </c>
      <c r="BX1140">
        <v>0</v>
      </c>
      <c r="BY1140">
        <v>2384548</v>
      </c>
      <c r="BZ1140">
        <v>26658462</v>
      </c>
      <c r="CA1140">
        <v>4285004</v>
      </c>
      <c r="CB1140">
        <v>6055689</v>
      </c>
      <c r="CC1140">
        <v>5199010</v>
      </c>
      <c r="CD1140">
        <v>6968315</v>
      </c>
      <c r="CE1140">
        <v>22986653</v>
      </c>
      <c r="CF1140">
        <v>-401287</v>
      </c>
      <c r="CG1140">
        <v>0</v>
      </c>
      <c r="CH1140">
        <v>0</v>
      </c>
      <c r="CI1140">
        <v>3042573</v>
      </c>
      <c r="CJ1140">
        <v>231494</v>
      </c>
      <c r="CK1140">
        <v>0</v>
      </c>
      <c r="CL1140">
        <v>167932</v>
      </c>
      <c r="CM1140">
        <v>0</v>
      </c>
      <c r="CN1140">
        <v>0</v>
      </c>
      <c r="CO1140">
        <v>0</v>
      </c>
      <c r="CP1140">
        <v>3496344</v>
      </c>
      <c r="CQ1140">
        <v>52031727</v>
      </c>
      <c r="CR1140">
        <v>0</v>
      </c>
      <c r="CS1140">
        <v>0</v>
      </c>
      <c r="CT1140">
        <v>0</v>
      </c>
      <c r="CU1140">
        <v>0</v>
      </c>
      <c r="CV1140">
        <v>0</v>
      </c>
      <c r="CW1140">
        <v>1927409</v>
      </c>
      <c r="CX1140">
        <v>1129317</v>
      </c>
      <c r="CY1140">
        <v>3499622</v>
      </c>
      <c r="CZ1140">
        <v>4867744</v>
      </c>
      <c r="DA1140">
        <v>0</v>
      </c>
      <c r="DB1140">
        <v>0</v>
      </c>
      <c r="DC1140">
        <v>2957968</v>
      </c>
      <c r="DD1140">
        <v>101018</v>
      </c>
      <c r="DE1140">
        <v>0</v>
      </c>
      <c r="DF1140">
        <v>0</v>
      </c>
      <c r="DG1140">
        <v>14483078</v>
      </c>
      <c r="DH1140">
        <v>87890</v>
      </c>
      <c r="DI1140">
        <v>12722103</v>
      </c>
      <c r="DJ1140">
        <v>0</v>
      </c>
      <c r="DK1140">
        <v>0</v>
      </c>
      <c r="DL1140">
        <v>0</v>
      </c>
      <c r="DM1140">
        <v>0</v>
      </c>
      <c r="DN1140">
        <v>0</v>
      </c>
      <c r="DO1140">
        <v>0</v>
      </c>
      <c r="DP1140">
        <v>805659</v>
      </c>
      <c r="DQ1140">
        <v>40219308</v>
      </c>
      <c r="DR1140">
        <v>0</v>
      </c>
      <c r="DS1140">
        <v>0</v>
      </c>
      <c r="DT1140">
        <v>0</v>
      </c>
      <c r="DU1140">
        <v>0</v>
      </c>
      <c r="DV1140">
        <v>0</v>
      </c>
      <c r="DW1140">
        <v>0</v>
      </c>
      <c r="DX1140">
        <v>0</v>
      </c>
      <c r="DY1140">
        <v>0</v>
      </c>
      <c r="DZ1140">
        <v>0</v>
      </c>
      <c r="EA1140">
        <v>0</v>
      </c>
      <c r="EB1140">
        <v>0</v>
      </c>
      <c r="EC1140">
        <v>0</v>
      </c>
      <c r="ED1140">
        <v>0</v>
      </c>
    </row>
    <row r="1141" spans="1:134" x14ac:dyDescent="0.3">
      <c r="A1141">
        <v>106190547</v>
      </c>
      <c r="B1141" t="s">
        <v>1288</v>
      </c>
      <c r="C1141">
        <v>20181</v>
      </c>
      <c r="D1141" s="1">
        <v>43101</v>
      </c>
      <c r="E1141" s="1">
        <v>43190</v>
      </c>
      <c r="F1141" t="s">
        <v>134</v>
      </c>
      <c r="G1141" t="s">
        <v>158</v>
      </c>
      <c r="H1141">
        <v>11</v>
      </c>
      <c r="I1141">
        <v>913</v>
      </c>
      <c r="J1141" t="s">
        <v>255</v>
      </c>
      <c r="K1141" t="s">
        <v>137</v>
      </c>
      <c r="L1141" t="s">
        <v>138</v>
      </c>
      <c r="M1141" t="s">
        <v>1289</v>
      </c>
      <c r="N1141" t="s">
        <v>1290</v>
      </c>
      <c r="O1141" t="s">
        <v>719</v>
      </c>
      <c r="P1141">
        <v>91754</v>
      </c>
      <c r="Q1141" t="s">
        <v>1291</v>
      </c>
      <c r="R1141">
        <v>101</v>
      </c>
      <c r="S1141">
        <v>101</v>
      </c>
      <c r="T1141">
        <v>59</v>
      </c>
      <c r="U1141">
        <v>187</v>
      </c>
      <c r="V1141">
        <v>221</v>
      </c>
      <c r="W1141">
        <v>198</v>
      </c>
      <c r="X1141">
        <v>473</v>
      </c>
      <c r="Y1141">
        <v>0</v>
      </c>
      <c r="Z1141">
        <v>0</v>
      </c>
      <c r="AA1141">
        <v>6</v>
      </c>
      <c r="AB1141">
        <v>85</v>
      </c>
      <c r="AC1141">
        <v>0</v>
      </c>
      <c r="AD1141">
        <v>136</v>
      </c>
      <c r="AE1141">
        <v>1306</v>
      </c>
      <c r="AF1141">
        <v>0</v>
      </c>
      <c r="AG1141">
        <v>1113</v>
      </c>
      <c r="AH1141">
        <v>906</v>
      </c>
      <c r="AI1141">
        <v>722</v>
      </c>
      <c r="AJ1141">
        <v>1992</v>
      </c>
      <c r="AK1141">
        <v>0</v>
      </c>
      <c r="AL1141">
        <v>0</v>
      </c>
      <c r="AM1141">
        <v>27</v>
      </c>
      <c r="AN1141">
        <v>246</v>
      </c>
      <c r="AO1141">
        <v>0</v>
      </c>
      <c r="AP1141">
        <v>263</v>
      </c>
      <c r="AQ1141">
        <v>5269</v>
      </c>
      <c r="AR1141">
        <v>0</v>
      </c>
      <c r="AS114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10538</v>
      </c>
      <c r="AT1141">
        <v>782</v>
      </c>
      <c r="AU1141">
        <v>516</v>
      </c>
      <c r="AV1141">
        <v>1092</v>
      </c>
      <c r="AW1141">
        <v>4552</v>
      </c>
      <c r="AX1141">
        <v>0</v>
      </c>
      <c r="AY1141">
        <v>0</v>
      </c>
      <c r="AZ1141">
        <v>75</v>
      </c>
      <c r="BA1141">
        <v>927</v>
      </c>
      <c r="BB1141">
        <v>1</v>
      </c>
      <c r="BC1141">
        <v>769</v>
      </c>
      <c r="BD1141">
        <v>8714</v>
      </c>
      <c r="BE1141">
        <v>24247545</v>
      </c>
      <c r="BF1141">
        <v>21375653</v>
      </c>
      <c r="BG1141">
        <v>14341802</v>
      </c>
      <c r="BH1141">
        <v>37960357</v>
      </c>
      <c r="BI1141">
        <v>0</v>
      </c>
      <c r="BJ1141">
        <v>0</v>
      </c>
      <c r="BK1141">
        <v>725890</v>
      </c>
      <c r="BL1141">
        <v>5364339</v>
      </c>
      <c r="BM1141">
        <v>0</v>
      </c>
      <c r="BN1141">
        <v>5287210</v>
      </c>
      <c r="BO1141">
        <v>109302796</v>
      </c>
      <c r="BP1141">
        <v>8620323</v>
      </c>
      <c r="BQ1141">
        <v>8024963</v>
      </c>
      <c r="BR1141">
        <v>6653892</v>
      </c>
      <c r="BS1141">
        <v>33129150</v>
      </c>
      <c r="BT1141">
        <v>0</v>
      </c>
      <c r="BU1141">
        <v>0</v>
      </c>
      <c r="BV1141">
        <v>600760</v>
      </c>
      <c r="BW1141">
        <v>9744787</v>
      </c>
      <c r="BX1141">
        <v>26106</v>
      </c>
      <c r="BY1141">
        <v>3016350</v>
      </c>
      <c r="BZ1141">
        <v>69816331</v>
      </c>
      <c r="CA1141">
        <v>2240525</v>
      </c>
      <c r="CB1141">
        <v>30856626</v>
      </c>
      <c r="CC1141">
        <v>27212098</v>
      </c>
      <c r="CD1141">
        <v>14039154</v>
      </c>
      <c r="CE1141">
        <v>67880914</v>
      </c>
      <c r="CF1141">
        <v>-1295779</v>
      </c>
      <c r="CG1141">
        <v>0</v>
      </c>
      <c r="CH1141">
        <v>0</v>
      </c>
      <c r="CI1141">
        <v>1101699</v>
      </c>
      <c r="CJ1141">
        <v>12114804</v>
      </c>
      <c r="CK1141">
        <v>0</v>
      </c>
      <c r="CL1141">
        <v>26106</v>
      </c>
      <c r="CM1141">
        <v>0</v>
      </c>
      <c r="CN1141">
        <v>0</v>
      </c>
      <c r="CO1141">
        <v>0</v>
      </c>
      <c r="CP1141">
        <v>3258843</v>
      </c>
      <c r="CQ1141">
        <v>157434990</v>
      </c>
      <c r="CR1141">
        <v>298236</v>
      </c>
      <c r="CS1141">
        <v>5880984</v>
      </c>
      <c r="CT1141">
        <v>0</v>
      </c>
      <c r="CU1141">
        <v>0</v>
      </c>
      <c r="CV1141">
        <v>6179220</v>
      </c>
      <c r="CW1141">
        <v>2011242</v>
      </c>
      <c r="CX1141">
        <v>2486754</v>
      </c>
      <c r="CY1141">
        <v>8252319</v>
      </c>
      <c r="CZ1141">
        <v>9089577</v>
      </c>
      <c r="DA1141">
        <v>0</v>
      </c>
      <c r="DB1141">
        <v>0</v>
      </c>
      <c r="DC1141">
        <v>224951</v>
      </c>
      <c r="DD1141">
        <v>2994322</v>
      </c>
      <c r="DE1141">
        <v>0</v>
      </c>
      <c r="DF1141">
        <v>2804192</v>
      </c>
      <c r="DG1141">
        <v>27863357</v>
      </c>
      <c r="DH1141">
        <v>46915</v>
      </c>
      <c r="DI1141">
        <v>24565236</v>
      </c>
      <c r="DJ1141">
        <v>0</v>
      </c>
      <c r="DK1141">
        <v>-36964</v>
      </c>
      <c r="DL1141">
        <v>0</v>
      </c>
      <c r="DM1141">
        <v>0</v>
      </c>
      <c r="DN1141">
        <v>0</v>
      </c>
      <c r="DO1141">
        <v>0</v>
      </c>
      <c r="DP1141">
        <v>223663</v>
      </c>
      <c r="DQ1141">
        <v>1918145</v>
      </c>
      <c r="DR1141">
        <v>0</v>
      </c>
      <c r="DS1141">
        <v>0</v>
      </c>
      <c r="DT1141">
        <v>0</v>
      </c>
      <c r="DU1141">
        <v>0</v>
      </c>
      <c r="DV1141">
        <v>0</v>
      </c>
      <c r="DW1141">
        <v>0</v>
      </c>
      <c r="DX1141">
        <v>0</v>
      </c>
      <c r="DY1141">
        <v>0</v>
      </c>
      <c r="DZ1141">
        <v>0</v>
      </c>
      <c r="EA1141">
        <v>0</v>
      </c>
      <c r="EB1141">
        <v>0</v>
      </c>
      <c r="EC1141">
        <v>0</v>
      </c>
      <c r="ED1141">
        <v>0</v>
      </c>
    </row>
    <row r="1142" spans="1:134" x14ac:dyDescent="0.3">
      <c r="A1142">
        <v>106190552</v>
      </c>
      <c r="B1142" t="s">
        <v>1292</v>
      </c>
      <c r="C1142">
        <v>20181</v>
      </c>
      <c r="D1142" s="1">
        <v>43101</v>
      </c>
      <c r="E1142" s="1">
        <v>43190</v>
      </c>
      <c r="F1142" t="s">
        <v>134</v>
      </c>
      <c r="G1142" t="s">
        <v>158</v>
      </c>
      <c r="H1142">
        <v>11</v>
      </c>
      <c r="I1142">
        <v>905</v>
      </c>
      <c r="J1142" t="s">
        <v>136</v>
      </c>
      <c r="K1142" t="s">
        <v>137</v>
      </c>
      <c r="L1142" t="s">
        <v>138</v>
      </c>
      <c r="M1142" t="s">
        <v>1293</v>
      </c>
      <c r="N1142" t="s">
        <v>1294</v>
      </c>
      <c r="O1142" t="s">
        <v>957</v>
      </c>
      <c r="P1142">
        <v>91364</v>
      </c>
      <c r="Q1142" t="s">
        <v>1295</v>
      </c>
      <c r="R1142">
        <v>277</v>
      </c>
      <c r="S1142">
        <v>190</v>
      </c>
      <c r="T1142">
        <v>184</v>
      </c>
      <c r="U1142">
        <v>37</v>
      </c>
      <c r="V1142">
        <v>0</v>
      </c>
      <c r="W1142">
        <v>10</v>
      </c>
      <c r="X1142">
        <v>0</v>
      </c>
      <c r="Y1142">
        <v>0</v>
      </c>
      <c r="Z1142">
        <v>0</v>
      </c>
      <c r="AA1142">
        <v>0</v>
      </c>
      <c r="AB1142">
        <v>0</v>
      </c>
      <c r="AC1142">
        <v>5</v>
      </c>
      <c r="AD1142">
        <v>1</v>
      </c>
      <c r="AE1142">
        <v>53</v>
      </c>
      <c r="AF1142">
        <v>0</v>
      </c>
      <c r="AG1142">
        <v>441</v>
      </c>
      <c r="AH1142">
        <v>0</v>
      </c>
      <c r="AI1142">
        <v>5329</v>
      </c>
      <c r="AJ1142">
        <v>0</v>
      </c>
      <c r="AK1142">
        <v>0</v>
      </c>
      <c r="AL1142">
        <v>0</v>
      </c>
      <c r="AM1142">
        <v>0</v>
      </c>
      <c r="AN1142">
        <v>0</v>
      </c>
      <c r="AO1142">
        <v>9461</v>
      </c>
      <c r="AP1142">
        <v>875</v>
      </c>
      <c r="AQ1142">
        <v>16106</v>
      </c>
      <c r="AR1142">
        <v>0</v>
      </c>
      <c r="AS114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32212</v>
      </c>
      <c r="AT1142">
        <v>0</v>
      </c>
      <c r="AU1142">
        <v>0</v>
      </c>
      <c r="AV1142">
        <v>0</v>
      </c>
      <c r="AW1142">
        <v>0</v>
      </c>
      <c r="AX1142">
        <v>0</v>
      </c>
      <c r="AY1142">
        <v>0</v>
      </c>
      <c r="AZ1142">
        <v>0</v>
      </c>
      <c r="BA1142">
        <v>0</v>
      </c>
      <c r="BB1142">
        <v>0</v>
      </c>
      <c r="BC1142">
        <v>0</v>
      </c>
      <c r="BD1142">
        <v>0</v>
      </c>
      <c r="BE1142">
        <v>1294785</v>
      </c>
      <c r="BF1142">
        <v>0</v>
      </c>
      <c r="BG1142">
        <v>2803238</v>
      </c>
      <c r="BH1142">
        <v>0</v>
      </c>
      <c r="BI1142">
        <v>0</v>
      </c>
      <c r="BJ1142">
        <v>0</v>
      </c>
      <c r="BK1142">
        <v>0</v>
      </c>
      <c r="BL1142">
        <v>0</v>
      </c>
      <c r="BM1142">
        <v>1615109</v>
      </c>
      <c r="BN1142">
        <v>545992</v>
      </c>
      <c r="BO1142">
        <v>6259124</v>
      </c>
      <c r="BP1142">
        <v>0</v>
      </c>
      <c r="BQ1142">
        <v>0</v>
      </c>
      <c r="BR1142">
        <v>0</v>
      </c>
      <c r="BS1142">
        <v>0</v>
      </c>
      <c r="BT1142">
        <v>0</v>
      </c>
      <c r="BU1142">
        <v>0</v>
      </c>
      <c r="BV1142">
        <v>0</v>
      </c>
      <c r="BW1142">
        <v>0</v>
      </c>
      <c r="BX1142">
        <v>0</v>
      </c>
      <c r="BY1142">
        <v>0</v>
      </c>
      <c r="BZ1142">
        <v>0</v>
      </c>
      <c r="CA1142">
        <v>0</v>
      </c>
      <c r="CB1142">
        <v>726588</v>
      </c>
      <c r="CC1142">
        <v>0</v>
      </c>
      <c r="CD1142">
        <v>221061</v>
      </c>
      <c r="CE1142">
        <v>0</v>
      </c>
      <c r="CF1142">
        <v>0</v>
      </c>
      <c r="CG1142">
        <v>0</v>
      </c>
      <c r="CH1142">
        <v>0</v>
      </c>
      <c r="CI1142">
        <v>0</v>
      </c>
      <c r="CJ1142">
        <v>0</v>
      </c>
      <c r="CK1142">
        <v>0</v>
      </c>
      <c r="CL1142">
        <v>341572</v>
      </c>
      <c r="CM1142">
        <v>0</v>
      </c>
      <c r="CN1142">
        <v>0</v>
      </c>
      <c r="CO1142">
        <v>0</v>
      </c>
      <c r="CP1142">
        <v>163230</v>
      </c>
      <c r="CQ1142">
        <v>1452451</v>
      </c>
      <c r="CR1142">
        <v>0</v>
      </c>
      <c r="CS1142">
        <v>0</v>
      </c>
      <c r="CT1142">
        <v>0</v>
      </c>
      <c r="CU1142">
        <v>0</v>
      </c>
      <c r="CV1142">
        <v>0</v>
      </c>
      <c r="CW1142">
        <v>568198</v>
      </c>
      <c r="CX1142">
        <v>0</v>
      </c>
      <c r="CY1142">
        <v>2582177</v>
      </c>
      <c r="CZ1142">
        <v>0</v>
      </c>
      <c r="DA1142">
        <v>0</v>
      </c>
      <c r="DB1142">
        <v>0</v>
      </c>
      <c r="DC1142">
        <v>0</v>
      </c>
      <c r="DD1142">
        <v>0</v>
      </c>
      <c r="DE1142">
        <v>1273536</v>
      </c>
      <c r="DF1142">
        <v>382762</v>
      </c>
      <c r="DG1142">
        <v>4806673</v>
      </c>
      <c r="DH1142">
        <v>242372</v>
      </c>
      <c r="DI1142">
        <v>13605206</v>
      </c>
      <c r="DJ1142">
        <v>0</v>
      </c>
      <c r="DK1142">
        <v>19122487</v>
      </c>
      <c r="DL1142">
        <v>0</v>
      </c>
      <c r="DM1142">
        <v>0</v>
      </c>
      <c r="DN1142">
        <v>0</v>
      </c>
      <c r="DO1142">
        <v>0</v>
      </c>
      <c r="DP1142">
        <v>126256</v>
      </c>
      <c r="DQ1142">
        <v>29449021</v>
      </c>
      <c r="DR1142">
        <v>0</v>
      </c>
      <c r="DS1142">
        <v>0</v>
      </c>
      <c r="DT1142">
        <v>0</v>
      </c>
      <c r="DU1142">
        <v>0</v>
      </c>
      <c r="DV1142">
        <v>0</v>
      </c>
      <c r="DW1142">
        <v>0</v>
      </c>
      <c r="DX1142">
        <v>0</v>
      </c>
      <c r="DY1142">
        <v>0</v>
      </c>
      <c r="DZ1142">
        <v>0</v>
      </c>
      <c r="EA1142">
        <v>0</v>
      </c>
      <c r="EB1142">
        <v>0</v>
      </c>
      <c r="EC1142">
        <v>0</v>
      </c>
      <c r="ED1142">
        <v>0</v>
      </c>
    </row>
    <row r="1143" spans="1:134" x14ac:dyDescent="0.3">
      <c r="A1143">
        <v>106361266</v>
      </c>
      <c r="B1143" t="s">
        <v>1296</v>
      </c>
      <c r="C1143">
        <v>20181</v>
      </c>
      <c r="D1143" s="1">
        <v>43101</v>
      </c>
      <c r="E1143" s="1">
        <v>43190</v>
      </c>
      <c r="F1143" t="s">
        <v>134</v>
      </c>
      <c r="G1143" t="s">
        <v>275</v>
      </c>
      <c r="H1143">
        <v>12</v>
      </c>
      <c r="I1143">
        <v>1209</v>
      </c>
      <c r="J1143" t="s">
        <v>183</v>
      </c>
      <c r="K1143" t="s">
        <v>137</v>
      </c>
      <c r="L1143" t="s">
        <v>220</v>
      </c>
      <c r="M1143" t="s">
        <v>1297</v>
      </c>
      <c r="N1143" t="s">
        <v>1298</v>
      </c>
      <c r="O1143" t="s">
        <v>1299</v>
      </c>
      <c r="P1143">
        <v>92352</v>
      </c>
      <c r="Q1143" t="s">
        <v>1300</v>
      </c>
      <c r="R1143">
        <v>37</v>
      </c>
      <c r="S1143">
        <v>37</v>
      </c>
      <c r="T1143">
        <v>30</v>
      </c>
      <c r="U1143">
        <v>15</v>
      </c>
      <c r="V1143">
        <v>20</v>
      </c>
      <c r="W1143">
        <v>21</v>
      </c>
      <c r="X1143">
        <v>16</v>
      </c>
      <c r="Y1143">
        <v>0</v>
      </c>
      <c r="Z1143">
        <v>0</v>
      </c>
      <c r="AA1143">
        <v>1</v>
      </c>
      <c r="AB1143">
        <v>8</v>
      </c>
      <c r="AC1143">
        <v>0</v>
      </c>
      <c r="AD1143">
        <v>0</v>
      </c>
      <c r="AE1143">
        <v>81</v>
      </c>
      <c r="AF1143">
        <v>2</v>
      </c>
      <c r="AG1143">
        <v>35</v>
      </c>
      <c r="AH1143">
        <v>52</v>
      </c>
      <c r="AI1143">
        <v>1407</v>
      </c>
      <c r="AJ1143">
        <v>491</v>
      </c>
      <c r="AK1143">
        <v>0</v>
      </c>
      <c r="AL1143">
        <v>0</v>
      </c>
      <c r="AM1143">
        <v>1</v>
      </c>
      <c r="AN1143">
        <v>19</v>
      </c>
      <c r="AO1143">
        <v>0</v>
      </c>
      <c r="AP1143">
        <v>0</v>
      </c>
      <c r="AQ1143">
        <v>2005</v>
      </c>
      <c r="AR1143">
        <v>1781</v>
      </c>
      <c r="AS114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5791</v>
      </c>
      <c r="AT1143">
        <v>1449</v>
      </c>
      <c r="AU1143">
        <v>602</v>
      </c>
      <c r="AV1143">
        <v>3479</v>
      </c>
      <c r="AW1143">
        <v>1780</v>
      </c>
      <c r="AX1143">
        <v>0</v>
      </c>
      <c r="AY1143">
        <v>0</v>
      </c>
      <c r="AZ1143">
        <v>84</v>
      </c>
      <c r="BA1143">
        <v>1234</v>
      </c>
      <c r="BB1143">
        <v>0</v>
      </c>
      <c r="BC1143">
        <v>311</v>
      </c>
      <c r="BD1143">
        <v>8939</v>
      </c>
      <c r="BE1143">
        <v>157963</v>
      </c>
      <c r="BF1143">
        <v>280029</v>
      </c>
      <c r="BG1143">
        <v>1318616</v>
      </c>
      <c r="BH1143">
        <v>609589</v>
      </c>
      <c r="BI1143">
        <v>0</v>
      </c>
      <c r="BJ1143">
        <v>0</v>
      </c>
      <c r="BK1143">
        <v>13375</v>
      </c>
      <c r="BL1143">
        <v>76901</v>
      </c>
      <c r="BM1143">
        <v>0</v>
      </c>
      <c r="BN1143">
        <v>0</v>
      </c>
      <c r="BO1143">
        <v>2456473</v>
      </c>
      <c r="BP1143">
        <v>1471035</v>
      </c>
      <c r="BQ1143">
        <v>1115103</v>
      </c>
      <c r="BR1143">
        <v>2450633</v>
      </c>
      <c r="BS1143">
        <v>1779074</v>
      </c>
      <c r="BT1143">
        <v>0</v>
      </c>
      <c r="BU1143">
        <v>0</v>
      </c>
      <c r="BV1143">
        <v>164487</v>
      </c>
      <c r="BW1143">
        <v>1883672</v>
      </c>
      <c r="BX1143">
        <v>0</v>
      </c>
      <c r="BY1143">
        <v>231252</v>
      </c>
      <c r="BZ1143">
        <v>9095256</v>
      </c>
      <c r="CA1143">
        <v>246000</v>
      </c>
      <c r="CB1143">
        <v>1048034</v>
      </c>
      <c r="CC1143">
        <v>824437</v>
      </c>
      <c r="CD1143">
        <v>2053967</v>
      </c>
      <c r="CE1143">
        <v>1838682</v>
      </c>
      <c r="CF1143">
        <v>-74429</v>
      </c>
      <c r="CG1143">
        <v>0</v>
      </c>
      <c r="CH1143">
        <v>0</v>
      </c>
      <c r="CI1143">
        <v>86550</v>
      </c>
      <c r="CJ1143">
        <v>638574</v>
      </c>
      <c r="CK1143">
        <v>0</v>
      </c>
      <c r="CL1143">
        <v>0</v>
      </c>
      <c r="CM1143">
        <v>0</v>
      </c>
      <c r="CN1143">
        <v>0</v>
      </c>
      <c r="CO1143">
        <v>0</v>
      </c>
      <c r="CP1143">
        <v>56583</v>
      </c>
      <c r="CQ1143">
        <v>6718398</v>
      </c>
      <c r="CR1143">
        <v>0</v>
      </c>
      <c r="CS1143">
        <v>0</v>
      </c>
      <c r="CT1143">
        <v>0</v>
      </c>
      <c r="CU1143">
        <v>0</v>
      </c>
      <c r="CV1143">
        <v>0</v>
      </c>
      <c r="CW1143">
        <v>573031</v>
      </c>
      <c r="CX1143">
        <v>570695</v>
      </c>
      <c r="CY1143">
        <v>1789711</v>
      </c>
      <c r="CZ1143">
        <v>549981</v>
      </c>
      <c r="DA1143">
        <v>0</v>
      </c>
      <c r="DB1143">
        <v>0</v>
      </c>
      <c r="DC1143">
        <v>91312</v>
      </c>
      <c r="DD1143">
        <v>1125199</v>
      </c>
      <c r="DE1143">
        <v>0</v>
      </c>
      <c r="DF1143">
        <v>133402</v>
      </c>
      <c r="DG1143">
        <v>4833331</v>
      </c>
      <c r="DH1143">
        <v>90460</v>
      </c>
      <c r="DI1143">
        <v>5755648</v>
      </c>
      <c r="DJ1143">
        <v>0</v>
      </c>
      <c r="DK1143">
        <v>849796</v>
      </c>
      <c r="DL1143">
        <v>0</v>
      </c>
      <c r="DM1143">
        <v>0</v>
      </c>
      <c r="DN1143">
        <v>0</v>
      </c>
      <c r="DO1143">
        <v>0</v>
      </c>
      <c r="DP1143">
        <v>118497</v>
      </c>
      <c r="DQ1143">
        <v>17008513</v>
      </c>
      <c r="DR1143">
        <v>0</v>
      </c>
      <c r="DS1143">
        <v>0</v>
      </c>
      <c r="DT1143">
        <v>0</v>
      </c>
      <c r="DU1143">
        <v>0</v>
      </c>
      <c r="DV1143">
        <v>0</v>
      </c>
      <c r="DW1143">
        <v>0</v>
      </c>
      <c r="DX1143">
        <v>0</v>
      </c>
      <c r="DY1143">
        <v>0</v>
      </c>
      <c r="DZ1143">
        <v>0</v>
      </c>
      <c r="EA1143">
        <v>0</v>
      </c>
      <c r="EB1143">
        <v>0</v>
      </c>
      <c r="EC1143">
        <v>0</v>
      </c>
      <c r="ED1143">
        <v>0</v>
      </c>
    </row>
    <row r="1144" spans="1:134" x14ac:dyDescent="0.3">
      <c r="A1144">
        <v>106281266</v>
      </c>
      <c r="B1144" t="s">
        <v>1301</v>
      </c>
      <c r="C1144">
        <v>20181</v>
      </c>
      <c r="D1144" s="1">
        <v>43101</v>
      </c>
      <c r="E1144" s="1">
        <v>43190</v>
      </c>
      <c r="F1144" t="s">
        <v>134</v>
      </c>
      <c r="G1144" t="s">
        <v>199</v>
      </c>
      <c r="H1144">
        <v>3</v>
      </c>
      <c r="I1144">
        <v>407</v>
      </c>
      <c r="J1144" t="s">
        <v>283</v>
      </c>
      <c r="K1144" t="s">
        <v>284</v>
      </c>
      <c r="L1144" t="s">
        <v>138</v>
      </c>
      <c r="M1144" t="s">
        <v>1302</v>
      </c>
      <c r="N1144" t="s">
        <v>1303</v>
      </c>
      <c r="O1144" t="s">
        <v>1304</v>
      </c>
      <c r="P1144">
        <v>94558</v>
      </c>
      <c r="Q1144" t="s">
        <v>1305</v>
      </c>
      <c r="R1144">
        <v>1418</v>
      </c>
      <c r="S1144">
        <v>1314</v>
      </c>
      <c r="T1144">
        <v>1314</v>
      </c>
      <c r="U1144">
        <v>48</v>
      </c>
      <c r="V1144">
        <v>0</v>
      </c>
      <c r="W1144">
        <v>0</v>
      </c>
      <c r="X1144">
        <v>0</v>
      </c>
      <c r="Y1144">
        <v>0</v>
      </c>
      <c r="Z1144">
        <v>0</v>
      </c>
      <c r="AA1144">
        <v>4</v>
      </c>
      <c r="AB1144">
        <v>0</v>
      </c>
      <c r="AC1144">
        <v>0</v>
      </c>
      <c r="AD1144">
        <v>170</v>
      </c>
      <c r="AE1144">
        <v>222</v>
      </c>
      <c r="AF1144">
        <v>0</v>
      </c>
      <c r="AG1144">
        <v>46835</v>
      </c>
      <c r="AH1144">
        <v>0</v>
      </c>
      <c r="AI1144">
        <v>0</v>
      </c>
      <c r="AJ1144">
        <v>0</v>
      </c>
      <c r="AK1144">
        <v>0</v>
      </c>
      <c r="AL1144">
        <v>0</v>
      </c>
      <c r="AM1144">
        <v>61</v>
      </c>
      <c r="AN1144">
        <v>0</v>
      </c>
      <c r="AO1144">
        <v>0</v>
      </c>
      <c r="AP1144">
        <v>63503</v>
      </c>
      <c r="AQ1144">
        <v>110399</v>
      </c>
      <c r="AR1144">
        <v>0</v>
      </c>
      <c r="AS114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220798</v>
      </c>
      <c r="AT1144">
        <v>0</v>
      </c>
      <c r="AU1144">
        <v>0</v>
      </c>
      <c r="AV1144">
        <v>0</v>
      </c>
      <c r="AW1144">
        <v>0</v>
      </c>
      <c r="AX1144">
        <v>0</v>
      </c>
      <c r="AY1144">
        <v>0</v>
      </c>
      <c r="AZ1144">
        <v>0</v>
      </c>
      <c r="BA1144">
        <v>0</v>
      </c>
      <c r="BB1144">
        <v>0</v>
      </c>
      <c r="BC1144">
        <v>0</v>
      </c>
      <c r="BD1144">
        <v>0</v>
      </c>
      <c r="BE1144">
        <v>27228819</v>
      </c>
      <c r="BF1144">
        <v>0</v>
      </c>
      <c r="BG1144">
        <v>0</v>
      </c>
      <c r="BH1144">
        <v>0</v>
      </c>
      <c r="BI1144">
        <v>0</v>
      </c>
      <c r="BJ1144">
        <v>0</v>
      </c>
      <c r="BK1144">
        <v>35306</v>
      </c>
      <c r="BL1144">
        <v>0</v>
      </c>
      <c r="BM1144">
        <v>0</v>
      </c>
      <c r="BN1144">
        <v>36918996</v>
      </c>
      <c r="BO1144">
        <v>64183121</v>
      </c>
      <c r="BP1144">
        <v>0</v>
      </c>
      <c r="BQ1144">
        <v>0</v>
      </c>
      <c r="BR1144">
        <v>0</v>
      </c>
      <c r="BS1144">
        <v>0</v>
      </c>
      <c r="BT1144">
        <v>0</v>
      </c>
      <c r="BU1144">
        <v>0</v>
      </c>
      <c r="BV1144">
        <v>0</v>
      </c>
      <c r="BW1144">
        <v>0</v>
      </c>
      <c r="BX1144">
        <v>0</v>
      </c>
      <c r="BY1144">
        <v>0</v>
      </c>
      <c r="BZ1144">
        <v>0</v>
      </c>
      <c r="CA1144">
        <v>0</v>
      </c>
      <c r="CB1144">
        <v>755</v>
      </c>
      <c r="CC1144">
        <v>0</v>
      </c>
      <c r="CD1144">
        <v>0</v>
      </c>
      <c r="CE1144">
        <v>0</v>
      </c>
      <c r="CF1144">
        <v>0</v>
      </c>
      <c r="CG1144">
        <v>0</v>
      </c>
      <c r="CH1144">
        <v>0</v>
      </c>
      <c r="CI1144">
        <v>0</v>
      </c>
      <c r="CJ1144">
        <v>0</v>
      </c>
      <c r="CK1144">
        <v>0</v>
      </c>
      <c r="CL1144">
        <v>0</v>
      </c>
      <c r="CM1144">
        <v>0</v>
      </c>
      <c r="CN1144">
        <v>0</v>
      </c>
      <c r="CO1144">
        <v>0</v>
      </c>
      <c r="CP1144">
        <v>9150</v>
      </c>
      <c r="CQ1144">
        <v>9905</v>
      </c>
      <c r="CR1144">
        <v>0</v>
      </c>
      <c r="CS1144">
        <v>0</v>
      </c>
      <c r="CT1144">
        <v>0</v>
      </c>
      <c r="CU1144">
        <v>0</v>
      </c>
      <c r="CV1144">
        <v>0</v>
      </c>
      <c r="CW1144">
        <v>27228063</v>
      </c>
      <c r="CX1144">
        <v>0</v>
      </c>
      <c r="CY1144">
        <v>0</v>
      </c>
      <c r="CZ1144">
        <v>0</v>
      </c>
      <c r="DA1144">
        <v>0</v>
      </c>
      <c r="DB1144">
        <v>0</v>
      </c>
      <c r="DC1144">
        <v>35306</v>
      </c>
      <c r="DD1144">
        <v>0</v>
      </c>
      <c r="DE1144">
        <v>0</v>
      </c>
      <c r="DF1144">
        <v>36909847</v>
      </c>
      <c r="DG1144">
        <v>64173216</v>
      </c>
      <c r="DH1144">
        <v>0</v>
      </c>
      <c r="DI1144">
        <v>82813042</v>
      </c>
      <c r="DJ1144">
        <v>0</v>
      </c>
      <c r="DK1144">
        <v>18639826</v>
      </c>
      <c r="DL1144">
        <v>0</v>
      </c>
      <c r="DM1144">
        <v>0</v>
      </c>
      <c r="DN1144">
        <v>0</v>
      </c>
      <c r="DO1144">
        <v>0</v>
      </c>
      <c r="DP1144">
        <v>0</v>
      </c>
      <c r="DQ1144">
        <v>0</v>
      </c>
      <c r="DR1144">
        <v>0</v>
      </c>
      <c r="DS1144">
        <v>0</v>
      </c>
      <c r="DT1144">
        <v>0</v>
      </c>
      <c r="DU1144">
        <v>0</v>
      </c>
      <c r="DV1144">
        <v>0</v>
      </c>
      <c r="DW1144">
        <v>0</v>
      </c>
      <c r="DX1144">
        <v>0</v>
      </c>
      <c r="DY1144">
        <v>0</v>
      </c>
      <c r="DZ1144">
        <v>0</v>
      </c>
      <c r="EA1144">
        <v>0</v>
      </c>
      <c r="EB1144">
        <v>0</v>
      </c>
      <c r="EC1144">
        <v>0</v>
      </c>
      <c r="ED1144">
        <v>0</v>
      </c>
    </row>
    <row r="1145" spans="1:134" x14ac:dyDescent="0.3">
      <c r="A1145">
        <v>106274043</v>
      </c>
      <c r="B1145" t="s">
        <v>1306</v>
      </c>
      <c r="C1145">
        <v>20181</v>
      </c>
      <c r="D1145" s="1">
        <v>43101</v>
      </c>
      <c r="E1145" s="1">
        <v>43190</v>
      </c>
      <c r="F1145" t="s">
        <v>134</v>
      </c>
      <c r="G1145" t="s">
        <v>528</v>
      </c>
      <c r="H1145">
        <v>8</v>
      </c>
      <c r="I1145">
        <v>705</v>
      </c>
      <c r="J1145" t="s">
        <v>276</v>
      </c>
      <c r="K1145" t="s">
        <v>137</v>
      </c>
      <c r="L1145" t="s">
        <v>138</v>
      </c>
      <c r="M1145" t="s">
        <v>1307</v>
      </c>
      <c r="N1145" t="s">
        <v>1308</v>
      </c>
      <c r="O1145" t="s">
        <v>1309</v>
      </c>
      <c r="P1145">
        <v>93906</v>
      </c>
      <c r="Q1145" t="s">
        <v>1310</v>
      </c>
      <c r="R1145">
        <v>172</v>
      </c>
      <c r="S1145">
        <v>137</v>
      </c>
      <c r="T1145">
        <v>137</v>
      </c>
      <c r="U1145">
        <v>450</v>
      </c>
      <c r="V1145">
        <v>0</v>
      </c>
      <c r="W1145">
        <v>628</v>
      </c>
      <c r="X1145">
        <v>687</v>
      </c>
      <c r="Y1145">
        <v>0</v>
      </c>
      <c r="Z1145">
        <v>0</v>
      </c>
      <c r="AA1145">
        <v>393</v>
      </c>
      <c r="AB1145">
        <v>0</v>
      </c>
      <c r="AC1145">
        <v>2</v>
      </c>
      <c r="AD1145">
        <v>73</v>
      </c>
      <c r="AE1145">
        <v>2233</v>
      </c>
      <c r="AF1145">
        <v>0</v>
      </c>
      <c r="AG1145">
        <v>2769</v>
      </c>
      <c r="AH1145">
        <v>0</v>
      </c>
      <c r="AI1145">
        <v>2978</v>
      </c>
      <c r="AJ1145">
        <v>2439</v>
      </c>
      <c r="AK1145">
        <v>0</v>
      </c>
      <c r="AL1145">
        <v>0</v>
      </c>
      <c r="AM1145">
        <v>1970</v>
      </c>
      <c r="AN1145">
        <v>0</v>
      </c>
      <c r="AO1145">
        <v>3</v>
      </c>
      <c r="AP1145">
        <v>187</v>
      </c>
      <c r="AQ1145">
        <v>10346</v>
      </c>
      <c r="AR1145">
        <v>0</v>
      </c>
      <c r="AS114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20692</v>
      </c>
      <c r="AT1145">
        <v>6453</v>
      </c>
      <c r="AU1145">
        <v>0</v>
      </c>
      <c r="AV1145">
        <v>8387</v>
      </c>
      <c r="AW1145">
        <v>20496</v>
      </c>
      <c r="AX1145">
        <v>0</v>
      </c>
      <c r="AY1145">
        <v>0</v>
      </c>
      <c r="AZ1145">
        <v>7390</v>
      </c>
      <c r="BA1145">
        <v>0</v>
      </c>
      <c r="BB1145">
        <v>956</v>
      </c>
      <c r="BC1145">
        <v>2055</v>
      </c>
      <c r="BD1145">
        <v>45737</v>
      </c>
      <c r="BE1145">
        <v>46608226</v>
      </c>
      <c r="BF1145">
        <v>0</v>
      </c>
      <c r="BG1145">
        <v>63812461</v>
      </c>
      <c r="BH1145">
        <v>52746653</v>
      </c>
      <c r="BI1145">
        <v>0</v>
      </c>
      <c r="BJ1145">
        <v>0</v>
      </c>
      <c r="BK1145">
        <v>42706106</v>
      </c>
      <c r="BL1145">
        <v>0</v>
      </c>
      <c r="BM1145">
        <v>482415</v>
      </c>
      <c r="BN1145">
        <v>3655550</v>
      </c>
      <c r="BO1145">
        <v>210011411</v>
      </c>
      <c r="BP1145">
        <v>13023789</v>
      </c>
      <c r="BQ1145">
        <v>0</v>
      </c>
      <c r="BR1145">
        <v>15237355</v>
      </c>
      <c r="BS1145">
        <v>38720163</v>
      </c>
      <c r="BT1145">
        <v>0</v>
      </c>
      <c r="BU1145">
        <v>0</v>
      </c>
      <c r="BV1145">
        <v>19558488</v>
      </c>
      <c r="BW1145">
        <v>0</v>
      </c>
      <c r="BX1145">
        <v>1355045</v>
      </c>
      <c r="BY1145">
        <v>3792262</v>
      </c>
      <c r="BZ1145">
        <v>91687102</v>
      </c>
      <c r="CA1145">
        <v>7333820</v>
      </c>
      <c r="CB1145">
        <v>48177403</v>
      </c>
      <c r="CC1145">
        <v>0</v>
      </c>
      <c r="CD1145">
        <v>65784880</v>
      </c>
      <c r="CE1145">
        <v>78262916</v>
      </c>
      <c r="CF1145">
        <v>-9670533</v>
      </c>
      <c r="CG1145">
        <v>0</v>
      </c>
      <c r="CH1145">
        <v>0</v>
      </c>
      <c r="CI1145">
        <v>36893715</v>
      </c>
      <c r="CJ1145">
        <v>0</v>
      </c>
      <c r="CK1145">
        <v>0</v>
      </c>
      <c r="CL1145">
        <v>1837459</v>
      </c>
      <c r="CM1145">
        <v>0</v>
      </c>
      <c r="CN1145">
        <v>0</v>
      </c>
      <c r="CO1145">
        <v>0</v>
      </c>
      <c r="CP1145">
        <v>0</v>
      </c>
      <c r="CQ1145">
        <v>228619660</v>
      </c>
      <c r="CR1145">
        <v>0</v>
      </c>
      <c r="CS1145">
        <v>0</v>
      </c>
      <c r="CT1145">
        <v>0</v>
      </c>
      <c r="CU1145">
        <v>0</v>
      </c>
      <c r="CV1145">
        <v>0</v>
      </c>
      <c r="CW1145">
        <v>11454612</v>
      </c>
      <c r="CX1145">
        <v>0</v>
      </c>
      <c r="CY1145">
        <v>22935470</v>
      </c>
      <c r="CZ1145">
        <v>13203900</v>
      </c>
      <c r="DA1145">
        <v>0</v>
      </c>
      <c r="DB1145">
        <v>0</v>
      </c>
      <c r="DC1145">
        <v>25370879</v>
      </c>
      <c r="DD1145">
        <v>0</v>
      </c>
      <c r="DE1145">
        <v>0</v>
      </c>
      <c r="DF1145">
        <v>113992</v>
      </c>
      <c r="DG1145">
        <v>73078853</v>
      </c>
      <c r="DH1145">
        <v>1433952</v>
      </c>
      <c r="DI1145">
        <v>69531773</v>
      </c>
      <c r="DJ1145">
        <v>0</v>
      </c>
      <c r="DK1145">
        <v>966677</v>
      </c>
      <c r="DL1145">
        <v>0</v>
      </c>
      <c r="DM1145">
        <v>0</v>
      </c>
      <c r="DN1145">
        <v>0</v>
      </c>
      <c r="DO1145">
        <v>0</v>
      </c>
      <c r="DP1145">
        <v>1417966</v>
      </c>
      <c r="DQ1145">
        <v>121482898</v>
      </c>
      <c r="DR1145">
        <v>0</v>
      </c>
      <c r="DS1145">
        <v>0</v>
      </c>
      <c r="DT1145">
        <v>0</v>
      </c>
      <c r="DU1145">
        <v>0</v>
      </c>
      <c r="DV1145">
        <v>0</v>
      </c>
      <c r="DW1145">
        <v>0</v>
      </c>
      <c r="DX1145">
        <v>0</v>
      </c>
      <c r="DY1145">
        <v>0</v>
      </c>
      <c r="DZ1145">
        <v>0</v>
      </c>
      <c r="EA1145">
        <v>0</v>
      </c>
      <c r="EB1145">
        <v>0</v>
      </c>
      <c r="EC1145">
        <v>0</v>
      </c>
      <c r="ED1145">
        <v>0</v>
      </c>
    </row>
    <row r="1146" spans="1:134" x14ac:dyDescent="0.3">
      <c r="A1146">
        <v>106301304</v>
      </c>
      <c r="B1146" t="s">
        <v>1311</v>
      </c>
      <c r="C1146">
        <v>20181</v>
      </c>
      <c r="D1146" s="1">
        <v>43101</v>
      </c>
      <c r="E1146" s="1">
        <v>43190</v>
      </c>
      <c r="F1146" t="s">
        <v>134</v>
      </c>
      <c r="G1146" t="s">
        <v>226</v>
      </c>
      <c r="H1146">
        <v>13</v>
      </c>
      <c r="I1146">
        <v>1016</v>
      </c>
      <c r="J1146" t="s">
        <v>255</v>
      </c>
      <c r="K1146" t="s">
        <v>137</v>
      </c>
      <c r="L1146" t="s">
        <v>138</v>
      </c>
      <c r="M1146" t="s">
        <v>1312</v>
      </c>
      <c r="N1146" t="s">
        <v>1313</v>
      </c>
      <c r="O1146" t="s">
        <v>818</v>
      </c>
      <c r="P1146">
        <v>92663</v>
      </c>
      <c r="Q1146" t="s">
        <v>1314</v>
      </c>
      <c r="R1146">
        <v>36</v>
      </c>
      <c r="S1146">
        <v>36</v>
      </c>
      <c r="T1146">
        <v>36</v>
      </c>
      <c r="U1146">
        <v>208</v>
      </c>
      <c r="V1146">
        <v>19</v>
      </c>
      <c r="W1146">
        <v>0</v>
      </c>
      <c r="X1146">
        <v>0</v>
      </c>
      <c r="Y1146">
        <v>0</v>
      </c>
      <c r="Z1146">
        <v>0</v>
      </c>
      <c r="AA1146">
        <v>1</v>
      </c>
      <c r="AB1146">
        <v>0</v>
      </c>
      <c r="AC1146">
        <v>0</v>
      </c>
      <c r="AD1146">
        <v>0</v>
      </c>
      <c r="AE1146">
        <v>228</v>
      </c>
      <c r="AF1146">
        <v>0</v>
      </c>
      <c r="AG1146">
        <v>2528</v>
      </c>
      <c r="AH1146">
        <v>251</v>
      </c>
      <c r="AI1146">
        <v>0</v>
      </c>
      <c r="AJ1146">
        <v>0</v>
      </c>
      <c r="AK1146">
        <v>0</v>
      </c>
      <c r="AL1146">
        <v>0</v>
      </c>
      <c r="AM1146">
        <v>27</v>
      </c>
      <c r="AN1146">
        <v>0</v>
      </c>
      <c r="AO1146">
        <v>0</v>
      </c>
      <c r="AP1146">
        <v>0</v>
      </c>
      <c r="AQ1146">
        <v>2806</v>
      </c>
      <c r="AR1146">
        <v>0</v>
      </c>
      <c r="AS114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5612</v>
      </c>
      <c r="AT1146">
        <v>0</v>
      </c>
      <c r="AU1146">
        <v>0</v>
      </c>
      <c r="AV1146">
        <v>0</v>
      </c>
      <c r="AW1146">
        <v>0</v>
      </c>
      <c r="AX1146">
        <v>0</v>
      </c>
      <c r="AY1146">
        <v>0</v>
      </c>
      <c r="AZ1146">
        <v>0</v>
      </c>
      <c r="BA1146">
        <v>0</v>
      </c>
      <c r="BB1146">
        <v>0</v>
      </c>
      <c r="BC1146">
        <v>0</v>
      </c>
      <c r="BD1146">
        <v>0</v>
      </c>
      <c r="BE1146">
        <v>3529942</v>
      </c>
      <c r="BF1146">
        <v>336541</v>
      </c>
      <c r="BG1146">
        <v>0</v>
      </c>
      <c r="BH1146">
        <v>0</v>
      </c>
      <c r="BI1146">
        <v>0</v>
      </c>
      <c r="BJ1146">
        <v>0</v>
      </c>
      <c r="BK1146">
        <v>38387</v>
      </c>
      <c r="BL1146">
        <v>0</v>
      </c>
      <c r="BM1146">
        <v>0</v>
      </c>
      <c r="BN1146">
        <v>0</v>
      </c>
      <c r="BO1146">
        <v>3904870</v>
      </c>
      <c r="BP1146">
        <v>0</v>
      </c>
      <c r="BQ1146">
        <v>0</v>
      </c>
      <c r="BR1146">
        <v>0</v>
      </c>
      <c r="BS1146">
        <v>0</v>
      </c>
      <c r="BT1146">
        <v>0</v>
      </c>
      <c r="BU1146">
        <v>0</v>
      </c>
      <c r="BV1146">
        <v>0</v>
      </c>
      <c r="BW1146">
        <v>0</v>
      </c>
      <c r="BX1146">
        <v>0</v>
      </c>
      <c r="BY1146">
        <v>0</v>
      </c>
      <c r="BZ1146">
        <v>0</v>
      </c>
      <c r="CA1146">
        <v>0</v>
      </c>
      <c r="CB1146">
        <v>1019676</v>
      </c>
      <c r="CC1146">
        <v>141348</v>
      </c>
      <c r="CD1146">
        <v>0</v>
      </c>
      <c r="CE1146">
        <v>0</v>
      </c>
      <c r="CF1146">
        <v>0</v>
      </c>
      <c r="CG1146">
        <v>0</v>
      </c>
      <c r="CH1146">
        <v>0</v>
      </c>
      <c r="CI1146">
        <v>7986</v>
      </c>
      <c r="CJ1146">
        <v>0</v>
      </c>
      <c r="CK1146">
        <v>0</v>
      </c>
      <c r="CL1146">
        <v>0</v>
      </c>
      <c r="CM1146">
        <v>0</v>
      </c>
      <c r="CN1146">
        <v>0</v>
      </c>
      <c r="CO1146">
        <v>0</v>
      </c>
      <c r="CP1146">
        <v>0</v>
      </c>
      <c r="CQ1146">
        <v>1169010</v>
      </c>
      <c r="CR1146">
        <v>0</v>
      </c>
      <c r="CS1146">
        <v>0</v>
      </c>
      <c r="CT1146">
        <v>0</v>
      </c>
      <c r="CU1146">
        <v>0</v>
      </c>
      <c r="CV1146">
        <v>0</v>
      </c>
      <c r="CW1146">
        <v>2510266</v>
      </c>
      <c r="CX1146">
        <v>195193</v>
      </c>
      <c r="CY1146">
        <v>0</v>
      </c>
      <c r="CZ1146">
        <v>0</v>
      </c>
      <c r="DA1146">
        <v>0</v>
      </c>
      <c r="DB1146">
        <v>0</v>
      </c>
      <c r="DC1146">
        <v>30401</v>
      </c>
      <c r="DD1146">
        <v>0</v>
      </c>
      <c r="DE1146">
        <v>0</v>
      </c>
      <c r="DF1146">
        <v>0</v>
      </c>
      <c r="DG1146">
        <v>2735860</v>
      </c>
      <c r="DH1146">
        <v>245</v>
      </c>
      <c r="DI1146">
        <v>2777416</v>
      </c>
      <c r="DJ1146">
        <v>0</v>
      </c>
      <c r="DK1146">
        <v>0</v>
      </c>
      <c r="DL1146">
        <v>0</v>
      </c>
      <c r="DM1146">
        <v>0</v>
      </c>
      <c r="DN1146">
        <v>0</v>
      </c>
      <c r="DO1146">
        <v>0</v>
      </c>
      <c r="DP1146">
        <v>0</v>
      </c>
      <c r="DQ1146">
        <v>769</v>
      </c>
      <c r="DR1146">
        <v>0</v>
      </c>
      <c r="DS1146">
        <v>0</v>
      </c>
      <c r="DT1146">
        <v>0</v>
      </c>
      <c r="DU1146">
        <v>0</v>
      </c>
      <c r="DV1146">
        <v>0</v>
      </c>
      <c r="DW1146">
        <v>0</v>
      </c>
      <c r="DX1146">
        <v>0</v>
      </c>
      <c r="DY1146">
        <v>0</v>
      </c>
      <c r="DZ1146">
        <v>0</v>
      </c>
      <c r="EA1146">
        <v>0</v>
      </c>
      <c r="EB1146">
        <v>0</v>
      </c>
      <c r="EC1146">
        <v>0</v>
      </c>
      <c r="ED1146">
        <v>0</v>
      </c>
    </row>
    <row r="1147" spans="1:134" x14ac:dyDescent="0.3">
      <c r="A1147">
        <v>106514033</v>
      </c>
      <c r="B1147" t="s">
        <v>1315</v>
      </c>
      <c r="C1147">
        <v>20181</v>
      </c>
      <c r="D1147" s="1">
        <v>43101</v>
      </c>
      <c r="E1147" s="1">
        <v>43190</v>
      </c>
      <c r="F1147" t="s">
        <v>134</v>
      </c>
      <c r="G1147" t="s">
        <v>1316</v>
      </c>
      <c r="H1147">
        <v>2</v>
      </c>
      <c r="I1147">
        <v>227</v>
      </c>
      <c r="J1147" t="s">
        <v>255</v>
      </c>
      <c r="K1147" t="s">
        <v>369</v>
      </c>
      <c r="L1147" t="s">
        <v>138</v>
      </c>
      <c r="M1147" t="s">
        <v>1317</v>
      </c>
      <c r="N1147" t="s">
        <v>1318</v>
      </c>
      <c r="O1147" t="s">
        <v>1319</v>
      </c>
      <c r="P1147">
        <v>95993</v>
      </c>
      <c r="Q1147" t="s">
        <v>1320</v>
      </c>
      <c r="R1147">
        <v>16</v>
      </c>
      <c r="S1147">
        <v>16</v>
      </c>
      <c r="T1147">
        <v>16</v>
      </c>
      <c r="U1147">
        <v>0</v>
      </c>
      <c r="V1147">
        <v>0</v>
      </c>
      <c r="W1147">
        <v>0</v>
      </c>
      <c r="X1147">
        <v>0</v>
      </c>
      <c r="Y1147">
        <v>0</v>
      </c>
      <c r="Z1147">
        <v>0</v>
      </c>
      <c r="AA1147">
        <v>0</v>
      </c>
      <c r="AB1147">
        <v>0</v>
      </c>
      <c r="AC1147">
        <v>0</v>
      </c>
      <c r="AD1147">
        <v>87</v>
      </c>
      <c r="AE1147">
        <v>87</v>
      </c>
      <c r="AF1147">
        <v>0</v>
      </c>
      <c r="AG1147">
        <v>0</v>
      </c>
      <c r="AH1147">
        <v>0</v>
      </c>
      <c r="AI1147">
        <v>0</v>
      </c>
      <c r="AJ1147">
        <v>0</v>
      </c>
      <c r="AK1147">
        <v>0</v>
      </c>
      <c r="AL1147">
        <v>0</v>
      </c>
      <c r="AM1147">
        <v>0</v>
      </c>
      <c r="AN1147">
        <v>0</v>
      </c>
      <c r="AO1147">
        <v>0</v>
      </c>
      <c r="AP1147">
        <v>1417</v>
      </c>
      <c r="AQ1147">
        <v>1417</v>
      </c>
      <c r="AR1147">
        <v>0</v>
      </c>
      <c r="AS114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2834</v>
      </c>
      <c r="AT1147">
        <v>0</v>
      </c>
      <c r="AU1147">
        <v>0</v>
      </c>
      <c r="AV1147">
        <v>0</v>
      </c>
      <c r="AW1147">
        <v>0</v>
      </c>
      <c r="AX1147">
        <v>0</v>
      </c>
      <c r="AY1147">
        <v>0</v>
      </c>
      <c r="AZ1147">
        <v>0</v>
      </c>
      <c r="BA1147">
        <v>0</v>
      </c>
      <c r="BB1147">
        <v>0</v>
      </c>
      <c r="BC1147">
        <v>0</v>
      </c>
      <c r="BD1147">
        <v>0</v>
      </c>
      <c r="BE1147">
        <v>0</v>
      </c>
      <c r="BF1147">
        <v>0</v>
      </c>
      <c r="BG1147">
        <v>0</v>
      </c>
      <c r="BH1147">
        <v>0</v>
      </c>
      <c r="BI1147">
        <v>0</v>
      </c>
      <c r="BJ1147">
        <v>0</v>
      </c>
      <c r="BK1147">
        <v>0</v>
      </c>
      <c r="BL1147">
        <v>0</v>
      </c>
      <c r="BM1147">
        <v>0</v>
      </c>
      <c r="BN1147">
        <v>1286575</v>
      </c>
      <c r="BO1147">
        <v>1286575</v>
      </c>
      <c r="BP1147">
        <v>0</v>
      </c>
      <c r="BQ1147">
        <v>0</v>
      </c>
      <c r="BR1147">
        <v>0</v>
      </c>
      <c r="BS1147">
        <v>0</v>
      </c>
      <c r="BT1147">
        <v>0</v>
      </c>
      <c r="BU1147">
        <v>0</v>
      </c>
      <c r="BV1147">
        <v>0</v>
      </c>
      <c r="BW1147">
        <v>0</v>
      </c>
      <c r="BX1147">
        <v>0</v>
      </c>
      <c r="BY1147">
        <v>0</v>
      </c>
      <c r="BZ1147">
        <v>0</v>
      </c>
      <c r="CA1147">
        <v>0</v>
      </c>
      <c r="CB1147">
        <v>0</v>
      </c>
      <c r="CC1147">
        <v>0</v>
      </c>
      <c r="CD1147">
        <v>0</v>
      </c>
      <c r="CE1147">
        <v>0</v>
      </c>
      <c r="CF1147">
        <v>0</v>
      </c>
      <c r="CG1147">
        <v>0</v>
      </c>
      <c r="CH1147">
        <v>0</v>
      </c>
      <c r="CI1147">
        <v>0</v>
      </c>
      <c r="CJ1147">
        <v>0</v>
      </c>
      <c r="CK1147">
        <v>0</v>
      </c>
      <c r="CL1147">
        <v>0</v>
      </c>
      <c r="CM1147">
        <v>0</v>
      </c>
      <c r="CN1147">
        <v>0</v>
      </c>
      <c r="CO1147">
        <v>0</v>
      </c>
      <c r="CP1147">
        <v>0</v>
      </c>
      <c r="CQ1147">
        <v>0</v>
      </c>
      <c r="CR1147">
        <v>0</v>
      </c>
      <c r="CS1147">
        <v>0</v>
      </c>
      <c r="CT1147">
        <v>0</v>
      </c>
      <c r="CU1147">
        <v>0</v>
      </c>
      <c r="CV1147">
        <v>0</v>
      </c>
      <c r="CW1147">
        <v>0</v>
      </c>
      <c r="CX1147">
        <v>0</v>
      </c>
      <c r="CY1147">
        <v>0</v>
      </c>
      <c r="CZ1147">
        <v>0</v>
      </c>
      <c r="DA1147">
        <v>0</v>
      </c>
      <c r="DB1147">
        <v>0</v>
      </c>
      <c r="DC1147">
        <v>0</v>
      </c>
      <c r="DD1147">
        <v>0</v>
      </c>
      <c r="DE1147">
        <v>0</v>
      </c>
      <c r="DF1147">
        <v>1286575</v>
      </c>
      <c r="DG1147">
        <v>1286575</v>
      </c>
      <c r="DH1147">
        <v>0</v>
      </c>
      <c r="DI1147">
        <v>1218539</v>
      </c>
      <c r="DJ1147">
        <v>0</v>
      </c>
      <c r="DK1147">
        <v>0</v>
      </c>
      <c r="DL1147">
        <v>0</v>
      </c>
      <c r="DM1147">
        <v>0</v>
      </c>
      <c r="DN1147">
        <v>0</v>
      </c>
      <c r="DO1147">
        <v>0</v>
      </c>
      <c r="DP1147">
        <v>0</v>
      </c>
      <c r="DQ1147">
        <v>0</v>
      </c>
      <c r="DR1147">
        <v>0</v>
      </c>
      <c r="DS1147">
        <v>0</v>
      </c>
      <c r="DT1147">
        <v>0</v>
      </c>
      <c r="DU1147">
        <v>0</v>
      </c>
      <c r="DV1147">
        <v>0</v>
      </c>
      <c r="DW1147">
        <v>0</v>
      </c>
      <c r="DX1147">
        <v>0</v>
      </c>
      <c r="DY1147">
        <v>0</v>
      </c>
      <c r="DZ1147">
        <v>0</v>
      </c>
      <c r="EA1147">
        <v>0</v>
      </c>
      <c r="EB1147">
        <v>0</v>
      </c>
      <c r="EC1147">
        <v>0</v>
      </c>
      <c r="ED1147">
        <v>0</v>
      </c>
    </row>
    <row r="1148" spans="1:134" x14ac:dyDescent="0.3">
      <c r="A1148">
        <v>106481357</v>
      </c>
      <c r="B1148" t="s">
        <v>1321</v>
      </c>
      <c r="C1148">
        <v>20181</v>
      </c>
      <c r="D1148" s="1">
        <v>43101</v>
      </c>
      <c r="E1148" s="1">
        <v>43190</v>
      </c>
      <c r="F1148" t="s">
        <v>134</v>
      </c>
      <c r="G1148" t="s">
        <v>215</v>
      </c>
      <c r="H1148">
        <v>3</v>
      </c>
      <c r="I1148">
        <v>408</v>
      </c>
      <c r="J1148" t="s">
        <v>136</v>
      </c>
      <c r="K1148" t="s">
        <v>137</v>
      </c>
      <c r="L1148" t="s">
        <v>138</v>
      </c>
      <c r="M1148" t="s">
        <v>1322</v>
      </c>
      <c r="N1148" t="s">
        <v>1323</v>
      </c>
      <c r="O1148" t="s">
        <v>1324</v>
      </c>
      <c r="P1148">
        <v>94533</v>
      </c>
      <c r="Q1148" t="s">
        <v>1325</v>
      </c>
      <c r="R1148">
        <v>182</v>
      </c>
      <c r="S1148">
        <v>182</v>
      </c>
      <c r="T1148">
        <v>182</v>
      </c>
      <c r="U1148">
        <v>1095</v>
      </c>
      <c r="V1148">
        <v>81</v>
      </c>
      <c r="W1148">
        <v>183</v>
      </c>
      <c r="X1148">
        <v>548</v>
      </c>
      <c r="Y1148">
        <v>0</v>
      </c>
      <c r="Z1148">
        <v>0</v>
      </c>
      <c r="AA1148">
        <v>81</v>
      </c>
      <c r="AB1148">
        <v>278</v>
      </c>
      <c r="AC1148">
        <v>6</v>
      </c>
      <c r="AD1148">
        <v>26</v>
      </c>
      <c r="AE1148">
        <v>2298</v>
      </c>
      <c r="AF1148">
        <v>0</v>
      </c>
      <c r="AG1148">
        <v>5809</v>
      </c>
      <c r="AH1148">
        <v>349</v>
      </c>
      <c r="AI1148">
        <v>1005</v>
      </c>
      <c r="AJ1148">
        <v>2695</v>
      </c>
      <c r="AK1148">
        <v>0</v>
      </c>
      <c r="AL1148">
        <v>0</v>
      </c>
      <c r="AM1148">
        <v>308</v>
      </c>
      <c r="AN1148">
        <v>1122</v>
      </c>
      <c r="AO1148">
        <v>38</v>
      </c>
      <c r="AP1148">
        <v>113</v>
      </c>
      <c r="AQ1148">
        <v>11439</v>
      </c>
      <c r="AR1148">
        <v>0</v>
      </c>
      <c r="AS114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22878</v>
      </c>
      <c r="AT1148">
        <v>28509</v>
      </c>
      <c r="AU1148">
        <v>1528</v>
      </c>
      <c r="AV1148">
        <v>2279</v>
      </c>
      <c r="AW1148">
        <v>24524</v>
      </c>
      <c r="AX1148">
        <v>0</v>
      </c>
      <c r="AY1148">
        <v>0</v>
      </c>
      <c r="AZ1148">
        <v>10523</v>
      </c>
      <c r="BA1148">
        <v>23102</v>
      </c>
      <c r="BB1148">
        <v>114</v>
      </c>
      <c r="BC1148">
        <v>1705</v>
      </c>
      <c r="BD1148">
        <v>92284</v>
      </c>
      <c r="BE1148">
        <v>266140572</v>
      </c>
      <c r="BF1148">
        <v>18233746</v>
      </c>
      <c r="BG1148">
        <v>39890847</v>
      </c>
      <c r="BH1148">
        <v>121859202</v>
      </c>
      <c r="BI1148">
        <v>0</v>
      </c>
      <c r="BJ1148">
        <v>0</v>
      </c>
      <c r="BK1148">
        <v>17417447</v>
      </c>
      <c r="BL1148">
        <v>62214785</v>
      </c>
      <c r="BM1148">
        <v>3251450</v>
      </c>
      <c r="BN1148">
        <v>3178655</v>
      </c>
      <c r="BO1148">
        <v>532186704</v>
      </c>
      <c r="BP1148">
        <v>140558695</v>
      </c>
      <c r="BQ1148">
        <v>8399579</v>
      </c>
      <c r="BR1148">
        <v>26869321</v>
      </c>
      <c r="BS1148">
        <v>137959343</v>
      </c>
      <c r="BT1148">
        <v>0</v>
      </c>
      <c r="BU1148">
        <v>0</v>
      </c>
      <c r="BV1148">
        <v>22707944</v>
      </c>
      <c r="BW1148">
        <v>90803052</v>
      </c>
      <c r="BX1148">
        <v>714142</v>
      </c>
      <c r="BY1148">
        <v>11877764</v>
      </c>
      <c r="BZ1148">
        <v>439889840</v>
      </c>
      <c r="CA1148">
        <v>5290394</v>
      </c>
      <c r="CB1148">
        <v>376905377</v>
      </c>
      <c r="CC1148">
        <v>21426506</v>
      </c>
      <c r="CD1148">
        <v>60882757</v>
      </c>
      <c r="CE1148">
        <v>251238199</v>
      </c>
      <c r="CF1148">
        <v>-384814</v>
      </c>
      <c r="CG1148">
        <v>0</v>
      </c>
      <c r="CH1148">
        <v>0</v>
      </c>
      <c r="CI1148">
        <v>27726874</v>
      </c>
      <c r="CJ1148">
        <v>106444928</v>
      </c>
      <c r="CK1148">
        <v>0</v>
      </c>
      <c r="CL1148">
        <v>13468624</v>
      </c>
      <c r="CM1148">
        <v>0</v>
      </c>
      <c r="CN1148">
        <v>0</v>
      </c>
      <c r="CO1148">
        <v>0</v>
      </c>
      <c r="CP1148">
        <v>0</v>
      </c>
      <c r="CQ1148">
        <v>862998845</v>
      </c>
      <c r="CR1148">
        <v>0</v>
      </c>
      <c r="CS1148">
        <v>13093503</v>
      </c>
      <c r="CT1148">
        <v>0</v>
      </c>
      <c r="CU1148">
        <v>9459258</v>
      </c>
      <c r="CV1148">
        <v>22552761</v>
      </c>
      <c r="CW1148">
        <v>29793890</v>
      </c>
      <c r="CX1148">
        <v>5206819</v>
      </c>
      <c r="CY1148">
        <v>6262225</v>
      </c>
      <c r="CZ1148">
        <v>21673849</v>
      </c>
      <c r="DA1148">
        <v>0</v>
      </c>
      <c r="DB1148">
        <v>0</v>
      </c>
      <c r="DC1148">
        <v>12398517</v>
      </c>
      <c r="DD1148">
        <v>56032167</v>
      </c>
      <c r="DE1148">
        <v>0</v>
      </c>
      <c r="DF1148">
        <v>262993</v>
      </c>
      <c r="DG1148">
        <v>131630460</v>
      </c>
      <c r="DH1148">
        <v>1679021</v>
      </c>
      <c r="DI1148">
        <v>135413837</v>
      </c>
      <c r="DJ1148">
        <v>0</v>
      </c>
      <c r="DK1148">
        <v>-1575551</v>
      </c>
      <c r="DL1148">
        <v>0</v>
      </c>
      <c r="DM1148">
        <v>0</v>
      </c>
      <c r="DN1148">
        <v>0</v>
      </c>
      <c r="DO1148">
        <v>0</v>
      </c>
      <c r="DP1148">
        <v>17096618</v>
      </c>
      <c r="DQ1148">
        <v>234106565</v>
      </c>
      <c r="DR1148">
        <v>0</v>
      </c>
      <c r="DS1148">
        <v>0</v>
      </c>
      <c r="DT1148">
        <v>0</v>
      </c>
      <c r="DU1148">
        <v>0</v>
      </c>
      <c r="DV1148">
        <v>0</v>
      </c>
      <c r="DW1148">
        <v>0</v>
      </c>
      <c r="DX1148">
        <v>0</v>
      </c>
      <c r="DY1148">
        <v>0</v>
      </c>
      <c r="DZ1148">
        <v>0</v>
      </c>
      <c r="EA1148">
        <v>0</v>
      </c>
      <c r="EB1148">
        <v>0</v>
      </c>
      <c r="EC1148">
        <v>0</v>
      </c>
      <c r="ED1148">
        <v>0</v>
      </c>
    </row>
    <row r="1149" spans="1:134" x14ac:dyDescent="0.3">
      <c r="A1149">
        <v>106141273</v>
      </c>
      <c r="B1149" t="s">
        <v>1326</v>
      </c>
      <c r="C1149">
        <v>20181</v>
      </c>
      <c r="D1149" s="1">
        <v>43101</v>
      </c>
      <c r="E1149" s="1">
        <v>43190</v>
      </c>
      <c r="F1149" t="s">
        <v>134</v>
      </c>
      <c r="G1149" t="s">
        <v>1327</v>
      </c>
      <c r="H1149">
        <v>12</v>
      </c>
      <c r="I1149">
        <v>1203</v>
      </c>
      <c r="J1149" t="s">
        <v>183</v>
      </c>
      <c r="K1149" t="s">
        <v>137</v>
      </c>
      <c r="L1149" t="s">
        <v>220</v>
      </c>
      <c r="M1149" t="s">
        <v>1328</v>
      </c>
      <c r="N1149" t="s">
        <v>1329</v>
      </c>
      <c r="O1149" t="s">
        <v>1330</v>
      </c>
      <c r="P1149">
        <v>93514</v>
      </c>
      <c r="Q1149" t="s">
        <v>1331</v>
      </c>
      <c r="R1149">
        <v>25</v>
      </c>
      <c r="S1149">
        <v>25</v>
      </c>
      <c r="T1149">
        <v>12</v>
      </c>
      <c r="U1149">
        <v>156</v>
      </c>
      <c r="V1149">
        <v>12</v>
      </c>
      <c r="W1149">
        <v>19</v>
      </c>
      <c r="X1149">
        <v>27</v>
      </c>
      <c r="Y1149">
        <v>0</v>
      </c>
      <c r="Z1149">
        <v>0</v>
      </c>
      <c r="AA1149">
        <v>15</v>
      </c>
      <c r="AB1149">
        <v>47</v>
      </c>
      <c r="AC1149">
        <v>2</v>
      </c>
      <c r="AD1149">
        <v>5</v>
      </c>
      <c r="AE1149">
        <v>283</v>
      </c>
      <c r="AF1149">
        <v>0</v>
      </c>
      <c r="AG1149">
        <v>611</v>
      </c>
      <c r="AH1149">
        <v>39</v>
      </c>
      <c r="AI1149">
        <v>45</v>
      </c>
      <c r="AJ1149">
        <v>114</v>
      </c>
      <c r="AK1149">
        <v>0</v>
      </c>
      <c r="AL1149">
        <v>0</v>
      </c>
      <c r="AM1149">
        <v>48</v>
      </c>
      <c r="AN1149">
        <v>117</v>
      </c>
      <c r="AO1149">
        <v>7</v>
      </c>
      <c r="AP1149">
        <v>12</v>
      </c>
      <c r="AQ1149">
        <v>993</v>
      </c>
      <c r="AR1149">
        <v>0</v>
      </c>
      <c r="AS114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1986</v>
      </c>
      <c r="AT1149">
        <v>6512</v>
      </c>
      <c r="AU1149">
        <v>163</v>
      </c>
      <c r="AV1149">
        <v>1300</v>
      </c>
      <c r="AW1149">
        <v>3230</v>
      </c>
      <c r="AX1149">
        <v>0</v>
      </c>
      <c r="AY1149">
        <v>3</v>
      </c>
      <c r="AZ1149">
        <v>1333</v>
      </c>
      <c r="BA1149">
        <v>5891</v>
      </c>
      <c r="BB1149">
        <v>173</v>
      </c>
      <c r="BC1149">
        <v>519</v>
      </c>
      <c r="BD1149">
        <v>19124</v>
      </c>
      <c r="BE1149">
        <v>6678084</v>
      </c>
      <c r="BF1149">
        <v>481990</v>
      </c>
      <c r="BG1149">
        <v>684531</v>
      </c>
      <c r="BH1149">
        <v>1008943</v>
      </c>
      <c r="BI1149">
        <v>0</v>
      </c>
      <c r="BJ1149">
        <v>0</v>
      </c>
      <c r="BK1149">
        <v>676800</v>
      </c>
      <c r="BL1149">
        <v>1761183</v>
      </c>
      <c r="BM1149">
        <v>75761</v>
      </c>
      <c r="BN1149">
        <v>2054</v>
      </c>
      <c r="BO1149">
        <v>11369346</v>
      </c>
      <c r="BP1149">
        <v>10805314</v>
      </c>
      <c r="BQ1149">
        <v>404465</v>
      </c>
      <c r="BR1149">
        <v>2132331</v>
      </c>
      <c r="BS1149">
        <v>3713757</v>
      </c>
      <c r="BT1149">
        <v>0</v>
      </c>
      <c r="BU1149">
        <v>2946</v>
      </c>
      <c r="BV1149">
        <v>1181555</v>
      </c>
      <c r="BW1149">
        <v>8022291</v>
      </c>
      <c r="BX1149">
        <v>287041</v>
      </c>
      <c r="BY1149">
        <v>695647</v>
      </c>
      <c r="BZ1149">
        <v>27245347</v>
      </c>
      <c r="CA1149">
        <v>724992</v>
      </c>
      <c r="CB1149">
        <v>8185887</v>
      </c>
      <c r="CC1149">
        <v>287477</v>
      </c>
      <c r="CD1149">
        <v>3028411</v>
      </c>
      <c r="CE1149">
        <v>3507968</v>
      </c>
      <c r="CF1149">
        <v>-1427085</v>
      </c>
      <c r="CG1149">
        <v>0</v>
      </c>
      <c r="CH1149">
        <v>0</v>
      </c>
      <c r="CI1149">
        <v>1159500</v>
      </c>
      <c r="CJ1149">
        <v>1301385</v>
      </c>
      <c r="CK1149">
        <v>0</v>
      </c>
      <c r="CL1149">
        <v>429117</v>
      </c>
      <c r="CM1149">
        <v>1190</v>
      </c>
      <c r="CN1149">
        <v>0</v>
      </c>
      <c r="CO1149">
        <v>0</v>
      </c>
      <c r="CP1149">
        <v>73979</v>
      </c>
      <c r="CQ1149">
        <v>17272821</v>
      </c>
      <c r="CR1149">
        <v>0</v>
      </c>
      <c r="CS1149">
        <v>0</v>
      </c>
      <c r="CT1149">
        <v>0</v>
      </c>
      <c r="CU1149">
        <v>0</v>
      </c>
      <c r="CV1149">
        <v>0</v>
      </c>
      <c r="CW1149">
        <v>9297510</v>
      </c>
      <c r="CX1149">
        <v>598978</v>
      </c>
      <c r="CY1149">
        <v>1215536</v>
      </c>
      <c r="CZ1149">
        <v>1214732</v>
      </c>
      <c r="DA1149">
        <v>0</v>
      </c>
      <c r="DB1149">
        <v>2946</v>
      </c>
      <c r="DC1149">
        <v>698855</v>
      </c>
      <c r="DD1149">
        <v>8482089</v>
      </c>
      <c r="DE1149">
        <v>-67505</v>
      </c>
      <c r="DF1149">
        <v>-101269</v>
      </c>
      <c r="DG1149">
        <v>21341872</v>
      </c>
      <c r="DH1149">
        <v>150659</v>
      </c>
      <c r="DI1149">
        <v>20069515</v>
      </c>
      <c r="DJ1149">
        <v>3117293</v>
      </c>
      <c r="DK1149">
        <v>-550444</v>
      </c>
      <c r="DL1149">
        <v>0</v>
      </c>
      <c r="DM1149">
        <v>0</v>
      </c>
      <c r="DN1149">
        <v>0</v>
      </c>
      <c r="DO1149">
        <v>0</v>
      </c>
      <c r="DP1149">
        <v>696418</v>
      </c>
      <c r="DQ1149">
        <v>77685621</v>
      </c>
      <c r="DR1149">
        <v>0</v>
      </c>
      <c r="DS1149">
        <v>0</v>
      </c>
      <c r="DT1149">
        <v>0</v>
      </c>
      <c r="DU1149">
        <v>0</v>
      </c>
      <c r="DV1149">
        <v>0</v>
      </c>
      <c r="DW1149">
        <v>0</v>
      </c>
      <c r="DX1149">
        <v>0</v>
      </c>
      <c r="DY1149">
        <v>0</v>
      </c>
      <c r="DZ1149">
        <v>0</v>
      </c>
      <c r="EA1149">
        <v>0</v>
      </c>
      <c r="EB1149">
        <v>0</v>
      </c>
      <c r="EC1149">
        <v>0</v>
      </c>
      <c r="ED1149">
        <v>0</v>
      </c>
    </row>
    <row r="1150" spans="1:134" x14ac:dyDescent="0.3">
      <c r="A1150">
        <v>106190568</v>
      </c>
      <c r="B1150" t="s">
        <v>1332</v>
      </c>
      <c r="C1150">
        <v>20181</v>
      </c>
      <c r="D1150" s="1">
        <v>43101</v>
      </c>
      <c r="E1150" s="1">
        <v>43190</v>
      </c>
      <c r="F1150" t="s">
        <v>134</v>
      </c>
      <c r="G1150" t="s">
        <v>158</v>
      </c>
      <c r="H1150">
        <v>11</v>
      </c>
      <c r="I1150">
        <v>905</v>
      </c>
      <c r="J1150" t="s">
        <v>136</v>
      </c>
      <c r="K1150" t="s">
        <v>137</v>
      </c>
      <c r="L1150" t="s">
        <v>138</v>
      </c>
      <c r="M1150" t="s">
        <v>1333</v>
      </c>
      <c r="N1150" t="s">
        <v>1334</v>
      </c>
      <c r="O1150" t="s">
        <v>1335</v>
      </c>
      <c r="P1150">
        <v>91325</v>
      </c>
      <c r="Q1150" t="s">
        <v>1336</v>
      </c>
      <c r="R1150">
        <v>412</v>
      </c>
      <c r="S1150">
        <v>412</v>
      </c>
      <c r="T1150">
        <v>220</v>
      </c>
      <c r="U1150">
        <v>1277</v>
      </c>
      <c r="V1150">
        <v>574</v>
      </c>
      <c r="W1150">
        <v>456</v>
      </c>
      <c r="X1150">
        <v>710</v>
      </c>
      <c r="Y1150">
        <v>0</v>
      </c>
      <c r="Z1150">
        <v>0</v>
      </c>
      <c r="AA1150">
        <v>98</v>
      </c>
      <c r="AB1150">
        <v>872</v>
      </c>
      <c r="AC1150">
        <v>24</v>
      </c>
      <c r="AD1150">
        <v>16</v>
      </c>
      <c r="AE1150">
        <v>4027</v>
      </c>
      <c r="AF1150">
        <v>0</v>
      </c>
      <c r="AG1150">
        <v>6602</v>
      </c>
      <c r="AH1150">
        <v>2767</v>
      </c>
      <c r="AI1150">
        <v>1696</v>
      </c>
      <c r="AJ1150">
        <v>2352</v>
      </c>
      <c r="AK1150">
        <v>0</v>
      </c>
      <c r="AL1150">
        <v>0</v>
      </c>
      <c r="AM1150">
        <v>458</v>
      </c>
      <c r="AN1150">
        <v>3906</v>
      </c>
      <c r="AO1150">
        <v>129</v>
      </c>
      <c r="AP1150">
        <v>86</v>
      </c>
      <c r="AQ1150">
        <v>17996</v>
      </c>
      <c r="AR1150">
        <v>0</v>
      </c>
      <c r="AS115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35992</v>
      </c>
      <c r="AT1150">
        <v>5216</v>
      </c>
      <c r="AU1150">
        <v>2054</v>
      </c>
      <c r="AV1150">
        <v>3262</v>
      </c>
      <c r="AW1150">
        <v>8432</v>
      </c>
      <c r="AX1150">
        <v>0</v>
      </c>
      <c r="AY1150">
        <v>0</v>
      </c>
      <c r="AZ1150">
        <v>1090</v>
      </c>
      <c r="BA1150">
        <v>6681</v>
      </c>
      <c r="BB1150">
        <v>500</v>
      </c>
      <c r="BC1150">
        <v>695</v>
      </c>
      <c r="BD1150">
        <v>27930</v>
      </c>
      <c r="BE1150">
        <v>165569340</v>
      </c>
      <c r="BF1150">
        <v>69427467</v>
      </c>
      <c r="BG1150">
        <v>41245469</v>
      </c>
      <c r="BH1150">
        <v>59274430</v>
      </c>
      <c r="BI1150">
        <v>0</v>
      </c>
      <c r="BJ1150">
        <v>0</v>
      </c>
      <c r="BK1150">
        <v>14870652</v>
      </c>
      <c r="BL1150">
        <v>84863586</v>
      </c>
      <c r="BM1150">
        <v>1191228</v>
      </c>
      <c r="BN1150">
        <v>792565</v>
      </c>
      <c r="BO1150">
        <v>437234737</v>
      </c>
      <c r="BP1150">
        <v>37915762</v>
      </c>
      <c r="BQ1150">
        <v>16625735</v>
      </c>
      <c r="BR1150">
        <v>15302535</v>
      </c>
      <c r="BS1150">
        <v>37942544</v>
      </c>
      <c r="BT1150">
        <v>0</v>
      </c>
      <c r="BU1150">
        <v>0</v>
      </c>
      <c r="BV1150">
        <v>3938481</v>
      </c>
      <c r="BW1150">
        <v>38560368</v>
      </c>
      <c r="BX1150">
        <v>2261445</v>
      </c>
      <c r="BY1150">
        <v>3146525</v>
      </c>
      <c r="BZ1150">
        <v>155693395</v>
      </c>
      <c r="CA1150">
        <v>4886071</v>
      </c>
      <c r="CB1150">
        <v>176115896</v>
      </c>
      <c r="CC1150">
        <v>71664318</v>
      </c>
      <c r="CD1150">
        <v>41130476</v>
      </c>
      <c r="CE1150">
        <v>86445520</v>
      </c>
      <c r="CF1150">
        <v>0</v>
      </c>
      <c r="CG1150">
        <v>0</v>
      </c>
      <c r="CH1150">
        <v>0</v>
      </c>
      <c r="CI1150">
        <v>14152474</v>
      </c>
      <c r="CJ1150">
        <v>83084001</v>
      </c>
      <c r="CK1150">
        <v>0</v>
      </c>
      <c r="CL1150">
        <v>4102117</v>
      </c>
      <c r="CM1150">
        <v>0</v>
      </c>
      <c r="CN1150">
        <v>0</v>
      </c>
      <c r="CO1150">
        <v>0</v>
      </c>
      <c r="CP1150">
        <v>1652554</v>
      </c>
      <c r="CQ1150">
        <v>483233427</v>
      </c>
      <c r="CR1150">
        <v>0</v>
      </c>
      <c r="CS1150">
        <v>0</v>
      </c>
      <c r="CT1150">
        <v>0</v>
      </c>
      <c r="CU1150">
        <v>0</v>
      </c>
      <c r="CV1150">
        <v>0</v>
      </c>
      <c r="CW1150">
        <v>26434380</v>
      </c>
      <c r="CX1150">
        <v>14228174</v>
      </c>
      <c r="CY1150">
        <v>15141120</v>
      </c>
      <c r="CZ1150">
        <v>10587214</v>
      </c>
      <c r="DA1150">
        <v>0</v>
      </c>
      <c r="DB1150">
        <v>0</v>
      </c>
      <c r="DC1150">
        <v>4117708</v>
      </c>
      <c r="DD1150">
        <v>38954707</v>
      </c>
      <c r="DE1150">
        <v>0</v>
      </c>
      <c r="DF1150">
        <v>231402</v>
      </c>
      <c r="DG1150">
        <v>109694705</v>
      </c>
      <c r="DH1150">
        <v>2685791</v>
      </c>
      <c r="DI1150">
        <v>106812653</v>
      </c>
      <c r="DJ1150">
        <v>0</v>
      </c>
      <c r="DK1150">
        <v>678449</v>
      </c>
      <c r="DL1150">
        <v>0</v>
      </c>
      <c r="DM1150">
        <v>0</v>
      </c>
      <c r="DN1150">
        <v>0</v>
      </c>
      <c r="DO1150">
        <v>0</v>
      </c>
      <c r="DP1150">
        <v>579191</v>
      </c>
      <c r="DQ1150">
        <v>179749163</v>
      </c>
      <c r="DR1150">
        <v>0</v>
      </c>
      <c r="DS1150">
        <v>0</v>
      </c>
      <c r="DT1150">
        <v>0</v>
      </c>
      <c r="DU1150">
        <v>0</v>
      </c>
      <c r="DV1150">
        <v>0</v>
      </c>
      <c r="DW1150">
        <v>0</v>
      </c>
      <c r="DX1150">
        <v>0</v>
      </c>
      <c r="DY1150">
        <v>0</v>
      </c>
      <c r="DZ1150">
        <v>0</v>
      </c>
      <c r="EA1150">
        <v>0</v>
      </c>
      <c r="EB1150">
        <v>0</v>
      </c>
      <c r="EC1150">
        <v>0</v>
      </c>
      <c r="ED1150">
        <v>0</v>
      </c>
    </row>
    <row r="1151" spans="1:134" x14ac:dyDescent="0.3">
      <c r="A1151">
        <v>106214034</v>
      </c>
      <c r="B1151" t="s">
        <v>1337</v>
      </c>
      <c r="C1151">
        <v>20181</v>
      </c>
      <c r="D1151" s="1">
        <v>43101</v>
      </c>
      <c r="E1151" s="1">
        <v>43190</v>
      </c>
      <c r="F1151" t="s">
        <v>134</v>
      </c>
      <c r="G1151" t="s">
        <v>932</v>
      </c>
      <c r="H1151">
        <v>4</v>
      </c>
      <c r="I1151">
        <v>405</v>
      </c>
      <c r="J1151" t="s">
        <v>136</v>
      </c>
      <c r="K1151" t="s">
        <v>137</v>
      </c>
      <c r="L1151" t="s">
        <v>138</v>
      </c>
      <c r="M1151" t="s">
        <v>1338</v>
      </c>
      <c r="N1151" t="s">
        <v>1339</v>
      </c>
      <c r="O1151" t="s">
        <v>1340</v>
      </c>
      <c r="P1151">
        <v>94945</v>
      </c>
      <c r="Q1151" t="s">
        <v>1341</v>
      </c>
      <c r="R1151">
        <v>47</v>
      </c>
      <c r="S1151">
        <v>47</v>
      </c>
      <c r="T1151">
        <v>23</v>
      </c>
      <c r="U1151">
        <v>323</v>
      </c>
      <c r="V1151">
        <v>32</v>
      </c>
      <c r="W1151">
        <v>20</v>
      </c>
      <c r="X1151">
        <v>55</v>
      </c>
      <c r="Y1151">
        <v>0</v>
      </c>
      <c r="Z1151">
        <v>1</v>
      </c>
      <c r="AA1151">
        <v>7</v>
      </c>
      <c r="AB1151">
        <v>66</v>
      </c>
      <c r="AC1151">
        <v>4</v>
      </c>
      <c r="AD1151">
        <v>2</v>
      </c>
      <c r="AE1151">
        <v>510</v>
      </c>
      <c r="AF1151">
        <v>0</v>
      </c>
      <c r="AG1151">
        <v>1125</v>
      </c>
      <c r="AH1151">
        <v>95</v>
      </c>
      <c r="AI1151">
        <v>58</v>
      </c>
      <c r="AJ1151">
        <v>171</v>
      </c>
      <c r="AK1151">
        <v>0</v>
      </c>
      <c r="AL1151">
        <v>10</v>
      </c>
      <c r="AM1151">
        <v>23</v>
      </c>
      <c r="AN1151">
        <v>191</v>
      </c>
      <c r="AO1151">
        <v>9</v>
      </c>
      <c r="AP1151">
        <v>5</v>
      </c>
      <c r="AQ1151">
        <v>1687</v>
      </c>
      <c r="AR1151">
        <v>0</v>
      </c>
      <c r="AS115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3374</v>
      </c>
      <c r="AT1151">
        <v>1004</v>
      </c>
      <c r="AU1151">
        <v>95</v>
      </c>
      <c r="AV1151">
        <v>307</v>
      </c>
      <c r="AW1151">
        <v>2035</v>
      </c>
      <c r="AX1151">
        <v>0</v>
      </c>
      <c r="AY1151">
        <v>0</v>
      </c>
      <c r="AZ1151">
        <v>107</v>
      </c>
      <c r="BA1151">
        <v>927</v>
      </c>
      <c r="BB1151">
        <v>161</v>
      </c>
      <c r="BC1151">
        <v>53</v>
      </c>
      <c r="BD1151">
        <v>4689</v>
      </c>
      <c r="BE1151">
        <v>18754897</v>
      </c>
      <c r="BF1151">
        <v>1485515</v>
      </c>
      <c r="BG1151">
        <v>964230</v>
      </c>
      <c r="BH1151">
        <v>2779841</v>
      </c>
      <c r="BI1151">
        <v>0</v>
      </c>
      <c r="BJ1151">
        <v>72464</v>
      </c>
      <c r="BK1151">
        <v>386076</v>
      </c>
      <c r="BL1151">
        <v>3148589</v>
      </c>
      <c r="BM1151">
        <v>144562</v>
      </c>
      <c r="BN1151">
        <v>63829</v>
      </c>
      <c r="BO1151">
        <v>27800003</v>
      </c>
      <c r="BP1151">
        <v>12757231</v>
      </c>
      <c r="BQ1151">
        <v>1578181</v>
      </c>
      <c r="BR1151">
        <v>988686</v>
      </c>
      <c r="BS1151">
        <v>6140870</v>
      </c>
      <c r="BT1151">
        <v>0</v>
      </c>
      <c r="BU1151">
        <v>0</v>
      </c>
      <c r="BV1151">
        <v>1123329</v>
      </c>
      <c r="BW1151">
        <v>10832394</v>
      </c>
      <c r="BX1151">
        <v>698806</v>
      </c>
      <c r="BY1151">
        <v>232228</v>
      </c>
      <c r="BZ1151">
        <v>34351725</v>
      </c>
      <c r="CA1151">
        <v>123</v>
      </c>
      <c r="CB1151">
        <v>25453675</v>
      </c>
      <c r="CC1151">
        <v>2457909</v>
      </c>
      <c r="CD1151">
        <v>1735246</v>
      </c>
      <c r="CE1151">
        <v>7582965</v>
      </c>
      <c r="CF1151">
        <v>0</v>
      </c>
      <c r="CG1151">
        <v>0</v>
      </c>
      <c r="CH1151">
        <v>35598</v>
      </c>
      <c r="CI1151">
        <v>1063377</v>
      </c>
      <c r="CJ1151">
        <v>5426611</v>
      </c>
      <c r="CK1151">
        <v>0</v>
      </c>
      <c r="CL1151">
        <v>843368</v>
      </c>
      <c r="CM1151">
        <v>0</v>
      </c>
      <c r="CN1151">
        <v>0</v>
      </c>
      <c r="CO1151">
        <v>0</v>
      </c>
      <c r="CP1151">
        <v>13522</v>
      </c>
      <c r="CQ1151">
        <v>44612394</v>
      </c>
      <c r="CR1151">
        <v>0</v>
      </c>
      <c r="CS1151">
        <v>0</v>
      </c>
      <c r="CT1151">
        <v>0</v>
      </c>
      <c r="CU1151">
        <v>0</v>
      </c>
      <c r="CV1151">
        <v>0</v>
      </c>
      <c r="CW1151">
        <v>6058453</v>
      </c>
      <c r="CX1151">
        <v>605787</v>
      </c>
      <c r="CY1151">
        <v>217670</v>
      </c>
      <c r="CZ1151">
        <v>1335428</v>
      </c>
      <c r="DA1151">
        <v>0</v>
      </c>
      <c r="DB1151">
        <v>39184</v>
      </c>
      <c r="DC1151">
        <v>446028</v>
      </c>
      <c r="DD1151">
        <v>8554372</v>
      </c>
      <c r="DE1151">
        <v>0</v>
      </c>
      <c r="DF1151">
        <v>282412</v>
      </c>
      <c r="DG1151">
        <v>17539334</v>
      </c>
      <c r="DH1151">
        <v>711327</v>
      </c>
      <c r="DI1151">
        <v>26378779</v>
      </c>
      <c r="DJ1151">
        <v>0</v>
      </c>
      <c r="DK1151">
        <v>345918</v>
      </c>
      <c r="DL1151">
        <v>0</v>
      </c>
      <c r="DM1151">
        <v>0</v>
      </c>
      <c r="DN1151">
        <v>0</v>
      </c>
      <c r="DO1151">
        <v>0</v>
      </c>
      <c r="DP1151">
        <v>562492</v>
      </c>
      <c r="DQ1151">
        <v>34805084</v>
      </c>
      <c r="DR1151">
        <v>0</v>
      </c>
      <c r="DS1151">
        <v>0</v>
      </c>
      <c r="DT1151">
        <v>0</v>
      </c>
      <c r="DU1151">
        <v>0</v>
      </c>
      <c r="DV1151">
        <v>0</v>
      </c>
      <c r="DW1151">
        <v>0</v>
      </c>
      <c r="DX1151">
        <v>0</v>
      </c>
      <c r="DY1151">
        <v>0</v>
      </c>
      <c r="DZ1151">
        <v>0</v>
      </c>
      <c r="EA1151">
        <v>0</v>
      </c>
      <c r="EB1151">
        <v>0</v>
      </c>
      <c r="EC1151">
        <v>0</v>
      </c>
      <c r="ED1151">
        <v>0</v>
      </c>
    </row>
    <row r="1152" spans="1:134" x14ac:dyDescent="0.3">
      <c r="A1152">
        <v>106500967</v>
      </c>
      <c r="B1152" t="s">
        <v>1342</v>
      </c>
      <c r="C1152">
        <v>20181</v>
      </c>
      <c r="D1152" s="1">
        <v>43101</v>
      </c>
      <c r="E1152" s="1">
        <v>43190</v>
      </c>
      <c r="F1152" t="s">
        <v>134</v>
      </c>
      <c r="G1152" t="s">
        <v>420</v>
      </c>
      <c r="H1152">
        <v>6</v>
      </c>
      <c r="I1152">
        <v>511</v>
      </c>
      <c r="J1152" t="s">
        <v>183</v>
      </c>
      <c r="K1152" t="s">
        <v>137</v>
      </c>
      <c r="L1152" t="s">
        <v>220</v>
      </c>
      <c r="M1152" t="s">
        <v>1343</v>
      </c>
      <c r="N1152" t="s">
        <v>1344</v>
      </c>
      <c r="O1152" t="s">
        <v>1345</v>
      </c>
      <c r="P1152">
        <v>95361</v>
      </c>
      <c r="Q1152" t="s">
        <v>1346</v>
      </c>
      <c r="R1152">
        <v>150</v>
      </c>
      <c r="S1152">
        <v>144</v>
      </c>
      <c r="T1152">
        <v>144</v>
      </c>
      <c r="U1152">
        <v>111</v>
      </c>
      <c r="V1152">
        <v>66</v>
      </c>
      <c r="W1152">
        <v>20</v>
      </c>
      <c r="X1152">
        <v>78</v>
      </c>
      <c r="Y1152">
        <v>0</v>
      </c>
      <c r="Z1152">
        <v>0</v>
      </c>
      <c r="AA1152">
        <v>22</v>
      </c>
      <c r="AB1152">
        <v>1</v>
      </c>
      <c r="AC1152">
        <v>0</v>
      </c>
      <c r="AD1152">
        <v>4</v>
      </c>
      <c r="AE1152">
        <v>302</v>
      </c>
      <c r="AF1152">
        <v>0</v>
      </c>
      <c r="AG1152">
        <v>906</v>
      </c>
      <c r="AH1152">
        <v>615</v>
      </c>
      <c r="AI1152">
        <v>6944</v>
      </c>
      <c r="AJ1152">
        <v>460</v>
      </c>
      <c r="AK1152">
        <v>0</v>
      </c>
      <c r="AL1152">
        <v>0</v>
      </c>
      <c r="AM1152">
        <v>107</v>
      </c>
      <c r="AN1152">
        <v>1</v>
      </c>
      <c r="AO1152">
        <v>0</v>
      </c>
      <c r="AP1152">
        <v>102</v>
      </c>
      <c r="AQ1152">
        <v>9135</v>
      </c>
      <c r="AR1152">
        <v>0</v>
      </c>
      <c r="AS115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18270</v>
      </c>
      <c r="AT1152">
        <v>3782</v>
      </c>
      <c r="AU1152">
        <v>1275</v>
      </c>
      <c r="AV1152">
        <v>4153</v>
      </c>
      <c r="AW1152">
        <v>17208</v>
      </c>
      <c r="AX1152">
        <v>0</v>
      </c>
      <c r="AY1152">
        <v>0</v>
      </c>
      <c r="AZ1152">
        <v>3915</v>
      </c>
      <c r="BA1152">
        <v>275</v>
      </c>
      <c r="BB1152">
        <v>713</v>
      </c>
      <c r="BC1152">
        <v>1714</v>
      </c>
      <c r="BD1152">
        <v>33035</v>
      </c>
      <c r="BE1152">
        <v>4054822</v>
      </c>
      <c r="BF1152">
        <v>2072921</v>
      </c>
      <c r="BG1152">
        <v>3943256</v>
      </c>
      <c r="BH1152">
        <v>2418349</v>
      </c>
      <c r="BI1152">
        <v>0</v>
      </c>
      <c r="BJ1152">
        <v>0</v>
      </c>
      <c r="BK1152">
        <v>540286</v>
      </c>
      <c r="BL1152">
        <v>29035</v>
      </c>
      <c r="BM1152">
        <v>0</v>
      </c>
      <c r="BN1152">
        <v>241071</v>
      </c>
      <c r="BO1152">
        <v>13299740</v>
      </c>
      <c r="BP1152">
        <v>5490345</v>
      </c>
      <c r="BQ1152">
        <v>2958873</v>
      </c>
      <c r="BR1152">
        <v>3133612</v>
      </c>
      <c r="BS1152">
        <v>16593887</v>
      </c>
      <c r="BT1152">
        <v>0</v>
      </c>
      <c r="BU1152">
        <v>0</v>
      </c>
      <c r="BV1152">
        <v>4772464</v>
      </c>
      <c r="BW1152">
        <v>912471</v>
      </c>
      <c r="BX1152">
        <v>290740</v>
      </c>
      <c r="BY1152">
        <v>1827664</v>
      </c>
      <c r="BZ1152">
        <v>35980056</v>
      </c>
      <c r="CA1152">
        <v>1102787</v>
      </c>
      <c r="CB1152">
        <v>7569091</v>
      </c>
      <c r="CC1152">
        <v>4026381</v>
      </c>
      <c r="CD1152">
        <v>3554422</v>
      </c>
      <c r="CE1152">
        <v>11385439</v>
      </c>
      <c r="CF1152">
        <v>0</v>
      </c>
      <c r="CG1152">
        <v>0</v>
      </c>
      <c r="CH1152">
        <v>0</v>
      </c>
      <c r="CI1152">
        <v>1774810</v>
      </c>
      <c r="CJ1152">
        <v>718822</v>
      </c>
      <c r="CK1152">
        <v>0</v>
      </c>
      <c r="CL1152">
        <v>290740</v>
      </c>
      <c r="CM1152">
        <v>0</v>
      </c>
      <c r="CN1152">
        <v>0</v>
      </c>
      <c r="CO1152">
        <v>0</v>
      </c>
      <c r="CP1152">
        <v>910805</v>
      </c>
      <c r="CQ1152">
        <v>31333297</v>
      </c>
      <c r="CR1152">
        <v>0</v>
      </c>
      <c r="CS1152">
        <v>0</v>
      </c>
      <c r="CT1152">
        <v>0</v>
      </c>
      <c r="CU1152">
        <v>19570</v>
      </c>
      <c r="CV1152">
        <v>19570</v>
      </c>
      <c r="CW1152">
        <v>1976076</v>
      </c>
      <c r="CX1152">
        <v>1005413</v>
      </c>
      <c r="CY1152">
        <v>3522446</v>
      </c>
      <c r="CZ1152">
        <v>7626797</v>
      </c>
      <c r="DA1152">
        <v>0</v>
      </c>
      <c r="DB1152">
        <v>0</v>
      </c>
      <c r="DC1152">
        <v>3537940</v>
      </c>
      <c r="DD1152">
        <v>242254</v>
      </c>
      <c r="DE1152">
        <v>0</v>
      </c>
      <c r="DF1152">
        <v>55143</v>
      </c>
      <c r="DG1152">
        <v>17966069</v>
      </c>
      <c r="DH1152">
        <v>2666033</v>
      </c>
      <c r="DI1152">
        <v>17488446</v>
      </c>
      <c r="DJ1152">
        <v>0</v>
      </c>
      <c r="DK1152">
        <v>591040</v>
      </c>
      <c r="DL1152">
        <v>0</v>
      </c>
      <c r="DM1152">
        <v>0</v>
      </c>
      <c r="DN1152">
        <v>0</v>
      </c>
      <c r="DO1152">
        <v>0</v>
      </c>
      <c r="DP1152">
        <v>119137</v>
      </c>
      <c r="DQ1152">
        <v>84954921</v>
      </c>
      <c r="DR1152">
        <v>0</v>
      </c>
      <c r="DS1152">
        <v>0</v>
      </c>
      <c r="DT1152">
        <v>0</v>
      </c>
      <c r="DU1152">
        <v>0</v>
      </c>
      <c r="DV1152">
        <v>0</v>
      </c>
      <c r="DW1152">
        <v>0</v>
      </c>
      <c r="DX1152">
        <v>0</v>
      </c>
      <c r="DY1152">
        <v>0</v>
      </c>
      <c r="DZ1152">
        <v>0</v>
      </c>
      <c r="EA1152">
        <v>0</v>
      </c>
      <c r="EB1152">
        <v>0</v>
      </c>
      <c r="EC1152">
        <v>0</v>
      </c>
      <c r="ED1152">
        <v>0</v>
      </c>
    </row>
    <row r="1153" spans="1:134" x14ac:dyDescent="0.3">
      <c r="A1153">
        <v>106198495</v>
      </c>
      <c r="B1153" t="s">
        <v>1347</v>
      </c>
      <c r="C1153">
        <v>20181</v>
      </c>
      <c r="D1153" s="1">
        <v>43101</v>
      </c>
      <c r="E1153" s="1">
        <v>43190</v>
      </c>
      <c r="F1153" t="s">
        <v>134</v>
      </c>
      <c r="G1153" t="s">
        <v>158</v>
      </c>
      <c r="H1153">
        <v>11</v>
      </c>
      <c r="I1153">
        <v>933</v>
      </c>
      <c r="J1153" t="s">
        <v>255</v>
      </c>
      <c r="K1153" t="s">
        <v>369</v>
      </c>
      <c r="L1153" t="s">
        <v>138</v>
      </c>
      <c r="M1153" t="s">
        <v>1348</v>
      </c>
      <c r="N1153" t="s">
        <v>1349</v>
      </c>
      <c r="O1153" t="s">
        <v>501</v>
      </c>
      <c r="P1153">
        <v>90806</v>
      </c>
      <c r="Q1153" t="s">
        <v>1350</v>
      </c>
      <c r="R1153">
        <v>36</v>
      </c>
      <c r="S1153">
        <v>36</v>
      </c>
      <c r="T1153">
        <v>36</v>
      </c>
      <c r="U1153">
        <v>139</v>
      </c>
      <c r="V1153">
        <v>6</v>
      </c>
      <c r="W1153">
        <v>0</v>
      </c>
      <c r="X1153">
        <v>0</v>
      </c>
      <c r="Y1153">
        <v>0</v>
      </c>
      <c r="Z1153">
        <v>0</v>
      </c>
      <c r="AA1153">
        <v>55</v>
      </c>
      <c r="AB1153">
        <v>9</v>
      </c>
      <c r="AC1153">
        <v>0</v>
      </c>
      <c r="AD1153">
        <v>19</v>
      </c>
      <c r="AE1153">
        <v>228</v>
      </c>
      <c r="AF1153">
        <v>0</v>
      </c>
      <c r="AG1153">
        <v>1399</v>
      </c>
      <c r="AH1153">
        <v>41</v>
      </c>
      <c r="AI1153">
        <v>0</v>
      </c>
      <c r="AJ1153">
        <v>0</v>
      </c>
      <c r="AK1153">
        <v>0</v>
      </c>
      <c r="AL1153">
        <v>0</v>
      </c>
      <c r="AM1153">
        <v>396</v>
      </c>
      <c r="AN1153">
        <v>68</v>
      </c>
      <c r="AO1153">
        <v>0</v>
      </c>
      <c r="AP1153">
        <v>235</v>
      </c>
      <c r="AQ1153">
        <v>2139</v>
      </c>
      <c r="AR1153">
        <v>0</v>
      </c>
      <c r="AS115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4278</v>
      </c>
      <c r="AT1153">
        <v>0</v>
      </c>
      <c r="AU1153">
        <v>0</v>
      </c>
      <c r="AV1153">
        <v>0</v>
      </c>
      <c r="AW1153">
        <v>0</v>
      </c>
      <c r="AX1153">
        <v>0</v>
      </c>
      <c r="AY1153">
        <v>0</v>
      </c>
      <c r="AZ1153">
        <v>0</v>
      </c>
      <c r="BA1153">
        <v>0</v>
      </c>
      <c r="BB1153">
        <v>0</v>
      </c>
      <c r="BC1153">
        <v>0</v>
      </c>
      <c r="BD1153">
        <v>0</v>
      </c>
      <c r="BE1153">
        <v>2046500</v>
      </c>
      <c r="BF1153">
        <v>51800</v>
      </c>
      <c r="BG1153">
        <v>0</v>
      </c>
      <c r="BH1153">
        <v>0</v>
      </c>
      <c r="BI1153">
        <v>0</v>
      </c>
      <c r="BJ1153">
        <v>0</v>
      </c>
      <c r="BK1153">
        <v>521468</v>
      </c>
      <c r="BL1153">
        <v>102200</v>
      </c>
      <c r="BM1153">
        <v>0</v>
      </c>
      <c r="BN1153">
        <v>20332</v>
      </c>
      <c r="BO1153">
        <v>2742300</v>
      </c>
      <c r="BP1153">
        <v>0</v>
      </c>
      <c r="BQ1153">
        <v>0</v>
      </c>
      <c r="BR1153">
        <v>0</v>
      </c>
      <c r="BS1153">
        <v>0</v>
      </c>
      <c r="BT1153">
        <v>0</v>
      </c>
      <c r="BU1153">
        <v>0</v>
      </c>
      <c r="BV1153">
        <v>0</v>
      </c>
      <c r="BW1153">
        <v>0</v>
      </c>
      <c r="BX1153">
        <v>0</v>
      </c>
      <c r="BY1153">
        <v>0</v>
      </c>
      <c r="BZ1153">
        <v>0</v>
      </c>
      <c r="CA1153">
        <v>86475</v>
      </c>
      <c r="CB1153">
        <v>787635</v>
      </c>
      <c r="CC1153">
        <v>31650</v>
      </c>
      <c r="CD1153">
        <v>0</v>
      </c>
      <c r="CE1153">
        <v>0</v>
      </c>
      <c r="CF1153">
        <v>0</v>
      </c>
      <c r="CG1153">
        <v>0</v>
      </c>
      <c r="CH1153">
        <v>0</v>
      </c>
      <c r="CI1153">
        <v>190421</v>
      </c>
      <c r="CJ1153">
        <v>44310</v>
      </c>
      <c r="CK1153">
        <v>0</v>
      </c>
      <c r="CL1153">
        <v>0</v>
      </c>
      <c r="CM1153">
        <v>0</v>
      </c>
      <c r="CN1153">
        <v>0</v>
      </c>
      <c r="CO1153">
        <v>0</v>
      </c>
      <c r="CP1153">
        <v>2917</v>
      </c>
      <c r="CQ1153">
        <v>1143408</v>
      </c>
      <c r="CR1153">
        <v>0</v>
      </c>
      <c r="CS1153">
        <v>0</v>
      </c>
      <c r="CT1153">
        <v>0</v>
      </c>
      <c r="CU1153">
        <v>0</v>
      </c>
      <c r="CV1153">
        <v>0</v>
      </c>
      <c r="CW1153">
        <v>1219951</v>
      </c>
      <c r="CX1153">
        <v>7179</v>
      </c>
      <c r="CY1153">
        <v>0</v>
      </c>
      <c r="CZ1153">
        <v>0</v>
      </c>
      <c r="DA1153">
        <v>0</v>
      </c>
      <c r="DB1153">
        <v>0</v>
      </c>
      <c r="DC1153">
        <v>303375</v>
      </c>
      <c r="DD1153">
        <v>50972</v>
      </c>
      <c r="DE1153">
        <v>0</v>
      </c>
      <c r="DF1153">
        <v>17415</v>
      </c>
      <c r="DG1153">
        <v>1598892</v>
      </c>
      <c r="DH1153">
        <v>0</v>
      </c>
      <c r="DI1153">
        <v>1462394</v>
      </c>
      <c r="DJ1153">
        <v>0</v>
      </c>
      <c r="DK1153">
        <v>0</v>
      </c>
      <c r="DL1153">
        <v>0</v>
      </c>
      <c r="DM1153">
        <v>0</v>
      </c>
      <c r="DN1153">
        <v>0</v>
      </c>
      <c r="DO1153">
        <v>0</v>
      </c>
      <c r="DP1153">
        <v>29073</v>
      </c>
      <c r="DQ1153">
        <v>446003</v>
      </c>
      <c r="DR1153">
        <v>0</v>
      </c>
      <c r="DS1153">
        <v>0</v>
      </c>
      <c r="DT1153">
        <v>0</v>
      </c>
      <c r="DU1153">
        <v>0</v>
      </c>
      <c r="DV1153">
        <v>0</v>
      </c>
      <c r="DW1153">
        <v>0</v>
      </c>
      <c r="DX1153">
        <v>0</v>
      </c>
      <c r="DY1153">
        <v>0</v>
      </c>
      <c r="DZ1153">
        <v>0</v>
      </c>
      <c r="EA1153">
        <v>0</v>
      </c>
      <c r="EB1153">
        <v>0</v>
      </c>
      <c r="EC1153">
        <v>0</v>
      </c>
      <c r="ED1153">
        <v>0</v>
      </c>
    </row>
    <row r="1154" spans="1:134" x14ac:dyDescent="0.3">
      <c r="A1154">
        <v>106430837</v>
      </c>
      <c r="B1154" t="s">
        <v>1351</v>
      </c>
      <c r="C1154">
        <v>20181</v>
      </c>
      <c r="D1154" s="1">
        <v>43101</v>
      </c>
      <c r="E1154" s="1">
        <v>43190</v>
      </c>
      <c r="F1154" t="s">
        <v>134</v>
      </c>
      <c r="G1154" t="s">
        <v>446</v>
      </c>
      <c r="H1154">
        <v>7</v>
      </c>
      <c r="I1154">
        <v>431</v>
      </c>
      <c r="J1154" t="s">
        <v>152</v>
      </c>
      <c r="K1154" t="s">
        <v>137</v>
      </c>
      <c r="L1154" t="s">
        <v>138</v>
      </c>
      <c r="M1154" t="s">
        <v>1352</v>
      </c>
      <c r="N1154" t="s">
        <v>1353</v>
      </c>
      <c r="O1154" t="s">
        <v>566</v>
      </c>
      <c r="P1154">
        <v>95128</v>
      </c>
      <c r="Q1154" t="s">
        <v>1354</v>
      </c>
      <c r="R1154">
        <v>358</v>
      </c>
      <c r="S1154">
        <v>260</v>
      </c>
      <c r="T1154">
        <v>202</v>
      </c>
      <c r="U1154">
        <v>644</v>
      </c>
      <c r="V1154">
        <v>217</v>
      </c>
      <c r="W1154">
        <v>471</v>
      </c>
      <c r="X1154">
        <v>500</v>
      </c>
      <c r="Y1154">
        <v>0</v>
      </c>
      <c r="Z1154">
        <v>0</v>
      </c>
      <c r="AA1154">
        <v>9</v>
      </c>
      <c r="AB1154">
        <v>543</v>
      </c>
      <c r="AC1154">
        <v>0</v>
      </c>
      <c r="AD1154">
        <v>45</v>
      </c>
      <c r="AE1154">
        <v>2429</v>
      </c>
      <c r="AF1154">
        <v>4</v>
      </c>
      <c r="AG1154">
        <v>3722</v>
      </c>
      <c r="AH1154">
        <v>987</v>
      </c>
      <c r="AI1154">
        <v>1884</v>
      </c>
      <c r="AJ1154">
        <v>3461</v>
      </c>
      <c r="AK1154">
        <v>0</v>
      </c>
      <c r="AL1154">
        <v>0</v>
      </c>
      <c r="AM1154">
        <v>41</v>
      </c>
      <c r="AN1154">
        <v>2012</v>
      </c>
      <c r="AO1154">
        <v>0</v>
      </c>
      <c r="AP1154">
        <v>106</v>
      </c>
      <c r="AQ1154">
        <v>12213</v>
      </c>
      <c r="AR1154">
        <v>2134</v>
      </c>
      <c r="AS115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26560</v>
      </c>
      <c r="AT1154">
        <v>7271</v>
      </c>
      <c r="AU1154">
        <v>1718</v>
      </c>
      <c r="AV1154">
        <v>3275</v>
      </c>
      <c r="AW1154">
        <v>9492</v>
      </c>
      <c r="AX1154">
        <v>0</v>
      </c>
      <c r="AY1154">
        <v>0</v>
      </c>
      <c r="AZ1154">
        <v>496</v>
      </c>
      <c r="BA1154">
        <v>7735</v>
      </c>
      <c r="BB1154">
        <v>0</v>
      </c>
      <c r="BC1154">
        <v>734</v>
      </c>
      <c r="BD1154">
        <v>30721</v>
      </c>
      <c r="BE1154">
        <v>95967180</v>
      </c>
      <c r="BF1154">
        <v>30342856</v>
      </c>
      <c r="BG1154">
        <v>29120126</v>
      </c>
      <c r="BH1154">
        <v>53582380</v>
      </c>
      <c r="BI1154">
        <v>0</v>
      </c>
      <c r="BJ1154">
        <v>0</v>
      </c>
      <c r="BK1154">
        <v>2078425</v>
      </c>
      <c r="BL1154">
        <v>47296401</v>
      </c>
      <c r="BM1154">
        <v>0</v>
      </c>
      <c r="BN1154">
        <v>1505605</v>
      </c>
      <c r="BO1154">
        <v>259892973</v>
      </c>
      <c r="BP1154">
        <v>37391009</v>
      </c>
      <c r="BQ1154">
        <v>14145056</v>
      </c>
      <c r="BR1154">
        <v>11539859</v>
      </c>
      <c r="BS1154">
        <v>34660056</v>
      </c>
      <c r="BT1154">
        <v>0</v>
      </c>
      <c r="BU1154">
        <v>0</v>
      </c>
      <c r="BV1154">
        <v>1723128</v>
      </c>
      <c r="BW1154">
        <v>39933119</v>
      </c>
      <c r="BX1154">
        <v>0</v>
      </c>
      <c r="BY1154">
        <v>2412207</v>
      </c>
      <c r="BZ1154">
        <v>141804434</v>
      </c>
      <c r="CA1154">
        <v>3678222</v>
      </c>
      <c r="CB1154">
        <v>113010582</v>
      </c>
      <c r="CC1154">
        <v>38891738</v>
      </c>
      <c r="CD1154">
        <v>31232506</v>
      </c>
      <c r="CE1154">
        <v>77939468</v>
      </c>
      <c r="CF1154">
        <v>0</v>
      </c>
      <c r="CG1154">
        <v>0</v>
      </c>
      <c r="CH1154">
        <v>0</v>
      </c>
      <c r="CI1154">
        <v>3025045</v>
      </c>
      <c r="CJ1154">
        <v>60764930</v>
      </c>
      <c r="CK1154">
        <v>0</v>
      </c>
      <c r="CL1154">
        <v>834822</v>
      </c>
      <c r="CM1154">
        <v>0</v>
      </c>
      <c r="CN1154">
        <v>0</v>
      </c>
      <c r="CO1154">
        <v>0</v>
      </c>
      <c r="CP1154">
        <v>2333199</v>
      </c>
      <c r="CQ1154">
        <v>331710512</v>
      </c>
      <c r="CR1154">
        <v>0</v>
      </c>
      <c r="CS1154">
        <v>0</v>
      </c>
      <c r="CT1154">
        <v>0</v>
      </c>
      <c r="CU1154">
        <v>0</v>
      </c>
      <c r="CV1154">
        <v>0</v>
      </c>
      <c r="CW1154">
        <v>20229869</v>
      </c>
      <c r="CX1154">
        <v>4900466</v>
      </c>
      <c r="CY1154">
        <v>9401146</v>
      </c>
      <c r="CZ1154">
        <v>8865869</v>
      </c>
      <c r="DA1154">
        <v>0</v>
      </c>
      <c r="DB1154">
        <v>0</v>
      </c>
      <c r="DC1154">
        <v>717059</v>
      </c>
      <c r="DD1154">
        <v>25100481</v>
      </c>
      <c r="DE1154">
        <v>0</v>
      </c>
      <c r="DF1154">
        <v>772005</v>
      </c>
      <c r="DG1154">
        <v>69986895</v>
      </c>
      <c r="DH1154">
        <v>856182</v>
      </c>
      <c r="DI1154">
        <v>82610192</v>
      </c>
      <c r="DJ1154">
        <v>0</v>
      </c>
      <c r="DK1154">
        <v>203169</v>
      </c>
      <c r="DL1154">
        <v>0</v>
      </c>
      <c r="DM1154">
        <v>0</v>
      </c>
      <c r="DN1154">
        <v>0</v>
      </c>
      <c r="DO1154">
        <v>0</v>
      </c>
      <c r="DP1154">
        <v>1759000</v>
      </c>
      <c r="DQ1154">
        <v>29142315</v>
      </c>
      <c r="DR1154">
        <v>0</v>
      </c>
      <c r="DS1154">
        <v>0</v>
      </c>
      <c r="DT1154">
        <v>0</v>
      </c>
      <c r="DU1154">
        <v>0</v>
      </c>
      <c r="DV1154">
        <v>0</v>
      </c>
      <c r="DW1154">
        <v>0</v>
      </c>
      <c r="DX1154">
        <v>0</v>
      </c>
      <c r="DY1154">
        <v>0</v>
      </c>
      <c r="DZ1154">
        <v>0</v>
      </c>
      <c r="EA1154">
        <v>0</v>
      </c>
      <c r="EB1154">
        <v>0</v>
      </c>
      <c r="EC1154">
        <v>0</v>
      </c>
      <c r="ED1154">
        <v>0</v>
      </c>
    </row>
    <row r="1155" spans="1:134" x14ac:dyDescent="0.3">
      <c r="A1155">
        <v>106560501</v>
      </c>
      <c r="B1155" t="s">
        <v>1355</v>
      </c>
      <c r="C1155">
        <v>20181</v>
      </c>
      <c r="D1155" s="1">
        <v>43101</v>
      </c>
      <c r="E1155" s="1">
        <v>43190</v>
      </c>
      <c r="F1155" t="s">
        <v>134</v>
      </c>
      <c r="G1155" t="s">
        <v>187</v>
      </c>
      <c r="H1155">
        <v>10</v>
      </c>
      <c r="I1155">
        <v>809</v>
      </c>
      <c r="J1155" t="s">
        <v>136</v>
      </c>
      <c r="K1155" t="s">
        <v>137</v>
      </c>
      <c r="L1155" t="s">
        <v>220</v>
      </c>
      <c r="M1155" t="s">
        <v>1356</v>
      </c>
      <c r="N1155" t="s">
        <v>1357</v>
      </c>
      <c r="O1155" t="s">
        <v>1358</v>
      </c>
      <c r="P1155">
        <v>93023</v>
      </c>
      <c r="Q1155" t="s">
        <v>536</v>
      </c>
      <c r="R1155">
        <v>91</v>
      </c>
      <c r="S1155">
        <v>91</v>
      </c>
      <c r="T1155">
        <v>70</v>
      </c>
      <c r="U1155">
        <v>94</v>
      </c>
      <c r="V1155">
        <v>35</v>
      </c>
      <c r="W1155">
        <v>3</v>
      </c>
      <c r="X1155">
        <v>12</v>
      </c>
      <c r="Y1155">
        <v>0</v>
      </c>
      <c r="Z1155">
        <v>0</v>
      </c>
      <c r="AA1155">
        <v>1</v>
      </c>
      <c r="AB1155">
        <v>12</v>
      </c>
      <c r="AC1155">
        <v>3</v>
      </c>
      <c r="AD1155">
        <v>0</v>
      </c>
      <c r="AE1155">
        <v>160</v>
      </c>
      <c r="AF1155">
        <v>25</v>
      </c>
      <c r="AG1155">
        <v>1105</v>
      </c>
      <c r="AH1155">
        <v>510</v>
      </c>
      <c r="AI1155">
        <v>187</v>
      </c>
      <c r="AJ1155">
        <v>3603</v>
      </c>
      <c r="AK1155">
        <v>0</v>
      </c>
      <c r="AL1155">
        <v>0</v>
      </c>
      <c r="AM1155">
        <v>1</v>
      </c>
      <c r="AN1155">
        <v>828</v>
      </c>
      <c r="AO1155">
        <v>6</v>
      </c>
      <c r="AP1155">
        <v>0</v>
      </c>
      <c r="AQ1155">
        <v>6240</v>
      </c>
      <c r="AR1155">
        <v>5254</v>
      </c>
      <c r="AS115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17734</v>
      </c>
      <c r="AT1155">
        <v>2357</v>
      </c>
      <c r="AU1155">
        <v>715</v>
      </c>
      <c r="AV1155">
        <v>355</v>
      </c>
      <c r="AW1155">
        <v>2170</v>
      </c>
      <c r="AX1155">
        <v>0</v>
      </c>
      <c r="AY1155">
        <v>0</v>
      </c>
      <c r="AZ1155">
        <v>162</v>
      </c>
      <c r="BA1155">
        <v>2425</v>
      </c>
      <c r="BB1155">
        <v>158</v>
      </c>
      <c r="BC1155">
        <v>237</v>
      </c>
      <c r="BD1155">
        <v>8579</v>
      </c>
      <c r="BE1155">
        <v>3016394</v>
      </c>
      <c r="BF1155">
        <v>1125132</v>
      </c>
      <c r="BG1155">
        <v>176865</v>
      </c>
      <c r="BH1155">
        <v>2301400</v>
      </c>
      <c r="BI1155">
        <v>0</v>
      </c>
      <c r="BJ1155">
        <v>0</v>
      </c>
      <c r="BK1155">
        <v>15658</v>
      </c>
      <c r="BL1155">
        <v>604729</v>
      </c>
      <c r="BM1155">
        <v>26164</v>
      </c>
      <c r="BN1155">
        <v>0</v>
      </c>
      <c r="BO1155">
        <v>7266342</v>
      </c>
      <c r="BP1155">
        <v>2409473</v>
      </c>
      <c r="BQ1155">
        <v>864565</v>
      </c>
      <c r="BR1155">
        <v>304141</v>
      </c>
      <c r="BS1155">
        <v>1603438</v>
      </c>
      <c r="BT1155">
        <v>0</v>
      </c>
      <c r="BU1155">
        <v>0</v>
      </c>
      <c r="BV1155">
        <v>144019</v>
      </c>
      <c r="BW1155">
        <v>2280485</v>
      </c>
      <c r="BX1155">
        <v>211730</v>
      </c>
      <c r="BY1155">
        <v>122934</v>
      </c>
      <c r="BZ1155">
        <v>7940785</v>
      </c>
      <c r="CA1155">
        <v>124078</v>
      </c>
      <c r="CB1155">
        <v>3056163</v>
      </c>
      <c r="CC1155">
        <v>1636043</v>
      </c>
      <c r="CD1155">
        <v>178591</v>
      </c>
      <c r="CE1155">
        <v>1118615</v>
      </c>
      <c r="CF1155">
        <v>-8884</v>
      </c>
      <c r="CG1155">
        <v>0</v>
      </c>
      <c r="CH1155">
        <v>0</v>
      </c>
      <c r="CI1155">
        <v>85061</v>
      </c>
      <c r="CJ1155">
        <v>2042061</v>
      </c>
      <c r="CK1155">
        <v>0</v>
      </c>
      <c r="CL1155">
        <v>237894</v>
      </c>
      <c r="CM1155">
        <v>0</v>
      </c>
      <c r="CN1155">
        <v>0</v>
      </c>
      <c r="CO1155">
        <v>0</v>
      </c>
      <c r="CP1155">
        <v>65529</v>
      </c>
      <c r="CQ1155">
        <v>8535151</v>
      </c>
      <c r="CR1155">
        <v>0</v>
      </c>
      <c r="CS1155">
        <v>102489</v>
      </c>
      <c r="CT1155">
        <v>0</v>
      </c>
      <c r="CU1155">
        <v>0</v>
      </c>
      <c r="CV1155">
        <v>102489</v>
      </c>
      <c r="CW1155">
        <v>2333340</v>
      </c>
      <c r="CX1155">
        <v>345606</v>
      </c>
      <c r="CY1155">
        <v>302873</v>
      </c>
      <c r="CZ1155">
        <v>2862548</v>
      </c>
      <c r="DA1155">
        <v>0</v>
      </c>
      <c r="DB1155">
        <v>0</v>
      </c>
      <c r="DC1155">
        <v>72433</v>
      </c>
      <c r="DD1155">
        <v>775232</v>
      </c>
      <c r="DE1155">
        <v>0</v>
      </c>
      <c r="DF1155">
        <v>82433</v>
      </c>
      <c r="DG1155">
        <v>6774465</v>
      </c>
      <c r="DH1155">
        <v>141215</v>
      </c>
      <c r="DI1155">
        <v>7986154</v>
      </c>
      <c r="DJ1155">
        <v>0</v>
      </c>
      <c r="DK1155">
        <v>200150</v>
      </c>
      <c r="DL1155">
        <v>0</v>
      </c>
      <c r="DM1155">
        <v>0</v>
      </c>
      <c r="DN1155">
        <v>0</v>
      </c>
      <c r="DO1155">
        <v>0</v>
      </c>
      <c r="DP1155">
        <v>385389</v>
      </c>
      <c r="DQ1155">
        <v>16964325</v>
      </c>
      <c r="DR1155">
        <v>0</v>
      </c>
      <c r="DS1155">
        <v>0</v>
      </c>
      <c r="DT1155">
        <v>0</v>
      </c>
      <c r="DU1155">
        <v>0</v>
      </c>
      <c r="DV1155">
        <v>0</v>
      </c>
      <c r="DW1155">
        <v>0</v>
      </c>
      <c r="DX1155">
        <v>0</v>
      </c>
      <c r="DY1155">
        <v>0</v>
      </c>
      <c r="DZ1155">
        <v>0</v>
      </c>
      <c r="EA1155">
        <v>0</v>
      </c>
      <c r="EB1155">
        <v>0</v>
      </c>
      <c r="EC1155">
        <v>0</v>
      </c>
      <c r="ED1155">
        <v>0</v>
      </c>
    </row>
    <row r="1156" spans="1:134" x14ac:dyDescent="0.3">
      <c r="A1156">
        <v>106190534</v>
      </c>
      <c r="B1156" t="s">
        <v>1359</v>
      </c>
      <c r="C1156">
        <v>20181</v>
      </c>
      <c r="D1156" s="1">
        <v>43101</v>
      </c>
      <c r="E1156" s="1">
        <v>43190</v>
      </c>
      <c r="F1156" t="s">
        <v>134</v>
      </c>
      <c r="G1156" t="s">
        <v>158</v>
      </c>
      <c r="H1156">
        <v>11</v>
      </c>
      <c r="I1156">
        <v>925</v>
      </c>
      <c r="J1156" t="s">
        <v>255</v>
      </c>
      <c r="K1156" t="s">
        <v>137</v>
      </c>
      <c r="L1156" t="s">
        <v>138</v>
      </c>
      <c r="M1156" t="s">
        <v>1360</v>
      </c>
      <c r="N1156" t="s">
        <v>1361</v>
      </c>
      <c r="O1156" t="s">
        <v>223</v>
      </c>
      <c r="P1156">
        <v>90036</v>
      </c>
      <c r="Q1156" t="s">
        <v>1362</v>
      </c>
      <c r="R1156">
        <v>204</v>
      </c>
      <c r="S1156">
        <v>204</v>
      </c>
      <c r="T1156">
        <v>78</v>
      </c>
      <c r="U1156">
        <v>711</v>
      </c>
      <c r="V1156">
        <v>106</v>
      </c>
      <c r="W1156">
        <v>139</v>
      </c>
      <c r="X1156">
        <v>177</v>
      </c>
      <c r="Y1156">
        <v>0</v>
      </c>
      <c r="Z1156">
        <v>0</v>
      </c>
      <c r="AA1156">
        <v>76</v>
      </c>
      <c r="AB1156">
        <v>54</v>
      </c>
      <c r="AC1156">
        <v>0</v>
      </c>
      <c r="AD1156">
        <v>81</v>
      </c>
      <c r="AE1156">
        <v>1344</v>
      </c>
      <c r="AF1156">
        <v>0</v>
      </c>
      <c r="AG1156">
        <v>3836</v>
      </c>
      <c r="AH1156">
        <v>460</v>
      </c>
      <c r="AI1156">
        <v>789</v>
      </c>
      <c r="AJ1156">
        <v>1058</v>
      </c>
      <c r="AK1156">
        <v>0</v>
      </c>
      <c r="AL1156">
        <v>0</v>
      </c>
      <c r="AM1156">
        <v>330</v>
      </c>
      <c r="AN1156">
        <v>269</v>
      </c>
      <c r="AO1156">
        <v>0</v>
      </c>
      <c r="AP1156">
        <v>222</v>
      </c>
      <c r="AQ1156">
        <v>6964</v>
      </c>
      <c r="AR1156">
        <v>0</v>
      </c>
      <c r="AS115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13928</v>
      </c>
      <c r="AT1156">
        <v>2445</v>
      </c>
      <c r="AU1156">
        <v>680</v>
      </c>
      <c r="AV1156">
        <v>396</v>
      </c>
      <c r="AW1156">
        <v>2367</v>
      </c>
      <c r="AX1156">
        <v>0</v>
      </c>
      <c r="AY1156">
        <v>0</v>
      </c>
      <c r="AZ1156">
        <v>1265</v>
      </c>
      <c r="BA1156">
        <v>828</v>
      </c>
      <c r="BB1156">
        <v>0</v>
      </c>
      <c r="BC1156">
        <v>817</v>
      </c>
      <c r="BD1156">
        <v>8798</v>
      </c>
      <c r="BE1156">
        <v>57353751</v>
      </c>
      <c r="BF1156">
        <v>7532025</v>
      </c>
      <c r="BG1156">
        <v>8871430</v>
      </c>
      <c r="BH1156">
        <v>24261577</v>
      </c>
      <c r="BI1156">
        <v>0</v>
      </c>
      <c r="BJ1156">
        <v>0</v>
      </c>
      <c r="BK1156">
        <v>8621560</v>
      </c>
      <c r="BL1156">
        <v>6509411</v>
      </c>
      <c r="BM1156">
        <v>0</v>
      </c>
      <c r="BN1156">
        <v>5499220</v>
      </c>
      <c r="BO1156">
        <v>118648974</v>
      </c>
      <c r="BP1156">
        <v>13125529</v>
      </c>
      <c r="BQ1156">
        <v>3627690</v>
      </c>
      <c r="BR1156">
        <v>2120514</v>
      </c>
      <c r="BS1156">
        <v>12717985</v>
      </c>
      <c r="BT1156">
        <v>0</v>
      </c>
      <c r="BU1156">
        <v>0</v>
      </c>
      <c r="BV1156">
        <v>6815848</v>
      </c>
      <c r="BW1156">
        <v>4402514</v>
      </c>
      <c r="BX1156">
        <v>0</v>
      </c>
      <c r="BY1156">
        <v>4309163</v>
      </c>
      <c r="BZ1156">
        <v>47119243</v>
      </c>
      <c r="CA1156">
        <v>5332440</v>
      </c>
      <c r="CB1156">
        <v>62759833</v>
      </c>
      <c r="CC1156">
        <v>8527440</v>
      </c>
      <c r="CD1156">
        <v>8407655</v>
      </c>
      <c r="CE1156">
        <v>34787874</v>
      </c>
      <c r="CF1156">
        <v>0</v>
      </c>
      <c r="CG1156">
        <v>0</v>
      </c>
      <c r="CH1156">
        <v>0</v>
      </c>
      <c r="CI1156">
        <v>12907270</v>
      </c>
      <c r="CJ1156">
        <v>7489496</v>
      </c>
      <c r="CK1156">
        <v>0</v>
      </c>
      <c r="CL1156">
        <v>0</v>
      </c>
      <c r="CM1156">
        <v>0</v>
      </c>
      <c r="CN1156">
        <v>0</v>
      </c>
      <c r="CO1156">
        <v>0</v>
      </c>
      <c r="CP1156">
        <v>5378339</v>
      </c>
      <c r="CQ1156">
        <v>145590347</v>
      </c>
      <c r="CR1156">
        <v>0</v>
      </c>
      <c r="CS1156">
        <v>0</v>
      </c>
      <c r="CT1156">
        <v>0</v>
      </c>
      <c r="CU1156">
        <v>0</v>
      </c>
      <c r="CV1156">
        <v>0</v>
      </c>
      <c r="CW1156">
        <v>5452268</v>
      </c>
      <c r="CX1156">
        <v>2273287</v>
      </c>
      <c r="CY1156">
        <v>2230701</v>
      </c>
      <c r="CZ1156">
        <v>1002128</v>
      </c>
      <c r="DA1156">
        <v>0</v>
      </c>
      <c r="DB1156">
        <v>0</v>
      </c>
      <c r="DC1156">
        <v>2033545</v>
      </c>
      <c r="DD1156">
        <v>1071415</v>
      </c>
      <c r="DE1156">
        <v>0</v>
      </c>
      <c r="DF1156">
        <v>6114526</v>
      </c>
      <c r="DG1156">
        <v>20177870</v>
      </c>
      <c r="DH1156">
        <v>191823</v>
      </c>
      <c r="DI1156">
        <v>19366034</v>
      </c>
      <c r="DJ1156">
        <v>0</v>
      </c>
      <c r="DK1156">
        <v>0</v>
      </c>
      <c r="DL1156">
        <v>0</v>
      </c>
      <c r="DM1156">
        <v>0</v>
      </c>
      <c r="DN1156">
        <v>0</v>
      </c>
      <c r="DO1156">
        <v>0</v>
      </c>
      <c r="DP1156">
        <v>705913</v>
      </c>
      <c r="DQ1156">
        <v>47459671</v>
      </c>
      <c r="DR1156">
        <v>0</v>
      </c>
      <c r="DS1156">
        <v>0</v>
      </c>
      <c r="DT1156">
        <v>0</v>
      </c>
      <c r="DU1156">
        <v>0</v>
      </c>
      <c r="DV1156">
        <v>0</v>
      </c>
      <c r="DW1156">
        <v>0</v>
      </c>
      <c r="DX1156">
        <v>0</v>
      </c>
      <c r="DY1156">
        <v>0</v>
      </c>
      <c r="DZ1156">
        <v>0</v>
      </c>
      <c r="EA1156">
        <v>0</v>
      </c>
      <c r="EB1156">
        <v>0</v>
      </c>
      <c r="EC1156">
        <v>0</v>
      </c>
      <c r="ED1156">
        <v>0</v>
      </c>
    </row>
    <row r="1157" spans="1:134" x14ac:dyDescent="0.3">
      <c r="A1157">
        <v>106300225</v>
      </c>
      <c r="B1157" t="s">
        <v>1363</v>
      </c>
      <c r="C1157">
        <v>20181</v>
      </c>
      <c r="D1157" s="1">
        <v>43101</v>
      </c>
      <c r="E1157" s="1">
        <v>43190</v>
      </c>
      <c r="F1157" t="s">
        <v>134</v>
      </c>
      <c r="G1157" t="s">
        <v>226</v>
      </c>
      <c r="H1157">
        <v>13</v>
      </c>
      <c r="I1157">
        <v>1014</v>
      </c>
      <c r="J1157" t="s">
        <v>136</v>
      </c>
      <c r="K1157" t="s">
        <v>137</v>
      </c>
      <c r="L1157" t="s">
        <v>138</v>
      </c>
      <c r="M1157" t="s">
        <v>1364</v>
      </c>
      <c r="N1157" t="s">
        <v>1365</v>
      </c>
      <c r="O1157" t="s">
        <v>695</v>
      </c>
      <c r="P1157">
        <v>92708</v>
      </c>
      <c r="Q1157" t="s">
        <v>1366</v>
      </c>
      <c r="R1157">
        <v>218</v>
      </c>
      <c r="S1157">
        <v>218</v>
      </c>
      <c r="T1157">
        <v>132</v>
      </c>
      <c r="U1157">
        <v>718</v>
      </c>
      <c r="V1157">
        <v>821</v>
      </c>
      <c r="W1157">
        <v>44</v>
      </c>
      <c r="X1157">
        <v>361</v>
      </c>
      <c r="Y1157">
        <v>0</v>
      </c>
      <c r="Z1157">
        <v>0</v>
      </c>
      <c r="AA1157">
        <v>19</v>
      </c>
      <c r="AB1157">
        <v>894</v>
      </c>
      <c r="AC1157">
        <v>18</v>
      </c>
      <c r="AD1157">
        <v>28</v>
      </c>
      <c r="AE1157">
        <v>2903</v>
      </c>
      <c r="AF1157">
        <v>0</v>
      </c>
      <c r="AG1157">
        <v>3276</v>
      </c>
      <c r="AH1157">
        <v>3157</v>
      </c>
      <c r="AI1157">
        <v>245</v>
      </c>
      <c r="AJ1157">
        <v>1171</v>
      </c>
      <c r="AK1157">
        <v>0</v>
      </c>
      <c r="AL1157">
        <v>0</v>
      </c>
      <c r="AM1157">
        <v>80</v>
      </c>
      <c r="AN1157">
        <v>2720</v>
      </c>
      <c r="AO1157">
        <v>39</v>
      </c>
      <c r="AP1157">
        <v>122</v>
      </c>
      <c r="AQ1157">
        <v>10810</v>
      </c>
      <c r="AR1157">
        <v>0</v>
      </c>
      <c r="AS115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21620</v>
      </c>
      <c r="AT1157">
        <v>3479</v>
      </c>
      <c r="AU1157">
        <v>5063</v>
      </c>
      <c r="AV1157">
        <v>327</v>
      </c>
      <c r="AW1157">
        <v>3635</v>
      </c>
      <c r="AX1157">
        <v>0</v>
      </c>
      <c r="AY1157">
        <v>0</v>
      </c>
      <c r="AZ1157">
        <v>174</v>
      </c>
      <c r="BA1157">
        <v>10941</v>
      </c>
      <c r="BB1157">
        <v>175</v>
      </c>
      <c r="BC1157">
        <v>760</v>
      </c>
      <c r="BD1157">
        <v>24554</v>
      </c>
      <c r="BE1157">
        <v>55044914</v>
      </c>
      <c r="BF1157">
        <v>61353805</v>
      </c>
      <c r="BG1157">
        <v>3825878</v>
      </c>
      <c r="BH1157">
        <v>20565900</v>
      </c>
      <c r="BI1157">
        <v>0</v>
      </c>
      <c r="BJ1157">
        <v>0</v>
      </c>
      <c r="BK1157">
        <v>1195605</v>
      </c>
      <c r="BL1157">
        <v>50490039</v>
      </c>
      <c r="BM1157">
        <v>449567</v>
      </c>
      <c r="BN1157">
        <v>1501165</v>
      </c>
      <c r="BO1157">
        <v>194426873</v>
      </c>
      <c r="BP1157">
        <v>21283999</v>
      </c>
      <c r="BQ1157">
        <v>25988059</v>
      </c>
      <c r="BR1157">
        <v>823268</v>
      </c>
      <c r="BS1157">
        <v>7510588</v>
      </c>
      <c r="BT1157">
        <v>0</v>
      </c>
      <c r="BU1157">
        <v>0</v>
      </c>
      <c r="BV1157">
        <v>676553</v>
      </c>
      <c r="BW1157">
        <v>44647205</v>
      </c>
      <c r="BX1157">
        <v>715439</v>
      </c>
      <c r="BY1157">
        <v>961276</v>
      </c>
      <c r="BZ1157">
        <v>102606387</v>
      </c>
      <c r="CA1157">
        <v>2173475</v>
      </c>
      <c r="CB1157">
        <v>63864173</v>
      </c>
      <c r="CC1157">
        <v>78324029</v>
      </c>
      <c r="CD1157">
        <v>4277033</v>
      </c>
      <c r="CE1157">
        <v>24228839</v>
      </c>
      <c r="CF1157">
        <v>0</v>
      </c>
      <c r="CG1157">
        <v>0</v>
      </c>
      <c r="CH1157">
        <v>0</v>
      </c>
      <c r="CI1157">
        <v>1551453</v>
      </c>
      <c r="CJ1157">
        <v>56318603</v>
      </c>
      <c r="CK1157">
        <v>0</v>
      </c>
      <c r="CL1157">
        <v>1443716</v>
      </c>
      <c r="CM1157">
        <v>0</v>
      </c>
      <c r="CN1157">
        <v>0</v>
      </c>
      <c r="CO1157">
        <v>0</v>
      </c>
      <c r="CP1157">
        <v>325555</v>
      </c>
      <c r="CQ1157">
        <v>232506876</v>
      </c>
      <c r="CR1157">
        <v>8644398</v>
      </c>
      <c r="CS1157">
        <v>0</v>
      </c>
      <c r="CT1157">
        <v>0</v>
      </c>
      <c r="CU1157">
        <v>0</v>
      </c>
      <c r="CV1157">
        <v>8644398</v>
      </c>
      <c r="CW1157">
        <v>12327289</v>
      </c>
      <c r="CX1157">
        <v>17515197</v>
      </c>
      <c r="CY1157">
        <v>372113</v>
      </c>
      <c r="CZ1157">
        <v>3801568</v>
      </c>
      <c r="DA1157">
        <v>0</v>
      </c>
      <c r="DB1157">
        <v>0</v>
      </c>
      <c r="DC1157">
        <v>317466</v>
      </c>
      <c r="DD1157">
        <v>38358661</v>
      </c>
      <c r="DE1157">
        <v>41539</v>
      </c>
      <c r="DF1157">
        <v>436949</v>
      </c>
      <c r="DG1157">
        <v>73170782</v>
      </c>
      <c r="DH1157">
        <v>661374</v>
      </c>
      <c r="DI1157">
        <v>72081534</v>
      </c>
      <c r="DJ1157">
        <v>0</v>
      </c>
      <c r="DK1157">
        <v>301222</v>
      </c>
      <c r="DL1157">
        <v>0</v>
      </c>
      <c r="DM1157">
        <v>0</v>
      </c>
      <c r="DN1157">
        <v>0</v>
      </c>
      <c r="DO1157">
        <v>0</v>
      </c>
      <c r="DP1157">
        <v>2031204</v>
      </c>
      <c r="DQ1157">
        <v>132989253</v>
      </c>
      <c r="DR1157">
        <v>0</v>
      </c>
      <c r="DS1157">
        <v>0</v>
      </c>
      <c r="DT1157">
        <v>0</v>
      </c>
      <c r="DU1157">
        <v>0</v>
      </c>
      <c r="DV1157">
        <v>0</v>
      </c>
      <c r="DW1157">
        <v>0</v>
      </c>
      <c r="DX1157">
        <v>0</v>
      </c>
      <c r="DY1157">
        <v>0</v>
      </c>
      <c r="DZ1157">
        <v>0</v>
      </c>
      <c r="EA1157">
        <v>0</v>
      </c>
      <c r="EB1157">
        <v>0</v>
      </c>
      <c r="EC1157">
        <v>0</v>
      </c>
      <c r="ED1157">
        <v>0</v>
      </c>
    </row>
    <row r="1158" spans="1:134" x14ac:dyDescent="0.3">
      <c r="A1158">
        <v>106301566</v>
      </c>
      <c r="B1158" t="s">
        <v>1367</v>
      </c>
      <c r="C1158">
        <v>20181</v>
      </c>
      <c r="D1158" s="1">
        <v>43101</v>
      </c>
      <c r="E1158" s="1">
        <v>43190</v>
      </c>
      <c r="F1158" t="s">
        <v>134</v>
      </c>
      <c r="G1158" t="s">
        <v>226</v>
      </c>
      <c r="H1158">
        <v>13</v>
      </c>
      <c r="I1158">
        <v>1015</v>
      </c>
      <c r="J1158" t="s">
        <v>255</v>
      </c>
      <c r="K1158" t="s">
        <v>137</v>
      </c>
      <c r="L1158" t="s">
        <v>138</v>
      </c>
      <c r="M1158" t="s">
        <v>266</v>
      </c>
      <c r="N1158" t="s">
        <v>1368</v>
      </c>
      <c r="O1158" t="s">
        <v>1369</v>
      </c>
      <c r="P1158">
        <v>92705</v>
      </c>
      <c r="Q1158" t="s">
        <v>268</v>
      </c>
      <c r="R1158">
        <v>228</v>
      </c>
      <c r="S1158">
        <v>228</v>
      </c>
      <c r="T1158">
        <v>228</v>
      </c>
      <c r="U1158">
        <v>329</v>
      </c>
      <c r="V1158">
        <v>263</v>
      </c>
      <c r="W1158">
        <v>446</v>
      </c>
      <c r="X1158">
        <v>580</v>
      </c>
      <c r="Y1158">
        <v>0</v>
      </c>
      <c r="Z1158">
        <v>0</v>
      </c>
      <c r="AA1158">
        <v>0</v>
      </c>
      <c r="AB1158">
        <v>472</v>
      </c>
      <c r="AC1158">
        <v>0</v>
      </c>
      <c r="AD1158">
        <v>98</v>
      </c>
      <c r="AE1158">
        <v>2188</v>
      </c>
      <c r="AF1158">
        <v>0</v>
      </c>
      <c r="AG1158">
        <v>1758</v>
      </c>
      <c r="AH1158">
        <v>1355</v>
      </c>
      <c r="AI1158">
        <v>1796</v>
      </c>
      <c r="AJ1158">
        <v>2570</v>
      </c>
      <c r="AK1158">
        <v>0</v>
      </c>
      <c r="AL1158">
        <v>0</v>
      </c>
      <c r="AM1158">
        <v>0</v>
      </c>
      <c r="AN1158">
        <v>2508</v>
      </c>
      <c r="AO1158">
        <v>0</v>
      </c>
      <c r="AP1158">
        <v>478</v>
      </c>
      <c r="AQ1158">
        <v>10465</v>
      </c>
      <c r="AR1158">
        <v>0</v>
      </c>
      <c r="AS115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20930</v>
      </c>
      <c r="AT1158">
        <v>542</v>
      </c>
      <c r="AU1158">
        <v>730</v>
      </c>
      <c r="AV1158">
        <v>1793</v>
      </c>
      <c r="AW1158">
        <v>3451</v>
      </c>
      <c r="AX1158">
        <v>0</v>
      </c>
      <c r="AY1158">
        <v>0</v>
      </c>
      <c r="AZ1158">
        <v>0</v>
      </c>
      <c r="BA1158">
        <v>2192</v>
      </c>
      <c r="BB1158">
        <v>0</v>
      </c>
      <c r="BC1158">
        <v>731</v>
      </c>
      <c r="BD1158">
        <v>9439</v>
      </c>
      <c r="BE1158">
        <v>37149404</v>
      </c>
      <c r="BF1158">
        <v>21536434</v>
      </c>
      <c r="BG1158">
        <v>23734285</v>
      </c>
      <c r="BH1158">
        <v>39676302</v>
      </c>
      <c r="BI1158">
        <v>0</v>
      </c>
      <c r="BJ1158">
        <v>0</v>
      </c>
      <c r="BK1158">
        <v>0</v>
      </c>
      <c r="BL1158">
        <v>40176982</v>
      </c>
      <c r="BM1158">
        <v>0</v>
      </c>
      <c r="BN1158">
        <v>3771097</v>
      </c>
      <c r="BO1158">
        <v>166044504</v>
      </c>
      <c r="BP1158">
        <v>5485385</v>
      </c>
      <c r="BQ1158">
        <v>11313599</v>
      </c>
      <c r="BR1158">
        <v>8612691</v>
      </c>
      <c r="BS1158">
        <v>18821367</v>
      </c>
      <c r="BT1158">
        <v>0</v>
      </c>
      <c r="BU1158">
        <v>0</v>
      </c>
      <c r="BV1158">
        <v>0</v>
      </c>
      <c r="BW1158">
        <v>20051919</v>
      </c>
      <c r="BX1158">
        <v>0</v>
      </c>
      <c r="BY1158">
        <v>3332458</v>
      </c>
      <c r="BZ1158">
        <v>67617419</v>
      </c>
      <c r="CA1158">
        <v>6827600</v>
      </c>
      <c r="CB1158">
        <v>34425588</v>
      </c>
      <c r="CC1158">
        <v>23916169</v>
      </c>
      <c r="CD1158">
        <v>23638854</v>
      </c>
      <c r="CE1158">
        <v>46368464</v>
      </c>
      <c r="CF1158">
        <v>-631125</v>
      </c>
      <c r="CG1158">
        <v>0</v>
      </c>
      <c r="CH1158">
        <v>0</v>
      </c>
      <c r="CI1158">
        <v>0</v>
      </c>
      <c r="CJ1158">
        <v>43326661</v>
      </c>
      <c r="CK1158">
        <v>0</v>
      </c>
      <c r="CL1158">
        <v>0</v>
      </c>
      <c r="CM1158">
        <v>0</v>
      </c>
      <c r="CN1158">
        <v>0</v>
      </c>
      <c r="CO1158">
        <v>0</v>
      </c>
      <c r="CP1158">
        <v>4097093</v>
      </c>
      <c r="CQ1158">
        <v>181969304</v>
      </c>
      <c r="CR1158">
        <v>0</v>
      </c>
      <c r="CS1158">
        <v>0</v>
      </c>
      <c r="CT1158">
        <v>0</v>
      </c>
      <c r="CU1158">
        <v>0</v>
      </c>
      <c r="CV1158">
        <v>0</v>
      </c>
      <c r="CW1158">
        <v>8209201</v>
      </c>
      <c r="CX1158">
        <v>8933863</v>
      </c>
      <c r="CY1158">
        <v>8708122</v>
      </c>
      <c r="CZ1158">
        <v>8663237</v>
      </c>
      <c r="DA1158">
        <v>0</v>
      </c>
      <c r="DB1158">
        <v>0</v>
      </c>
      <c r="DC1158">
        <v>0</v>
      </c>
      <c r="DD1158">
        <v>16902240</v>
      </c>
      <c r="DE1158">
        <v>0</v>
      </c>
      <c r="DF1158">
        <v>275956</v>
      </c>
      <c r="DG1158">
        <v>51692619</v>
      </c>
      <c r="DH1158">
        <v>144406</v>
      </c>
      <c r="DI1158">
        <v>44115180</v>
      </c>
      <c r="DJ1158">
        <v>1335653</v>
      </c>
      <c r="DK1158">
        <v>0</v>
      </c>
      <c r="DL1158">
        <v>0</v>
      </c>
      <c r="DM1158">
        <v>0</v>
      </c>
      <c r="DN1158">
        <v>0</v>
      </c>
      <c r="DO1158">
        <v>0</v>
      </c>
      <c r="DP1158">
        <v>527936</v>
      </c>
      <c r="DQ1158">
        <v>8861366</v>
      </c>
      <c r="DR1158">
        <v>0</v>
      </c>
      <c r="DS1158">
        <v>0</v>
      </c>
      <c r="DT1158">
        <v>0</v>
      </c>
      <c r="DU1158">
        <v>0</v>
      </c>
      <c r="DV1158">
        <v>0</v>
      </c>
      <c r="DW1158">
        <v>0</v>
      </c>
      <c r="DX1158">
        <v>0</v>
      </c>
      <c r="DY1158">
        <v>0</v>
      </c>
      <c r="DZ1158">
        <v>0</v>
      </c>
      <c r="EA1158">
        <v>0</v>
      </c>
      <c r="EB1158">
        <v>0</v>
      </c>
      <c r="EC1158">
        <v>0</v>
      </c>
      <c r="ED1158">
        <v>0</v>
      </c>
    </row>
    <row r="1159" spans="1:134" x14ac:dyDescent="0.3">
      <c r="A1159">
        <v>106040802</v>
      </c>
      <c r="B1159" t="s">
        <v>1370</v>
      </c>
      <c r="C1159">
        <v>20181</v>
      </c>
      <c r="D1159" s="1">
        <v>43101</v>
      </c>
      <c r="E1159" s="1">
        <v>43190</v>
      </c>
      <c r="F1159" t="s">
        <v>134</v>
      </c>
      <c r="G1159" t="s">
        <v>151</v>
      </c>
      <c r="H1159">
        <v>1</v>
      </c>
      <c r="I1159">
        <v>221</v>
      </c>
      <c r="J1159" t="s">
        <v>136</v>
      </c>
      <c r="K1159" t="s">
        <v>137</v>
      </c>
      <c r="L1159" t="s">
        <v>220</v>
      </c>
      <c r="M1159" t="s">
        <v>1371</v>
      </c>
      <c r="N1159" t="s">
        <v>1372</v>
      </c>
      <c r="O1159" t="s">
        <v>1373</v>
      </c>
      <c r="P1159">
        <v>95948</v>
      </c>
      <c r="Q1159" t="s">
        <v>1374</v>
      </c>
      <c r="R1159">
        <v>45</v>
      </c>
      <c r="S1159">
        <v>45</v>
      </c>
      <c r="T1159">
        <v>34</v>
      </c>
      <c r="U1159">
        <v>38</v>
      </c>
      <c r="V1159">
        <v>0</v>
      </c>
      <c r="W1159">
        <v>43</v>
      </c>
      <c r="X1159">
        <v>0</v>
      </c>
      <c r="Y1159">
        <v>0</v>
      </c>
      <c r="Z1159">
        <v>0</v>
      </c>
      <c r="AA1159">
        <v>12</v>
      </c>
      <c r="AB1159">
        <v>0</v>
      </c>
      <c r="AC1159">
        <v>0</v>
      </c>
      <c r="AD1159">
        <v>4</v>
      </c>
      <c r="AE1159">
        <v>97</v>
      </c>
      <c r="AF1159">
        <v>3</v>
      </c>
      <c r="AG1159">
        <v>1183</v>
      </c>
      <c r="AH1159">
        <v>0</v>
      </c>
      <c r="AI1159">
        <v>1321</v>
      </c>
      <c r="AJ1159">
        <v>0</v>
      </c>
      <c r="AK1159">
        <v>0</v>
      </c>
      <c r="AL1159">
        <v>0</v>
      </c>
      <c r="AM1159">
        <v>361</v>
      </c>
      <c r="AN1159">
        <v>0</v>
      </c>
      <c r="AO1159">
        <v>0</v>
      </c>
      <c r="AP1159">
        <v>117</v>
      </c>
      <c r="AQ1159">
        <v>2982</v>
      </c>
      <c r="AR1159">
        <v>2284</v>
      </c>
      <c r="AS115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8248</v>
      </c>
      <c r="AT1159">
        <v>6511</v>
      </c>
      <c r="AU1159">
        <v>0</v>
      </c>
      <c r="AV1159">
        <v>7262</v>
      </c>
      <c r="AW1159">
        <v>0</v>
      </c>
      <c r="AX1159">
        <v>0</v>
      </c>
      <c r="AY1159">
        <v>0</v>
      </c>
      <c r="AZ1159">
        <v>1985</v>
      </c>
      <c r="BA1159">
        <v>0</v>
      </c>
      <c r="BB1159">
        <v>0</v>
      </c>
      <c r="BC1159">
        <v>641</v>
      </c>
      <c r="BD1159">
        <v>16399</v>
      </c>
      <c r="BE1159">
        <v>983879</v>
      </c>
      <c r="BF1159">
        <v>0</v>
      </c>
      <c r="BG1159">
        <v>1097401</v>
      </c>
      <c r="BH1159">
        <v>0</v>
      </c>
      <c r="BI1159">
        <v>0</v>
      </c>
      <c r="BJ1159">
        <v>0</v>
      </c>
      <c r="BK1159">
        <v>299890</v>
      </c>
      <c r="BL1159">
        <v>0</v>
      </c>
      <c r="BM1159">
        <v>0</v>
      </c>
      <c r="BN1159">
        <v>96917</v>
      </c>
      <c r="BO1159">
        <v>2478087</v>
      </c>
      <c r="BP1159">
        <v>4577363</v>
      </c>
      <c r="BQ1159">
        <v>0</v>
      </c>
      <c r="BR1159">
        <v>5105508</v>
      </c>
      <c r="BS1159">
        <v>0</v>
      </c>
      <c r="BT1159">
        <v>0</v>
      </c>
      <c r="BU1159">
        <v>0</v>
      </c>
      <c r="BV1159">
        <v>1395196</v>
      </c>
      <c r="BW1159">
        <v>0</v>
      </c>
      <c r="BX1159">
        <v>0</v>
      </c>
      <c r="BY1159">
        <v>450892</v>
      </c>
      <c r="BZ1159">
        <v>11528959</v>
      </c>
      <c r="CA1159">
        <v>427759</v>
      </c>
      <c r="CB1159">
        <v>3096667</v>
      </c>
      <c r="CC1159">
        <v>0</v>
      </c>
      <c r="CD1159">
        <v>3158966</v>
      </c>
      <c r="CE1159">
        <v>0</v>
      </c>
      <c r="CF1159">
        <v>-114321</v>
      </c>
      <c r="CG1159">
        <v>0</v>
      </c>
      <c r="CH1159">
        <v>0</v>
      </c>
      <c r="CI1159">
        <v>1018564</v>
      </c>
      <c r="CJ1159">
        <v>0</v>
      </c>
      <c r="CK1159">
        <v>0</v>
      </c>
      <c r="CL1159">
        <v>0</v>
      </c>
      <c r="CM1159">
        <v>0</v>
      </c>
      <c r="CN1159">
        <v>0</v>
      </c>
      <c r="CO1159">
        <v>0</v>
      </c>
      <c r="CP1159">
        <v>0</v>
      </c>
      <c r="CQ1159">
        <v>7587635</v>
      </c>
      <c r="CR1159">
        <v>0</v>
      </c>
      <c r="CS1159">
        <v>0</v>
      </c>
      <c r="CT1159">
        <v>0</v>
      </c>
      <c r="CU1159">
        <v>0</v>
      </c>
      <c r="CV1159">
        <v>0</v>
      </c>
      <c r="CW1159">
        <v>2464575</v>
      </c>
      <c r="CX1159">
        <v>0</v>
      </c>
      <c r="CY1159">
        <v>3158264</v>
      </c>
      <c r="CZ1159">
        <v>0</v>
      </c>
      <c r="DA1159">
        <v>0</v>
      </c>
      <c r="DB1159">
        <v>0</v>
      </c>
      <c r="DC1159">
        <v>676522</v>
      </c>
      <c r="DD1159">
        <v>0</v>
      </c>
      <c r="DE1159">
        <v>0</v>
      </c>
      <c r="DF1159">
        <v>120050</v>
      </c>
      <c r="DG1159">
        <v>6419411</v>
      </c>
      <c r="DH1159">
        <v>136448</v>
      </c>
      <c r="DI1159">
        <v>6031946</v>
      </c>
      <c r="DJ1159">
        <v>834845</v>
      </c>
      <c r="DK1159">
        <v>46331</v>
      </c>
      <c r="DL1159">
        <v>0</v>
      </c>
      <c r="DM1159">
        <v>0</v>
      </c>
      <c r="DN1159">
        <v>0</v>
      </c>
      <c r="DO1159">
        <v>0</v>
      </c>
      <c r="DP1159">
        <v>24665</v>
      </c>
      <c r="DQ1159">
        <v>2669219</v>
      </c>
      <c r="DR1159">
        <v>0</v>
      </c>
      <c r="DS1159">
        <v>0</v>
      </c>
      <c r="DT1159">
        <v>0</v>
      </c>
      <c r="DU1159">
        <v>0</v>
      </c>
      <c r="DV1159">
        <v>0</v>
      </c>
      <c r="DW1159">
        <v>0</v>
      </c>
      <c r="DX1159">
        <v>0</v>
      </c>
      <c r="DY1159">
        <v>0</v>
      </c>
      <c r="DZ1159">
        <v>0</v>
      </c>
      <c r="EA1159">
        <v>0</v>
      </c>
      <c r="EB1159">
        <v>0</v>
      </c>
      <c r="EC1159">
        <v>0</v>
      </c>
      <c r="ED1159">
        <v>0</v>
      </c>
    </row>
    <row r="1160" spans="1:134" x14ac:dyDescent="0.3">
      <c r="A1160">
        <v>106040937</v>
      </c>
      <c r="B1160" t="s">
        <v>1375</v>
      </c>
      <c r="C1160">
        <v>20181</v>
      </c>
      <c r="D1160" s="1">
        <v>43101</v>
      </c>
      <c r="E1160" s="1">
        <v>43190</v>
      </c>
      <c r="F1160" t="s">
        <v>134</v>
      </c>
      <c r="G1160" t="s">
        <v>151</v>
      </c>
      <c r="H1160">
        <v>1</v>
      </c>
      <c r="I1160">
        <v>221</v>
      </c>
      <c r="J1160" t="s">
        <v>136</v>
      </c>
      <c r="K1160" t="s">
        <v>137</v>
      </c>
      <c r="L1160" t="s">
        <v>138</v>
      </c>
      <c r="M1160" t="s">
        <v>1376</v>
      </c>
      <c r="N1160" t="s">
        <v>1377</v>
      </c>
      <c r="O1160" t="s">
        <v>1378</v>
      </c>
      <c r="P1160">
        <v>95966</v>
      </c>
      <c r="Q1160" t="s">
        <v>1379</v>
      </c>
      <c r="R1160">
        <v>133</v>
      </c>
      <c r="S1160">
        <v>133</v>
      </c>
      <c r="T1160">
        <v>133</v>
      </c>
      <c r="U1160">
        <v>1580</v>
      </c>
      <c r="V1160">
        <v>40</v>
      </c>
      <c r="W1160">
        <v>229</v>
      </c>
      <c r="X1160">
        <v>1044</v>
      </c>
      <c r="Y1160">
        <v>0</v>
      </c>
      <c r="Z1160">
        <v>1</v>
      </c>
      <c r="AA1160">
        <v>218</v>
      </c>
      <c r="AB1160">
        <v>63</v>
      </c>
      <c r="AC1160">
        <v>5</v>
      </c>
      <c r="AD1160">
        <v>58</v>
      </c>
      <c r="AE1160">
        <v>3238</v>
      </c>
      <c r="AF1160">
        <v>0</v>
      </c>
      <c r="AG1160">
        <v>6727</v>
      </c>
      <c r="AH1160">
        <v>143</v>
      </c>
      <c r="AI1160">
        <v>770</v>
      </c>
      <c r="AJ1160">
        <v>3279</v>
      </c>
      <c r="AK1160">
        <v>0</v>
      </c>
      <c r="AL1160">
        <v>1</v>
      </c>
      <c r="AM1160">
        <v>594</v>
      </c>
      <c r="AN1160">
        <v>176</v>
      </c>
      <c r="AO1160">
        <v>17</v>
      </c>
      <c r="AP1160">
        <v>168</v>
      </c>
      <c r="AQ1160">
        <v>11875</v>
      </c>
      <c r="AR1160">
        <v>0</v>
      </c>
      <c r="AS116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23750</v>
      </c>
      <c r="AT1160">
        <v>64800</v>
      </c>
      <c r="AU1160">
        <v>2287</v>
      </c>
      <c r="AV1160">
        <v>5554</v>
      </c>
      <c r="AW1160">
        <v>52615</v>
      </c>
      <c r="AX1160">
        <v>0</v>
      </c>
      <c r="AY1160">
        <v>44</v>
      </c>
      <c r="AZ1160">
        <v>7558</v>
      </c>
      <c r="BA1160">
        <v>22758</v>
      </c>
      <c r="BB1160">
        <v>603</v>
      </c>
      <c r="BC1160">
        <v>3682</v>
      </c>
      <c r="BD1160">
        <v>159901</v>
      </c>
      <c r="BE1160">
        <v>65482546</v>
      </c>
      <c r="BF1160">
        <v>1429933</v>
      </c>
      <c r="BG1160">
        <v>8544341</v>
      </c>
      <c r="BH1160">
        <v>33138317</v>
      </c>
      <c r="BI1160">
        <v>0</v>
      </c>
      <c r="BJ1160">
        <v>41720</v>
      </c>
      <c r="BK1160">
        <v>7551981</v>
      </c>
      <c r="BL1160">
        <v>2166551</v>
      </c>
      <c r="BM1160">
        <v>166768</v>
      </c>
      <c r="BN1160">
        <v>1012600</v>
      </c>
      <c r="BO1160">
        <v>119534757</v>
      </c>
      <c r="BP1160">
        <v>46633260</v>
      </c>
      <c r="BQ1160">
        <v>1424746</v>
      </c>
      <c r="BR1160">
        <v>3352866</v>
      </c>
      <c r="BS1160">
        <v>34878936</v>
      </c>
      <c r="BT1160">
        <v>0</v>
      </c>
      <c r="BU1160">
        <v>45492</v>
      </c>
      <c r="BV1160">
        <v>14790748</v>
      </c>
      <c r="BW1160">
        <v>6188020</v>
      </c>
      <c r="BX1160">
        <v>418294</v>
      </c>
      <c r="BY1160">
        <v>3126551</v>
      </c>
      <c r="BZ1160">
        <v>110858913</v>
      </c>
      <c r="CA1160">
        <v>1483195</v>
      </c>
      <c r="CB1160">
        <v>80600353</v>
      </c>
      <c r="CC1160">
        <v>2175853</v>
      </c>
      <c r="CD1160">
        <v>1689531</v>
      </c>
      <c r="CE1160">
        <v>48989930</v>
      </c>
      <c r="CF1160">
        <v>-428859</v>
      </c>
      <c r="CG1160">
        <v>0</v>
      </c>
      <c r="CH1160">
        <v>52316</v>
      </c>
      <c r="CI1160">
        <v>15389007</v>
      </c>
      <c r="CJ1160">
        <v>5323028</v>
      </c>
      <c r="CK1160">
        <v>0</v>
      </c>
      <c r="CL1160">
        <v>585062</v>
      </c>
      <c r="CM1160">
        <v>-49727</v>
      </c>
      <c r="CN1160">
        <v>0</v>
      </c>
      <c r="CO1160">
        <v>0</v>
      </c>
      <c r="CP1160">
        <v>2407705</v>
      </c>
      <c r="CQ1160">
        <v>158217394</v>
      </c>
      <c r="CR1160">
        <v>0</v>
      </c>
      <c r="CS1160">
        <v>0</v>
      </c>
      <c r="CT1160">
        <v>0</v>
      </c>
      <c r="CU1160">
        <v>0</v>
      </c>
      <c r="CV1160">
        <v>0</v>
      </c>
      <c r="CW1160">
        <v>31515453</v>
      </c>
      <c r="CX1160">
        <v>678826</v>
      </c>
      <c r="CY1160">
        <v>10636535</v>
      </c>
      <c r="CZ1160">
        <v>19027323</v>
      </c>
      <c r="DA1160">
        <v>0</v>
      </c>
      <c r="DB1160">
        <v>34896</v>
      </c>
      <c r="DC1160">
        <v>6953722</v>
      </c>
      <c r="DD1160">
        <v>2129245</v>
      </c>
      <c r="DE1160">
        <v>49727</v>
      </c>
      <c r="DF1160">
        <v>1150549</v>
      </c>
      <c r="DG1160">
        <v>72176276</v>
      </c>
      <c r="DH1160">
        <v>1181963</v>
      </c>
      <c r="DI1160">
        <v>70463511</v>
      </c>
      <c r="DJ1160">
        <v>12045312</v>
      </c>
      <c r="DK1160">
        <v>77045</v>
      </c>
      <c r="DL1160">
        <v>0</v>
      </c>
      <c r="DM1160">
        <v>0</v>
      </c>
      <c r="DN1160">
        <v>0</v>
      </c>
      <c r="DO1160">
        <v>0</v>
      </c>
      <c r="DP1160">
        <v>2139820</v>
      </c>
      <c r="DQ1160">
        <v>40960018</v>
      </c>
      <c r="DR1160">
        <v>0</v>
      </c>
      <c r="DS1160">
        <v>0</v>
      </c>
      <c r="DT1160">
        <v>0</v>
      </c>
      <c r="DU1160">
        <v>0</v>
      </c>
      <c r="DV1160">
        <v>0</v>
      </c>
      <c r="DW1160">
        <v>0</v>
      </c>
      <c r="DX1160">
        <v>0</v>
      </c>
      <c r="DY1160">
        <v>0</v>
      </c>
      <c r="DZ1160">
        <v>0</v>
      </c>
      <c r="EA1160">
        <v>0</v>
      </c>
      <c r="EB1160">
        <v>3031568</v>
      </c>
      <c r="EC1160">
        <v>8979687</v>
      </c>
      <c r="ED1160">
        <v>0</v>
      </c>
    </row>
    <row r="1161" spans="1:134" x14ac:dyDescent="0.3">
      <c r="A1161">
        <v>106190696</v>
      </c>
      <c r="B1161" t="s">
        <v>1389</v>
      </c>
      <c r="C1161">
        <v>20181</v>
      </c>
      <c r="D1161" s="1">
        <v>43101</v>
      </c>
      <c r="E1161" s="1">
        <v>43190</v>
      </c>
      <c r="F1161" t="s">
        <v>134</v>
      </c>
      <c r="G1161" t="s">
        <v>158</v>
      </c>
      <c r="H1161">
        <v>11</v>
      </c>
      <c r="I1161">
        <v>907</v>
      </c>
      <c r="J1161" t="s">
        <v>255</v>
      </c>
      <c r="K1161" t="s">
        <v>137</v>
      </c>
      <c r="L1161" t="s">
        <v>138</v>
      </c>
      <c r="M1161" t="s">
        <v>1390</v>
      </c>
      <c r="N1161" t="s">
        <v>1391</v>
      </c>
      <c r="O1161" t="s">
        <v>1392</v>
      </c>
      <c r="P1161">
        <v>91352</v>
      </c>
      <c r="Q1161" t="s">
        <v>1393</v>
      </c>
      <c r="R1161">
        <v>231</v>
      </c>
      <c r="S1161">
        <v>231</v>
      </c>
      <c r="T1161">
        <v>231</v>
      </c>
      <c r="U1161">
        <v>113</v>
      </c>
      <c r="V1161">
        <v>27</v>
      </c>
      <c r="W1161">
        <v>443</v>
      </c>
      <c r="X1161">
        <v>200</v>
      </c>
      <c r="Y1161">
        <v>0</v>
      </c>
      <c r="Z1161">
        <v>0</v>
      </c>
      <c r="AA1161">
        <v>17</v>
      </c>
      <c r="AB1161">
        <v>33</v>
      </c>
      <c r="AC1161">
        <v>1</v>
      </c>
      <c r="AD1161">
        <v>5</v>
      </c>
      <c r="AE1161">
        <v>839</v>
      </c>
      <c r="AF1161">
        <v>0</v>
      </c>
      <c r="AG1161">
        <v>721</v>
      </c>
      <c r="AH1161">
        <v>372</v>
      </c>
      <c r="AI1161">
        <v>6643</v>
      </c>
      <c r="AJ1161">
        <v>3591</v>
      </c>
      <c r="AK1161">
        <v>0</v>
      </c>
      <c r="AL1161">
        <v>0</v>
      </c>
      <c r="AM1161">
        <v>44</v>
      </c>
      <c r="AN1161">
        <v>235</v>
      </c>
      <c r="AO1161">
        <v>6</v>
      </c>
      <c r="AP1161">
        <v>10</v>
      </c>
      <c r="AQ1161">
        <v>11622</v>
      </c>
      <c r="AR1161">
        <v>0</v>
      </c>
      <c r="AS116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23244</v>
      </c>
      <c r="AT1161">
        <v>246</v>
      </c>
      <c r="AU1161">
        <v>50</v>
      </c>
      <c r="AV1161">
        <v>516</v>
      </c>
      <c r="AW1161">
        <v>1597</v>
      </c>
      <c r="AX1161">
        <v>0</v>
      </c>
      <c r="AY1161">
        <v>0</v>
      </c>
      <c r="AZ1161">
        <v>119</v>
      </c>
      <c r="BA1161">
        <v>338</v>
      </c>
      <c r="BB1161">
        <v>17</v>
      </c>
      <c r="BC1161">
        <v>413</v>
      </c>
      <c r="BD1161">
        <v>3296</v>
      </c>
      <c r="BE1161">
        <v>3386766</v>
      </c>
      <c r="BF1161">
        <v>1395431</v>
      </c>
      <c r="BG1161">
        <v>16448906</v>
      </c>
      <c r="BH1161">
        <v>11845526</v>
      </c>
      <c r="BI1161">
        <v>0</v>
      </c>
      <c r="BJ1161">
        <v>0</v>
      </c>
      <c r="BK1161">
        <v>212414</v>
      </c>
      <c r="BL1161">
        <v>235729</v>
      </c>
      <c r="BM1161">
        <v>12532</v>
      </c>
      <c r="BN1161">
        <v>67715</v>
      </c>
      <c r="BO1161">
        <v>33605019</v>
      </c>
      <c r="BP1161">
        <v>446890</v>
      </c>
      <c r="BQ1161">
        <v>277406</v>
      </c>
      <c r="BR1161">
        <v>946964</v>
      </c>
      <c r="BS1161">
        <v>2759364</v>
      </c>
      <c r="BT1161">
        <v>0</v>
      </c>
      <c r="BU1161">
        <v>0</v>
      </c>
      <c r="BV1161">
        <v>192879</v>
      </c>
      <c r="BW1161">
        <v>453069</v>
      </c>
      <c r="BX1161">
        <v>34241</v>
      </c>
      <c r="BY1161">
        <v>290362</v>
      </c>
      <c r="BZ1161">
        <v>5401175</v>
      </c>
      <c r="CA1161">
        <v>292523</v>
      </c>
      <c r="CB1161">
        <v>2607139</v>
      </c>
      <c r="CC1161">
        <v>432022</v>
      </c>
      <c r="CD1161">
        <v>11478993</v>
      </c>
      <c r="CE1161">
        <v>10958263</v>
      </c>
      <c r="CF1161">
        <v>-1643517</v>
      </c>
      <c r="CG1161">
        <v>0</v>
      </c>
      <c r="CH1161">
        <v>0</v>
      </c>
      <c r="CI1161">
        <v>223004</v>
      </c>
      <c r="CJ1161">
        <v>334506</v>
      </c>
      <c r="CK1161">
        <v>0</v>
      </c>
      <c r="CL1161">
        <v>40256</v>
      </c>
      <c r="CM1161">
        <v>0</v>
      </c>
      <c r="CN1161">
        <v>0</v>
      </c>
      <c r="CO1161">
        <v>0</v>
      </c>
      <c r="CP1161">
        <v>93956</v>
      </c>
      <c r="CQ1161">
        <v>24817145</v>
      </c>
      <c r="CR1161">
        <v>0</v>
      </c>
      <c r="CS1161">
        <v>0</v>
      </c>
      <c r="CT1161">
        <v>0</v>
      </c>
      <c r="CU1161">
        <v>4747521</v>
      </c>
      <c r="CV1161">
        <v>4747521</v>
      </c>
      <c r="CW1161">
        <v>1226517</v>
      </c>
      <c r="CX1161">
        <v>1240815</v>
      </c>
      <c r="CY1161">
        <v>5916877</v>
      </c>
      <c r="CZ1161">
        <v>5290144</v>
      </c>
      <c r="DA1161">
        <v>0</v>
      </c>
      <c r="DB1161">
        <v>0</v>
      </c>
      <c r="DC1161">
        <v>182289</v>
      </c>
      <c r="DD1161">
        <v>5101813</v>
      </c>
      <c r="DE1161">
        <v>6517</v>
      </c>
      <c r="DF1161">
        <v>-28402</v>
      </c>
      <c r="DG1161">
        <v>18936570</v>
      </c>
      <c r="DH1161">
        <v>31297</v>
      </c>
      <c r="DI1161">
        <v>18815584</v>
      </c>
      <c r="DJ1161">
        <v>695002</v>
      </c>
      <c r="DK1161">
        <v>54310</v>
      </c>
      <c r="DL1161">
        <v>0</v>
      </c>
      <c r="DM1161">
        <v>0</v>
      </c>
      <c r="DN1161">
        <v>0</v>
      </c>
      <c r="DO1161">
        <v>0</v>
      </c>
      <c r="DP1161">
        <v>376690</v>
      </c>
      <c r="DQ1161">
        <v>14652499</v>
      </c>
      <c r="DR1161">
        <v>0</v>
      </c>
      <c r="DS1161">
        <v>0</v>
      </c>
      <c r="DT1161">
        <v>0</v>
      </c>
      <c r="DU1161">
        <v>0</v>
      </c>
      <c r="DV1161">
        <v>0</v>
      </c>
      <c r="DW1161">
        <v>0</v>
      </c>
      <c r="DX1161">
        <v>0</v>
      </c>
      <c r="DY1161">
        <v>0</v>
      </c>
      <c r="DZ1161">
        <v>0</v>
      </c>
      <c r="EA1161">
        <v>0</v>
      </c>
      <c r="EB1161">
        <v>0</v>
      </c>
      <c r="EC1161">
        <v>0</v>
      </c>
      <c r="ED1161">
        <v>0</v>
      </c>
    </row>
    <row r="1162" spans="1:134" x14ac:dyDescent="0.3">
      <c r="A1162">
        <v>106196405</v>
      </c>
      <c r="B1162" t="s">
        <v>1394</v>
      </c>
      <c r="C1162">
        <v>20181</v>
      </c>
      <c r="D1162" s="1">
        <v>43101</v>
      </c>
      <c r="E1162" s="1">
        <v>43190</v>
      </c>
      <c r="F1162" t="s">
        <v>134</v>
      </c>
      <c r="G1162" t="s">
        <v>158</v>
      </c>
      <c r="H1162">
        <v>11</v>
      </c>
      <c r="I1162">
        <v>901</v>
      </c>
      <c r="J1162" t="s">
        <v>255</v>
      </c>
      <c r="K1162" t="s">
        <v>137</v>
      </c>
      <c r="L1162" t="s">
        <v>138</v>
      </c>
      <c r="M1162" t="s">
        <v>1395</v>
      </c>
      <c r="N1162" t="s">
        <v>1396</v>
      </c>
      <c r="O1162" t="s">
        <v>1397</v>
      </c>
      <c r="P1162">
        <v>93551</v>
      </c>
      <c r="Q1162" t="s">
        <v>1398</v>
      </c>
      <c r="R1162">
        <v>184</v>
      </c>
      <c r="S1162">
        <v>125</v>
      </c>
      <c r="T1162">
        <v>125</v>
      </c>
      <c r="U1162">
        <v>610</v>
      </c>
      <c r="V1162">
        <v>383</v>
      </c>
      <c r="W1162">
        <v>127</v>
      </c>
      <c r="X1162">
        <v>340</v>
      </c>
      <c r="Y1162">
        <v>0</v>
      </c>
      <c r="Z1162">
        <v>0</v>
      </c>
      <c r="AA1162">
        <v>59</v>
      </c>
      <c r="AB1162">
        <v>501</v>
      </c>
      <c r="AC1162">
        <v>25</v>
      </c>
      <c r="AD1162">
        <v>33</v>
      </c>
      <c r="AE1162">
        <v>2078</v>
      </c>
      <c r="AF1162">
        <v>0</v>
      </c>
      <c r="AG1162">
        <v>2875</v>
      </c>
      <c r="AH1162">
        <v>1604</v>
      </c>
      <c r="AI1162">
        <v>447</v>
      </c>
      <c r="AJ1162">
        <v>2098</v>
      </c>
      <c r="AK1162">
        <v>0</v>
      </c>
      <c r="AL1162">
        <v>0</v>
      </c>
      <c r="AM1162">
        <v>136</v>
      </c>
      <c r="AN1162">
        <v>1377</v>
      </c>
      <c r="AO1162">
        <v>49</v>
      </c>
      <c r="AP1162">
        <v>996</v>
      </c>
      <c r="AQ1162">
        <v>9582</v>
      </c>
      <c r="AR1162">
        <v>0</v>
      </c>
      <c r="AS116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19164</v>
      </c>
      <c r="AT1162">
        <v>1779</v>
      </c>
      <c r="AU1162">
        <v>1092</v>
      </c>
      <c r="AV1162">
        <v>1755</v>
      </c>
      <c r="AW1162">
        <v>9800</v>
      </c>
      <c r="AX1162">
        <v>0</v>
      </c>
      <c r="AY1162">
        <v>0</v>
      </c>
      <c r="AZ1162">
        <v>568</v>
      </c>
      <c r="BA1162">
        <v>2497</v>
      </c>
      <c r="BB1162">
        <v>1247</v>
      </c>
      <c r="BC1162">
        <v>783</v>
      </c>
      <c r="BD1162">
        <v>19521</v>
      </c>
      <c r="BE1162">
        <v>52090628</v>
      </c>
      <c r="BF1162">
        <v>39445984</v>
      </c>
      <c r="BG1162">
        <v>9282538</v>
      </c>
      <c r="BH1162">
        <v>41967321</v>
      </c>
      <c r="BI1162">
        <v>0</v>
      </c>
      <c r="BJ1162">
        <v>0</v>
      </c>
      <c r="BK1162">
        <v>3208204</v>
      </c>
      <c r="BL1162">
        <v>35525900</v>
      </c>
      <c r="BM1162">
        <v>1213423</v>
      </c>
      <c r="BN1162">
        <v>15264257</v>
      </c>
      <c r="BO1162">
        <v>197998255</v>
      </c>
      <c r="BP1162">
        <v>22570235</v>
      </c>
      <c r="BQ1162">
        <v>15343322</v>
      </c>
      <c r="BR1162">
        <v>11401937</v>
      </c>
      <c r="BS1162">
        <v>57042905</v>
      </c>
      <c r="BT1162">
        <v>0</v>
      </c>
      <c r="BU1162">
        <v>0</v>
      </c>
      <c r="BV1162">
        <v>4968622</v>
      </c>
      <c r="BW1162">
        <v>27798716</v>
      </c>
      <c r="BX1162">
        <v>7358080</v>
      </c>
      <c r="BY1162">
        <v>7197964</v>
      </c>
      <c r="BZ1162">
        <v>153681781</v>
      </c>
      <c r="CA1162">
        <v>3443205</v>
      </c>
      <c r="CB1162">
        <v>72870080</v>
      </c>
      <c r="CC1162">
        <v>45528900</v>
      </c>
      <c r="CD1162">
        <v>19779712</v>
      </c>
      <c r="CE1162">
        <v>89045664</v>
      </c>
      <c r="CF1162">
        <v>0</v>
      </c>
      <c r="CG1162">
        <v>0</v>
      </c>
      <c r="CH1162">
        <v>0</v>
      </c>
      <c r="CI1162">
        <v>7418333</v>
      </c>
      <c r="CJ1162">
        <v>54634031</v>
      </c>
      <c r="CK1162">
        <v>0</v>
      </c>
      <c r="CL1162">
        <v>6526043</v>
      </c>
      <c r="CM1162">
        <v>0</v>
      </c>
      <c r="CN1162">
        <v>0</v>
      </c>
      <c r="CO1162">
        <v>0</v>
      </c>
      <c r="CP1162">
        <v>9354979</v>
      </c>
      <c r="CQ1162">
        <v>308600947</v>
      </c>
      <c r="CR1162">
        <v>0</v>
      </c>
      <c r="CS1162">
        <v>0</v>
      </c>
      <c r="CT1162">
        <v>0</v>
      </c>
      <c r="CU1162">
        <v>0</v>
      </c>
      <c r="CV1162">
        <v>0</v>
      </c>
      <c r="CW1162">
        <v>1790782</v>
      </c>
      <c r="CX1162">
        <v>9260406</v>
      </c>
      <c r="CY1162">
        <v>904763</v>
      </c>
      <c r="CZ1162">
        <v>9964562</v>
      </c>
      <c r="DA1162">
        <v>0</v>
      </c>
      <c r="DB1162">
        <v>0</v>
      </c>
      <c r="DC1162">
        <v>758493</v>
      </c>
      <c r="DD1162">
        <v>5247380</v>
      </c>
      <c r="DE1162">
        <v>2045461</v>
      </c>
      <c r="DF1162">
        <v>13107242</v>
      </c>
      <c r="DG1162">
        <v>43079089</v>
      </c>
      <c r="DH1162">
        <v>266719</v>
      </c>
      <c r="DI1162">
        <v>35273600</v>
      </c>
      <c r="DJ1162">
        <v>0</v>
      </c>
      <c r="DK1162">
        <v>0</v>
      </c>
      <c r="DL1162">
        <v>0</v>
      </c>
      <c r="DM1162">
        <v>0</v>
      </c>
      <c r="DN1162">
        <v>0</v>
      </c>
      <c r="DO1162">
        <v>0</v>
      </c>
      <c r="DP1162">
        <v>715792</v>
      </c>
      <c r="DQ1162">
        <v>189908091</v>
      </c>
      <c r="DR1162">
        <v>0</v>
      </c>
      <c r="DS1162">
        <v>0</v>
      </c>
      <c r="DT1162">
        <v>0</v>
      </c>
      <c r="DU1162">
        <v>0</v>
      </c>
      <c r="DV1162">
        <v>0</v>
      </c>
      <c r="DW1162">
        <v>0</v>
      </c>
      <c r="DX1162">
        <v>0</v>
      </c>
      <c r="DY1162">
        <v>0</v>
      </c>
      <c r="DZ1162">
        <v>0</v>
      </c>
      <c r="EA1162">
        <v>0</v>
      </c>
      <c r="EB1162">
        <v>0</v>
      </c>
      <c r="EC1162">
        <v>0</v>
      </c>
      <c r="ED1162">
        <v>0</v>
      </c>
    </row>
    <row r="1163" spans="1:134" x14ac:dyDescent="0.3">
      <c r="A1163">
        <v>106331288</v>
      </c>
      <c r="B1163" t="s">
        <v>1399</v>
      </c>
      <c r="C1163">
        <v>20181</v>
      </c>
      <c r="D1163" s="1">
        <v>43101</v>
      </c>
      <c r="E1163" s="1">
        <v>43190</v>
      </c>
      <c r="F1163" t="s">
        <v>134</v>
      </c>
      <c r="G1163" t="s">
        <v>548</v>
      </c>
      <c r="H1163">
        <v>12</v>
      </c>
      <c r="I1163">
        <v>1101</v>
      </c>
      <c r="J1163" t="s">
        <v>183</v>
      </c>
      <c r="K1163" t="s">
        <v>137</v>
      </c>
      <c r="L1163" t="s">
        <v>220</v>
      </c>
      <c r="M1163" t="s">
        <v>1400</v>
      </c>
      <c r="N1163" t="s">
        <v>1401</v>
      </c>
      <c r="O1163" t="s">
        <v>1402</v>
      </c>
      <c r="P1163">
        <v>92225</v>
      </c>
      <c r="Q1163" t="s">
        <v>1403</v>
      </c>
      <c r="R1163">
        <v>51</v>
      </c>
      <c r="S1163">
        <v>45</v>
      </c>
      <c r="T1163">
        <v>40</v>
      </c>
      <c r="U1163">
        <v>65</v>
      </c>
      <c r="V1163">
        <v>7</v>
      </c>
      <c r="W1163">
        <v>84</v>
      </c>
      <c r="X1163">
        <v>2</v>
      </c>
      <c r="Y1163">
        <v>0</v>
      </c>
      <c r="Z1163">
        <v>0</v>
      </c>
      <c r="AA1163">
        <v>41</v>
      </c>
      <c r="AB1163">
        <v>19</v>
      </c>
      <c r="AC1163">
        <v>0</v>
      </c>
      <c r="AD1163">
        <v>4</v>
      </c>
      <c r="AE1163">
        <v>222</v>
      </c>
      <c r="AF1163">
        <v>0</v>
      </c>
      <c r="AG1163">
        <v>155</v>
      </c>
      <c r="AH1163">
        <v>19</v>
      </c>
      <c r="AI1163">
        <v>181</v>
      </c>
      <c r="AJ1163">
        <v>9</v>
      </c>
      <c r="AK1163">
        <v>0</v>
      </c>
      <c r="AL1163">
        <v>0</v>
      </c>
      <c r="AM1163">
        <v>131</v>
      </c>
      <c r="AN1163">
        <v>26</v>
      </c>
      <c r="AO1163">
        <v>0</v>
      </c>
      <c r="AP1163">
        <v>7</v>
      </c>
      <c r="AQ1163">
        <v>528</v>
      </c>
      <c r="AR1163">
        <v>0</v>
      </c>
      <c r="AS116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1056</v>
      </c>
      <c r="AT1163">
        <v>1118</v>
      </c>
      <c r="AU1163">
        <v>82</v>
      </c>
      <c r="AV1163">
        <v>1664</v>
      </c>
      <c r="AW1163">
        <v>75</v>
      </c>
      <c r="AX1163">
        <v>0</v>
      </c>
      <c r="AY1163">
        <v>0</v>
      </c>
      <c r="AZ1163">
        <v>812</v>
      </c>
      <c r="BA1163">
        <v>407</v>
      </c>
      <c r="BB1163">
        <v>0</v>
      </c>
      <c r="BC1163">
        <v>314</v>
      </c>
      <c r="BD1163">
        <v>4472</v>
      </c>
      <c r="BE1163">
        <v>1391941</v>
      </c>
      <c r="BF1163">
        <v>239913</v>
      </c>
      <c r="BG1163">
        <v>1855261</v>
      </c>
      <c r="BH1163">
        <v>99085</v>
      </c>
      <c r="BI1163">
        <v>0</v>
      </c>
      <c r="BJ1163">
        <v>0</v>
      </c>
      <c r="BK1163">
        <v>1224360</v>
      </c>
      <c r="BL1163">
        <v>398186</v>
      </c>
      <c r="BM1163">
        <v>0</v>
      </c>
      <c r="BN1163">
        <v>28196</v>
      </c>
      <c r="BO1163">
        <v>5236942</v>
      </c>
      <c r="BP1163">
        <v>2778294</v>
      </c>
      <c r="BQ1163">
        <v>330157</v>
      </c>
      <c r="BR1163">
        <v>4033315</v>
      </c>
      <c r="BS1163">
        <v>72898</v>
      </c>
      <c r="BT1163">
        <v>0</v>
      </c>
      <c r="BU1163">
        <v>0</v>
      </c>
      <c r="BV1163">
        <v>2298519</v>
      </c>
      <c r="BW1163">
        <v>1542200</v>
      </c>
      <c r="BX1163">
        <v>0</v>
      </c>
      <c r="BY1163">
        <v>548129</v>
      </c>
      <c r="BZ1163">
        <v>11603512</v>
      </c>
      <c r="CA1163">
        <v>307683</v>
      </c>
      <c r="CB1163">
        <v>3145902</v>
      </c>
      <c r="CC1163">
        <v>407118</v>
      </c>
      <c r="CD1163">
        <v>4399817</v>
      </c>
      <c r="CE1163">
        <v>141742</v>
      </c>
      <c r="CF1163">
        <v>0</v>
      </c>
      <c r="CG1163">
        <v>0</v>
      </c>
      <c r="CH1163">
        <v>0</v>
      </c>
      <c r="CI1163">
        <v>2111636</v>
      </c>
      <c r="CJ1163">
        <v>854517</v>
      </c>
      <c r="CK1163">
        <v>0</v>
      </c>
      <c r="CL1163">
        <v>0</v>
      </c>
      <c r="CM1163">
        <v>0</v>
      </c>
      <c r="CN1163">
        <v>0</v>
      </c>
      <c r="CO1163">
        <v>0</v>
      </c>
      <c r="CP1163">
        <v>177201</v>
      </c>
      <c r="CQ1163">
        <v>11545616</v>
      </c>
      <c r="CR1163">
        <v>0</v>
      </c>
      <c r="CS1163">
        <v>0</v>
      </c>
      <c r="CT1163">
        <v>0</v>
      </c>
      <c r="CU1163">
        <v>0</v>
      </c>
      <c r="CV1163">
        <v>0</v>
      </c>
      <c r="CW1163">
        <v>1024333</v>
      </c>
      <c r="CX1163">
        <v>162952</v>
      </c>
      <c r="CY1163">
        <v>1488759</v>
      </c>
      <c r="CZ1163">
        <v>30241</v>
      </c>
      <c r="DA1163">
        <v>0</v>
      </c>
      <c r="DB1163">
        <v>0</v>
      </c>
      <c r="DC1163">
        <v>1411243</v>
      </c>
      <c r="DD1163">
        <v>1085869</v>
      </c>
      <c r="DE1163">
        <v>0</v>
      </c>
      <c r="DF1163">
        <v>91441</v>
      </c>
      <c r="DG1163">
        <v>5294838</v>
      </c>
      <c r="DH1163">
        <v>13220</v>
      </c>
      <c r="DI1163">
        <v>5204855</v>
      </c>
      <c r="DJ1163">
        <v>0</v>
      </c>
      <c r="DK1163">
        <v>0</v>
      </c>
      <c r="DL1163">
        <v>0</v>
      </c>
      <c r="DM1163">
        <v>0</v>
      </c>
      <c r="DN1163">
        <v>0</v>
      </c>
      <c r="DO1163">
        <v>0</v>
      </c>
      <c r="DP1163">
        <v>0</v>
      </c>
      <c r="DQ1163">
        <v>1242840</v>
      </c>
      <c r="DR1163">
        <v>0</v>
      </c>
      <c r="DS1163">
        <v>0</v>
      </c>
      <c r="DT1163">
        <v>0</v>
      </c>
      <c r="DU1163">
        <v>0</v>
      </c>
      <c r="DV1163">
        <v>0</v>
      </c>
      <c r="DW1163">
        <v>0</v>
      </c>
      <c r="DX1163">
        <v>0</v>
      </c>
      <c r="DY1163">
        <v>0</v>
      </c>
      <c r="DZ1163">
        <v>0</v>
      </c>
      <c r="EA1163">
        <v>0</v>
      </c>
      <c r="EB1163">
        <v>0</v>
      </c>
      <c r="EC1163">
        <v>0</v>
      </c>
      <c r="ED1163">
        <v>0</v>
      </c>
    </row>
    <row r="1164" spans="1:134" x14ac:dyDescent="0.3">
      <c r="A1164">
        <v>106370755</v>
      </c>
      <c r="B1164" t="s">
        <v>1404</v>
      </c>
      <c r="C1164">
        <v>20181</v>
      </c>
      <c r="D1164" s="1">
        <v>43101</v>
      </c>
      <c r="E1164" s="1">
        <v>43190</v>
      </c>
      <c r="F1164" t="s">
        <v>134</v>
      </c>
      <c r="G1164" t="s">
        <v>254</v>
      </c>
      <c r="H1164">
        <v>14</v>
      </c>
      <c r="I1164">
        <v>1412</v>
      </c>
      <c r="J1164" t="s">
        <v>183</v>
      </c>
      <c r="K1164" t="s">
        <v>137</v>
      </c>
      <c r="L1164" t="s">
        <v>138</v>
      </c>
      <c r="M1164" t="s">
        <v>1405</v>
      </c>
      <c r="N1164" t="s">
        <v>1406</v>
      </c>
      <c r="O1164" t="s">
        <v>1407</v>
      </c>
      <c r="P1164">
        <v>92025</v>
      </c>
      <c r="Q1164" t="s">
        <v>1408</v>
      </c>
      <c r="R1164">
        <v>578</v>
      </c>
      <c r="S1164">
        <v>359</v>
      </c>
      <c r="T1164">
        <v>311</v>
      </c>
      <c r="U1164">
        <v>1275</v>
      </c>
      <c r="V1164">
        <v>1512</v>
      </c>
      <c r="W1164">
        <v>747</v>
      </c>
      <c r="X1164">
        <v>1167</v>
      </c>
      <c r="Y1164">
        <v>1</v>
      </c>
      <c r="Z1164">
        <v>0</v>
      </c>
      <c r="AA1164">
        <v>538</v>
      </c>
      <c r="AB1164">
        <v>1570</v>
      </c>
      <c r="AC1164">
        <v>142</v>
      </c>
      <c r="AD1164">
        <v>0</v>
      </c>
      <c r="AE1164">
        <v>6952</v>
      </c>
      <c r="AF1164">
        <v>0</v>
      </c>
      <c r="AG1164">
        <v>6112</v>
      </c>
      <c r="AH1164">
        <v>5724</v>
      </c>
      <c r="AI1164">
        <v>2459</v>
      </c>
      <c r="AJ1164">
        <v>4234</v>
      </c>
      <c r="AK1164">
        <v>3</v>
      </c>
      <c r="AL1164">
        <v>0</v>
      </c>
      <c r="AM1164">
        <v>2165</v>
      </c>
      <c r="AN1164">
        <v>4381</v>
      </c>
      <c r="AO1164">
        <v>362</v>
      </c>
      <c r="AP1164">
        <v>0</v>
      </c>
      <c r="AQ1164">
        <v>25440</v>
      </c>
      <c r="AR1164">
        <v>0</v>
      </c>
      <c r="AS116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50880</v>
      </c>
      <c r="AT1164">
        <v>12154</v>
      </c>
      <c r="AU1164">
        <v>14987</v>
      </c>
      <c r="AV1164">
        <v>2185</v>
      </c>
      <c r="AW1164">
        <v>8169</v>
      </c>
      <c r="AX1164">
        <v>3</v>
      </c>
      <c r="AY1164">
        <v>0</v>
      </c>
      <c r="AZ1164">
        <v>6016</v>
      </c>
      <c r="BA1164">
        <v>8674</v>
      </c>
      <c r="BB1164">
        <v>1942</v>
      </c>
      <c r="BC1164">
        <v>45</v>
      </c>
      <c r="BD1164">
        <v>54175</v>
      </c>
      <c r="BE1164">
        <v>118137477</v>
      </c>
      <c r="BF1164">
        <v>128495098</v>
      </c>
      <c r="BG1164">
        <v>47205606</v>
      </c>
      <c r="BH1164">
        <v>69838689</v>
      </c>
      <c r="BI1164">
        <v>37360</v>
      </c>
      <c r="BJ1164">
        <v>0</v>
      </c>
      <c r="BK1164">
        <v>70405998</v>
      </c>
      <c r="BL1164">
        <v>64541806</v>
      </c>
      <c r="BM1164">
        <v>3649995</v>
      </c>
      <c r="BN1164">
        <v>0</v>
      </c>
      <c r="BO1164">
        <v>502312029</v>
      </c>
      <c r="BP1164">
        <v>55512287</v>
      </c>
      <c r="BQ1164">
        <v>63277213</v>
      </c>
      <c r="BR1164">
        <v>14594043</v>
      </c>
      <c r="BS1164">
        <v>53036316</v>
      </c>
      <c r="BT1164">
        <v>21458</v>
      </c>
      <c r="BU1164">
        <v>0</v>
      </c>
      <c r="BV1164">
        <v>44584523</v>
      </c>
      <c r="BW1164">
        <v>53678557</v>
      </c>
      <c r="BX1164">
        <v>13048664</v>
      </c>
      <c r="BY1164">
        <v>329962</v>
      </c>
      <c r="BZ1164">
        <v>298083023</v>
      </c>
      <c r="CA1164">
        <v>15465423</v>
      </c>
      <c r="CB1164">
        <v>140067515</v>
      </c>
      <c r="CC1164">
        <v>144214694</v>
      </c>
      <c r="CD1164">
        <v>42645365</v>
      </c>
      <c r="CE1164">
        <v>107401914</v>
      </c>
      <c r="CF1164">
        <v>0</v>
      </c>
      <c r="CG1164">
        <v>16250</v>
      </c>
      <c r="CH1164">
        <v>0</v>
      </c>
      <c r="CI1164">
        <v>69354565</v>
      </c>
      <c r="CJ1164">
        <v>126800900</v>
      </c>
      <c r="CK1164">
        <v>0</v>
      </c>
      <c r="CL1164">
        <v>1233236</v>
      </c>
      <c r="CM1164">
        <v>0</v>
      </c>
      <c r="CN1164">
        <v>0</v>
      </c>
      <c r="CO1164">
        <v>0</v>
      </c>
      <c r="CP1164">
        <v>30918</v>
      </c>
      <c r="CQ1164">
        <v>647230780</v>
      </c>
      <c r="CR1164">
        <v>10056541</v>
      </c>
      <c r="CS1164">
        <v>0</v>
      </c>
      <c r="CT1164">
        <v>0</v>
      </c>
      <c r="CU1164">
        <v>11489867</v>
      </c>
      <c r="CV1164">
        <v>21546408</v>
      </c>
      <c r="CW1164">
        <v>33582249</v>
      </c>
      <c r="CX1164">
        <v>57614158</v>
      </c>
      <c r="CY1164">
        <v>19154283</v>
      </c>
      <c r="CZ1164">
        <v>15473091</v>
      </c>
      <c r="DA1164">
        <v>42568</v>
      </c>
      <c r="DB1164">
        <v>0</v>
      </c>
      <c r="DC1164">
        <v>45635956</v>
      </c>
      <c r="DD1164">
        <v>2909330</v>
      </c>
      <c r="DE1164">
        <v>0</v>
      </c>
      <c r="DF1164">
        <v>299045</v>
      </c>
      <c r="DG1164">
        <v>174710680</v>
      </c>
      <c r="DH1164">
        <v>1795683</v>
      </c>
      <c r="DI1164">
        <v>153892425</v>
      </c>
      <c r="DJ1164">
        <v>0</v>
      </c>
      <c r="DK1164">
        <v>3017157</v>
      </c>
      <c r="DL1164">
        <v>0</v>
      </c>
      <c r="DM1164">
        <v>0</v>
      </c>
      <c r="DN1164">
        <v>0</v>
      </c>
      <c r="DO1164">
        <v>0</v>
      </c>
      <c r="DP1164">
        <v>1063463</v>
      </c>
      <c r="DQ1164">
        <v>931035334</v>
      </c>
      <c r="DR1164">
        <v>0</v>
      </c>
      <c r="DS1164">
        <v>0</v>
      </c>
      <c r="DT1164">
        <v>0</v>
      </c>
      <c r="DU1164">
        <v>0</v>
      </c>
      <c r="DV1164">
        <v>0</v>
      </c>
      <c r="DW1164">
        <v>0</v>
      </c>
      <c r="DX1164">
        <v>0</v>
      </c>
      <c r="DY1164">
        <v>0</v>
      </c>
      <c r="DZ1164">
        <v>0</v>
      </c>
      <c r="EA1164">
        <v>0</v>
      </c>
      <c r="EB1164">
        <v>0</v>
      </c>
      <c r="EC1164">
        <v>0</v>
      </c>
      <c r="ED1164">
        <v>0</v>
      </c>
    </row>
    <row r="1165" spans="1:134" x14ac:dyDescent="0.3">
      <c r="A1165">
        <v>106370759</v>
      </c>
      <c r="B1165" t="s">
        <v>1409</v>
      </c>
      <c r="C1165">
        <v>20181</v>
      </c>
      <c r="D1165" s="1">
        <v>43101</v>
      </c>
      <c r="E1165" s="1">
        <v>43190</v>
      </c>
      <c r="F1165" t="s">
        <v>134</v>
      </c>
      <c r="G1165" t="s">
        <v>254</v>
      </c>
      <c r="H1165">
        <v>14</v>
      </c>
      <c r="I1165">
        <v>1420</v>
      </c>
      <c r="J1165" t="s">
        <v>152</v>
      </c>
      <c r="K1165" t="s">
        <v>137</v>
      </c>
      <c r="L1165" t="s">
        <v>138</v>
      </c>
      <c r="M1165" t="s">
        <v>1410</v>
      </c>
      <c r="N1165" t="s">
        <v>1411</v>
      </c>
      <c r="O1165" t="s">
        <v>1412</v>
      </c>
      <c r="P1165">
        <v>91950</v>
      </c>
      <c r="Q1165" t="s">
        <v>1413</v>
      </c>
      <c r="R1165">
        <v>291</v>
      </c>
      <c r="S1165">
        <v>291</v>
      </c>
      <c r="T1165">
        <v>291</v>
      </c>
      <c r="U1165">
        <v>750</v>
      </c>
      <c r="V1165">
        <v>202</v>
      </c>
      <c r="W1165">
        <v>851</v>
      </c>
      <c r="X1165">
        <v>311</v>
      </c>
      <c r="Y1165">
        <v>0</v>
      </c>
      <c r="Z1165">
        <v>0</v>
      </c>
      <c r="AA1165">
        <v>157</v>
      </c>
      <c r="AB1165">
        <v>9</v>
      </c>
      <c r="AC1165">
        <v>1</v>
      </c>
      <c r="AD1165">
        <v>228</v>
      </c>
      <c r="AE1165">
        <v>2509</v>
      </c>
      <c r="AF1165">
        <v>0</v>
      </c>
      <c r="AG1165">
        <v>4778</v>
      </c>
      <c r="AH1165">
        <v>1167</v>
      </c>
      <c r="AI1165">
        <v>6015</v>
      </c>
      <c r="AJ1165">
        <v>1113</v>
      </c>
      <c r="AK1165">
        <v>0</v>
      </c>
      <c r="AL1165">
        <v>0</v>
      </c>
      <c r="AM1165">
        <v>641</v>
      </c>
      <c r="AN1165">
        <v>22</v>
      </c>
      <c r="AO1165">
        <v>22</v>
      </c>
      <c r="AP1165">
        <v>509</v>
      </c>
      <c r="AQ1165">
        <v>14267</v>
      </c>
      <c r="AR1165">
        <v>0</v>
      </c>
      <c r="AS116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28534</v>
      </c>
      <c r="AT1165">
        <v>6519</v>
      </c>
      <c r="AU1165">
        <v>867</v>
      </c>
      <c r="AV1165">
        <v>1109</v>
      </c>
      <c r="AW1165">
        <v>3790</v>
      </c>
      <c r="AX1165">
        <v>0</v>
      </c>
      <c r="AY1165">
        <v>0</v>
      </c>
      <c r="AZ1165">
        <v>1705</v>
      </c>
      <c r="BA1165">
        <v>32</v>
      </c>
      <c r="BB1165">
        <v>1</v>
      </c>
      <c r="BC1165">
        <v>904</v>
      </c>
      <c r="BD1165">
        <v>14927</v>
      </c>
      <c r="BE1165">
        <v>32391492</v>
      </c>
      <c r="BF1165">
        <v>9491357</v>
      </c>
      <c r="BG1165">
        <v>29737795</v>
      </c>
      <c r="BH1165">
        <v>10668424</v>
      </c>
      <c r="BI1165">
        <v>0</v>
      </c>
      <c r="BJ1165">
        <v>0</v>
      </c>
      <c r="BK1165">
        <v>4774965</v>
      </c>
      <c r="BL1165">
        <v>159382</v>
      </c>
      <c r="BM1165">
        <v>101676</v>
      </c>
      <c r="BN1165">
        <v>5489304</v>
      </c>
      <c r="BO1165">
        <v>92814395</v>
      </c>
      <c r="BP1165">
        <v>8954335</v>
      </c>
      <c r="BQ1165">
        <v>2543475</v>
      </c>
      <c r="BR1165">
        <v>2764974</v>
      </c>
      <c r="BS1165">
        <v>7907196</v>
      </c>
      <c r="BT1165">
        <v>0</v>
      </c>
      <c r="BU1165">
        <v>0</v>
      </c>
      <c r="BV1165">
        <v>2860715</v>
      </c>
      <c r="BW1165">
        <v>73328</v>
      </c>
      <c r="BX1165">
        <v>6087</v>
      </c>
      <c r="BY1165">
        <v>1961505</v>
      </c>
      <c r="BZ1165">
        <v>27071615</v>
      </c>
      <c r="CA1165">
        <v>940105</v>
      </c>
      <c r="CB1165">
        <v>31484201</v>
      </c>
      <c r="CC1165">
        <v>9567827</v>
      </c>
      <c r="CD1165">
        <v>21413987</v>
      </c>
      <c r="CE1165">
        <v>10798102</v>
      </c>
      <c r="CF1165">
        <v>-839174</v>
      </c>
      <c r="CG1165">
        <v>0</v>
      </c>
      <c r="CH1165">
        <v>0</v>
      </c>
      <c r="CI1165">
        <v>4890639</v>
      </c>
      <c r="CJ1165">
        <v>138183</v>
      </c>
      <c r="CK1165">
        <v>0</v>
      </c>
      <c r="CL1165">
        <v>81596</v>
      </c>
      <c r="CM1165">
        <v>0</v>
      </c>
      <c r="CN1165">
        <v>0</v>
      </c>
      <c r="CO1165">
        <v>0</v>
      </c>
      <c r="CP1165">
        <v>6373366</v>
      </c>
      <c r="CQ1165">
        <v>84848832</v>
      </c>
      <c r="CR1165">
        <v>0</v>
      </c>
      <c r="CS1165">
        <v>0</v>
      </c>
      <c r="CT1165">
        <v>0</v>
      </c>
      <c r="CU1165">
        <v>0</v>
      </c>
      <c r="CV1165">
        <v>0</v>
      </c>
      <c r="CW1165">
        <v>9861626</v>
      </c>
      <c r="CX1165">
        <v>2467005</v>
      </c>
      <c r="CY1165">
        <v>11927956</v>
      </c>
      <c r="CZ1165">
        <v>7777518</v>
      </c>
      <c r="DA1165">
        <v>0</v>
      </c>
      <c r="DB1165">
        <v>0</v>
      </c>
      <c r="DC1165">
        <v>2745041</v>
      </c>
      <c r="DD1165">
        <v>94527</v>
      </c>
      <c r="DE1165">
        <v>26167</v>
      </c>
      <c r="DF1165">
        <v>137338</v>
      </c>
      <c r="DG1165">
        <v>35037178</v>
      </c>
      <c r="DH1165">
        <v>582308</v>
      </c>
      <c r="DI1165">
        <v>36522930</v>
      </c>
      <c r="DJ1165">
        <v>0</v>
      </c>
      <c r="DK1165">
        <v>301154</v>
      </c>
      <c r="DL1165">
        <v>0</v>
      </c>
      <c r="DM1165">
        <v>0</v>
      </c>
      <c r="DN1165">
        <v>0</v>
      </c>
      <c r="DO1165">
        <v>0</v>
      </c>
      <c r="DP1165">
        <v>481004</v>
      </c>
      <c r="DQ1165">
        <v>30144759</v>
      </c>
      <c r="DR1165">
        <v>0</v>
      </c>
      <c r="DS1165">
        <v>0</v>
      </c>
      <c r="DT1165">
        <v>0</v>
      </c>
      <c r="DU1165">
        <v>0</v>
      </c>
      <c r="DV1165">
        <v>0</v>
      </c>
      <c r="DW1165">
        <v>0</v>
      </c>
      <c r="DX1165">
        <v>0</v>
      </c>
      <c r="DY1165">
        <v>0</v>
      </c>
      <c r="DZ1165">
        <v>0</v>
      </c>
      <c r="EA1165">
        <v>0</v>
      </c>
      <c r="EB1165">
        <v>0</v>
      </c>
      <c r="EC1165">
        <v>0</v>
      </c>
      <c r="ED1165">
        <v>0</v>
      </c>
    </row>
    <row r="1166" spans="1:134" x14ac:dyDescent="0.3">
      <c r="A1166">
        <v>106331293</v>
      </c>
      <c r="B1166" t="s">
        <v>1414</v>
      </c>
      <c r="C1166">
        <v>20181</v>
      </c>
      <c r="D1166" s="1">
        <v>43101</v>
      </c>
      <c r="E1166" s="1">
        <v>43190</v>
      </c>
      <c r="F1166" t="s">
        <v>134</v>
      </c>
      <c r="G1166" t="s">
        <v>548</v>
      </c>
      <c r="H1166">
        <v>12</v>
      </c>
      <c r="I1166">
        <v>1111</v>
      </c>
      <c r="J1166" t="s">
        <v>136</v>
      </c>
      <c r="K1166" t="s">
        <v>137</v>
      </c>
      <c r="L1166" t="s">
        <v>138</v>
      </c>
      <c r="M1166" t="s">
        <v>1415</v>
      </c>
      <c r="N1166" t="s">
        <v>1416</v>
      </c>
      <c r="O1166" t="s">
        <v>915</v>
      </c>
      <c r="P1166">
        <v>92503</v>
      </c>
      <c r="Q1166" t="s">
        <v>1417</v>
      </c>
      <c r="R1166">
        <v>193</v>
      </c>
      <c r="S1166">
        <v>193</v>
      </c>
      <c r="T1166">
        <v>113</v>
      </c>
      <c r="U1166">
        <v>373</v>
      </c>
      <c r="V1166">
        <v>374</v>
      </c>
      <c r="W1166">
        <v>226</v>
      </c>
      <c r="X1166">
        <v>596</v>
      </c>
      <c r="Y1166">
        <v>0</v>
      </c>
      <c r="Z1166">
        <v>0</v>
      </c>
      <c r="AA1166">
        <v>23</v>
      </c>
      <c r="AB1166">
        <v>306</v>
      </c>
      <c r="AC1166">
        <v>0</v>
      </c>
      <c r="AD1166">
        <v>43</v>
      </c>
      <c r="AE1166">
        <v>1941</v>
      </c>
      <c r="AF1166">
        <v>0</v>
      </c>
      <c r="AG1166">
        <v>2548</v>
      </c>
      <c r="AH1166">
        <v>1342</v>
      </c>
      <c r="AI1166">
        <v>909</v>
      </c>
      <c r="AJ1166">
        <v>2376</v>
      </c>
      <c r="AK1166">
        <v>0</v>
      </c>
      <c r="AL1166">
        <v>0</v>
      </c>
      <c r="AM1166">
        <v>57</v>
      </c>
      <c r="AN1166">
        <v>935</v>
      </c>
      <c r="AO1166">
        <v>0</v>
      </c>
      <c r="AP1166">
        <v>124</v>
      </c>
      <c r="AQ1166">
        <v>8291</v>
      </c>
      <c r="AR1166">
        <v>0</v>
      </c>
      <c r="AS116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16582</v>
      </c>
      <c r="AT1166">
        <v>873</v>
      </c>
      <c r="AU1166">
        <v>1009</v>
      </c>
      <c r="AV1166">
        <v>1505</v>
      </c>
      <c r="AW1166">
        <v>6042</v>
      </c>
      <c r="AX1166">
        <v>3</v>
      </c>
      <c r="AY1166">
        <v>0</v>
      </c>
      <c r="AZ1166">
        <v>357</v>
      </c>
      <c r="BA1166">
        <v>4385</v>
      </c>
      <c r="BB1166">
        <v>44</v>
      </c>
      <c r="BC1166">
        <v>839</v>
      </c>
      <c r="BD1166">
        <v>15057</v>
      </c>
      <c r="BE1166">
        <v>35913453</v>
      </c>
      <c r="BF1166">
        <v>26054014</v>
      </c>
      <c r="BG1166">
        <v>10798205</v>
      </c>
      <c r="BH1166">
        <v>35436950</v>
      </c>
      <c r="BI1166">
        <v>0</v>
      </c>
      <c r="BJ1166">
        <v>0</v>
      </c>
      <c r="BK1166">
        <v>1246199</v>
      </c>
      <c r="BL1166">
        <v>16716614</v>
      </c>
      <c r="BM1166">
        <v>0</v>
      </c>
      <c r="BN1166">
        <v>1706025</v>
      </c>
      <c r="BO1166">
        <v>127871460</v>
      </c>
      <c r="BP1166">
        <v>4906784</v>
      </c>
      <c r="BQ1166">
        <v>10433682</v>
      </c>
      <c r="BR1166">
        <v>5401766</v>
      </c>
      <c r="BS1166">
        <v>20268583</v>
      </c>
      <c r="BT1166">
        <v>9625</v>
      </c>
      <c r="BU1166">
        <v>0</v>
      </c>
      <c r="BV1166">
        <v>1402086</v>
      </c>
      <c r="BW1166">
        <v>12561589</v>
      </c>
      <c r="BX1166">
        <v>153475</v>
      </c>
      <c r="BY1166">
        <v>2697178</v>
      </c>
      <c r="BZ1166">
        <v>57834768</v>
      </c>
      <c r="CA1166">
        <v>210711</v>
      </c>
      <c r="CB1166">
        <v>34265496</v>
      </c>
      <c r="CC1166">
        <v>30555846</v>
      </c>
      <c r="CD1166">
        <v>9765010</v>
      </c>
      <c r="CE1166">
        <v>49034563</v>
      </c>
      <c r="CF1166">
        <v>-450000</v>
      </c>
      <c r="CG1166">
        <v>9625</v>
      </c>
      <c r="CH1166">
        <v>0</v>
      </c>
      <c r="CI1166">
        <v>2121761</v>
      </c>
      <c r="CJ1166">
        <v>23285219</v>
      </c>
      <c r="CK1166">
        <v>0</v>
      </c>
      <c r="CL1166">
        <v>894740</v>
      </c>
      <c r="CM1166">
        <v>0</v>
      </c>
      <c r="CN1166">
        <v>0</v>
      </c>
      <c r="CO1166">
        <v>0</v>
      </c>
      <c r="CP1166">
        <v>3280717</v>
      </c>
      <c r="CQ1166">
        <v>152973688</v>
      </c>
      <c r="CR1166">
        <v>0</v>
      </c>
      <c r="CS1166">
        <v>0</v>
      </c>
      <c r="CT1166">
        <v>0</v>
      </c>
      <c r="CU1166">
        <v>186900</v>
      </c>
      <c r="CV1166">
        <v>186900</v>
      </c>
      <c r="CW1166">
        <v>6554741</v>
      </c>
      <c r="CX1166">
        <v>5931850</v>
      </c>
      <c r="CY1166">
        <v>6884961</v>
      </c>
      <c r="CZ1166">
        <v>6670970</v>
      </c>
      <c r="DA1166">
        <v>0</v>
      </c>
      <c r="DB1166">
        <v>0</v>
      </c>
      <c r="DC1166">
        <v>526524</v>
      </c>
      <c r="DD1166">
        <v>6179884</v>
      </c>
      <c r="DE1166">
        <v>0</v>
      </c>
      <c r="DF1166">
        <v>170510</v>
      </c>
      <c r="DG1166">
        <v>32919440</v>
      </c>
      <c r="DH1166">
        <v>5876288</v>
      </c>
      <c r="DI1166">
        <v>37286964</v>
      </c>
      <c r="DJ1166">
        <v>0</v>
      </c>
      <c r="DK1166">
        <v>85816</v>
      </c>
      <c r="DL1166">
        <v>0</v>
      </c>
      <c r="DM1166">
        <v>0</v>
      </c>
      <c r="DN1166">
        <v>0</v>
      </c>
      <c r="DO1166">
        <v>0</v>
      </c>
      <c r="DP1166">
        <v>2773651</v>
      </c>
      <c r="DQ1166">
        <v>27893625</v>
      </c>
      <c r="DR1166">
        <v>0</v>
      </c>
      <c r="DS1166">
        <v>0</v>
      </c>
      <c r="DT1166">
        <v>0</v>
      </c>
      <c r="DU1166">
        <v>0</v>
      </c>
      <c r="DV1166">
        <v>0</v>
      </c>
      <c r="DW1166">
        <v>0</v>
      </c>
      <c r="DX1166">
        <v>0</v>
      </c>
      <c r="DY1166">
        <v>0</v>
      </c>
      <c r="DZ1166">
        <v>0</v>
      </c>
      <c r="EA1166">
        <v>0</v>
      </c>
      <c r="EB1166">
        <v>2855847</v>
      </c>
      <c r="EC1166">
        <v>4769868</v>
      </c>
      <c r="ED1166">
        <v>0</v>
      </c>
    </row>
    <row r="1167" spans="1:134" x14ac:dyDescent="0.3">
      <c r="A1167">
        <v>106454013</v>
      </c>
      <c r="B1167" t="s">
        <v>1418</v>
      </c>
      <c r="C1167">
        <v>20181</v>
      </c>
      <c r="D1167" s="1">
        <v>43101</v>
      </c>
      <c r="E1167" s="1">
        <v>43190</v>
      </c>
      <c r="F1167" t="s">
        <v>134</v>
      </c>
      <c r="G1167" t="s">
        <v>1182</v>
      </c>
      <c r="H1167">
        <v>1</v>
      </c>
      <c r="I1167">
        <v>209</v>
      </c>
      <c r="J1167" t="s">
        <v>1419</v>
      </c>
      <c r="K1167" t="s">
        <v>137</v>
      </c>
      <c r="L1167" t="s">
        <v>138</v>
      </c>
      <c r="M1167" t="s">
        <v>1420</v>
      </c>
      <c r="N1167" t="s">
        <v>1421</v>
      </c>
      <c r="O1167" t="s">
        <v>1231</v>
      </c>
      <c r="P1167">
        <v>96001</v>
      </c>
      <c r="Q1167" t="s">
        <v>1422</v>
      </c>
      <c r="R1167">
        <v>10</v>
      </c>
      <c r="S1167">
        <v>10</v>
      </c>
      <c r="T1167">
        <v>10</v>
      </c>
      <c r="U1167">
        <v>15</v>
      </c>
      <c r="V1167">
        <v>0</v>
      </c>
      <c r="W1167">
        <v>0</v>
      </c>
      <c r="X1167">
        <v>0</v>
      </c>
      <c r="Y1167">
        <v>0</v>
      </c>
      <c r="Z1167">
        <v>0</v>
      </c>
      <c r="AA1167">
        <v>6</v>
      </c>
      <c r="AB1167">
        <v>16</v>
      </c>
      <c r="AC1167">
        <v>0</v>
      </c>
      <c r="AD1167">
        <v>2</v>
      </c>
      <c r="AE1167">
        <v>39</v>
      </c>
      <c r="AF1167">
        <v>0</v>
      </c>
      <c r="AG1167">
        <v>28</v>
      </c>
      <c r="AH1167">
        <v>0</v>
      </c>
      <c r="AI1167">
        <v>0</v>
      </c>
      <c r="AJ1167">
        <v>0</v>
      </c>
      <c r="AK1167">
        <v>0</v>
      </c>
      <c r="AL1167">
        <v>0</v>
      </c>
      <c r="AM1167">
        <v>13</v>
      </c>
      <c r="AN1167">
        <v>36</v>
      </c>
      <c r="AO1167">
        <v>0</v>
      </c>
      <c r="AP1167">
        <v>2</v>
      </c>
      <c r="AQ1167">
        <v>79</v>
      </c>
      <c r="AR1167">
        <v>0</v>
      </c>
      <c r="AS116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158</v>
      </c>
      <c r="AT1167">
        <v>161</v>
      </c>
      <c r="AU1167">
        <v>0</v>
      </c>
      <c r="AV1167">
        <v>0</v>
      </c>
      <c r="AW1167">
        <v>25</v>
      </c>
      <c r="AX1167">
        <v>0</v>
      </c>
      <c r="AY1167">
        <v>0</v>
      </c>
      <c r="AZ1167">
        <v>36</v>
      </c>
      <c r="BA1167">
        <v>109</v>
      </c>
      <c r="BB1167">
        <v>0</v>
      </c>
      <c r="BC1167">
        <v>16</v>
      </c>
      <c r="BD1167">
        <v>347</v>
      </c>
      <c r="BE1167">
        <v>863755</v>
      </c>
      <c r="BF1167">
        <v>0</v>
      </c>
      <c r="BG1167">
        <v>0</v>
      </c>
      <c r="BH1167">
        <v>0</v>
      </c>
      <c r="BI1167">
        <v>0</v>
      </c>
      <c r="BJ1167">
        <v>0</v>
      </c>
      <c r="BK1167">
        <v>233991</v>
      </c>
      <c r="BL1167">
        <v>974300</v>
      </c>
      <c r="BM1167">
        <v>0</v>
      </c>
      <c r="BN1167">
        <v>80227</v>
      </c>
      <c r="BO1167">
        <v>2152273</v>
      </c>
      <c r="BP1167">
        <v>2059932</v>
      </c>
      <c r="BQ1167">
        <v>0</v>
      </c>
      <c r="BR1167">
        <v>0</v>
      </c>
      <c r="BS1167">
        <v>156360</v>
      </c>
      <c r="BT1167">
        <v>0</v>
      </c>
      <c r="BU1167">
        <v>0</v>
      </c>
      <c r="BV1167">
        <v>330484</v>
      </c>
      <c r="BW1167">
        <v>1898715</v>
      </c>
      <c r="BX1167">
        <v>0</v>
      </c>
      <c r="BY1167">
        <v>361024</v>
      </c>
      <c r="BZ1167">
        <v>4806515</v>
      </c>
      <c r="CA1167">
        <v>0</v>
      </c>
      <c r="CB1167">
        <v>2210064</v>
      </c>
      <c r="CC1167">
        <v>0</v>
      </c>
      <c r="CD1167">
        <v>0</v>
      </c>
      <c r="CE1167">
        <v>145976</v>
      </c>
      <c r="CF1167">
        <v>0</v>
      </c>
      <c r="CG1167">
        <v>0</v>
      </c>
      <c r="CH1167">
        <v>0</v>
      </c>
      <c r="CI1167">
        <v>387475</v>
      </c>
      <c r="CJ1167">
        <v>2393717</v>
      </c>
      <c r="CK1167">
        <v>0</v>
      </c>
      <c r="CL1167">
        <v>0</v>
      </c>
      <c r="CM1167">
        <v>0</v>
      </c>
      <c r="CN1167">
        <v>0</v>
      </c>
      <c r="CO1167">
        <v>0</v>
      </c>
      <c r="CP1167">
        <v>416006</v>
      </c>
      <c r="CQ1167">
        <v>5553238</v>
      </c>
      <c r="CR1167">
        <v>0</v>
      </c>
      <c r="CS1167">
        <v>0</v>
      </c>
      <c r="CT1167">
        <v>0</v>
      </c>
      <c r="CU1167">
        <v>0</v>
      </c>
      <c r="CV1167">
        <v>0</v>
      </c>
      <c r="CW1167">
        <v>713623</v>
      </c>
      <c r="CX1167">
        <v>0</v>
      </c>
      <c r="CY1167">
        <v>0</v>
      </c>
      <c r="CZ1167">
        <v>10384</v>
      </c>
      <c r="DA1167">
        <v>0</v>
      </c>
      <c r="DB1167">
        <v>0</v>
      </c>
      <c r="DC1167">
        <v>177000</v>
      </c>
      <c r="DD1167">
        <v>479298</v>
      </c>
      <c r="DE1167">
        <v>0</v>
      </c>
      <c r="DF1167">
        <v>25245</v>
      </c>
      <c r="DG1167">
        <v>1405550</v>
      </c>
      <c r="DH1167">
        <v>3214</v>
      </c>
      <c r="DI1167">
        <v>723087</v>
      </c>
      <c r="DJ1167">
        <v>0</v>
      </c>
      <c r="DK1167">
        <v>0</v>
      </c>
      <c r="DL1167">
        <v>0</v>
      </c>
      <c r="DM1167">
        <v>0</v>
      </c>
      <c r="DN1167">
        <v>0</v>
      </c>
      <c r="DO1167">
        <v>0</v>
      </c>
      <c r="DP1167">
        <v>0</v>
      </c>
      <c r="DQ1167">
        <v>865913</v>
      </c>
      <c r="DR1167">
        <v>0</v>
      </c>
      <c r="DS1167">
        <v>0</v>
      </c>
      <c r="DT1167">
        <v>0</v>
      </c>
      <c r="DU1167">
        <v>0</v>
      </c>
      <c r="DV1167">
        <v>0</v>
      </c>
      <c r="DW1167">
        <v>0</v>
      </c>
      <c r="DX1167">
        <v>0</v>
      </c>
      <c r="DY1167">
        <v>0</v>
      </c>
      <c r="DZ1167">
        <v>0</v>
      </c>
      <c r="EA1167">
        <v>0</v>
      </c>
      <c r="EB1167">
        <v>0</v>
      </c>
      <c r="EC1167">
        <v>0</v>
      </c>
      <c r="ED1167">
        <v>0</v>
      </c>
    </row>
    <row r="1168" spans="1:134" x14ac:dyDescent="0.3">
      <c r="A1168">
        <v>106361768</v>
      </c>
      <c r="B1168" t="s">
        <v>1423</v>
      </c>
      <c r="C1168">
        <v>20181</v>
      </c>
      <c r="D1168" s="1">
        <v>43101</v>
      </c>
      <c r="E1168" s="1">
        <v>43190</v>
      </c>
      <c r="F1168" t="s">
        <v>134</v>
      </c>
      <c r="G1168" t="s">
        <v>275</v>
      </c>
      <c r="H1168">
        <v>12</v>
      </c>
      <c r="I1168">
        <v>1209</v>
      </c>
      <c r="J1168" t="s">
        <v>283</v>
      </c>
      <c r="K1168" t="s">
        <v>284</v>
      </c>
      <c r="L1168" t="s">
        <v>138</v>
      </c>
      <c r="M1168" t="s">
        <v>1424</v>
      </c>
      <c r="N1168" t="s">
        <v>1425</v>
      </c>
      <c r="O1168" t="s">
        <v>1426</v>
      </c>
      <c r="P1168">
        <v>92369</v>
      </c>
      <c r="Q1168" t="s">
        <v>1427</v>
      </c>
      <c r="R1168">
        <v>1287</v>
      </c>
      <c r="S1168">
        <v>1514</v>
      </c>
      <c r="T1168">
        <v>1514</v>
      </c>
      <c r="U1168">
        <v>6</v>
      </c>
      <c r="V1168">
        <v>0</v>
      </c>
      <c r="W1168">
        <v>0</v>
      </c>
      <c r="X1168">
        <v>0</v>
      </c>
      <c r="Y1168">
        <v>0</v>
      </c>
      <c r="Z1168">
        <v>0</v>
      </c>
      <c r="AA1168">
        <v>3</v>
      </c>
      <c r="AB1168">
        <v>0</v>
      </c>
      <c r="AC1168">
        <v>0</v>
      </c>
      <c r="AD1168">
        <v>360</v>
      </c>
      <c r="AE1168">
        <v>369</v>
      </c>
      <c r="AF1168">
        <v>0</v>
      </c>
      <c r="AG1168">
        <v>24895</v>
      </c>
      <c r="AH1168">
        <v>0</v>
      </c>
      <c r="AI1168">
        <v>0</v>
      </c>
      <c r="AJ1168">
        <v>0</v>
      </c>
      <c r="AK1168">
        <v>0</v>
      </c>
      <c r="AL1168">
        <v>0</v>
      </c>
      <c r="AM1168">
        <v>243</v>
      </c>
      <c r="AN1168">
        <v>0</v>
      </c>
      <c r="AO1168">
        <v>0</v>
      </c>
      <c r="AP1168">
        <v>105853</v>
      </c>
      <c r="AQ1168">
        <v>130991</v>
      </c>
      <c r="AR1168">
        <v>0</v>
      </c>
      <c r="AS116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261982</v>
      </c>
      <c r="AT1168">
        <v>0</v>
      </c>
      <c r="AU1168">
        <v>0</v>
      </c>
      <c r="AV1168">
        <v>0</v>
      </c>
      <c r="AW1168">
        <v>0</v>
      </c>
      <c r="AX1168">
        <v>0</v>
      </c>
      <c r="AY1168">
        <v>0</v>
      </c>
      <c r="AZ1168">
        <v>0</v>
      </c>
      <c r="BA1168">
        <v>0</v>
      </c>
      <c r="BB1168">
        <v>0</v>
      </c>
      <c r="BC1168">
        <v>0</v>
      </c>
      <c r="BD1168">
        <v>0</v>
      </c>
      <c r="BE1168">
        <v>13452804</v>
      </c>
      <c r="BF1168">
        <v>0</v>
      </c>
      <c r="BG1168">
        <v>0</v>
      </c>
      <c r="BH1168">
        <v>0</v>
      </c>
      <c r="BI1168">
        <v>0</v>
      </c>
      <c r="BJ1168">
        <v>0</v>
      </c>
      <c r="BK1168">
        <v>131353</v>
      </c>
      <c r="BL1168">
        <v>0</v>
      </c>
      <c r="BM1168">
        <v>0</v>
      </c>
      <c r="BN1168">
        <v>57200197</v>
      </c>
      <c r="BO1168">
        <v>70784354</v>
      </c>
      <c r="BP1168">
        <v>0</v>
      </c>
      <c r="BQ1168">
        <v>0</v>
      </c>
      <c r="BR1168">
        <v>0</v>
      </c>
      <c r="BS1168">
        <v>0</v>
      </c>
      <c r="BT1168">
        <v>0</v>
      </c>
      <c r="BU1168">
        <v>0</v>
      </c>
      <c r="BV1168">
        <v>0</v>
      </c>
      <c r="BW1168">
        <v>0</v>
      </c>
      <c r="BX1168">
        <v>0</v>
      </c>
      <c r="BY1168">
        <v>0</v>
      </c>
      <c r="BZ1168">
        <v>0</v>
      </c>
      <c r="CA1168">
        <v>0</v>
      </c>
      <c r="CB1168">
        <v>0</v>
      </c>
      <c r="CC1168">
        <v>0</v>
      </c>
      <c r="CD1168">
        <v>0</v>
      </c>
      <c r="CE1168">
        <v>0</v>
      </c>
      <c r="CF1168">
        <v>0</v>
      </c>
      <c r="CG1168">
        <v>0</v>
      </c>
      <c r="CH1168">
        <v>0</v>
      </c>
      <c r="CI1168">
        <v>0</v>
      </c>
      <c r="CJ1168">
        <v>0</v>
      </c>
      <c r="CK1168">
        <v>0</v>
      </c>
      <c r="CL1168">
        <v>0</v>
      </c>
      <c r="CM1168">
        <v>0</v>
      </c>
      <c r="CN1168">
        <v>0</v>
      </c>
      <c r="CO1168">
        <v>0</v>
      </c>
      <c r="CP1168">
        <v>0</v>
      </c>
      <c r="CQ1168">
        <v>0</v>
      </c>
      <c r="CR1168">
        <v>0</v>
      </c>
      <c r="CS1168">
        <v>0</v>
      </c>
      <c r="CT1168">
        <v>0</v>
      </c>
      <c r="CU1168">
        <v>0</v>
      </c>
      <c r="CV1168">
        <v>0</v>
      </c>
      <c r="CW1168">
        <v>13452804</v>
      </c>
      <c r="CX1168">
        <v>0</v>
      </c>
      <c r="CY1168">
        <v>0</v>
      </c>
      <c r="CZ1168">
        <v>0</v>
      </c>
      <c r="DA1168">
        <v>0</v>
      </c>
      <c r="DB1168">
        <v>0</v>
      </c>
      <c r="DC1168">
        <v>131353</v>
      </c>
      <c r="DD1168">
        <v>0</v>
      </c>
      <c r="DE1168">
        <v>0</v>
      </c>
      <c r="DF1168">
        <v>57200197</v>
      </c>
      <c r="DG1168">
        <v>70784354</v>
      </c>
      <c r="DH1168">
        <v>0</v>
      </c>
      <c r="DI1168">
        <v>87648884</v>
      </c>
      <c r="DJ1168">
        <v>0</v>
      </c>
      <c r="DK1168">
        <v>0</v>
      </c>
      <c r="DL1168">
        <v>0</v>
      </c>
      <c r="DM1168">
        <v>0</v>
      </c>
      <c r="DN1168">
        <v>0</v>
      </c>
      <c r="DO1168">
        <v>0</v>
      </c>
      <c r="DP1168">
        <v>0</v>
      </c>
      <c r="DQ1168">
        <v>0</v>
      </c>
      <c r="DR1168">
        <v>0</v>
      </c>
      <c r="DS1168">
        <v>0</v>
      </c>
      <c r="DT1168">
        <v>0</v>
      </c>
      <c r="DU1168">
        <v>0</v>
      </c>
      <c r="DV1168">
        <v>0</v>
      </c>
      <c r="DW1168">
        <v>0</v>
      </c>
      <c r="DX1168">
        <v>0</v>
      </c>
      <c r="DY1168">
        <v>0</v>
      </c>
      <c r="DZ1168">
        <v>0</v>
      </c>
      <c r="EA1168">
        <v>0</v>
      </c>
      <c r="EB1168">
        <v>0</v>
      </c>
      <c r="EC1168">
        <v>0</v>
      </c>
      <c r="ED1168">
        <v>0</v>
      </c>
    </row>
    <row r="1169" spans="1:134" x14ac:dyDescent="0.3">
      <c r="A1169">
        <v>106491001</v>
      </c>
      <c r="B1169" t="s">
        <v>1428</v>
      </c>
      <c r="C1169">
        <v>20181</v>
      </c>
      <c r="D1169" s="1">
        <v>43101</v>
      </c>
      <c r="E1169" s="1">
        <v>43190</v>
      </c>
      <c r="F1169" t="s">
        <v>134</v>
      </c>
      <c r="G1169" t="s">
        <v>290</v>
      </c>
      <c r="H1169">
        <v>3</v>
      </c>
      <c r="I1169">
        <v>403</v>
      </c>
      <c r="J1169" t="s">
        <v>136</v>
      </c>
      <c r="K1169" t="s">
        <v>137</v>
      </c>
      <c r="L1169" t="s">
        <v>138</v>
      </c>
      <c r="M1169" t="s">
        <v>1429</v>
      </c>
      <c r="N1169" t="s">
        <v>1430</v>
      </c>
      <c r="O1169" t="s">
        <v>1431</v>
      </c>
      <c r="P1169">
        <v>94954</v>
      </c>
      <c r="Q1169" t="s">
        <v>1432</v>
      </c>
      <c r="R1169">
        <v>80</v>
      </c>
      <c r="S1169">
        <v>59</v>
      </c>
      <c r="T1169">
        <v>31</v>
      </c>
      <c r="U1169">
        <v>330</v>
      </c>
      <c r="V1169">
        <v>52</v>
      </c>
      <c r="W1169">
        <v>41</v>
      </c>
      <c r="X1169">
        <v>138</v>
      </c>
      <c r="Y1169">
        <v>0</v>
      </c>
      <c r="Z1169">
        <v>0</v>
      </c>
      <c r="AA1169">
        <v>25</v>
      </c>
      <c r="AB1169">
        <v>63</v>
      </c>
      <c r="AC1169">
        <v>1</v>
      </c>
      <c r="AD1169">
        <v>6</v>
      </c>
      <c r="AE1169">
        <v>656</v>
      </c>
      <c r="AF1169">
        <v>0</v>
      </c>
      <c r="AG1169">
        <v>1363</v>
      </c>
      <c r="AH1169">
        <v>214</v>
      </c>
      <c r="AI1169">
        <v>168</v>
      </c>
      <c r="AJ1169">
        <v>572</v>
      </c>
      <c r="AK1169">
        <v>0</v>
      </c>
      <c r="AL1169">
        <v>0</v>
      </c>
      <c r="AM1169">
        <v>102</v>
      </c>
      <c r="AN1169">
        <v>262</v>
      </c>
      <c r="AO1169">
        <v>1</v>
      </c>
      <c r="AP1169">
        <v>28</v>
      </c>
      <c r="AQ1169">
        <v>2710</v>
      </c>
      <c r="AR1169">
        <v>0</v>
      </c>
      <c r="AS116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5420</v>
      </c>
      <c r="AT1169">
        <v>21185</v>
      </c>
      <c r="AU1169">
        <v>1339</v>
      </c>
      <c r="AV1169">
        <v>634</v>
      </c>
      <c r="AW1169">
        <v>4941</v>
      </c>
      <c r="AX1169">
        <v>0</v>
      </c>
      <c r="AY1169">
        <v>0</v>
      </c>
      <c r="AZ1169">
        <v>680</v>
      </c>
      <c r="BA1169">
        <v>4062</v>
      </c>
      <c r="BB1169">
        <v>14</v>
      </c>
      <c r="BC1169">
        <v>542</v>
      </c>
      <c r="BD1169">
        <v>33397</v>
      </c>
      <c r="BE1169">
        <v>28481738</v>
      </c>
      <c r="BF1169">
        <v>4469900</v>
      </c>
      <c r="BG1169">
        <v>3521054</v>
      </c>
      <c r="BH1169">
        <v>11958730</v>
      </c>
      <c r="BI1169">
        <v>0</v>
      </c>
      <c r="BJ1169">
        <v>0</v>
      </c>
      <c r="BK1169">
        <v>2138766</v>
      </c>
      <c r="BL1169">
        <v>5485291</v>
      </c>
      <c r="BM1169">
        <v>8744</v>
      </c>
      <c r="BN1169">
        <v>579607</v>
      </c>
      <c r="BO1169">
        <v>56643830</v>
      </c>
      <c r="BP1169">
        <v>24387515</v>
      </c>
      <c r="BQ1169">
        <v>6394810</v>
      </c>
      <c r="BR1169">
        <v>3028630</v>
      </c>
      <c r="BS1169">
        <v>16132861</v>
      </c>
      <c r="BT1169">
        <v>0</v>
      </c>
      <c r="BU1169">
        <v>0</v>
      </c>
      <c r="BV1169">
        <v>3247559</v>
      </c>
      <c r="BW1169">
        <v>16032482</v>
      </c>
      <c r="BX1169">
        <v>64833</v>
      </c>
      <c r="BY1169">
        <v>2589932</v>
      </c>
      <c r="BZ1169">
        <v>71878622</v>
      </c>
      <c r="CA1169">
        <v>448747</v>
      </c>
      <c r="CB1169">
        <v>43025652</v>
      </c>
      <c r="CC1169">
        <v>8870915</v>
      </c>
      <c r="CD1169">
        <v>5032982</v>
      </c>
      <c r="CE1169">
        <v>24202839</v>
      </c>
      <c r="CF1169">
        <v>0</v>
      </c>
      <c r="CG1169">
        <v>0</v>
      </c>
      <c r="CH1169">
        <v>0</v>
      </c>
      <c r="CI1169">
        <v>4241421</v>
      </c>
      <c r="CJ1169">
        <v>15256834</v>
      </c>
      <c r="CK1169">
        <v>0</v>
      </c>
      <c r="CL1169">
        <v>73577</v>
      </c>
      <c r="CM1169">
        <v>0</v>
      </c>
      <c r="CN1169">
        <v>0</v>
      </c>
      <c r="CO1169">
        <v>0</v>
      </c>
      <c r="CP1169">
        <v>1759227</v>
      </c>
      <c r="CQ1169">
        <v>102912194</v>
      </c>
      <c r="CR1169">
        <v>0</v>
      </c>
      <c r="CS1169">
        <v>0</v>
      </c>
      <c r="CT1169">
        <v>0</v>
      </c>
      <c r="CU1169">
        <v>0</v>
      </c>
      <c r="CV1169">
        <v>0</v>
      </c>
      <c r="CW1169">
        <v>9843601</v>
      </c>
      <c r="CX1169">
        <v>1993795</v>
      </c>
      <c r="CY1169">
        <v>1516702</v>
      </c>
      <c r="CZ1169">
        <v>3888752</v>
      </c>
      <c r="DA1169">
        <v>0</v>
      </c>
      <c r="DB1169">
        <v>0</v>
      </c>
      <c r="DC1169">
        <v>1144904</v>
      </c>
      <c r="DD1169">
        <v>6260939</v>
      </c>
      <c r="DE1169">
        <v>0</v>
      </c>
      <c r="DF1169">
        <v>961565</v>
      </c>
      <c r="DG1169">
        <v>25610258</v>
      </c>
      <c r="DH1169">
        <v>75169</v>
      </c>
      <c r="DI1169">
        <v>23208342</v>
      </c>
      <c r="DJ1169">
        <v>1301814</v>
      </c>
      <c r="DK1169">
        <v>-13888</v>
      </c>
      <c r="DL1169">
        <v>0</v>
      </c>
      <c r="DM1169">
        <v>0</v>
      </c>
      <c r="DN1169">
        <v>0</v>
      </c>
      <c r="DO1169">
        <v>0</v>
      </c>
      <c r="DP1169">
        <v>578400</v>
      </c>
      <c r="DQ1169">
        <v>11281426</v>
      </c>
      <c r="DR1169">
        <v>0</v>
      </c>
      <c r="DS1169">
        <v>0</v>
      </c>
      <c r="DT1169">
        <v>0</v>
      </c>
      <c r="DU1169">
        <v>0</v>
      </c>
      <c r="DV1169">
        <v>0</v>
      </c>
      <c r="DW1169">
        <v>0</v>
      </c>
      <c r="DX1169">
        <v>0</v>
      </c>
      <c r="DY1169">
        <v>0</v>
      </c>
      <c r="DZ1169">
        <v>0</v>
      </c>
      <c r="EA1169">
        <v>0</v>
      </c>
      <c r="EB1169">
        <v>0</v>
      </c>
      <c r="EC1169">
        <v>0</v>
      </c>
      <c r="ED1169">
        <v>0</v>
      </c>
    </row>
    <row r="1170" spans="1:134" x14ac:dyDescent="0.3">
      <c r="A1170">
        <v>106130760</v>
      </c>
      <c r="B1170" t="s">
        <v>1433</v>
      </c>
      <c r="C1170">
        <v>20181</v>
      </c>
      <c r="D1170" s="1">
        <v>43101</v>
      </c>
      <c r="E1170" s="1">
        <v>43190</v>
      </c>
      <c r="F1170" t="s">
        <v>134</v>
      </c>
      <c r="G1170" t="s">
        <v>641</v>
      </c>
      <c r="H1170">
        <v>14</v>
      </c>
      <c r="I1170">
        <v>1424</v>
      </c>
      <c r="J1170" t="s">
        <v>183</v>
      </c>
      <c r="K1170" t="s">
        <v>137</v>
      </c>
      <c r="L1170" t="s">
        <v>138</v>
      </c>
      <c r="M1170" t="s">
        <v>1434</v>
      </c>
      <c r="N1170" t="s">
        <v>1435</v>
      </c>
      <c r="O1170" t="s">
        <v>1436</v>
      </c>
      <c r="P1170">
        <v>92227</v>
      </c>
      <c r="Q1170" t="s">
        <v>1437</v>
      </c>
      <c r="R1170">
        <v>107</v>
      </c>
      <c r="S1170">
        <v>107</v>
      </c>
      <c r="T1170">
        <v>91</v>
      </c>
      <c r="U1170">
        <v>435</v>
      </c>
      <c r="V1170">
        <v>81</v>
      </c>
      <c r="W1170">
        <v>158</v>
      </c>
      <c r="X1170">
        <v>561</v>
      </c>
      <c r="Y1170">
        <v>0</v>
      </c>
      <c r="Z1170">
        <v>1</v>
      </c>
      <c r="AA1170">
        <v>21</v>
      </c>
      <c r="AB1170">
        <v>227</v>
      </c>
      <c r="AC1170">
        <v>0</v>
      </c>
      <c r="AD1170">
        <v>57</v>
      </c>
      <c r="AE1170">
        <v>1541</v>
      </c>
      <c r="AF1170">
        <v>0</v>
      </c>
      <c r="AG1170">
        <v>2093</v>
      </c>
      <c r="AH1170">
        <v>362</v>
      </c>
      <c r="AI1170">
        <v>447</v>
      </c>
      <c r="AJ1170">
        <v>1634</v>
      </c>
      <c r="AK1170">
        <v>0</v>
      </c>
      <c r="AL1170">
        <v>3</v>
      </c>
      <c r="AM1170">
        <v>105</v>
      </c>
      <c r="AN1170">
        <v>700</v>
      </c>
      <c r="AO1170">
        <v>0</v>
      </c>
      <c r="AP1170">
        <v>218</v>
      </c>
      <c r="AQ1170">
        <v>5562</v>
      </c>
      <c r="AR1170">
        <v>0</v>
      </c>
      <c r="AS117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11124</v>
      </c>
      <c r="AT1170">
        <v>11314</v>
      </c>
      <c r="AU1170">
        <v>1274</v>
      </c>
      <c r="AV1170">
        <v>1842</v>
      </c>
      <c r="AW1170">
        <v>21974</v>
      </c>
      <c r="AX1170">
        <v>0</v>
      </c>
      <c r="AY1170">
        <v>12</v>
      </c>
      <c r="AZ1170">
        <v>1283</v>
      </c>
      <c r="BA1170">
        <v>9272</v>
      </c>
      <c r="BB1170">
        <v>4</v>
      </c>
      <c r="BC1170">
        <v>844</v>
      </c>
      <c r="BD1170">
        <v>47819</v>
      </c>
      <c r="BE1170">
        <v>17437190</v>
      </c>
      <c r="BF1170">
        <v>3205482</v>
      </c>
      <c r="BG1170">
        <v>4007688</v>
      </c>
      <c r="BH1170">
        <v>12780647</v>
      </c>
      <c r="BI1170">
        <v>0</v>
      </c>
      <c r="BJ1170">
        <v>45886</v>
      </c>
      <c r="BK1170">
        <v>1212853</v>
      </c>
      <c r="BL1170">
        <v>5187349</v>
      </c>
      <c r="BM1170">
        <v>0</v>
      </c>
      <c r="BN1170">
        <v>1399620</v>
      </c>
      <c r="BO1170">
        <v>45276715</v>
      </c>
      <c r="BP1170">
        <v>21121750</v>
      </c>
      <c r="BQ1170">
        <v>2575713</v>
      </c>
      <c r="BR1170">
        <v>3518472</v>
      </c>
      <c r="BS1170">
        <v>29203890</v>
      </c>
      <c r="BT1170">
        <v>0</v>
      </c>
      <c r="BU1170">
        <v>26989</v>
      </c>
      <c r="BV1170">
        <v>3197121</v>
      </c>
      <c r="BW1170">
        <v>15487337</v>
      </c>
      <c r="BX1170">
        <v>24897</v>
      </c>
      <c r="BY1170">
        <v>1184455</v>
      </c>
      <c r="BZ1170">
        <v>76340624</v>
      </c>
      <c r="CA1170">
        <v>2657956</v>
      </c>
      <c r="CB1170">
        <v>29812189</v>
      </c>
      <c r="CC1170">
        <v>4484529</v>
      </c>
      <c r="CD1170">
        <v>6428082</v>
      </c>
      <c r="CE1170">
        <v>35040403</v>
      </c>
      <c r="CF1170">
        <v>-797903</v>
      </c>
      <c r="CG1170">
        <v>0</v>
      </c>
      <c r="CH1170">
        <v>60000</v>
      </c>
      <c r="CI1170">
        <v>3015346</v>
      </c>
      <c r="CJ1170">
        <v>9077104</v>
      </c>
      <c r="CK1170">
        <v>0</v>
      </c>
      <c r="CL1170">
        <v>60840</v>
      </c>
      <c r="CM1170">
        <v>0</v>
      </c>
      <c r="CN1170">
        <v>0</v>
      </c>
      <c r="CO1170">
        <v>0</v>
      </c>
      <c r="CP1170">
        <v>1337082</v>
      </c>
      <c r="CQ1170">
        <v>91175628</v>
      </c>
      <c r="CR1170">
        <v>0</v>
      </c>
      <c r="CS1170">
        <v>0</v>
      </c>
      <c r="CT1170">
        <v>0</v>
      </c>
      <c r="CU1170">
        <v>0</v>
      </c>
      <c r="CV1170">
        <v>0</v>
      </c>
      <c r="CW1170">
        <v>7937063</v>
      </c>
      <c r="CX1170">
        <v>1233081</v>
      </c>
      <c r="CY1170">
        <v>1813204</v>
      </c>
      <c r="CZ1170">
        <v>6451032</v>
      </c>
      <c r="DA1170">
        <v>0</v>
      </c>
      <c r="DB1170">
        <v>12074</v>
      </c>
      <c r="DC1170">
        <v>1201534</v>
      </c>
      <c r="DD1170">
        <v>10689725</v>
      </c>
      <c r="DE1170">
        <v>0</v>
      </c>
      <c r="DF1170">
        <v>1103998</v>
      </c>
      <c r="DG1170">
        <v>30441711</v>
      </c>
      <c r="DH1170">
        <v>819353</v>
      </c>
      <c r="DI1170">
        <v>31047356</v>
      </c>
      <c r="DJ1170">
        <v>2935090</v>
      </c>
      <c r="DK1170">
        <v>918373</v>
      </c>
      <c r="DL1170">
        <v>0</v>
      </c>
      <c r="DM1170">
        <v>0</v>
      </c>
      <c r="DN1170">
        <v>0</v>
      </c>
      <c r="DO1170">
        <v>0</v>
      </c>
      <c r="DP1170">
        <v>2114143</v>
      </c>
      <c r="DQ1170">
        <v>29017185</v>
      </c>
      <c r="DR1170">
        <v>0</v>
      </c>
      <c r="DS1170">
        <v>0</v>
      </c>
      <c r="DT1170">
        <v>0</v>
      </c>
      <c r="DU1170">
        <v>0</v>
      </c>
      <c r="DV1170">
        <v>0</v>
      </c>
      <c r="DW1170">
        <v>0</v>
      </c>
      <c r="DX1170">
        <v>0</v>
      </c>
      <c r="DY1170">
        <v>0</v>
      </c>
      <c r="DZ1170">
        <v>0</v>
      </c>
      <c r="EA1170">
        <v>0</v>
      </c>
      <c r="EB1170">
        <v>0</v>
      </c>
      <c r="EC1170">
        <v>0</v>
      </c>
      <c r="ED1170">
        <v>0</v>
      </c>
    </row>
    <row r="1171" spans="1:134" x14ac:dyDescent="0.3">
      <c r="A1171">
        <v>106301297</v>
      </c>
      <c r="B1171" t="s">
        <v>1438</v>
      </c>
      <c r="C1171">
        <v>20181</v>
      </c>
      <c r="D1171" s="1">
        <v>43101</v>
      </c>
      <c r="E1171" s="1">
        <v>43190</v>
      </c>
      <c r="F1171" t="s">
        <v>134</v>
      </c>
      <c r="G1171" t="s">
        <v>226</v>
      </c>
      <c r="H1171">
        <v>13</v>
      </c>
      <c r="I1171">
        <v>1011</v>
      </c>
      <c r="J1171" t="s">
        <v>255</v>
      </c>
      <c r="K1171" t="s">
        <v>137</v>
      </c>
      <c r="L1171" t="s">
        <v>138</v>
      </c>
      <c r="M1171" t="s">
        <v>1439</v>
      </c>
      <c r="N1171" t="s">
        <v>1440</v>
      </c>
      <c r="O1171" t="s">
        <v>1441</v>
      </c>
      <c r="P1171">
        <v>92870</v>
      </c>
      <c r="Q1171" t="s">
        <v>1442</v>
      </c>
      <c r="R1171">
        <v>114</v>
      </c>
      <c r="S1171">
        <v>114</v>
      </c>
      <c r="T1171">
        <v>29</v>
      </c>
      <c r="U1171">
        <v>256</v>
      </c>
      <c r="V1171">
        <v>209</v>
      </c>
      <c r="W1171">
        <v>13</v>
      </c>
      <c r="X1171">
        <v>125</v>
      </c>
      <c r="Y1171">
        <v>0</v>
      </c>
      <c r="Z1171">
        <v>0</v>
      </c>
      <c r="AA1171">
        <v>2</v>
      </c>
      <c r="AB1171">
        <v>169</v>
      </c>
      <c r="AC1171">
        <v>1</v>
      </c>
      <c r="AD1171">
        <v>7</v>
      </c>
      <c r="AE1171">
        <v>782</v>
      </c>
      <c r="AF1171">
        <v>0</v>
      </c>
      <c r="AG1171">
        <v>957</v>
      </c>
      <c r="AH1171">
        <v>724</v>
      </c>
      <c r="AI1171">
        <v>41</v>
      </c>
      <c r="AJ1171">
        <v>379</v>
      </c>
      <c r="AK1171">
        <v>0</v>
      </c>
      <c r="AL1171">
        <v>0</v>
      </c>
      <c r="AM1171">
        <v>7</v>
      </c>
      <c r="AN1171">
        <v>468</v>
      </c>
      <c r="AO1171">
        <v>1</v>
      </c>
      <c r="AP1171">
        <v>7</v>
      </c>
      <c r="AQ1171">
        <v>2584</v>
      </c>
      <c r="AR1171">
        <v>0</v>
      </c>
      <c r="AS117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5168</v>
      </c>
      <c r="AT1171">
        <v>2090</v>
      </c>
      <c r="AU1171">
        <v>2028</v>
      </c>
      <c r="AV1171">
        <v>337</v>
      </c>
      <c r="AW1171">
        <v>3215</v>
      </c>
      <c r="AX1171">
        <v>0</v>
      </c>
      <c r="AY1171">
        <v>0</v>
      </c>
      <c r="AZ1171">
        <v>256</v>
      </c>
      <c r="BA1171">
        <v>5076</v>
      </c>
      <c r="BB1171">
        <v>25</v>
      </c>
      <c r="BC1171">
        <v>589</v>
      </c>
      <c r="BD1171">
        <v>13616</v>
      </c>
      <c r="BE1171">
        <v>23393832</v>
      </c>
      <c r="BF1171">
        <v>20831819</v>
      </c>
      <c r="BG1171">
        <v>990358</v>
      </c>
      <c r="BH1171">
        <v>11345247</v>
      </c>
      <c r="BI1171">
        <v>0</v>
      </c>
      <c r="BJ1171">
        <v>0</v>
      </c>
      <c r="BK1171">
        <v>230082</v>
      </c>
      <c r="BL1171">
        <v>14238614</v>
      </c>
      <c r="BM1171">
        <v>89885</v>
      </c>
      <c r="BN1171">
        <v>290180</v>
      </c>
      <c r="BO1171">
        <v>71410017</v>
      </c>
      <c r="BP1171">
        <v>17696050</v>
      </c>
      <c r="BQ1171">
        <v>22428632</v>
      </c>
      <c r="BR1171">
        <v>3051980</v>
      </c>
      <c r="BS1171">
        <v>27292701</v>
      </c>
      <c r="BT1171">
        <v>0</v>
      </c>
      <c r="BU1171">
        <v>0</v>
      </c>
      <c r="BV1171">
        <v>2927858</v>
      </c>
      <c r="BW1171">
        <v>45419705</v>
      </c>
      <c r="BX1171">
        <v>291132</v>
      </c>
      <c r="BY1171">
        <v>4713305</v>
      </c>
      <c r="BZ1171">
        <v>123821363</v>
      </c>
      <c r="CA1171">
        <v>1155536</v>
      </c>
      <c r="CB1171">
        <v>37308392</v>
      </c>
      <c r="CC1171">
        <v>39317843</v>
      </c>
      <c r="CD1171">
        <v>2957660</v>
      </c>
      <c r="CE1171">
        <v>37594301</v>
      </c>
      <c r="CF1171">
        <v>0</v>
      </c>
      <c r="CG1171">
        <v>0</v>
      </c>
      <c r="CH1171">
        <v>0</v>
      </c>
      <c r="CI1171">
        <v>2480322</v>
      </c>
      <c r="CJ1171">
        <v>44309577</v>
      </c>
      <c r="CK1171">
        <v>0</v>
      </c>
      <c r="CL1171">
        <v>289596</v>
      </c>
      <c r="CM1171">
        <v>0</v>
      </c>
      <c r="CN1171">
        <v>0</v>
      </c>
      <c r="CO1171">
        <v>0</v>
      </c>
      <c r="CP1171">
        <v>4399784</v>
      </c>
      <c r="CQ1171">
        <v>169813011</v>
      </c>
      <c r="CR1171">
        <v>0</v>
      </c>
      <c r="CS1171">
        <v>0</v>
      </c>
      <c r="CT1171">
        <v>0</v>
      </c>
      <c r="CU1171">
        <v>0</v>
      </c>
      <c r="CV1171">
        <v>0</v>
      </c>
      <c r="CW1171">
        <v>3781490</v>
      </c>
      <c r="CX1171">
        <v>3942608</v>
      </c>
      <c r="CY1171">
        <v>1084678</v>
      </c>
      <c r="CZ1171">
        <v>1043647</v>
      </c>
      <c r="DA1171">
        <v>0</v>
      </c>
      <c r="DB1171">
        <v>0</v>
      </c>
      <c r="DC1171">
        <v>639129</v>
      </c>
      <c r="DD1171">
        <v>14751048</v>
      </c>
      <c r="DE1171">
        <v>91421</v>
      </c>
      <c r="DF1171">
        <v>84348</v>
      </c>
      <c r="DG1171">
        <v>25418369</v>
      </c>
      <c r="DH1171">
        <v>71069</v>
      </c>
      <c r="DI1171">
        <v>22711593</v>
      </c>
      <c r="DJ1171">
        <v>0</v>
      </c>
      <c r="DK1171">
        <v>3637</v>
      </c>
      <c r="DL1171">
        <v>0</v>
      </c>
      <c r="DM1171">
        <v>0</v>
      </c>
      <c r="DN1171">
        <v>0</v>
      </c>
      <c r="DO1171">
        <v>0</v>
      </c>
      <c r="DP1171">
        <v>2588199</v>
      </c>
      <c r="DQ1171">
        <v>39932829</v>
      </c>
      <c r="DR1171">
        <v>0</v>
      </c>
      <c r="DS1171">
        <v>0</v>
      </c>
      <c r="DT1171">
        <v>0</v>
      </c>
      <c r="DU1171">
        <v>0</v>
      </c>
      <c r="DV1171">
        <v>0</v>
      </c>
      <c r="DW1171">
        <v>0</v>
      </c>
      <c r="DX1171">
        <v>0</v>
      </c>
      <c r="DY1171">
        <v>0</v>
      </c>
      <c r="DZ1171">
        <v>0</v>
      </c>
      <c r="EA1171">
        <v>0</v>
      </c>
      <c r="EB1171">
        <v>1979209</v>
      </c>
      <c r="EC1171">
        <v>797959</v>
      </c>
      <c r="ED1171">
        <v>0</v>
      </c>
    </row>
    <row r="1172" spans="1:134" x14ac:dyDescent="0.3">
      <c r="A1172">
        <v>106320986</v>
      </c>
      <c r="B1172" t="s">
        <v>1443</v>
      </c>
      <c r="C1172">
        <v>20181</v>
      </c>
      <c r="D1172" s="1">
        <v>43101</v>
      </c>
      <c r="E1172" s="1">
        <v>43190</v>
      </c>
      <c r="F1172" t="s">
        <v>134</v>
      </c>
      <c r="G1172" t="s">
        <v>621</v>
      </c>
      <c r="H1172">
        <v>1</v>
      </c>
      <c r="I1172">
        <v>215</v>
      </c>
      <c r="J1172" t="s">
        <v>183</v>
      </c>
      <c r="K1172" t="s">
        <v>137</v>
      </c>
      <c r="L1172" t="s">
        <v>220</v>
      </c>
      <c r="M1172" t="s">
        <v>1444</v>
      </c>
      <c r="N1172" t="s">
        <v>1445</v>
      </c>
      <c r="O1172" t="s">
        <v>1446</v>
      </c>
      <c r="P1172">
        <v>95971</v>
      </c>
      <c r="Q1172" t="s">
        <v>2154</v>
      </c>
      <c r="R1172">
        <v>25</v>
      </c>
      <c r="S1172">
        <v>25</v>
      </c>
      <c r="T1172">
        <v>25</v>
      </c>
      <c r="U1172">
        <v>84</v>
      </c>
      <c r="V1172">
        <v>0</v>
      </c>
      <c r="W1172">
        <v>7</v>
      </c>
      <c r="X1172">
        <v>45</v>
      </c>
      <c r="Y1172">
        <v>0</v>
      </c>
      <c r="Z1172">
        <v>0</v>
      </c>
      <c r="AA1172">
        <v>38</v>
      </c>
      <c r="AB1172">
        <v>0</v>
      </c>
      <c r="AC1172">
        <v>0</v>
      </c>
      <c r="AD1172">
        <v>0</v>
      </c>
      <c r="AE1172">
        <v>174</v>
      </c>
      <c r="AF1172">
        <v>0</v>
      </c>
      <c r="AG1172">
        <v>350</v>
      </c>
      <c r="AH1172">
        <v>0</v>
      </c>
      <c r="AI1172">
        <v>9</v>
      </c>
      <c r="AJ1172">
        <v>116</v>
      </c>
      <c r="AK1172">
        <v>0</v>
      </c>
      <c r="AL1172">
        <v>0</v>
      </c>
      <c r="AM1172">
        <v>86</v>
      </c>
      <c r="AN1172">
        <v>0</v>
      </c>
      <c r="AO1172">
        <v>0</v>
      </c>
      <c r="AP1172">
        <v>0</v>
      </c>
      <c r="AQ1172">
        <v>561</v>
      </c>
      <c r="AR1172">
        <v>0</v>
      </c>
      <c r="AS117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1122</v>
      </c>
      <c r="AT1172">
        <v>4614</v>
      </c>
      <c r="AU1172">
        <v>0</v>
      </c>
      <c r="AV1172">
        <v>389</v>
      </c>
      <c r="AW1172">
        <v>2846</v>
      </c>
      <c r="AX1172">
        <v>0</v>
      </c>
      <c r="AY1172">
        <v>0</v>
      </c>
      <c r="AZ1172">
        <v>4403</v>
      </c>
      <c r="BA1172">
        <v>0</v>
      </c>
      <c r="BB1172">
        <v>0</v>
      </c>
      <c r="BC1172">
        <v>224</v>
      </c>
      <c r="BD1172">
        <v>12476</v>
      </c>
      <c r="BE1172">
        <v>1530926</v>
      </c>
      <c r="BF1172">
        <v>0</v>
      </c>
      <c r="BG1172">
        <v>33679</v>
      </c>
      <c r="BH1172">
        <v>609895</v>
      </c>
      <c r="BI1172">
        <v>0</v>
      </c>
      <c r="BJ1172">
        <v>0</v>
      </c>
      <c r="BK1172">
        <v>561552</v>
      </c>
      <c r="BL1172">
        <v>0</v>
      </c>
      <c r="BM1172">
        <v>0</v>
      </c>
      <c r="BN1172">
        <v>0</v>
      </c>
      <c r="BO1172">
        <v>2736052</v>
      </c>
      <c r="BP1172">
        <v>3140039</v>
      </c>
      <c r="BQ1172">
        <v>0</v>
      </c>
      <c r="BR1172">
        <v>528088</v>
      </c>
      <c r="BS1172">
        <v>1819033</v>
      </c>
      <c r="BT1172">
        <v>0</v>
      </c>
      <c r="BU1172">
        <v>0</v>
      </c>
      <c r="BV1172">
        <v>2629963</v>
      </c>
      <c r="BW1172">
        <v>0</v>
      </c>
      <c r="BX1172">
        <v>0</v>
      </c>
      <c r="BY1172">
        <v>163817</v>
      </c>
      <c r="BZ1172">
        <v>8280940</v>
      </c>
      <c r="CA1172">
        <v>-152562</v>
      </c>
      <c r="CB1172">
        <v>2237334</v>
      </c>
      <c r="CC1172">
        <v>0</v>
      </c>
      <c r="CD1172">
        <v>467465</v>
      </c>
      <c r="CE1172">
        <v>1848054</v>
      </c>
      <c r="CF1172">
        <v>0</v>
      </c>
      <c r="CG1172">
        <v>0</v>
      </c>
      <c r="CH1172">
        <v>0</v>
      </c>
      <c r="CI1172">
        <v>908353</v>
      </c>
      <c r="CJ1172">
        <v>0</v>
      </c>
      <c r="CK1172">
        <v>0</v>
      </c>
      <c r="CL1172">
        <v>0</v>
      </c>
      <c r="CM1172">
        <v>0</v>
      </c>
      <c r="CN1172">
        <v>0</v>
      </c>
      <c r="CO1172">
        <v>0</v>
      </c>
      <c r="CP1172">
        <v>453148</v>
      </c>
      <c r="CQ1172">
        <v>5761792</v>
      </c>
      <c r="CR1172">
        <v>0</v>
      </c>
      <c r="CS1172">
        <v>0</v>
      </c>
      <c r="CT1172">
        <v>0</v>
      </c>
      <c r="CU1172">
        <v>0</v>
      </c>
      <c r="CV1172">
        <v>0</v>
      </c>
      <c r="CW1172">
        <v>2433631</v>
      </c>
      <c r="CX1172">
        <v>0</v>
      </c>
      <c r="CY1172">
        <v>94302</v>
      </c>
      <c r="CZ1172">
        <v>580874</v>
      </c>
      <c r="DA1172">
        <v>0</v>
      </c>
      <c r="DB1172">
        <v>0</v>
      </c>
      <c r="DC1172">
        <v>2283162</v>
      </c>
      <c r="DD1172">
        <v>0</v>
      </c>
      <c r="DE1172">
        <v>0</v>
      </c>
      <c r="DF1172">
        <v>-136769</v>
      </c>
      <c r="DG1172">
        <v>5255200</v>
      </c>
      <c r="DH1172">
        <v>38161</v>
      </c>
      <c r="DI1172">
        <v>5947746</v>
      </c>
      <c r="DJ1172">
        <v>0</v>
      </c>
      <c r="DK1172">
        <v>22242</v>
      </c>
      <c r="DL1172">
        <v>0</v>
      </c>
      <c r="DM1172">
        <v>0</v>
      </c>
      <c r="DN1172">
        <v>0</v>
      </c>
      <c r="DO1172">
        <v>0</v>
      </c>
      <c r="DP1172">
        <v>44942</v>
      </c>
      <c r="DQ1172">
        <v>5474440</v>
      </c>
      <c r="DR1172">
        <v>0</v>
      </c>
      <c r="DS1172">
        <v>0</v>
      </c>
      <c r="DT1172">
        <v>0</v>
      </c>
      <c r="DU1172">
        <v>0</v>
      </c>
      <c r="DV1172">
        <v>0</v>
      </c>
      <c r="DW1172">
        <v>0</v>
      </c>
      <c r="DX1172">
        <v>0</v>
      </c>
      <c r="DY1172">
        <v>0</v>
      </c>
      <c r="DZ1172">
        <v>0</v>
      </c>
      <c r="EA1172">
        <v>0</v>
      </c>
      <c r="EB1172">
        <v>0</v>
      </c>
      <c r="EC1172">
        <v>0</v>
      </c>
      <c r="ED1172">
        <v>0</v>
      </c>
    </row>
    <row r="1173" spans="1:134" x14ac:dyDescent="0.3">
      <c r="A1173">
        <v>106370977</v>
      </c>
      <c r="B1173" t="s">
        <v>1448</v>
      </c>
      <c r="C1173">
        <v>20181</v>
      </c>
      <c r="D1173" s="1">
        <v>43101</v>
      </c>
      <c r="E1173" s="1">
        <v>43190</v>
      </c>
      <c r="F1173" t="s">
        <v>134</v>
      </c>
      <c r="G1173" t="s">
        <v>254</v>
      </c>
      <c r="H1173">
        <v>14</v>
      </c>
      <c r="I1173">
        <v>1412</v>
      </c>
      <c r="J1173" t="s">
        <v>183</v>
      </c>
      <c r="K1173" t="s">
        <v>137</v>
      </c>
      <c r="L1173" t="s">
        <v>138</v>
      </c>
      <c r="M1173" t="s">
        <v>1449</v>
      </c>
      <c r="N1173" t="s">
        <v>1450</v>
      </c>
      <c r="O1173" t="s">
        <v>1451</v>
      </c>
      <c r="P1173">
        <v>92064</v>
      </c>
      <c r="Q1173" t="s">
        <v>1408</v>
      </c>
      <c r="R1173">
        <v>236</v>
      </c>
      <c r="S1173">
        <v>236</v>
      </c>
      <c r="T1173">
        <v>185</v>
      </c>
      <c r="U1173">
        <v>639</v>
      </c>
      <c r="V1173">
        <v>353</v>
      </c>
      <c r="W1173">
        <v>106</v>
      </c>
      <c r="X1173">
        <v>263</v>
      </c>
      <c r="Y1173">
        <v>0</v>
      </c>
      <c r="Z1173">
        <v>0</v>
      </c>
      <c r="AA1173">
        <v>274</v>
      </c>
      <c r="AB1173">
        <v>347</v>
      </c>
      <c r="AC1173">
        <v>43</v>
      </c>
      <c r="AD1173">
        <v>0</v>
      </c>
      <c r="AE1173">
        <v>2025</v>
      </c>
      <c r="AF1173">
        <v>231</v>
      </c>
      <c r="AG1173">
        <v>4227</v>
      </c>
      <c r="AH1173">
        <v>2278</v>
      </c>
      <c r="AI1173">
        <v>1636</v>
      </c>
      <c r="AJ1173">
        <v>4902</v>
      </c>
      <c r="AK1173">
        <v>0</v>
      </c>
      <c r="AL1173">
        <v>0</v>
      </c>
      <c r="AM1173">
        <v>818</v>
      </c>
      <c r="AN1173">
        <v>1221</v>
      </c>
      <c r="AO1173">
        <v>93</v>
      </c>
      <c r="AP1173">
        <v>0</v>
      </c>
      <c r="AQ1173">
        <v>15175</v>
      </c>
      <c r="AR1173">
        <v>8968</v>
      </c>
      <c r="AS117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39318</v>
      </c>
      <c r="AT1173">
        <v>3442</v>
      </c>
      <c r="AU1173">
        <v>2298</v>
      </c>
      <c r="AV1173">
        <v>425</v>
      </c>
      <c r="AW1173">
        <v>2137</v>
      </c>
      <c r="AX1173">
        <v>0</v>
      </c>
      <c r="AY1173">
        <v>0</v>
      </c>
      <c r="AZ1173">
        <v>3316</v>
      </c>
      <c r="BA1173">
        <v>1903</v>
      </c>
      <c r="BB1173">
        <v>497</v>
      </c>
      <c r="BC1173">
        <v>42</v>
      </c>
      <c r="BD1173">
        <v>14060</v>
      </c>
      <c r="BE1173">
        <v>49067267</v>
      </c>
      <c r="BF1173">
        <v>25016388</v>
      </c>
      <c r="BG1173">
        <v>7941698</v>
      </c>
      <c r="BH1173">
        <v>19140646</v>
      </c>
      <c r="BI1173">
        <v>0</v>
      </c>
      <c r="BJ1173">
        <v>0</v>
      </c>
      <c r="BK1173">
        <v>14085206</v>
      </c>
      <c r="BL1173">
        <v>5931065</v>
      </c>
      <c r="BM1173">
        <v>419827</v>
      </c>
      <c r="BN1173">
        <v>0</v>
      </c>
      <c r="BO1173">
        <v>121602097</v>
      </c>
      <c r="BP1173">
        <v>22302703</v>
      </c>
      <c r="BQ1173">
        <v>14894191</v>
      </c>
      <c r="BR1173">
        <v>2750930</v>
      </c>
      <c r="BS1173">
        <v>13848821</v>
      </c>
      <c r="BT1173">
        <v>0</v>
      </c>
      <c r="BU1173">
        <v>0</v>
      </c>
      <c r="BV1173">
        <v>21486195</v>
      </c>
      <c r="BW1173">
        <v>12331227</v>
      </c>
      <c r="BX1173">
        <v>3222945</v>
      </c>
      <c r="BY1173">
        <v>273087</v>
      </c>
      <c r="BZ1173">
        <v>91110099</v>
      </c>
      <c r="CA1173">
        <v>3031846</v>
      </c>
      <c r="CB1173">
        <v>66351161</v>
      </c>
      <c r="CC1173">
        <v>33143471</v>
      </c>
      <c r="CD1173">
        <v>6114846</v>
      </c>
      <c r="CE1173">
        <v>26595272</v>
      </c>
      <c r="CF1173">
        <v>0</v>
      </c>
      <c r="CG1173">
        <v>0</v>
      </c>
      <c r="CH1173">
        <v>0</v>
      </c>
      <c r="CI1173">
        <v>19115122</v>
      </c>
      <c r="CJ1173">
        <v>12515851</v>
      </c>
      <c r="CK1173">
        <v>0</v>
      </c>
      <c r="CL1173">
        <v>610927</v>
      </c>
      <c r="CM1173">
        <v>0</v>
      </c>
      <c r="CN1173">
        <v>0</v>
      </c>
      <c r="CO1173">
        <v>0</v>
      </c>
      <c r="CP1173">
        <v>217234</v>
      </c>
      <c r="CQ1173">
        <v>167695730</v>
      </c>
      <c r="CR1173">
        <v>4309946</v>
      </c>
      <c r="CS1173">
        <v>0</v>
      </c>
      <c r="CT1173">
        <v>0</v>
      </c>
      <c r="CU1173">
        <v>4924229</v>
      </c>
      <c r="CV1173">
        <v>9234175</v>
      </c>
      <c r="CW1173">
        <v>5018809</v>
      </c>
      <c r="CX1173">
        <v>11077054</v>
      </c>
      <c r="CY1173">
        <v>4577782</v>
      </c>
      <c r="CZ1173">
        <v>6394195</v>
      </c>
      <c r="DA1173">
        <v>0</v>
      </c>
      <c r="DB1173">
        <v>0</v>
      </c>
      <c r="DC1173">
        <v>16456279</v>
      </c>
      <c r="DD1173">
        <v>10670670</v>
      </c>
      <c r="DE1173">
        <v>0</v>
      </c>
      <c r="DF1173">
        <v>55852</v>
      </c>
      <c r="DG1173">
        <v>54250641</v>
      </c>
      <c r="DH1173">
        <v>181863</v>
      </c>
      <c r="DI1173">
        <v>46063644</v>
      </c>
      <c r="DJ1173">
        <v>0</v>
      </c>
      <c r="DK1173">
        <v>687710</v>
      </c>
      <c r="DL1173">
        <v>0</v>
      </c>
      <c r="DM1173">
        <v>0</v>
      </c>
      <c r="DN1173">
        <v>0</v>
      </c>
      <c r="DO1173">
        <v>0</v>
      </c>
      <c r="DP1173">
        <v>224999</v>
      </c>
      <c r="DQ1173">
        <v>77980570</v>
      </c>
      <c r="DR1173">
        <v>0</v>
      </c>
      <c r="DS1173">
        <v>0</v>
      </c>
      <c r="DT1173">
        <v>0</v>
      </c>
      <c r="DU1173">
        <v>0</v>
      </c>
      <c r="DV1173">
        <v>0</v>
      </c>
      <c r="DW1173">
        <v>0</v>
      </c>
      <c r="DX1173">
        <v>0</v>
      </c>
      <c r="DY1173">
        <v>0</v>
      </c>
      <c r="DZ1173">
        <v>0</v>
      </c>
      <c r="EA1173">
        <v>0</v>
      </c>
      <c r="EB1173">
        <v>0</v>
      </c>
      <c r="EC1173">
        <v>0</v>
      </c>
      <c r="ED1173">
        <v>0</v>
      </c>
    </row>
    <row r="1174" spans="1:134" x14ac:dyDescent="0.3">
      <c r="A1174">
        <v>106190630</v>
      </c>
      <c r="B1174" t="s">
        <v>1452</v>
      </c>
      <c r="C1174">
        <v>20181</v>
      </c>
      <c r="D1174" s="1">
        <v>43101</v>
      </c>
      <c r="E1174" s="1">
        <v>43190</v>
      </c>
      <c r="F1174" t="s">
        <v>134</v>
      </c>
      <c r="G1174" t="s">
        <v>158</v>
      </c>
      <c r="H1174">
        <v>11</v>
      </c>
      <c r="I1174">
        <v>917</v>
      </c>
      <c r="J1174" t="s">
        <v>136</v>
      </c>
      <c r="K1174" t="s">
        <v>137</v>
      </c>
      <c r="L1174" t="s">
        <v>138</v>
      </c>
      <c r="M1174" t="s">
        <v>1453</v>
      </c>
      <c r="N1174" t="s">
        <v>1454</v>
      </c>
      <c r="O1174" t="s">
        <v>263</v>
      </c>
      <c r="P1174">
        <v>91767</v>
      </c>
      <c r="Q1174" t="s">
        <v>1455</v>
      </c>
      <c r="R1174">
        <v>426</v>
      </c>
      <c r="S1174">
        <v>390</v>
      </c>
      <c r="T1174">
        <v>300</v>
      </c>
      <c r="U1174">
        <v>844</v>
      </c>
      <c r="V1174">
        <v>591</v>
      </c>
      <c r="W1174">
        <v>1354</v>
      </c>
      <c r="X1174">
        <v>1772</v>
      </c>
      <c r="Y1174">
        <v>0</v>
      </c>
      <c r="Z1174">
        <v>0</v>
      </c>
      <c r="AA1174">
        <v>17</v>
      </c>
      <c r="AB1174">
        <v>824</v>
      </c>
      <c r="AC1174">
        <v>33</v>
      </c>
      <c r="AD1174">
        <v>146</v>
      </c>
      <c r="AE1174">
        <v>5581</v>
      </c>
      <c r="AF1174">
        <v>0</v>
      </c>
      <c r="AG1174">
        <v>3799</v>
      </c>
      <c r="AH1174">
        <v>2600</v>
      </c>
      <c r="AI1174">
        <v>6539</v>
      </c>
      <c r="AJ1174">
        <v>5932</v>
      </c>
      <c r="AK1174">
        <v>0</v>
      </c>
      <c r="AL1174">
        <v>0</v>
      </c>
      <c r="AM1174">
        <v>91</v>
      </c>
      <c r="AN1174">
        <v>3178</v>
      </c>
      <c r="AO1174">
        <v>120</v>
      </c>
      <c r="AP1174">
        <v>537</v>
      </c>
      <c r="AQ1174">
        <v>22796</v>
      </c>
      <c r="AR1174">
        <v>0</v>
      </c>
      <c r="AS117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45592</v>
      </c>
      <c r="AT1174">
        <v>10856</v>
      </c>
      <c r="AU1174">
        <v>24569</v>
      </c>
      <c r="AV1174">
        <v>9307</v>
      </c>
      <c r="AW1174">
        <v>23960</v>
      </c>
      <c r="AX1174">
        <v>1325</v>
      </c>
      <c r="AY1174">
        <v>0</v>
      </c>
      <c r="AZ1174">
        <v>1156</v>
      </c>
      <c r="BA1174">
        <v>18364</v>
      </c>
      <c r="BB1174">
        <v>7761</v>
      </c>
      <c r="BC1174">
        <v>6621</v>
      </c>
      <c r="BD1174">
        <v>103919</v>
      </c>
      <c r="BE1174">
        <v>133087853</v>
      </c>
      <c r="BF1174">
        <v>96300201</v>
      </c>
      <c r="BG1174">
        <v>185681412</v>
      </c>
      <c r="BH1174">
        <v>166640894</v>
      </c>
      <c r="BI1174">
        <v>0</v>
      </c>
      <c r="BJ1174">
        <v>0</v>
      </c>
      <c r="BK1174">
        <v>4463685</v>
      </c>
      <c r="BL1174">
        <v>109976078</v>
      </c>
      <c r="BM1174">
        <v>3580520</v>
      </c>
      <c r="BN1174">
        <v>15988114</v>
      </c>
      <c r="BO1174">
        <v>715718757</v>
      </c>
      <c r="BP1174">
        <v>57746361</v>
      </c>
      <c r="BQ1174">
        <v>73439728</v>
      </c>
      <c r="BR1174">
        <v>61141407</v>
      </c>
      <c r="BS1174">
        <v>108145253</v>
      </c>
      <c r="BT1174">
        <v>2939335</v>
      </c>
      <c r="BU1174">
        <v>0</v>
      </c>
      <c r="BV1174">
        <v>4420312</v>
      </c>
      <c r="BW1174">
        <v>87913378</v>
      </c>
      <c r="BX1174">
        <v>5672843</v>
      </c>
      <c r="BY1174">
        <v>4897928</v>
      </c>
      <c r="BZ1174">
        <v>406316545</v>
      </c>
      <c r="CA1174">
        <v>11681858</v>
      </c>
      <c r="CB1174">
        <v>176324030</v>
      </c>
      <c r="CC1174">
        <v>160090915</v>
      </c>
      <c r="CD1174">
        <v>221685851</v>
      </c>
      <c r="CE1174">
        <v>242852083</v>
      </c>
      <c r="CF1174">
        <v>-2668457</v>
      </c>
      <c r="CG1174">
        <v>0</v>
      </c>
      <c r="CH1174">
        <v>0</v>
      </c>
      <c r="CI1174">
        <v>4591525</v>
      </c>
      <c r="CJ1174">
        <v>183769656</v>
      </c>
      <c r="CK1174">
        <v>0</v>
      </c>
      <c r="CL1174">
        <v>9253363</v>
      </c>
      <c r="CM1174">
        <v>0</v>
      </c>
      <c r="CN1174">
        <v>0</v>
      </c>
      <c r="CO1174">
        <v>0</v>
      </c>
      <c r="CP1174">
        <v>7285034</v>
      </c>
      <c r="CQ1174">
        <v>1014865858</v>
      </c>
      <c r="CR1174">
        <v>11085733</v>
      </c>
      <c r="CS1174">
        <v>309117</v>
      </c>
      <c r="CT1174">
        <v>0</v>
      </c>
      <c r="CU1174">
        <v>0</v>
      </c>
      <c r="CV1174">
        <v>11394850</v>
      </c>
      <c r="CW1174">
        <v>14510184</v>
      </c>
      <c r="CX1174">
        <v>20734747</v>
      </c>
      <c r="CY1174">
        <v>27805425</v>
      </c>
      <c r="CZ1174">
        <v>32243181</v>
      </c>
      <c r="DA1174">
        <v>2939335</v>
      </c>
      <c r="DB1174">
        <v>0</v>
      </c>
      <c r="DC1174">
        <v>4292472</v>
      </c>
      <c r="DD1174">
        <v>2437942</v>
      </c>
      <c r="DE1174">
        <v>0</v>
      </c>
      <c r="DF1174">
        <v>13601008</v>
      </c>
      <c r="DG1174">
        <v>118564294</v>
      </c>
      <c r="DH1174">
        <v>698206</v>
      </c>
      <c r="DI1174">
        <v>0</v>
      </c>
      <c r="DJ1174">
        <v>0</v>
      </c>
      <c r="DK1174">
        <v>-1342663</v>
      </c>
      <c r="DL1174">
        <v>0</v>
      </c>
      <c r="DM1174">
        <v>0</v>
      </c>
      <c r="DN1174">
        <v>0</v>
      </c>
      <c r="DO1174">
        <v>0</v>
      </c>
      <c r="DP1174">
        <v>15693147</v>
      </c>
      <c r="DQ1174">
        <v>289492599</v>
      </c>
      <c r="DR1174">
        <v>0</v>
      </c>
      <c r="DS1174">
        <v>0</v>
      </c>
      <c r="DT1174">
        <v>0</v>
      </c>
      <c r="DU1174">
        <v>0</v>
      </c>
      <c r="DV1174">
        <v>0</v>
      </c>
      <c r="DW1174">
        <v>0</v>
      </c>
      <c r="DX1174">
        <v>0</v>
      </c>
      <c r="DY1174">
        <v>0</v>
      </c>
      <c r="DZ1174">
        <v>0</v>
      </c>
      <c r="EA1174">
        <v>0</v>
      </c>
      <c r="EB1174">
        <v>0</v>
      </c>
      <c r="EC1174">
        <v>0</v>
      </c>
      <c r="ED1174">
        <v>0</v>
      </c>
    </row>
    <row r="1175" spans="1:134" x14ac:dyDescent="0.3">
      <c r="A1175">
        <v>106541123</v>
      </c>
      <c r="B1175" t="s">
        <v>1456</v>
      </c>
      <c r="C1175">
        <v>20181</v>
      </c>
      <c r="D1175" s="1">
        <v>43101</v>
      </c>
      <c r="E1175" s="1">
        <v>43190</v>
      </c>
      <c r="F1175" t="s">
        <v>134</v>
      </c>
      <c r="G1175" t="s">
        <v>967</v>
      </c>
      <c r="H1175">
        <v>9</v>
      </c>
      <c r="I1175">
        <v>613</v>
      </c>
      <c r="J1175" t="s">
        <v>283</v>
      </c>
      <c r="K1175" t="s">
        <v>284</v>
      </c>
      <c r="L1175" t="s">
        <v>138</v>
      </c>
      <c r="M1175" t="s">
        <v>1457</v>
      </c>
      <c r="N1175" t="s">
        <v>1458</v>
      </c>
      <c r="O1175" t="s">
        <v>1459</v>
      </c>
      <c r="P1175">
        <v>93258</v>
      </c>
      <c r="Q1175" t="s">
        <v>1460</v>
      </c>
      <c r="R1175">
        <v>1210</v>
      </c>
      <c r="S1175">
        <v>271</v>
      </c>
      <c r="T1175">
        <v>271</v>
      </c>
      <c r="U1175">
        <v>1</v>
      </c>
      <c r="V1175">
        <v>0</v>
      </c>
      <c r="W1175">
        <v>6</v>
      </c>
      <c r="X1175">
        <v>0</v>
      </c>
      <c r="Y1175">
        <v>0</v>
      </c>
      <c r="Z1175">
        <v>0</v>
      </c>
      <c r="AA1175">
        <v>7</v>
      </c>
      <c r="AB1175">
        <v>0</v>
      </c>
      <c r="AC1175">
        <v>0</v>
      </c>
      <c r="AD1175">
        <v>8</v>
      </c>
      <c r="AE1175">
        <v>22</v>
      </c>
      <c r="AF1175">
        <v>0</v>
      </c>
      <c r="AG1175">
        <v>166</v>
      </c>
      <c r="AH1175">
        <v>0</v>
      </c>
      <c r="AI1175">
        <v>6978</v>
      </c>
      <c r="AJ1175">
        <v>0</v>
      </c>
      <c r="AK1175">
        <v>0</v>
      </c>
      <c r="AL1175">
        <v>0</v>
      </c>
      <c r="AM1175">
        <v>7508</v>
      </c>
      <c r="AN1175">
        <v>0</v>
      </c>
      <c r="AO1175">
        <v>0</v>
      </c>
      <c r="AP1175">
        <v>9194</v>
      </c>
      <c r="AQ1175">
        <v>23846</v>
      </c>
      <c r="AR1175">
        <v>0</v>
      </c>
      <c r="AS117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47692</v>
      </c>
      <c r="AT1175">
        <v>0</v>
      </c>
      <c r="AU1175">
        <v>0</v>
      </c>
      <c r="AV1175">
        <v>0</v>
      </c>
      <c r="AW1175">
        <v>0</v>
      </c>
      <c r="AX1175">
        <v>0</v>
      </c>
      <c r="AY1175">
        <v>0</v>
      </c>
      <c r="AZ1175">
        <v>0</v>
      </c>
      <c r="BA1175">
        <v>0</v>
      </c>
      <c r="BB1175">
        <v>0</v>
      </c>
      <c r="BC1175">
        <v>0</v>
      </c>
      <c r="BD1175">
        <v>0</v>
      </c>
      <c r="BE1175">
        <v>1331002</v>
      </c>
      <c r="BF1175">
        <v>0</v>
      </c>
      <c r="BG1175">
        <v>26155031</v>
      </c>
      <c r="BH1175">
        <v>0</v>
      </c>
      <c r="BI1175">
        <v>0</v>
      </c>
      <c r="BJ1175">
        <v>0</v>
      </c>
      <c r="BK1175">
        <v>668956</v>
      </c>
      <c r="BL1175">
        <v>0</v>
      </c>
      <c r="BM1175">
        <v>0</v>
      </c>
      <c r="BN1175">
        <v>819104</v>
      </c>
      <c r="BO1175">
        <v>28974093</v>
      </c>
      <c r="BP1175">
        <v>0</v>
      </c>
      <c r="BQ1175">
        <v>0</v>
      </c>
      <c r="BR1175">
        <v>0</v>
      </c>
      <c r="BS1175">
        <v>0</v>
      </c>
      <c r="BT1175">
        <v>0</v>
      </c>
      <c r="BU1175">
        <v>0</v>
      </c>
      <c r="BV1175">
        <v>0</v>
      </c>
      <c r="BW1175">
        <v>0</v>
      </c>
      <c r="BX1175">
        <v>0</v>
      </c>
      <c r="BY1175">
        <v>0</v>
      </c>
      <c r="BZ1175">
        <v>0</v>
      </c>
      <c r="CA1175">
        <v>0</v>
      </c>
      <c r="CB1175">
        <v>7744</v>
      </c>
      <c r="CC1175">
        <v>0</v>
      </c>
      <c r="CD1175">
        <v>36904</v>
      </c>
      <c r="CE1175">
        <v>0</v>
      </c>
      <c r="CF1175">
        <v>0</v>
      </c>
      <c r="CG1175">
        <v>0</v>
      </c>
      <c r="CH1175">
        <v>0</v>
      </c>
      <c r="CI1175">
        <v>198</v>
      </c>
      <c r="CJ1175">
        <v>0</v>
      </c>
      <c r="CK1175">
        <v>0</v>
      </c>
      <c r="CL1175">
        <v>0</v>
      </c>
      <c r="CM1175">
        <v>0</v>
      </c>
      <c r="CN1175">
        <v>0</v>
      </c>
      <c r="CO1175">
        <v>0</v>
      </c>
      <c r="CP1175">
        <v>44875</v>
      </c>
      <c r="CQ1175">
        <v>89721</v>
      </c>
      <c r="CR1175">
        <v>0</v>
      </c>
      <c r="CS1175">
        <v>0</v>
      </c>
      <c r="CT1175">
        <v>0</v>
      </c>
      <c r="CU1175">
        <v>0</v>
      </c>
      <c r="CV1175">
        <v>0</v>
      </c>
      <c r="CW1175">
        <v>1323258</v>
      </c>
      <c r="CX1175">
        <v>0</v>
      </c>
      <c r="CY1175">
        <v>26118127</v>
      </c>
      <c r="CZ1175">
        <v>0</v>
      </c>
      <c r="DA1175">
        <v>0</v>
      </c>
      <c r="DB1175">
        <v>0</v>
      </c>
      <c r="DC1175">
        <v>668758</v>
      </c>
      <c r="DD1175">
        <v>0</v>
      </c>
      <c r="DE1175">
        <v>0</v>
      </c>
      <c r="DF1175">
        <v>774229</v>
      </c>
      <c r="DG1175">
        <v>28884372</v>
      </c>
      <c r="DH1175">
        <v>0</v>
      </c>
      <c r="DI1175">
        <v>43119803</v>
      </c>
      <c r="DJ1175">
        <v>0</v>
      </c>
      <c r="DK1175">
        <v>14235431</v>
      </c>
      <c r="DL1175">
        <v>0</v>
      </c>
      <c r="DM1175">
        <v>0</v>
      </c>
      <c r="DN1175">
        <v>0</v>
      </c>
      <c r="DO1175">
        <v>0</v>
      </c>
      <c r="DP1175">
        <v>0</v>
      </c>
      <c r="DQ1175">
        <v>0</v>
      </c>
      <c r="DR1175">
        <v>0</v>
      </c>
      <c r="DS1175">
        <v>0</v>
      </c>
      <c r="DT1175">
        <v>0</v>
      </c>
      <c r="DU1175">
        <v>0</v>
      </c>
      <c r="DV1175">
        <v>0</v>
      </c>
      <c r="DW1175">
        <v>0</v>
      </c>
      <c r="DX1175">
        <v>0</v>
      </c>
      <c r="DY1175">
        <v>0</v>
      </c>
      <c r="DZ1175">
        <v>0</v>
      </c>
      <c r="EA1175">
        <v>0</v>
      </c>
      <c r="EB1175">
        <v>0</v>
      </c>
      <c r="EC1175">
        <v>0</v>
      </c>
      <c r="ED1175">
        <v>0</v>
      </c>
    </row>
    <row r="1176" spans="1:134" x14ac:dyDescent="0.3">
      <c r="A1176">
        <v>106190631</v>
      </c>
      <c r="B1176" t="s">
        <v>1461</v>
      </c>
      <c r="C1176">
        <v>20181</v>
      </c>
      <c r="D1176" s="1">
        <v>43101</v>
      </c>
      <c r="E1176" s="1">
        <v>43190</v>
      </c>
      <c r="F1176" t="s">
        <v>134</v>
      </c>
      <c r="G1176" t="s">
        <v>158</v>
      </c>
      <c r="H1176">
        <v>11</v>
      </c>
      <c r="I1176">
        <v>919</v>
      </c>
      <c r="J1176" t="s">
        <v>136</v>
      </c>
      <c r="K1176" t="s">
        <v>137</v>
      </c>
      <c r="L1176" t="s">
        <v>138</v>
      </c>
      <c r="M1176" t="s">
        <v>1462</v>
      </c>
      <c r="N1176" t="s">
        <v>1463</v>
      </c>
      <c r="O1176" t="s">
        <v>1464</v>
      </c>
      <c r="P1176">
        <v>90602</v>
      </c>
      <c r="Q1176" t="s">
        <v>1465</v>
      </c>
      <c r="R1176">
        <v>547</v>
      </c>
      <c r="S1176">
        <v>547</v>
      </c>
      <c r="T1176">
        <v>240</v>
      </c>
      <c r="U1176">
        <v>1094</v>
      </c>
      <c r="V1176">
        <v>1520</v>
      </c>
      <c r="W1176">
        <v>342</v>
      </c>
      <c r="X1176">
        <v>484</v>
      </c>
      <c r="Y1176">
        <v>0</v>
      </c>
      <c r="Z1176">
        <v>0</v>
      </c>
      <c r="AA1176">
        <v>124</v>
      </c>
      <c r="AB1176">
        <v>999</v>
      </c>
      <c r="AC1176">
        <v>51</v>
      </c>
      <c r="AD1176">
        <v>32</v>
      </c>
      <c r="AE1176">
        <v>4646</v>
      </c>
      <c r="AF1176">
        <v>0</v>
      </c>
      <c r="AG1176">
        <v>6311</v>
      </c>
      <c r="AH1176">
        <v>6806</v>
      </c>
      <c r="AI1176">
        <v>1504</v>
      </c>
      <c r="AJ1176">
        <v>1829</v>
      </c>
      <c r="AK1176">
        <v>0</v>
      </c>
      <c r="AL1176">
        <v>0</v>
      </c>
      <c r="AM1176">
        <v>475</v>
      </c>
      <c r="AN1176">
        <v>4260</v>
      </c>
      <c r="AO1176">
        <v>164</v>
      </c>
      <c r="AP1176">
        <v>200</v>
      </c>
      <c r="AQ1176">
        <v>21549</v>
      </c>
      <c r="AR1176">
        <v>0</v>
      </c>
      <c r="AS117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43098</v>
      </c>
      <c r="AT1176">
        <v>20222</v>
      </c>
      <c r="AU1176">
        <v>16733</v>
      </c>
      <c r="AV1176">
        <v>2833</v>
      </c>
      <c r="AW1176">
        <v>8714</v>
      </c>
      <c r="AX1176">
        <v>0</v>
      </c>
      <c r="AY1176">
        <v>0</v>
      </c>
      <c r="AZ1176">
        <v>4945</v>
      </c>
      <c r="BA1176">
        <v>43839</v>
      </c>
      <c r="BB1176">
        <v>367</v>
      </c>
      <c r="BC1176">
        <v>2299</v>
      </c>
      <c r="BD1176">
        <v>99952</v>
      </c>
      <c r="BE1176">
        <v>117936101</v>
      </c>
      <c r="BF1176">
        <v>164360035</v>
      </c>
      <c r="BG1176">
        <v>37918755</v>
      </c>
      <c r="BH1176">
        <v>44159252</v>
      </c>
      <c r="BI1176">
        <v>0</v>
      </c>
      <c r="BJ1176">
        <v>0</v>
      </c>
      <c r="BK1176">
        <v>12110911</v>
      </c>
      <c r="BL1176">
        <v>96956073</v>
      </c>
      <c r="BM1176">
        <v>1513625</v>
      </c>
      <c r="BN1176">
        <v>5858376</v>
      </c>
      <c r="BO1176">
        <v>480813128</v>
      </c>
      <c r="BP1176">
        <v>75319571</v>
      </c>
      <c r="BQ1176">
        <v>140747545</v>
      </c>
      <c r="BR1176">
        <v>13415320</v>
      </c>
      <c r="BS1176">
        <v>40168393</v>
      </c>
      <c r="BT1176">
        <v>0</v>
      </c>
      <c r="BU1176">
        <v>0</v>
      </c>
      <c r="BV1176">
        <v>16058758</v>
      </c>
      <c r="BW1176">
        <v>150294323</v>
      </c>
      <c r="BX1176">
        <v>648445</v>
      </c>
      <c r="BY1176">
        <v>7117820</v>
      </c>
      <c r="BZ1176">
        <v>443770175</v>
      </c>
      <c r="CA1176">
        <v>2646952</v>
      </c>
      <c r="CB1176">
        <v>175645402</v>
      </c>
      <c r="CC1176">
        <v>281306817</v>
      </c>
      <c r="CD1176">
        <v>42068711</v>
      </c>
      <c r="CE1176">
        <v>76918473</v>
      </c>
      <c r="CF1176">
        <v>0</v>
      </c>
      <c r="CG1176">
        <v>0</v>
      </c>
      <c r="CH1176">
        <v>0</v>
      </c>
      <c r="CI1176">
        <v>23408709</v>
      </c>
      <c r="CJ1176">
        <v>185200146</v>
      </c>
      <c r="CK1176">
        <v>0</v>
      </c>
      <c r="CL1176">
        <v>2162070</v>
      </c>
      <c r="CM1176">
        <v>0</v>
      </c>
      <c r="CN1176">
        <v>0</v>
      </c>
      <c r="CO1176">
        <v>0</v>
      </c>
      <c r="CP1176">
        <v>3264469</v>
      </c>
      <c r="CQ1176">
        <v>792621749</v>
      </c>
      <c r="CR1176">
        <v>0</v>
      </c>
      <c r="CS1176">
        <v>0</v>
      </c>
      <c r="CT1176">
        <v>0</v>
      </c>
      <c r="CU1176">
        <v>0</v>
      </c>
      <c r="CV1176">
        <v>0</v>
      </c>
      <c r="CW1176">
        <v>17610270</v>
      </c>
      <c r="CX1176">
        <v>23800763</v>
      </c>
      <c r="CY1176">
        <v>9265364</v>
      </c>
      <c r="CZ1176">
        <v>7409172</v>
      </c>
      <c r="DA1176">
        <v>0</v>
      </c>
      <c r="DB1176">
        <v>0</v>
      </c>
      <c r="DC1176">
        <v>4760960</v>
      </c>
      <c r="DD1176">
        <v>62050250</v>
      </c>
      <c r="DE1176">
        <v>0</v>
      </c>
      <c r="DF1176">
        <v>7064775</v>
      </c>
      <c r="DG1176">
        <v>131961554</v>
      </c>
      <c r="DH1176">
        <v>13266560</v>
      </c>
      <c r="DI1176">
        <v>133714665</v>
      </c>
      <c r="DJ1176">
        <v>7104753</v>
      </c>
      <c r="DK1176">
        <v>2405583</v>
      </c>
      <c r="DL1176">
        <v>0</v>
      </c>
      <c r="DM1176">
        <v>0</v>
      </c>
      <c r="DN1176">
        <v>0</v>
      </c>
      <c r="DO1176">
        <v>0</v>
      </c>
      <c r="DP1176">
        <v>904259</v>
      </c>
      <c r="DQ1176">
        <v>355872086</v>
      </c>
      <c r="DR1176">
        <v>0</v>
      </c>
      <c r="DS1176">
        <v>0</v>
      </c>
      <c r="DT1176">
        <v>0</v>
      </c>
      <c r="DU1176">
        <v>0</v>
      </c>
      <c r="DV1176">
        <v>0</v>
      </c>
      <c r="DW1176">
        <v>0</v>
      </c>
      <c r="DX1176">
        <v>0</v>
      </c>
      <c r="DY1176">
        <v>0</v>
      </c>
      <c r="DZ1176">
        <v>0</v>
      </c>
      <c r="EA1176">
        <v>0</v>
      </c>
      <c r="EB1176">
        <v>0</v>
      </c>
      <c r="EC1176">
        <v>0</v>
      </c>
      <c r="ED1176">
        <v>0</v>
      </c>
    </row>
    <row r="1177" spans="1:134" x14ac:dyDescent="0.3">
      <c r="A1177">
        <v>106190599</v>
      </c>
      <c r="B1177" t="s">
        <v>1470</v>
      </c>
      <c r="C1177">
        <v>20181</v>
      </c>
      <c r="D1177" s="1">
        <v>43101</v>
      </c>
      <c r="E1177" s="1">
        <v>43190</v>
      </c>
      <c r="F1177" t="s">
        <v>134</v>
      </c>
      <c r="G1177" t="s">
        <v>158</v>
      </c>
      <c r="H1177">
        <v>11</v>
      </c>
      <c r="I1177">
        <v>921</v>
      </c>
      <c r="J1177" t="s">
        <v>255</v>
      </c>
      <c r="K1177" t="s">
        <v>137</v>
      </c>
      <c r="L1177" t="s">
        <v>138</v>
      </c>
      <c r="M1177" t="s">
        <v>1467</v>
      </c>
      <c r="N1177" t="s">
        <v>1471</v>
      </c>
      <c r="O1177" t="s">
        <v>1472</v>
      </c>
      <c r="P1177">
        <v>90723</v>
      </c>
      <c r="Q1177" t="s">
        <v>1469</v>
      </c>
      <c r="R1177">
        <v>177</v>
      </c>
      <c r="S1177">
        <v>177</v>
      </c>
      <c r="T1177">
        <v>120</v>
      </c>
      <c r="U1177">
        <v>111</v>
      </c>
      <c r="V1177">
        <v>8</v>
      </c>
      <c r="W1177">
        <v>0</v>
      </c>
      <c r="X1177">
        <v>26</v>
      </c>
      <c r="Y1177">
        <v>0</v>
      </c>
      <c r="Z1177">
        <v>0</v>
      </c>
      <c r="AA1177">
        <v>1</v>
      </c>
      <c r="AB1177">
        <v>7</v>
      </c>
      <c r="AC1177">
        <v>0</v>
      </c>
      <c r="AD1177">
        <v>0</v>
      </c>
      <c r="AE1177">
        <v>153</v>
      </c>
      <c r="AF1177">
        <v>0</v>
      </c>
      <c r="AG1177">
        <v>4551</v>
      </c>
      <c r="AH1177">
        <v>348</v>
      </c>
      <c r="AI1177">
        <v>214</v>
      </c>
      <c r="AJ1177">
        <v>1195</v>
      </c>
      <c r="AK1177">
        <v>0</v>
      </c>
      <c r="AL1177">
        <v>0</v>
      </c>
      <c r="AM1177">
        <v>48</v>
      </c>
      <c r="AN1177">
        <v>1901</v>
      </c>
      <c r="AO1177">
        <v>0</v>
      </c>
      <c r="AP1177">
        <v>0</v>
      </c>
      <c r="AQ1177">
        <v>8257</v>
      </c>
      <c r="AR1177">
        <v>0</v>
      </c>
      <c r="AS117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16514</v>
      </c>
      <c r="AT1177">
        <v>2</v>
      </c>
      <c r="AU1177">
        <v>0</v>
      </c>
      <c r="AV1177">
        <v>0</v>
      </c>
      <c r="AW1177">
        <v>0</v>
      </c>
      <c r="AX1177">
        <v>0</v>
      </c>
      <c r="AY1177">
        <v>0</v>
      </c>
      <c r="AZ1177">
        <v>0</v>
      </c>
      <c r="BA1177">
        <v>31</v>
      </c>
      <c r="BB1177">
        <v>0</v>
      </c>
      <c r="BC1177">
        <v>0</v>
      </c>
      <c r="BD1177">
        <v>33</v>
      </c>
      <c r="BE1177">
        <v>38926683</v>
      </c>
      <c r="BF1177">
        <v>3829137</v>
      </c>
      <c r="BG1177">
        <v>2547868</v>
      </c>
      <c r="BH1177">
        <v>10095701</v>
      </c>
      <c r="BI1177">
        <v>0</v>
      </c>
      <c r="BJ1177">
        <v>0</v>
      </c>
      <c r="BK1177">
        <v>544824</v>
      </c>
      <c r="BL1177">
        <v>17509243</v>
      </c>
      <c r="BM1177">
        <v>0</v>
      </c>
      <c r="BN1177">
        <v>0</v>
      </c>
      <c r="BO1177">
        <v>73453456</v>
      </c>
      <c r="BP1177">
        <v>751</v>
      </c>
      <c r="BQ1177">
        <v>0</v>
      </c>
      <c r="BR1177">
        <v>0</v>
      </c>
      <c r="BS1177">
        <v>0</v>
      </c>
      <c r="BT1177">
        <v>0</v>
      </c>
      <c r="BU1177">
        <v>0</v>
      </c>
      <c r="BV1177">
        <v>0</v>
      </c>
      <c r="BW1177">
        <v>24267</v>
      </c>
      <c r="BX1177">
        <v>0</v>
      </c>
      <c r="BY1177">
        <v>0</v>
      </c>
      <c r="BZ1177">
        <v>25018</v>
      </c>
      <c r="CA1177">
        <v>1039299</v>
      </c>
      <c r="CB1177">
        <v>29501065</v>
      </c>
      <c r="CC1177">
        <v>3273524</v>
      </c>
      <c r="CD1177">
        <v>1128404</v>
      </c>
      <c r="CE1177">
        <v>8125387</v>
      </c>
      <c r="CF1177">
        <v>0</v>
      </c>
      <c r="CG1177">
        <v>0</v>
      </c>
      <c r="CH1177">
        <v>0</v>
      </c>
      <c r="CI1177">
        <v>442958</v>
      </c>
      <c r="CJ1177">
        <v>12630414</v>
      </c>
      <c r="CK1177">
        <v>0</v>
      </c>
      <c r="CL1177">
        <v>0</v>
      </c>
      <c r="CM1177">
        <v>0</v>
      </c>
      <c r="CN1177">
        <v>0</v>
      </c>
      <c r="CO1177">
        <v>0</v>
      </c>
      <c r="CP1177">
        <v>0</v>
      </c>
      <c r="CQ1177">
        <v>56141051</v>
      </c>
      <c r="CR1177">
        <v>0</v>
      </c>
      <c r="CS1177">
        <v>0</v>
      </c>
      <c r="CT1177">
        <v>0</v>
      </c>
      <c r="CU1177">
        <v>0</v>
      </c>
      <c r="CV1177">
        <v>0</v>
      </c>
      <c r="CW1177">
        <v>9425994</v>
      </c>
      <c r="CX1177">
        <v>555613</v>
      </c>
      <c r="CY1177">
        <v>588025</v>
      </c>
      <c r="CZ1177">
        <v>1814420</v>
      </c>
      <c r="DA1177">
        <v>0</v>
      </c>
      <c r="DB1177">
        <v>0</v>
      </c>
      <c r="DC1177">
        <v>101866</v>
      </c>
      <c r="DD1177">
        <v>4851505</v>
      </c>
      <c r="DE1177">
        <v>0</v>
      </c>
      <c r="DF1177">
        <v>0</v>
      </c>
      <c r="DG1177">
        <v>17337423</v>
      </c>
      <c r="DH1177">
        <v>35389</v>
      </c>
      <c r="DI1177">
        <v>16027017</v>
      </c>
      <c r="DJ1177">
        <v>0</v>
      </c>
      <c r="DK1177">
        <v>0</v>
      </c>
      <c r="DL1177">
        <v>0</v>
      </c>
      <c r="DM1177">
        <v>0</v>
      </c>
      <c r="DN1177">
        <v>0</v>
      </c>
      <c r="DO1177">
        <v>0</v>
      </c>
      <c r="DP1177">
        <v>228123</v>
      </c>
      <c r="DQ1177">
        <v>3157670</v>
      </c>
      <c r="DR1177">
        <v>0</v>
      </c>
      <c r="DS1177">
        <v>0</v>
      </c>
      <c r="DT1177">
        <v>0</v>
      </c>
      <c r="DU1177">
        <v>0</v>
      </c>
      <c r="DV1177">
        <v>0</v>
      </c>
      <c r="DW1177">
        <v>0</v>
      </c>
      <c r="DX1177">
        <v>0</v>
      </c>
      <c r="DY1177">
        <v>0</v>
      </c>
      <c r="DZ1177">
        <v>0</v>
      </c>
      <c r="EA1177">
        <v>0</v>
      </c>
      <c r="EB1177">
        <v>0</v>
      </c>
      <c r="EC1177">
        <v>0</v>
      </c>
      <c r="ED1177">
        <v>0</v>
      </c>
    </row>
    <row r="1178" spans="1:134" x14ac:dyDescent="0.3">
      <c r="A1178">
        <v>106190385</v>
      </c>
      <c r="B1178" t="s">
        <v>1473</v>
      </c>
      <c r="C1178">
        <v>20181</v>
      </c>
      <c r="D1178" s="1">
        <v>43101</v>
      </c>
      <c r="E1178" s="1">
        <v>43190</v>
      </c>
      <c r="F1178" t="s">
        <v>134</v>
      </c>
      <c r="G1178" t="s">
        <v>158</v>
      </c>
      <c r="H1178">
        <v>11</v>
      </c>
      <c r="I1178">
        <v>903</v>
      </c>
      <c r="J1178" t="s">
        <v>152</v>
      </c>
      <c r="K1178" t="s">
        <v>137</v>
      </c>
      <c r="L1178" t="s">
        <v>138</v>
      </c>
      <c r="M1178" t="s">
        <v>1474</v>
      </c>
      <c r="N1178" t="s">
        <v>1475</v>
      </c>
      <c r="O1178" t="s">
        <v>1476</v>
      </c>
      <c r="P1178">
        <v>91345</v>
      </c>
      <c r="Q1178" t="s">
        <v>2199</v>
      </c>
      <c r="R1178">
        <v>377</v>
      </c>
      <c r="S1178">
        <v>377</v>
      </c>
      <c r="T1178">
        <v>315</v>
      </c>
      <c r="U1178">
        <v>993</v>
      </c>
      <c r="V1178">
        <v>587</v>
      </c>
      <c r="W1178">
        <v>474</v>
      </c>
      <c r="X1178">
        <v>1018</v>
      </c>
      <c r="Y1178">
        <v>0</v>
      </c>
      <c r="Z1178">
        <v>0</v>
      </c>
      <c r="AA1178">
        <v>46</v>
      </c>
      <c r="AB1178">
        <v>1442</v>
      </c>
      <c r="AC1178">
        <v>80</v>
      </c>
      <c r="AD1178">
        <v>0</v>
      </c>
      <c r="AE1178">
        <v>4640</v>
      </c>
      <c r="AF1178">
        <v>105</v>
      </c>
      <c r="AG1178">
        <v>7909</v>
      </c>
      <c r="AH1178">
        <v>2878</v>
      </c>
      <c r="AI1178">
        <v>3021</v>
      </c>
      <c r="AJ1178">
        <v>4730</v>
      </c>
      <c r="AK1178">
        <v>0</v>
      </c>
      <c r="AL1178">
        <v>0</v>
      </c>
      <c r="AM1178">
        <v>239</v>
      </c>
      <c r="AN1178">
        <v>6649</v>
      </c>
      <c r="AO1178">
        <v>243</v>
      </c>
      <c r="AP1178">
        <v>0</v>
      </c>
      <c r="AQ1178">
        <v>25669</v>
      </c>
      <c r="AR1178">
        <v>4001</v>
      </c>
      <c r="AS117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55339</v>
      </c>
      <c r="AT1178">
        <v>3460</v>
      </c>
      <c r="AU1178">
        <v>3900</v>
      </c>
      <c r="AV1178">
        <v>2705</v>
      </c>
      <c r="AW1178">
        <v>17870</v>
      </c>
      <c r="AX1178">
        <v>0</v>
      </c>
      <c r="AY1178">
        <v>0</v>
      </c>
      <c r="AZ1178">
        <v>623</v>
      </c>
      <c r="BA1178">
        <v>6277</v>
      </c>
      <c r="BB1178">
        <v>2101</v>
      </c>
      <c r="BC1178">
        <v>0</v>
      </c>
      <c r="BD1178">
        <v>36936</v>
      </c>
      <c r="BE1178">
        <v>139944046</v>
      </c>
      <c r="BF1178">
        <v>110240273</v>
      </c>
      <c r="BG1178">
        <v>54113740</v>
      </c>
      <c r="BH1178">
        <v>77791910</v>
      </c>
      <c r="BI1178">
        <v>0</v>
      </c>
      <c r="BJ1178">
        <v>0</v>
      </c>
      <c r="BK1178">
        <v>3462298</v>
      </c>
      <c r="BL1178">
        <v>96321425</v>
      </c>
      <c r="BM1178">
        <v>3520245</v>
      </c>
      <c r="BN1178">
        <v>0</v>
      </c>
      <c r="BO1178">
        <v>485393937</v>
      </c>
      <c r="BP1178">
        <v>26271392</v>
      </c>
      <c r="BQ1178">
        <v>37991424</v>
      </c>
      <c r="BR1178">
        <v>13884372</v>
      </c>
      <c r="BS1178">
        <v>56457641</v>
      </c>
      <c r="BT1178">
        <v>0</v>
      </c>
      <c r="BU1178">
        <v>0</v>
      </c>
      <c r="BV1178">
        <v>4613858</v>
      </c>
      <c r="BW1178">
        <v>46486658</v>
      </c>
      <c r="BX1178">
        <v>15559737</v>
      </c>
      <c r="BY1178">
        <v>0</v>
      </c>
      <c r="BZ1178">
        <v>201265082</v>
      </c>
      <c r="CA1178">
        <v>4727886</v>
      </c>
      <c r="CB1178">
        <v>146005747</v>
      </c>
      <c r="CC1178">
        <v>137642871</v>
      </c>
      <c r="CD1178">
        <v>47546267</v>
      </c>
      <c r="CE1178">
        <v>121588166</v>
      </c>
      <c r="CF1178">
        <v>-950004</v>
      </c>
      <c r="CG1178">
        <v>0</v>
      </c>
      <c r="CH1178">
        <v>0</v>
      </c>
      <c r="CI1178">
        <v>6041571</v>
      </c>
      <c r="CJ1178">
        <v>106831166</v>
      </c>
      <c r="CK1178">
        <v>0</v>
      </c>
      <c r="CL1178">
        <v>4739458</v>
      </c>
      <c r="CM1178">
        <v>0</v>
      </c>
      <c r="CN1178">
        <v>0</v>
      </c>
      <c r="CO1178">
        <v>0</v>
      </c>
      <c r="CP1178">
        <v>0</v>
      </c>
      <c r="CQ1178">
        <v>574173128</v>
      </c>
      <c r="CR1178">
        <v>6880290</v>
      </c>
      <c r="CS1178">
        <v>3269651</v>
      </c>
      <c r="CT1178">
        <v>0</v>
      </c>
      <c r="CU1178">
        <v>0</v>
      </c>
      <c r="CV1178">
        <v>10149941</v>
      </c>
      <c r="CW1178">
        <v>19065240</v>
      </c>
      <c r="CX1178">
        <v>16448489</v>
      </c>
      <c r="CY1178">
        <v>20933658</v>
      </c>
      <c r="CZ1178">
        <v>15006681</v>
      </c>
      <c r="DA1178">
        <v>0</v>
      </c>
      <c r="DB1178">
        <v>0</v>
      </c>
      <c r="DC1178">
        <v>1978978</v>
      </c>
      <c r="DD1178">
        <v>34993634</v>
      </c>
      <c r="DE1178">
        <v>14209152</v>
      </c>
      <c r="DF1178">
        <v>0</v>
      </c>
      <c r="DG1178">
        <v>122635832</v>
      </c>
      <c r="DH1178">
        <v>1664977</v>
      </c>
      <c r="DI1178">
        <v>101468112</v>
      </c>
      <c r="DJ1178">
        <v>3221700</v>
      </c>
      <c r="DK1178">
        <v>267723</v>
      </c>
      <c r="DL1178">
        <v>0</v>
      </c>
      <c r="DM1178">
        <v>0</v>
      </c>
      <c r="DN1178">
        <v>0</v>
      </c>
      <c r="DO1178">
        <v>0</v>
      </c>
      <c r="DP1178">
        <v>3157006</v>
      </c>
      <c r="DQ1178">
        <v>200918196</v>
      </c>
      <c r="DR1178">
        <v>0</v>
      </c>
      <c r="DS1178">
        <v>0</v>
      </c>
      <c r="DT1178">
        <v>0</v>
      </c>
      <c r="DU1178">
        <v>0</v>
      </c>
      <c r="DV1178">
        <v>0</v>
      </c>
      <c r="DW1178">
        <v>0</v>
      </c>
      <c r="DX1178">
        <v>0</v>
      </c>
      <c r="DY1178">
        <v>0</v>
      </c>
      <c r="DZ1178">
        <v>0</v>
      </c>
      <c r="EA1178">
        <v>0</v>
      </c>
      <c r="EB1178">
        <v>6134721</v>
      </c>
      <c r="EC1178">
        <v>12158899</v>
      </c>
      <c r="ED1178">
        <v>0</v>
      </c>
    </row>
    <row r="1179" spans="1:134" x14ac:dyDescent="0.3">
      <c r="A1179">
        <v>106190680</v>
      </c>
      <c r="B1179" t="s">
        <v>2157</v>
      </c>
      <c r="C1179">
        <v>20181</v>
      </c>
      <c r="D1179" s="1">
        <v>43101</v>
      </c>
      <c r="E1179" s="1">
        <v>43190</v>
      </c>
      <c r="F1179" t="s">
        <v>134</v>
      </c>
      <c r="G1179" t="s">
        <v>158</v>
      </c>
      <c r="H1179">
        <v>11</v>
      </c>
      <c r="I1179">
        <v>933</v>
      </c>
      <c r="J1179" t="s">
        <v>136</v>
      </c>
      <c r="K1179" t="s">
        <v>137</v>
      </c>
      <c r="L1179" t="s">
        <v>138</v>
      </c>
      <c r="M1179" t="s">
        <v>1479</v>
      </c>
      <c r="N1179" t="s">
        <v>1480</v>
      </c>
      <c r="O1179" t="s">
        <v>1481</v>
      </c>
      <c r="P1179">
        <v>90732</v>
      </c>
      <c r="Q1179" t="s">
        <v>1482</v>
      </c>
      <c r="R1179">
        <v>356</v>
      </c>
      <c r="S1179">
        <v>324</v>
      </c>
      <c r="T1179">
        <v>324</v>
      </c>
      <c r="U1179">
        <v>451</v>
      </c>
      <c r="V1179">
        <v>438</v>
      </c>
      <c r="W1179">
        <v>233</v>
      </c>
      <c r="X1179">
        <v>389</v>
      </c>
      <c r="Y1179">
        <v>0</v>
      </c>
      <c r="Z1179">
        <v>0</v>
      </c>
      <c r="AA1179">
        <v>39</v>
      </c>
      <c r="AB1179">
        <v>367</v>
      </c>
      <c r="AC1179">
        <v>13</v>
      </c>
      <c r="AD1179">
        <v>0</v>
      </c>
      <c r="AE1179">
        <v>1930</v>
      </c>
      <c r="AF1179">
        <v>293</v>
      </c>
      <c r="AG1179">
        <v>4706</v>
      </c>
      <c r="AH1179">
        <v>4154</v>
      </c>
      <c r="AI1179">
        <v>2516</v>
      </c>
      <c r="AJ1179">
        <v>4038</v>
      </c>
      <c r="AK1179">
        <v>0</v>
      </c>
      <c r="AL1179">
        <v>0</v>
      </c>
      <c r="AM1179">
        <v>517</v>
      </c>
      <c r="AN1179">
        <v>3448</v>
      </c>
      <c r="AO1179">
        <v>32</v>
      </c>
      <c r="AP1179">
        <v>0</v>
      </c>
      <c r="AQ1179">
        <v>19411</v>
      </c>
      <c r="AR1179">
        <v>10995</v>
      </c>
      <c r="AS117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49817</v>
      </c>
      <c r="AT1179">
        <v>2176</v>
      </c>
      <c r="AU1179">
        <v>921</v>
      </c>
      <c r="AV1179">
        <v>1029</v>
      </c>
      <c r="AW1179">
        <v>5101</v>
      </c>
      <c r="AX1179">
        <v>0</v>
      </c>
      <c r="AY1179">
        <v>0</v>
      </c>
      <c r="AZ1179">
        <v>488</v>
      </c>
      <c r="BA1179">
        <v>2559</v>
      </c>
      <c r="BB1179">
        <v>329</v>
      </c>
      <c r="BC1179">
        <v>417</v>
      </c>
      <c r="BD1179">
        <v>13020</v>
      </c>
      <c r="BE1179">
        <v>38811251</v>
      </c>
      <c r="BF1179">
        <v>36759528</v>
      </c>
      <c r="BG1179">
        <v>13253208</v>
      </c>
      <c r="BH1179">
        <v>31077094</v>
      </c>
      <c r="BI1179">
        <v>0</v>
      </c>
      <c r="BJ1179">
        <v>0</v>
      </c>
      <c r="BK1179">
        <v>3323681</v>
      </c>
      <c r="BL1179">
        <v>22166448</v>
      </c>
      <c r="BM1179">
        <v>205721</v>
      </c>
      <c r="BN1179">
        <v>0</v>
      </c>
      <c r="BO1179">
        <v>145596931</v>
      </c>
      <c r="BP1179">
        <v>12326651</v>
      </c>
      <c r="BQ1179">
        <v>5990091</v>
      </c>
      <c r="BR1179">
        <v>3064856</v>
      </c>
      <c r="BS1179">
        <v>11919783</v>
      </c>
      <c r="BT1179">
        <v>0</v>
      </c>
      <c r="BU1179">
        <v>0</v>
      </c>
      <c r="BV1179">
        <v>2336995</v>
      </c>
      <c r="BW1179">
        <v>12254856</v>
      </c>
      <c r="BX1179">
        <v>1575926</v>
      </c>
      <c r="BY1179">
        <v>1996611</v>
      </c>
      <c r="BZ1179">
        <v>51465769</v>
      </c>
      <c r="CA1179">
        <v>781864</v>
      </c>
      <c r="CB1179">
        <v>42522785</v>
      </c>
      <c r="CC1179">
        <v>34285088</v>
      </c>
      <c r="CD1179">
        <v>8525309</v>
      </c>
      <c r="CE1179">
        <v>36475681</v>
      </c>
      <c r="CF1179">
        <v>-212499</v>
      </c>
      <c r="CG1179">
        <v>0</v>
      </c>
      <c r="CH1179">
        <v>0</v>
      </c>
      <c r="CI1179">
        <v>3731566</v>
      </c>
      <c r="CJ1179">
        <v>25075228</v>
      </c>
      <c r="CK1179">
        <v>0</v>
      </c>
      <c r="CL1179">
        <v>1087899</v>
      </c>
      <c r="CM1179">
        <v>0</v>
      </c>
      <c r="CN1179">
        <v>0</v>
      </c>
      <c r="CO1179">
        <v>0</v>
      </c>
      <c r="CP1179">
        <v>419346</v>
      </c>
      <c r="CQ1179">
        <v>152692267</v>
      </c>
      <c r="CR1179">
        <v>0</v>
      </c>
      <c r="CS1179">
        <v>0</v>
      </c>
      <c r="CT1179">
        <v>0</v>
      </c>
      <c r="CU1179">
        <v>0</v>
      </c>
      <c r="CV1179">
        <v>0</v>
      </c>
      <c r="CW1179">
        <v>8412223</v>
      </c>
      <c r="CX1179">
        <v>8294918</v>
      </c>
      <c r="CY1179">
        <v>7940511</v>
      </c>
      <c r="CZ1179">
        <v>6350602</v>
      </c>
      <c r="DA1179">
        <v>0</v>
      </c>
      <c r="DB1179">
        <v>0</v>
      </c>
      <c r="DC1179">
        <v>1906651</v>
      </c>
      <c r="DD1179">
        <v>9209506</v>
      </c>
      <c r="DE1179">
        <v>686679</v>
      </c>
      <c r="DF1179">
        <v>1569343</v>
      </c>
      <c r="DG1179">
        <v>44370433</v>
      </c>
      <c r="DH1179">
        <v>730785</v>
      </c>
      <c r="DI1179">
        <v>40975070</v>
      </c>
      <c r="DJ1179">
        <v>1378196</v>
      </c>
      <c r="DK1179">
        <v>156943</v>
      </c>
      <c r="DL1179">
        <v>0</v>
      </c>
      <c r="DM1179">
        <v>0</v>
      </c>
      <c r="DN1179">
        <v>0</v>
      </c>
      <c r="DO1179">
        <v>0</v>
      </c>
      <c r="DP1179">
        <v>3382596</v>
      </c>
      <c r="DQ1179">
        <v>29221528</v>
      </c>
      <c r="DR1179">
        <v>0</v>
      </c>
      <c r="DS1179">
        <v>0</v>
      </c>
      <c r="DT1179">
        <v>0</v>
      </c>
      <c r="DU1179">
        <v>0</v>
      </c>
      <c r="DV1179">
        <v>0</v>
      </c>
      <c r="DW1179">
        <v>0</v>
      </c>
      <c r="DX1179">
        <v>0</v>
      </c>
      <c r="DY1179">
        <v>0</v>
      </c>
      <c r="DZ1179">
        <v>0</v>
      </c>
      <c r="EA1179">
        <v>0</v>
      </c>
      <c r="EB1179">
        <v>2577480</v>
      </c>
      <c r="EC1179">
        <v>5911116</v>
      </c>
      <c r="ED1179">
        <v>0</v>
      </c>
    </row>
    <row r="1180" spans="1:134" x14ac:dyDescent="0.3">
      <c r="A1180">
        <v>106190470</v>
      </c>
      <c r="B1180" t="s">
        <v>2158</v>
      </c>
      <c r="C1180">
        <v>20181</v>
      </c>
      <c r="D1180" s="1">
        <v>43101</v>
      </c>
      <c r="E1180" s="1">
        <v>43190</v>
      </c>
      <c r="F1180" t="s">
        <v>134</v>
      </c>
      <c r="G1180" t="s">
        <v>158</v>
      </c>
      <c r="H1180">
        <v>11</v>
      </c>
      <c r="I1180">
        <v>931</v>
      </c>
      <c r="J1180" t="s">
        <v>136</v>
      </c>
      <c r="K1180" t="s">
        <v>137</v>
      </c>
      <c r="L1180" t="s">
        <v>138</v>
      </c>
      <c r="M1180" t="s">
        <v>1484</v>
      </c>
      <c r="N1180" t="s">
        <v>1485</v>
      </c>
      <c r="O1180" t="s">
        <v>577</v>
      </c>
      <c r="P1180">
        <v>90503</v>
      </c>
      <c r="Q1180" t="s">
        <v>1482</v>
      </c>
      <c r="R1180">
        <v>442</v>
      </c>
      <c r="S1180">
        <v>418</v>
      </c>
      <c r="T1180">
        <v>418</v>
      </c>
      <c r="U1180">
        <v>1139</v>
      </c>
      <c r="V1180">
        <v>1374</v>
      </c>
      <c r="W1180">
        <v>366</v>
      </c>
      <c r="X1180">
        <v>699</v>
      </c>
      <c r="Y1180">
        <v>0</v>
      </c>
      <c r="Z1180">
        <v>0</v>
      </c>
      <c r="AA1180">
        <v>72</v>
      </c>
      <c r="AB1180">
        <v>1402</v>
      </c>
      <c r="AC1180">
        <v>34</v>
      </c>
      <c r="AD1180">
        <v>24</v>
      </c>
      <c r="AE1180">
        <v>5110</v>
      </c>
      <c r="AF1180">
        <v>496</v>
      </c>
      <c r="AG1180">
        <v>7037</v>
      </c>
      <c r="AH1180">
        <v>7858</v>
      </c>
      <c r="AI1180">
        <v>1514</v>
      </c>
      <c r="AJ1180">
        <v>2344</v>
      </c>
      <c r="AK1180">
        <v>0</v>
      </c>
      <c r="AL1180">
        <v>0</v>
      </c>
      <c r="AM1180">
        <v>249</v>
      </c>
      <c r="AN1180">
        <v>5444</v>
      </c>
      <c r="AO1180">
        <v>70</v>
      </c>
      <c r="AP1180">
        <v>50</v>
      </c>
      <c r="AQ1180">
        <v>24566</v>
      </c>
      <c r="AR1180">
        <v>6045</v>
      </c>
      <c r="AS118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55177</v>
      </c>
      <c r="AT1180">
        <v>9345</v>
      </c>
      <c r="AU1180">
        <v>4623</v>
      </c>
      <c r="AV1180">
        <v>1592</v>
      </c>
      <c r="AW1180">
        <v>8545</v>
      </c>
      <c r="AX1180">
        <v>0</v>
      </c>
      <c r="AY1180">
        <v>0</v>
      </c>
      <c r="AZ1180">
        <v>797</v>
      </c>
      <c r="BA1180">
        <v>9964</v>
      </c>
      <c r="BB1180">
        <v>425</v>
      </c>
      <c r="BC1180">
        <v>536</v>
      </c>
      <c r="BD1180">
        <v>35827</v>
      </c>
      <c r="BE1180">
        <v>116046437</v>
      </c>
      <c r="BF1180">
        <v>91122293</v>
      </c>
      <c r="BG1180">
        <v>24987631</v>
      </c>
      <c r="BH1180">
        <v>39924767</v>
      </c>
      <c r="BI1180">
        <v>0</v>
      </c>
      <c r="BJ1180">
        <v>0</v>
      </c>
      <c r="BK1180">
        <v>3726773</v>
      </c>
      <c r="BL1180">
        <v>81480130</v>
      </c>
      <c r="BM1180">
        <v>1047687</v>
      </c>
      <c r="BN1180">
        <v>748348</v>
      </c>
      <c r="BO1180">
        <v>359084066</v>
      </c>
      <c r="BP1180">
        <v>34613913</v>
      </c>
      <c r="BQ1180">
        <v>23599925</v>
      </c>
      <c r="BR1180">
        <v>7841463</v>
      </c>
      <c r="BS1180">
        <v>32033935</v>
      </c>
      <c r="BT1180">
        <v>0</v>
      </c>
      <c r="BU1180">
        <v>0</v>
      </c>
      <c r="BV1180">
        <v>4760734</v>
      </c>
      <c r="BW1180">
        <v>59518131</v>
      </c>
      <c r="BX1180">
        <v>2540730</v>
      </c>
      <c r="BY1180">
        <v>3199627</v>
      </c>
      <c r="BZ1180">
        <v>168108458</v>
      </c>
      <c r="CA1180">
        <v>2402218</v>
      </c>
      <c r="CB1180">
        <v>128592631</v>
      </c>
      <c r="CC1180">
        <v>88705496</v>
      </c>
      <c r="CD1180">
        <v>22954139</v>
      </c>
      <c r="CE1180">
        <v>63033013</v>
      </c>
      <c r="CF1180">
        <v>0</v>
      </c>
      <c r="CG1180">
        <v>0</v>
      </c>
      <c r="CH1180">
        <v>0</v>
      </c>
      <c r="CI1180">
        <v>7796863</v>
      </c>
      <c r="CJ1180">
        <v>99722825</v>
      </c>
      <c r="CK1180">
        <v>0</v>
      </c>
      <c r="CL1180">
        <v>2654164</v>
      </c>
      <c r="CM1180">
        <v>0</v>
      </c>
      <c r="CN1180">
        <v>0</v>
      </c>
      <c r="CO1180">
        <v>0</v>
      </c>
      <c r="CP1180">
        <v>2738863</v>
      </c>
      <c r="CQ1180">
        <v>418600212</v>
      </c>
      <c r="CR1180">
        <v>281156</v>
      </c>
      <c r="CS1180">
        <v>0</v>
      </c>
      <c r="CT1180">
        <v>0</v>
      </c>
      <c r="CU1180">
        <v>0</v>
      </c>
      <c r="CV1180">
        <v>281156</v>
      </c>
      <c r="CW1180">
        <v>21381216</v>
      </c>
      <c r="CX1180">
        <v>25775132</v>
      </c>
      <c r="CY1180">
        <v>9725365</v>
      </c>
      <c r="CZ1180">
        <v>8597800</v>
      </c>
      <c r="DA1180">
        <v>0</v>
      </c>
      <c r="DB1180">
        <v>0</v>
      </c>
      <c r="DC1180">
        <v>651970</v>
      </c>
      <c r="DD1180">
        <v>40632960</v>
      </c>
      <c r="DE1180">
        <v>917902</v>
      </c>
      <c r="DF1180">
        <v>1191123</v>
      </c>
      <c r="DG1180">
        <v>108873468</v>
      </c>
      <c r="DH1180">
        <v>1899308</v>
      </c>
      <c r="DI1180">
        <v>95329242</v>
      </c>
      <c r="DJ1180">
        <v>2208368</v>
      </c>
      <c r="DK1180">
        <v>82700</v>
      </c>
      <c r="DL1180">
        <v>0</v>
      </c>
      <c r="DM1180">
        <v>0</v>
      </c>
      <c r="DN1180">
        <v>0</v>
      </c>
      <c r="DO1180">
        <v>0</v>
      </c>
      <c r="DP1180">
        <v>4073078</v>
      </c>
      <c r="DQ1180">
        <v>115165501</v>
      </c>
      <c r="DR1180">
        <v>0</v>
      </c>
      <c r="DS1180">
        <v>0</v>
      </c>
      <c r="DT1180">
        <v>0</v>
      </c>
      <c r="DU1180">
        <v>0</v>
      </c>
      <c r="DV1180">
        <v>0</v>
      </c>
      <c r="DW1180">
        <v>0</v>
      </c>
      <c r="DX1180">
        <v>0</v>
      </c>
      <c r="DY1180">
        <v>0</v>
      </c>
      <c r="DZ1180">
        <v>0</v>
      </c>
      <c r="EA1180">
        <v>0</v>
      </c>
      <c r="EB1180">
        <v>5257887</v>
      </c>
      <c r="EC1180">
        <v>6624728</v>
      </c>
      <c r="ED1180">
        <v>0</v>
      </c>
    </row>
    <row r="1181" spans="1:134" x14ac:dyDescent="0.3">
      <c r="A1181">
        <v>106190758</v>
      </c>
      <c r="B1181" t="s">
        <v>2200</v>
      </c>
      <c r="C1181">
        <v>20181</v>
      </c>
      <c r="D1181" s="1">
        <v>43101</v>
      </c>
      <c r="E1181" s="1">
        <v>43190</v>
      </c>
      <c r="F1181" t="s">
        <v>134</v>
      </c>
      <c r="G1181" t="s">
        <v>158</v>
      </c>
      <c r="H1181">
        <v>11</v>
      </c>
      <c r="I1181">
        <v>907</v>
      </c>
      <c r="J1181" t="s">
        <v>152</v>
      </c>
      <c r="K1181" t="s">
        <v>137</v>
      </c>
      <c r="L1181" t="s">
        <v>138</v>
      </c>
      <c r="M1181" t="s">
        <v>1492</v>
      </c>
      <c r="N1181" t="s">
        <v>1493</v>
      </c>
      <c r="O1181" t="s">
        <v>1494</v>
      </c>
      <c r="P1181">
        <v>91505</v>
      </c>
      <c r="Q1181" t="s">
        <v>1495</v>
      </c>
      <c r="R1181">
        <v>446</v>
      </c>
      <c r="S1181">
        <v>307</v>
      </c>
      <c r="T1181">
        <v>257</v>
      </c>
      <c r="U1181">
        <v>1667</v>
      </c>
      <c r="V1181">
        <v>360</v>
      </c>
      <c r="W1181">
        <v>342</v>
      </c>
      <c r="X1181">
        <v>732</v>
      </c>
      <c r="Y1181">
        <v>0</v>
      </c>
      <c r="Z1181">
        <v>0</v>
      </c>
      <c r="AA1181">
        <v>42</v>
      </c>
      <c r="AB1181">
        <v>1118</v>
      </c>
      <c r="AC1181">
        <v>19</v>
      </c>
      <c r="AD1181">
        <v>36</v>
      </c>
      <c r="AE1181">
        <v>4316</v>
      </c>
      <c r="AF1181">
        <v>0</v>
      </c>
      <c r="AG1181">
        <v>9677</v>
      </c>
      <c r="AH1181">
        <v>1367</v>
      </c>
      <c r="AI1181">
        <v>1712</v>
      </c>
      <c r="AJ1181">
        <v>2423</v>
      </c>
      <c r="AK1181">
        <v>0</v>
      </c>
      <c r="AL1181">
        <v>0</v>
      </c>
      <c r="AM1181">
        <v>172</v>
      </c>
      <c r="AN1181">
        <v>4035</v>
      </c>
      <c r="AO1181">
        <v>39</v>
      </c>
      <c r="AP1181">
        <v>71</v>
      </c>
      <c r="AQ1181">
        <v>19496</v>
      </c>
      <c r="AR1181">
        <v>0</v>
      </c>
      <c r="AS118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38992</v>
      </c>
      <c r="AT1181">
        <v>8497</v>
      </c>
      <c r="AU1181">
        <v>7088</v>
      </c>
      <c r="AV1181">
        <v>1420</v>
      </c>
      <c r="AW1181">
        <v>8240</v>
      </c>
      <c r="AX1181">
        <v>0</v>
      </c>
      <c r="AY1181">
        <v>0</v>
      </c>
      <c r="AZ1181">
        <v>1131</v>
      </c>
      <c r="BA1181">
        <v>10073</v>
      </c>
      <c r="BB1181">
        <v>435</v>
      </c>
      <c r="BC1181">
        <v>861</v>
      </c>
      <c r="BD1181">
        <v>37745</v>
      </c>
      <c r="BE1181">
        <v>205661549</v>
      </c>
      <c r="BF1181">
        <v>46023125</v>
      </c>
      <c r="BG1181">
        <v>40946018</v>
      </c>
      <c r="BH1181">
        <v>48047261</v>
      </c>
      <c r="BI1181">
        <v>0</v>
      </c>
      <c r="BJ1181">
        <v>0</v>
      </c>
      <c r="BK1181">
        <v>3732008</v>
      </c>
      <c r="BL1181">
        <v>87550301</v>
      </c>
      <c r="BM1181">
        <v>846211</v>
      </c>
      <c r="BN1181">
        <v>1540538</v>
      </c>
      <c r="BO1181">
        <v>434347011</v>
      </c>
      <c r="BP1181">
        <v>81130915</v>
      </c>
      <c r="BQ1181">
        <v>17475254</v>
      </c>
      <c r="BR1181">
        <v>5973076</v>
      </c>
      <c r="BS1181">
        <v>30452499</v>
      </c>
      <c r="BT1181">
        <v>0</v>
      </c>
      <c r="BU1181">
        <v>0</v>
      </c>
      <c r="BV1181">
        <v>7607677</v>
      </c>
      <c r="BW1181">
        <v>67756082</v>
      </c>
      <c r="BX1181">
        <v>2924700</v>
      </c>
      <c r="BY1181">
        <v>5792850</v>
      </c>
      <c r="BZ1181">
        <v>219113053</v>
      </c>
      <c r="CA1181">
        <v>2423199</v>
      </c>
      <c r="CB1181">
        <v>253773425</v>
      </c>
      <c r="CC1181">
        <v>54418441</v>
      </c>
      <c r="CD1181">
        <v>34855976</v>
      </c>
      <c r="CE1181">
        <v>71410138</v>
      </c>
      <c r="CF1181">
        <v>0</v>
      </c>
      <c r="CG1181">
        <v>0</v>
      </c>
      <c r="CH1181">
        <v>0</v>
      </c>
      <c r="CI1181">
        <v>7728666</v>
      </c>
      <c r="CJ1181">
        <v>112211260</v>
      </c>
      <c r="CK1181">
        <v>0</v>
      </c>
      <c r="CL1181">
        <v>2447237</v>
      </c>
      <c r="CM1181">
        <v>0</v>
      </c>
      <c r="CN1181">
        <v>0</v>
      </c>
      <c r="CO1181">
        <v>0</v>
      </c>
      <c r="CP1181">
        <v>4724715</v>
      </c>
      <c r="CQ1181">
        <v>543993057</v>
      </c>
      <c r="CR1181">
        <v>847359</v>
      </c>
      <c r="CS1181">
        <v>0</v>
      </c>
      <c r="CT1181">
        <v>0</v>
      </c>
      <c r="CU1181">
        <v>0</v>
      </c>
      <c r="CV1181">
        <v>847359</v>
      </c>
      <c r="CW1181">
        <v>31955538</v>
      </c>
      <c r="CX1181">
        <v>9691829</v>
      </c>
      <c r="CY1181">
        <v>11889130</v>
      </c>
      <c r="CZ1181">
        <v>6798525</v>
      </c>
      <c r="DA1181">
        <v>0</v>
      </c>
      <c r="DB1181">
        <v>0</v>
      </c>
      <c r="DC1181">
        <v>3568969</v>
      </c>
      <c r="DD1181">
        <v>42519206</v>
      </c>
      <c r="DE1181">
        <v>1309690</v>
      </c>
      <c r="DF1181">
        <v>2581479</v>
      </c>
      <c r="DG1181">
        <v>110314366</v>
      </c>
      <c r="DH1181">
        <v>3216977</v>
      </c>
      <c r="DI1181">
        <v>99178628</v>
      </c>
      <c r="DJ1181">
        <v>1785000</v>
      </c>
      <c r="DK1181">
        <v>370149</v>
      </c>
      <c r="DL1181">
        <v>0</v>
      </c>
      <c r="DM1181">
        <v>0</v>
      </c>
      <c r="DN1181">
        <v>0</v>
      </c>
      <c r="DO1181">
        <v>0</v>
      </c>
      <c r="DP1181">
        <v>4346294</v>
      </c>
      <c r="DQ1181">
        <v>188391904</v>
      </c>
      <c r="DR1181">
        <v>0</v>
      </c>
      <c r="DS1181">
        <v>0</v>
      </c>
      <c r="DT1181">
        <v>0</v>
      </c>
      <c r="DU1181">
        <v>0</v>
      </c>
      <c r="DV1181">
        <v>0</v>
      </c>
      <c r="DW1181">
        <v>0</v>
      </c>
      <c r="DX1181">
        <v>0</v>
      </c>
      <c r="DY1181">
        <v>0</v>
      </c>
      <c r="DZ1181">
        <v>0</v>
      </c>
      <c r="EA1181">
        <v>0</v>
      </c>
      <c r="EB1181">
        <v>6609102</v>
      </c>
      <c r="EC1181">
        <v>8504234</v>
      </c>
      <c r="ED1181">
        <v>0</v>
      </c>
    </row>
    <row r="1182" spans="1:134" x14ac:dyDescent="0.3">
      <c r="A1182">
        <v>106190756</v>
      </c>
      <c r="B1182" t="s">
        <v>1486</v>
      </c>
      <c r="C1182">
        <v>20181</v>
      </c>
      <c r="D1182" s="1">
        <v>43101</v>
      </c>
      <c r="E1182" s="1">
        <v>43190</v>
      </c>
      <c r="F1182" t="s">
        <v>134</v>
      </c>
      <c r="G1182" t="s">
        <v>158</v>
      </c>
      <c r="H1182">
        <v>11</v>
      </c>
      <c r="I1182">
        <v>927</v>
      </c>
      <c r="J1182" t="s">
        <v>152</v>
      </c>
      <c r="K1182" t="s">
        <v>137</v>
      </c>
      <c r="L1182" t="s">
        <v>138</v>
      </c>
      <c r="M1182" t="s">
        <v>1487</v>
      </c>
      <c r="N1182" t="s">
        <v>1488</v>
      </c>
      <c r="O1182" t="s">
        <v>1489</v>
      </c>
      <c r="P1182">
        <v>90404</v>
      </c>
      <c r="Q1182" t="s">
        <v>1490</v>
      </c>
      <c r="R1182">
        <v>266</v>
      </c>
      <c r="S1182">
        <v>234</v>
      </c>
      <c r="T1182">
        <v>234</v>
      </c>
      <c r="U1182">
        <v>1394</v>
      </c>
      <c r="V1182">
        <v>163</v>
      </c>
      <c r="W1182">
        <v>62</v>
      </c>
      <c r="X1182">
        <v>137</v>
      </c>
      <c r="Y1182">
        <v>0</v>
      </c>
      <c r="Z1182">
        <v>0</v>
      </c>
      <c r="AA1182">
        <v>21</v>
      </c>
      <c r="AB1182">
        <v>1196</v>
      </c>
      <c r="AC1182">
        <v>18</v>
      </c>
      <c r="AD1182">
        <v>0</v>
      </c>
      <c r="AE1182">
        <v>2991</v>
      </c>
      <c r="AF1182">
        <v>0</v>
      </c>
      <c r="AG1182">
        <v>7370</v>
      </c>
      <c r="AH1182">
        <v>1075</v>
      </c>
      <c r="AI1182">
        <v>547</v>
      </c>
      <c r="AJ1182">
        <v>549</v>
      </c>
      <c r="AK1182">
        <v>0</v>
      </c>
      <c r="AL1182">
        <v>0</v>
      </c>
      <c r="AM1182">
        <v>76</v>
      </c>
      <c r="AN1182">
        <v>4227</v>
      </c>
      <c r="AO1182">
        <v>54</v>
      </c>
      <c r="AP1182">
        <v>0</v>
      </c>
      <c r="AQ1182">
        <v>13898</v>
      </c>
      <c r="AR1182">
        <v>0</v>
      </c>
      <c r="AS118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27796</v>
      </c>
      <c r="AT1182">
        <v>7035</v>
      </c>
      <c r="AU1182">
        <v>968</v>
      </c>
      <c r="AV1182">
        <v>485</v>
      </c>
      <c r="AW1182">
        <v>1444</v>
      </c>
      <c r="AX1182">
        <v>0</v>
      </c>
      <c r="AY1182">
        <v>0</v>
      </c>
      <c r="AZ1182">
        <v>357</v>
      </c>
      <c r="BA1182">
        <v>6771</v>
      </c>
      <c r="BB1182">
        <v>584</v>
      </c>
      <c r="BC1182">
        <v>0</v>
      </c>
      <c r="BD1182">
        <v>17644</v>
      </c>
      <c r="BE1182">
        <v>113876803</v>
      </c>
      <c r="BF1182">
        <v>23116423</v>
      </c>
      <c r="BG1182">
        <v>7072196</v>
      </c>
      <c r="BH1182">
        <v>7279557</v>
      </c>
      <c r="BI1182">
        <v>0</v>
      </c>
      <c r="BJ1182">
        <v>0</v>
      </c>
      <c r="BK1182">
        <v>1077892</v>
      </c>
      <c r="BL1182">
        <v>59950628</v>
      </c>
      <c r="BM1182">
        <v>765870</v>
      </c>
      <c r="BN1182">
        <v>0</v>
      </c>
      <c r="BO1182">
        <v>213139369</v>
      </c>
      <c r="BP1182">
        <v>48413909</v>
      </c>
      <c r="BQ1182">
        <v>5757469</v>
      </c>
      <c r="BR1182">
        <v>1563328</v>
      </c>
      <c r="BS1182">
        <v>4143975</v>
      </c>
      <c r="BT1182">
        <v>0</v>
      </c>
      <c r="BU1182">
        <v>0</v>
      </c>
      <c r="BV1182">
        <v>2057366</v>
      </c>
      <c r="BW1182">
        <v>39020792</v>
      </c>
      <c r="BX1182">
        <v>3365551</v>
      </c>
      <c r="BY1182">
        <v>0</v>
      </c>
      <c r="BZ1182">
        <v>104322390</v>
      </c>
      <c r="CA1182">
        <v>584920</v>
      </c>
      <c r="CB1182">
        <v>130821641</v>
      </c>
      <c r="CC1182">
        <v>21499272</v>
      </c>
      <c r="CD1182">
        <v>6680722</v>
      </c>
      <c r="CE1182">
        <v>10078131</v>
      </c>
      <c r="CF1182">
        <v>0</v>
      </c>
      <c r="CG1182">
        <v>0</v>
      </c>
      <c r="CH1182">
        <v>0</v>
      </c>
      <c r="CI1182">
        <v>2029654</v>
      </c>
      <c r="CJ1182">
        <v>60260394</v>
      </c>
      <c r="CK1182">
        <v>0</v>
      </c>
      <c r="CL1182">
        <v>2334654</v>
      </c>
      <c r="CM1182">
        <v>0</v>
      </c>
      <c r="CN1182">
        <v>0</v>
      </c>
      <c r="CO1182">
        <v>0</v>
      </c>
      <c r="CP1182">
        <v>0</v>
      </c>
      <c r="CQ1182">
        <v>234289388</v>
      </c>
      <c r="CR1182">
        <v>0</v>
      </c>
      <c r="CS1182">
        <v>0</v>
      </c>
      <c r="CT1182">
        <v>0</v>
      </c>
      <c r="CU1182">
        <v>0</v>
      </c>
      <c r="CV1182">
        <v>0</v>
      </c>
      <c r="CW1182">
        <v>31170052</v>
      </c>
      <c r="CX1182">
        <v>7321420</v>
      </c>
      <c r="CY1182">
        <v>1938891</v>
      </c>
      <c r="CZ1182">
        <v>1324353</v>
      </c>
      <c r="DA1182">
        <v>0</v>
      </c>
      <c r="DB1182">
        <v>0</v>
      </c>
      <c r="DC1182">
        <v>1099827</v>
      </c>
      <c r="DD1182">
        <v>38528673</v>
      </c>
      <c r="DE1182">
        <v>1789155</v>
      </c>
      <c r="DF1182">
        <v>0</v>
      </c>
      <c r="DG1182">
        <v>83172371</v>
      </c>
      <c r="DH1182">
        <v>2302880</v>
      </c>
      <c r="DI1182">
        <v>87466175</v>
      </c>
      <c r="DJ1182">
        <v>946650</v>
      </c>
      <c r="DK1182">
        <v>1344390</v>
      </c>
      <c r="DL1182">
        <v>0</v>
      </c>
      <c r="DM1182">
        <v>0</v>
      </c>
      <c r="DN1182">
        <v>0</v>
      </c>
      <c r="DO1182">
        <v>0</v>
      </c>
      <c r="DP1182">
        <v>6603794</v>
      </c>
      <c r="DQ1182">
        <v>291645740</v>
      </c>
      <c r="DR1182">
        <v>0</v>
      </c>
      <c r="DS1182">
        <v>0</v>
      </c>
      <c r="DT1182">
        <v>0</v>
      </c>
      <c r="DU1182">
        <v>0</v>
      </c>
      <c r="DV1182">
        <v>0</v>
      </c>
      <c r="DW1182">
        <v>0</v>
      </c>
      <c r="DX1182">
        <v>0</v>
      </c>
      <c r="DY1182">
        <v>0</v>
      </c>
      <c r="DZ1182">
        <v>0</v>
      </c>
      <c r="EA1182">
        <v>0</v>
      </c>
      <c r="EB1182">
        <v>3862797</v>
      </c>
      <c r="EC1182">
        <v>678538</v>
      </c>
      <c r="ED1182">
        <v>0</v>
      </c>
    </row>
    <row r="1183" spans="1:134" x14ac:dyDescent="0.3">
      <c r="A1183">
        <v>106190517</v>
      </c>
      <c r="B1183" t="s">
        <v>1496</v>
      </c>
      <c r="C1183">
        <v>20181</v>
      </c>
      <c r="D1183" s="1">
        <v>43101</v>
      </c>
      <c r="E1183" s="1">
        <v>43190</v>
      </c>
      <c r="F1183" t="s">
        <v>134</v>
      </c>
      <c r="G1183" t="s">
        <v>158</v>
      </c>
      <c r="H1183">
        <v>11</v>
      </c>
      <c r="I1183">
        <v>905</v>
      </c>
      <c r="J1183" t="s">
        <v>255</v>
      </c>
      <c r="K1183" t="s">
        <v>137</v>
      </c>
      <c r="L1183" t="s">
        <v>138</v>
      </c>
      <c r="M1183" t="s">
        <v>1497</v>
      </c>
      <c r="N1183" t="s">
        <v>1498</v>
      </c>
      <c r="O1183" t="s">
        <v>1499</v>
      </c>
      <c r="P1183">
        <v>91356</v>
      </c>
      <c r="Q1183" t="s">
        <v>1500</v>
      </c>
      <c r="R1183">
        <v>249</v>
      </c>
      <c r="S1183">
        <v>249</v>
      </c>
      <c r="T1183">
        <v>201</v>
      </c>
      <c r="U1183">
        <v>1229</v>
      </c>
      <c r="V1183">
        <v>251</v>
      </c>
      <c r="W1183">
        <v>224</v>
      </c>
      <c r="X1183">
        <v>534</v>
      </c>
      <c r="Y1183">
        <v>0</v>
      </c>
      <c r="Z1183">
        <v>0</v>
      </c>
      <c r="AA1183">
        <v>26</v>
      </c>
      <c r="AB1183">
        <v>1243</v>
      </c>
      <c r="AC1183">
        <v>42</v>
      </c>
      <c r="AD1183">
        <v>0</v>
      </c>
      <c r="AE1183">
        <v>3549</v>
      </c>
      <c r="AF1183">
        <v>0</v>
      </c>
      <c r="AG1183">
        <v>5980</v>
      </c>
      <c r="AH1183">
        <v>1012</v>
      </c>
      <c r="AI1183">
        <v>1052</v>
      </c>
      <c r="AJ1183">
        <v>1524</v>
      </c>
      <c r="AK1183">
        <v>0</v>
      </c>
      <c r="AL1183">
        <v>0</v>
      </c>
      <c r="AM1183">
        <v>79</v>
      </c>
      <c r="AN1183">
        <v>3870</v>
      </c>
      <c r="AO1183">
        <v>106</v>
      </c>
      <c r="AP1183">
        <v>0</v>
      </c>
      <c r="AQ1183">
        <v>13623</v>
      </c>
      <c r="AR1183">
        <v>0</v>
      </c>
      <c r="AS118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27246</v>
      </c>
      <c r="AT1183">
        <v>5642</v>
      </c>
      <c r="AU1183">
        <v>1003</v>
      </c>
      <c r="AV1183">
        <v>1064</v>
      </c>
      <c r="AW1183">
        <v>7601</v>
      </c>
      <c r="AX1183">
        <v>0</v>
      </c>
      <c r="AY1183">
        <v>0</v>
      </c>
      <c r="AZ1183">
        <v>327</v>
      </c>
      <c r="BA1183">
        <v>6616</v>
      </c>
      <c r="BB1183">
        <v>637</v>
      </c>
      <c r="BC1183">
        <v>0</v>
      </c>
      <c r="BD1183">
        <v>22890</v>
      </c>
      <c r="BE1183">
        <v>117213242</v>
      </c>
      <c r="BF1183">
        <v>23688153</v>
      </c>
      <c r="BG1183">
        <v>14601207</v>
      </c>
      <c r="BH1183">
        <v>25722425</v>
      </c>
      <c r="BI1183">
        <v>0</v>
      </c>
      <c r="BJ1183">
        <v>0</v>
      </c>
      <c r="BK1183">
        <v>1267681</v>
      </c>
      <c r="BL1183">
        <v>62100311</v>
      </c>
      <c r="BM1183">
        <v>1700939</v>
      </c>
      <c r="BN1183">
        <v>0</v>
      </c>
      <c r="BO1183">
        <v>246293958</v>
      </c>
      <c r="BP1183">
        <v>35812306</v>
      </c>
      <c r="BQ1183">
        <v>5563983</v>
      </c>
      <c r="BR1183">
        <v>4018480</v>
      </c>
      <c r="BS1183">
        <v>21157870</v>
      </c>
      <c r="BT1183">
        <v>0</v>
      </c>
      <c r="BU1183">
        <v>0</v>
      </c>
      <c r="BV1183">
        <v>1538327</v>
      </c>
      <c r="BW1183">
        <v>31124072</v>
      </c>
      <c r="BX1183">
        <v>2996680</v>
      </c>
      <c r="BY1183">
        <v>0</v>
      </c>
      <c r="BZ1183">
        <v>102211718</v>
      </c>
      <c r="CA1183">
        <v>1121282</v>
      </c>
      <c r="CB1183">
        <v>131197341</v>
      </c>
      <c r="CC1183">
        <v>24729303</v>
      </c>
      <c r="CD1183">
        <v>12458253</v>
      </c>
      <c r="CE1183">
        <v>42549245</v>
      </c>
      <c r="CF1183">
        <v>0</v>
      </c>
      <c r="CG1183">
        <v>0</v>
      </c>
      <c r="CH1183">
        <v>0</v>
      </c>
      <c r="CI1183">
        <v>2703997</v>
      </c>
      <c r="CJ1183">
        <v>64081913</v>
      </c>
      <c r="CK1183">
        <v>0</v>
      </c>
      <c r="CL1183">
        <v>1742847</v>
      </c>
      <c r="CM1183">
        <v>0</v>
      </c>
      <c r="CN1183">
        <v>0</v>
      </c>
      <c r="CO1183">
        <v>0</v>
      </c>
      <c r="CP1183">
        <v>0</v>
      </c>
      <c r="CQ1183">
        <v>280584181</v>
      </c>
      <c r="CR1183">
        <v>0</v>
      </c>
      <c r="CS1183">
        <v>22925</v>
      </c>
      <c r="CT1183">
        <v>0</v>
      </c>
      <c r="CU1183">
        <v>0</v>
      </c>
      <c r="CV1183">
        <v>22925</v>
      </c>
      <c r="CW1183">
        <v>21335863</v>
      </c>
      <c r="CX1183">
        <v>4428717</v>
      </c>
      <c r="CY1183">
        <v>6101527</v>
      </c>
      <c r="CZ1183">
        <v>4203142</v>
      </c>
      <c r="DA1183">
        <v>0</v>
      </c>
      <c r="DB1183">
        <v>0</v>
      </c>
      <c r="DC1183">
        <v>92983</v>
      </c>
      <c r="DD1183">
        <v>28842530</v>
      </c>
      <c r="DE1183">
        <v>2939658</v>
      </c>
      <c r="DF1183">
        <v>0</v>
      </c>
      <c r="DG1183">
        <v>67944420</v>
      </c>
      <c r="DH1183">
        <v>408799</v>
      </c>
      <c r="DI1183">
        <v>65799681</v>
      </c>
      <c r="DJ1183">
        <v>1087574</v>
      </c>
      <c r="DK1183">
        <v>200423</v>
      </c>
      <c r="DL1183">
        <v>0</v>
      </c>
      <c r="DM1183">
        <v>0</v>
      </c>
      <c r="DN1183">
        <v>0</v>
      </c>
      <c r="DO1183">
        <v>0</v>
      </c>
      <c r="DP1183">
        <v>5824442</v>
      </c>
      <c r="DQ1183">
        <v>142756541</v>
      </c>
      <c r="DR1183">
        <v>0</v>
      </c>
      <c r="DS1183">
        <v>0</v>
      </c>
      <c r="DT1183">
        <v>0</v>
      </c>
      <c r="DU1183">
        <v>0</v>
      </c>
      <c r="DV1183">
        <v>0</v>
      </c>
      <c r="DW1183">
        <v>0</v>
      </c>
      <c r="DX1183">
        <v>0</v>
      </c>
      <c r="DY1183">
        <v>0</v>
      </c>
      <c r="DZ1183">
        <v>0</v>
      </c>
      <c r="EA1183">
        <v>0</v>
      </c>
      <c r="EB1183">
        <v>5085595</v>
      </c>
      <c r="EC1183">
        <v>4770660</v>
      </c>
      <c r="ED1183">
        <v>0</v>
      </c>
    </row>
    <row r="1184" spans="1:134" x14ac:dyDescent="0.3">
      <c r="A1184">
        <v>106281047</v>
      </c>
      <c r="B1184" t="s">
        <v>1501</v>
      </c>
      <c r="C1184">
        <v>20181</v>
      </c>
      <c r="D1184" s="1">
        <v>43101</v>
      </c>
      <c r="E1184" s="1">
        <v>43190</v>
      </c>
      <c r="F1184" t="s">
        <v>134</v>
      </c>
      <c r="G1184" t="s">
        <v>199</v>
      </c>
      <c r="H1184">
        <v>3</v>
      </c>
      <c r="I1184">
        <v>407</v>
      </c>
      <c r="J1184" t="s">
        <v>152</v>
      </c>
      <c r="K1184" t="s">
        <v>137</v>
      </c>
      <c r="L1184" t="s">
        <v>138</v>
      </c>
      <c r="M1184" t="s">
        <v>1502</v>
      </c>
      <c r="N1184" t="s">
        <v>1503</v>
      </c>
      <c r="O1184" t="s">
        <v>1304</v>
      </c>
      <c r="P1184">
        <v>94558</v>
      </c>
      <c r="Q1184" t="s">
        <v>1504</v>
      </c>
      <c r="R1184">
        <v>208</v>
      </c>
      <c r="S1184">
        <v>153</v>
      </c>
      <c r="T1184">
        <v>125</v>
      </c>
      <c r="U1184">
        <v>837</v>
      </c>
      <c r="V1184">
        <v>108</v>
      </c>
      <c r="W1184">
        <v>123</v>
      </c>
      <c r="X1184">
        <v>308</v>
      </c>
      <c r="Y1184">
        <v>0</v>
      </c>
      <c r="Z1184">
        <v>0</v>
      </c>
      <c r="AA1184">
        <v>48</v>
      </c>
      <c r="AB1184">
        <v>273</v>
      </c>
      <c r="AC1184">
        <v>0</v>
      </c>
      <c r="AD1184">
        <v>17</v>
      </c>
      <c r="AE1184">
        <v>1714</v>
      </c>
      <c r="AF1184">
        <v>0</v>
      </c>
      <c r="AG1184">
        <v>4528</v>
      </c>
      <c r="AH1184">
        <v>359</v>
      </c>
      <c r="AI1184">
        <v>580</v>
      </c>
      <c r="AJ1184">
        <v>1703</v>
      </c>
      <c r="AK1184">
        <v>0</v>
      </c>
      <c r="AL1184">
        <v>0</v>
      </c>
      <c r="AM1184">
        <v>241</v>
      </c>
      <c r="AN1184">
        <v>1149</v>
      </c>
      <c r="AO1184">
        <v>0</v>
      </c>
      <c r="AP1184">
        <v>73</v>
      </c>
      <c r="AQ1184">
        <v>8633</v>
      </c>
      <c r="AR1184">
        <v>0</v>
      </c>
      <c r="AS118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17266</v>
      </c>
      <c r="AT1184">
        <v>15711</v>
      </c>
      <c r="AU1184">
        <v>2099</v>
      </c>
      <c r="AV1184">
        <v>713</v>
      </c>
      <c r="AW1184">
        <v>6777</v>
      </c>
      <c r="AX1184">
        <v>0</v>
      </c>
      <c r="AY1184">
        <v>0</v>
      </c>
      <c r="AZ1184">
        <v>2292</v>
      </c>
      <c r="BA1184">
        <v>9735</v>
      </c>
      <c r="BB1184">
        <v>62</v>
      </c>
      <c r="BC1184">
        <v>1406</v>
      </c>
      <c r="BD1184">
        <v>38795</v>
      </c>
      <c r="BE1184">
        <v>95069703</v>
      </c>
      <c r="BF1184">
        <v>9352960</v>
      </c>
      <c r="BG1184">
        <v>7846404</v>
      </c>
      <c r="BH1184">
        <v>33524617</v>
      </c>
      <c r="BI1184">
        <v>0</v>
      </c>
      <c r="BJ1184">
        <v>0</v>
      </c>
      <c r="BK1184">
        <v>3443830</v>
      </c>
      <c r="BL1184">
        <v>32049623</v>
      </c>
      <c r="BM1184">
        <v>0</v>
      </c>
      <c r="BN1184">
        <v>2911647</v>
      </c>
      <c r="BO1184">
        <v>184198784</v>
      </c>
      <c r="BP1184">
        <v>67460266</v>
      </c>
      <c r="BQ1184">
        <v>8211973</v>
      </c>
      <c r="BR1184">
        <v>3695410</v>
      </c>
      <c r="BS1184">
        <v>27763293</v>
      </c>
      <c r="BT1184">
        <v>0</v>
      </c>
      <c r="BU1184">
        <v>0</v>
      </c>
      <c r="BV1184">
        <v>4310753</v>
      </c>
      <c r="BW1184">
        <v>54792568</v>
      </c>
      <c r="BX1184">
        <v>146696</v>
      </c>
      <c r="BY1184">
        <v>4507988</v>
      </c>
      <c r="BZ1184">
        <v>170888947</v>
      </c>
      <c r="CA1184">
        <v>2670259</v>
      </c>
      <c r="CB1184">
        <v>142435473</v>
      </c>
      <c r="CC1184">
        <v>16333043</v>
      </c>
      <c r="CD1184">
        <v>7430144</v>
      </c>
      <c r="CE1184">
        <v>55767837</v>
      </c>
      <c r="CF1184">
        <v>0</v>
      </c>
      <c r="CG1184">
        <v>0</v>
      </c>
      <c r="CH1184">
        <v>0</v>
      </c>
      <c r="CI1184">
        <v>6607615</v>
      </c>
      <c r="CJ1184">
        <v>54484741</v>
      </c>
      <c r="CK1184">
        <v>0</v>
      </c>
      <c r="CL1184">
        <v>3283702</v>
      </c>
      <c r="CM1184">
        <v>0</v>
      </c>
      <c r="CN1184">
        <v>0</v>
      </c>
      <c r="CO1184">
        <v>0</v>
      </c>
      <c r="CP1184">
        <v>2826720</v>
      </c>
      <c r="CQ1184">
        <v>291839534</v>
      </c>
      <c r="CR1184">
        <v>519828</v>
      </c>
      <c r="CS1184">
        <v>5228081</v>
      </c>
      <c r="CT1184">
        <v>0</v>
      </c>
      <c r="CU1184">
        <v>1090924</v>
      </c>
      <c r="CV1184">
        <v>6838833</v>
      </c>
      <c r="CW1184">
        <v>18774197</v>
      </c>
      <c r="CX1184">
        <v>1641348</v>
      </c>
      <c r="CY1184">
        <v>3481985</v>
      </c>
      <c r="CZ1184">
        <v>10329687</v>
      </c>
      <c r="DA1184">
        <v>0</v>
      </c>
      <c r="DB1184">
        <v>0</v>
      </c>
      <c r="DC1184">
        <v>1036545</v>
      </c>
      <c r="DD1184">
        <v>32460183</v>
      </c>
      <c r="DE1184">
        <v>0</v>
      </c>
      <c r="DF1184">
        <v>2363085</v>
      </c>
      <c r="DG1184">
        <v>70087030</v>
      </c>
      <c r="DH1184">
        <v>2071310</v>
      </c>
      <c r="DI1184">
        <v>70559910</v>
      </c>
      <c r="DJ1184">
        <v>3987709</v>
      </c>
      <c r="DK1184">
        <v>143224</v>
      </c>
      <c r="DL1184">
        <v>0</v>
      </c>
      <c r="DM1184">
        <v>0</v>
      </c>
      <c r="DN1184">
        <v>0</v>
      </c>
      <c r="DO1184">
        <v>0</v>
      </c>
      <c r="DP1184">
        <v>1698367</v>
      </c>
      <c r="DQ1184">
        <v>200608243</v>
      </c>
      <c r="DR1184">
        <v>0</v>
      </c>
      <c r="DS1184">
        <v>0</v>
      </c>
      <c r="DT1184">
        <v>0</v>
      </c>
      <c r="DU1184">
        <v>0</v>
      </c>
      <c r="DV1184">
        <v>0</v>
      </c>
      <c r="DW1184">
        <v>0</v>
      </c>
      <c r="DX1184">
        <v>0</v>
      </c>
      <c r="DY1184">
        <v>0</v>
      </c>
      <c r="DZ1184">
        <v>0</v>
      </c>
      <c r="EA1184">
        <v>0</v>
      </c>
      <c r="EB1184">
        <v>4328572</v>
      </c>
      <c r="EC1184">
        <v>2716970</v>
      </c>
      <c r="ED1184">
        <v>0</v>
      </c>
    </row>
    <row r="1185" spans="1:134" x14ac:dyDescent="0.3">
      <c r="A1185">
        <v>106370673</v>
      </c>
      <c r="B1185" t="s">
        <v>1505</v>
      </c>
      <c r="C1185">
        <v>20181</v>
      </c>
      <c r="D1185" s="1">
        <v>43101</v>
      </c>
      <c r="E1185" s="1">
        <v>43190</v>
      </c>
      <c r="F1185" t="s">
        <v>134</v>
      </c>
      <c r="G1185" t="s">
        <v>254</v>
      </c>
      <c r="H1185">
        <v>14</v>
      </c>
      <c r="I1185">
        <v>1416</v>
      </c>
      <c r="J1185" t="s">
        <v>136</v>
      </c>
      <c r="K1185" t="s">
        <v>137</v>
      </c>
      <c r="L1185" t="s">
        <v>145</v>
      </c>
      <c r="M1185" t="s">
        <v>1506</v>
      </c>
      <c r="N1185" t="s">
        <v>1507</v>
      </c>
      <c r="O1185" t="s">
        <v>308</v>
      </c>
      <c r="P1185">
        <v>92123</v>
      </c>
      <c r="Q1185" t="s">
        <v>1508</v>
      </c>
      <c r="R1185">
        <v>524</v>
      </c>
      <c r="S1185">
        <v>444</v>
      </c>
      <c r="T1185">
        <v>369</v>
      </c>
      <c r="U1185">
        <v>22</v>
      </c>
      <c r="V1185">
        <v>0</v>
      </c>
      <c r="W1185">
        <v>1651</v>
      </c>
      <c r="X1185">
        <v>1334</v>
      </c>
      <c r="Y1185">
        <v>99</v>
      </c>
      <c r="Z1185">
        <v>0</v>
      </c>
      <c r="AA1185">
        <v>309</v>
      </c>
      <c r="AB1185">
        <v>1941</v>
      </c>
      <c r="AC1185">
        <v>23</v>
      </c>
      <c r="AD1185">
        <v>48</v>
      </c>
      <c r="AE1185">
        <v>5427</v>
      </c>
      <c r="AF1185">
        <v>12</v>
      </c>
      <c r="AG1185">
        <v>54</v>
      </c>
      <c r="AH1185">
        <v>0</v>
      </c>
      <c r="AI1185">
        <v>12084</v>
      </c>
      <c r="AJ1185">
        <v>2782</v>
      </c>
      <c r="AK1185">
        <v>1505</v>
      </c>
      <c r="AL1185">
        <v>0</v>
      </c>
      <c r="AM1185">
        <v>1582</v>
      </c>
      <c r="AN1185">
        <v>8562</v>
      </c>
      <c r="AO1185">
        <v>115</v>
      </c>
      <c r="AP1185">
        <v>472</v>
      </c>
      <c r="AQ1185">
        <v>27156</v>
      </c>
      <c r="AR1185">
        <v>3035</v>
      </c>
      <c r="AS118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57347</v>
      </c>
      <c r="AT1185">
        <v>140</v>
      </c>
      <c r="AU1185">
        <v>0</v>
      </c>
      <c r="AV1185">
        <v>14983</v>
      </c>
      <c r="AW1185">
        <v>42357</v>
      </c>
      <c r="AX1185">
        <v>12</v>
      </c>
      <c r="AY1185">
        <v>0</v>
      </c>
      <c r="AZ1185">
        <v>4102</v>
      </c>
      <c r="BA1185">
        <v>24932</v>
      </c>
      <c r="BB1185">
        <v>26</v>
      </c>
      <c r="BC1185">
        <v>2708</v>
      </c>
      <c r="BD1185">
        <v>89260</v>
      </c>
      <c r="BE1185">
        <v>1279724</v>
      </c>
      <c r="BF1185">
        <v>0</v>
      </c>
      <c r="BG1185">
        <v>205715569</v>
      </c>
      <c r="BH1185">
        <v>37497040</v>
      </c>
      <c r="BI1185">
        <v>4847581</v>
      </c>
      <c r="BJ1185">
        <v>0</v>
      </c>
      <c r="BK1185">
        <v>25454086</v>
      </c>
      <c r="BL1185">
        <v>138185544</v>
      </c>
      <c r="BM1185">
        <v>1749923</v>
      </c>
      <c r="BN1185">
        <v>921037</v>
      </c>
      <c r="BO1185">
        <v>415650504</v>
      </c>
      <c r="BP1185">
        <v>845694</v>
      </c>
      <c r="BQ1185">
        <v>0</v>
      </c>
      <c r="BR1185">
        <v>48566432</v>
      </c>
      <c r="BS1185">
        <v>78048444</v>
      </c>
      <c r="BT1185">
        <v>4145</v>
      </c>
      <c r="BU1185">
        <v>0</v>
      </c>
      <c r="BV1185">
        <v>11299969</v>
      </c>
      <c r="BW1185">
        <v>84916468</v>
      </c>
      <c r="BX1185">
        <v>62985</v>
      </c>
      <c r="BY1185">
        <v>3236370</v>
      </c>
      <c r="BZ1185">
        <v>226980507</v>
      </c>
      <c r="CA1185">
        <v>3284286</v>
      </c>
      <c r="CB1185">
        <v>2355622</v>
      </c>
      <c r="CC1185">
        <v>0</v>
      </c>
      <c r="CD1185">
        <v>177554913</v>
      </c>
      <c r="CE1185">
        <v>106171603</v>
      </c>
      <c r="CF1185">
        <v>-2047500</v>
      </c>
      <c r="CG1185">
        <v>3228828</v>
      </c>
      <c r="CH1185">
        <v>0</v>
      </c>
      <c r="CI1185">
        <v>24997703</v>
      </c>
      <c r="CJ1185">
        <v>128551657</v>
      </c>
      <c r="CK1185">
        <v>0</v>
      </c>
      <c r="CL1185">
        <v>1812908</v>
      </c>
      <c r="CM1185">
        <v>0</v>
      </c>
      <c r="CN1185">
        <v>0</v>
      </c>
      <c r="CO1185">
        <v>0</v>
      </c>
      <c r="CP1185">
        <v>2830311</v>
      </c>
      <c r="CQ1185">
        <v>448740331</v>
      </c>
      <c r="CR1185">
        <v>0</v>
      </c>
      <c r="CS1185">
        <v>5155365</v>
      </c>
      <c r="CT1185">
        <v>0</v>
      </c>
      <c r="CU1185">
        <v>16475098</v>
      </c>
      <c r="CV1185">
        <v>21630463</v>
      </c>
      <c r="CW1185">
        <v>-230204</v>
      </c>
      <c r="CX1185">
        <v>0</v>
      </c>
      <c r="CY1185">
        <v>78774588</v>
      </c>
      <c r="CZ1185">
        <v>14529246</v>
      </c>
      <c r="DA1185">
        <v>1622898</v>
      </c>
      <c r="DB1185">
        <v>0</v>
      </c>
      <c r="DC1185">
        <v>11756353</v>
      </c>
      <c r="DD1185">
        <v>110697022</v>
      </c>
      <c r="DE1185">
        <v>0</v>
      </c>
      <c r="DF1185">
        <v>-1628760</v>
      </c>
      <c r="DG1185">
        <v>215521143</v>
      </c>
      <c r="DH1185">
        <v>18842480</v>
      </c>
      <c r="DI1185">
        <v>181780260</v>
      </c>
      <c r="DJ1185">
        <v>0</v>
      </c>
      <c r="DK1185">
        <v>29684936</v>
      </c>
      <c r="DL1185">
        <v>0</v>
      </c>
      <c r="DM1185">
        <v>0</v>
      </c>
      <c r="DN1185">
        <v>0</v>
      </c>
      <c r="DO1185">
        <v>0</v>
      </c>
      <c r="DP1185">
        <v>14713343</v>
      </c>
      <c r="DQ1185">
        <v>496699845</v>
      </c>
      <c r="DR1185">
        <v>0</v>
      </c>
      <c r="DS1185">
        <v>0</v>
      </c>
      <c r="DT1185">
        <v>0</v>
      </c>
      <c r="DU1185">
        <v>0</v>
      </c>
      <c r="DV1185">
        <v>0</v>
      </c>
      <c r="DW1185">
        <v>0</v>
      </c>
      <c r="DX1185">
        <v>0</v>
      </c>
      <c r="DY1185">
        <v>0</v>
      </c>
      <c r="DZ1185">
        <v>0</v>
      </c>
      <c r="EA1185">
        <v>0</v>
      </c>
      <c r="EB1185">
        <v>0</v>
      </c>
      <c r="EC1185">
        <v>0</v>
      </c>
      <c r="ED1185">
        <v>0</v>
      </c>
    </row>
    <row r="1186" spans="1:134" x14ac:dyDescent="0.3">
      <c r="A1186">
        <v>106361308</v>
      </c>
      <c r="B1186" t="s">
        <v>1509</v>
      </c>
      <c r="C1186">
        <v>20181</v>
      </c>
      <c r="D1186" s="1">
        <v>43101</v>
      </c>
      <c r="E1186" s="1">
        <v>43190</v>
      </c>
      <c r="F1186" t="s">
        <v>134</v>
      </c>
      <c r="G1186" t="s">
        <v>275</v>
      </c>
      <c r="H1186">
        <v>12</v>
      </c>
      <c r="I1186">
        <v>1209</v>
      </c>
      <c r="J1186" t="s">
        <v>136</v>
      </c>
      <c r="K1186" t="s">
        <v>137</v>
      </c>
      <c r="L1186" t="s">
        <v>138</v>
      </c>
      <c r="M1186" t="s">
        <v>1510</v>
      </c>
      <c r="N1186" t="s">
        <v>1511</v>
      </c>
      <c r="O1186" t="s">
        <v>1092</v>
      </c>
      <c r="P1186">
        <v>92373</v>
      </c>
      <c r="Q1186" t="s">
        <v>1512</v>
      </c>
      <c r="R1186">
        <v>229</v>
      </c>
      <c r="S1186">
        <v>197</v>
      </c>
      <c r="T1186">
        <v>142</v>
      </c>
      <c r="U1186">
        <v>506</v>
      </c>
      <c r="V1186">
        <v>992</v>
      </c>
      <c r="W1186">
        <v>249</v>
      </c>
      <c r="X1186">
        <v>456</v>
      </c>
      <c r="Y1186">
        <v>0</v>
      </c>
      <c r="Z1186">
        <v>0</v>
      </c>
      <c r="AA1186">
        <v>35</v>
      </c>
      <c r="AB1186">
        <v>834</v>
      </c>
      <c r="AC1186">
        <v>8</v>
      </c>
      <c r="AD1186">
        <v>10</v>
      </c>
      <c r="AE1186">
        <v>3090</v>
      </c>
      <c r="AF1186">
        <v>0</v>
      </c>
      <c r="AG1186">
        <v>2441</v>
      </c>
      <c r="AH1186">
        <v>4500</v>
      </c>
      <c r="AI1186">
        <v>1319</v>
      </c>
      <c r="AJ1186">
        <v>1477</v>
      </c>
      <c r="AK1186">
        <v>0</v>
      </c>
      <c r="AL1186">
        <v>0</v>
      </c>
      <c r="AM1186">
        <v>78</v>
      </c>
      <c r="AN1186">
        <v>2908</v>
      </c>
      <c r="AO1186">
        <v>18</v>
      </c>
      <c r="AP1186">
        <v>20</v>
      </c>
      <c r="AQ1186">
        <v>12761</v>
      </c>
      <c r="AR1186">
        <v>0</v>
      </c>
      <c r="AS118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25522</v>
      </c>
      <c r="AT1186">
        <v>7879</v>
      </c>
      <c r="AU1186">
        <v>11951</v>
      </c>
      <c r="AV1186">
        <v>2222</v>
      </c>
      <c r="AW1186">
        <v>10053</v>
      </c>
      <c r="AX1186">
        <v>0</v>
      </c>
      <c r="AY1186">
        <v>0</v>
      </c>
      <c r="AZ1186">
        <v>255</v>
      </c>
      <c r="BA1186">
        <v>9771</v>
      </c>
      <c r="BB1186">
        <v>1601</v>
      </c>
      <c r="BC1186">
        <v>1496</v>
      </c>
      <c r="BD1186">
        <v>45228</v>
      </c>
      <c r="BE1186">
        <v>48350877</v>
      </c>
      <c r="BF1186">
        <v>88198581</v>
      </c>
      <c r="BG1186">
        <v>16238429</v>
      </c>
      <c r="BH1186">
        <v>28812573</v>
      </c>
      <c r="BI1186">
        <v>0</v>
      </c>
      <c r="BJ1186">
        <v>0</v>
      </c>
      <c r="BK1186">
        <v>3178823</v>
      </c>
      <c r="BL1186">
        <v>46634913</v>
      </c>
      <c r="BM1186">
        <v>29322</v>
      </c>
      <c r="BN1186">
        <v>32546</v>
      </c>
      <c r="BO1186">
        <v>231476064</v>
      </c>
      <c r="BP1186">
        <v>25019095</v>
      </c>
      <c r="BQ1186">
        <v>47229494</v>
      </c>
      <c r="BR1186">
        <v>5664841</v>
      </c>
      <c r="BS1186">
        <v>25549164</v>
      </c>
      <c r="BT1186">
        <v>0</v>
      </c>
      <c r="BU1186">
        <v>0</v>
      </c>
      <c r="BV1186">
        <v>1444694</v>
      </c>
      <c r="BW1186">
        <v>51611031</v>
      </c>
      <c r="BX1186">
        <v>2408546</v>
      </c>
      <c r="BY1186">
        <v>2251988</v>
      </c>
      <c r="BZ1186">
        <v>161178853</v>
      </c>
      <c r="CA1186">
        <v>824378</v>
      </c>
      <c r="CB1186">
        <v>63918087</v>
      </c>
      <c r="CC1186">
        <v>122620177</v>
      </c>
      <c r="CD1186">
        <v>18961558</v>
      </c>
      <c r="CE1186">
        <v>51104030</v>
      </c>
      <c r="CF1186">
        <v>0</v>
      </c>
      <c r="CG1186">
        <v>0</v>
      </c>
      <c r="CH1186">
        <v>0</v>
      </c>
      <c r="CI1186">
        <v>3460566</v>
      </c>
      <c r="CJ1186">
        <v>84503687</v>
      </c>
      <c r="CK1186">
        <v>0</v>
      </c>
      <c r="CL1186">
        <v>2364732</v>
      </c>
      <c r="CM1186">
        <v>0</v>
      </c>
      <c r="CN1186">
        <v>0</v>
      </c>
      <c r="CO1186">
        <v>0</v>
      </c>
      <c r="CP1186">
        <v>898997</v>
      </c>
      <c r="CQ1186">
        <v>348656212</v>
      </c>
      <c r="CR1186">
        <v>15623863</v>
      </c>
      <c r="CS1186">
        <v>0</v>
      </c>
      <c r="CT1186">
        <v>0</v>
      </c>
      <c r="CU1186">
        <v>21827663</v>
      </c>
      <c r="CV1186">
        <v>37451526</v>
      </c>
      <c r="CW1186">
        <v>9451885</v>
      </c>
      <c r="CX1186">
        <v>28431761</v>
      </c>
      <c r="CY1186">
        <v>2941712</v>
      </c>
      <c r="CZ1186">
        <v>3257707</v>
      </c>
      <c r="DA1186">
        <v>0</v>
      </c>
      <c r="DB1186">
        <v>0</v>
      </c>
      <c r="DC1186">
        <v>1162951</v>
      </c>
      <c r="DD1186">
        <v>35569920</v>
      </c>
      <c r="DE1186">
        <v>73136</v>
      </c>
      <c r="DF1186">
        <v>561159</v>
      </c>
      <c r="DG1186">
        <v>81450231</v>
      </c>
      <c r="DH1186">
        <v>860631</v>
      </c>
      <c r="DI1186">
        <v>82452026</v>
      </c>
      <c r="DJ1186">
        <v>1343003</v>
      </c>
      <c r="DK1186">
        <v>3001891</v>
      </c>
      <c r="DL1186">
        <v>0</v>
      </c>
      <c r="DM1186">
        <v>0</v>
      </c>
      <c r="DN1186">
        <v>8230416</v>
      </c>
      <c r="DO1186">
        <v>15974645</v>
      </c>
      <c r="DP1186">
        <v>4272177</v>
      </c>
      <c r="DQ1186">
        <v>119699283</v>
      </c>
      <c r="DR1186">
        <v>0</v>
      </c>
      <c r="DS1186">
        <v>0</v>
      </c>
      <c r="DT1186">
        <v>0</v>
      </c>
      <c r="DU1186">
        <v>0</v>
      </c>
      <c r="DV1186">
        <v>0</v>
      </c>
      <c r="DW1186">
        <v>0</v>
      </c>
      <c r="DX1186">
        <v>0</v>
      </c>
      <c r="DY1186">
        <v>0</v>
      </c>
      <c r="DZ1186">
        <v>0</v>
      </c>
      <c r="EA1186">
        <v>0</v>
      </c>
      <c r="EB1186">
        <v>0</v>
      </c>
      <c r="EC1186">
        <v>0</v>
      </c>
      <c r="ED1186">
        <v>0</v>
      </c>
    </row>
    <row r="1187" spans="1:134" x14ac:dyDescent="0.3">
      <c r="A1187">
        <v>106121051</v>
      </c>
      <c r="B1187" t="s">
        <v>1513</v>
      </c>
      <c r="C1187">
        <v>20181</v>
      </c>
      <c r="D1187" s="1">
        <v>43101</v>
      </c>
      <c r="E1187" s="1">
        <v>43190</v>
      </c>
      <c r="F1187" t="s">
        <v>134</v>
      </c>
      <c r="G1187" t="s">
        <v>838</v>
      </c>
      <c r="H1187">
        <v>1</v>
      </c>
      <c r="I1187">
        <v>107</v>
      </c>
      <c r="J1187" t="s">
        <v>152</v>
      </c>
      <c r="K1187" t="s">
        <v>137</v>
      </c>
      <c r="L1187" t="s">
        <v>220</v>
      </c>
      <c r="M1187" t="s">
        <v>1514</v>
      </c>
      <c r="N1187" t="s">
        <v>1515</v>
      </c>
      <c r="O1187" t="s">
        <v>1516</v>
      </c>
      <c r="P1187">
        <v>95540</v>
      </c>
      <c r="Q1187" t="s">
        <v>2160</v>
      </c>
      <c r="R1187">
        <v>35</v>
      </c>
      <c r="S1187">
        <v>25</v>
      </c>
      <c r="T1187">
        <v>25</v>
      </c>
      <c r="U1187">
        <v>158</v>
      </c>
      <c r="V1187">
        <v>10</v>
      </c>
      <c r="W1187">
        <v>18</v>
      </c>
      <c r="X1187">
        <v>95</v>
      </c>
      <c r="Y1187">
        <v>0</v>
      </c>
      <c r="Z1187">
        <v>0</v>
      </c>
      <c r="AA1187">
        <v>2</v>
      </c>
      <c r="AB1187">
        <v>49</v>
      </c>
      <c r="AC1187">
        <v>0</v>
      </c>
      <c r="AD1187">
        <v>12</v>
      </c>
      <c r="AE1187">
        <v>344</v>
      </c>
      <c r="AF1187">
        <v>0</v>
      </c>
      <c r="AG1187">
        <v>847</v>
      </c>
      <c r="AH1187">
        <v>61</v>
      </c>
      <c r="AI1187">
        <v>54</v>
      </c>
      <c r="AJ1187">
        <v>257</v>
      </c>
      <c r="AK1187">
        <v>0</v>
      </c>
      <c r="AL1187">
        <v>0</v>
      </c>
      <c r="AM1187">
        <v>7</v>
      </c>
      <c r="AN1187">
        <v>247</v>
      </c>
      <c r="AO1187">
        <v>0</v>
      </c>
      <c r="AP1187">
        <v>37</v>
      </c>
      <c r="AQ1187">
        <v>1510</v>
      </c>
      <c r="AR1187">
        <v>0</v>
      </c>
      <c r="AS118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3020</v>
      </c>
      <c r="AT1187">
        <v>4140</v>
      </c>
      <c r="AU1187">
        <v>223</v>
      </c>
      <c r="AV1187">
        <v>211</v>
      </c>
      <c r="AW1187">
        <v>3382</v>
      </c>
      <c r="AX1187">
        <v>0</v>
      </c>
      <c r="AY1187">
        <v>0</v>
      </c>
      <c r="AZ1187">
        <v>218</v>
      </c>
      <c r="BA1187">
        <v>2795</v>
      </c>
      <c r="BB1187">
        <v>0</v>
      </c>
      <c r="BC1187">
        <v>717</v>
      </c>
      <c r="BD1187">
        <v>11686</v>
      </c>
      <c r="BE1187">
        <v>11411632</v>
      </c>
      <c r="BF1187">
        <v>656814</v>
      </c>
      <c r="BG1187">
        <v>929892</v>
      </c>
      <c r="BH1187">
        <v>4010333</v>
      </c>
      <c r="BI1187">
        <v>0</v>
      </c>
      <c r="BJ1187">
        <v>0</v>
      </c>
      <c r="BK1187">
        <v>376754</v>
      </c>
      <c r="BL1187">
        <v>2411699</v>
      </c>
      <c r="BM1187">
        <v>0</v>
      </c>
      <c r="BN1187">
        <v>329888</v>
      </c>
      <c r="BO1187">
        <v>20127012</v>
      </c>
      <c r="BP1187">
        <v>13152213</v>
      </c>
      <c r="BQ1187">
        <v>712721</v>
      </c>
      <c r="BR1187">
        <v>669255</v>
      </c>
      <c r="BS1187">
        <v>9187210</v>
      </c>
      <c r="BT1187">
        <v>0</v>
      </c>
      <c r="BU1187">
        <v>0</v>
      </c>
      <c r="BV1187">
        <v>1083355</v>
      </c>
      <c r="BW1187">
        <v>7464710</v>
      </c>
      <c r="BX1187">
        <v>0</v>
      </c>
      <c r="BY1187">
        <v>1345104</v>
      </c>
      <c r="BZ1187">
        <v>33614568</v>
      </c>
      <c r="CA1187">
        <v>-38995</v>
      </c>
      <c r="CB1187">
        <v>19959341</v>
      </c>
      <c r="CC1187">
        <v>967385</v>
      </c>
      <c r="CD1187">
        <v>1519785</v>
      </c>
      <c r="CE1187">
        <v>11223763</v>
      </c>
      <c r="CF1187">
        <v>0</v>
      </c>
      <c r="CG1187">
        <v>0</v>
      </c>
      <c r="CH1187">
        <v>0</v>
      </c>
      <c r="CI1187">
        <v>767650</v>
      </c>
      <c r="CJ1187">
        <v>5823214</v>
      </c>
      <c r="CK1187">
        <v>0</v>
      </c>
      <c r="CL1187">
        <v>1240341</v>
      </c>
      <c r="CM1187">
        <v>0</v>
      </c>
      <c r="CN1187">
        <v>0</v>
      </c>
      <c r="CO1187">
        <v>0</v>
      </c>
      <c r="CP1187">
        <v>403619</v>
      </c>
      <c r="CQ1187">
        <v>41866103</v>
      </c>
      <c r="CR1187">
        <v>0</v>
      </c>
      <c r="CS1187">
        <v>0</v>
      </c>
      <c r="CT1187">
        <v>0</v>
      </c>
      <c r="CU1187">
        <v>0</v>
      </c>
      <c r="CV1187">
        <v>0</v>
      </c>
      <c r="CW1187">
        <v>4424214</v>
      </c>
      <c r="CX1187">
        <v>402150</v>
      </c>
      <c r="CY1187">
        <v>79362</v>
      </c>
      <c r="CZ1187">
        <v>1716079</v>
      </c>
      <c r="DA1187">
        <v>0</v>
      </c>
      <c r="DB1187">
        <v>0</v>
      </c>
      <c r="DC1187">
        <v>686264</v>
      </c>
      <c r="DD1187">
        <v>3962571</v>
      </c>
      <c r="DE1187">
        <v>0</v>
      </c>
      <c r="DF1187">
        <v>604837</v>
      </c>
      <c r="DG1187">
        <v>11875477</v>
      </c>
      <c r="DH1187">
        <v>92000</v>
      </c>
      <c r="DI1187">
        <v>10859000</v>
      </c>
      <c r="DJ1187">
        <v>0</v>
      </c>
      <c r="DK1187">
        <v>93000</v>
      </c>
      <c r="DL1187">
        <v>0</v>
      </c>
      <c r="DM1187">
        <v>0</v>
      </c>
      <c r="DN1187">
        <v>0</v>
      </c>
      <c r="DO1187">
        <v>0</v>
      </c>
      <c r="DP1187">
        <v>187000</v>
      </c>
      <c r="DQ1187">
        <v>12260000</v>
      </c>
      <c r="DR1187">
        <v>0</v>
      </c>
      <c r="DS1187">
        <v>0</v>
      </c>
      <c r="DT1187">
        <v>0</v>
      </c>
      <c r="DU1187">
        <v>0</v>
      </c>
      <c r="DV1187">
        <v>0</v>
      </c>
      <c r="DW1187">
        <v>0</v>
      </c>
      <c r="DX1187">
        <v>0</v>
      </c>
      <c r="DY1187">
        <v>0</v>
      </c>
      <c r="DZ1187">
        <v>0</v>
      </c>
      <c r="EA1187">
        <v>0</v>
      </c>
      <c r="EB1187">
        <v>27787</v>
      </c>
      <c r="EC1187">
        <v>538019</v>
      </c>
      <c r="ED1187">
        <v>0</v>
      </c>
    </row>
    <row r="1188" spans="1:134" x14ac:dyDescent="0.3">
      <c r="A1188">
        <v>106430705</v>
      </c>
      <c r="B1188" t="s">
        <v>1518</v>
      </c>
      <c r="C1188">
        <v>20181</v>
      </c>
      <c r="D1188" s="1">
        <v>43101</v>
      </c>
      <c r="E1188" s="1">
        <v>43190</v>
      </c>
      <c r="F1188" t="s">
        <v>134</v>
      </c>
      <c r="G1188" t="s">
        <v>446</v>
      </c>
      <c r="H1188">
        <v>7</v>
      </c>
      <c r="I1188">
        <v>431</v>
      </c>
      <c r="J1188" t="s">
        <v>255</v>
      </c>
      <c r="K1188" t="s">
        <v>137</v>
      </c>
      <c r="L1188" t="s">
        <v>138</v>
      </c>
      <c r="M1188" t="s">
        <v>1519</v>
      </c>
      <c r="N1188" t="s">
        <v>1520</v>
      </c>
      <c r="O1188" t="s">
        <v>566</v>
      </c>
      <c r="P1188">
        <v>95116</v>
      </c>
      <c r="Q1188" t="s">
        <v>1521</v>
      </c>
      <c r="R1188">
        <v>264</v>
      </c>
      <c r="S1188">
        <v>264</v>
      </c>
      <c r="T1188">
        <v>264</v>
      </c>
      <c r="U1188">
        <v>1374</v>
      </c>
      <c r="V1188">
        <v>744</v>
      </c>
      <c r="W1188">
        <v>363</v>
      </c>
      <c r="X1188">
        <v>716</v>
      </c>
      <c r="Y1188">
        <v>0</v>
      </c>
      <c r="Z1188">
        <v>0</v>
      </c>
      <c r="AA1188">
        <v>115</v>
      </c>
      <c r="AB1188">
        <v>393</v>
      </c>
      <c r="AC1188">
        <v>17</v>
      </c>
      <c r="AD1188">
        <v>74</v>
      </c>
      <c r="AE1188">
        <v>3796</v>
      </c>
      <c r="AF1188">
        <v>0</v>
      </c>
      <c r="AG1188">
        <v>8389</v>
      </c>
      <c r="AH1188">
        <v>4419</v>
      </c>
      <c r="AI1188">
        <v>2440</v>
      </c>
      <c r="AJ1188">
        <v>4260</v>
      </c>
      <c r="AK1188">
        <v>0</v>
      </c>
      <c r="AL1188">
        <v>0</v>
      </c>
      <c r="AM1188">
        <v>606</v>
      </c>
      <c r="AN1188">
        <v>1454</v>
      </c>
      <c r="AO1188">
        <v>94</v>
      </c>
      <c r="AP1188">
        <v>213</v>
      </c>
      <c r="AQ1188">
        <v>21875</v>
      </c>
      <c r="AR1188">
        <v>0</v>
      </c>
      <c r="AS118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43750</v>
      </c>
      <c r="AT1188">
        <v>4660</v>
      </c>
      <c r="AU1188">
        <v>2406</v>
      </c>
      <c r="AV1188">
        <v>3182</v>
      </c>
      <c r="AW1188">
        <v>12821</v>
      </c>
      <c r="AX1188">
        <v>0</v>
      </c>
      <c r="AY1188">
        <v>0</v>
      </c>
      <c r="AZ1188">
        <v>794</v>
      </c>
      <c r="BA1188">
        <v>3683</v>
      </c>
      <c r="BB1188">
        <v>286</v>
      </c>
      <c r="BC1188">
        <v>2900</v>
      </c>
      <c r="BD1188">
        <v>30732</v>
      </c>
      <c r="BE1188">
        <v>295703403</v>
      </c>
      <c r="BF1188">
        <v>177613634</v>
      </c>
      <c r="BG1188">
        <v>96363037</v>
      </c>
      <c r="BH1188">
        <v>167140053</v>
      </c>
      <c r="BI1188">
        <v>0</v>
      </c>
      <c r="BJ1188">
        <v>0</v>
      </c>
      <c r="BK1188">
        <v>26121560</v>
      </c>
      <c r="BL1188">
        <v>73147760</v>
      </c>
      <c r="BM1188">
        <v>4377861</v>
      </c>
      <c r="BN1188">
        <v>10372139</v>
      </c>
      <c r="BO1188">
        <v>850839447</v>
      </c>
      <c r="BP1188">
        <v>54435753</v>
      </c>
      <c r="BQ1188">
        <v>29930936</v>
      </c>
      <c r="BR1188">
        <v>24613094</v>
      </c>
      <c r="BS1188">
        <v>80753623</v>
      </c>
      <c r="BT1188">
        <v>0</v>
      </c>
      <c r="BU1188">
        <v>0</v>
      </c>
      <c r="BV1188">
        <v>9583580</v>
      </c>
      <c r="BW1188">
        <v>36263042</v>
      </c>
      <c r="BX1188">
        <v>1836824</v>
      </c>
      <c r="BY1188">
        <v>21243584</v>
      </c>
      <c r="BZ1188">
        <v>258660436</v>
      </c>
      <c r="CA1188">
        <v>-7562519</v>
      </c>
      <c r="CB1188">
        <v>315130167</v>
      </c>
      <c r="CC1188">
        <v>188773308</v>
      </c>
      <c r="CD1188">
        <v>109667088</v>
      </c>
      <c r="CE1188">
        <v>239882739</v>
      </c>
      <c r="CF1188">
        <v>0</v>
      </c>
      <c r="CG1188">
        <v>0</v>
      </c>
      <c r="CH1188">
        <v>0</v>
      </c>
      <c r="CI1188">
        <v>23973423</v>
      </c>
      <c r="CJ1188">
        <v>87831698</v>
      </c>
      <c r="CK1188">
        <v>0</v>
      </c>
      <c r="CL1188">
        <v>6214685</v>
      </c>
      <c r="CM1188">
        <v>0</v>
      </c>
      <c r="CN1188">
        <v>0</v>
      </c>
      <c r="CO1188">
        <v>0</v>
      </c>
      <c r="CP1188">
        <v>41276705</v>
      </c>
      <c r="CQ1188">
        <v>1005187294</v>
      </c>
      <c r="CR1188">
        <v>0</v>
      </c>
      <c r="CS1188">
        <v>0</v>
      </c>
      <c r="CT1188">
        <v>0</v>
      </c>
      <c r="CU1188">
        <v>0</v>
      </c>
      <c r="CV1188">
        <v>0</v>
      </c>
      <c r="CW1188">
        <v>35008989</v>
      </c>
      <c r="CX1188">
        <v>18771262</v>
      </c>
      <c r="CY1188">
        <v>11309043</v>
      </c>
      <c r="CZ1188">
        <v>8010937</v>
      </c>
      <c r="DA1188">
        <v>0</v>
      </c>
      <c r="DB1188">
        <v>0</v>
      </c>
      <c r="DC1188">
        <v>11731717</v>
      </c>
      <c r="DD1188">
        <v>21579104</v>
      </c>
      <c r="DE1188">
        <v>0</v>
      </c>
      <c r="DF1188">
        <v>-2098463</v>
      </c>
      <c r="DG1188">
        <v>104312589</v>
      </c>
      <c r="DH1188">
        <v>324222</v>
      </c>
      <c r="DI1188">
        <v>112620488</v>
      </c>
      <c r="DJ1188">
        <v>3390178</v>
      </c>
      <c r="DK1188">
        <v>153406</v>
      </c>
      <c r="DL1188">
        <v>0</v>
      </c>
      <c r="DM1188">
        <v>0</v>
      </c>
      <c r="DN1188">
        <v>0</v>
      </c>
      <c r="DO1188">
        <v>0</v>
      </c>
      <c r="DP1188">
        <v>1676359</v>
      </c>
      <c r="DQ1188">
        <v>298916262</v>
      </c>
      <c r="DR1188">
        <v>0</v>
      </c>
      <c r="DS1188">
        <v>0</v>
      </c>
      <c r="DT1188">
        <v>0</v>
      </c>
      <c r="DU1188">
        <v>0</v>
      </c>
      <c r="DV1188">
        <v>0</v>
      </c>
      <c r="DW1188">
        <v>0</v>
      </c>
      <c r="DX1188">
        <v>0</v>
      </c>
      <c r="DY1188">
        <v>0</v>
      </c>
      <c r="DZ1188">
        <v>0</v>
      </c>
      <c r="EA1188">
        <v>0</v>
      </c>
      <c r="EB1188">
        <v>0</v>
      </c>
      <c r="EC1188">
        <v>0</v>
      </c>
      <c r="ED1188">
        <v>0</v>
      </c>
    </row>
    <row r="1189" spans="1:134" x14ac:dyDescent="0.3">
      <c r="A1189">
        <v>106190930</v>
      </c>
      <c r="B1189" t="s">
        <v>1522</v>
      </c>
      <c r="C1189">
        <v>20181</v>
      </c>
      <c r="D1189" s="1">
        <v>43101</v>
      </c>
      <c r="E1189" s="1">
        <v>43190</v>
      </c>
      <c r="F1189" t="s">
        <v>134</v>
      </c>
      <c r="G1189" t="s">
        <v>158</v>
      </c>
      <c r="H1189">
        <v>11</v>
      </c>
      <c r="I1189">
        <v>927</v>
      </c>
      <c r="J1189" t="s">
        <v>227</v>
      </c>
      <c r="K1189" t="s">
        <v>137</v>
      </c>
      <c r="L1189" t="s">
        <v>138</v>
      </c>
      <c r="M1189" t="s">
        <v>1523</v>
      </c>
      <c r="N1189" t="s">
        <v>1524</v>
      </c>
      <c r="O1189" t="s">
        <v>223</v>
      </c>
      <c r="P1189">
        <v>90095</v>
      </c>
      <c r="Q1189" t="s">
        <v>1525</v>
      </c>
      <c r="R1189">
        <v>74</v>
      </c>
      <c r="S1189">
        <v>74</v>
      </c>
      <c r="T1189">
        <v>74</v>
      </c>
      <c r="U1189">
        <v>79</v>
      </c>
      <c r="V1189">
        <v>18</v>
      </c>
      <c r="W1189">
        <v>40</v>
      </c>
      <c r="X1189">
        <v>0</v>
      </c>
      <c r="Y1189">
        <v>0</v>
      </c>
      <c r="Z1189">
        <v>0</v>
      </c>
      <c r="AA1189">
        <v>0</v>
      </c>
      <c r="AB1189">
        <v>289</v>
      </c>
      <c r="AC1189">
        <v>25</v>
      </c>
      <c r="AD1189">
        <v>15</v>
      </c>
      <c r="AE1189">
        <v>466</v>
      </c>
      <c r="AF1189">
        <v>0</v>
      </c>
      <c r="AG1189">
        <v>1491</v>
      </c>
      <c r="AH1189">
        <v>333</v>
      </c>
      <c r="AI1189">
        <v>728</v>
      </c>
      <c r="AJ1189">
        <v>0</v>
      </c>
      <c r="AK1189">
        <v>0</v>
      </c>
      <c r="AL1189">
        <v>0</v>
      </c>
      <c r="AM1189">
        <v>0</v>
      </c>
      <c r="AN1189">
        <v>2893</v>
      </c>
      <c r="AO1189">
        <v>541</v>
      </c>
      <c r="AP1189">
        <v>339</v>
      </c>
      <c r="AQ1189">
        <v>6325</v>
      </c>
      <c r="AR1189">
        <v>0</v>
      </c>
      <c r="AS118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12650</v>
      </c>
      <c r="AT1189">
        <v>309</v>
      </c>
      <c r="AU1189">
        <v>77</v>
      </c>
      <c r="AV1189">
        <v>0</v>
      </c>
      <c r="AW1189">
        <v>0</v>
      </c>
      <c r="AX1189">
        <v>0</v>
      </c>
      <c r="AY1189">
        <v>0</v>
      </c>
      <c r="AZ1189">
        <v>0</v>
      </c>
      <c r="BA1189">
        <v>4006</v>
      </c>
      <c r="BB1189">
        <v>0</v>
      </c>
      <c r="BC1189">
        <v>775</v>
      </c>
      <c r="BD1189">
        <v>5167</v>
      </c>
      <c r="BE1189">
        <v>5924317</v>
      </c>
      <c r="BF1189">
        <v>183563</v>
      </c>
      <c r="BG1189">
        <v>2525963</v>
      </c>
      <c r="BH1189">
        <v>0</v>
      </c>
      <c r="BI1189">
        <v>0</v>
      </c>
      <c r="BJ1189">
        <v>0</v>
      </c>
      <c r="BK1189">
        <v>0</v>
      </c>
      <c r="BL1189">
        <v>12608241</v>
      </c>
      <c r="BM1189">
        <v>2404109</v>
      </c>
      <c r="BN1189">
        <v>1939734</v>
      </c>
      <c r="BO1189">
        <v>25585927</v>
      </c>
      <c r="BP1189">
        <v>321819</v>
      </c>
      <c r="BQ1189">
        <v>1840</v>
      </c>
      <c r="BR1189">
        <v>0</v>
      </c>
      <c r="BS1189">
        <v>0</v>
      </c>
      <c r="BT1189">
        <v>0</v>
      </c>
      <c r="BU1189">
        <v>0</v>
      </c>
      <c r="BV1189">
        <v>0</v>
      </c>
      <c r="BW1189">
        <v>3695596</v>
      </c>
      <c r="BX1189">
        <v>0</v>
      </c>
      <c r="BY1189">
        <v>46482</v>
      </c>
      <c r="BZ1189">
        <v>4065737</v>
      </c>
      <c r="CA1189">
        <v>75162</v>
      </c>
      <c r="CB1189">
        <v>3180435</v>
      </c>
      <c r="CC1189">
        <v>71463</v>
      </c>
      <c r="CD1189">
        <v>2130629</v>
      </c>
      <c r="CE1189">
        <v>0</v>
      </c>
      <c r="CF1189">
        <v>0</v>
      </c>
      <c r="CG1189">
        <v>0</v>
      </c>
      <c r="CH1189">
        <v>0</v>
      </c>
      <c r="CI1189">
        <v>0</v>
      </c>
      <c r="CJ1189">
        <v>5673426</v>
      </c>
      <c r="CK1189">
        <v>0</v>
      </c>
      <c r="CL1189">
        <v>1735076</v>
      </c>
      <c r="CM1189">
        <v>0</v>
      </c>
      <c r="CN1189">
        <v>2404109</v>
      </c>
      <c r="CO1189">
        <v>-2404109</v>
      </c>
      <c r="CP1189">
        <v>168981</v>
      </c>
      <c r="CQ1189">
        <v>13035172</v>
      </c>
      <c r="CR1189">
        <v>0</v>
      </c>
      <c r="CS1189">
        <v>0</v>
      </c>
      <c r="CT1189">
        <v>0</v>
      </c>
      <c r="CU1189">
        <v>0</v>
      </c>
      <c r="CV1189">
        <v>0</v>
      </c>
      <c r="CW1189">
        <v>3049573</v>
      </c>
      <c r="CX1189">
        <v>113341</v>
      </c>
      <c r="CY1189">
        <v>393254</v>
      </c>
      <c r="CZ1189">
        <v>0</v>
      </c>
      <c r="DA1189">
        <v>0</v>
      </c>
      <c r="DB1189">
        <v>0</v>
      </c>
      <c r="DC1189">
        <v>0</v>
      </c>
      <c r="DD1189">
        <v>10574488</v>
      </c>
      <c r="DE1189">
        <v>2404109</v>
      </c>
      <c r="DF1189">
        <v>81727</v>
      </c>
      <c r="DG1189">
        <v>16616492</v>
      </c>
      <c r="DH1189">
        <v>15790</v>
      </c>
      <c r="DI1189">
        <v>18083768</v>
      </c>
      <c r="DJ1189">
        <v>0</v>
      </c>
      <c r="DK1189">
        <v>882462</v>
      </c>
      <c r="DL1189">
        <v>0</v>
      </c>
      <c r="DM1189">
        <v>0</v>
      </c>
      <c r="DN1189">
        <v>0</v>
      </c>
      <c r="DO1189">
        <v>0</v>
      </c>
      <c r="DP1189">
        <v>912255</v>
      </c>
      <c r="DQ1189">
        <v>9264753</v>
      </c>
      <c r="DR1189">
        <v>0</v>
      </c>
      <c r="DS1189">
        <v>0</v>
      </c>
      <c r="DT1189">
        <v>0</v>
      </c>
      <c r="DU1189">
        <v>0</v>
      </c>
      <c r="DV1189">
        <v>0</v>
      </c>
      <c r="DW1189">
        <v>0</v>
      </c>
      <c r="DX1189">
        <v>0</v>
      </c>
      <c r="DY1189">
        <v>0</v>
      </c>
      <c r="DZ1189">
        <v>0</v>
      </c>
      <c r="EA1189">
        <v>0</v>
      </c>
      <c r="EB1189">
        <v>0</v>
      </c>
      <c r="EC1189">
        <v>0</v>
      </c>
      <c r="ED1189">
        <v>0</v>
      </c>
    </row>
    <row r="1190" spans="1:134" x14ac:dyDescent="0.3">
      <c r="A1190">
        <v>106454068</v>
      </c>
      <c r="B1190" t="s">
        <v>1526</v>
      </c>
      <c r="C1190">
        <v>20181</v>
      </c>
      <c r="D1190" s="1">
        <v>43101</v>
      </c>
      <c r="E1190" s="1">
        <v>43190</v>
      </c>
      <c r="F1190" t="s">
        <v>134</v>
      </c>
      <c r="G1190" t="s">
        <v>1182</v>
      </c>
      <c r="H1190">
        <v>1</v>
      </c>
      <c r="I1190">
        <v>209</v>
      </c>
      <c r="J1190" t="s">
        <v>255</v>
      </c>
      <c r="K1190" t="s">
        <v>369</v>
      </c>
      <c r="L1190" t="s">
        <v>138</v>
      </c>
      <c r="M1190" t="s">
        <v>1527</v>
      </c>
      <c r="N1190" t="s">
        <v>1528</v>
      </c>
      <c r="O1190" t="s">
        <v>1231</v>
      </c>
      <c r="P1190">
        <v>96001</v>
      </c>
      <c r="Q1190" t="s">
        <v>1529</v>
      </c>
      <c r="R1190">
        <v>16</v>
      </c>
      <c r="S1190">
        <v>16</v>
      </c>
      <c r="T1190">
        <v>16</v>
      </c>
      <c r="U1190">
        <v>0</v>
      </c>
      <c r="V1190">
        <v>0</v>
      </c>
      <c r="W1190">
        <v>0</v>
      </c>
      <c r="X1190">
        <v>0</v>
      </c>
      <c r="Y1190">
        <v>121</v>
      </c>
      <c r="Z1190">
        <v>0</v>
      </c>
      <c r="AA1190">
        <v>0</v>
      </c>
      <c r="AB1190">
        <v>0</v>
      </c>
      <c r="AC1190">
        <v>0</v>
      </c>
      <c r="AD1190">
        <v>0</v>
      </c>
      <c r="AE1190">
        <v>121</v>
      </c>
      <c r="AF1190">
        <v>0</v>
      </c>
      <c r="AG1190">
        <v>0</v>
      </c>
      <c r="AH1190">
        <v>0</v>
      </c>
      <c r="AI1190">
        <v>0</v>
      </c>
      <c r="AJ1190">
        <v>0</v>
      </c>
      <c r="AK1190">
        <v>1187</v>
      </c>
      <c r="AL1190">
        <v>0</v>
      </c>
      <c r="AM1190">
        <v>0</v>
      </c>
      <c r="AN1190">
        <v>0</v>
      </c>
      <c r="AO1190">
        <v>0</v>
      </c>
      <c r="AP1190">
        <v>0</v>
      </c>
      <c r="AQ1190">
        <v>1187</v>
      </c>
      <c r="AR1190">
        <v>0</v>
      </c>
      <c r="AS119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2374</v>
      </c>
      <c r="AT1190">
        <v>0</v>
      </c>
      <c r="AU1190">
        <v>0</v>
      </c>
      <c r="AV1190">
        <v>0</v>
      </c>
      <c r="AW1190">
        <v>0</v>
      </c>
      <c r="AX1190">
        <v>0</v>
      </c>
      <c r="AY1190">
        <v>0</v>
      </c>
      <c r="AZ1190">
        <v>0</v>
      </c>
      <c r="BA1190">
        <v>0</v>
      </c>
      <c r="BB1190">
        <v>0</v>
      </c>
      <c r="BC1190">
        <v>0</v>
      </c>
      <c r="BD1190">
        <v>0</v>
      </c>
      <c r="BE1190">
        <v>0</v>
      </c>
      <c r="BF1190">
        <v>0</v>
      </c>
      <c r="BG1190">
        <v>0</v>
      </c>
      <c r="BH1190">
        <v>0</v>
      </c>
      <c r="BI1190">
        <v>1044560</v>
      </c>
      <c r="BJ1190">
        <v>0</v>
      </c>
      <c r="BK1190">
        <v>0</v>
      </c>
      <c r="BL1190">
        <v>0</v>
      </c>
      <c r="BM1190">
        <v>0</v>
      </c>
      <c r="BN1190">
        <v>0</v>
      </c>
      <c r="BO1190">
        <v>1044560</v>
      </c>
      <c r="BP1190">
        <v>0</v>
      </c>
      <c r="BQ1190">
        <v>0</v>
      </c>
      <c r="BR1190">
        <v>0</v>
      </c>
      <c r="BS1190">
        <v>0</v>
      </c>
      <c r="BT1190">
        <v>0</v>
      </c>
      <c r="BU1190">
        <v>0</v>
      </c>
      <c r="BV1190">
        <v>0</v>
      </c>
      <c r="BW1190">
        <v>0</v>
      </c>
      <c r="BX1190">
        <v>0</v>
      </c>
      <c r="BY1190">
        <v>0</v>
      </c>
      <c r="BZ1190">
        <v>0</v>
      </c>
      <c r="CA1190">
        <v>0</v>
      </c>
      <c r="CB1190">
        <v>0</v>
      </c>
      <c r="CC1190">
        <v>0</v>
      </c>
      <c r="CD1190">
        <v>0</v>
      </c>
      <c r="CE1190">
        <v>0</v>
      </c>
      <c r="CF1190">
        <v>0</v>
      </c>
      <c r="CG1190">
        <v>0</v>
      </c>
      <c r="CH1190">
        <v>0</v>
      </c>
      <c r="CI1190">
        <v>0</v>
      </c>
      <c r="CJ1190">
        <v>0</v>
      </c>
      <c r="CK1190">
        <v>0</v>
      </c>
      <c r="CL1190">
        <v>0</v>
      </c>
      <c r="CM1190">
        <v>0</v>
      </c>
      <c r="CN1190">
        <v>0</v>
      </c>
      <c r="CO1190">
        <v>0</v>
      </c>
      <c r="CP1190">
        <v>0</v>
      </c>
      <c r="CQ1190">
        <v>0</v>
      </c>
      <c r="CR1190">
        <v>0</v>
      </c>
      <c r="CS1190">
        <v>0</v>
      </c>
      <c r="CT1190">
        <v>0</v>
      </c>
      <c r="CU1190">
        <v>0</v>
      </c>
      <c r="CV1190">
        <v>0</v>
      </c>
      <c r="CW1190">
        <v>0</v>
      </c>
      <c r="CX1190">
        <v>0</v>
      </c>
      <c r="CY1190">
        <v>0</v>
      </c>
      <c r="CZ1190">
        <v>0</v>
      </c>
      <c r="DA1190">
        <v>1044560</v>
      </c>
      <c r="DB1190">
        <v>0</v>
      </c>
      <c r="DC1190">
        <v>0</v>
      </c>
      <c r="DD1190">
        <v>0</v>
      </c>
      <c r="DE1190">
        <v>0</v>
      </c>
      <c r="DF1190">
        <v>0</v>
      </c>
      <c r="DG1190">
        <v>1044560</v>
      </c>
      <c r="DH1190">
        <v>0</v>
      </c>
      <c r="DI1190">
        <v>990998</v>
      </c>
      <c r="DJ1190">
        <v>0</v>
      </c>
      <c r="DK1190">
        <v>0</v>
      </c>
      <c r="DL1190">
        <v>0</v>
      </c>
      <c r="DM1190">
        <v>0</v>
      </c>
      <c r="DN1190">
        <v>0</v>
      </c>
      <c r="DO1190">
        <v>0</v>
      </c>
      <c r="DP1190">
        <v>2460</v>
      </c>
      <c r="DQ1190">
        <v>79806</v>
      </c>
      <c r="DR1190">
        <v>0</v>
      </c>
      <c r="DS1190">
        <v>0</v>
      </c>
      <c r="DT1190">
        <v>0</v>
      </c>
      <c r="DU1190">
        <v>0</v>
      </c>
      <c r="DV1190">
        <v>0</v>
      </c>
      <c r="DW1190">
        <v>0</v>
      </c>
      <c r="DX1190">
        <v>0</v>
      </c>
      <c r="DY1190">
        <v>0</v>
      </c>
      <c r="DZ1190">
        <v>0</v>
      </c>
      <c r="EA1190">
        <v>0</v>
      </c>
      <c r="EB1190">
        <v>0</v>
      </c>
      <c r="EC1190">
        <v>0</v>
      </c>
      <c r="ED1190">
        <v>0</v>
      </c>
    </row>
    <row r="1191" spans="1:134" x14ac:dyDescent="0.3">
      <c r="A1191">
        <v>106524017</v>
      </c>
      <c r="B1191" t="s">
        <v>1530</v>
      </c>
      <c r="C1191">
        <v>20181</v>
      </c>
      <c r="D1191" s="1">
        <v>43101</v>
      </c>
      <c r="E1191" s="1">
        <v>43190</v>
      </c>
      <c r="F1191" t="s">
        <v>134</v>
      </c>
      <c r="G1191" t="s">
        <v>1531</v>
      </c>
      <c r="H1191">
        <v>1</v>
      </c>
      <c r="I1191">
        <v>211</v>
      </c>
      <c r="J1191" t="s">
        <v>255</v>
      </c>
      <c r="K1191" t="s">
        <v>137</v>
      </c>
      <c r="L1191" t="s">
        <v>138</v>
      </c>
      <c r="M1191" t="s">
        <v>1532</v>
      </c>
      <c r="N1191" t="s">
        <v>1533</v>
      </c>
      <c r="O1191" t="s">
        <v>1534</v>
      </c>
      <c r="P1191">
        <v>96080</v>
      </c>
      <c r="Q1191" t="s">
        <v>1535</v>
      </c>
      <c r="R1191">
        <v>16</v>
      </c>
      <c r="S1191">
        <v>16</v>
      </c>
      <c r="T1191">
        <v>16</v>
      </c>
      <c r="U1191">
        <v>0</v>
      </c>
      <c r="V1191">
        <v>0</v>
      </c>
      <c r="W1191">
        <v>0</v>
      </c>
      <c r="X1191">
        <v>0</v>
      </c>
      <c r="Y1191">
        <v>0</v>
      </c>
      <c r="Z1191">
        <v>0</v>
      </c>
      <c r="AA1191">
        <v>0</v>
      </c>
      <c r="AB1191">
        <v>0</v>
      </c>
      <c r="AC1191">
        <v>0</v>
      </c>
      <c r="AD1191">
        <v>158</v>
      </c>
      <c r="AE1191">
        <v>158</v>
      </c>
      <c r="AF1191">
        <v>0</v>
      </c>
      <c r="AG1191">
        <v>0</v>
      </c>
      <c r="AH1191">
        <v>0</v>
      </c>
      <c r="AI1191">
        <v>0</v>
      </c>
      <c r="AJ1191">
        <v>0</v>
      </c>
      <c r="AK1191">
        <v>0</v>
      </c>
      <c r="AL1191">
        <v>0</v>
      </c>
      <c r="AM1191">
        <v>0</v>
      </c>
      <c r="AN1191">
        <v>0</v>
      </c>
      <c r="AO1191">
        <v>0</v>
      </c>
      <c r="AP1191">
        <v>965</v>
      </c>
      <c r="AQ1191">
        <v>965</v>
      </c>
      <c r="AR1191">
        <v>0</v>
      </c>
      <c r="AS119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1930</v>
      </c>
      <c r="AT1191">
        <v>0</v>
      </c>
      <c r="AU1191">
        <v>0</v>
      </c>
      <c r="AV1191">
        <v>0</v>
      </c>
      <c r="AW1191">
        <v>0</v>
      </c>
      <c r="AX1191">
        <v>0</v>
      </c>
      <c r="AY1191">
        <v>0</v>
      </c>
      <c r="AZ1191">
        <v>0</v>
      </c>
      <c r="BA1191">
        <v>0</v>
      </c>
      <c r="BB1191">
        <v>0</v>
      </c>
      <c r="BC1191">
        <v>0</v>
      </c>
      <c r="BD1191">
        <v>0</v>
      </c>
      <c r="BE1191">
        <v>0</v>
      </c>
      <c r="BF1191">
        <v>0</v>
      </c>
      <c r="BG1191">
        <v>0</v>
      </c>
      <c r="BH1191">
        <v>0</v>
      </c>
      <c r="BI1191">
        <v>0</v>
      </c>
      <c r="BJ1191">
        <v>0</v>
      </c>
      <c r="BK1191">
        <v>0</v>
      </c>
      <c r="BL1191">
        <v>0</v>
      </c>
      <c r="BM1191">
        <v>0</v>
      </c>
      <c r="BN1191">
        <v>1089600</v>
      </c>
      <c r="BO1191">
        <v>1089600</v>
      </c>
      <c r="BP1191">
        <v>0</v>
      </c>
      <c r="BQ1191">
        <v>0</v>
      </c>
      <c r="BR1191">
        <v>0</v>
      </c>
      <c r="BS1191">
        <v>0</v>
      </c>
      <c r="BT1191">
        <v>0</v>
      </c>
      <c r="BU1191">
        <v>0</v>
      </c>
      <c r="BV1191">
        <v>0</v>
      </c>
      <c r="BW1191">
        <v>0</v>
      </c>
      <c r="BX1191">
        <v>0</v>
      </c>
      <c r="BY1191">
        <v>0</v>
      </c>
      <c r="BZ1191">
        <v>0</v>
      </c>
      <c r="CA1191">
        <v>0</v>
      </c>
      <c r="CB1191">
        <v>0</v>
      </c>
      <c r="CC1191">
        <v>0</v>
      </c>
      <c r="CD1191">
        <v>0</v>
      </c>
      <c r="CE1191">
        <v>0</v>
      </c>
      <c r="CF1191">
        <v>0</v>
      </c>
      <c r="CG1191">
        <v>0</v>
      </c>
      <c r="CH1191">
        <v>0</v>
      </c>
      <c r="CI1191">
        <v>0</v>
      </c>
      <c r="CJ1191">
        <v>0</v>
      </c>
      <c r="CK1191">
        <v>0</v>
      </c>
      <c r="CL1191">
        <v>0</v>
      </c>
      <c r="CM1191">
        <v>0</v>
      </c>
      <c r="CN1191">
        <v>0</v>
      </c>
      <c r="CO1191">
        <v>0</v>
      </c>
      <c r="CP1191">
        <v>0</v>
      </c>
      <c r="CQ1191">
        <v>0</v>
      </c>
      <c r="CR1191">
        <v>0</v>
      </c>
      <c r="CS1191">
        <v>0</v>
      </c>
      <c r="CT1191">
        <v>0</v>
      </c>
      <c r="CU1191">
        <v>0</v>
      </c>
      <c r="CV1191">
        <v>0</v>
      </c>
      <c r="CW1191">
        <v>0</v>
      </c>
      <c r="CX1191">
        <v>0</v>
      </c>
      <c r="CY1191">
        <v>0</v>
      </c>
      <c r="CZ1191">
        <v>0</v>
      </c>
      <c r="DA1191">
        <v>0</v>
      </c>
      <c r="DB1191">
        <v>0</v>
      </c>
      <c r="DC1191">
        <v>0</v>
      </c>
      <c r="DD1191">
        <v>0</v>
      </c>
      <c r="DE1191">
        <v>0</v>
      </c>
      <c r="DF1191">
        <v>1089600</v>
      </c>
      <c r="DG1191">
        <v>1089600</v>
      </c>
      <c r="DH1191">
        <v>0</v>
      </c>
      <c r="DI1191">
        <v>1038271</v>
      </c>
      <c r="DJ1191">
        <v>0</v>
      </c>
      <c r="DK1191">
        <v>0</v>
      </c>
      <c r="DL1191">
        <v>0</v>
      </c>
      <c r="DM1191">
        <v>0</v>
      </c>
      <c r="DN1191">
        <v>0</v>
      </c>
      <c r="DO1191">
        <v>0</v>
      </c>
      <c r="DP1191">
        <v>0</v>
      </c>
      <c r="DQ1191">
        <v>129431</v>
      </c>
      <c r="DR1191">
        <v>0</v>
      </c>
      <c r="DS1191">
        <v>0</v>
      </c>
      <c r="DT1191">
        <v>0</v>
      </c>
      <c r="DU1191">
        <v>0</v>
      </c>
      <c r="DV1191">
        <v>0</v>
      </c>
      <c r="DW1191">
        <v>0</v>
      </c>
      <c r="DX1191">
        <v>0</v>
      </c>
      <c r="DY1191">
        <v>0</v>
      </c>
      <c r="DZ1191">
        <v>0</v>
      </c>
      <c r="EA1191">
        <v>0</v>
      </c>
      <c r="EB1191">
        <v>0</v>
      </c>
      <c r="EC1191">
        <v>0</v>
      </c>
      <c r="ED1191">
        <v>0</v>
      </c>
    </row>
    <row r="1192" spans="1:134" x14ac:dyDescent="0.3">
      <c r="A1192">
        <v>106580996</v>
      </c>
      <c r="B1192" t="s">
        <v>1536</v>
      </c>
      <c r="C1192">
        <v>20181</v>
      </c>
      <c r="D1192" s="1">
        <v>43101</v>
      </c>
      <c r="E1192" s="1">
        <v>43190</v>
      </c>
      <c r="F1192" t="s">
        <v>134</v>
      </c>
      <c r="G1192" t="s">
        <v>1537</v>
      </c>
      <c r="H1192">
        <v>2</v>
      </c>
      <c r="I1192">
        <v>227</v>
      </c>
      <c r="J1192" t="s">
        <v>136</v>
      </c>
      <c r="K1192" t="s">
        <v>137</v>
      </c>
      <c r="L1192" t="s">
        <v>138</v>
      </c>
      <c r="M1192" t="s">
        <v>1538</v>
      </c>
      <c r="N1192" t="s">
        <v>1539</v>
      </c>
      <c r="O1192" t="s">
        <v>1540</v>
      </c>
      <c r="P1192">
        <v>95901</v>
      </c>
      <c r="Q1192" t="s">
        <v>2161</v>
      </c>
      <c r="R1192">
        <v>221</v>
      </c>
      <c r="S1192">
        <v>221</v>
      </c>
      <c r="T1192">
        <v>164</v>
      </c>
      <c r="U1192">
        <v>1380</v>
      </c>
      <c r="V1192">
        <v>35</v>
      </c>
      <c r="W1192">
        <v>242</v>
      </c>
      <c r="X1192">
        <v>699</v>
      </c>
      <c r="Y1192">
        <v>0</v>
      </c>
      <c r="Z1192">
        <v>0</v>
      </c>
      <c r="AA1192">
        <v>503</v>
      </c>
      <c r="AB1192">
        <v>0</v>
      </c>
      <c r="AC1192">
        <v>16</v>
      </c>
      <c r="AD1192">
        <v>9</v>
      </c>
      <c r="AE1192">
        <v>2884</v>
      </c>
      <c r="AF1192">
        <v>0</v>
      </c>
      <c r="AG1192">
        <v>8240</v>
      </c>
      <c r="AH1192">
        <v>222</v>
      </c>
      <c r="AI1192">
        <v>1035</v>
      </c>
      <c r="AJ1192">
        <v>3039</v>
      </c>
      <c r="AK1192">
        <v>0</v>
      </c>
      <c r="AL1192">
        <v>0</v>
      </c>
      <c r="AM1192">
        <v>1990</v>
      </c>
      <c r="AN1192">
        <v>0</v>
      </c>
      <c r="AO1192">
        <v>104</v>
      </c>
      <c r="AP1192">
        <v>57</v>
      </c>
      <c r="AQ1192">
        <v>14687</v>
      </c>
      <c r="AR1192">
        <v>0</v>
      </c>
      <c r="AS119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29374</v>
      </c>
      <c r="AT1192">
        <v>10984</v>
      </c>
      <c r="AU1192">
        <v>191</v>
      </c>
      <c r="AV1192">
        <v>1434</v>
      </c>
      <c r="AW1192">
        <v>6711</v>
      </c>
      <c r="AX1192">
        <v>2</v>
      </c>
      <c r="AY1192">
        <v>0</v>
      </c>
      <c r="AZ1192">
        <v>5741</v>
      </c>
      <c r="BA1192">
        <v>0</v>
      </c>
      <c r="BB1192">
        <v>0</v>
      </c>
      <c r="BC1192">
        <v>903</v>
      </c>
      <c r="BD1192">
        <v>25966</v>
      </c>
      <c r="BE1192">
        <v>115774099</v>
      </c>
      <c r="BF1192">
        <v>2795099</v>
      </c>
      <c r="BG1192">
        <v>12287228</v>
      </c>
      <c r="BH1192">
        <v>42689107</v>
      </c>
      <c r="BI1192">
        <v>0</v>
      </c>
      <c r="BJ1192">
        <v>0</v>
      </c>
      <c r="BK1192">
        <v>30536879</v>
      </c>
      <c r="BL1192">
        <v>0</v>
      </c>
      <c r="BM1192">
        <v>1743642</v>
      </c>
      <c r="BN1192">
        <v>927799</v>
      </c>
      <c r="BO1192">
        <v>206753853</v>
      </c>
      <c r="BP1192">
        <v>56847833</v>
      </c>
      <c r="BQ1192">
        <v>1001313</v>
      </c>
      <c r="BR1192">
        <v>7393376</v>
      </c>
      <c r="BS1192">
        <v>34651776</v>
      </c>
      <c r="BT1192">
        <v>8339</v>
      </c>
      <c r="BU1192">
        <v>0</v>
      </c>
      <c r="BV1192">
        <v>29781503</v>
      </c>
      <c r="BW1192">
        <v>0</v>
      </c>
      <c r="BX1192">
        <v>0</v>
      </c>
      <c r="BY1192">
        <v>4663995</v>
      </c>
      <c r="BZ1192">
        <v>134348135</v>
      </c>
      <c r="CA1192">
        <v>2490498</v>
      </c>
      <c r="CB1192">
        <v>137030139</v>
      </c>
      <c r="CC1192">
        <v>3090228</v>
      </c>
      <c r="CD1192">
        <v>-12988805</v>
      </c>
      <c r="CE1192">
        <v>62884463</v>
      </c>
      <c r="CF1192">
        <v>0</v>
      </c>
      <c r="CG1192">
        <v>0</v>
      </c>
      <c r="CH1192">
        <v>0</v>
      </c>
      <c r="CI1192">
        <v>30758558</v>
      </c>
      <c r="CJ1192">
        <v>0</v>
      </c>
      <c r="CK1192">
        <v>0</v>
      </c>
      <c r="CL1192">
        <v>1743642</v>
      </c>
      <c r="CM1192">
        <v>0</v>
      </c>
      <c r="CN1192">
        <v>0</v>
      </c>
      <c r="CO1192">
        <v>0</v>
      </c>
      <c r="CP1192">
        <v>0</v>
      </c>
      <c r="CQ1192">
        <v>225008723</v>
      </c>
      <c r="CR1192">
        <v>0</v>
      </c>
      <c r="CS1192">
        <v>0</v>
      </c>
      <c r="CT1192">
        <v>0</v>
      </c>
      <c r="CU1192">
        <v>0</v>
      </c>
      <c r="CV1192">
        <v>0</v>
      </c>
      <c r="CW1192">
        <v>35591794</v>
      </c>
      <c r="CX1192">
        <v>706183</v>
      </c>
      <c r="CY1192">
        <v>32669408</v>
      </c>
      <c r="CZ1192">
        <v>14456420</v>
      </c>
      <c r="DA1192">
        <v>8339</v>
      </c>
      <c r="DB1192">
        <v>0</v>
      </c>
      <c r="DC1192">
        <v>27069327</v>
      </c>
      <c r="DD1192">
        <v>0</v>
      </c>
      <c r="DE1192">
        <v>1743642</v>
      </c>
      <c r="DF1192">
        <v>3848152</v>
      </c>
      <c r="DG1192">
        <v>116093265</v>
      </c>
      <c r="DH1192">
        <v>1485311</v>
      </c>
      <c r="DI1192">
        <v>108546685</v>
      </c>
      <c r="DJ1192">
        <v>12387933</v>
      </c>
      <c r="DK1192">
        <v>238878</v>
      </c>
      <c r="DL1192">
        <v>0</v>
      </c>
      <c r="DM1192">
        <v>0</v>
      </c>
      <c r="DN1192">
        <v>0</v>
      </c>
      <c r="DO1192">
        <v>0</v>
      </c>
      <c r="DP1192">
        <v>0</v>
      </c>
      <c r="DQ1192">
        <v>344604769</v>
      </c>
      <c r="DR1192">
        <v>0</v>
      </c>
      <c r="DS1192">
        <v>0</v>
      </c>
      <c r="DT1192">
        <v>0</v>
      </c>
      <c r="DU1192">
        <v>0</v>
      </c>
      <c r="DV1192">
        <v>0</v>
      </c>
      <c r="DW1192">
        <v>0</v>
      </c>
      <c r="DX1192">
        <v>0</v>
      </c>
      <c r="DY1192">
        <v>0</v>
      </c>
      <c r="DZ1192">
        <v>0</v>
      </c>
      <c r="EA1192">
        <v>0</v>
      </c>
      <c r="EB1192">
        <v>0</v>
      </c>
      <c r="EC1192">
        <v>0</v>
      </c>
      <c r="ED1192">
        <v>0</v>
      </c>
    </row>
    <row r="1193" spans="1:134" x14ac:dyDescent="0.3">
      <c r="A1193">
        <v>106150782</v>
      </c>
      <c r="B1193" t="s">
        <v>1542</v>
      </c>
      <c r="C1193">
        <v>20181</v>
      </c>
      <c r="D1193" s="1">
        <v>43101</v>
      </c>
      <c r="E1193" s="1">
        <v>43190</v>
      </c>
      <c r="F1193" t="s">
        <v>134</v>
      </c>
      <c r="G1193" t="s">
        <v>135</v>
      </c>
      <c r="H1193">
        <v>9</v>
      </c>
      <c r="I1193">
        <v>621</v>
      </c>
      <c r="J1193" t="s">
        <v>136</v>
      </c>
      <c r="K1193" t="s">
        <v>137</v>
      </c>
      <c r="L1193" t="s">
        <v>220</v>
      </c>
      <c r="M1193" t="s">
        <v>1543</v>
      </c>
      <c r="N1193" t="s">
        <v>1544</v>
      </c>
      <c r="O1193" t="s">
        <v>1545</v>
      </c>
      <c r="P1193">
        <v>93555</v>
      </c>
      <c r="Q1193" t="s">
        <v>1546</v>
      </c>
      <c r="R1193">
        <v>150</v>
      </c>
      <c r="S1193">
        <v>150</v>
      </c>
      <c r="T1193">
        <v>84</v>
      </c>
      <c r="U1193">
        <v>203</v>
      </c>
      <c r="V1193">
        <v>0</v>
      </c>
      <c r="W1193">
        <v>98</v>
      </c>
      <c r="X1193">
        <v>30</v>
      </c>
      <c r="Y1193">
        <v>0</v>
      </c>
      <c r="Z1193">
        <v>0</v>
      </c>
      <c r="AA1193">
        <v>117</v>
      </c>
      <c r="AB1193">
        <v>7</v>
      </c>
      <c r="AC1193">
        <v>3</v>
      </c>
      <c r="AD1193">
        <v>31</v>
      </c>
      <c r="AE1193">
        <v>489</v>
      </c>
      <c r="AF1193">
        <v>0</v>
      </c>
      <c r="AG1193">
        <v>955</v>
      </c>
      <c r="AH1193">
        <v>0</v>
      </c>
      <c r="AI1193">
        <v>294</v>
      </c>
      <c r="AJ1193">
        <v>75</v>
      </c>
      <c r="AK1193">
        <v>0</v>
      </c>
      <c r="AL1193">
        <v>0</v>
      </c>
      <c r="AM1193">
        <v>356</v>
      </c>
      <c r="AN1193">
        <v>23</v>
      </c>
      <c r="AO1193">
        <v>10</v>
      </c>
      <c r="AP1193">
        <v>143</v>
      </c>
      <c r="AQ1193">
        <v>1856</v>
      </c>
      <c r="AR1193">
        <v>0</v>
      </c>
      <c r="AS119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3712</v>
      </c>
      <c r="AT1193">
        <v>6777</v>
      </c>
      <c r="AU1193">
        <v>0</v>
      </c>
      <c r="AV1193">
        <v>4955</v>
      </c>
      <c r="AW1193">
        <v>909</v>
      </c>
      <c r="AX1193">
        <v>0</v>
      </c>
      <c r="AY1193">
        <v>0</v>
      </c>
      <c r="AZ1193">
        <v>8483</v>
      </c>
      <c r="BA1193">
        <v>283</v>
      </c>
      <c r="BB1193">
        <v>658</v>
      </c>
      <c r="BC1193">
        <v>1048</v>
      </c>
      <c r="BD1193">
        <v>23113</v>
      </c>
      <c r="BE1193">
        <v>8885427</v>
      </c>
      <c r="BF1193">
        <v>0</v>
      </c>
      <c r="BG1193">
        <v>6372786</v>
      </c>
      <c r="BH1193">
        <v>417922</v>
      </c>
      <c r="BI1193">
        <v>0</v>
      </c>
      <c r="BJ1193">
        <v>0</v>
      </c>
      <c r="BK1193">
        <v>6391011</v>
      </c>
      <c r="BL1193">
        <v>222020</v>
      </c>
      <c r="BM1193">
        <v>39486</v>
      </c>
      <c r="BN1193">
        <v>498021</v>
      </c>
      <c r="BO1193">
        <v>22826673</v>
      </c>
      <c r="BP1193">
        <v>17102494</v>
      </c>
      <c r="BQ1193">
        <v>0</v>
      </c>
      <c r="BR1193">
        <v>12571454</v>
      </c>
      <c r="BS1193">
        <v>1370155</v>
      </c>
      <c r="BT1193">
        <v>0</v>
      </c>
      <c r="BU1193">
        <v>0</v>
      </c>
      <c r="BV1193">
        <v>18778957</v>
      </c>
      <c r="BW1193">
        <v>616455</v>
      </c>
      <c r="BX1193">
        <v>17104</v>
      </c>
      <c r="BY1193">
        <v>1000855</v>
      </c>
      <c r="BZ1193">
        <v>51457474</v>
      </c>
      <c r="CA1193">
        <v>430272</v>
      </c>
      <c r="CB1193">
        <v>17933323</v>
      </c>
      <c r="CC1193">
        <v>0</v>
      </c>
      <c r="CD1193">
        <v>12331539</v>
      </c>
      <c r="CE1193">
        <v>2054953</v>
      </c>
      <c r="CF1193">
        <v>0</v>
      </c>
      <c r="CG1193">
        <v>0</v>
      </c>
      <c r="CH1193">
        <v>0</v>
      </c>
      <c r="CI1193">
        <v>9620708</v>
      </c>
      <c r="CJ1193">
        <v>0</v>
      </c>
      <c r="CK1193">
        <v>0</v>
      </c>
      <c r="CL1193">
        <v>87958</v>
      </c>
      <c r="CM1193">
        <v>-7594</v>
      </c>
      <c r="CN1193">
        <v>0</v>
      </c>
      <c r="CO1193">
        <v>0</v>
      </c>
      <c r="CP1193">
        <v>456848</v>
      </c>
      <c r="CQ1193">
        <v>42908007</v>
      </c>
      <c r="CR1193">
        <v>0</v>
      </c>
      <c r="CS1193">
        <v>0</v>
      </c>
      <c r="CT1193">
        <v>0</v>
      </c>
      <c r="CU1193">
        <v>0</v>
      </c>
      <c r="CV1193">
        <v>0</v>
      </c>
      <c r="CW1193">
        <v>8054598</v>
      </c>
      <c r="CX1193">
        <v>0</v>
      </c>
      <c r="CY1193">
        <v>6612701</v>
      </c>
      <c r="CZ1193">
        <v>-266876</v>
      </c>
      <c r="DA1193">
        <v>0</v>
      </c>
      <c r="DB1193">
        <v>0</v>
      </c>
      <c r="DC1193">
        <v>15549260</v>
      </c>
      <c r="DD1193">
        <v>838475</v>
      </c>
      <c r="DE1193">
        <v>-23774</v>
      </c>
      <c r="DF1193">
        <v>611756</v>
      </c>
      <c r="DG1193">
        <v>31376140</v>
      </c>
      <c r="DH1193">
        <v>250218</v>
      </c>
      <c r="DI1193">
        <v>30097935</v>
      </c>
      <c r="DJ1193">
        <v>0</v>
      </c>
      <c r="DK1193">
        <v>342762</v>
      </c>
      <c r="DL1193">
        <v>0</v>
      </c>
      <c r="DM1193">
        <v>0</v>
      </c>
      <c r="DN1193">
        <v>0</v>
      </c>
      <c r="DO1193">
        <v>0</v>
      </c>
      <c r="DP1193">
        <v>973308</v>
      </c>
      <c r="DQ1193">
        <v>83842577</v>
      </c>
      <c r="DR1193">
        <v>0</v>
      </c>
      <c r="DS1193">
        <v>0</v>
      </c>
      <c r="DT1193">
        <v>0</v>
      </c>
      <c r="DU1193">
        <v>0</v>
      </c>
      <c r="DV1193">
        <v>0</v>
      </c>
      <c r="DW1193">
        <v>0</v>
      </c>
      <c r="DX1193">
        <v>0</v>
      </c>
      <c r="DY1193">
        <v>0</v>
      </c>
      <c r="DZ1193">
        <v>0</v>
      </c>
      <c r="EA1193">
        <v>0</v>
      </c>
      <c r="EB1193">
        <v>0</v>
      </c>
      <c r="EC1193">
        <v>0</v>
      </c>
      <c r="ED1193">
        <v>0</v>
      </c>
    </row>
    <row r="1194" spans="1:134" x14ac:dyDescent="0.3">
      <c r="A1194">
        <v>106331312</v>
      </c>
      <c r="B1194" t="s">
        <v>1547</v>
      </c>
      <c r="C1194">
        <v>20181</v>
      </c>
      <c r="D1194" s="1">
        <v>43101</v>
      </c>
      <c r="E1194" s="1">
        <v>43190</v>
      </c>
      <c r="F1194" t="s">
        <v>134</v>
      </c>
      <c r="G1194" t="s">
        <v>548</v>
      </c>
      <c r="H1194">
        <v>12</v>
      </c>
      <c r="I1194">
        <v>1111</v>
      </c>
      <c r="J1194" t="s">
        <v>239</v>
      </c>
      <c r="K1194" t="s">
        <v>137</v>
      </c>
      <c r="L1194" t="s">
        <v>138</v>
      </c>
      <c r="M1194" t="s">
        <v>1548</v>
      </c>
      <c r="N1194" t="s">
        <v>1549</v>
      </c>
      <c r="O1194" t="s">
        <v>915</v>
      </c>
      <c r="P1194">
        <v>92501</v>
      </c>
      <c r="Q1194" t="s">
        <v>1550</v>
      </c>
      <c r="R1194">
        <v>456</v>
      </c>
      <c r="S1194">
        <v>456</v>
      </c>
      <c r="T1194">
        <v>456</v>
      </c>
      <c r="U1194">
        <v>1063</v>
      </c>
      <c r="V1194">
        <v>1306</v>
      </c>
      <c r="W1194">
        <v>583</v>
      </c>
      <c r="X1194">
        <v>1655</v>
      </c>
      <c r="Y1194">
        <v>8</v>
      </c>
      <c r="Z1194">
        <v>0</v>
      </c>
      <c r="AA1194">
        <v>120</v>
      </c>
      <c r="AB1194">
        <v>940</v>
      </c>
      <c r="AC1194">
        <v>27</v>
      </c>
      <c r="AD1194">
        <v>78</v>
      </c>
      <c r="AE1194">
        <v>5780</v>
      </c>
      <c r="AF1194">
        <v>0</v>
      </c>
      <c r="AG1194">
        <v>6181</v>
      </c>
      <c r="AH1194">
        <v>7020</v>
      </c>
      <c r="AI1194">
        <v>3220</v>
      </c>
      <c r="AJ1194">
        <v>6142</v>
      </c>
      <c r="AK1194">
        <v>52</v>
      </c>
      <c r="AL1194">
        <v>0</v>
      </c>
      <c r="AM1194">
        <v>506</v>
      </c>
      <c r="AN1194">
        <v>3790</v>
      </c>
      <c r="AO1194">
        <v>96</v>
      </c>
      <c r="AP1194">
        <v>405</v>
      </c>
      <c r="AQ1194">
        <v>27412</v>
      </c>
      <c r="AR1194">
        <v>0</v>
      </c>
      <c r="AS119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54824</v>
      </c>
      <c r="AT1194">
        <v>4390</v>
      </c>
      <c r="AU1194">
        <v>5253</v>
      </c>
      <c r="AV1194">
        <v>2913</v>
      </c>
      <c r="AW1194">
        <v>16506</v>
      </c>
      <c r="AX1194">
        <v>24</v>
      </c>
      <c r="AY1194">
        <v>0</v>
      </c>
      <c r="AZ1194">
        <v>917</v>
      </c>
      <c r="BA1194">
        <v>6093</v>
      </c>
      <c r="BB1194">
        <v>177</v>
      </c>
      <c r="BC1194">
        <v>3371</v>
      </c>
      <c r="BD1194">
        <v>39644</v>
      </c>
      <c r="BE1194">
        <v>177400358</v>
      </c>
      <c r="BF1194">
        <v>233313056</v>
      </c>
      <c r="BG1194">
        <v>69786583</v>
      </c>
      <c r="BH1194">
        <v>179531563</v>
      </c>
      <c r="BI1194">
        <v>1355545</v>
      </c>
      <c r="BJ1194">
        <v>0</v>
      </c>
      <c r="BK1194">
        <v>24334857</v>
      </c>
      <c r="BL1194">
        <v>121782009</v>
      </c>
      <c r="BM1194">
        <v>4575397</v>
      </c>
      <c r="BN1194">
        <v>10509399</v>
      </c>
      <c r="BO1194">
        <v>822588767</v>
      </c>
      <c r="BP1194">
        <v>51742590</v>
      </c>
      <c r="BQ1194">
        <v>80196787</v>
      </c>
      <c r="BR1194">
        <v>19977962</v>
      </c>
      <c r="BS1194">
        <v>119339915</v>
      </c>
      <c r="BT1194">
        <v>891825</v>
      </c>
      <c r="BU1194">
        <v>0</v>
      </c>
      <c r="BV1194">
        <v>11141306</v>
      </c>
      <c r="BW1194">
        <v>73717321</v>
      </c>
      <c r="BX1194">
        <v>3254211</v>
      </c>
      <c r="BY1194">
        <v>26522673</v>
      </c>
      <c r="BZ1194">
        <v>386784590</v>
      </c>
      <c r="CA1194">
        <v>0</v>
      </c>
      <c r="CB1194">
        <v>195080466</v>
      </c>
      <c r="CC1194">
        <v>282291623</v>
      </c>
      <c r="CD1194">
        <v>86844189</v>
      </c>
      <c r="CE1194">
        <v>284609048</v>
      </c>
      <c r="CF1194">
        <v>0</v>
      </c>
      <c r="CG1194">
        <v>2185889</v>
      </c>
      <c r="CH1194">
        <v>0</v>
      </c>
      <c r="CI1194">
        <v>28338453</v>
      </c>
      <c r="CJ1194">
        <v>143848369</v>
      </c>
      <c r="CK1194">
        <v>0</v>
      </c>
      <c r="CL1194">
        <v>4775114</v>
      </c>
      <c r="CM1194">
        <v>0</v>
      </c>
      <c r="CN1194">
        <v>0</v>
      </c>
      <c r="CO1194">
        <v>0</v>
      </c>
      <c r="CP1194">
        <v>42149113</v>
      </c>
      <c r="CQ1194">
        <v>1070122264</v>
      </c>
      <c r="CR1194">
        <v>0</v>
      </c>
      <c r="CS1194">
        <v>0</v>
      </c>
      <c r="CT1194">
        <v>0</v>
      </c>
      <c r="CU1194">
        <v>0</v>
      </c>
      <c r="CV1194">
        <v>0</v>
      </c>
      <c r="CW1194">
        <v>34062482</v>
      </c>
      <c r="CX1194">
        <v>31218220</v>
      </c>
      <c r="CY1194">
        <v>2920356</v>
      </c>
      <c r="CZ1194">
        <v>14262430</v>
      </c>
      <c r="DA1194">
        <v>61481</v>
      </c>
      <c r="DB1194">
        <v>0</v>
      </c>
      <c r="DC1194">
        <v>7137709</v>
      </c>
      <c r="DD1194">
        <v>51650961</v>
      </c>
      <c r="DE1194">
        <v>3054494</v>
      </c>
      <c r="DF1194">
        <v>-5117040</v>
      </c>
      <c r="DG1194">
        <v>139251093</v>
      </c>
      <c r="DH1194">
        <v>447279</v>
      </c>
      <c r="DI1194">
        <v>116651504</v>
      </c>
      <c r="DJ1194">
        <v>5566570</v>
      </c>
      <c r="DK1194">
        <v>9661233</v>
      </c>
      <c r="DL1194">
        <v>0</v>
      </c>
      <c r="DM1194">
        <v>0</v>
      </c>
      <c r="DN1194">
        <v>0</v>
      </c>
      <c r="DO1194">
        <v>0</v>
      </c>
      <c r="DP1194">
        <v>5798007</v>
      </c>
      <c r="DQ1194">
        <v>399473302</v>
      </c>
      <c r="DR1194">
        <v>0</v>
      </c>
      <c r="DS1194">
        <v>0</v>
      </c>
      <c r="DT1194">
        <v>0</v>
      </c>
      <c r="DU1194">
        <v>0</v>
      </c>
      <c r="DV1194">
        <v>0</v>
      </c>
      <c r="DW1194">
        <v>0</v>
      </c>
      <c r="DX1194">
        <v>0</v>
      </c>
      <c r="DY1194">
        <v>0</v>
      </c>
      <c r="DZ1194">
        <v>0</v>
      </c>
      <c r="EA1194">
        <v>0</v>
      </c>
      <c r="EB1194">
        <v>0</v>
      </c>
      <c r="EC1194">
        <v>0</v>
      </c>
      <c r="ED1194">
        <v>0</v>
      </c>
    </row>
    <row r="1195" spans="1:134" x14ac:dyDescent="0.3">
      <c r="A1195">
        <v>106334487</v>
      </c>
      <c r="B1195" t="s">
        <v>1551</v>
      </c>
      <c r="C1195">
        <v>20181</v>
      </c>
      <c r="D1195" s="1">
        <v>43101</v>
      </c>
      <c r="E1195" s="1">
        <v>43190</v>
      </c>
      <c r="F1195" t="s">
        <v>134</v>
      </c>
      <c r="G1195" t="s">
        <v>548</v>
      </c>
      <c r="H1195">
        <v>12</v>
      </c>
      <c r="I1195">
        <v>1109</v>
      </c>
      <c r="J1195" t="s">
        <v>276</v>
      </c>
      <c r="K1195" t="s">
        <v>137</v>
      </c>
      <c r="L1195" t="s">
        <v>145</v>
      </c>
      <c r="M1195" t="s">
        <v>1552</v>
      </c>
      <c r="N1195" t="s">
        <v>1553</v>
      </c>
      <c r="O1195" t="s">
        <v>901</v>
      </c>
      <c r="P1195">
        <v>92555</v>
      </c>
      <c r="Q1195" t="s">
        <v>1554</v>
      </c>
      <c r="R1195">
        <v>439</v>
      </c>
      <c r="S1195">
        <v>439</v>
      </c>
      <c r="T1195">
        <v>439</v>
      </c>
      <c r="U1195">
        <v>567</v>
      </c>
      <c r="V1195">
        <v>479</v>
      </c>
      <c r="W1195">
        <v>899</v>
      </c>
      <c r="X1195">
        <v>1436</v>
      </c>
      <c r="Y1195">
        <v>28</v>
      </c>
      <c r="Z1195">
        <v>0</v>
      </c>
      <c r="AA1195">
        <v>983</v>
      </c>
      <c r="AB1195">
        <v>170</v>
      </c>
      <c r="AC1195">
        <v>5</v>
      </c>
      <c r="AD1195">
        <v>70</v>
      </c>
      <c r="AE1195">
        <v>4637</v>
      </c>
      <c r="AF1195">
        <v>0</v>
      </c>
      <c r="AG1195">
        <v>5021</v>
      </c>
      <c r="AH1195">
        <v>3059</v>
      </c>
      <c r="AI1195">
        <v>5028</v>
      </c>
      <c r="AJ1195">
        <v>6152</v>
      </c>
      <c r="AK1195">
        <v>115</v>
      </c>
      <c r="AL1195">
        <v>0</v>
      </c>
      <c r="AM1195">
        <v>7651</v>
      </c>
      <c r="AN1195">
        <v>701</v>
      </c>
      <c r="AO1195">
        <v>9</v>
      </c>
      <c r="AP1195">
        <v>454</v>
      </c>
      <c r="AQ1195">
        <v>28190</v>
      </c>
      <c r="AR1195">
        <v>0</v>
      </c>
      <c r="AS119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56380</v>
      </c>
      <c r="AT1195">
        <v>3067</v>
      </c>
      <c r="AU1195">
        <v>1811</v>
      </c>
      <c r="AV1195">
        <v>12228</v>
      </c>
      <c r="AW1195">
        <v>23117</v>
      </c>
      <c r="AX1195">
        <v>363</v>
      </c>
      <c r="AY1195">
        <v>0</v>
      </c>
      <c r="AZ1195">
        <v>5944</v>
      </c>
      <c r="BA1195">
        <v>1264</v>
      </c>
      <c r="BB1195">
        <v>550</v>
      </c>
      <c r="BC1195">
        <v>2251</v>
      </c>
      <c r="BD1195">
        <v>50595</v>
      </c>
      <c r="BE1195">
        <v>45446401</v>
      </c>
      <c r="BF1195">
        <v>36825574</v>
      </c>
      <c r="BG1195">
        <v>57316258</v>
      </c>
      <c r="BH1195">
        <v>75892313</v>
      </c>
      <c r="BI1195">
        <v>1550249</v>
      </c>
      <c r="BJ1195">
        <v>0</v>
      </c>
      <c r="BK1195">
        <v>55714130</v>
      </c>
      <c r="BL1195">
        <v>10035336</v>
      </c>
      <c r="BM1195">
        <v>101233</v>
      </c>
      <c r="BN1195">
        <v>5118843</v>
      </c>
      <c r="BO1195">
        <v>288000337</v>
      </c>
      <c r="BP1195">
        <v>9452133</v>
      </c>
      <c r="BQ1195">
        <v>6668614</v>
      </c>
      <c r="BR1195">
        <v>29299779</v>
      </c>
      <c r="BS1195">
        <v>49416236</v>
      </c>
      <c r="BT1195">
        <v>1223635</v>
      </c>
      <c r="BU1195">
        <v>0</v>
      </c>
      <c r="BV1195">
        <v>15464072</v>
      </c>
      <c r="BW1195">
        <v>3961257</v>
      </c>
      <c r="BX1195">
        <v>1622637</v>
      </c>
      <c r="BY1195">
        <v>4592984</v>
      </c>
      <c r="BZ1195">
        <v>121701347</v>
      </c>
      <c r="CA1195">
        <v>9627861</v>
      </c>
      <c r="CB1195">
        <v>40885279</v>
      </c>
      <c r="CC1195">
        <v>33001899</v>
      </c>
      <c r="CD1195">
        <v>67848650</v>
      </c>
      <c r="CE1195">
        <v>83417423</v>
      </c>
      <c r="CF1195">
        <v>-15975854</v>
      </c>
      <c r="CG1195">
        <v>2773884</v>
      </c>
      <c r="CH1195">
        <v>0</v>
      </c>
      <c r="CI1195">
        <v>51183677</v>
      </c>
      <c r="CJ1195">
        <v>6564147</v>
      </c>
      <c r="CK1195">
        <v>0</v>
      </c>
      <c r="CL1195">
        <v>1723870</v>
      </c>
      <c r="CM1195">
        <v>0</v>
      </c>
      <c r="CN1195">
        <v>0</v>
      </c>
      <c r="CO1195">
        <v>0</v>
      </c>
      <c r="CP1195">
        <v>0</v>
      </c>
      <c r="CQ1195">
        <v>281050836</v>
      </c>
      <c r="CR1195">
        <v>0</v>
      </c>
      <c r="CS1195">
        <v>0</v>
      </c>
      <c r="CT1195">
        <v>0</v>
      </c>
      <c r="CU1195">
        <v>0</v>
      </c>
      <c r="CV1195">
        <v>0</v>
      </c>
      <c r="CW1195">
        <v>14013255</v>
      </c>
      <c r="CX1195">
        <v>10492289</v>
      </c>
      <c r="CY1195">
        <v>34743241</v>
      </c>
      <c r="CZ1195">
        <v>41891126</v>
      </c>
      <c r="DA1195">
        <v>0</v>
      </c>
      <c r="DB1195">
        <v>0</v>
      </c>
      <c r="DC1195">
        <v>19994525</v>
      </c>
      <c r="DD1195">
        <v>7432446</v>
      </c>
      <c r="DE1195">
        <v>0</v>
      </c>
      <c r="DF1195">
        <v>83966</v>
      </c>
      <c r="DG1195">
        <v>128650848</v>
      </c>
      <c r="DH1195">
        <v>6597112</v>
      </c>
      <c r="DI1195">
        <v>147834530</v>
      </c>
      <c r="DJ1195">
        <v>0</v>
      </c>
      <c r="DK1195">
        <v>14314074</v>
      </c>
      <c r="DL1195">
        <v>0</v>
      </c>
      <c r="DM1195">
        <v>0</v>
      </c>
      <c r="DN1195">
        <v>0</v>
      </c>
      <c r="DO1195">
        <v>0</v>
      </c>
      <c r="DP1195">
        <v>7510485</v>
      </c>
      <c r="DQ1195">
        <v>194163536</v>
      </c>
      <c r="DR1195">
        <v>0</v>
      </c>
      <c r="DS1195">
        <v>0</v>
      </c>
      <c r="DT1195">
        <v>0</v>
      </c>
      <c r="DU1195">
        <v>0</v>
      </c>
      <c r="DV1195">
        <v>0</v>
      </c>
      <c r="DW1195">
        <v>0</v>
      </c>
      <c r="DX1195">
        <v>0</v>
      </c>
      <c r="DY1195">
        <v>0</v>
      </c>
      <c r="DZ1195">
        <v>0</v>
      </c>
      <c r="EA1195">
        <v>0</v>
      </c>
      <c r="EB1195">
        <v>0</v>
      </c>
      <c r="EC1195">
        <v>0</v>
      </c>
      <c r="ED1195">
        <v>0</v>
      </c>
    </row>
    <row r="1196" spans="1:134" x14ac:dyDescent="0.3">
      <c r="A1196">
        <v>106190796</v>
      </c>
      <c r="B1196" t="s">
        <v>1555</v>
      </c>
      <c r="C1196">
        <v>20181</v>
      </c>
      <c r="D1196" s="1">
        <v>43101</v>
      </c>
      <c r="E1196" s="1">
        <v>43190</v>
      </c>
      <c r="F1196" t="s">
        <v>134</v>
      </c>
      <c r="G1196" t="s">
        <v>158</v>
      </c>
      <c r="H1196">
        <v>11</v>
      </c>
      <c r="I1196">
        <v>927</v>
      </c>
      <c r="J1196" t="s">
        <v>227</v>
      </c>
      <c r="K1196" t="s">
        <v>137</v>
      </c>
      <c r="L1196" t="s">
        <v>145</v>
      </c>
      <c r="M1196" t="s">
        <v>1556</v>
      </c>
      <c r="N1196" t="s">
        <v>1557</v>
      </c>
      <c r="O1196" t="s">
        <v>223</v>
      </c>
      <c r="P1196">
        <v>90095</v>
      </c>
      <c r="Q1196" t="s">
        <v>1558</v>
      </c>
      <c r="R1196">
        <v>445</v>
      </c>
      <c r="S1196">
        <v>468</v>
      </c>
      <c r="T1196">
        <v>468</v>
      </c>
      <c r="U1196">
        <v>1660</v>
      </c>
      <c r="V1196">
        <v>338</v>
      </c>
      <c r="W1196">
        <v>737</v>
      </c>
      <c r="X1196">
        <v>531</v>
      </c>
      <c r="Y1196">
        <v>0</v>
      </c>
      <c r="Z1196">
        <v>0</v>
      </c>
      <c r="AA1196">
        <v>46</v>
      </c>
      <c r="AB1196">
        <v>2429</v>
      </c>
      <c r="AC1196">
        <v>12</v>
      </c>
      <c r="AD1196">
        <v>120</v>
      </c>
      <c r="AE1196">
        <v>5873</v>
      </c>
      <c r="AF1196">
        <v>0</v>
      </c>
      <c r="AG1196">
        <v>12183</v>
      </c>
      <c r="AH1196">
        <v>2405</v>
      </c>
      <c r="AI1196">
        <v>7234</v>
      </c>
      <c r="AJ1196">
        <v>4419</v>
      </c>
      <c r="AK1196">
        <v>0</v>
      </c>
      <c r="AL1196">
        <v>0</v>
      </c>
      <c r="AM1196">
        <v>282</v>
      </c>
      <c r="AN1196">
        <v>14893</v>
      </c>
      <c r="AO1196">
        <v>62</v>
      </c>
      <c r="AP1196">
        <v>631</v>
      </c>
      <c r="AQ1196">
        <v>42109</v>
      </c>
      <c r="AR1196">
        <v>0</v>
      </c>
      <c r="AS119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84218</v>
      </c>
      <c r="AT1196">
        <v>42069</v>
      </c>
      <c r="AU1196">
        <v>8043</v>
      </c>
      <c r="AV1196">
        <v>7391</v>
      </c>
      <c r="AW1196">
        <v>5873</v>
      </c>
      <c r="AX1196">
        <v>0</v>
      </c>
      <c r="AY1196">
        <v>0</v>
      </c>
      <c r="AZ1196">
        <v>762</v>
      </c>
      <c r="BA1196">
        <v>72127</v>
      </c>
      <c r="BB1196">
        <v>134</v>
      </c>
      <c r="BC1196">
        <v>5945</v>
      </c>
      <c r="BD1196">
        <v>142344</v>
      </c>
      <c r="BE1196">
        <v>196334429</v>
      </c>
      <c r="BF1196">
        <v>18054233</v>
      </c>
      <c r="BG1196">
        <v>103042767</v>
      </c>
      <c r="BH1196">
        <v>57594435</v>
      </c>
      <c r="BI1196">
        <v>0</v>
      </c>
      <c r="BJ1196">
        <v>0</v>
      </c>
      <c r="BK1196">
        <v>4380896</v>
      </c>
      <c r="BL1196">
        <v>273334126</v>
      </c>
      <c r="BM1196">
        <v>591708</v>
      </c>
      <c r="BN1196">
        <v>6035306</v>
      </c>
      <c r="BO1196">
        <v>659367900</v>
      </c>
      <c r="BP1196">
        <v>109040599</v>
      </c>
      <c r="BQ1196">
        <v>4153313</v>
      </c>
      <c r="BR1196">
        <v>18538526</v>
      </c>
      <c r="BS1196">
        <v>13896887</v>
      </c>
      <c r="BT1196">
        <v>0</v>
      </c>
      <c r="BU1196">
        <v>0</v>
      </c>
      <c r="BV1196">
        <v>1935061</v>
      </c>
      <c r="BW1196">
        <v>176836275</v>
      </c>
      <c r="BX1196">
        <v>273002</v>
      </c>
      <c r="BY1196">
        <v>12120387</v>
      </c>
      <c r="BZ1196">
        <v>336794050</v>
      </c>
      <c r="CA1196">
        <v>10625131</v>
      </c>
      <c r="CB1196">
        <v>204731192</v>
      </c>
      <c r="CC1196">
        <v>11189433</v>
      </c>
      <c r="CD1196">
        <v>85907659</v>
      </c>
      <c r="CE1196">
        <v>58113401</v>
      </c>
      <c r="CF1196">
        <v>0</v>
      </c>
      <c r="CG1196">
        <v>0</v>
      </c>
      <c r="CH1196">
        <v>0</v>
      </c>
      <c r="CI1196">
        <v>3199008</v>
      </c>
      <c r="CJ1196">
        <v>159817903</v>
      </c>
      <c r="CK1196">
        <v>0</v>
      </c>
      <c r="CL1196">
        <v>864710</v>
      </c>
      <c r="CM1196">
        <v>0</v>
      </c>
      <c r="CN1196">
        <v>801369</v>
      </c>
      <c r="CO1196">
        <v>-801369</v>
      </c>
      <c r="CP1196">
        <v>6380231</v>
      </c>
      <c r="CQ1196">
        <v>540828668</v>
      </c>
      <c r="CR1196">
        <v>0</v>
      </c>
      <c r="CS1196">
        <v>0</v>
      </c>
      <c r="CT1196">
        <v>0</v>
      </c>
      <c r="CU1196">
        <v>0</v>
      </c>
      <c r="CV1196">
        <v>0</v>
      </c>
      <c r="CW1196">
        <v>100643836</v>
      </c>
      <c r="CX1196">
        <v>11018113</v>
      </c>
      <c r="CY1196">
        <v>35673634</v>
      </c>
      <c r="CZ1196">
        <v>13377921</v>
      </c>
      <c r="DA1196">
        <v>0</v>
      </c>
      <c r="DB1196">
        <v>0</v>
      </c>
      <c r="DC1196">
        <v>3116949</v>
      </c>
      <c r="DD1196">
        <v>290352498</v>
      </c>
      <c r="DE1196">
        <v>0</v>
      </c>
      <c r="DF1196">
        <v>1150331</v>
      </c>
      <c r="DG1196">
        <v>455333282</v>
      </c>
      <c r="DH1196">
        <v>47633896</v>
      </c>
      <c r="DI1196">
        <v>475740155</v>
      </c>
      <c r="DJ1196">
        <v>0</v>
      </c>
      <c r="DK1196">
        <v>542358</v>
      </c>
      <c r="DL1196">
        <v>0</v>
      </c>
      <c r="DM1196">
        <v>0</v>
      </c>
      <c r="DN1196">
        <v>0</v>
      </c>
      <c r="DO1196">
        <v>0</v>
      </c>
      <c r="DP1196">
        <v>20430751</v>
      </c>
      <c r="DQ1196">
        <v>1037485885</v>
      </c>
      <c r="DR1196">
        <v>0</v>
      </c>
      <c r="DS1196">
        <v>0</v>
      </c>
      <c r="DT1196">
        <v>0</v>
      </c>
      <c r="DU1196">
        <v>0</v>
      </c>
      <c r="DV1196">
        <v>0</v>
      </c>
      <c r="DW1196">
        <v>0</v>
      </c>
      <c r="DX1196">
        <v>0</v>
      </c>
      <c r="DY1196">
        <v>0</v>
      </c>
      <c r="DZ1196">
        <v>0</v>
      </c>
      <c r="EA1196">
        <v>0</v>
      </c>
      <c r="EB1196">
        <v>0</v>
      </c>
      <c r="EC1196">
        <v>0</v>
      </c>
      <c r="ED1196">
        <v>0</v>
      </c>
    </row>
    <row r="1197" spans="1:134" x14ac:dyDescent="0.3">
      <c r="A1197">
        <v>106344011</v>
      </c>
      <c r="B1197" t="s">
        <v>1559</v>
      </c>
      <c r="C1197">
        <v>20181</v>
      </c>
      <c r="D1197" s="1">
        <v>43101</v>
      </c>
      <c r="E1197" s="1">
        <v>43190</v>
      </c>
      <c r="F1197" t="s">
        <v>134</v>
      </c>
      <c r="G1197" t="s">
        <v>558</v>
      </c>
      <c r="H1197">
        <v>2</v>
      </c>
      <c r="I1197">
        <v>311</v>
      </c>
      <c r="J1197" t="s">
        <v>276</v>
      </c>
      <c r="K1197" t="s">
        <v>369</v>
      </c>
      <c r="L1197" t="s">
        <v>138</v>
      </c>
      <c r="M1197" t="s">
        <v>1560</v>
      </c>
      <c r="N1197" t="s">
        <v>1561</v>
      </c>
      <c r="O1197" t="s">
        <v>563</v>
      </c>
      <c r="P1197">
        <v>95817</v>
      </c>
      <c r="Q1197" t="s">
        <v>1562</v>
      </c>
      <c r="R1197">
        <v>50</v>
      </c>
      <c r="S1197">
        <v>50</v>
      </c>
      <c r="T1197">
        <v>50</v>
      </c>
      <c r="U1197">
        <v>0</v>
      </c>
      <c r="V1197">
        <v>0</v>
      </c>
      <c r="W1197">
        <v>0</v>
      </c>
      <c r="X1197">
        <v>0</v>
      </c>
      <c r="Y1197">
        <v>0</v>
      </c>
      <c r="Z1197">
        <v>0</v>
      </c>
      <c r="AA1197">
        <v>167</v>
      </c>
      <c r="AB1197">
        <v>0</v>
      </c>
      <c r="AC1197">
        <v>0</v>
      </c>
      <c r="AD1197">
        <v>0</v>
      </c>
      <c r="AE1197">
        <v>167</v>
      </c>
      <c r="AF1197">
        <v>0</v>
      </c>
      <c r="AG1197">
        <v>0</v>
      </c>
      <c r="AH1197">
        <v>0</v>
      </c>
      <c r="AI1197">
        <v>0</v>
      </c>
      <c r="AJ1197">
        <v>0</v>
      </c>
      <c r="AK1197">
        <v>0</v>
      </c>
      <c r="AL1197">
        <v>0</v>
      </c>
      <c r="AM1197">
        <v>4296</v>
      </c>
      <c r="AN1197">
        <v>0</v>
      </c>
      <c r="AO1197">
        <v>0</v>
      </c>
      <c r="AP1197">
        <v>0</v>
      </c>
      <c r="AQ1197">
        <v>4296</v>
      </c>
      <c r="AR1197">
        <v>0</v>
      </c>
      <c r="AS119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8592</v>
      </c>
      <c r="AT1197">
        <v>0</v>
      </c>
      <c r="AU1197">
        <v>0</v>
      </c>
      <c r="AV1197">
        <v>0</v>
      </c>
      <c r="AW1197">
        <v>0</v>
      </c>
      <c r="AX1197">
        <v>0</v>
      </c>
      <c r="AY1197">
        <v>0</v>
      </c>
      <c r="AZ1197">
        <v>0</v>
      </c>
      <c r="BA1197">
        <v>0</v>
      </c>
      <c r="BB1197">
        <v>0</v>
      </c>
      <c r="BC1197">
        <v>0</v>
      </c>
      <c r="BD1197">
        <v>0</v>
      </c>
      <c r="BE1197">
        <v>0</v>
      </c>
      <c r="BF1197">
        <v>0</v>
      </c>
      <c r="BG1197">
        <v>0</v>
      </c>
      <c r="BH1197">
        <v>0</v>
      </c>
      <c r="BI1197">
        <v>0</v>
      </c>
      <c r="BJ1197">
        <v>0</v>
      </c>
      <c r="BK1197">
        <v>3093120</v>
      </c>
      <c r="BL1197">
        <v>0</v>
      </c>
      <c r="BM1197">
        <v>0</v>
      </c>
      <c r="BN1197">
        <v>0</v>
      </c>
      <c r="BO1197">
        <v>3093120</v>
      </c>
      <c r="BP1197">
        <v>0</v>
      </c>
      <c r="BQ1197">
        <v>0</v>
      </c>
      <c r="BR1197">
        <v>0</v>
      </c>
      <c r="BS1197">
        <v>0</v>
      </c>
      <c r="BT1197">
        <v>0</v>
      </c>
      <c r="BU1197">
        <v>0</v>
      </c>
      <c r="BV1197">
        <v>0</v>
      </c>
      <c r="BW1197">
        <v>0</v>
      </c>
      <c r="BX1197">
        <v>0</v>
      </c>
      <c r="BY1197">
        <v>0</v>
      </c>
      <c r="BZ1197">
        <v>0</v>
      </c>
      <c r="CA1197">
        <v>0</v>
      </c>
      <c r="CB1197">
        <v>0</v>
      </c>
      <c r="CC1197">
        <v>0</v>
      </c>
      <c r="CD1197">
        <v>0</v>
      </c>
      <c r="CE1197">
        <v>0</v>
      </c>
      <c r="CF1197">
        <v>0</v>
      </c>
      <c r="CG1197">
        <v>0</v>
      </c>
      <c r="CH1197">
        <v>0</v>
      </c>
      <c r="CI1197">
        <v>0</v>
      </c>
      <c r="CJ1197">
        <v>0</v>
      </c>
      <c r="CK1197">
        <v>0</v>
      </c>
      <c r="CL1197">
        <v>0</v>
      </c>
      <c r="CM1197">
        <v>0</v>
      </c>
      <c r="CN1197">
        <v>0</v>
      </c>
      <c r="CO1197">
        <v>0</v>
      </c>
      <c r="CP1197">
        <v>0</v>
      </c>
      <c r="CQ1197">
        <v>0</v>
      </c>
      <c r="CR1197">
        <v>0</v>
      </c>
      <c r="CS1197">
        <v>0</v>
      </c>
      <c r="CT1197">
        <v>0</v>
      </c>
      <c r="CU1197">
        <v>0</v>
      </c>
      <c r="CV1197">
        <v>0</v>
      </c>
      <c r="CW1197">
        <v>0</v>
      </c>
      <c r="CX1197">
        <v>0</v>
      </c>
      <c r="CY1197">
        <v>0</v>
      </c>
      <c r="CZ1197">
        <v>0</v>
      </c>
      <c r="DA1197">
        <v>0</v>
      </c>
      <c r="DB1197">
        <v>0</v>
      </c>
      <c r="DC1197">
        <v>3093120</v>
      </c>
      <c r="DD1197">
        <v>0</v>
      </c>
      <c r="DE1197">
        <v>0</v>
      </c>
      <c r="DF1197">
        <v>0</v>
      </c>
      <c r="DG1197">
        <v>3093120</v>
      </c>
      <c r="DH1197">
        <v>0</v>
      </c>
      <c r="DI1197">
        <v>6065752</v>
      </c>
      <c r="DJ1197">
        <v>852930</v>
      </c>
      <c r="DK1197">
        <v>0</v>
      </c>
      <c r="DL1197">
        <v>0</v>
      </c>
      <c r="DM1197">
        <v>0</v>
      </c>
      <c r="DN1197">
        <v>0</v>
      </c>
      <c r="DO1197">
        <v>0</v>
      </c>
      <c r="DP1197">
        <v>0</v>
      </c>
      <c r="DQ1197">
        <v>0</v>
      </c>
      <c r="DR1197">
        <v>0</v>
      </c>
      <c r="DS1197">
        <v>0</v>
      </c>
      <c r="DT1197">
        <v>0</v>
      </c>
      <c r="DU1197">
        <v>0</v>
      </c>
      <c r="DV1197">
        <v>0</v>
      </c>
      <c r="DW1197">
        <v>0</v>
      </c>
      <c r="DX1197">
        <v>0</v>
      </c>
      <c r="DY1197">
        <v>0</v>
      </c>
      <c r="DZ1197">
        <v>0</v>
      </c>
      <c r="EA1197">
        <v>0</v>
      </c>
      <c r="EB1197">
        <v>0</v>
      </c>
      <c r="EC1197">
        <v>0</v>
      </c>
      <c r="ED1197">
        <v>0</v>
      </c>
    </row>
    <row r="1198" spans="1:134" x14ac:dyDescent="0.3">
      <c r="A1198">
        <v>106301317</v>
      </c>
      <c r="B1198" t="s">
        <v>1563</v>
      </c>
      <c r="C1198">
        <v>20181</v>
      </c>
      <c r="D1198" s="1">
        <v>43101</v>
      </c>
      <c r="E1198" s="1">
        <v>43190</v>
      </c>
      <c r="F1198" t="s">
        <v>134</v>
      </c>
      <c r="G1198" t="s">
        <v>226</v>
      </c>
      <c r="H1198">
        <v>13</v>
      </c>
      <c r="I1198">
        <v>1017</v>
      </c>
      <c r="J1198" t="s">
        <v>136</v>
      </c>
      <c r="K1198" t="s">
        <v>137</v>
      </c>
      <c r="L1198" t="s">
        <v>138</v>
      </c>
      <c r="M1198" t="s">
        <v>1564</v>
      </c>
      <c r="N1198" t="s">
        <v>1565</v>
      </c>
      <c r="O1198" t="s">
        <v>1566</v>
      </c>
      <c r="P1198">
        <v>92653</v>
      </c>
      <c r="Q1198" t="s">
        <v>1366</v>
      </c>
      <c r="R1198">
        <v>252</v>
      </c>
      <c r="S1198">
        <v>252</v>
      </c>
      <c r="T1198">
        <v>141</v>
      </c>
      <c r="U1198">
        <v>807</v>
      </c>
      <c r="V1198">
        <v>1039</v>
      </c>
      <c r="W1198">
        <v>58</v>
      </c>
      <c r="X1198">
        <v>147</v>
      </c>
      <c r="Y1198">
        <v>0</v>
      </c>
      <c r="Z1198">
        <v>0</v>
      </c>
      <c r="AA1198">
        <v>32</v>
      </c>
      <c r="AB1198">
        <v>1139</v>
      </c>
      <c r="AC1198">
        <v>6</v>
      </c>
      <c r="AD1198">
        <v>26</v>
      </c>
      <c r="AE1198">
        <v>3254</v>
      </c>
      <c r="AF1198">
        <v>0</v>
      </c>
      <c r="AG1198">
        <v>3053</v>
      </c>
      <c r="AH1198">
        <v>3850</v>
      </c>
      <c r="AI1198">
        <v>246</v>
      </c>
      <c r="AJ1198">
        <v>544</v>
      </c>
      <c r="AK1198">
        <v>0</v>
      </c>
      <c r="AL1198">
        <v>0</v>
      </c>
      <c r="AM1198">
        <v>108</v>
      </c>
      <c r="AN1198">
        <v>3497</v>
      </c>
      <c r="AO1198">
        <v>18</v>
      </c>
      <c r="AP1198">
        <v>180</v>
      </c>
      <c r="AQ1198">
        <v>11496</v>
      </c>
      <c r="AR1198">
        <v>0</v>
      </c>
      <c r="AS119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22992</v>
      </c>
      <c r="AT1198">
        <v>18123</v>
      </c>
      <c r="AU1198">
        <v>9564</v>
      </c>
      <c r="AV1198">
        <v>458</v>
      </c>
      <c r="AW1198">
        <v>2744</v>
      </c>
      <c r="AX1198">
        <v>0</v>
      </c>
      <c r="AY1198">
        <v>0</v>
      </c>
      <c r="AZ1198">
        <v>563</v>
      </c>
      <c r="BA1198">
        <v>18779</v>
      </c>
      <c r="BB1198">
        <v>285</v>
      </c>
      <c r="BC1198">
        <v>355</v>
      </c>
      <c r="BD1198">
        <v>50871</v>
      </c>
      <c r="BE1198">
        <v>53220199</v>
      </c>
      <c r="BF1198">
        <v>69703097</v>
      </c>
      <c r="BG1198">
        <v>3645183</v>
      </c>
      <c r="BH1198">
        <v>8706820</v>
      </c>
      <c r="BI1198">
        <v>0</v>
      </c>
      <c r="BJ1198">
        <v>0</v>
      </c>
      <c r="BK1198">
        <v>1529894</v>
      </c>
      <c r="BL1198">
        <v>56947270</v>
      </c>
      <c r="BM1198">
        <v>237620</v>
      </c>
      <c r="BN1198">
        <v>2042155</v>
      </c>
      <c r="BO1198">
        <v>196032238</v>
      </c>
      <c r="BP1198">
        <v>28699582</v>
      </c>
      <c r="BQ1198">
        <v>33738495</v>
      </c>
      <c r="BR1198">
        <v>1064133</v>
      </c>
      <c r="BS1198">
        <v>6117155</v>
      </c>
      <c r="BT1198">
        <v>0</v>
      </c>
      <c r="BU1198">
        <v>0</v>
      </c>
      <c r="BV1198">
        <v>894711</v>
      </c>
      <c r="BW1198">
        <v>44385167</v>
      </c>
      <c r="BX1198">
        <v>792455</v>
      </c>
      <c r="BY1198">
        <v>549740</v>
      </c>
      <c r="BZ1198">
        <v>116241438</v>
      </c>
      <c r="CA1198">
        <v>3437542</v>
      </c>
      <c r="CB1198">
        <v>67300660</v>
      </c>
      <c r="CC1198">
        <v>91285132</v>
      </c>
      <c r="CD1198">
        <v>4136462</v>
      </c>
      <c r="CE1198">
        <v>13196256</v>
      </c>
      <c r="CF1198">
        <v>0</v>
      </c>
      <c r="CG1198">
        <v>0</v>
      </c>
      <c r="CH1198">
        <v>0</v>
      </c>
      <c r="CI1198">
        <v>2040002</v>
      </c>
      <c r="CJ1198">
        <v>54089253</v>
      </c>
      <c r="CK1198">
        <v>0</v>
      </c>
      <c r="CL1198">
        <v>1239943</v>
      </c>
      <c r="CM1198">
        <v>0</v>
      </c>
      <c r="CN1198">
        <v>0</v>
      </c>
      <c r="CO1198">
        <v>0</v>
      </c>
      <c r="CP1198">
        <v>577115</v>
      </c>
      <c r="CQ1198">
        <v>237302365</v>
      </c>
      <c r="CR1198">
        <v>6796915</v>
      </c>
      <c r="CS1198">
        <v>0</v>
      </c>
      <c r="CT1198">
        <v>0</v>
      </c>
      <c r="CU1198">
        <v>0</v>
      </c>
      <c r="CV1198">
        <v>6796915</v>
      </c>
      <c r="CW1198">
        <v>14140682</v>
      </c>
      <c r="CX1198">
        <v>18354689</v>
      </c>
      <c r="CY1198">
        <v>572853</v>
      </c>
      <c r="CZ1198">
        <v>1543431</v>
      </c>
      <c r="DA1198">
        <v>0</v>
      </c>
      <c r="DB1198">
        <v>0</v>
      </c>
      <c r="DC1198">
        <v>370816</v>
      </c>
      <c r="DD1198">
        <v>46445812</v>
      </c>
      <c r="DE1198">
        <v>34688</v>
      </c>
      <c r="DF1198">
        <v>305255</v>
      </c>
      <c r="DG1198">
        <v>81768226</v>
      </c>
      <c r="DH1198">
        <v>1034213</v>
      </c>
      <c r="DI1198">
        <v>76049934</v>
      </c>
      <c r="DJ1198">
        <v>0</v>
      </c>
      <c r="DK1198">
        <v>265622</v>
      </c>
      <c r="DL1198">
        <v>0</v>
      </c>
      <c r="DM1198">
        <v>0</v>
      </c>
      <c r="DN1198">
        <v>0</v>
      </c>
      <c r="DO1198">
        <v>0</v>
      </c>
      <c r="DP1198">
        <v>1561759</v>
      </c>
      <c r="DQ1198">
        <v>91822258</v>
      </c>
      <c r="DR1198">
        <v>0</v>
      </c>
      <c r="DS1198">
        <v>0</v>
      </c>
      <c r="DT1198">
        <v>0</v>
      </c>
      <c r="DU1198">
        <v>0</v>
      </c>
      <c r="DV1198">
        <v>0</v>
      </c>
      <c r="DW1198">
        <v>0</v>
      </c>
      <c r="DX1198">
        <v>0</v>
      </c>
      <c r="DY1198">
        <v>0</v>
      </c>
      <c r="DZ1198">
        <v>0</v>
      </c>
      <c r="EA1198">
        <v>0</v>
      </c>
      <c r="EB1198">
        <v>0</v>
      </c>
      <c r="EC1198">
        <v>0</v>
      </c>
      <c r="ED1198">
        <v>0</v>
      </c>
    </row>
    <row r="1199" spans="1:134" x14ac:dyDescent="0.3">
      <c r="A1199">
        <v>106270875</v>
      </c>
      <c r="B1199" t="s">
        <v>1567</v>
      </c>
      <c r="C1199">
        <v>20181</v>
      </c>
      <c r="D1199" s="1">
        <v>43101</v>
      </c>
      <c r="E1199" s="1">
        <v>43190</v>
      </c>
      <c r="F1199" t="s">
        <v>134</v>
      </c>
      <c r="G1199" t="s">
        <v>528</v>
      </c>
      <c r="H1199">
        <v>8</v>
      </c>
      <c r="I1199">
        <v>705</v>
      </c>
      <c r="J1199" t="s">
        <v>183</v>
      </c>
      <c r="K1199" t="s">
        <v>137</v>
      </c>
      <c r="L1199" t="s">
        <v>138</v>
      </c>
      <c r="M1199" t="s">
        <v>1568</v>
      </c>
      <c r="N1199" t="s">
        <v>1569</v>
      </c>
      <c r="O1199" t="s">
        <v>1309</v>
      </c>
      <c r="P1199">
        <v>93901</v>
      </c>
      <c r="Q1199" t="s">
        <v>1570</v>
      </c>
      <c r="R1199">
        <v>263</v>
      </c>
      <c r="S1199">
        <v>255</v>
      </c>
      <c r="T1199">
        <v>159</v>
      </c>
      <c r="U1199">
        <v>1154</v>
      </c>
      <c r="V1199">
        <v>82</v>
      </c>
      <c r="W1199">
        <v>44</v>
      </c>
      <c r="X1199">
        <v>124</v>
      </c>
      <c r="Y1199">
        <v>0</v>
      </c>
      <c r="Z1199">
        <v>0</v>
      </c>
      <c r="AA1199">
        <v>78</v>
      </c>
      <c r="AB1199">
        <v>1357</v>
      </c>
      <c r="AC1199">
        <v>9</v>
      </c>
      <c r="AD1199">
        <v>55</v>
      </c>
      <c r="AE1199">
        <v>2903</v>
      </c>
      <c r="AF1199">
        <v>0</v>
      </c>
      <c r="AG1199">
        <v>6011</v>
      </c>
      <c r="AH1199">
        <v>581</v>
      </c>
      <c r="AI1199">
        <v>279</v>
      </c>
      <c r="AJ1199">
        <v>788</v>
      </c>
      <c r="AK1199">
        <v>0</v>
      </c>
      <c r="AL1199">
        <v>0</v>
      </c>
      <c r="AM1199">
        <v>347</v>
      </c>
      <c r="AN1199">
        <v>4905</v>
      </c>
      <c r="AO1199">
        <v>28</v>
      </c>
      <c r="AP1199">
        <v>81</v>
      </c>
      <c r="AQ1199">
        <v>13020</v>
      </c>
      <c r="AR1199">
        <v>0</v>
      </c>
      <c r="AS119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26040</v>
      </c>
      <c r="AT1199">
        <v>5809</v>
      </c>
      <c r="AU1199">
        <v>378</v>
      </c>
      <c r="AV1199">
        <v>1479</v>
      </c>
      <c r="AW1199">
        <v>9480</v>
      </c>
      <c r="AX1199">
        <v>0</v>
      </c>
      <c r="AY1199">
        <v>0</v>
      </c>
      <c r="AZ1199">
        <v>905</v>
      </c>
      <c r="BA1199">
        <v>7225</v>
      </c>
      <c r="BB1199">
        <v>21</v>
      </c>
      <c r="BC1199">
        <v>392</v>
      </c>
      <c r="BD1199">
        <v>25689</v>
      </c>
      <c r="BE1199">
        <v>133891202</v>
      </c>
      <c r="BF1199">
        <v>12152686</v>
      </c>
      <c r="BG1199">
        <v>21583348</v>
      </c>
      <c r="BH1199">
        <v>56872354</v>
      </c>
      <c r="BI1199">
        <v>0</v>
      </c>
      <c r="BJ1199">
        <v>0</v>
      </c>
      <c r="BK1199">
        <v>7312737</v>
      </c>
      <c r="BL1199">
        <v>53051345</v>
      </c>
      <c r="BM1199">
        <v>205702</v>
      </c>
      <c r="BN1199">
        <v>4972261</v>
      </c>
      <c r="BO1199">
        <v>290041635</v>
      </c>
      <c r="BP1199">
        <v>58433454</v>
      </c>
      <c r="BQ1199">
        <v>4088799</v>
      </c>
      <c r="BR1199">
        <v>8545177</v>
      </c>
      <c r="BS1199">
        <v>56639868</v>
      </c>
      <c r="BT1199">
        <v>0</v>
      </c>
      <c r="BU1199">
        <v>0</v>
      </c>
      <c r="BV1199">
        <v>6936643</v>
      </c>
      <c r="BW1199">
        <v>50751835</v>
      </c>
      <c r="BX1199">
        <v>108316</v>
      </c>
      <c r="BY1199">
        <v>2052821</v>
      </c>
      <c r="BZ1199">
        <v>187556913</v>
      </c>
      <c r="CA1199">
        <v>6887490</v>
      </c>
      <c r="CB1199">
        <v>162102347</v>
      </c>
      <c r="CC1199">
        <v>13856449</v>
      </c>
      <c r="CD1199">
        <v>26221998</v>
      </c>
      <c r="CE1199">
        <v>95673117</v>
      </c>
      <c r="CF1199">
        <v>0</v>
      </c>
      <c r="CG1199">
        <v>0</v>
      </c>
      <c r="CH1199">
        <v>0</v>
      </c>
      <c r="CI1199">
        <v>2278565</v>
      </c>
      <c r="CJ1199">
        <v>50000198</v>
      </c>
      <c r="CK1199">
        <v>0</v>
      </c>
      <c r="CL1199">
        <v>1466927</v>
      </c>
      <c r="CM1199">
        <v>0</v>
      </c>
      <c r="CN1199">
        <v>0</v>
      </c>
      <c r="CO1199">
        <v>0</v>
      </c>
      <c r="CP1199">
        <v>117341</v>
      </c>
      <c r="CQ1199">
        <v>358604432</v>
      </c>
      <c r="CR1199">
        <v>0</v>
      </c>
      <c r="CS1199">
        <v>0</v>
      </c>
      <c r="CT1199">
        <v>0</v>
      </c>
      <c r="CU1199">
        <v>0</v>
      </c>
      <c r="CV1199">
        <v>0</v>
      </c>
      <c r="CW1199">
        <v>30222309</v>
      </c>
      <c r="CX1199">
        <v>2385036</v>
      </c>
      <c r="CY1199">
        <v>3906527</v>
      </c>
      <c r="CZ1199">
        <v>17839105</v>
      </c>
      <c r="DA1199">
        <v>0</v>
      </c>
      <c r="DB1199">
        <v>0</v>
      </c>
      <c r="DC1199">
        <v>11970815</v>
      </c>
      <c r="DD1199">
        <v>53802982</v>
      </c>
      <c r="DE1199">
        <v>-1152909</v>
      </c>
      <c r="DF1199">
        <v>20251</v>
      </c>
      <c r="DG1199">
        <v>118994116</v>
      </c>
      <c r="DH1199">
        <v>1257690</v>
      </c>
      <c r="DI1199">
        <v>102228741</v>
      </c>
      <c r="DJ1199">
        <v>0</v>
      </c>
      <c r="DK1199">
        <v>-5127695</v>
      </c>
      <c r="DL1199">
        <v>0</v>
      </c>
      <c r="DM1199">
        <v>0</v>
      </c>
      <c r="DN1199">
        <v>0</v>
      </c>
      <c r="DO1199">
        <v>0</v>
      </c>
      <c r="DP1199">
        <v>5927906</v>
      </c>
      <c r="DQ1199">
        <v>251692099</v>
      </c>
      <c r="DR1199">
        <v>0</v>
      </c>
      <c r="DS1199">
        <v>0</v>
      </c>
      <c r="DT1199">
        <v>0</v>
      </c>
      <c r="DU1199">
        <v>0</v>
      </c>
      <c r="DV1199">
        <v>0</v>
      </c>
      <c r="DW1199">
        <v>0</v>
      </c>
      <c r="DX1199">
        <v>0</v>
      </c>
      <c r="DY1199">
        <v>0</v>
      </c>
      <c r="DZ1199">
        <v>0</v>
      </c>
      <c r="EA1199">
        <v>0</v>
      </c>
      <c r="EB1199">
        <v>0</v>
      </c>
      <c r="EC1199">
        <v>0</v>
      </c>
      <c r="ED1199">
        <v>0</v>
      </c>
    </row>
    <row r="1200" spans="1:134" x14ac:dyDescent="0.3">
      <c r="A1200">
        <v>106361318</v>
      </c>
      <c r="B1200" t="s">
        <v>1571</v>
      </c>
      <c r="C1200">
        <v>20181</v>
      </c>
      <c r="D1200" s="1">
        <v>43101</v>
      </c>
      <c r="E1200" s="1">
        <v>43190</v>
      </c>
      <c r="F1200" t="s">
        <v>134</v>
      </c>
      <c r="G1200" t="s">
        <v>275</v>
      </c>
      <c r="H1200">
        <v>12</v>
      </c>
      <c r="I1200">
        <v>1207</v>
      </c>
      <c r="J1200" t="s">
        <v>136</v>
      </c>
      <c r="K1200" t="s">
        <v>137</v>
      </c>
      <c r="L1200" t="s">
        <v>138</v>
      </c>
      <c r="M1200" t="s">
        <v>1572</v>
      </c>
      <c r="N1200" t="s">
        <v>1573</v>
      </c>
      <c r="O1200" t="s">
        <v>1574</v>
      </c>
      <c r="P1200">
        <v>91786</v>
      </c>
      <c r="Q1200" t="s">
        <v>1575</v>
      </c>
      <c r="R1200">
        <v>363</v>
      </c>
      <c r="S1200">
        <v>363</v>
      </c>
      <c r="T1200">
        <v>363</v>
      </c>
      <c r="U1200">
        <v>899</v>
      </c>
      <c r="V1200">
        <v>1011</v>
      </c>
      <c r="W1200">
        <v>273</v>
      </c>
      <c r="X1200">
        <v>797</v>
      </c>
      <c r="Y1200">
        <v>0</v>
      </c>
      <c r="Z1200">
        <v>0</v>
      </c>
      <c r="AA1200">
        <v>58</v>
      </c>
      <c r="AB1200">
        <v>1497</v>
      </c>
      <c r="AC1200">
        <v>15</v>
      </c>
      <c r="AD1200">
        <v>21</v>
      </c>
      <c r="AE1200">
        <v>4571</v>
      </c>
      <c r="AF1200">
        <v>0</v>
      </c>
      <c r="AG1200">
        <v>4388</v>
      </c>
      <c r="AH1200">
        <v>4624</v>
      </c>
      <c r="AI1200">
        <v>1233</v>
      </c>
      <c r="AJ1200">
        <v>2726</v>
      </c>
      <c r="AK1200">
        <v>0</v>
      </c>
      <c r="AL1200">
        <v>0</v>
      </c>
      <c r="AM1200">
        <v>192</v>
      </c>
      <c r="AN1200">
        <v>4941</v>
      </c>
      <c r="AO1200">
        <v>45</v>
      </c>
      <c r="AP1200">
        <v>65</v>
      </c>
      <c r="AQ1200">
        <v>18214</v>
      </c>
      <c r="AR1200">
        <v>0</v>
      </c>
      <c r="AS120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36428</v>
      </c>
      <c r="AT1200">
        <v>10092</v>
      </c>
      <c r="AU1200">
        <v>10071</v>
      </c>
      <c r="AV1200">
        <v>2319</v>
      </c>
      <c r="AW1200">
        <v>10040</v>
      </c>
      <c r="AX1200">
        <v>0</v>
      </c>
      <c r="AY1200">
        <v>0</v>
      </c>
      <c r="AZ1200">
        <v>2484</v>
      </c>
      <c r="BA1200">
        <v>26709</v>
      </c>
      <c r="BB1200">
        <v>948</v>
      </c>
      <c r="BC1200">
        <v>1364</v>
      </c>
      <c r="BD1200">
        <v>64027</v>
      </c>
      <c r="BE1200">
        <v>80858654</v>
      </c>
      <c r="BF1200">
        <v>93108151</v>
      </c>
      <c r="BG1200">
        <v>21366395</v>
      </c>
      <c r="BH1200">
        <v>47884554</v>
      </c>
      <c r="BI1200">
        <v>0</v>
      </c>
      <c r="BJ1200">
        <v>0</v>
      </c>
      <c r="BK1200">
        <v>3483128</v>
      </c>
      <c r="BL1200">
        <v>78225730</v>
      </c>
      <c r="BM1200">
        <v>784282</v>
      </c>
      <c r="BN1200">
        <v>1128601</v>
      </c>
      <c r="BO1200">
        <v>326839495</v>
      </c>
      <c r="BP1200">
        <v>36241161</v>
      </c>
      <c r="BQ1200">
        <v>40167829</v>
      </c>
      <c r="BR1200">
        <v>8915254</v>
      </c>
      <c r="BS1200">
        <v>39713173</v>
      </c>
      <c r="BT1200">
        <v>0</v>
      </c>
      <c r="BU1200">
        <v>0</v>
      </c>
      <c r="BV1200">
        <v>7417450</v>
      </c>
      <c r="BW1200">
        <v>80124888</v>
      </c>
      <c r="BX1200">
        <v>2584524</v>
      </c>
      <c r="BY1200">
        <v>3719192</v>
      </c>
      <c r="BZ1200">
        <v>218883471</v>
      </c>
      <c r="CA1200">
        <v>2400000</v>
      </c>
      <c r="CB1200">
        <v>100026662</v>
      </c>
      <c r="CC1200">
        <v>113524480</v>
      </c>
      <c r="CD1200">
        <v>26947639</v>
      </c>
      <c r="CE1200">
        <v>79346021</v>
      </c>
      <c r="CF1200">
        <v>0</v>
      </c>
      <c r="CG1200">
        <v>0</v>
      </c>
      <c r="CH1200">
        <v>0</v>
      </c>
      <c r="CI1200">
        <v>8364901</v>
      </c>
      <c r="CJ1200">
        <v>121515324</v>
      </c>
      <c r="CK1200">
        <v>0</v>
      </c>
      <c r="CL1200">
        <v>4500000</v>
      </c>
      <c r="CM1200">
        <v>0</v>
      </c>
      <c r="CN1200">
        <v>0</v>
      </c>
      <c r="CO1200">
        <v>0</v>
      </c>
      <c r="CP1200">
        <v>7080485</v>
      </c>
      <c r="CQ1200">
        <v>463705512</v>
      </c>
      <c r="CR1200">
        <v>0</v>
      </c>
      <c r="CS1200">
        <v>0</v>
      </c>
      <c r="CT1200">
        <v>0</v>
      </c>
      <c r="CU1200">
        <v>235963</v>
      </c>
      <c r="CV1200">
        <v>235963</v>
      </c>
      <c r="CW1200">
        <v>17073153</v>
      </c>
      <c r="CX1200">
        <v>19751500</v>
      </c>
      <c r="CY1200">
        <v>3334010</v>
      </c>
      <c r="CZ1200">
        <v>8251706</v>
      </c>
      <c r="DA1200">
        <v>0</v>
      </c>
      <c r="DB1200">
        <v>0</v>
      </c>
      <c r="DC1200">
        <v>2136168</v>
      </c>
      <c r="DD1200">
        <v>31267670</v>
      </c>
      <c r="DE1200">
        <v>0</v>
      </c>
      <c r="DF1200">
        <v>439210</v>
      </c>
      <c r="DG1200">
        <v>82253417</v>
      </c>
      <c r="DH1200">
        <v>1733964</v>
      </c>
      <c r="DI1200">
        <v>87930980</v>
      </c>
      <c r="DJ1200">
        <v>0</v>
      </c>
      <c r="DK1200">
        <v>2463003</v>
      </c>
      <c r="DL1200">
        <v>0</v>
      </c>
      <c r="DM1200">
        <v>0</v>
      </c>
      <c r="DN1200">
        <v>0</v>
      </c>
      <c r="DO1200">
        <v>0</v>
      </c>
      <c r="DP1200">
        <v>3060564</v>
      </c>
      <c r="DQ1200">
        <v>269694921</v>
      </c>
      <c r="DR1200">
        <v>0</v>
      </c>
      <c r="DS1200">
        <v>0</v>
      </c>
      <c r="DT1200">
        <v>0</v>
      </c>
      <c r="DU1200">
        <v>0</v>
      </c>
      <c r="DV1200">
        <v>0</v>
      </c>
      <c r="DW1200">
        <v>0</v>
      </c>
      <c r="DX1200">
        <v>0</v>
      </c>
      <c r="DY1200">
        <v>0</v>
      </c>
      <c r="DZ1200">
        <v>0</v>
      </c>
      <c r="EA1200">
        <v>0</v>
      </c>
      <c r="EB1200">
        <v>0</v>
      </c>
      <c r="EC1200">
        <v>0</v>
      </c>
      <c r="ED1200">
        <v>0</v>
      </c>
    </row>
    <row r="1201" spans="1:134" x14ac:dyDescent="0.3">
      <c r="A1201">
        <v>106374055</v>
      </c>
      <c r="B1201" t="s">
        <v>1576</v>
      </c>
      <c r="C1201">
        <v>20181</v>
      </c>
      <c r="D1201" s="1">
        <v>43101</v>
      </c>
      <c r="E1201" s="1">
        <v>43190</v>
      </c>
      <c r="F1201" t="s">
        <v>134</v>
      </c>
      <c r="G1201" t="s">
        <v>254</v>
      </c>
      <c r="H1201">
        <v>14</v>
      </c>
      <c r="I1201">
        <v>1418</v>
      </c>
      <c r="J1201" t="s">
        <v>276</v>
      </c>
      <c r="K1201" t="s">
        <v>844</v>
      </c>
      <c r="L1201" t="s">
        <v>138</v>
      </c>
      <c r="M1201" t="s">
        <v>1577</v>
      </c>
      <c r="N1201" t="s">
        <v>1578</v>
      </c>
      <c r="O1201" t="s">
        <v>308</v>
      </c>
      <c r="P1201">
        <v>92110</v>
      </c>
      <c r="Q1201" t="s">
        <v>1579</v>
      </c>
      <c r="R1201">
        <v>301</v>
      </c>
      <c r="S1201">
        <v>301</v>
      </c>
      <c r="T1201">
        <v>248</v>
      </c>
      <c r="U1201">
        <v>4</v>
      </c>
      <c r="V1201">
        <v>0</v>
      </c>
      <c r="W1201">
        <v>31</v>
      </c>
      <c r="X1201">
        <v>0</v>
      </c>
      <c r="Y1201">
        <v>91</v>
      </c>
      <c r="Z1201">
        <v>0</v>
      </c>
      <c r="AA1201">
        <v>2</v>
      </c>
      <c r="AB1201">
        <v>130</v>
      </c>
      <c r="AC1201">
        <v>0</v>
      </c>
      <c r="AD1201">
        <v>151</v>
      </c>
      <c r="AE1201">
        <v>409</v>
      </c>
      <c r="AF1201">
        <v>0</v>
      </c>
      <c r="AG1201">
        <v>46</v>
      </c>
      <c r="AH1201">
        <v>0</v>
      </c>
      <c r="AI1201">
        <v>15591</v>
      </c>
      <c r="AJ1201">
        <v>0</v>
      </c>
      <c r="AK1201">
        <v>658</v>
      </c>
      <c r="AL1201">
        <v>0</v>
      </c>
      <c r="AM1201">
        <v>10</v>
      </c>
      <c r="AN1201">
        <v>2597</v>
      </c>
      <c r="AO1201">
        <v>0</v>
      </c>
      <c r="AP1201">
        <v>1264</v>
      </c>
      <c r="AQ1201">
        <v>20166</v>
      </c>
      <c r="AR1201">
        <v>0</v>
      </c>
      <c r="AS120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40332</v>
      </c>
      <c r="AT1201">
        <v>556</v>
      </c>
      <c r="AU1201">
        <v>0</v>
      </c>
      <c r="AV1201">
        <v>4222</v>
      </c>
      <c r="AW1201">
        <v>0</v>
      </c>
      <c r="AX1201">
        <v>4157</v>
      </c>
      <c r="AY1201">
        <v>0</v>
      </c>
      <c r="AZ1201">
        <v>2943</v>
      </c>
      <c r="BA1201">
        <v>2466</v>
      </c>
      <c r="BB1201">
        <v>0</v>
      </c>
      <c r="BC1201">
        <v>164</v>
      </c>
      <c r="BD1201">
        <v>14508</v>
      </c>
      <c r="BE1201">
        <v>17418</v>
      </c>
      <c r="BF1201">
        <v>0</v>
      </c>
      <c r="BG1201">
        <v>3685308</v>
      </c>
      <c r="BH1201">
        <v>0</v>
      </c>
      <c r="BI1201">
        <v>695032</v>
      </c>
      <c r="BJ1201">
        <v>0</v>
      </c>
      <c r="BK1201">
        <v>10322</v>
      </c>
      <c r="BL1201">
        <v>1262651</v>
      </c>
      <c r="BM1201">
        <v>0</v>
      </c>
      <c r="BN1201">
        <v>1335012</v>
      </c>
      <c r="BO1201">
        <v>7005743</v>
      </c>
      <c r="BP1201">
        <v>106707</v>
      </c>
      <c r="BQ1201">
        <v>0</v>
      </c>
      <c r="BR1201">
        <v>810559</v>
      </c>
      <c r="BS1201">
        <v>0</v>
      </c>
      <c r="BT1201">
        <v>798096</v>
      </c>
      <c r="BU1201">
        <v>0</v>
      </c>
      <c r="BV1201">
        <v>565124</v>
      </c>
      <c r="BW1201">
        <v>473522</v>
      </c>
      <c r="BX1201">
        <v>0</v>
      </c>
      <c r="BY1201">
        <v>31415</v>
      </c>
      <c r="BZ1201">
        <v>2785423</v>
      </c>
      <c r="CA1201">
        <v>0</v>
      </c>
      <c r="CB1201">
        <v>39549</v>
      </c>
      <c r="CC1201">
        <v>0</v>
      </c>
      <c r="CD1201">
        <v>368222</v>
      </c>
      <c r="CE1201">
        <v>0</v>
      </c>
      <c r="CF1201">
        <v>0</v>
      </c>
      <c r="CG1201">
        <v>509578</v>
      </c>
      <c r="CH1201">
        <v>0</v>
      </c>
      <c r="CI1201">
        <v>196390</v>
      </c>
      <c r="CJ1201">
        <v>457488</v>
      </c>
      <c r="CK1201">
        <v>0</v>
      </c>
      <c r="CL1201">
        <v>0</v>
      </c>
      <c r="CM1201">
        <v>0</v>
      </c>
      <c r="CN1201">
        <v>0</v>
      </c>
      <c r="CO1201">
        <v>0</v>
      </c>
      <c r="CP1201">
        <v>466337</v>
      </c>
      <c r="CQ1201">
        <v>2037564</v>
      </c>
      <c r="CR1201">
        <v>0</v>
      </c>
      <c r="CS1201">
        <v>0</v>
      </c>
      <c r="CT1201">
        <v>0</v>
      </c>
      <c r="CU1201">
        <v>0</v>
      </c>
      <c r="CV1201">
        <v>0</v>
      </c>
      <c r="CW1201">
        <v>84577</v>
      </c>
      <c r="CX1201">
        <v>0</v>
      </c>
      <c r="CY1201">
        <v>4127645</v>
      </c>
      <c r="CZ1201">
        <v>0</v>
      </c>
      <c r="DA1201">
        <v>983550</v>
      </c>
      <c r="DB1201">
        <v>0</v>
      </c>
      <c r="DC1201">
        <v>379056</v>
      </c>
      <c r="DD1201">
        <v>1278684</v>
      </c>
      <c r="DE1201">
        <v>0</v>
      </c>
      <c r="DF1201">
        <v>900090</v>
      </c>
      <c r="DG1201">
        <v>7753602</v>
      </c>
      <c r="DH1201">
        <v>0</v>
      </c>
      <c r="DI1201">
        <v>39582370</v>
      </c>
      <c r="DJ1201">
        <v>0</v>
      </c>
      <c r="DK1201">
        <v>31828767</v>
      </c>
      <c r="DL1201">
        <v>0</v>
      </c>
      <c r="DM1201">
        <v>0</v>
      </c>
      <c r="DN1201">
        <v>0</v>
      </c>
      <c r="DO1201">
        <v>0</v>
      </c>
      <c r="DP1201">
        <v>0</v>
      </c>
      <c r="DQ1201">
        <v>4413061</v>
      </c>
      <c r="DR1201">
        <v>0</v>
      </c>
      <c r="DS1201">
        <v>0</v>
      </c>
      <c r="DT1201">
        <v>0</v>
      </c>
      <c r="DU1201">
        <v>0</v>
      </c>
      <c r="DV1201">
        <v>0</v>
      </c>
      <c r="DW1201">
        <v>0</v>
      </c>
      <c r="DX1201">
        <v>0</v>
      </c>
      <c r="DY1201">
        <v>0</v>
      </c>
      <c r="DZ1201">
        <v>0</v>
      </c>
      <c r="EA1201">
        <v>0</v>
      </c>
      <c r="EB1201">
        <v>0</v>
      </c>
      <c r="EC1201">
        <v>0</v>
      </c>
      <c r="ED1201">
        <v>0</v>
      </c>
    </row>
    <row r="1202" spans="1:134" x14ac:dyDescent="0.3">
      <c r="A1202">
        <v>106190673</v>
      </c>
      <c r="B1202" t="s">
        <v>1580</v>
      </c>
      <c r="C1202">
        <v>20181</v>
      </c>
      <c r="D1202" s="1">
        <v>43101</v>
      </c>
      <c r="E1202" s="1">
        <v>43190</v>
      </c>
      <c r="F1202" t="s">
        <v>134</v>
      </c>
      <c r="G1202" t="s">
        <v>158</v>
      </c>
      <c r="H1202">
        <v>11</v>
      </c>
      <c r="I1202">
        <v>917</v>
      </c>
      <c r="J1202" t="s">
        <v>255</v>
      </c>
      <c r="K1202" t="s">
        <v>137</v>
      </c>
      <c r="L1202" t="s">
        <v>138</v>
      </c>
      <c r="M1202" t="s">
        <v>1581</v>
      </c>
      <c r="N1202" t="s">
        <v>1582</v>
      </c>
      <c r="O1202" t="s">
        <v>1583</v>
      </c>
      <c r="P1202">
        <v>91773</v>
      </c>
      <c r="Q1202" t="s">
        <v>1584</v>
      </c>
      <c r="R1202">
        <v>101</v>
      </c>
      <c r="S1202">
        <v>101</v>
      </c>
      <c r="T1202">
        <v>50</v>
      </c>
      <c r="U1202">
        <v>252</v>
      </c>
      <c r="V1202">
        <v>272</v>
      </c>
      <c r="W1202">
        <v>34</v>
      </c>
      <c r="X1202">
        <v>147</v>
      </c>
      <c r="Y1202">
        <v>0</v>
      </c>
      <c r="Z1202">
        <v>0</v>
      </c>
      <c r="AA1202">
        <v>48</v>
      </c>
      <c r="AB1202">
        <v>196</v>
      </c>
      <c r="AC1202">
        <v>0</v>
      </c>
      <c r="AD1202">
        <v>50</v>
      </c>
      <c r="AE1202">
        <v>999</v>
      </c>
      <c r="AF1202">
        <v>0</v>
      </c>
      <c r="AG1202">
        <v>1136</v>
      </c>
      <c r="AH1202">
        <v>921</v>
      </c>
      <c r="AI1202">
        <v>120</v>
      </c>
      <c r="AJ1202">
        <v>587</v>
      </c>
      <c r="AK1202">
        <v>0</v>
      </c>
      <c r="AL1202">
        <v>0</v>
      </c>
      <c r="AM1202">
        <v>149</v>
      </c>
      <c r="AN1202">
        <v>546</v>
      </c>
      <c r="AO1202">
        <v>0</v>
      </c>
      <c r="AP1202">
        <v>111</v>
      </c>
      <c r="AQ1202">
        <v>3570</v>
      </c>
      <c r="AR1202">
        <v>0</v>
      </c>
      <c r="AS120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7140</v>
      </c>
      <c r="AT1202">
        <v>434</v>
      </c>
      <c r="AU1202">
        <v>487</v>
      </c>
      <c r="AV1202">
        <v>367</v>
      </c>
      <c r="AW1202">
        <v>1568</v>
      </c>
      <c r="AX1202">
        <v>0</v>
      </c>
      <c r="AY1202">
        <v>0</v>
      </c>
      <c r="AZ1202">
        <v>632</v>
      </c>
      <c r="BA1202">
        <v>1345</v>
      </c>
      <c r="BB1202">
        <v>0</v>
      </c>
      <c r="BC1202">
        <v>266</v>
      </c>
      <c r="BD1202">
        <v>5099</v>
      </c>
      <c r="BE1202">
        <v>11161225</v>
      </c>
      <c r="BF1202">
        <v>11086908</v>
      </c>
      <c r="BG1202">
        <v>1130704</v>
      </c>
      <c r="BH1202">
        <v>5853362</v>
      </c>
      <c r="BI1202">
        <v>0</v>
      </c>
      <c r="BJ1202">
        <v>0</v>
      </c>
      <c r="BK1202">
        <v>1774972</v>
      </c>
      <c r="BL1202">
        <v>7332418</v>
      </c>
      <c r="BM1202">
        <v>0</v>
      </c>
      <c r="BN1202">
        <v>1438800</v>
      </c>
      <c r="BO1202">
        <v>39778389</v>
      </c>
      <c r="BP1202">
        <v>2037658</v>
      </c>
      <c r="BQ1202">
        <v>3066314</v>
      </c>
      <c r="BR1202">
        <v>1351664</v>
      </c>
      <c r="BS1202">
        <v>5673508</v>
      </c>
      <c r="BT1202">
        <v>0</v>
      </c>
      <c r="BU1202">
        <v>0</v>
      </c>
      <c r="BV1202">
        <v>2392047</v>
      </c>
      <c r="BW1202">
        <v>8017522</v>
      </c>
      <c r="BX1202">
        <v>0</v>
      </c>
      <c r="BY1202">
        <v>990133</v>
      </c>
      <c r="BZ1202">
        <v>23528846</v>
      </c>
      <c r="CA1202">
        <v>400742</v>
      </c>
      <c r="CB1202">
        <v>9869236</v>
      </c>
      <c r="CC1202">
        <v>10680115</v>
      </c>
      <c r="CD1202">
        <v>1788769</v>
      </c>
      <c r="CE1202">
        <v>9675005</v>
      </c>
      <c r="CF1202">
        <v>0</v>
      </c>
      <c r="CG1202">
        <v>0</v>
      </c>
      <c r="CH1202">
        <v>0</v>
      </c>
      <c r="CI1202">
        <v>2510751</v>
      </c>
      <c r="CJ1202">
        <v>11035685</v>
      </c>
      <c r="CK1202">
        <v>0</v>
      </c>
      <c r="CL1202">
        <v>104285</v>
      </c>
      <c r="CM1202">
        <v>0</v>
      </c>
      <c r="CN1202">
        <v>0</v>
      </c>
      <c r="CO1202">
        <v>0</v>
      </c>
      <c r="CP1202">
        <v>1164702</v>
      </c>
      <c r="CQ1202">
        <v>47229290</v>
      </c>
      <c r="CR1202">
        <v>0</v>
      </c>
      <c r="CS1202">
        <v>0</v>
      </c>
      <c r="CT1202">
        <v>0</v>
      </c>
      <c r="CU1202">
        <v>0</v>
      </c>
      <c r="CV1202">
        <v>0</v>
      </c>
      <c r="CW1202">
        <v>3329647</v>
      </c>
      <c r="CX1202">
        <v>3473107</v>
      </c>
      <c r="CY1202">
        <v>693599</v>
      </c>
      <c r="CZ1202">
        <v>1851865</v>
      </c>
      <c r="DA1202">
        <v>0</v>
      </c>
      <c r="DB1202">
        <v>0</v>
      </c>
      <c r="DC1202">
        <v>1656268</v>
      </c>
      <c r="DD1202">
        <v>4314255</v>
      </c>
      <c r="DE1202">
        <v>0</v>
      </c>
      <c r="DF1202">
        <v>759204</v>
      </c>
      <c r="DG1202">
        <v>16077945</v>
      </c>
      <c r="DH1202">
        <v>126128</v>
      </c>
      <c r="DI1202">
        <v>14656509</v>
      </c>
      <c r="DJ1202">
        <v>0</v>
      </c>
      <c r="DK1202">
        <v>66534</v>
      </c>
      <c r="DL1202">
        <v>0</v>
      </c>
      <c r="DM1202">
        <v>0</v>
      </c>
      <c r="DN1202">
        <v>0</v>
      </c>
      <c r="DO1202">
        <v>0</v>
      </c>
      <c r="DP1202">
        <v>353447</v>
      </c>
      <c r="DQ1202">
        <v>17312701</v>
      </c>
      <c r="DR1202">
        <v>0</v>
      </c>
      <c r="DS1202">
        <v>0</v>
      </c>
      <c r="DT1202">
        <v>0</v>
      </c>
      <c r="DU1202">
        <v>0</v>
      </c>
      <c r="DV1202">
        <v>0</v>
      </c>
      <c r="DW1202">
        <v>0</v>
      </c>
      <c r="DX1202">
        <v>0</v>
      </c>
      <c r="DY1202">
        <v>0</v>
      </c>
      <c r="DZ1202">
        <v>0</v>
      </c>
      <c r="EA1202">
        <v>0</v>
      </c>
      <c r="EB1202">
        <v>0</v>
      </c>
      <c r="EC1202">
        <v>0</v>
      </c>
      <c r="ED1202">
        <v>0</v>
      </c>
    </row>
    <row r="1203" spans="1:134" x14ac:dyDescent="0.3">
      <c r="A1203">
        <v>106190200</v>
      </c>
      <c r="B1203" t="s">
        <v>1585</v>
      </c>
      <c r="C1203">
        <v>20181</v>
      </c>
      <c r="D1203" s="1">
        <v>43101</v>
      </c>
      <c r="E1203" s="1">
        <v>43190</v>
      </c>
      <c r="F1203" t="s">
        <v>134</v>
      </c>
      <c r="G1203" t="s">
        <v>158</v>
      </c>
      <c r="H1203">
        <v>11</v>
      </c>
      <c r="I1203">
        <v>913</v>
      </c>
      <c r="J1203" t="s">
        <v>136</v>
      </c>
      <c r="K1203" t="s">
        <v>137</v>
      </c>
      <c r="L1203" t="s">
        <v>138</v>
      </c>
      <c r="M1203" t="s">
        <v>1586</v>
      </c>
      <c r="N1203" t="s">
        <v>1587</v>
      </c>
      <c r="O1203" t="s">
        <v>1588</v>
      </c>
      <c r="P1203">
        <v>91776</v>
      </c>
      <c r="Q1203" t="s">
        <v>1589</v>
      </c>
      <c r="R1203">
        <v>273</v>
      </c>
      <c r="S1203">
        <v>273</v>
      </c>
      <c r="T1203">
        <v>273</v>
      </c>
      <c r="U1203">
        <v>741</v>
      </c>
      <c r="V1203">
        <v>423</v>
      </c>
      <c r="W1203">
        <v>225</v>
      </c>
      <c r="X1203">
        <v>647</v>
      </c>
      <c r="Y1203">
        <v>0</v>
      </c>
      <c r="Z1203">
        <v>0</v>
      </c>
      <c r="AA1203">
        <v>39</v>
      </c>
      <c r="AB1203">
        <v>310</v>
      </c>
      <c r="AC1203">
        <v>1</v>
      </c>
      <c r="AD1203">
        <v>83</v>
      </c>
      <c r="AE1203">
        <v>2469</v>
      </c>
      <c r="AF1203">
        <v>0</v>
      </c>
      <c r="AG1203">
        <v>6063</v>
      </c>
      <c r="AH1203">
        <v>1951</v>
      </c>
      <c r="AI1203">
        <v>1904</v>
      </c>
      <c r="AJ1203">
        <v>4201</v>
      </c>
      <c r="AK1203">
        <v>0</v>
      </c>
      <c r="AL1203">
        <v>0</v>
      </c>
      <c r="AM1203">
        <v>189</v>
      </c>
      <c r="AN1203">
        <v>1308</v>
      </c>
      <c r="AO1203">
        <v>2</v>
      </c>
      <c r="AP1203">
        <v>195</v>
      </c>
      <c r="AQ1203">
        <v>15813</v>
      </c>
      <c r="AR1203">
        <v>0</v>
      </c>
      <c r="AS120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31626</v>
      </c>
      <c r="AT1203">
        <v>1185</v>
      </c>
      <c r="AU1203">
        <v>627</v>
      </c>
      <c r="AV1203">
        <v>539</v>
      </c>
      <c r="AW1203">
        <v>3202</v>
      </c>
      <c r="AX1203">
        <v>0</v>
      </c>
      <c r="AY1203">
        <v>0</v>
      </c>
      <c r="AZ1203">
        <v>210</v>
      </c>
      <c r="BA1203">
        <v>1137</v>
      </c>
      <c r="BB1203">
        <v>24</v>
      </c>
      <c r="BC1203">
        <v>597</v>
      </c>
      <c r="BD1203">
        <v>7521</v>
      </c>
      <c r="BE1203">
        <v>78866194</v>
      </c>
      <c r="BF1203">
        <v>30296161</v>
      </c>
      <c r="BG1203">
        <v>18258293</v>
      </c>
      <c r="BH1203">
        <v>56801640</v>
      </c>
      <c r="BI1203">
        <v>0</v>
      </c>
      <c r="BJ1203">
        <v>0</v>
      </c>
      <c r="BK1203">
        <v>2968367</v>
      </c>
      <c r="BL1203">
        <v>21307762</v>
      </c>
      <c r="BM1203">
        <v>29319</v>
      </c>
      <c r="BN1203">
        <v>3732229</v>
      </c>
      <c r="BO1203">
        <v>212259965</v>
      </c>
      <c r="BP1203">
        <v>19002761</v>
      </c>
      <c r="BQ1203">
        <v>9135095</v>
      </c>
      <c r="BR1203">
        <v>2795668</v>
      </c>
      <c r="BS1203">
        <v>20947981</v>
      </c>
      <c r="BT1203">
        <v>0</v>
      </c>
      <c r="BU1203">
        <v>0</v>
      </c>
      <c r="BV1203">
        <v>1333160</v>
      </c>
      <c r="BW1203">
        <v>11064523</v>
      </c>
      <c r="BX1203">
        <v>160828</v>
      </c>
      <c r="BY1203">
        <v>2621491</v>
      </c>
      <c r="BZ1203">
        <v>67061507</v>
      </c>
      <c r="CA1203">
        <v>57234</v>
      </c>
      <c r="CB1203">
        <v>84492450</v>
      </c>
      <c r="CC1203">
        <v>34750404</v>
      </c>
      <c r="CD1203">
        <v>7661469</v>
      </c>
      <c r="CE1203">
        <v>71940878</v>
      </c>
      <c r="CF1203">
        <v>0</v>
      </c>
      <c r="CG1203">
        <v>0</v>
      </c>
      <c r="CH1203">
        <v>0</v>
      </c>
      <c r="CI1203">
        <v>3695873</v>
      </c>
      <c r="CJ1203">
        <v>22779026</v>
      </c>
      <c r="CK1203">
        <v>0</v>
      </c>
      <c r="CL1203">
        <v>190147</v>
      </c>
      <c r="CM1203">
        <v>0</v>
      </c>
      <c r="CN1203">
        <v>0</v>
      </c>
      <c r="CO1203">
        <v>0</v>
      </c>
      <c r="CP1203">
        <v>5814307</v>
      </c>
      <c r="CQ1203">
        <v>231381788</v>
      </c>
      <c r="CR1203">
        <v>751964</v>
      </c>
      <c r="CS1203">
        <v>0</v>
      </c>
      <c r="CT1203">
        <v>0</v>
      </c>
      <c r="CU1203">
        <v>0</v>
      </c>
      <c r="CV1203">
        <v>751964</v>
      </c>
      <c r="CW1203">
        <v>13376505</v>
      </c>
      <c r="CX1203">
        <v>5432816</v>
      </c>
      <c r="CY1203">
        <v>13392492</v>
      </c>
      <c r="CZ1203">
        <v>5808743</v>
      </c>
      <c r="DA1203">
        <v>0</v>
      </c>
      <c r="DB1203">
        <v>0</v>
      </c>
      <c r="DC1203">
        <v>605654</v>
      </c>
      <c r="DD1203">
        <v>9593259</v>
      </c>
      <c r="DE1203">
        <v>0</v>
      </c>
      <c r="DF1203">
        <v>482179</v>
      </c>
      <c r="DG1203">
        <v>48691648</v>
      </c>
      <c r="DH1203">
        <v>71823</v>
      </c>
      <c r="DI1203">
        <v>48070975</v>
      </c>
      <c r="DJ1203">
        <v>247400</v>
      </c>
      <c r="DK1203">
        <v>0</v>
      </c>
      <c r="DL1203">
        <v>0</v>
      </c>
      <c r="DM1203">
        <v>0</v>
      </c>
      <c r="DN1203">
        <v>0</v>
      </c>
      <c r="DO1203">
        <v>0</v>
      </c>
      <c r="DP1203">
        <v>240178</v>
      </c>
      <c r="DQ1203">
        <v>6889644</v>
      </c>
      <c r="DR1203">
        <v>0</v>
      </c>
      <c r="DS1203">
        <v>0</v>
      </c>
      <c r="DT1203">
        <v>0</v>
      </c>
      <c r="DU1203">
        <v>0</v>
      </c>
      <c r="DV1203">
        <v>0</v>
      </c>
      <c r="DW1203">
        <v>0</v>
      </c>
      <c r="DX1203">
        <v>0</v>
      </c>
      <c r="DY1203">
        <v>0</v>
      </c>
      <c r="DZ1203">
        <v>0</v>
      </c>
      <c r="EA1203">
        <v>0</v>
      </c>
      <c r="EB1203">
        <v>0</v>
      </c>
      <c r="EC1203">
        <v>0</v>
      </c>
      <c r="ED1203">
        <v>0</v>
      </c>
    </row>
    <row r="1204" spans="1:134" x14ac:dyDescent="0.3">
      <c r="A1204">
        <v>106331326</v>
      </c>
      <c r="B1204" t="s">
        <v>1590</v>
      </c>
      <c r="C1204">
        <v>20181</v>
      </c>
      <c r="D1204" s="1">
        <v>43101</v>
      </c>
      <c r="E1204" s="1">
        <v>43190</v>
      </c>
      <c r="F1204" t="s">
        <v>134</v>
      </c>
      <c r="G1204" t="s">
        <v>548</v>
      </c>
      <c r="H1204">
        <v>12</v>
      </c>
      <c r="I1204">
        <v>1107</v>
      </c>
      <c r="J1204" t="s">
        <v>183</v>
      </c>
      <c r="K1204" t="s">
        <v>137</v>
      </c>
      <c r="L1204" t="s">
        <v>220</v>
      </c>
      <c r="M1204" t="s">
        <v>1591</v>
      </c>
      <c r="N1204" t="s">
        <v>1592</v>
      </c>
      <c r="O1204" t="s">
        <v>1593</v>
      </c>
      <c r="P1204">
        <v>92220</v>
      </c>
      <c r="Q1204" t="s">
        <v>1594</v>
      </c>
      <c r="R1204">
        <v>79</v>
      </c>
      <c r="S1204">
        <v>79</v>
      </c>
      <c r="T1204">
        <v>79</v>
      </c>
      <c r="U1204">
        <v>200</v>
      </c>
      <c r="V1204">
        <v>223</v>
      </c>
      <c r="W1204">
        <v>50</v>
      </c>
      <c r="X1204">
        <v>235</v>
      </c>
      <c r="Y1204">
        <v>0</v>
      </c>
      <c r="Z1204">
        <v>0</v>
      </c>
      <c r="AA1204">
        <v>146</v>
      </c>
      <c r="AB1204">
        <v>0</v>
      </c>
      <c r="AC1204">
        <v>7</v>
      </c>
      <c r="AD1204">
        <v>20</v>
      </c>
      <c r="AE1204">
        <v>881</v>
      </c>
      <c r="AF1204">
        <v>0</v>
      </c>
      <c r="AG1204">
        <v>937</v>
      </c>
      <c r="AH1204">
        <v>987</v>
      </c>
      <c r="AI1204">
        <v>146</v>
      </c>
      <c r="AJ1204">
        <v>710</v>
      </c>
      <c r="AK1204">
        <v>0</v>
      </c>
      <c r="AL1204">
        <v>0</v>
      </c>
      <c r="AM1204">
        <v>528</v>
      </c>
      <c r="AN1204">
        <v>0</v>
      </c>
      <c r="AO1204">
        <v>30</v>
      </c>
      <c r="AP1204">
        <v>74</v>
      </c>
      <c r="AQ1204">
        <v>3412</v>
      </c>
      <c r="AR1204">
        <v>0</v>
      </c>
      <c r="AS120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6824</v>
      </c>
      <c r="AT1204">
        <v>1119</v>
      </c>
      <c r="AU1204">
        <v>1842</v>
      </c>
      <c r="AV1204">
        <v>863</v>
      </c>
      <c r="AW1204">
        <v>5797</v>
      </c>
      <c r="AX1204">
        <v>0</v>
      </c>
      <c r="AY1204">
        <v>0</v>
      </c>
      <c r="AZ1204">
        <v>2337</v>
      </c>
      <c r="BA1204">
        <v>0</v>
      </c>
      <c r="BB1204">
        <v>0</v>
      </c>
      <c r="BC1204">
        <v>914</v>
      </c>
      <c r="BD1204">
        <v>12872</v>
      </c>
      <c r="BE1204">
        <v>7961961</v>
      </c>
      <c r="BF1204">
        <v>9170217</v>
      </c>
      <c r="BG1204">
        <v>1169929</v>
      </c>
      <c r="BH1204">
        <v>6485188</v>
      </c>
      <c r="BI1204">
        <v>0</v>
      </c>
      <c r="BJ1204">
        <v>0</v>
      </c>
      <c r="BK1204">
        <v>5020470</v>
      </c>
      <c r="BL1204">
        <v>0</v>
      </c>
      <c r="BM1204">
        <v>275375</v>
      </c>
      <c r="BN1204">
        <v>555092</v>
      </c>
      <c r="BO1204">
        <v>30638232</v>
      </c>
      <c r="BP1204">
        <v>6629416</v>
      </c>
      <c r="BQ1204">
        <v>10980599</v>
      </c>
      <c r="BR1204">
        <v>1939703</v>
      </c>
      <c r="BS1204">
        <v>14911742</v>
      </c>
      <c r="BT1204">
        <v>0</v>
      </c>
      <c r="BU1204">
        <v>0</v>
      </c>
      <c r="BV1204">
        <v>9675168</v>
      </c>
      <c r="BW1204">
        <v>0</v>
      </c>
      <c r="BX1204">
        <v>0</v>
      </c>
      <c r="BY1204">
        <v>4666851</v>
      </c>
      <c r="BZ1204">
        <v>48803479</v>
      </c>
      <c r="CA1204">
        <v>3669343</v>
      </c>
      <c r="CB1204">
        <v>13335529</v>
      </c>
      <c r="CC1204">
        <v>4252210</v>
      </c>
      <c r="CD1204">
        <v>2546438</v>
      </c>
      <c r="CE1204">
        <v>18730104</v>
      </c>
      <c r="CF1204">
        <v>-413004</v>
      </c>
      <c r="CG1204">
        <v>0</v>
      </c>
      <c r="CH1204">
        <v>0</v>
      </c>
      <c r="CI1204">
        <v>14027159</v>
      </c>
      <c r="CJ1204">
        <v>0</v>
      </c>
      <c r="CK1204">
        <v>0</v>
      </c>
      <c r="CL1204">
        <v>275375</v>
      </c>
      <c r="CM1204">
        <v>0</v>
      </c>
      <c r="CN1204">
        <v>0</v>
      </c>
      <c r="CO1204">
        <v>0</v>
      </c>
      <c r="CP1204">
        <v>0</v>
      </c>
      <c r="CQ1204">
        <v>56423154</v>
      </c>
      <c r="CR1204">
        <v>0</v>
      </c>
      <c r="CS1204">
        <v>0</v>
      </c>
      <c r="CT1204">
        <v>0</v>
      </c>
      <c r="CU1204">
        <v>0</v>
      </c>
      <c r="CV1204">
        <v>0</v>
      </c>
      <c r="CW1204">
        <v>1255848</v>
      </c>
      <c r="CX1204">
        <v>15898606</v>
      </c>
      <c r="CY1204">
        <v>563194</v>
      </c>
      <c r="CZ1204">
        <v>3079830</v>
      </c>
      <c r="DA1204">
        <v>0</v>
      </c>
      <c r="DB1204">
        <v>0</v>
      </c>
      <c r="DC1204">
        <v>668479</v>
      </c>
      <c r="DD1204">
        <v>0</v>
      </c>
      <c r="DE1204">
        <v>0</v>
      </c>
      <c r="DF1204">
        <v>1552600</v>
      </c>
      <c r="DG1204">
        <v>23018557</v>
      </c>
      <c r="DH1204">
        <v>6039315</v>
      </c>
      <c r="DI1204">
        <v>21027725</v>
      </c>
      <c r="DJ1204">
        <v>0</v>
      </c>
      <c r="DK1204">
        <v>1844522</v>
      </c>
      <c r="DL1204">
        <v>0</v>
      </c>
      <c r="DM1204">
        <v>0</v>
      </c>
      <c r="DN1204">
        <v>0</v>
      </c>
      <c r="DO1204">
        <v>0</v>
      </c>
      <c r="DP1204">
        <v>99203</v>
      </c>
      <c r="DQ1204">
        <v>102955974</v>
      </c>
      <c r="DR1204">
        <v>0</v>
      </c>
      <c r="DS1204">
        <v>0</v>
      </c>
      <c r="DT1204">
        <v>0</v>
      </c>
      <c r="DU1204">
        <v>0</v>
      </c>
      <c r="DV1204">
        <v>0</v>
      </c>
      <c r="DW1204">
        <v>0</v>
      </c>
      <c r="DX1204">
        <v>0</v>
      </c>
      <c r="DY1204">
        <v>0</v>
      </c>
      <c r="DZ1204">
        <v>0</v>
      </c>
      <c r="EA1204">
        <v>0</v>
      </c>
      <c r="EB1204">
        <v>0</v>
      </c>
      <c r="EC1204">
        <v>0</v>
      </c>
      <c r="ED1204">
        <v>0</v>
      </c>
    </row>
    <row r="1205" spans="1:134" x14ac:dyDescent="0.3">
      <c r="A1205">
        <v>106394003</v>
      </c>
      <c r="B1205" t="s">
        <v>1595</v>
      </c>
      <c r="C1205">
        <v>20181</v>
      </c>
      <c r="D1205" s="1">
        <v>43101</v>
      </c>
      <c r="E1205" s="1">
        <v>43190</v>
      </c>
      <c r="F1205" t="s">
        <v>134</v>
      </c>
      <c r="G1205" t="s">
        <v>176</v>
      </c>
      <c r="H1205">
        <v>6</v>
      </c>
      <c r="I1205">
        <v>507</v>
      </c>
      <c r="J1205" t="s">
        <v>276</v>
      </c>
      <c r="K1205" t="s">
        <v>369</v>
      </c>
      <c r="L1205" t="s">
        <v>138</v>
      </c>
      <c r="M1205" t="s">
        <v>1596</v>
      </c>
      <c r="N1205" t="s">
        <v>1597</v>
      </c>
      <c r="O1205" t="s">
        <v>572</v>
      </c>
      <c r="P1205">
        <v>95202</v>
      </c>
      <c r="Q1205" t="s">
        <v>1598</v>
      </c>
      <c r="R1205">
        <v>16</v>
      </c>
      <c r="S1205">
        <v>16</v>
      </c>
      <c r="T1205">
        <v>16</v>
      </c>
      <c r="U1205">
        <v>0</v>
      </c>
      <c r="V1205">
        <v>0</v>
      </c>
      <c r="W1205">
        <v>0</v>
      </c>
      <c r="X1205">
        <v>0</v>
      </c>
      <c r="Y1205">
        <v>0</v>
      </c>
      <c r="Z1205">
        <v>0</v>
      </c>
      <c r="AA1205">
        <v>0</v>
      </c>
      <c r="AB1205">
        <v>0</v>
      </c>
      <c r="AC1205">
        <v>0</v>
      </c>
      <c r="AD1205">
        <v>88</v>
      </c>
      <c r="AE1205">
        <v>88</v>
      </c>
      <c r="AF1205">
        <v>0</v>
      </c>
      <c r="AG1205">
        <v>0</v>
      </c>
      <c r="AH1205">
        <v>0</v>
      </c>
      <c r="AI1205">
        <v>0</v>
      </c>
      <c r="AJ1205">
        <v>0</v>
      </c>
      <c r="AK1205">
        <v>0</v>
      </c>
      <c r="AL1205">
        <v>0</v>
      </c>
      <c r="AM1205">
        <v>0</v>
      </c>
      <c r="AN1205">
        <v>0</v>
      </c>
      <c r="AO1205">
        <v>0</v>
      </c>
      <c r="AP1205">
        <v>1440</v>
      </c>
      <c r="AQ1205">
        <v>1440</v>
      </c>
      <c r="AR1205">
        <v>0</v>
      </c>
      <c r="AS120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2880</v>
      </c>
      <c r="AT1205">
        <v>0</v>
      </c>
      <c r="AU1205">
        <v>0</v>
      </c>
      <c r="AV1205">
        <v>0</v>
      </c>
      <c r="AW1205">
        <v>0</v>
      </c>
      <c r="AX1205">
        <v>0</v>
      </c>
      <c r="AY1205">
        <v>0</v>
      </c>
      <c r="AZ1205">
        <v>0</v>
      </c>
      <c r="BA1205">
        <v>0</v>
      </c>
      <c r="BB1205">
        <v>0</v>
      </c>
      <c r="BC1205">
        <v>0</v>
      </c>
      <c r="BD1205">
        <v>0</v>
      </c>
      <c r="BE1205">
        <v>0</v>
      </c>
      <c r="BF1205">
        <v>0</v>
      </c>
      <c r="BG1205">
        <v>0</v>
      </c>
      <c r="BH1205">
        <v>0</v>
      </c>
      <c r="BI1205">
        <v>0</v>
      </c>
      <c r="BJ1205">
        <v>0</v>
      </c>
      <c r="BK1205">
        <v>0</v>
      </c>
      <c r="BL1205">
        <v>0</v>
      </c>
      <c r="BM1205">
        <v>0</v>
      </c>
      <c r="BN1205">
        <v>1819913</v>
      </c>
      <c r="BO1205">
        <v>1819913</v>
      </c>
      <c r="BP1205">
        <v>0</v>
      </c>
      <c r="BQ1205">
        <v>0</v>
      </c>
      <c r="BR1205">
        <v>0</v>
      </c>
      <c r="BS1205">
        <v>0</v>
      </c>
      <c r="BT1205">
        <v>0</v>
      </c>
      <c r="BU1205">
        <v>0</v>
      </c>
      <c r="BV1205">
        <v>0</v>
      </c>
      <c r="BW1205">
        <v>0</v>
      </c>
      <c r="BX1205">
        <v>0</v>
      </c>
      <c r="BY1205">
        <v>0</v>
      </c>
      <c r="BZ1205">
        <v>0</v>
      </c>
      <c r="CA1205">
        <v>0</v>
      </c>
      <c r="CB1205">
        <v>0</v>
      </c>
      <c r="CC1205">
        <v>0</v>
      </c>
      <c r="CD1205">
        <v>0</v>
      </c>
      <c r="CE1205">
        <v>0</v>
      </c>
      <c r="CF1205">
        <v>0</v>
      </c>
      <c r="CG1205">
        <v>0</v>
      </c>
      <c r="CH1205">
        <v>0</v>
      </c>
      <c r="CI1205">
        <v>0</v>
      </c>
      <c r="CJ1205">
        <v>0</v>
      </c>
      <c r="CK1205">
        <v>0</v>
      </c>
      <c r="CL1205">
        <v>0</v>
      </c>
      <c r="CM1205">
        <v>0</v>
      </c>
      <c r="CN1205">
        <v>0</v>
      </c>
      <c r="CO1205">
        <v>0</v>
      </c>
      <c r="CP1205">
        <v>0</v>
      </c>
      <c r="CQ1205">
        <v>0</v>
      </c>
      <c r="CR1205">
        <v>0</v>
      </c>
      <c r="CS1205">
        <v>0</v>
      </c>
      <c r="CT1205">
        <v>0</v>
      </c>
      <c r="CU1205">
        <v>0</v>
      </c>
      <c r="CV1205">
        <v>0</v>
      </c>
      <c r="CW1205">
        <v>0</v>
      </c>
      <c r="CX1205">
        <v>0</v>
      </c>
      <c r="CY1205">
        <v>0</v>
      </c>
      <c r="CZ1205">
        <v>0</v>
      </c>
      <c r="DA1205">
        <v>0</v>
      </c>
      <c r="DB1205">
        <v>0</v>
      </c>
      <c r="DC1205">
        <v>0</v>
      </c>
      <c r="DD1205">
        <v>0</v>
      </c>
      <c r="DE1205">
        <v>0</v>
      </c>
      <c r="DF1205">
        <v>1819913</v>
      </c>
      <c r="DG1205">
        <v>1819913</v>
      </c>
      <c r="DH1205">
        <v>0</v>
      </c>
      <c r="DI1205">
        <v>1819913</v>
      </c>
      <c r="DJ1205">
        <v>0</v>
      </c>
      <c r="DK1205">
        <v>0</v>
      </c>
      <c r="DL1205">
        <v>0</v>
      </c>
      <c r="DM1205">
        <v>0</v>
      </c>
      <c r="DN1205">
        <v>0</v>
      </c>
      <c r="DO1205">
        <v>0</v>
      </c>
      <c r="DP1205">
        <v>0</v>
      </c>
      <c r="DQ1205">
        <v>0</v>
      </c>
      <c r="DR1205">
        <v>0</v>
      </c>
      <c r="DS1205">
        <v>0</v>
      </c>
      <c r="DT1205">
        <v>0</v>
      </c>
      <c r="DU1205">
        <v>0</v>
      </c>
      <c r="DV1205">
        <v>0</v>
      </c>
      <c r="DW1205">
        <v>0</v>
      </c>
      <c r="DX1205">
        <v>0</v>
      </c>
      <c r="DY1205">
        <v>0</v>
      </c>
      <c r="DZ1205">
        <v>0</v>
      </c>
      <c r="EA1205">
        <v>0</v>
      </c>
      <c r="EB1205">
        <v>0</v>
      </c>
      <c r="EC1205">
        <v>0</v>
      </c>
      <c r="ED1205">
        <v>0</v>
      </c>
    </row>
    <row r="1206" spans="1:134" x14ac:dyDescent="0.3">
      <c r="A1206">
        <v>106391010</v>
      </c>
      <c r="B1206" t="s">
        <v>1599</v>
      </c>
      <c r="C1206">
        <v>20181</v>
      </c>
      <c r="D1206" s="1">
        <v>43101</v>
      </c>
      <c r="E1206" s="1">
        <v>43190</v>
      </c>
      <c r="F1206" t="s">
        <v>134</v>
      </c>
      <c r="G1206" t="s">
        <v>176</v>
      </c>
      <c r="H1206">
        <v>6</v>
      </c>
      <c r="I1206">
        <v>507</v>
      </c>
      <c r="J1206" t="s">
        <v>276</v>
      </c>
      <c r="K1206" t="s">
        <v>137</v>
      </c>
      <c r="L1206" t="s">
        <v>145</v>
      </c>
      <c r="M1206" t="s">
        <v>1600</v>
      </c>
      <c r="N1206" t="s">
        <v>1601</v>
      </c>
      <c r="O1206" t="s">
        <v>1602</v>
      </c>
      <c r="P1206">
        <v>95231</v>
      </c>
      <c r="Q1206" t="s">
        <v>1603</v>
      </c>
      <c r="R1206">
        <v>196</v>
      </c>
      <c r="S1206">
        <v>181</v>
      </c>
      <c r="T1206">
        <v>134</v>
      </c>
      <c r="U1206">
        <v>403</v>
      </c>
      <c r="V1206">
        <v>0</v>
      </c>
      <c r="W1206">
        <v>583</v>
      </c>
      <c r="X1206">
        <v>969</v>
      </c>
      <c r="Y1206">
        <v>0</v>
      </c>
      <c r="Z1206">
        <v>0</v>
      </c>
      <c r="AA1206">
        <v>705</v>
      </c>
      <c r="AB1206">
        <v>0</v>
      </c>
      <c r="AC1206">
        <v>17</v>
      </c>
      <c r="AD1206">
        <v>36</v>
      </c>
      <c r="AE1206">
        <v>2713</v>
      </c>
      <c r="AF1206">
        <v>0</v>
      </c>
      <c r="AG1206">
        <v>1931</v>
      </c>
      <c r="AH1206">
        <v>0</v>
      </c>
      <c r="AI1206">
        <v>2871</v>
      </c>
      <c r="AJ1206">
        <v>3706</v>
      </c>
      <c r="AK1206">
        <v>0</v>
      </c>
      <c r="AL1206">
        <v>0</v>
      </c>
      <c r="AM1206">
        <v>3357</v>
      </c>
      <c r="AN1206">
        <v>0</v>
      </c>
      <c r="AO1206">
        <v>101</v>
      </c>
      <c r="AP1206">
        <v>93</v>
      </c>
      <c r="AQ1206">
        <v>12059</v>
      </c>
      <c r="AR1206">
        <v>0</v>
      </c>
      <c r="AS120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24118</v>
      </c>
      <c r="AT1206">
        <v>10490</v>
      </c>
      <c r="AU1206">
        <v>0</v>
      </c>
      <c r="AV1206">
        <v>6009</v>
      </c>
      <c r="AW1206">
        <v>24599</v>
      </c>
      <c r="AX1206">
        <v>0</v>
      </c>
      <c r="AY1206">
        <v>0</v>
      </c>
      <c r="AZ1206">
        <v>9341</v>
      </c>
      <c r="BA1206">
        <v>0</v>
      </c>
      <c r="BB1206">
        <v>228</v>
      </c>
      <c r="BC1206">
        <v>2631</v>
      </c>
      <c r="BD1206">
        <v>53298</v>
      </c>
      <c r="BE1206">
        <v>42838326</v>
      </c>
      <c r="BF1206">
        <v>0</v>
      </c>
      <c r="BG1206">
        <v>48519550</v>
      </c>
      <c r="BH1206">
        <v>70122829</v>
      </c>
      <c r="BI1206">
        <v>0</v>
      </c>
      <c r="BJ1206">
        <v>0</v>
      </c>
      <c r="BK1206">
        <v>64435542</v>
      </c>
      <c r="BL1206">
        <v>0</v>
      </c>
      <c r="BM1206">
        <v>1745375</v>
      </c>
      <c r="BN1206">
        <v>1554689</v>
      </c>
      <c r="BO1206">
        <v>229216311</v>
      </c>
      <c r="BP1206">
        <v>26514039</v>
      </c>
      <c r="BQ1206">
        <v>0</v>
      </c>
      <c r="BR1206">
        <v>14443808</v>
      </c>
      <c r="BS1206">
        <v>54197267</v>
      </c>
      <c r="BT1206">
        <v>0</v>
      </c>
      <c r="BU1206">
        <v>0</v>
      </c>
      <c r="BV1206">
        <v>25296199</v>
      </c>
      <c r="BW1206">
        <v>0</v>
      </c>
      <c r="BX1206">
        <v>166111</v>
      </c>
      <c r="BY1206">
        <v>6505381</v>
      </c>
      <c r="BZ1206">
        <v>127122805</v>
      </c>
      <c r="CA1206">
        <v>6936538</v>
      </c>
      <c r="CB1206">
        <v>55692487</v>
      </c>
      <c r="CC1206">
        <v>0</v>
      </c>
      <c r="CD1206">
        <v>47728051</v>
      </c>
      <c r="CE1206">
        <v>114555866</v>
      </c>
      <c r="CF1206">
        <v>0</v>
      </c>
      <c r="CG1206">
        <v>0</v>
      </c>
      <c r="CH1206">
        <v>0</v>
      </c>
      <c r="CI1206">
        <v>50005721</v>
      </c>
      <c r="CJ1206">
        <v>0</v>
      </c>
      <c r="CK1206">
        <v>0</v>
      </c>
      <c r="CL1206">
        <v>1123532</v>
      </c>
      <c r="CM1206">
        <v>0</v>
      </c>
      <c r="CN1206">
        <v>0</v>
      </c>
      <c r="CO1206">
        <v>0</v>
      </c>
      <c r="CP1206">
        <v>0</v>
      </c>
      <c r="CQ1206">
        <v>276042195</v>
      </c>
      <c r="CR1206">
        <v>0</v>
      </c>
      <c r="CS1206">
        <v>13543485</v>
      </c>
      <c r="CT1206">
        <v>0</v>
      </c>
      <c r="CU1206">
        <v>0</v>
      </c>
      <c r="CV1206">
        <v>13543485</v>
      </c>
      <c r="CW1206">
        <v>13659878</v>
      </c>
      <c r="CX1206">
        <v>0</v>
      </c>
      <c r="CY1206">
        <v>12858504</v>
      </c>
      <c r="CZ1206">
        <v>27376818</v>
      </c>
      <c r="DA1206">
        <v>0</v>
      </c>
      <c r="DB1206">
        <v>0</v>
      </c>
      <c r="DC1206">
        <v>38821673</v>
      </c>
      <c r="DD1206">
        <v>0</v>
      </c>
      <c r="DE1206">
        <v>0</v>
      </c>
      <c r="DF1206">
        <v>1123533</v>
      </c>
      <c r="DG1206">
        <v>93840406</v>
      </c>
      <c r="DH1206">
        <v>9086031</v>
      </c>
      <c r="DI1206">
        <v>97949325</v>
      </c>
      <c r="DJ1206">
        <v>0</v>
      </c>
      <c r="DK1206">
        <v>534603</v>
      </c>
      <c r="DL1206">
        <v>0</v>
      </c>
      <c r="DM1206">
        <v>0</v>
      </c>
      <c r="DN1206">
        <v>0</v>
      </c>
      <c r="DO1206">
        <v>0</v>
      </c>
      <c r="DP1206">
        <v>9921308</v>
      </c>
      <c r="DQ1206">
        <v>114744300</v>
      </c>
      <c r="DR1206">
        <v>0</v>
      </c>
      <c r="DS1206">
        <v>0</v>
      </c>
      <c r="DT1206">
        <v>0</v>
      </c>
      <c r="DU1206">
        <v>0</v>
      </c>
      <c r="DV1206">
        <v>0</v>
      </c>
      <c r="DW1206">
        <v>0</v>
      </c>
      <c r="DX1206">
        <v>0</v>
      </c>
      <c r="DY1206">
        <v>0</v>
      </c>
      <c r="DZ1206">
        <v>0</v>
      </c>
      <c r="EA1206">
        <v>0</v>
      </c>
      <c r="EB1206">
        <v>0</v>
      </c>
      <c r="EC1206">
        <v>0</v>
      </c>
      <c r="ED1206">
        <v>0</v>
      </c>
    </row>
    <row r="1207" spans="1:134" x14ac:dyDescent="0.3">
      <c r="A1207">
        <v>106104023</v>
      </c>
      <c r="B1207" t="s">
        <v>1604</v>
      </c>
      <c r="C1207">
        <v>20181</v>
      </c>
      <c r="D1207" s="1">
        <v>43101</v>
      </c>
      <c r="E1207" s="1">
        <v>43190</v>
      </c>
      <c r="F1207" t="s">
        <v>134</v>
      </c>
      <c r="G1207" t="s">
        <v>182</v>
      </c>
      <c r="H1207">
        <v>9</v>
      </c>
      <c r="I1207">
        <v>605</v>
      </c>
      <c r="J1207" t="s">
        <v>239</v>
      </c>
      <c r="K1207" t="s">
        <v>137</v>
      </c>
      <c r="L1207" t="s">
        <v>138</v>
      </c>
      <c r="M1207" t="s">
        <v>1605</v>
      </c>
      <c r="N1207" t="s">
        <v>1606</v>
      </c>
      <c r="O1207" t="s">
        <v>417</v>
      </c>
      <c r="P1207">
        <v>93720</v>
      </c>
      <c r="Q1207" t="s">
        <v>1607</v>
      </c>
      <c r="R1207">
        <v>62</v>
      </c>
      <c r="S1207">
        <v>62</v>
      </c>
      <c r="T1207">
        <v>62</v>
      </c>
      <c r="U1207">
        <v>263</v>
      </c>
      <c r="V1207">
        <v>34</v>
      </c>
      <c r="W1207">
        <v>7</v>
      </c>
      <c r="X1207">
        <v>23</v>
      </c>
      <c r="Y1207">
        <v>0</v>
      </c>
      <c r="Z1207">
        <v>0</v>
      </c>
      <c r="AA1207">
        <v>0</v>
      </c>
      <c r="AB1207">
        <v>0</v>
      </c>
      <c r="AC1207">
        <v>0</v>
      </c>
      <c r="AD1207">
        <v>40</v>
      </c>
      <c r="AE1207">
        <v>367</v>
      </c>
      <c r="AF1207">
        <v>0</v>
      </c>
      <c r="AG1207">
        <v>3241</v>
      </c>
      <c r="AH1207">
        <v>485</v>
      </c>
      <c r="AI1207">
        <v>77</v>
      </c>
      <c r="AJ1207">
        <v>292</v>
      </c>
      <c r="AK1207">
        <v>0</v>
      </c>
      <c r="AL1207">
        <v>0</v>
      </c>
      <c r="AM1207">
        <v>0</v>
      </c>
      <c r="AN1207">
        <v>0</v>
      </c>
      <c r="AO1207">
        <v>0</v>
      </c>
      <c r="AP1207">
        <v>702</v>
      </c>
      <c r="AQ1207">
        <v>4797</v>
      </c>
      <c r="AR1207">
        <v>0</v>
      </c>
      <c r="AS120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9594</v>
      </c>
      <c r="AT1207">
        <v>3832</v>
      </c>
      <c r="AU1207">
        <v>727</v>
      </c>
      <c r="AV1207">
        <v>0</v>
      </c>
      <c r="AW1207">
        <v>363</v>
      </c>
      <c r="AX1207">
        <v>0</v>
      </c>
      <c r="AY1207">
        <v>0</v>
      </c>
      <c r="AZ1207">
        <v>0</v>
      </c>
      <c r="BA1207">
        <v>0</v>
      </c>
      <c r="BB1207">
        <v>0</v>
      </c>
      <c r="BC1207">
        <v>2187</v>
      </c>
      <c r="BD1207">
        <v>7109</v>
      </c>
      <c r="BE1207">
        <v>10979005</v>
      </c>
      <c r="BF1207">
        <v>1530817</v>
      </c>
      <c r="BG1207">
        <v>252848</v>
      </c>
      <c r="BH1207">
        <v>923330</v>
      </c>
      <c r="BI1207">
        <v>0</v>
      </c>
      <c r="BJ1207">
        <v>0</v>
      </c>
      <c r="BK1207">
        <v>0</v>
      </c>
      <c r="BL1207">
        <v>0</v>
      </c>
      <c r="BM1207">
        <v>0</v>
      </c>
      <c r="BN1207">
        <v>1530817</v>
      </c>
      <c r="BO1207">
        <v>15216817</v>
      </c>
      <c r="BP1207">
        <v>1055964</v>
      </c>
      <c r="BQ1207">
        <v>190171</v>
      </c>
      <c r="BR1207">
        <v>0</v>
      </c>
      <c r="BS1207">
        <v>125127</v>
      </c>
      <c r="BT1207">
        <v>0</v>
      </c>
      <c r="BU1207">
        <v>0</v>
      </c>
      <c r="BV1207">
        <v>0</v>
      </c>
      <c r="BW1207">
        <v>0</v>
      </c>
      <c r="BX1207">
        <v>0</v>
      </c>
      <c r="BY1207">
        <v>644168</v>
      </c>
      <c r="BZ1207">
        <v>2015430</v>
      </c>
      <c r="CA1207">
        <v>124934</v>
      </c>
      <c r="CB1207">
        <v>4850599</v>
      </c>
      <c r="CC1207">
        <v>1498917</v>
      </c>
      <c r="CD1207">
        <v>211052</v>
      </c>
      <c r="CE1207">
        <v>329512</v>
      </c>
      <c r="CF1207">
        <v>0</v>
      </c>
      <c r="CG1207">
        <v>0</v>
      </c>
      <c r="CH1207">
        <v>0</v>
      </c>
      <c r="CI1207">
        <v>0</v>
      </c>
      <c r="CJ1207">
        <v>0</v>
      </c>
      <c r="CK1207">
        <v>0</v>
      </c>
      <c r="CL1207">
        <v>0</v>
      </c>
      <c r="CM1207">
        <v>0</v>
      </c>
      <c r="CN1207">
        <v>0</v>
      </c>
      <c r="CO1207">
        <v>0</v>
      </c>
      <c r="CP1207">
        <v>868730</v>
      </c>
      <c r="CQ1207">
        <v>7883744</v>
      </c>
      <c r="CR1207">
        <v>0</v>
      </c>
      <c r="CS1207">
        <v>0</v>
      </c>
      <c r="CT1207">
        <v>0</v>
      </c>
      <c r="CU1207">
        <v>0</v>
      </c>
      <c r="CV1207">
        <v>0</v>
      </c>
      <c r="CW1207">
        <v>7059436</v>
      </c>
      <c r="CX1207">
        <v>222071</v>
      </c>
      <c r="CY1207">
        <v>41796</v>
      </c>
      <c r="CZ1207">
        <v>718945</v>
      </c>
      <c r="DA1207">
        <v>0</v>
      </c>
      <c r="DB1207">
        <v>0</v>
      </c>
      <c r="DC1207">
        <v>0</v>
      </c>
      <c r="DD1207">
        <v>0</v>
      </c>
      <c r="DE1207">
        <v>0</v>
      </c>
      <c r="DF1207">
        <v>1306255</v>
      </c>
      <c r="DG1207">
        <v>9348503</v>
      </c>
      <c r="DH1207">
        <v>28992</v>
      </c>
      <c r="DI1207">
        <v>6542857</v>
      </c>
      <c r="DJ1207">
        <v>0</v>
      </c>
      <c r="DK1207">
        <v>0</v>
      </c>
      <c r="DL1207">
        <v>0</v>
      </c>
      <c r="DM1207">
        <v>0</v>
      </c>
      <c r="DN1207">
        <v>0</v>
      </c>
      <c r="DO1207">
        <v>0</v>
      </c>
      <c r="DP1207">
        <v>39333</v>
      </c>
      <c r="DQ1207">
        <v>676244</v>
      </c>
      <c r="DR1207">
        <v>0</v>
      </c>
      <c r="DS1207">
        <v>0</v>
      </c>
      <c r="DT1207">
        <v>0</v>
      </c>
      <c r="DU1207">
        <v>0</v>
      </c>
      <c r="DV1207">
        <v>0</v>
      </c>
      <c r="DW1207">
        <v>0</v>
      </c>
      <c r="DX1207">
        <v>0</v>
      </c>
      <c r="DY1207">
        <v>0</v>
      </c>
      <c r="DZ1207">
        <v>0</v>
      </c>
      <c r="EA1207">
        <v>0</v>
      </c>
      <c r="EB1207">
        <v>0</v>
      </c>
      <c r="EC1207">
        <v>0</v>
      </c>
      <c r="ED1207">
        <v>0</v>
      </c>
    </row>
    <row r="1208" spans="1:134" x14ac:dyDescent="0.3">
      <c r="A1208">
        <v>106013619</v>
      </c>
      <c r="B1208" t="s">
        <v>1612</v>
      </c>
      <c r="C1208">
        <v>20181</v>
      </c>
      <c r="D1208" s="1">
        <v>43101</v>
      </c>
      <c r="E1208" s="1">
        <v>43190</v>
      </c>
      <c r="F1208" t="s">
        <v>134</v>
      </c>
      <c r="G1208" t="s">
        <v>233</v>
      </c>
      <c r="H1208">
        <v>5</v>
      </c>
      <c r="I1208">
        <v>421</v>
      </c>
      <c r="J1208" t="s">
        <v>276</v>
      </c>
      <c r="K1208" t="s">
        <v>137</v>
      </c>
      <c r="L1208" t="s">
        <v>138</v>
      </c>
      <c r="M1208" t="s">
        <v>234</v>
      </c>
      <c r="N1208" t="s">
        <v>1613</v>
      </c>
      <c r="O1208" t="s">
        <v>930</v>
      </c>
      <c r="P1208">
        <v>94578</v>
      </c>
      <c r="Q1208" t="s">
        <v>237</v>
      </c>
      <c r="R1208">
        <v>93</v>
      </c>
      <c r="S1208">
        <v>48</v>
      </c>
      <c r="T1208">
        <v>48</v>
      </c>
      <c r="U1208">
        <v>335</v>
      </c>
      <c r="V1208">
        <v>37</v>
      </c>
      <c r="W1208">
        <v>46</v>
      </c>
      <c r="X1208">
        <v>193</v>
      </c>
      <c r="Y1208">
        <v>0</v>
      </c>
      <c r="Z1208">
        <v>8</v>
      </c>
      <c r="AA1208">
        <v>0</v>
      </c>
      <c r="AB1208">
        <v>37</v>
      </c>
      <c r="AC1208">
        <v>0</v>
      </c>
      <c r="AD1208">
        <v>11</v>
      </c>
      <c r="AE1208">
        <v>667</v>
      </c>
      <c r="AF1208">
        <v>0</v>
      </c>
      <c r="AG1208">
        <v>1634</v>
      </c>
      <c r="AH1208">
        <v>201</v>
      </c>
      <c r="AI1208">
        <v>264</v>
      </c>
      <c r="AJ1208">
        <v>639</v>
      </c>
      <c r="AK1208">
        <v>0</v>
      </c>
      <c r="AL1208">
        <v>28</v>
      </c>
      <c r="AM1208">
        <v>0</v>
      </c>
      <c r="AN1208">
        <v>143</v>
      </c>
      <c r="AO1208">
        <v>0</v>
      </c>
      <c r="AP1208">
        <v>71</v>
      </c>
      <c r="AQ1208">
        <v>2980</v>
      </c>
      <c r="AR1208">
        <v>0</v>
      </c>
      <c r="AS120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5960</v>
      </c>
      <c r="AT1208">
        <v>1894</v>
      </c>
      <c r="AU1208">
        <v>166</v>
      </c>
      <c r="AV1208">
        <v>573</v>
      </c>
      <c r="AW1208">
        <v>4532</v>
      </c>
      <c r="AX1208">
        <v>0</v>
      </c>
      <c r="AY1208">
        <v>273</v>
      </c>
      <c r="AZ1208">
        <v>31</v>
      </c>
      <c r="BA1208">
        <v>922</v>
      </c>
      <c r="BB1208">
        <v>3</v>
      </c>
      <c r="BC1208">
        <v>934</v>
      </c>
      <c r="BD1208">
        <v>9328</v>
      </c>
      <c r="BE1208">
        <v>31629021</v>
      </c>
      <c r="BF1208">
        <v>3113043</v>
      </c>
      <c r="BG1208">
        <v>4310363</v>
      </c>
      <c r="BH1208">
        <v>11899054</v>
      </c>
      <c r="BI1208">
        <v>0</v>
      </c>
      <c r="BJ1208">
        <v>699054</v>
      </c>
      <c r="BK1208">
        <v>0</v>
      </c>
      <c r="BL1208">
        <v>2955549</v>
      </c>
      <c r="BM1208">
        <v>0</v>
      </c>
      <c r="BN1208">
        <v>1177091</v>
      </c>
      <c r="BO1208">
        <v>55783175</v>
      </c>
      <c r="BP1208">
        <v>11694189</v>
      </c>
      <c r="BQ1208">
        <v>1366879</v>
      </c>
      <c r="BR1208">
        <v>3663861</v>
      </c>
      <c r="BS1208">
        <v>20684503</v>
      </c>
      <c r="BT1208">
        <v>0</v>
      </c>
      <c r="BU1208">
        <v>941093</v>
      </c>
      <c r="BV1208">
        <v>207278</v>
      </c>
      <c r="BW1208">
        <v>4108282</v>
      </c>
      <c r="BX1208">
        <v>14315</v>
      </c>
      <c r="BY1208">
        <v>3730106</v>
      </c>
      <c r="BZ1208">
        <v>46410506</v>
      </c>
      <c r="CA1208">
        <v>2426239</v>
      </c>
      <c r="CB1208">
        <v>34849491</v>
      </c>
      <c r="CC1208">
        <v>3569263</v>
      </c>
      <c r="CD1208">
        <v>6415248</v>
      </c>
      <c r="CE1208">
        <v>29560435</v>
      </c>
      <c r="CF1208">
        <v>-722000</v>
      </c>
      <c r="CG1208">
        <v>0</v>
      </c>
      <c r="CH1208">
        <v>682</v>
      </c>
      <c r="CI1208">
        <v>159896</v>
      </c>
      <c r="CJ1208">
        <v>3760768</v>
      </c>
      <c r="CK1208">
        <v>0</v>
      </c>
      <c r="CL1208">
        <v>644950</v>
      </c>
      <c r="CM1208">
        <v>0</v>
      </c>
      <c r="CN1208">
        <v>0</v>
      </c>
      <c r="CO1208">
        <v>0</v>
      </c>
      <c r="CP1208">
        <v>0</v>
      </c>
      <c r="CQ1208">
        <v>80664972</v>
      </c>
      <c r="CR1208">
        <v>0</v>
      </c>
      <c r="CS1208">
        <v>0</v>
      </c>
      <c r="CT1208">
        <v>239014</v>
      </c>
      <c r="CU1208">
        <v>0</v>
      </c>
      <c r="CV1208">
        <v>239014</v>
      </c>
      <c r="CW1208">
        <v>8473719</v>
      </c>
      <c r="CX1208">
        <v>910659</v>
      </c>
      <c r="CY1208">
        <v>2280976</v>
      </c>
      <c r="CZ1208">
        <v>3023122</v>
      </c>
      <c r="DA1208">
        <v>0</v>
      </c>
      <c r="DB1208">
        <v>1878479</v>
      </c>
      <c r="DC1208">
        <v>47382</v>
      </c>
      <c r="DD1208">
        <v>3303063</v>
      </c>
      <c r="DE1208">
        <v>14315</v>
      </c>
      <c r="DF1208">
        <v>1836008</v>
      </c>
      <c r="DG1208">
        <v>21767723</v>
      </c>
      <c r="DH1208">
        <v>18579</v>
      </c>
      <c r="DI1208">
        <v>19477706</v>
      </c>
      <c r="DJ1208">
        <v>0</v>
      </c>
      <c r="DK1208">
        <v>0</v>
      </c>
      <c r="DL1208">
        <v>0</v>
      </c>
      <c r="DM1208">
        <v>0</v>
      </c>
      <c r="DN1208">
        <v>0</v>
      </c>
      <c r="DO1208">
        <v>0</v>
      </c>
      <c r="DP1208">
        <v>0</v>
      </c>
      <c r="DQ1208">
        <v>14334820</v>
      </c>
      <c r="DR1208">
        <v>0</v>
      </c>
      <c r="DS1208">
        <v>0</v>
      </c>
      <c r="DT1208">
        <v>0</v>
      </c>
      <c r="DU1208">
        <v>0</v>
      </c>
      <c r="DV1208">
        <v>0</v>
      </c>
      <c r="DW1208">
        <v>0</v>
      </c>
      <c r="DX1208">
        <v>0</v>
      </c>
      <c r="DY1208">
        <v>0</v>
      </c>
      <c r="DZ1208">
        <v>0</v>
      </c>
      <c r="EA1208">
        <v>0</v>
      </c>
      <c r="EB1208">
        <v>0</v>
      </c>
      <c r="EC1208">
        <v>0</v>
      </c>
      <c r="ED1208">
        <v>0</v>
      </c>
    </row>
    <row r="1209" spans="1:134" x14ac:dyDescent="0.3">
      <c r="A1209">
        <v>106404046</v>
      </c>
      <c r="B1209" t="s">
        <v>1614</v>
      </c>
      <c r="C1209">
        <v>20181</v>
      </c>
      <c r="D1209" s="1">
        <v>43101</v>
      </c>
      <c r="E1209" s="1">
        <v>43190</v>
      </c>
      <c r="F1209" t="s">
        <v>134</v>
      </c>
      <c r="G1209" t="s">
        <v>282</v>
      </c>
      <c r="H1209">
        <v>8</v>
      </c>
      <c r="I1209">
        <v>801</v>
      </c>
      <c r="J1209" t="s">
        <v>276</v>
      </c>
      <c r="K1209" t="s">
        <v>369</v>
      </c>
      <c r="L1209" t="s">
        <v>138</v>
      </c>
      <c r="M1209" t="s">
        <v>1615</v>
      </c>
      <c r="N1209" t="s">
        <v>1616</v>
      </c>
      <c r="O1209" t="s">
        <v>705</v>
      </c>
      <c r="P1209">
        <v>93401</v>
      </c>
      <c r="Q1209" t="s">
        <v>1617</v>
      </c>
      <c r="R1209">
        <v>16</v>
      </c>
      <c r="S1209">
        <v>16</v>
      </c>
      <c r="T1209">
        <v>13</v>
      </c>
      <c r="U1209">
        <v>0</v>
      </c>
      <c r="V1209">
        <v>0</v>
      </c>
      <c r="W1209">
        <v>0</v>
      </c>
      <c r="X1209">
        <v>0</v>
      </c>
      <c r="Y1209">
        <v>77</v>
      </c>
      <c r="Z1209">
        <v>0</v>
      </c>
      <c r="AA1209">
        <v>79</v>
      </c>
      <c r="AB1209">
        <v>3</v>
      </c>
      <c r="AC1209">
        <v>0</v>
      </c>
      <c r="AD1209">
        <v>0</v>
      </c>
      <c r="AE1209">
        <v>159</v>
      </c>
      <c r="AF1209">
        <v>0</v>
      </c>
      <c r="AG1209">
        <v>0</v>
      </c>
      <c r="AH1209">
        <v>0</v>
      </c>
      <c r="AI1209">
        <v>0</v>
      </c>
      <c r="AJ1209">
        <v>0</v>
      </c>
      <c r="AK1209">
        <v>365</v>
      </c>
      <c r="AL1209">
        <v>0</v>
      </c>
      <c r="AM1209">
        <v>257</v>
      </c>
      <c r="AN1209">
        <v>4</v>
      </c>
      <c r="AO1209">
        <v>0</v>
      </c>
      <c r="AP1209">
        <v>0</v>
      </c>
      <c r="AQ1209">
        <v>626</v>
      </c>
      <c r="AR1209">
        <v>0</v>
      </c>
      <c r="AS120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1252</v>
      </c>
      <c r="AT1209">
        <v>0</v>
      </c>
      <c r="AU1209">
        <v>0</v>
      </c>
      <c r="AV1209">
        <v>0</v>
      </c>
      <c r="AW1209">
        <v>0</v>
      </c>
      <c r="AX1209">
        <v>0</v>
      </c>
      <c r="AY1209">
        <v>0</v>
      </c>
      <c r="AZ1209">
        <v>0</v>
      </c>
      <c r="BA1209">
        <v>0</v>
      </c>
      <c r="BB1209">
        <v>0</v>
      </c>
      <c r="BC1209">
        <v>0</v>
      </c>
      <c r="BD1209">
        <v>0</v>
      </c>
      <c r="BE1209">
        <v>0</v>
      </c>
      <c r="BF1209">
        <v>0</v>
      </c>
      <c r="BG1209">
        <v>0</v>
      </c>
      <c r="BH1209">
        <v>0</v>
      </c>
      <c r="BI1209">
        <v>190364</v>
      </c>
      <c r="BJ1209">
        <v>0</v>
      </c>
      <c r="BK1209">
        <v>461859</v>
      </c>
      <c r="BL1209">
        <v>7302</v>
      </c>
      <c r="BM1209">
        <v>0</v>
      </c>
      <c r="BN1209">
        <v>0</v>
      </c>
      <c r="BO1209">
        <v>659525</v>
      </c>
      <c r="BP1209">
        <v>0</v>
      </c>
      <c r="BQ1209">
        <v>0</v>
      </c>
      <c r="BR1209">
        <v>0</v>
      </c>
      <c r="BS1209">
        <v>0</v>
      </c>
      <c r="BT1209">
        <v>0</v>
      </c>
      <c r="BU1209">
        <v>0</v>
      </c>
      <c r="BV1209">
        <v>0</v>
      </c>
      <c r="BW1209">
        <v>0</v>
      </c>
      <c r="BX1209">
        <v>0</v>
      </c>
      <c r="BY1209">
        <v>0</v>
      </c>
      <c r="BZ1209">
        <v>0</v>
      </c>
      <c r="CA1209">
        <v>0</v>
      </c>
      <c r="CB1209">
        <v>0</v>
      </c>
      <c r="CC1209">
        <v>0</v>
      </c>
      <c r="CD1209">
        <v>0</v>
      </c>
      <c r="CE1209">
        <v>0</v>
      </c>
      <c r="CF1209">
        <v>0</v>
      </c>
      <c r="CG1209">
        <v>0</v>
      </c>
      <c r="CH1209">
        <v>0</v>
      </c>
      <c r="CI1209">
        <v>0</v>
      </c>
      <c r="CJ1209">
        <v>0</v>
      </c>
      <c r="CK1209">
        <v>0</v>
      </c>
      <c r="CL1209">
        <v>0</v>
      </c>
      <c r="CM1209">
        <v>0</v>
      </c>
      <c r="CN1209">
        <v>0</v>
      </c>
      <c r="CO1209">
        <v>0</v>
      </c>
      <c r="CP1209">
        <v>0</v>
      </c>
      <c r="CQ1209">
        <v>0</v>
      </c>
      <c r="CR1209">
        <v>0</v>
      </c>
      <c r="CS1209">
        <v>0</v>
      </c>
      <c r="CT1209">
        <v>0</v>
      </c>
      <c r="CU1209">
        <v>0</v>
      </c>
      <c r="CV1209">
        <v>0</v>
      </c>
      <c r="CW1209">
        <v>0</v>
      </c>
      <c r="CX1209">
        <v>0</v>
      </c>
      <c r="CY1209">
        <v>0</v>
      </c>
      <c r="CZ1209">
        <v>0</v>
      </c>
      <c r="DA1209">
        <v>190364</v>
      </c>
      <c r="DB1209">
        <v>0</v>
      </c>
      <c r="DC1209">
        <v>461859</v>
      </c>
      <c r="DD1209">
        <v>7302</v>
      </c>
      <c r="DE1209">
        <v>0</v>
      </c>
      <c r="DF1209">
        <v>0</v>
      </c>
      <c r="DG1209">
        <v>659525</v>
      </c>
      <c r="DH1209">
        <v>0</v>
      </c>
      <c r="DI1209">
        <v>1218345</v>
      </c>
      <c r="DJ1209">
        <v>0</v>
      </c>
      <c r="DK1209">
        <v>0</v>
      </c>
      <c r="DL1209">
        <v>0</v>
      </c>
      <c r="DM1209">
        <v>0</v>
      </c>
      <c r="DN1209">
        <v>0</v>
      </c>
      <c r="DO1209">
        <v>0</v>
      </c>
      <c r="DP1209">
        <v>0</v>
      </c>
      <c r="DQ1209">
        <v>0</v>
      </c>
      <c r="DR1209">
        <v>0</v>
      </c>
      <c r="DS1209">
        <v>0</v>
      </c>
      <c r="DT1209">
        <v>0</v>
      </c>
      <c r="DU1209">
        <v>0</v>
      </c>
      <c r="DV1209">
        <v>0</v>
      </c>
      <c r="DW1209">
        <v>0</v>
      </c>
      <c r="DX1209">
        <v>0</v>
      </c>
      <c r="DY1209">
        <v>0</v>
      </c>
      <c r="DZ1209">
        <v>0</v>
      </c>
      <c r="EA1209">
        <v>0</v>
      </c>
      <c r="EB1209">
        <v>0</v>
      </c>
      <c r="EC1209">
        <v>0</v>
      </c>
      <c r="ED1209">
        <v>0</v>
      </c>
    </row>
    <row r="1210" spans="1:134" x14ac:dyDescent="0.3">
      <c r="A1210">
        <v>106410782</v>
      </c>
      <c r="B1210" t="s">
        <v>1618</v>
      </c>
      <c r="C1210">
        <v>20181</v>
      </c>
      <c r="D1210" s="1">
        <v>43101</v>
      </c>
      <c r="E1210" s="1">
        <v>43190</v>
      </c>
      <c r="F1210" t="s">
        <v>134</v>
      </c>
      <c r="G1210" t="s">
        <v>910</v>
      </c>
      <c r="H1210">
        <v>4</v>
      </c>
      <c r="I1210">
        <v>427</v>
      </c>
      <c r="J1210" t="s">
        <v>276</v>
      </c>
      <c r="K1210" t="s">
        <v>137</v>
      </c>
      <c r="L1210" t="s">
        <v>138</v>
      </c>
      <c r="M1210" t="s">
        <v>1619</v>
      </c>
      <c r="N1210" t="s">
        <v>1620</v>
      </c>
      <c r="O1210" t="s">
        <v>1621</v>
      </c>
      <c r="P1210">
        <v>94403</v>
      </c>
      <c r="Q1210" t="s">
        <v>1622</v>
      </c>
      <c r="R1210">
        <v>509</v>
      </c>
      <c r="S1210">
        <v>509</v>
      </c>
      <c r="T1210">
        <v>509</v>
      </c>
      <c r="U1210">
        <v>134</v>
      </c>
      <c r="V1210">
        <v>95</v>
      </c>
      <c r="W1210">
        <v>207</v>
      </c>
      <c r="X1210">
        <v>269</v>
      </c>
      <c r="Y1210">
        <v>0</v>
      </c>
      <c r="Z1210">
        <v>29</v>
      </c>
      <c r="AA1210">
        <v>31</v>
      </c>
      <c r="AB1210">
        <v>0</v>
      </c>
      <c r="AC1210">
        <v>17</v>
      </c>
      <c r="AD1210">
        <v>37</v>
      </c>
      <c r="AE1210">
        <v>819</v>
      </c>
      <c r="AF1210">
        <v>148</v>
      </c>
      <c r="AG1210">
        <v>3225</v>
      </c>
      <c r="AH1210">
        <v>2345</v>
      </c>
      <c r="AI1210">
        <v>4236</v>
      </c>
      <c r="AJ1210">
        <v>20623</v>
      </c>
      <c r="AK1210">
        <v>0</v>
      </c>
      <c r="AL1210">
        <v>205</v>
      </c>
      <c r="AM1210">
        <v>780</v>
      </c>
      <c r="AN1210">
        <v>0</v>
      </c>
      <c r="AO1210">
        <v>65</v>
      </c>
      <c r="AP1210">
        <v>577</v>
      </c>
      <c r="AQ1210">
        <v>32056</v>
      </c>
      <c r="AR1210">
        <v>25586</v>
      </c>
      <c r="AS121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89698</v>
      </c>
      <c r="AT1210">
        <v>7270</v>
      </c>
      <c r="AU1210">
        <v>6825</v>
      </c>
      <c r="AV1210">
        <v>13252</v>
      </c>
      <c r="AW1210">
        <v>41611</v>
      </c>
      <c r="AX1210">
        <v>0</v>
      </c>
      <c r="AY1210">
        <v>17895</v>
      </c>
      <c r="AZ1210">
        <v>706</v>
      </c>
      <c r="BA1210">
        <v>0</v>
      </c>
      <c r="BB1210">
        <v>1683</v>
      </c>
      <c r="BC1210">
        <v>5563</v>
      </c>
      <c r="BD1210">
        <v>94805</v>
      </c>
      <c r="BE1210">
        <v>8611972</v>
      </c>
      <c r="BF1210">
        <v>6197560</v>
      </c>
      <c r="BG1210">
        <v>9105144</v>
      </c>
      <c r="BH1210">
        <v>16866372</v>
      </c>
      <c r="BI1210">
        <v>0</v>
      </c>
      <c r="BJ1210">
        <v>1044640</v>
      </c>
      <c r="BK1210">
        <v>832554</v>
      </c>
      <c r="BL1210">
        <v>0</v>
      </c>
      <c r="BM1210">
        <v>405721</v>
      </c>
      <c r="BN1210">
        <v>1391226</v>
      </c>
      <c r="BO1210">
        <v>44455189</v>
      </c>
      <c r="BP1210">
        <v>6460478</v>
      </c>
      <c r="BQ1210">
        <v>5558039</v>
      </c>
      <c r="BR1210">
        <v>11465425</v>
      </c>
      <c r="BS1210">
        <v>31630005</v>
      </c>
      <c r="BT1210">
        <v>0</v>
      </c>
      <c r="BU1210">
        <v>14629892</v>
      </c>
      <c r="BV1210">
        <v>966556</v>
      </c>
      <c r="BW1210">
        <v>0</v>
      </c>
      <c r="BX1210">
        <v>674063</v>
      </c>
      <c r="BY1210">
        <v>3885749</v>
      </c>
      <c r="BZ1210">
        <v>75270207</v>
      </c>
      <c r="CA1210">
        <v>332658</v>
      </c>
      <c r="CB1210">
        <v>8577087</v>
      </c>
      <c r="CC1210">
        <v>7694187</v>
      </c>
      <c r="CD1210">
        <v>9807514</v>
      </c>
      <c r="CE1210">
        <v>33687488</v>
      </c>
      <c r="CF1210">
        <v>-12385330</v>
      </c>
      <c r="CG1210">
        <v>0</v>
      </c>
      <c r="CH1210">
        <v>12350411</v>
      </c>
      <c r="CI1210">
        <v>499125</v>
      </c>
      <c r="CJ1210">
        <v>0</v>
      </c>
      <c r="CK1210">
        <v>0</v>
      </c>
      <c r="CL1210">
        <v>730031</v>
      </c>
      <c r="CM1210">
        <v>0</v>
      </c>
      <c r="CN1210">
        <v>0</v>
      </c>
      <c r="CO1210">
        <v>0</v>
      </c>
      <c r="CP1210">
        <v>3667529</v>
      </c>
      <c r="CQ1210">
        <v>64960700</v>
      </c>
      <c r="CR1210">
        <v>0</v>
      </c>
      <c r="CS1210">
        <v>2401825</v>
      </c>
      <c r="CT1210">
        <v>0</v>
      </c>
      <c r="CU1210">
        <v>0</v>
      </c>
      <c r="CV1210">
        <v>2401825</v>
      </c>
      <c r="CW1210">
        <v>6495363</v>
      </c>
      <c r="CX1210">
        <v>4061412</v>
      </c>
      <c r="CY1210">
        <v>10763055</v>
      </c>
      <c r="CZ1210">
        <v>29596044</v>
      </c>
      <c r="DA1210">
        <v>0</v>
      </c>
      <c r="DB1210">
        <v>3324121</v>
      </c>
      <c r="DC1210">
        <v>1299985</v>
      </c>
      <c r="DD1210">
        <v>0</v>
      </c>
      <c r="DE1210">
        <v>-127354</v>
      </c>
      <c r="DF1210">
        <v>1753895</v>
      </c>
      <c r="DG1210">
        <v>57166521</v>
      </c>
      <c r="DH1210">
        <v>15811611</v>
      </c>
      <c r="DI1210">
        <v>86072924</v>
      </c>
      <c r="DJ1210">
        <v>6852630</v>
      </c>
      <c r="DK1210">
        <v>15331049</v>
      </c>
      <c r="DL1210">
        <v>0</v>
      </c>
      <c r="DM1210">
        <v>0</v>
      </c>
      <c r="DN1210">
        <v>0</v>
      </c>
      <c r="DO1210">
        <v>0</v>
      </c>
      <c r="DP1210">
        <v>828490</v>
      </c>
      <c r="DQ1210">
        <v>30544083</v>
      </c>
      <c r="DR1210">
        <v>0</v>
      </c>
      <c r="DS1210">
        <v>0</v>
      </c>
      <c r="DT1210">
        <v>0</v>
      </c>
      <c r="DU1210">
        <v>0</v>
      </c>
      <c r="DV1210">
        <v>0</v>
      </c>
      <c r="DW1210">
        <v>0</v>
      </c>
      <c r="DX1210">
        <v>0</v>
      </c>
      <c r="DY1210">
        <v>0</v>
      </c>
      <c r="DZ1210">
        <v>0</v>
      </c>
      <c r="EA1210">
        <v>0</v>
      </c>
      <c r="EB1210">
        <v>0</v>
      </c>
      <c r="EC1210">
        <v>0</v>
      </c>
      <c r="ED1210">
        <v>0</v>
      </c>
    </row>
    <row r="1211" spans="1:134" x14ac:dyDescent="0.3">
      <c r="A1211">
        <v>106074017</v>
      </c>
      <c r="B1211" t="s">
        <v>1623</v>
      </c>
      <c r="C1211">
        <v>20181</v>
      </c>
      <c r="D1211" s="1">
        <v>43101</v>
      </c>
      <c r="E1211" s="1">
        <v>43190</v>
      </c>
      <c r="F1211" t="s">
        <v>134</v>
      </c>
      <c r="G1211" t="s">
        <v>542</v>
      </c>
      <c r="H1211">
        <v>5</v>
      </c>
      <c r="I1211">
        <v>411</v>
      </c>
      <c r="J1211" t="s">
        <v>255</v>
      </c>
      <c r="K1211" t="s">
        <v>137</v>
      </c>
      <c r="L1211" t="s">
        <v>138</v>
      </c>
      <c r="M1211" t="s">
        <v>1624</v>
      </c>
      <c r="N1211" t="s">
        <v>1625</v>
      </c>
      <c r="O1211" t="s">
        <v>1626</v>
      </c>
      <c r="P1211">
        <v>94583</v>
      </c>
      <c r="Q1211" t="s">
        <v>1627</v>
      </c>
      <c r="R1211">
        <v>123</v>
      </c>
      <c r="S1211">
        <v>123</v>
      </c>
      <c r="T1211">
        <v>60</v>
      </c>
      <c r="U1211">
        <v>411</v>
      </c>
      <c r="V1211">
        <v>93</v>
      </c>
      <c r="W1211">
        <v>17</v>
      </c>
      <c r="X1211">
        <v>50</v>
      </c>
      <c r="Y1211">
        <v>0</v>
      </c>
      <c r="Z1211">
        <v>0</v>
      </c>
      <c r="AA1211">
        <v>18</v>
      </c>
      <c r="AB1211">
        <v>509</v>
      </c>
      <c r="AC1211">
        <v>1</v>
      </c>
      <c r="AD1211">
        <v>9</v>
      </c>
      <c r="AE1211">
        <v>1108</v>
      </c>
      <c r="AF1211">
        <v>0</v>
      </c>
      <c r="AG1211">
        <v>1839</v>
      </c>
      <c r="AH1211">
        <v>1265</v>
      </c>
      <c r="AI1211">
        <v>289</v>
      </c>
      <c r="AJ1211">
        <v>163</v>
      </c>
      <c r="AK1211">
        <v>0</v>
      </c>
      <c r="AL1211">
        <v>0</v>
      </c>
      <c r="AM1211">
        <v>58</v>
      </c>
      <c r="AN1211">
        <v>1419</v>
      </c>
      <c r="AO1211">
        <v>3</v>
      </c>
      <c r="AP1211">
        <v>32</v>
      </c>
      <c r="AQ1211">
        <v>5068</v>
      </c>
      <c r="AR1211">
        <v>0</v>
      </c>
      <c r="AS121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10136</v>
      </c>
      <c r="AT1211">
        <v>4457</v>
      </c>
      <c r="AU1211">
        <v>851</v>
      </c>
      <c r="AV1211">
        <v>66</v>
      </c>
      <c r="AW1211">
        <v>591</v>
      </c>
      <c r="AX1211">
        <v>0</v>
      </c>
      <c r="AY1211">
        <v>0</v>
      </c>
      <c r="AZ1211">
        <v>610</v>
      </c>
      <c r="BA1211">
        <v>7908</v>
      </c>
      <c r="BB1211">
        <v>2</v>
      </c>
      <c r="BC1211">
        <v>1547</v>
      </c>
      <c r="BD1211">
        <v>16032</v>
      </c>
      <c r="BE1211">
        <v>55576141</v>
      </c>
      <c r="BF1211">
        <v>30720003</v>
      </c>
      <c r="BG1211">
        <v>3676519</v>
      </c>
      <c r="BH1211">
        <v>4844005</v>
      </c>
      <c r="BI1211">
        <v>0</v>
      </c>
      <c r="BJ1211">
        <v>0</v>
      </c>
      <c r="BK1211">
        <v>1929281</v>
      </c>
      <c r="BL1211">
        <v>45562172</v>
      </c>
      <c r="BM1211">
        <v>197099</v>
      </c>
      <c r="BN1211">
        <v>1337135</v>
      </c>
      <c r="BO1211">
        <v>143842355</v>
      </c>
      <c r="BP1211">
        <v>30274488</v>
      </c>
      <c r="BQ1211">
        <v>7972451</v>
      </c>
      <c r="BR1211">
        <v>566867</v>
      </c>
      <c r="BS1211">
        <v>4984376</v>
      </c>
      <c r="BT1211">
        <v>0</v>
      </c>
      <c r="BU1211">
        <v>0</v>
      </c>
      <c r="BV1211">
        <v>5014467</v>
      </c>
      <c r="BW1211">
        <v>53668084</v>
      </c>
      <c r="BX1211">
        <v>55548</v>
      </c>
      <c r="BY1211">
        <v>6517291</v>
      </c>
      <c r="BZ1211">
        <v>109053572</v>
      </c>
      <c r="CA1211">
        <v>1830768</v>
      </c>
      <c r="CB1211">
        <v>76402397</v>
      </c>
      <c r="CC1211">
        <v>30920946</v>
      </c>
      <c r="CD1211">
        <v>3001024</v>
      </c>
      <c r="CE1211">
        <v>9194224</v>
      </c>
      <c r="CF1211">
        <v>0</v>
      </c>
      <c r="CG1211">
        <v>0</v>
      </c>
      <c r="CH1211">
        <v>0</v>
      </c>
      <c r="CI1211">
        <v>5771868</v>
      </c>
      <c r="CJ1211">
        <v>68203435</v>
      </c>
      <c r="CK1211">
        <v>0</v>
      </c>
      <c r="CL1211">
        <v>252647</v>
      </c>
      <c r="CM1211">
        <v>0</v>
      </c>
      <c r="CN1211">
        <v>0</v>
      </c>
      <c r="CO1211">
        <v>0</v>
      </c>
      <c r="CP1211">
        <v>6714678</v>
      </c>
      <c r="CQ1211">
        <v>202291987</v>
      </c>
      <c r="CR1211">
        <v>0</v>
      </c>
      <c r="CS1211">
        <v>0</v>
      </c>
      <c r="CT1211">
        <v>0</v>
      </c>
      <c r="CU1211">
        <v>0</v>
      </c>
      <c r="CV1211">
        <v>0</v>
      </c>
      <c r="CW1211">
        <v>9448232</v>
      </c>
      <c r="CX1211">
        <v>7771508</v>
      </c>
      <c r="CY1211">
        <v>1242362</v>
      </c>
      <c r="CZ1211">
        <v>634157</v>
      </c>
      <c r="DA1211">
        <v>0</v>
      </c>
      <c r="DB1211">
        <v>0</v>
      </c>
      <c r="DC1211">
        <v>1082061</v>
      </c>
      <c r="DD1211">
        <v>29869149</v>
      </c>
      <c r="DE1211">
        <v>0</v>
      </c>
      <c r="DF1211">
        <v>556471</v>
      </c>
      <c r="DG1211">
        <v>50603940</v>
      </c>
      <c r="DH1211">
        <v>353740</v>
      </c>
      <c r="DI1211">
        <v>47282483</v>
      </c>
      <c r="DJ1211">
        <v>0</v>
      </c>
      <c r="DK1211">
        <v>74364</v>
      </c>
      <c r="DL1211">
        <v>0</v>
      </c>
      <c r="DM1211">
        <v>0</v>
      </c>
      <c r="DN1211">
        <v>0</v>
      </c>
      <c r="DO1211">
        <v>0</v>
      </c>
      <c r="DP1211">
        <v>191350</v>
      </c>
      <c r="DQ1211">
        <v>69973931</v>
      </c>
      <c r="DR1211">
        <v>0</v>
      </c>
      <c r="DS1211">
        <v>0</v>
      </c>
      <c r="DT1211">
        <v>0</v>
      </c>
      <c r="DU1211">
        <v>0</v>
      </c>
      <c r="DV1211">
        <v>0</v>
      </c>
      <c r="DW1211">
        <v>0</v>
      </c>
      <c r="DX1211">
        <v>0</v>
      </c>
      <c r="DY1211">
        <v>0</v>
      </c>
      <c r="DZ1211">
        <v>0</v>
      </c>
      <c r="EA1211">
        <v>0</v>
      </c>
      <c r="EB1211">
        <v>2831655</v>
      </c>
      <c r="EC1211">
        <v>350503</v>
      </c>
      <c r="ED1211">
        <v>0</v>
      </c>
    </row>
    <row r="1212" spans="1:134" x14ac:dyDescent="0.3">
      <c r="A1212">
        <v>106424002</v>
      </c>
      <c r="B1212" t="s">
        <v>1632</v>
      </c>
      <c r="C1212">
        <v>20181</v>
      </c>
      <c r="D1212" s="1">
        <v>43101</v>
      </c>
      <c r="E1212" s="1">
        <v>43190</v>
      </c>
      <c r="F1212" t="s">
        <v>134</v>
      </c>
      <c r="G1212" t="s">
        <v>745</v>
      </c>
      <c r="H1212">
        <v>10</v>
      </c>
      <c r="I1212">
        <v>807</v>
      </c>
      <c r="J1212" t="s">
        <v>276</v>
      </c>
      <c r="K1212" t="s">
        <v>369</v>
      </c>
      <c r="L1212" t="s">
        <v>138</v>
      </c>
      <c r="M1212" t="s">
        <v>1633</v>
      </c>
      <c r="N1212" t="s">
        <v>1634</v>
      </c>
      <c r="O1212" t="s">
        <v>748</v>
      </c>
      <c r="P1212">
        <v>93110</v>
      </c>
      <c r="Q1212" t="s">
        <v>1635</v>
      </c>
      <c r="R1212">
        <v>16</v>
      </c>
      <c r="S1212">
        <v>16</v>
      </c>
      <c r="T1212">
        <v>16</v>
      </c>
      <c r="U1212">
        <v>17</v>
      </c>
      <c r="V1212">
        <v>0</v>
      </c>
      <c r="W1212">
        <v>54</v>
      </c>
      <c r="X1212">
        <v>0</v>
      </c>
      <c r="Y1212">
        <v>8</v>
      </c>
      <c r="Z1212">
        <v>0</v>
      </c>
      <c r="AA1212">
        <v>3</v>
      </c>
      <c r="AB1212">
        <v>0</v>
      </c>
      <c r="AC1212">
        <v>0</v>
      </c>
      <c r="AD1212">
        <v>0</v>
      </c>
      <c r="AE1212">
        <v>82</v>
      </c>
      <c r="AF1212">
        <v>0</v>
      </c>
      <c r="AG1212">
        <v>209</v>
      </c>
      <c r="AH1212">
        <v>0</v>
      </c>
      <c r="AI1212">
        <v>1076</v>
      </c>
      <c r="AJ1212">
        <v>0</v>
      </c>
      <c r="AK1212">
        <v>57</v>
      </c>
      <c r="AL1212">
        <v>0</v>
      </c>
      <c r="AM1212">
        <v>61</v>
      </c>
      <c r="AN1212">
        <v>0</v>
      </c>
      <c r="AO1212">
        <v>0</v>
      </c>
      <c r="AP1212">
        <v>0</v>
      </c>
      <c r="AQ1212">
        <v>1403</v>
      </c>
      <c r="AR1212">
        <v>0</v>
      </c>
      <c r="AS121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2806</v>
      </c>
      <c r="AT1212">
        <v>0</v>
      </c>
      <c r="AU1212">
        <v>0</v>
      </c>
      <c r="AV1212">
        <v>0</v>
      </c>
      <c r="AW1212">
        <v>0</v>
      </c>
      <c r="AX1212">
        <v>0</v>
      </c>
      <c r="AY1212">
        <v>0</v>
      </c>
      <c r="AZ1212">
        <v>0</v>
      </c>
      <c r="BA1212">
        <v>0</v>
      </c>
      <c r="BB1212">
        <v>0</v>
      </c>
      <c r="BC1212">
        <v>0</v>
      </c>
      <c r="BD1212">
        <v>0</v>
      </c>
      <c r="BE1212">
        <v>526715</v>
      </c>
      <c r="BF1212">
        <v>0</v>
      </c>
      <c r="BG1212">
        <v>1716905</v>
      </c>
      <c r="BH1212">
        <v>0</v>
      </c>
      <c r="BI1212">
        <v>103451</v>
      </c>
      <c r="BJ1212">
        <v>0</v>
      </c>
      <c r="BK1212">
        <v>157006</v>
      </c>
      <c r="BL1212">
        <v>0</v>
      </c>
      <c r="BM1212">
        <v>0</v>
      </c>
      <c r="BN1212">
        <v>0</v>
      </c>
      <c r="BO1212">
        <v>2504077</v>
      </c>
      <c r="BP1212">
        <v>0</v>
      </c>
      <c r="BQ1212">
        <v>0</v>
      </c>
      <c r="BR1212">
        <v>0</v>
      </c>
      <c r="BS1212">
        <v>0</v>
      </c>
      <c r="BT1212">
        <v>0</v>
      </c>
      <c r="BU1212">
        <v>0</v>
      </c>
      <c r="BV1212">
        <v>0</v>
      </c>
      <c r="BW1212">
        <v>0</v>
      </c>
      <c r="BX1212">
        <v>0</v>
      </c>
      <c r="BY1212">
        <v>0</v>
      </c>
      <c r="BZ1212">
        <v>0</v>
      </c>
      <c r="CA1212">
        <v>0</v>
      </c>
      <c r="CB1212">
        <v>18156</v>
      </c>
      <c r="CC1212">
        <v>0</v>
      </c>
      <c r="CD1212">
        <v>689057</v>
      </c>
      <c r="CE1212">
        <v>0</v>
      </c>
      <c r="CF1212">
        <v>0</v>
      </c>
      <c r="CG1212">
        <v>103451</v>
      </c>
      <c r="CH1212">
        <v>0</v>
      </c>
      <c r="CI1212">
        <v>0</v>
      </c>
      <c r="CJ1212">
        <v>0</v>
      </c>
      <c r="CK1212">
        <v>0</v>
      </c>
      <c r="CL1212">
        <v>0</v>
      </c>
      <c r="CM1212">
        <v>0</v>
      </c>
      <c r="CN1212">
        <v>0</v>
      </c>
      <c r="CO1212">
        <v>0</v>
      </c>
      <c r="CP1212">
        <v>0</v>
      </c>
      <c r="CQ1212">
        <v>810664</v>
      </c>
      <c r="CR1212">
        <v>0</v>
      </c>
      <c r="CS1212">
        <v>0</v>
      </c>
      <c r="CT1212">
        <v>0</v>
      </c>
      <c r="CU1212">
        <v>0</v>
      </c>
      <c r="CV1212">
        <v>0</v>
      </c>
      <c r="CW1212">
        <v>508559</v>
      </c>
      <c r="CX1212">
        <v>0</v>
      </c>
      <c r="CY1212">
        <v>1027848</v>
      </c>
      <c r="CZ1212">
        <v>0</v>
      </c>
      <c r="DA1212">
        <v>0</v>
      </c>
      <c r="DB1212">
        <v>0</v>
      </c>
      <c r="DC1212">
        <v>157006</v>
      </c>
      <c r="DD1212">
        <v>0</v>
      </c>
      <c r="DE1212">
        <v>0</v>
      </c>
      <c r="DF1212">
        <v>0</v>
      </c>
      <c r="DG1212">
        <v>1693413</v>
      </c>
      <c r="DH1212">
        <v>0</v>
      </c>
      <c r="DI1212">
        <v>2266554</v>
      </c>
      <c r="DJ1212">
        <v>0</v>
      </c>
      <c r="DK1212">
        <v>0</v>
      </c>
      <c r="DL1212">
        <v>0</v>
      </c>
      <c r="DM1212">
        <v>0</v>
      </c>
      <c r="DN1212">
        <v>0</v>
      </c>
      <c r="DO1212">
        <v>0</v>
      </c>
      <c r="DP1212">
        <v>0</v>
      </c>
      <c r="DQ1212">
        <v>0</v>
      </c>
      <c r="DR1212">
        <v>0</v>
      </c>
      <c r="DS1212">
        <v>0</v>
      </c>
      <c r="DT1212">
        <v>0</v>
      </c>
      <c r="DU1212">
        <v>0</v>
      </c>
      <c r="DV1212">
        <v>0</v>
      </c>
      <c r="DW1212">
        <v>0</v>
      </c>
      <c r="DX1212">
        <v>0</v>
      </c>
      <c r="DY1212">
        <v>0</v>
      </c>
      <c r="DZ1212">
        <v>0</v>
      </c>
      <c r="EA1212">
        <v>0</v>
      </c>
      <c r="EB1212">
        <v>0</v>
      </c>
      <c r="EC1212">
        <v>0</v>
      </c>
      <c r="ED1212">
        <v>0</v>
      </c>
    </row>
    <row r="1213" spans="1:134" x14ac:dyDescent="0.3">
      <c r="A1213">
        <v>106420514</v>
      </c>
      <c r="B1213" t="s">
        <v>1628</v>
      </c>
      <c r="C1213">
        <v>20181</v>
      </c>
      <c r="D1213" s="1">
        <v>43101</v>
      </c>
      <c r="E1213" s="1">
        <v>43190</v>
      </c>
      <c r="F1213" t="s">
        <v>134</v>
      </c>
      <c r="G1213" t="s">
        <v>745</v>
      </c>
      <c r="H1213">
        <v>10</v>
      </c>
      <c r="I1213">
        <v>807</v>
      </c>
      <c r="J1213" t="s">
        <v>136</v>
      </c>
      <c r="K1213" t="s">
        <v>137</v>
      </c>
      <c r="L1213" t="s">
        <v>145</v>
      </c>
      <c r="M1213" t="s">
        <v>1629</v>
      </c>
      <c r="N1213" t="s">
        <v>1630</v>
      </c>
      <c r="O1213" t="s">
        <v>748</v>
      </c>
      <c r="P1213">
        <v>93105</v>
      </c>
      <c r="Q1213" t="s">
        <v>1631</v>
      </c>
      <c r="R1213">
        <v>450</v>
      </c>
      <c r="S1213">
        <v>363</v>
      </c>
      <c r="T1213">
        <v>260</v>
      </c>
      <c r="U1213">
        <v>1806</v>
      </c>
      <c r="V1213">
        <v>299</v>
      </c>
      <c r="W1213">
        <v>237</v>
      </c>
      <c r="X1213">
        <v>748</v>
      </c>
      <c r="Y1213">
        <v>0</v>
      </c>
      <c r="Z1213">
        <v>0</v>
      </c>
      <c r="AA1213">
        <v>116</v>
      </c>
      <c r="AB1213">
        <v>1256</v>
      </c>
      <c r="AC1213">
        <v>0</v>
      </c>
      <c r="AD1213">
        <v>56</v>
      </c>
      <c r="AE1213">
        <v>4518</v>
      </c>
      <c r="AF1213">
        <v>0</v>
      </c>
      <c r="AG1213">
        <v>10115</v>
      </c>
      <c r="AH1213">
        <v>1565</v>
      </c>
      <c r="AI1213">
        <v>1250</v>
      </c>
      <c r="AJ1213">
        <v>3746</v>
      </c>
      <c r="AK1213">
        <v>0</v>
      </c>
      <c r="AL1213">
        <v>0</v>
      </c>
      <c r="AM1213">
        <v>595</v>
      </c>
      <c r="AN1213">
        <v>5894</v>
      </c>
      <c r="AO1213">
        <v>0</v>
      </c>
      <c r="AP1213">
        <v>149</v>
      </c>
      <c r="AQ1213">
        <v>23314</v>
      </c>
      <c r="AR1213">
        <v>0</v>
      </c>
      <c r="AS121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46628</v>
      </c>
      <c r="AT1213">
        <v>8919</v>
      </c>
      <c r="AU1213">
        <v>898</v>
      </c>
      <c r="AV1213">
        <v>1361</v>
      </c>
      <c r="AW1213">
        <v>5731</v>
      </c>
      <c r="AX1213">
        <v>0</v>
      </c>
      <c r="AY1213">
        <v>0</v>
      </c>
      <c r="AZ1213">
        <v>1131</v>
      </c>
      <c r="BA1213">
        <v>10459</v>
      </c>
      <c r="BB1213">
        <v>0</v>
      </c>
      <c r="BC1213">
        <v>661</v>
      </c>
      <c r="BD1213">
        <v>29160</v>
      </c>
      <c r="BE1213">
        <v>153645911</v>
      </c>
      <c r="BF1213">
        <v>22986523</v>
      </c>
      <c r="BG1213">
        <v>24046864</v>
      </c>
      <c r="BH1213">
        <v>54282819</v>
      </c>
      <c r="BI1213">
        <v>0</v>
      </c>
      <c r="BJ1213">
        <v>0</v>
      </c>
      <c r="BK1213">
        <v>4832835</v>
      </c>
      <c r="BL1213">
        <v>83095399</v>
      </c>
      <c r="BM1213">
        <v>0</v>
      </c>
      <c r="BN1213">
        <v>1620289</v>
      </c>
      <c r="BO1213">
        <v>344510640</v>
      </c>
      <c r="BP1213">
        <v>50856747</v>
      </c>
      <c r="BQ1213">
        <v>6799324</v>
      </c>
      <c r="BR1213">
        <v>3089532</v>
      </c>
      <c r="BS1213">
        <v>17959119</v>
      </c>
      <c r="BT1213">
        <v>0</v>
      </c>
      <c r="BU1213">
        <v>0</v>
      </c>
      <c r="BV1213">
        <v>2413243</v>
      </c>
      <c r="BW1213">
        <v>36262415</v>
      </c>
      <c r="BX1213">
        <v>0</v>
      </c>
      <c r="BY1213">
        <v>2500515</v>
      </c>
      <c r="BZ1213">
        <v>119880895</v>
      </c>
      <c r="CA1213">
        <v>686327</v>
      </c>
      <c r="CB1213">
        <v>165431674</v>
      </c>
      <c r="CC1213">
        <v>23734636</v>
      </c>
      <c r="CD1213">
        <v>22591693</v>
      </c>
      <c r="CE1213">
        <v>53313261</v>
      </c>
      <c r="CF1213">
        <v>0</v>
      </c>
      <c r="CG1213">
        <v>0</v>
      </c>
      <c r="CH1213">
        <v>0</v>
      </c>
      <c r="CI1213">
        <v>4156604</v>
      </c>
      <c r="CJ1213">
        <v>24354256</v>
      </c>
      <c r="CK1213">
        <v>0</v>
      </c>
      <c r="CL1213">
        <v>2043307</v>
      </c>
      <c r="CM1213">
        <v>0</v>
      </c>
      <c r="CN1213">
        <v>0</v>
      </c>
      <c r="CO1213">
        <v>0</v>
      </c>
      <c r="CP1213">
        <v>2059074</v>
      </c>
      <c r="CQ1213">
        <v>298370832</v>
      </c>
      <c r="CR1213">
        <v>0</v>
      </c>
      <c r="CS1213">
        <v>0</v>
      </c>
      <c r="CT1213">
        <v>0</v>
      </c>
      <c r="CU1213">
        <v>0</v>
      </c>
      <c r="CV1213">
        <v>0</v>
      </c>
      <c r="CW1213">
        <v>38727820</v>
      </c>
      <c r="CX1213">
        <v>6051211</v>
      </c>
      <c r="CY1213">
        <v>4544703</v>
      </c>
      <c r="CZ1213">
        <v>18928676</v>
      </c>
      <c r="DA1213">
        <v>0</v>
      </c>
      <c r="DB1213">
        <v>0</v>
      </c>
      <c r="DC1213">
        <v>3089475</v>
      </c>
      <c r="DD1213">
        <v>94660395</v>
      </c>
      <c r="DE1213">
        <v>0</v>
      </c>
      <c r="DF1213">
        <v>18423</v>
      </c>
      <c r="DG1213">
        <v>166020703</v>
      </c>
      <c r="DH1213">
        <v>3245243</v>
      </c>
      <c r="DI1213">
        <v>159575097</v>
      </c>
      <c r="DJ1213">
        <v>7906876</v>
      </c>
      <c r="DK1213">
        <v>-362514</v>
      </c>
      <c r="DL1213">
        <v>0</v>
      </c>
      <c r="DM1213">
        <v>0</v>
      </c>
      <c r="DN1213">
        <v>0</v>
      </c>
      <c r="DO1213">
        <v>0</v>
      </c>
      <c r="DP1213">
        <v>4250497</v>
      </c>
      <c r="DQ1213">
        <v>712044196</v>
      </c>
      <c r="DR1213">
        <v>0</v>
      </c>
      <c r="DS1213">
        <v>0</v>
      </c>
      <c r="DT1213">
        <v>0</v>
      </c>
      <c r="DU1213">
        <v>0</v>
      </c>
      <c r="DV1213">
        <v>0</v>
      </c>
      <c r="DW1213">
        <v>0</v>
      </c>
      <c r="DX1213">
        <v>0</v>
      </c>
      <c r="DY1213">
        <v>0</v>
      </c>
      <c r="DZ1213">
        <v>0</v>
      </c>
      <c r="EA1213">
        <v>0</v>
      </c>
      <c r="EB1213">
        <v>5628072</v>
      </c>
      <c r="EC1213">
        <v>6446508</v>
      </c>
      <c r="ED1213">
        <v>0</v>
      </c>
    </row>
    <row r="1214" spans="1:134" x14ac:dyDescent="0.3">
      <c r="A1214">
        <v>106430883</v>
      </c>
      <c r="B1214" t="s">
        <v>1636</v>
      </c>
      <c r="C1214">
        <v>20181</v>
      </c>
      <c r="D1214" s="1">
        <v>43101</v>
      </c>
      <c r="E1214" s="1">
        <v>43190</v>
      </c>
      <c r="F1214" t="s">
        <v>134</v>
      </c>
      <c r="G1214" t="s">
        <v>446</v>
      </c>
      <c r="H1214">
        <v>7</v>
      </c>
      <c r="I1214">
        <v>431</v>
      </c>
      <c r="J1214" t="s">
        <v>276</v>
      </c>
      <c r="K1214" t="s">
        <v>137</v>
      </c>
      <c r="L1214" t="s">
        <v>145</v>
      </c>
      <c r="M1214" t="s">
        <v>1637</v>
      </c>
      <c r="N1214" t="s">
        <v>1638</v>
      </c>
      <c r="O1214" t="s">
        <v>566</v>
      </c>
      <c r="P1214">
        <v>95128</v>
      </c>
      <c r="Q1214" t="s">
        <v>1639</v>
      </c>
      <c r="R1214">
        <v>574</v>
      </c>
      <c r="S1214">
        <v>554</v>
      </c>
      <c r="T1214">
        <v>360</v>
      </c>
      <c r="U1214">
        <v>876</v>
      </c>
      <c r="V1214">
        <v>330</v>
      </c>
      <c r="W1214">
        <v>1269</v>
      </c>
      <c r="X1214">
        <v>2194</v>
      </c>
      <c r="Y1214">
        <v>111</v>
      </c>
      <c r="Z1214">
        <v>6</v>
      </c>
      <c r="AA1214">
        <v>86</v>
      </c>
      <c r="AB1214">
        <v>585</v>
      </c>
      <c r="AC1214">
        <v>127</v>
      </c>
      <c r="AD1214">
        <v>0</v>
      </c>
      <c r="AE1214">
        <v>5584</v>
      </c>
      <c r="AF1214">
        <v>0</v>
      </c>
      <c r="AG1214">
        <v>6589</v>
      </c>
      <c r="AH1214">
        <v>2054</v>
      </c>
      <c r="AI1214">
        <v>7488</v>
      </c>
      <c r="AJ1214">
        <v>9570</v>
      </c>
      <c r="AK1214">
        <v>382</v>
      </c>
      <c r="AL1214">
        <v>10</v>
      </c>
      <c r="AM1214">
        <v>1044</v>
      </c>
      <c r="AN1214">
        <v>3966</v>
      </c>
      <c r="AO1214">
        <v>356</v>
      </c>
      <c r="AP1214">
        <v>0</v>
      </c>
      <c r="AQ1214">
        <v>31459</v>
      </c>
      <c r="AR1214">
        <v>0</v>
      </c>
      <c r="AS121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62918</v>
      </c>
      <c r="AT1214">
        <v>25652</v>
      </c>
      <c r="AU1214">
        <v>8346</v>
      </c>
      <c r="AV1214">
        <v>39965</v>
      </c>
      <c r="AW1214">
        <v>101190</v>
      </c>
      <c r="AX1214">
        <v>5461</v>
      </c>
      <c r="AY1214">
        <v>661</v>
      </c>
      <c r="AZ1214">
        <v>2894</v>
      </c>
      <c r="BA1214">
        <v>22952</v>
      </c>
      <c r="BB1214">
        <v>5270</v>
      </c>
      <c r="BC1214">
        <v>0</v>
      </c>
      <c r="BD1214">
        <v>212391</v>
      </c>
      <c r="BE1214">
        <v>114577969</v>
      </c>
      <c r="BF1214">
        <v>33339612</v>
      </c>
      <c r="BG1214">
        <v>107854263</v>
      </c>
      <c r="BH1214">
        <v>156571957</v>
      </c>
      <c r="BI1214">
        <v>7185013</v>
      </c>
      <c r="BJ1214">
        <v>134509</v>
      </c>
      <c r="BK1214">
        <v>30265255</v>
      </c>
      <c r="BL1214">
        <v>67782065</v>
      </c>
      <c r="BM1214">
        <v>6022716</v>
      </c>
      <c r="BN1214">
        <v>0</v>
      </c>
      <c r="BO1214">
        <v>523733359</v>
      </c>
      <c r="BP1214">
        <v>74734435</v>
      </c>
      <c r="BQ1214">
        <v>20389920</v>
      </c>
      <c r="BR1214">
        <v>50559979</v>
      </c>
      <c r="BS1214">
        <v>137519067</v>
      </c>
      <c r="BT1214">
        <v>12567590</v>
      </c>
      <c r="BU1214">
        <v>1332974</v>
      </c>
      <c r="BV1214">
        <v>18153726</v>
      </c>
      <c r="BW1214">
        <v>34858109</v>
      </c>
      <c r="BX1214">
        <v>21296092</v>
      </c>
      <c r="BY1214">
        <v>0</v>
      </c>
      <c r="BZ1214">
        <v>371411892</v>
      </c>
      <c r="CA1214">
        <v>1279632</v>
      </c>
      <c r="CB1214">
        <v>160185166</v>
      </c>
      <c r="CC1214">
        <v>39831771</v>
      </c>
      <c r="CD1214">
        <v>131237903</v>
      </c>
      <c r="CE1214">
        <v>249987541</v>
      </c>
      <c r="CF1214">
        <v>-37953853</v>
      </c>
      <c r="CG1214">
        <v>18939357</v>
      </c>
      <c r="CH1214">
        <v>423556</v>
      </c>
      <c r="CI1214">
        <v>19704418</v>
      </c>
      <c r="CJ1214">
        <v>62975232</v>
      </c>
      <c r="CK1214">
        <v>0</v>
      </c>
      <c r="CL1214">
        <v>15823066</v>
      </c>
      <c r="CM1214">
        <v>0</v>
      </c>
      <c r="CN1214">
        <v>0</v>
      </c>
      <c r="CO1214">
        <v>0</v>
      </c>
      <c r="CP1214">
        <v>0</v>
      </c>
      <c r="CQ1214">
        <v>662433789</v>
      </c>
      <c r="CR1214">
        <v>0</v>
      </c>
      <c r="CS1214">
        <v>58430208</v>
      </c>
      <c r="CT1214">
        <v>160927</v>
      </c>
      <c r="CU1214">
        <v>0</v>
      </c>
      <c r="CV1214">
        <v>58591135</v>
      </c>
      <c r="CW1214">
        <v>28894911</v>
      </c>
      <c r="CX1214">
        <v>13858438</v>
      </c>
      <c r="CY1214">
        <v>64525516</v>
      </c>
      <c r="CZ1214">
        <v>102533693</v>
      </c>
      <c r="DA1214">
        <v>710806</v>
      </c>
      <c r="DB1214">
        <v>1204853</v>
      </c>
      <c r="DC1214">
        <v>27441354</v>
      </c>
      <c r="DD1214">
        <v>38603627</v>
      </c>
      <c r="DE1214">
        <v>13529399</v>
      </c>
      <c r="DF1214">
        <v>0</v>
      </c>
      <c r="DG1214">
        <v>291302597</v>
      </c>
      <c r="DH1214">
        <v>18905441</v>
      </c>
      <c r="DI1214">
        <v>434755504</v>
      </c>
      <c r="DJ1214">
        <v>0</v>
      </c>
      <c r="DK1214">
        <v>27132655</v>
      </c>
      <c r="DL1214">
        <v>0</v>
      </c>
      <c r="DM1214">
        <v>0</v>
      </c>
      <c r="DN1214">
        <v>0</v>
      </c>
      <c r="DO1214">
        <v>0</v>
      </c>
      <c r="DP1214">
        <v>18063060</v>
      </c>
      <c r="DQ1214">
        <v>859508159</v>
      </c>
      <c r="DR1214">
        <v>0</v>
      </c>
      <c r="DS1214">
        <v>0</v>
      </c>
      <c r="DT1214">
        <v>0</v>
      </c>
      <c r="DU1214">
        <v>0</v>
      </c>
      <c r="DV1214">
        <v>0</v>
      </c>
      <c r="DW1214">
        <v>0</v>
      </c>
      <c r="DX1214">
        <v>0</v>
      </c>
      <c r="DY1214">
        <v>0</v>
      </c>
      <c r="DZ1214">
        <v>0</v>
      </c>
      <c r="EA1214">
        <v>0</v>
      </c>
      <c r="EB1214">
        <v>0</v>
      </c>
      <c r="EC1214">
        <v>0</v>
      </c>
      <c r="ED1214">
        <v>0</v>
      </c>
    </row>
    <row r="1215" spans="1:134" x14ac:dyDescent="0.3">
      <c r="A1215">
        <v>106190687</v>
      </c>
      <c r="B1215" t="s">
        <v>1640</v>
      </c>
      <c r="C1215">
        <v>20181</v>
      </c>
      <c r="D1215" s="1">
        <v>43101</v>
      </c>
      <c r="E1215" s="1">
        <v>43190</v>
      </c>
      <c r="F1215" t="s">
        <v>134</v>
      </c>
      <c r="G1215" t="s">
        <v>158</v>
      </c>
      <c r="H1215">
        <v>11</v>
      </c>
      <c r="I1215">
        <v>927</v>
      </c>
      <c r="J1215" t="s">
        <v>136</v>
      </c>
      <c r="K1215" t="s">
        <v>137</v>
      </c>
      <c r="L1215" t="s">
        <v>145</v>
      </c>
      <c r="M1215" t="s">
        <v>1641</v>
      </c>
      <c r="N1215" t="s">
        <v>1642</v>
      </c>
      <c r="O1215" t="s">
        <v>1489</v>
      </c>
      <c r="P1215">
        <v>90404</v>
      </c>
      <c r="Q1215" t="s">
        <v>2201</v>
      </c>
      <c r="R1215">
        <v>265</v>
      </c>
      <c r="S1215">
        <v>265</v>
      </c>
      <c r="T1215">
        <v>265</v>
      </c>
      <c r="U1215">
        <v>1469</v>
      </c>
      <c r="V1215">
        <v>355</v>
      </c>
      <c r="W1215">
        <v>308</v>
      </c>
      <c r="X1215">
        <v>245</v>
      </c>
      <c r="Y1215">
        <v>0</v>
      </c>
      <c r="Z1215">
        <v>0</v>
      </c>
      <c r="AA1215">
        <v>17</v>
      </c>
      <c r="AB1215">
        <v>1513</v>
      </c>
      <c r="AC1215">
        <v>27</v>
      </c>
      <c r="AD1215">
        <v>16</v>
      </c>
      <c r="AE1215">
        <v>3950</v>
      </c>
      <c r="AF1215">
        <v>0</v>
      </c>
      <c r="AG1215">
        <v>7893</v>
      </c>
      <c r="AH1215">
        <v>1986</v>
      </c>
      <c r="AI1215">
        <v>1646</v>
      </c>
      <c r="AJ1215">
        <v>1428</v>
      </c>
      <c r="AK1215">
        <v>0</v>
      </c>
      <c r="AL1215">
        <v>0</v>
      </c>
      <c r="AM1215">
        <v>89</v>
      </c>
      <c r="AN1215">
        <v>6369</v>
      </c>
      <c r="AO1215">
        <v>85</v>
      </c>
      <c r="AP1215">
        <v>48</v>
      </c>
      <c r="AQ1215">
        <v>19544</v>
      </c>
      <c r="AR1215">
        <v>0</v>
      </c>
      <c r="AS121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39088</v>
      </c>
      <c r="AT1215">
        <v>10476</v>
      </c>
      <c r="AU1215">
        <v>4322</v>
      </c>
      <c r="AV1215">
        <v>1450</v>
      </c>
      <c r="AW1215">
        <v>3637</v>
      </c>
      <c r="AX1215">
        <v>25</v>
      </c>
      <c r="AY1215">
        <v>0</v>
      </c>
      <c r="AZ1215">
        <v>234</v>
      </c>
      <c r="BA1215">
        <v>25254</v>
      </c>
      <c r="BB1215">
        <v>93</v>
      </c>
      <c r="BC1215">
        <v>1722</v>
      </c>
      <c r="BD1215">
        <v>47213</v>
      </c>
      <c r="BE1215">
        <v>91142213</v>
      </c>
      <c r="BF1215">
        <v>5824472</v>
      </c>
      <c r="BG1215">
        <v>17697281</v>
      </c>
      <c r="BH1215">
        <v>14845651</v>
      </c>
      <c r="BI1215">
        <v>0</v>
      </c>
      <c r="BJ1215">
        <v>0</v>
      </c>
      <c r="BK1215">
        <v>950950</v>
      </c>
      <c r="BL1215">
        <v>92039253</v>
      </c>
      <c r="BM1215">
        <v>1227882</v>
      </c>
      <c r="BN1215">
        <v>696885</v>
      </c>
      <c r="BO1215">
        <v>224424587</v>
      </c>
      <c r="BP1215">
        <v>28196153</v>
      </c>
      <c r="BQ1215">
        <v>1292493</v>
      </c>
      <c r="BR1215">
        <v>4359198</v>
      </c>
      <c r="BS1215">
        <v>7089016</v>
      </c>
      <c r="BT1215">
        <v>20822</v>
      </c>
      <c r="BU1215">
        <v>0</v>
      </c>
      <c r="BV1215">
        <v>613959</v>
      </c>
      <c r="BW1215">
        <v>61292368</v>
      </c>
      <c r="BX1215">
        <v>148127</v>
      </c>
      <c r="BY1215">
        <v>2732012</v>
      </c>
      <c r="BZ1215">
        <v>105744148</v>
      </c>
      <c r="CA1215">
        <v>3635411</v>
      </c>
      <c r="CB1215">
        <v>88072269</v>
      </c>
      <c r="CC1215">
        <v>3786497</v>
      </c>
      <c r="CD1215">
        <v>14172391</v>
      </c>
      <c r="CE1215">
        <v>19227142</v>
      </c>
      <c r="CF1215">
        <v>0</v>
      </c>
      <c r="CG1215">
        <v>7248</v>
      </c>
      <c r="CH1215">
        <v>0</v>
      </c>
      <c r="CI1215">
        <v>848761</v>
      </c>
      <c r="CJ1215">
        <v>61706318</v>
      </c>
      <c r="CK1215">
        <v>0</v>
      </c>
      <c r="CL1215">
        <v>988648</v>
      </c>
      <c r="CM1215">
        <v>0</v>
      </c>
      <c r="CN1215">
        <v>0</v>
      </c>
      <c r="CO1215">
        <v>0</v>
      </c>
      <c r="CP1215">
        <v>1376009</v>
      </c>
      <c r="CQ1215">
        <v>193820694</v>
      </c>
      <c r="CR1215">
        <v>186177</v>
      </c>
      <c r="CS1215">
        <v>945371</v>
      </c>
      <c r="CT1215">
        <v>0</v>
      </c>
      <c r="CU1215">
        <v>3034011</v>
      </c>
      <c r="CV1215">
        <v>4165559</v>
      </c>
      <c r="CW1215">
        <v>31266097</v>
      </c>
      <c r="CX1215">
        <v>3516645</v>
      </c>
      <c r="CY1215">
        <v>7884088</v>
      </c>
      <c r="CZ1215">
        <v>3652896</v>
      </c>
      <c r="DA1215">
        <v>13574</v>
      </c>
      <c r="DB1215">
        <v>0</v>
      </c>
      <c r="DC1215">
        <v>716148</v>
      </c>
      <c r="DD1215">
        <v>94659314</v>
      </c>
      <c r="DE1215">
        <v>0</v>
      </c>
      <c r="DF1215">
        <v>-1195162</v>
      </c>
      <c r="DG1215">
        <v>140513600</v>
      </c>
      <c r="DH1215">
        <v>5932291</v>
      </c>
      <c r="DI1215">
        <v>147475824</v>
      </c>
      <c r="DJ1215">
        <v>0</v>
      </c>
      <c r="DK1215">
        <v>6565349</v>
      </c>
      <c r="DL1215">
        <v>0</v>
      </c>
      <c r="DM1215">
        <v>0</v>
      </c>
      <c r="DN1215">
        <v>0</v>
      </c>
      <c r="DO1215">
        <v>0</v>
      </c>
      <c r="DP1215">
        <v>3639901</v>
      </c>
      <c r="DQ1215">
        <v>665502387</v>
      </c>
      <c r="DR1215">
        <v>0</v>
      </c>
      <c r="DS1215">
        <v>0</v>
      </c>
      <c r="DT1215">
        <v>0</v>
      </c>
      <c r="DU1215">
        <v>0</v>
      </c>
      <c r="DV1215">
        <v>0</v>
      </c>
      <c r="DW1215">
        <v>0</v>
      </c>
      <c r="DX1215">
        <v>0</v>
      </c>
      <c r="DY1215">
        <v>0</v>
      </c>
      <c r="DZ1215">
        <v>0</v>
      </c>
      <c r="EA1215">
        <v>0</v>
      </c>
      <c r="EB1215">
        <v>0</v>
      </c>
      <c r="EC1215">
        <v>0</v>
      </c>
      <c r="ED1215">
        <v>0</v>
      </c>
    </row>
    <row r="1216" spans="1:134" x14ac:dyDescent="0.3">
      <c r="A1216">
        <v>106491064</v>
      </c>
      <c r="B1216" t="s">
        <v>1644</v>
      </c>
      <c r="C1216">
        <v>20181</v>
      </c>
      <c r="D1216" s="1">
        <v>43101</v>
      </c>
      <c r="E1216" s="1">
        <v>43190</v>
      </c>
      <c r="F1216" t="s">
        <v>134</v>
      </c>
      <c r="G1216" t="s">
        <v>290</v>
      </c>
      <c r="H1216">
        <v>3</v>
      </c>
      <c r="I1216">
        <v>401</v>
      </c>
      <c r="J1216" t="s">
        <v>152</v>
      </c>
      <c r="K1216" t="s">
        <v>137</v>
      </c>
      <c r="L1216" t="s">
        <v>138</v>
      </c>
      <c r="M1216" t="s">
        <v>1645</v>
      </c>
      <c r="N1216" t="s">
        <v>1646</v>
      </c>
      <c r="O1216" t="s">
        <v>293</v>
      </c>
      <c r="P1216">
        <v>95405</v>
      </c>
      <c r="Q1216" t="s">
        <v>1647</v>
      </c>
      <c r="R1216">
        <v>313</v>
      </c>
      <c r="S1216">
        <v>284</v>
      </c>
      <c r="T1216">
        <v>209</v>
      </c>
      <c r="U1216">
        <v>1461</v>
      </c>
      <c r="V1216">
        <v>162</v>
      </c>
      <c r="W1216">
        <v>188</v>
      </c>
      <c r="X1216">
        <v>529</v>
      </c>
      <c r="Y1216">
        <v>0</v>
      </c>
      <c r="Z1216">
        <v>0</v>
      </c>
      <c r="AA1216">
        <v>158</v>
      </c>
      <c r="AB1216">
        <v>391</v>
      </c>
      <c r="AC1216">
        <v>1</v>
      </c>
      <c r="AD1216">
        <v>126</v>
      </c>
      <c r="AE1216">
        <v>3016</v>
      </c>
      <c r="AF1216">
        <v>0</v>
      </c>
      <c r="AG1216">
        <v>8991</v>
      </c>
      <c r="AH1216">
        <v>998</v>
      </c>
      <c r="AI1216">
        <v>1159</v>
      </c>
      <c r="AJ1216">
        <v>3253</v>
      </c>
      <c r="AK1216">
        <v>0</v>
      </c>
      <c r="AL1216">
        <v>0</v>
      </c>
      <c r="AM1216">
        <v>974</v>
      </c>
      <c r="AN1216">
        <v>2409</v>
      </c>
      <c r="AO1216">
        <v>1</v>
      </c>
      <c r="AP1216">
        <v>776</v>
      </c>
      <c r="AQ1216">
        <v>18561</v>
      </c>
      <c r="AR1216">
        <v>0</v>
      </c>
      <c r="AS121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37122</v>
      </c>
      <c r="AT1216">
        <v>25347</v>
      </c>
      <c r="AU1216">
        <v>2357</v>
      </c>
      <c r="AV1216">
        <v>1315</v>
      </c>
      <c r="AW1216">
        <v>13552</v>
      </c>
      <c r="AX1216">
        <v>0</v>
      </c>
      <c r="AY1216">
        <v>0</v>
      </c>
      <c r="AZ1216">
        <v>2923</v>
      </c>
      <c r="BA1216">
        <v>12831</v>
      </c>
      <c r="BB1216">
        <v>120</v>
      </c>
      <c r="BC1216">
        <v>6487</v>
      </c>
      <c r="BD1216">
        <v>64932</v>
      </c>
      <c r="BE1216">
        <v>199395273</v>
      </c>
      <c r="BF1216">
        <v>22141818</v>
      </c>
      <c r="BG1216">
        <v>25692785</v>
      </c>
      <c r="BH1216">
        <v>72148318</v>
      </c>
      <c r="BI1216">
        <v>0</v>
      </c>
      <c r="BJ1216">
        <v>0</v>
      </c>
      <c r="BK1216">
        <v>21596868</v>
      </c>
      <c r="BL1216">
        <v>53402230</v>
      </c>
      <c r="BM1216">
        <v>13839</v>
      </c>
      <c r="BN1216">
        <v>17238129</v>
      </c>
      <c r="BO1216">
        <v>411629260</v>
      </c>
      <c r="BP1216">
        <v>116917378</v>
      </c>
      <c r="BQ1216">
        <v>10873311</v>
      </c>
      <c r="BR1216">
        <v>6065649</v>
      </c>
      <c r="BS1216">
        <v>62512929</v>
      </c>
      <c r="BT1216">
        <v>0</v>
      </c>
      <c r="BU1216">
        <v>0</v>
      </c>
      <c r="BV1216">
        <v>13482964</v>
      </c>
      <c r="BW1216">
        <v>59183345</v>
      </c>
      <c r="BX1216">
        <v>555553</v>
      </c>
      <c r="BY1216">
        <v>29917590</v>
      </c>
      <c r="BZ1216">
        <v>299508719</v>
      </c>
      <c r="CA1216">
        <v>3346388</v>
      </c>
      <c r="CB1216">
        <v>278368091</v>
      </c>
      <c r="CC1216">
        <v>29262075</v>
      </c>
      <c r="CD1216">
        <v>25132322</v>
      </c>
      <c r="CE1216">
        <v>109202049</v>
      </c>
      <c r="CF1216">
        <v>0</v>
      </c>
      <c r="CG1216">
        <v>0</v>
      </c>
      <c r="CH1216">
        <v>0</v>
      </c>
      <c r="CI1216">
        <v>24442245</v>
      </c>
      <c r="CJ1216">
        <v>76315435</v>
      </c>
      <c r="CK1216">
        <v>0</v>
      </c>
      <c r="CL1216">
        <v>569392</v>
      </c>
      <c r="CM1216">
        <v>0</v>
      </c>
      <c r="CN1216">
        <v>0</v>
      </c>
      <c r="CO1216">
        <v>0</v>
      </c>
      <c r="CP1216">
        <v>38613387</v>
      </c>
      <c r="CQ1216">
        <v>585251384</v>
      </c>
      <c r="CR1216">
        <v>0</v>
      </c>
      <c r="CS1216">
        <v>0</v>
      </c>
      <c r="CT1216">
        <v>0</v>
      </c>
      <c r="CU1216">
        <v>7866325</v>
      </c>
      <c r="CV1216">
        <v>7866325</v>
      </c>
      <c r="CW1216">
        <v>37944560</v>
      </c>
      <c r="CX1216">
        <v>3753054</v>
      </c>
      <c r="CY1216">
        <v>6626112</v>
      </c>
      <c r="CZ1216">
        <v>25459198</v>
      </c>
      <c r="DA1216">
        <v>0</v>
      </c>
      <c r="DB1216">
        <v>0</v>
      </c>
      <c r="DC1216">
        <v>10637587</v>
      </c>
      <c r="DD1216">
        <v>40790077</v>
      </c>
      <c r="DE1216">
        <v>0</v>
      </c>
      <c r="DF1216">
        <v>8542332</v>
      </c>
      <c r="DG1216">
        <v>133752920</v>
      </c>
      <c r="DH1216">
        <v>5085502</v>
      </c>
      <c r="DI1216">
        <v>127745160</v>
      </c>
      <c r="DJ1216">
        <v>5180542</v>
      </c>
      <c r="DK1216">
        <v>-92177</v>
      </c>
      <c r="DL1216">
        <v>0</v>
      </c>
      <c r="DM1216">
        <v>0</v>
      </c>
      <c r="DN1216">
        <v>0</v>
      </c>
      <c r="DO1216">
        <v>0</v>
      </c>
      <c r="DP1216">
        <v>11271793</v>
      </c>
      <c r="DQ1216">
        <v>232130262</v>
      </c>
      <c r="DR1216">
        <v>0</v>
      </c>
      <c r="DS1216">
        <v>0</v>
      </c>
      <c r="DT1216">
        <v>0</v>
      </c>
      <c r="DU1216">
        <v>0</v>
      </c>
      <c r="DV1216">
        <v>0</v>
      </c>
      <c r="DW1216">
        <v>0</v>
      </c>
      <c r="DX1216">
        <v>0</v>
      </c>
      <c r="DY1216">
        <v>0</v>
      </c>
      <c r="DZ1216">
        <v>0</v>
      </c>
      <c r="EA1216">
        <v>0</v>
      </c>
      <c r="EB1216">
        <v>0</v>
      </c>
      <c r="EC1216">
        <v>0</v>
      </c>
      <c r="ED1216">
        <v>0</v>
      </c>
    </row>
    <row r="1217" spans="1:134" x14ac:dyDescent="0.3">
      <c r="A1217">
        <v>106420522</v>
      </c>
      <c r="B1217" t="s">
        <v>1648</v>
      </c>
      <c r="C1217">
        <v>20181</v>
      </c>
      <c r="D1217" s="1">
        <v>43101</v>
      </c>
      <c r="E1217" s="1">
        <v>43190</v>
      </c>
      <c r="F1217" t="s">
        <v>134</v>
      </c>
      <c r="G1217" t="s">
        <v>745</v>
      </c>
      <c r="H1217">
        <v>10</v>
      </c>
      <c r="I1217">
        <v>805</v>
      </c>
      <c r="J1217" t="s">
        <v>136</v>
      </c>
      <c r="K1217" t="s">
        <v>137</v>
      </c>
      <c r="L1217" t="s">
        <v>220</v>
      </c>
      <c r="M1217" t="s">
        <v>746</v>
      </c>
      <c r="N1217" t="s">
        <v>1649</v>
      </c>
      <c r="O1217" t="s">
        <v>1650</v>
      </c>
      <c r="P1217">
        <v>93463</v>
      </c>
      <c r="Q1217" t="s">
        <v>1651</v>
      </c>
      <c r="R1217">
        <v>11</v>
      </c>
      <c r="S1217">
        <v>11</v>
      </c>
      <c r="T1217">
        <v>11</v>
      </c>
      <c r="U1217">
        <v>34</v>
      </c>
      <c r="V1217">
        <v>2</v>
      </c>
      <c r="W1217">
        <v>0</v>
      </c>
      <c r="X1217">
        <v>2</v>
      </c>
      <c r="Y1217">
        <v>0</v>
      </c>
      <c r="Z1217">
        <v>0</v>
      </c>
      <c r="AA1217">
        <v>0</v>
      </c>
      <c r="AB1217">
        <v>3</v>
      </c>
      <c r="AC1217">
        <v>0</v>
      </c>
      <c r="AD1217">
        <v>0</v>
      </c>
      <c r="AE1217">
        <v>41</v>
      </c>
      <c r="AF1217">
        <v>0</v>
      </c>
      <c r="AG1217">
        <v>88</v>
      </c>
      <c r="AH1217">
        <v>6</v>
      </c>
      <c r="AI1217">
        <v>0</v>
      </c>
      <c r="AJ1217">
        <v>6</v>
      </c>
      <c r="AK1217">
        <v>0</v>
      </c>
      <c r="AL1217">
        <v>0</v>
      </c>
      <c r="AM1217">
        <v>0</v>
      </c>
      <c r="AN1217">
        <v>4</v>
      </c>
      <c r="AO1217">
        <v>0</v>
      </c>
      <c r="AP1217">
        <v>0</v>
      </c>
      <c r="AQ1217">
        <v>104</v>
      </c>
      <c r="AR1217">
        <v>0</v>
      </c>
      <c r="AS121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208</v>
      </c>
      <c r="AT1217">
        <v>2065</v>
      </c>
      <c r="AU1217">
        <v>138</v>
      </c>
      <c r="AV1217">
        <v>163</v>
      </c>
      <c r="AW1217">
        <v>985</v>
      </c>
      <c r="AX1217">
        <v>0</v>
      </c>
      <c r="AY1217">
        <v>0</v>
      </c>
      <c r="AZ1217">
        <v>85</v>
      </c>
      <c r="BA1217">
        <v>1447</v>
      </c>
      <c r="BB1217">
        <v>0</v>
      </c>
      <c r="BC1217">
        <v>291</v>
      </c>
      <c r="BD1217">
        <v>5174</v>
      </c>
      <c r="BE1217">
        <v>949702</v>
      </c>
      <c r="BF1217">
        <v>65506</v>
      </c>
      <c r="BG1217">
        <v>0</v>
      </c>
      <c r="BH1217">
        <v>50604</v>
      </c>
      <c r="BI1217">
        <v>0</v>
      </c>
      <c r="BJ1217">
        <v>0</v>
      </c>
      <c r="BK1217">
        <v>0</v>
      </c>
      <c r="BL1217">
        <v>49059</v>
      </c>
      <c r="BM1217">
        <v>0</v>
      </c>
      <c r="BN1217">
        <v>0</v>
      </c>
      <c r="BO1217">
        <v>1114871</v>
      </c>
      <c r="BP1217">
        <v>6025892</v>
      </c>
      <c r="BQ1217">
        <v>328879</v>
      </c>
      <c r="BR1217">
        <v>216687</v>
      </c>
      <c r="BS1217">
        <v>1667074</v>
      </c>
      <c r="BT1217">
        <v>0</v>
      </c>
      <c r="BU1217">
        <v>0</v>
      </c>
      <c r="BV1217">
        <v>165111</v>
      </c>
      <c r="BW1217">
        <v>3042561</v>
      </c>
      <c r="BX1217">
        <v>0</v>
      </c>
      <c r="BY1217">
        <v>217757</v>
      </c>
      <c r="BZ1217">
        <v>11663961</v>
      </c>
      <c r="CA1217">
        <v>34314</v>
      </c>
      <c r="CB1217">
        <v>4924813</v>
      </c>
      <c r="CC1217">
        <v>302134</v>
      </c>
      <c r="CD1217">
        <v>192324</v>
      </c>
      <c r="CE1217">
        <v>1531081</v>
      </c>
      <c r="CF1217">
        <v>0</v>
      </c>
      <c r="CG1217">
        <v>0</v>
      </c>
      <c r="CH1217">
        <v>0</v>
      </c>
      <c r="CI1217">
        <v>100809</v>
      </c>
      <c r="CJ1217">
        <v>831111</v>
      </c>
      <c r="CK1217">
        <v>0</v>
      </c>
      <c r="CL1217">
        <v>31412</v>
      </c>
      <c r="CM1217">
        <v>0</v>
      </c>
      <c r="CN1217">
        <v>0</v>
      </c>
      <c r="CO1217">
        <v>0</v>
      </c>
      <c r="CP1217">
        <v>98018</v>
      </c>
      <c r="CQ1217">
        <v>8046016</v>
      </c>
      <c r="CR1217">
        <v>0</v>
      </c>
      <c r="CS1217">
        <v>0</v>
      </c>
      <c r="CT1217">
        <v>0</v>
      </c>
      <c r="CU1217">
        <v>0</v>
      </c>
      <c r="CV1217">
        <v>0</v>
      </c>
      <c r="CW1217">
        <v>2037055</v>
      </c>
      <c r="CX1217">
        <v>92251</v>
      </c>
      <c r="CY1217">
        <v>24363</v>
      </c>
      <c r="CZ1217">
        <v>208320</v>
      </c>
      <c r="DA1217">
        <v>0</v>
      </c>
      <c r="DB1217">
        <v>0</v>
      </c>
      <c r="DC1217">
        <v>64302</v>
      </c>
      <c r="DD1217">
        <v>2246783</v>
      </c>
      <c r="DE1217">
        <v>0</v>
      </c>
      <c r="DF1217">
        <v>59742</v>
      </c>
      <c r="DG1217">
        <v>4732816</v>
      </c>
      <c r="DH1217">
        <v>97622</v>
      </c>
      <c r="DI1217">
        <v>4206034</v>
      </c>
      <c r="DJ1217">
        <v>137125</v>
      </c>
      <c r="DK1217">
        <v>405308</v>
      </c>
      <c r="DL1217">
        <v>0</v>
      </c>
      <c r="DM1217">
        <v>0</v>
      </c>
      <c r="DN1217">
        <v>0</v>
      </c>
      <c r="DO1217">
        <v>0</v>
      </c>
      <c r="DP1217">
        <v>0</v>
      </c>
      <c r="DQ1217">
        <v>12933910</v>
      </c>
      <c r="DR1217">
        <v>0</v>
      </c>
      <c r="DS1217">
        <v>0</v>
      </c>
      <c r="DT1217">
        <v>0</v>
      </c>
      <c r="DU1217">
        <v>0</v>
      </c>
      <c r="DV1217">
        <v>0</v>
      </c>
      <c r="DW1217">
        <v>0</v>
      </c>
      <c r="DX1217">
        <v>0</v>
      </c>
      <c r="DY1217">
        <v>0</v>
      </c>
      <c r="DZ1217">
        <v>0</v>
      </c>
      <c r="EA1217">
        <v>0</v>
      </c>
      <c r="EB1217">
        <v>0</v>
      </c>
      <c r="EC1217">
        <v>0</v>
      </c>
      <c r="ED1217">
        <v>0</v>
      </c>
    </row>
    <row r="1218" spans="1:134" x14ac:dyDescent="0.3">
      <c r="A1218">
        <v>106371256</v>
      </c>
      <c r="B1218" t="s">
        <v>1652</v>
      </c>
      <c r="C1218">
        <v>20181</v>
      </c>
      <c r="D1218" s="1">
        <v>43101</v>
      </c>
      <c r="E1218" s="1">
        <v>43190</v>
      </c>
      <c r="F1218" t="s">
        <v>134</v>
      </c>
      <c r="G1218" t="s">
        <v>254</v>
      </c>
      <c r="H1218">
        <v>14</v>
      </c>
      <c r="I1218">
        <v>1416</v>
      </c>
      <c r="J1218" t="s">
        <v>136</v>
      </c>
      <c r="K1218" t="s">
        <v>137</v>
      </c>
      <c r="L1218" t="s">
        <v>138</v>
      </c>
      <c r="M1218" t="s">
        <v>1653</v>
      </c>
      <c r="N1218" t="s">
        <v>1654</v>
      </c>
      <c r="O1218" t="s">
        <v>1655</v>
      </c>
      <c r="P1218">
        <v>92037</v>
      </c>
      <c r="Q1218" t="s">
        <v>1661</v>
      </c>
      <c r="R1218">
        <v>173</v>
      </c>
      <c r="S1218">
        <v>150</v>
      </c>
      <c r="T1218">
        <v>92</v>
      </c>
      <c r="U1218">
        <v>706</v>
      </c>
      <c r="V1218">
        <v>575</v>
      </c>
      <c r="W1218">
        <v>8</v>
      </c>
      <c r="X1218">
        <v>5</v>
      </c>
      <c r="Y1218">
        <v>0</v>
      </c>
      <c r="Z1218">
        <v>0</v>
      </c>
      <c r="AA1218">
        <v>4</v>
      </c>
      <c r="AB1218">
        <v>726</v>
      </c>
      <c r="AC1218">
        <v>4</v>
      </c>
      <c r="AD1218">
        <v>11</v>
      </c>
      <c r="AE1218">
        <v>2039</v>
      </c>
      <c r="AF1218">
        <v>0</v>
      </c>
      <c r="AG1218">
        <v>2928</v>
      </c>
      <c r="AH1218">
        <v>1972</v>
      </c>
      <c r="AI1218">
        <v>78</v>
      </c>
      <c r="AJ1218">
        <v>58</v>
      </c>
      <c r="AK1218">
        <v>0</v>
      </c>
      <c r="AL1218">
        <v>0</v>
      </c>
      <c r="AM1218">
        <v>38</v>
      </c>
      <c r="AN1218">
        <v>2685</v>
      </c>
      <c r="AO1218">
        <v>14</v>
      </c>
      <c r="AP1218">
        <v>36</v>
      </c>
      <c r="AQ1218">
        <v>7809</v>
      </c>
      <c r="AR1218">
        <v>0</v>
      </c>
      <c r="AS121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15618</v>
      </c>
      <c r="AT1218">
        <v>6408</v>
      </c>
      <c r="AU1218">
        <v>3456</v>
      </c>
      <c r="AV1218">
        <v>42</v>
      </c>
      <c r="AW1218">
        <v>29</v>
      </c>
      <c r="AX1218">
        <v>0</v>
      </c>
      <c r="AY1218">
        <v>0</v>
      </c>
      <c r="AZ1218">
        <v>131</v>
      </c>
      <c r="BA1218">
        <v>13680</v>
      </c>
      <c r="BB1218">
        <v>45</v>
      </c>
      <c r="BC1218">
        <v>162</v>
      </c>
      <c r="BD1218">
        <v>23953</v>
      </c>
      <c r="BE1218">
        <v>94490744</v>
      </c>
      <c r="BF1218">
        <v>52315846</v>
      </c>
      <c r="BG1218">
        <v>1639672</v>
      </c>
      <c r="BH1218">
        <v>1141292</v>
      </c>
      <c r="BI1218">
        <v>0</v>
      </c>
      <c r="BJ1218">
        <v>0</v>
      </c>
      <c r="BK1218">
        <v>1151938</v>
      </c>
      <c r="BL1218">
        <v>82938411</v>
      </c>
      <c r="BM1218">
        <v>418198</v>
      </c>
      <c r="BN1218">
        <v>1060179</v>
      </c>
      <c r="BO1218">
        <v>235156280</v>
      </c>
      <c r="BP1218">
        <v>39121996</v>
      </c>
      <c r="BQ1218">
        <v>23923069</v>
      </c>
      <c r="BR1218">
        <v>353707</v>
      </c>
      <c r="BS1218">
        <v>38970</v>
      </c>
      <c r="BT1218">
        <v>0</v>
      </c>
      <c r="BU1218">
        <v>0</v>
      </c>
      <c r="BV1218">
        <v>66042</v>
      </c>
      <c r="BW1218">
        <v>61281910</v>
      </c>
      <c r="BX1218">
        <v>506213</v>
      </c>
      <c r="BY1218">
        <v>1283308</v>
      </c>
      <c r="BZ1218">
        <v>126575215</v>
      </c>
      <c r="CA1218">
        <v>441447</v>
      </c>
      <c r="CB1218">
        <v>111944979</v>
      </c>
      <c r="CC1218">
        <v>63605817</v>
      </c>
      <c r="CD1218">
        <v>1703098</v>
      </c>
      <c r="CE1218">
        <v>654666</v>
      </c>
      <c r="CF1218">
        <v>0</v>
      </c>
      <c r="CG1218">
        <v>5349</v>
      </c>
      <c r="CH1218">
        <v>0</v>
      </c>
      <c r="CI1218">
        <v>610000</v>
      </c>
      <c r="CJ1218">
        <v>101017748</v>
      </c>
      <c r="CK1218">
        <v>0</v>
      </c>
      <c r="CL1218">
        <v>924410</v>
      </c>
      <c r="CM1218">
        <v>0</v>
      </c>
      <c r="CN1218">
        <v>0</v>
      </c>
      <c r="CO1218">
        <v>0</v>
      </c>
      <c r="CP1218">
        <v>2513195</v>
      </c>
      <c r="CQ1218">
        <v>283420709</v>
      </c>
      <c r="CR1218">
        <v>0</v>
      </c>
      <c r="CS1218">
        <v>0</v>
      </c>
      <c r="CT1218">
        <v>0</v>
      </c>
      <c r="CU1218">
        <v>0</v>
      </c>
      <c r="CV1218">
        <v>0</v>
      </c>
      <c r="CW1218">
        <v>21660360</v>
      </c>
      <c r="CX1218">
        <v>12542149</v>
      </c>
      <c r="CY1218">
        <v>-524658</v>
      </c>
      <c r="CZ1218">
        <v>498802</v>
      </c>
      <c r="DA1218">
        <v>0</v>
      </c>
      <c r="DB1218">
        <v>0</v>
      </c>
      <c r="DC1218">
        <v>593893</v>
      </c>
      <c r="DD1218">
        <v>42777214</v>
      </c>
      <c r="DE1218">
        <v>0</v>
      </c>
      <c r="DF1218">
        <v>763026</v>
      </c>
      <c r="DG1218">
        <v>78310786</v>
      </c>
      <c r="DH1218">
        <v>1952985</v>
      </c>
      <c r="DI1218">
        <v>72318806</v>
      </c>
      <c r="DJ1218">
        <v>691763</v>
      </c>
      <c r="DK1218">
        <v>0</v>
      </c>
      <c r="DL1218">
        <v>0</v>
      </c>
      <c r="DM1218">
        <v>0</v>
      </c>
      <c r="DN1218">
        <v>0</v>
      </c>
      <c r="DO1218">
        <v>0</v>
      </c>
      <c r="DP1218">
        <v>822629</v>
      </c>
      <c r="DQ1218">
        <v>106472583</v>
      </c>
      <c r="DR1218">
        <v>0</v>
      </c>
      <c r="DS1218">
        <v>0</v>
      </c>
      <c r="DT1218">
        <v>0</v>
      </c>
      <c r="DU1218">
        <v>0</v>
      </c>
      <c r="DV1218">
        <v>0</v>
      </c>
      <c r="DW1218">
        <v>0</v>
      </c>
      <c r="DX1218">
        <v>0</v>
      </c>
      <c r="DY1218">
        <v>0</v>
      </c>
      <c r="DZ1218">
        <v>0</v>
      </c>
      <c r="EA1218">
        <v>0</v>
      </c>
      <c r="EB1218">
        <v>0</v>
      </c>
      <c r="EC1218">
        <v>0</v>
      </c>
      <c r="ED1218">
        <v>0</v>
      </c>
    </row>
    <row r="1219" spans="1:134" x14ac:dyDescent="0.3">
      <c r="A1219">
        <v>106371394</v>
      </c>
      <c r="B1219" t="s">
        <v>1657</v>
      </c>
      <c r="C1219">
        <v>20181</v>
      </c>
      <c r="D1219" s="1">
        <v>43101</v>
      </c>
      <c r="E1219" s="1">
        <v>43190</v>
      </c>
      <c r="F1219" t="s">
        <v>134</v>
      </c>
      <c r="G1219" t="s">
        <v>254</v>
      </c>
      <c r="H1219">
        <v>14</v>
      </c>
      <c r="I1219">
        <v>1416</v>
      </c>
      <c r="J1219" t="s">
        <v>136</v>
      </c>
      <c r="K1219" t="s">
        <v>137</v>
      </c>
      <c r="L1219" t="s">
        <v>138</v>
      </c>
      <c r="M1219" t="s">
        <v>1658</v>
      </c>
      <c r="N1219" t="s">
        <v>1659</v>
      </c>
      <c r="O1219" t="s">
        <v>1660</v>
      </c>
      <c r="P1219">
        <v>92024</v>
      </c>
      <c r="Q1219" t="s">
        <v>1661</v>
      </c>
      <c r="R1219">
        <v>193</v>
      </c>
      <c r="S1219">
        <v>192</v>
      </c>
      <c r="T1219">
        <v>167</v>
      </c>
      <c r="U1219">
        <v>1104</v>
      </c>
      <c r="V1219">
        <v>675</v>
      </c>
      <c r="W1219">
        <v>123</v>
      </c>
      <c r="X1219">
        <v>236</v>
      </c>
      <c r="Y1219">
        <v>0</v>
      </c>
      <c r="Z1219">
        <v>0</v>
      </c>
      <c r="AA1219">
        <v>36</v>
      </c>
      <c r="AB1219">
        <v>1052</v>
      </c>
      <c r="AC1219">
        <v>22</v>
      </c>
      <c r="AD1219">
        <v>8</v>
      </c>
      <c r="AE1219">
        <v>3256</v>
      </c>
      <c r="AF1219">
        <v>0</v>
      </c>
      <c r="AG1219">
        <v>5476</v>
      </c>
      <c r="AH1219">
        <v>2943</v>
      </c>
      <c r="AI1219">
        <v>672</v>
      </c>
      <c r="AJ1219">
        <v>1010</v>
      </c>
      <c r="AK1219">
        <v>0</v>
      </c>
      <c r="AL1219">
        <v>0</v>
      </c>
      <c r="AM1219">
        <v>135</v>
      </c>
      <c r="AN1219">
        <v>4013</v>
      </c>
      <c r="AO1219">
        <v>77</v>
      </c>
      <c r="AP1219">
        <v>26</v>
      </c>
      <c r="AQ1219">
        <v>14352</v>
      </c>
      <c r="AR1219">
        <v>0</v>
      </c>
      <c r="AS121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28704</v>
      </c>
      <c r="AT1219">
        <v>4841</v>
      </c>
      <c r="AU1219">
        <v>2883</v>
      </c>
      <c r="AV1219">
        <v>705</v>
      </c>
      <c r="AW1219">
        <v>2064</v>
      </c>
      <c r="AX1219">
        <v>0</v>
      </c>
      <c r="AY1219">
        <v>0</v>
      </c>
      <c r="AZ1219">
        <v>383</v>
      </c>
      <c r="BA1219">
        <v>9469</v>
      </c>
      <c r="BB1219">
        <v>361</v>
      </c>
      <c r="BC1219">
        <v>121</v>
      </c>
      <c r="BD1219">
        <v>20827</v>
      </c>
      <c r="BE1219">
        <v>103556467</v>
      </c>
      <c r="BF1219">
        <v>57329811</v>
      </c>
      <c r="BG1219">
        <v>11257792</v>
      </c>
      <c r="BH1219">
        <v>16392909</v>
      </c>
      <c r="BI1219">
        <v>0</v>
      </c>
      <c r="BJ1219">
        <v>0</v>
      </c>
      <c r="BK1219">
        <v>2674858</v>
      </c>
      <c r="BL1219">
        <v>66163373</v>
      </c>
      <c r="BM1219">
        <v>1721581</v>
      </c>
      <c r="BN1219">
        <v>574243</v>
      </c>
      <c r="BO1219">
        <v>259671034</v>
      </c>
      <c r="BP1219">
        <v>26162185</v>
      </c>
      <c r="BQ1219">
        <v>17855610</v>
      </c>
      <c r="BR1219">
        <v>2721876</v>
      </c>
      <c r="BS1219">
        <v>8437058</v>
      </c>
      <c r="BT1219">
        <v>0</v>
      </c>
      <c r="BU1219">
        <v>0</v>
      </c>
      <c r="BV1219">
        <v>2122329</v>
      </c>
      <c r="BW1219">
        <v>40996172</v>
      </c>
      <c r="BX1219">
        <v>1369972</v>
      </c>
      <c r="BY1219">
        <v>456961</v>
      </c>
      <c r="BZ1219">
        <v>100122163</v>
      </c>
      <c r="CA1219">
        <v>770549</v>
      </c>
      <c r="CB1219">
        <v>110956065</v>
      </c>
      <c r="CC1219">
        <v>64734729</v>
      </c>
      <c r="CD1219">
        <v>10721238</v>
      </c>
      <c r="CE1219">
        <v>14637895</v>
      </c>
      <c r="CF1219">
        <v>0</v>
      </c>
      <c r="CG1219">
        <v>0</v>
      </c>
      <c r="CH1219">
        <v>0</v>
      </c>
      <c r="CI1219">
        <v>2563714</v>
      </c>
      <c r="CJ1219">
        <v>65780320</v>
      </c>
      <c r="CK1219">
        <v>0</v>
      </c>
      <c r="CL1219">
        <v>3091553</v>
      </c>
      <c r="CM1219">
        <v>0</v>
      </c>
      <c r="CN1219">
        <v>0</v>
      </c>
      <c r="CO1219">
        <v>0</v>
      </c>
      <c r="CP1219">
        <v>1205347</v>
      </c>
      <c r="CQ1219">
        <v>274461410</v>
      </c>
      <c r="CR1219">
        <v>0</v>
      </c>
      <c r="CS1219">
        <v>0</v>
      </c>
      <c r="CT1219">
        <v>0</v>
      </c>
      <c r="CU1219">
        <v>72286</v>
      </c>
      <c r="CV1219">
        <v>72286</v>
      </c>
      <c r="CW1219">
        <v>18548381</v>
      </c>
      <c r="CX1219">
        <v>10361332</v>
      </c>
      <c r="CY1219">
        <v>3144278</v>
      </c>
      <c r="CZ1219">
        <v>10076404</v>
      </c>
      <c r="DA1219">
        <v>0</v>
      </c>
      <c r="DB1219">
        <v>0</v>
      </c>
      <c r="DC1219">
        <v>2053472</v>
      </c>
      <c r="DD1219">
        <v>40666185</v>
      </c>
      <c r="DE1219">
        <v>0</v>
      </c>
      <c r="DF1219">
        <v>554021</v>
      </c>
      <c r="DG1219">
        <v>85404073</v>
      </c>
      <c r="DH1219">
        <v>729907</v>
      </c>
      <c r="DI1219">
        <v>82181947</v>
      </c>
      <c r="DJ1219">
        <v>5004561</v>
      </c>
      <c r="DK1219">
        <v>0</v>
      </c>
      <c r="DL1219">
        <v>0</v>
      </c>
      <c r="DM1219">
        <v>0</v>
      </c>
      <c r="DN1219">
        <v>0</v>
      </c>
      <c r="DO1219">
        <v>0</v>
      </c>
      <c r="DP1219">
        <v>2394885</v>
      </c>
      <c r="DQ1219">
        <v>169952516</v>
      </c>
      <c r="DR1219">
        <v>0</v>
      </c>
      <c r="DS1219">
        <v>0</v>
      </c>
      <c r="DT1219">
        <v>0</v>
      </c>
      <c r="DU1219">
        <v>0</v>
      </c>
      <c r="DV1219">
        <v>0</v>
      </c>
      <c r="DW1219">
        <v>0</v>
      </c>
      <c r="DX1219">
        <v>0</v>
      </c>
      <c r="DY1219">
        <v>0</v>
      </c>
      <c r="DZ1219">
        <v>0</v>
      </c>
      <c r="EA1219">
        <v>0</v>
      </c>
      <c r="EB1219">
        <v>0</v>
      </c>
      <c r="EC1219">
        <v>0</v>
      </c>
      <c r="ED1219">
        <v>0</v>
      </c>
    </row>
    <row r="1220" spans="1:134" x14ac:dyDescent="0.3">
      <c r="A1220">
        <v>106370771</v>
      </c>
      <c r="B1220" t="s">
        <v>1662</v>
      </c>
      <c r="C1220">
        <v>20181</v>
      </c>
      <c r="D1220" s="1">
        <v>43101</v>
      </c>
      <c r="E1220" s="1">
        <v>43190</v>
      </c>
      <c r="F1220" t="s">
        <v>134</v>
      </c>
      <c r="G1220" t="s">
        <v>254</v>
      </c>
      <c r="H1220">
        <v>14</v>
      </c>
      <c r="I1220">
        <v>1416</v>
      </c>
      <c r="J1220" t="s">
        <v>136</v>
      </c>
      <c r="K1220" t="s">
        <v>137</v>
      </c>
      <c r="L1220" t="s">
        <v>138</v>
      </c>
      <c r="M1220" t="s">
        <v>1663</v>
      </c>
      <c r="N1220" t="s">
        <v>1664</v>
      </c>
      <c r="O1220" t="s">
        <v>1655</v>
      </c>
      <c r="P1220">
        <v>92037</v>
      </c>
      <c r="Q1220" t="s">
        <v>1661</v>
      </c>
      <c r="R1220">
        <v>432</v>
      </c>
      <c r="S1220">
        <v>365</v>
      </c>
      <c r="T1220">
        <v>295</v>
      </c>
      <c r="U1220">
        <v>1465</v>
      </c>
      <c r="V1220">
        <v>740</v>
      </c>
      <c r="W1220">
        <v>120</v>
      </c>
      <c r="X1220">
        <v>239</v>
      </c>
      <c r="Y1220">
        <v>0</v>
      </c>
      <c r="Z1220">
        <v>0</v>
      </c>
      <c r="AA1220">
        <v>64</v>
      </c>
      <c r="AB1220">
        <v>2013</v>
      </c>
      <c r="AC1220">
        <v>57</v>
      </c>
      <c r="AD1220">
        <v>28</v>
      </c>
      <c r="AE1220">
        <v>4726</v>
      </c>
      <c r="AF1220">
        <v>0</v>
      </c>
      <c r="AG1220">
        <v>7771</v>
      </c>
      <c r="AH1220">
        <v>4168</v>
      </c>
      <c r="AI1220">
        <v>1048</v>
      </c>
      <c r="AJ1220">
        <v>1052</v>
      </c>
      <c r="AK1220">
        <v>0</v>
      </c>
      <c r="AL1220">
        <v>0</v>
      </c>
      <c r="AM1220">
        <v>245</v>
      </c>
      <c r="AN1220">
        <v>7416</v>
      </c>
      <c r="AO1220">
        <v>246</v>
      </c>
      <c r="AP1220">
        <v>123</v>
      </c>
      <c r="AQ1220">
        <v>22069</v>
      </c>
      <c r="AR1220">
        <v>0</v>
      </c>
      <c r="AS122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44138</v>
      </c>
      <c r="AT1220">
        <v>5966</v>
      </c>
      <c r="AU1220">
        <v>1977</v>
      </c>
      <c r="AV1220">
        <v>494</v>
      </c>
      <c r="AW1220">
        <v>1576</v>
      </c>
      <c r="AX1220">
        <v>0</v>
      </c>
      <c r="AY1220">
        <v>0</v>
      </c>
      <c r="AZ1220">
        <v>315</v>
      </c>
      <c r="BA1220">
        <v>12483</v>
      </c>
      <c r="BB1220">
        <v>406</v>
      </c>
      <c r="BC1220">
        <v>204</v>
      </c>
      <c r="BD1220">
        <v>23421</v>
      </c>
      <c r="BE1220">
        <v>210650157</v>
      </c>
      <c r="BF1220">
        <v>110260017</v>
      </c>
      <c r="BG1220">
        <v>22470471</v>
      </c>
      <c r="BH1220">
        <v>28374258</v>
      </c>
      <c r="BI1220">
        <v>0</v>
      </c>
      <c r="BJ1220">
        <v>0</v>
      </c>
      <c r="BK1220">
        <v>9737785</v>
      </c>
      <c r="BL1220">
        <v>231445735</v>
      </c>
      <c r="BM1220">
        <v>6921535</v>
      </c>
      <c r="BN1220">
        <v>3473173</v>
      </c>
      <c r="BO1220">
        <v>623333131</v>
      </c>
      <c r="BP1220">
        <v>75051207</v>
      </c>
      <c r="BQ1220">
        <v>31512406</v>
      </c>
      <c r="BR1220">
        <v>2523879</v>
      </c>
      <c r="BS1220">
        <v>9738468</v>
      </c>
      <c r="BT1220">
        <v>0</v>
      </c>
      <c r="BU1220">
        <v>0</v>
      </c>
      <c r="BV1220">
        <v>3013740</v>
      </c>
      <c r="BW1220">
        <v>132868623</v>
      </c>
      <c r="BX1220">
        <v>2011604</v>
      </c>
      <c r="BY1220">
        <v>1009407</v>
      </c>
      <c r="BZ1220">
        <v>257729334</v>
      </c>
      <c r="CA1220">
        <v>161742</v>
      </c>
      <c r="CB1220">
        <v>248042135</v>
      </c>
      <c r="CC1220">
        <v>123306737</v>
      </c>
      <c r="CD1220">
        <v>20503358</v>
      </c>
      <c r="CE1220">
        <v>27886874</v>
      </c>
      <c r="CF1220">
        <v>0</v>
      </c>
      <c r="CG1220">
        <v>0</v>
      </c>
      <c r="CH1220">
        <v>0</v>
      </c>
      <c r="CI1220">
        <v>7709103</v>
      </c>
      <c r="CJ1220">
        <v>255247303</v>
      </c>
      <c r="CK1220">
        <v>0</v>
      </c>
      <c r="CL1220">
        <v>8933139</v>
      </c>
      <c r="CM1220">
        <v>0</v>
      </c>
      <c r="CN1220">
        <v>0</v>
      </c>
      <c r="CO1220">
        <v>0</v>
      </c>
      <c r="CP1220">
        <v>5960412</v>
      </c>
      <c r="CQ1220">
        <v>697750803</v>
      </c>
      <c r="CR1220">
        <v>0</v>
      </c>
      <c r="CS1220">
        <v>0</v>
      </c>
      <c r="CT1220">
        <v>0</v>
      </c>
      <c r="CU1220">
        <v>602718</v>
      </c>
      <c r="CV1220">
        <v>602718</v>
      </c>
      <c r="CW1220">
        <v>37913832</v>
      </c>
      <c r="CX1220">
        <v>18523961</v>
      </c>
      <c r="CY1220">
        <v>2718272</v>
      </c>
      <c r="CZ1220">
        <v>4033124</v>
      </c>
      <c r="DA1220">
        <v>0</v>
      </c>
      <c r="DB1220">
        <v>0</v>
      </c>
      <c r="DC1220">
        <v>5440358</v>
      </c>
      <c r="DD1220">
        <v>107691283</v>
      </c>
      <c r="DE1220">
        <v>0</v>
      </c>
      <c r="DF1220">
        <v>7593550</v>
      </c>
      <c r="DG1220">
        <v>183914380</v>
      </c>
      <c r="DH1220">
        <v>5170135</v>
      </c>
      <c r="DI1220">
        <v>160225868</v>
      </c>
      <c r="DJ1220">
        <v>3476223</v>
      </c>
      <c r="DK1220">
        <v>0</v>
      </c>
      <c r="DL1220">
        <v>0</v>
      </c>
      <c r="DM1220">
        <v>0</v>
      </c>
      <c r="DN1220">
        <v>0</v>
      </c>
      <c r="DO1220">
        <v>0</v>
      </c>
      <c r="DP1220">
        <v>142381</v>
      </c>
      <c r="DQ1220">
        <v>537604311</v>
      </c>
      <c r="DR1220">
        <v>0</v>
      </c>
      <c r="DS1220">
        <v>0</v>
      </c>
      <c r="DT1220">
        <v>0</v>
      </c>
      <c r="DU1220">
        <v>0</v>
      </c>
      <c r="DV1220">
        <v>0</v>
      </c>
      <c r="DW1220">
        <v>0</v>
      </c>
      <c r="DX1220">
        <v>0</v>
      </c>
      <c r="DY1220">
        <v>0</v>
      </c>
      <c r="DZ1220">
        <v>0</v>
      </c>
      <c r="EA1220">
        <v>0</v>
      </c>
      <c r="EB1220">
        <v>0</v>
      </c>
      <c r="EC1220">
        <v>0</v>
      </c>
      <c r="ED1220">
        <v>0</v>
      </c>
    </row>
    <row r="1221" spans="1:134" x14ac:dyDescent="0.3">
      <c r="A1221">
        <v>106370744</v>
      </c>
      <c r="B1221" t="s">
        <v>1666</v>
      </c>
      <c r="C1221">
        <v>20181</v>
      </c>
      <c r="D1221" s="1">
        <v>43101</v>
      </c>
      <c r="E1221" s="1">
        <v>43190</v>
      </c>
      <c r="F1221" t="s">
        <v>134</v>
      </c>
      <c r="G1221" t="s">
        <v>254</v>
      </c>
      <c r="H1221">
        <v>14</v>
      </c>
      <c r="I1221">
        <v>1418</v>
      </c>
      <c r="J1221" t="s">
        <v>136</v>
      </c>
      <c r="K1221" t="s">
        <v>137</v>
      </c>
      <c r="L1221" t="s">
        <v>145</v>
      </c>
      <c r="M1221" t="s">
        <v>1667</v>
      </c>
      <c r="N1221" t="s">
        <v>1668</v>
      </c>
      <c r="O1221" t="s">
        <v>308</v>
      </c>
      <c r="P1221">
        <v>92103</v>
      </c>
      <c r="Q1221" t="s">
        <v>1669</v>
      </c>
      <c r="R1221">
        <v>655</v>
      </c>
      <c r="S1221">
        <v>528</v>
      </c>
      <c r="T1221">
        <v>398</v>
      </c>
      <c r="U1221">
        <v>1768</v>
      </c>
      <c r="V1221">
        <v>1662</v>
      </c>
      <c r="W1221">
        <v>976</v>
      </c>
      <c r="X1221">
        <v>1733</v>
      </c>
      <c r="Y1221">
        <v>0</v>
      </c>
      <c r="Z1221">
        <v>0</v>
      </c>
      <c r="AA1221">
        <v>145</v>
      </c>
      <c r="AB1221">
        <v>1219</v>
      </c>
      <c r="AC1221">
        <v>218</v>
      </c>
      <c r="AD1221">
        <v>76</v>
      </c>
      <c r="AE1221">
        <v>7797</v>
      </c>
      <c r="AF1221">
        <v>0</v>
      </c>
      <c r="AG1221">
        <v>9159</v>
      </c>
      <c r="AH1221">
        <v>7909</v>
      </c>
      <c r="AI1221">
        <v>5841</v>
      </c>
      <c r="AJ1221">
        <v>6952</v>
      </c>
      <c r="AK1221">
        <v>0</v>
      </c>
      <c r="AL1221">
        <v>0</v>
      </c>
      <c r="AM1221">
        <v>444</v>
      </c>
      <c r="AN1221">
        <v>4303</v>
      </c>
      <c r="AO1221">
        <v>615</v>
      </c>
      <c r="AP1221">
        <v>214</v>
      </c>
      <c r="AQ1221">
        <v>35437</v>
      </c>
      <c r="AR1221">
        <v>0</v>
      </c>
      <c r="AS122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70874</v>
      </c>
      <c r="AT1221">
        <v>7025</v>
      </c>
      <c r="AU1221">
        <v>5047</v>
      </c>
      <c r="AV1221">
        <v>4738</v>
      </c>
      <c r="AW1221">
        <v>12526</v>
      </c>
      <c r="AX1221">
        <v>0</v>
      </c>
      <c r="AY1221">
        <v>0</v>
      </c>
      <c r="AZ1221">
        <v>1021</v>
      </c>
      <c r="BA1221">
        <v>8821</v>
      </c>
      <c r="BB1221">
        <v>1425</v>
      </c>
      <c r="BC1221">
        <v>495</v>
      </c>
      <c r="BD1221">
        <v>41098</v>
      </c>
      <c r="BE1221">
        <v>174652201</v>
      </c>
      <c r="BF1221">
        <v>148516382</v>
      </c>
      <c r="BG1221">
        <v>73261507</v>
      </c>
      <c r="BH1221">
        <v>122308357</v>
      </c>
      <c r="BI1221">
        <v>0</v>
      </c>
      <c r="BJ1221">
        <v>0</v>
      </c>
      <c r="BK1221">
        <v>18201081</v>
      </c>
      <c r="BL1221">
        <v>99434612</v>
      </c>
      <c r="BM1221">
        <v>9627531</v>
      </c>
      <c r="BN1221">
        <v>3345632</v>
      </c>
      <c r="BO1221">
        <v>649347303</v>
      </c>
      <c r="BP1221">
        <v>50514894</v>
      </c>
      <c r="BQ1221">
        <v>41312291</v>
      </c>
      <c r="BR1221">
        <v>14233504</v>
      </c>
      <c r="BS1221">
        <v>51724308</v>
      </c>
      <c r="BT1221">
        <v>0</v>
      </c>
      <c r="BU1221">
        <v>0</v>
      </c>
      <c r="BV1221">
        <v>3760605</v>
      </c>
      <c r="BW1221">
        <v>53010733</v>
      </c>
      <c r="BX1221">
        <v>4937432</v>
      </c>
      <c r="BY1221">
        <v>1715791</v>
      </c>
      <c r="BZ1221">
        <v>221209558</v>
      </c>
      <c r="CA1221">
        <v>4225742</v>
      </c>
      <c r="CB1221">
        <v>190840561</v>
      </c>
      <c r="CC1221">
        <v>161374171</v>
      </c>
      <c r="CD1221">
        <v>62163813</v>
      </c>
      <c r="CE1221">
        <v>54934201</v>
      </c>
      <c r="CF1221">
        <v>-3702712</v>
      </c>
      <c r="CG1221">
        <v>0</v>
      </c>
      <c r="CH1221">
        <v>0</v>
      </c>
      <c r="CI1221">
        <v>14624258</v>
      </c>
      <c r="CJ1221">
        <v>102682513</v>
      </c>
      <c r="CK1221">
        <v>0</v>
      </c>
      <c r="CL1221">
        <v>14564963</v>
      </c>
      <c r="CM1221">
        <v>0</v>
      </c>
      <c r="CN1221">
        <v>0</v>
      </c>
      <c r="CO1221">
        <v>0</v>
      </c>
      <c r="CP1221">
        <v>3103450</v>
      </c>
      <c r="CQ1221">
        <v>604810960</v>
      </c>
      <c r="CR1221">
        <v>0</v>
      </c>
      <c r="CS1221">
        <v>0</v>
      </c>
      <c r="CT1221">
        <v>0</v>
      </c>
      <c r="CU1221">
        <v>1988669</v>
      </c>
      <c r="CV1221">
        <v>1988669</v>
      </c>
      <c r="CW1221">
        <v>33287791</v>
      </c>
      <c r="CX1221">
        <v>27853947</v>
      </c>
      <c r="CY1221">
        <v>26951325</v>
      </c>
      <c r="CZ1221">
        <v>118565275</v>
      </c>
      <c r="DA1221">
        <v>0</v>
      </c>
      <c r="DB1221">
        <v>0</v>
      </c>
      <c r="DC1221">
        <v>6692013</v>
      </c>
      <c r="DD1221">
        <v>49139843</v>
      </c>
      <c r="DE1221">
        <v>0</v>
      </c>
      <c r="DF1221">
        <v>5244376</v>
      </c>
      <c r="DG1221">
        <v>267734570</v>
      </c>
      <c r="DH1221">
        <v>4626251</v>
      </c>
      <c r="DI1221">
        <v>226308009</v>
      </c>
      <c r="DJ1221">
        <v>5911698</v>
      </c>
      <c r="DK1221">
        <v>1478</v>
      </c>
      <c r="DL1221">
        <v>0</v>
      </c>
      <c r="DM1221">
        <v>0</v>
      </c>
      <c r="DN1221">
        <v>0</v>
      </c>
      <c r="DO1221">
        <v>0</v>
      </c>
      <c r="DP1221">
        <v>3059933</v>
      </c>
      <c r="DQ1221">
        <v>192933688</v>
      </c>
      <c r="DR1221">
        <v>0</v>
      </c>
      <c r="DS1221">
        <v>0</v>
      </c>
      <c r="DT1221">
        <v>0</v>
      </c>
      <c r="DU1221">
        <v>0</v>
      </c>
      <c r="DV1221">
        <v>0</v>
      </c>
      <c r="DW1221">
        <v>0</v>
      </c>
      <c r="DX1221">
        <v>0</v>
      </c>
      <c r="DY1221">
        <v>0</v>
      </c>
      <c r="DZ1221">
        <v>0</v>
      </c>
      <c r="EA1221">
        <v>0</v>
      </c>
      <c r="EB1221">
        <v>0</v>
      </c>
      <c r="EC1221">
        <v>0</v>
      </c>
      <c r="ED1221">
        <v>0</v>
      </c>
    </row>
    <row r="1222" spans="1:134" x14ac:dyDescent="0.3">
      <c r="A1222">
        <v>106124004</v>
      </c>
      <c r="B1222" t="s">
        <v>1670</v>
      </c>
      <c r="C1222">
        <v>20181</v>
      </c>
      <c r="D1222" s="1">
        <v>43101</v>
      </c>
      <c r="E1222" s="1">
        <v>43190</v>
      </c>
      <c r="F1222" t="s">
        <v>134</v>
      </c>
      <c r="G1222" t="s">
        <v>838</v>
      </c>
      <c r="H1222">
        <v>1</v>
      </c>
      <c r="I1222">
        <v>105</v>
      </c>
      <c r="J1222" t="s">
        <v>276</v>
      </c>
      <c r="K1222" t="s">
        <v>369</v>
      </c>
      <c r="L1222" t="s">
        <v>138</v>
      </c>
      <c r="M1222" t="s">
        <v>1671</v>
      </c>
      <c r="N1222" t="s">
        <v>1672</v>
      </c>
      <c r="O1222" t="s">
        <v>1673</v>
      </c>
      <c r="P1222">
        <v>95501</v>
      </c>
      <c r="Q1222" t="s">
        <v>1674</v>
      </c>
      <c r="R1222">
        <v>16</v>
      </c>
      <c r="S1222">
        <v>16</v>
      </c>
      <c r="T1222">
        <v>16</v>
      </c>
      <c r="U1222">
        <v>53</v>
      </c>
      <c r="V1222">
        <v>0</v>
      </c>
      <c r="W1222">
        <v>0</v>
      </c>
      <c r="X1222">
        <v>0</v>
      </c>
      <c r="Y1222">
        <v>0</v>
      </c>
      <c r="Z1222">
        <v>0</v>
      </c>
      <c r="AA1222">
        <v>100</v>
      </c>
      <c r="AB1222">
        <v>0</v>
      </c>
      <c r="AC1222">
        <v>0</v>
      </c>
      <c r="AD1222">
        <v>0</v>
      </c>
      <c r="AE1222">
        <v>153</v>
      </c>
      <c r="AF1222">
        <v>0</v>
      </c>
      <c r="AG1222">
        <v>441</v>
      </c>
      <c r="AH1222">
        <v>0</v>
      </c>
      <c r="AI1222">
        <v>0</v>
      </c>
      <c r="AJ1222">
        <v>0</v>
      </c>
      <c r="AK1222">
        <v>0</v>
      </c>
      <c r="AL1222">
        <v>0</v>
      </c>
      <c r="AM1222">
        <v>702</v>
      </c>
      <c r="AN1222">
        <v>0</v>
      </c>
      <c r="AO1222">
        <v>0</v>
      </c>
      <c r="AP1222">
        <v>0</v>
      </c>
      <c r="AQ1222">
        <v>1143</v>
      </c>
      <c r="AR1222">
        <v>0</v>
      </c>
      <c r="AS122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2286</v>
      </c>
      <c r="AT1222">
        <v>0</v>
      </c>
      <c r="AU1222">
        <v>0</v>
      </c>
      <c r="AV1222">
        <v>0</v>
      </c>
      <c r="AW1222">
        <v>0</v>
      </c>
      <c r="AX1222">
        <v>0</v>
      </c>
      <c r="AY1222">
        <v>0</v>
      </c>
      <c r="AZ1222">
        <v>0</v>
      </c>
      <c r="BA1222">
        <v>0</v>
      </c>
      <c r="BB1222">
        <v>0</v>
      </c>
      <c r="BC1222">
        <v>0</v>
      </c>
      <c r="BD1222">
        <v>0</v>
      </c>
      <c r="BE1222">
        <v>753449</v>
      </c>
      <c r="BF1222">
        <v>0</v>
      </c>
      <c r="BG1222">
        <v>0</v>
      </c>
      <c r="BH1222">
        <v>0</v>
      </c>
      <c r="BI1222">
        <v>0</v>
      </c>
      <c r="BJ1222">
        <v>0</v>
      </c>
      <c r="BK1222">
        <v>1199367</v>
      </c>
      <c r="BL1222">
        <v>0</v>
      </c>
      <c r="BM1222">
        <v>0</v>
      </c>
      <c r="BN1222">
        <v>0</v>
      </c>
      <c r="BO1222">
        <v>1952816</v>
      </c>
      <c r="BP1222">
        <v>0</v>
      </c>
      <c r="BQ1222">
        <v>0</v>
      </c>
      <c r="BR1222">
        <v>0</v>
      </c>
      <c r="BS1222">
        <v>0</v>
      </c>
      <c r="BT1222">
        <v>0</v>
      </c>
      <c r="BU1222">
        <v>0</v>
      </c>
      <c r="BV1222">
        <v>0</v>
      </c>
      <c r="BW1222">
        <v>0</v>
      </c>
      <c r="BX1222">
        <v>0</v>
      </c>
      <c r="BY1222">
        <v>0</v>
      </c>
      <c r="BZ1222">
        <v>0</v>
      </c>
      <c r="CA1222">
        <v>0</v>
      </c>
      <c r="CB1222">
        <v>0</v>
      </c>
      <c r="CC1222">
        <v>0</v>
      </c>
      <c r="CD1222">
        <v>0</v>
      </c>
      <c r="CE1222">
        <v>0</v>
      </c>
      <c r="CF1222">
        <v>0</v>
      </c>
      <c r="CG1222">
        <v>0</v>
      </c>
      <c r="CH1222">
        <v>0</v>
      </c>
      <c r="CI1222">
        <v>0</v>
      </c>
      <c r="CJ1222">
        <v>0</v>
      </c>
      <c r="CK1222">
        <v>0</v>
      </c>
      <c r="CL1222">
        <v>0</v>
      </c>
      <c r="CM1222">
        <v>0</v>
      </c>
      <c r="CN1222">
        <v>0</v>
      </c>
      <c r="CO1222">
        <v>0</v>
      </c>
      <c r="CP1222">
        <v>0</v>
      </c>
      <c r="CQ1222">
        <v>0</v>
      </c>
      <c r="CR1222">
        <v>0</v>
      </c>
      <c r="CS1222">
        <v>0</v>
      </c>
      <c r="CT1222">
        <v>0</v>
      </c>
      <c r="CU1222">
        <v>0</v>
      </c>
      <c r="CV1222">
        <v>0</v>
      </c>
      <c r="CW1222">
        <v>753449</v>
      </c>
      <c r="CX1222">
        <v>0</v>
      </c>
      <c r="CY1222">
        <v>0</v>
      </c>
      <c r="CZ1222">
        <v>0</v>
      </c>
      <c r="DA1222">
        <v>0</v>
      </c>
      <c r="DB1222">
        <v>0</v>
      </c>
      <c r="DC1222">
        <v>1199367</v>
      </c>
      <c r="DD1222">
        <v>0</v>
      </c>
      <c r="DE1222">
        <v>0</v>
      </c>
      <c r="DF1222">
        <v>0</v>
      </c>
      <c r="DG1222">
        <v>1952816</v>
      </c>
      <c r="DH1222">
        <v>0</v>
      </c>
      <c r="DI1222">
        <v>1927961</v>
      </c>
      <c r="DJ1222">
        <v>272263</v>
      </c>
      <c r="DK1222">
        <v>0</v>
      </c>
      <c r="DL1222">
        <v>0</v>
      </c>
      <c r="DM1222">
        <v>0</v>
      </c>
      <c r="DN1222">
        <v>0</v>
      </c>
      <c r="DO1222">
        <v>0</v>
      </c>
      <c r="DP1222">
        <v>0</v>
      </c>
      <c r="DQ1222">
        <v>0</v>
      </c>
      <c r="DR1222">
        <v>0</v>
      </c>
      <c r="DS1222">
        <v>0</v>
      </c>
      <c r="DT1222">
        <v>0</v>
      </c>
      <c r="DU1222">
        <v>0</v>
      </c>
      <c r="DV1222">
        <v>0</v>
      </c>
      <c r="DW1222">
        <v>0</v>
      </c>
      <c r="DX1222">
        <v>0</v>
      </c>
      <c r="DY1222">
        <v>0</v>
      </c>
      <c r="DZ1222">
        <v>0</v>
      </c>
      <c r="EA1222">
        <v>0</v>
      </c>
      <c r="EB1222">
        <v>0</v>
      </c>
      <c r="EC1222">
        <v>0</v>
      </c>
      <c r="ED1222">
        <v>0</v>
      </c>
    </row>
    <row r="1223" spans="1:134" x14ac:dyDescent="0.3">
      <c r="A1223">
        <v>106321016</v>
      </c>
      <c r="B1223" t="s">
        <v>1675</v>
      </c>
      <c r="C1223">
        <v>20181</v>
      </c>
      <c r="D1223" s="1">
        <v>43101</v>
      </c>
      <c r="E1223" s="1">
        <v>43190</v>
      </c>
      <c r="F1223" t="s">
        <v>134</v>
      </c>
      <c r="G1223" t="s">
        <v>621</v>
      </c>
      <c r="H1223">
        <v>1</v>
      </c>
      <c r="I1223">
        <v>215</v>
      </c>
      <c r="J1223" t="s">
        <v>183</v>
      </c>
      <c r="K1223" t="s">
        <v>137</v>
      </c>
      <c r="L1223" t="s">
        <v>220</v>
      </c>
      <c r="M1223" t="s">
        <v>1676</v>
      </c>
      <c r="N1223" t="s">
        <v>1677</v>
      </c>
      <c r="O1223" t="s">
        <v>1678</v>
      </c>
      <c r="P1223">
        <v>96020</v>
      </c>
      <c r="Q1223" t="s">
        <v>1679</v>
      </c>
      <c r="R1223">
        <v>26</v>
      </c>
      <c r="S1223">
        <v>26</v>
      </c>
      <c r="T1223">
        <v>26</v>
      </c>
      <c r="U1223">
        <v>40</v>
      </c>
      <c r="V1223">
        <v>0</v>
      </c>
      <c r="W1223">
        <v>0</v>
      </c>
      <c r="X1223">
        <v>5</v>
      </c>
      <c r="Y1223">
        <v>0</v>
      </c>
      <c r="Z1223">
        <v>0</v>
      </c>
      <c r="AA1223">
        <v>8</v>
      </c>
      <c r="AB1223">
        <v>0</v>
      </c>
      <c r="AC1223">
        <v>0</v>
      </c>
      <c r="AD1223">
        <v>1</v>
      </c>
      <c r="AE1223">
        <v>54</v>
      </c>
      <c r="AF1223">
        <v>0</v>
      </c>
      <c r="AG1223">
        <v>158</v>
      </c>
      <c r="AH1223">
        <v>0</v>
      </c>
      <c r="AI1223">
        <v>1285</v>
      </c>
      <c r="AJ1223">
        <v>17</v>
      </c>
      <c r="AK1223">
        <v>0</v>
      </c>
      <c r="AL1223">
        <v>0</v>
      </c>
      <c r="AM1223">
        <v>26</v>
      </c>
      <c r="AN1223">
        <v>0</v>
      </c>
      <c r="AO1223">
        <v>0</v>
      </c>
      <c r="AP1223">
        <v>93</v>
      </c>
      <c r="AQ1223">
        <v>1579</v>
      </c>
      <c r="AR1223">
        <v>1375</v>
      </c>
      <c r="AS122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4533</v>
      </c>
      <c r="AT1223">
        <v>3444</v>
      </c>
      <c r="AU1223">
        <v>0</v>
      </c>
      <c r="AV1223">
        <v>178</v>
      </c>
      <c r="AW1223">
        <v>978</v>
      </c>
      <c r="AX1223">
        <v>0</v>
      </c>
      <c r="AY1223">
        <v>0</v>
      </c>
      <c r="AZ1223">
        <v>2478</v>
      </c>
      <c r="BA1223">
        <v>0</v>
      </c>
      <c r="BB1223">
        <v>0</v>
      </c>
      <c r="BC1223">
        <v>260</v>
      </c>
      <c r="BD1223">
        <v>7338</v>
      </c>
      <c r="BE1223">
        <v>1057394</v>
      </c>
      <c r="BF1223">
        <v>0</v>
      </c>
      <c r="BG1223">
        <v>643596</v>
      </c>
      <c r="BH1223">
        <v>145544</v>
      </c>
      <c r="BI1223">
        <v>0</v>
      </c>
      <c r="BJ1223">
        <v>0</v>
      </c>
      <c r="BK1223">
        <v>208557</v>
      </c>
      <c r="BL1223">
        <v>0</v>
      </c>
      <c r="BM1223">
        <v>0</v>
      </c>
      <c r="BN1223">
        <v>75351</v>
      </c>
      <c r="BO1223">
        <v>2130442</v>
      </c>
      <c r="BP1223">
        <v>2022313</v>
      </c>
      <c r="BQ1223">
        <v>0</v>
      </c>
      <c r="BR1223">
        <v>133829</v>
      </c>
      <c r="BS1223">
        <v>758802</v>
      </c>
      <c r="BT1223">
        <v>0</v>
      </c>
      <c r="BU1223">
        <v>0</v>
      </c>
      <c r="BV1223">
        <v>1413950</v>
      </c>
      <c r="BW1223">
        <v>0</v>
      </c>
      <c r="BX1223">
        <v>0</v>
      </c>
      <c r="BY1223">
        <v>117491</v>
      </c>
      <c r="BZ1223">
        <v>4446385</v>
      </c>
      <c r="CA1223">
        <v>130631</v>
      </c>
      <c r="CB1223">
        <v>1406597</v>
      </c>
      <c r="CC1223">
        <v>0</v>
      </c>
      <c r="CD1223">
        <v>416446</v>
      </c>
      <c r="CE1223">
        <v>484434</v>
      </c>
      <c r="CF1223">
        <v>-12902</v>
      </c>
      <c r="CG1223">
        <v>0</v>
      </c>
      <c r="CH1223">
        <v>0</v>
      </c>
      <c r="CI1223">
        <v>501960</v>
      </c>
      <c r="CJ1223">
        <v>0</v>
      </c>
      <c r="CK1223">
        <v>0</v>
      </c>
      <c r="CL1223">
        <v>2980</v>
      </c>
      <c r="CM1223">
        <v>0</v>
      </c>
      <c r="CN1223">
        <v>0</v>
      </c>
      <c r="CO1223">
        <v>0</v>
      </c>
      <c r="CP1223">
        <v>70126</v>
      </c>
      <c r="CQ1223">
        <v>3000272</v>
      </c>
      <c r="CR1223">
        <v>0</v>
      </c>
      <c r="CS1223">
        <v>0</v>
      </c>
      <c r="CT1223">
        <v>0</v>
      </c>
      <c r="CU1223">
        <v>0</v>
      </c>
      <c r="CV1223">
        <v>0</v>
      </c>
      <c r="CW1223">
        <v>1673112</v>
      </c>
      <c r="CX1223">
        <v>0</v>
      </c>
      <c r="CY1223">
        <v>373881</v>
      </c>
      <c r="CZ1223">
        <v>419911</v>
      </c>
      <c r="DA1223">
        <v>0</v>
      </c>
      <c r="DB1223">
        <v>0</v>
      </c>
      <c r="DC1223">
        <v>1120546</v>
      </c>
      <c r="DD1223">
        <v>0</v>
      </c>
      <c r="DE1223">
        <v>-2980</v>
      </c>
      <c r="DF1223">
        <v>-7915</v>
      </c>
      <c r="DG1223">
        <v>3576555</v>
      </c>
      <c r="DH1223">
        <v>151419</v>
      </c>
      <c r="DI1223">
        <v>4131489</v>
      </c>
      <c r="DJ1223">
        <v>679455</v>
      </c>
      <c r="DK1223">
        <v>255008</v>
      </c>
      <c r="DL1223">
        <v>0</v>
      </c>
      <c r="DM1223">
        <v>0</v>
      </c>
      <c r="DN1223">
        <v>0</v>
      </c>
      <c r="DO1223">
        <v>0</v>
      </c>
      <c r="DP1223">
        <v>48156</v>
      </c>
      <c r="DQ1223">
        <v>1833528</v>
      </c>
      <c r="DR1223">
        <v>0</v>
      </c>
      <c r="DS1223">
        <v>0</v>
      </c>
      <c r="DT1223">
        <v>0</v>
      </c>
      <c r="DU1223">
        <v>0</v>
      </c>
      <c r="DV1223">
        <v>0</v>
      </c>
      <c r="DW1223">
        <v>0</v>
      </c>
      <c r="DX1223">
        <v>0</v>
      </c>
      <c r="DY1223">
        <v>0</v>
      </c>
      <c r="DZ1223">
        <v>0</v>
      </c>
      <c r="EA1223">
        <v>0</v>
      </c>
      <c r="EB1223">
        <v>0</v>
      </c>
      <c r="EC1223">
        <v>0</v>
      </c>
      <c r="ED1223">
        <v>0</v>
      </c>
    </row>
    <row r="1224" spans="1:134" x14ac:dyDescent="0.3">
      <c r="A1224">
        <v>106410891</v>
      </c>
      <c r="B1224" t="s">
        <v>1680</v>
      </c>
      <c r="C1224">
        <v>20181</v>
      </c>
      <c r="D1224" s="1">
        <v>43101</v>
      </c>
      <c r="E1224" s="1">
        <v>43190</v>
      </c>
      <c r="F1224" t="s">
        <v>134</v>
      </c>
      <c r="G1224" t="s">
        <v>910</v>
      </c>
      <c r="H1224">
        <v>4</v>
      </c>
      <c r="I1224">
        <v>428</v>
      </c>
      <c r="J1224" t="s">
        <v>136</v>
      </c>
      <c r="K1224" t="s">
        <v>137</v>
      </c>
      <c r="L1224" t="s">
        <v>138</v>
      </c>
      <c r="M1224" t="s">
        <v>1681</v>
      </c>
      <c r="N1224" t="s">
        <v>1682</v>
      </c>
      <c r="O1224" t="s">
        <v>912</v>
      </c>
      <c r="P1224">
        <v>94062</v>
      </c>
      <c r="Q1224" t="s">
        <v>1683</v>
      </c>
      <c r="R1224">
        <v>208</v>
      </c>
      <c r="S1224">
        <v>172</v>
      </c>
      <c r="T1224">
        <v>65</v>
      </c>
      <c r="U1224">
        <v>621</v>
      </c>
      <c r="V1224">
        <v>114</v>
      </c>
      <c r="W1224">
        <v>9</v>
      </c>
      <c r="X1224">
        <v>42</v>
      </c>
      <c r="Y1224">
        <v>0</v>
      </c>
      <c r="Z1224">
        <v>0</v>
      </c>
      <c r="AA1224">
        <v>13</v>
      </c>
      <c r="AB1224">
        <v>571</v>
      </c>
      <c r="AC1224">
        <v>1</v>
      </c>
      <c r="AD1224">
        <v>31</v>
      </c>
      <c r="AE1224">
        <v>1402</v>
      </c>
      <c r="AF1224">
        <v>0</v>
      </c>
      <c r="AG1224">
        <v>2497</v>
      </c>
      <c r="AH1224">
        <v>485</v>
      </c>
      <c r="AI1224">
        <v>53</v>
      </c>
      <c r="AJ1224">
        <v>184</v>
      </c>
      <c r="AK1224">
        <v>0</v>
      </c>
      <c r="AL1224">
        <v>0</v>
      </c>
      <c r="AM1224">
        <v>27</v>
      </c>
      <c r="AN1224">
        <v>1963</v>
      </c>
      <c r="AO1224">
        <v>2</v>
      </c>
      <c r="AP1224">
        <v>74</v>
      </c>
      <c r="AQ1224">
        <v>5285</v>
      </c>
      <c r="AR1224">
        <v>0</v>
      </c>
      <c r="AS122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10570</v>
      </c>
      <c r="AT1224">
        <v>7807</v>
      </c>
      <c r="AU1224">
        <v>925</v>
      </c>
      <c r="AV1224">
        <v>89</v>
      </c>
      <c r="AW1224">
        <v>611</v>
      </c>
      <c r="AX1224">
        <v>0</v>
      </c>
      <c r="AY1224">
        <v>0</v>
      </c>
      <c r="AZ1224">
        <v>93</v>
      </c>
      <c r="BA1224">
        <v>7875</v>
      </c>
      <c r="BB1224">
        <v>93</v>
      </c>
      <c r="BC1224">
        <v>305</v>
      </c>
      <c r="BD1224">
        <v>17798</v>
      </c>
      <c r="BE1224">
        <v>96653263</v>
      </c>
      <c r="BF1224">
        <v>16898053</v>
      </c>
      <c r="BG1224">
        <v>1591371</v>
      </c>
      <c r="BH1224">
        <v>6196515</v>
      </c>
      <c r="BI1224">
        <v>0</v>
      </c>
      <c r="BJ1224">
        <v>0</v>
      </c>
      <c r="BK1224">
        <v>95030</v>
      </c>
      <c r="BL1224">
        <v>64308412</v>
      </c>
      <c r="BM1224">
        <v>89014</v>
      </c>
      <c r="BN1224">
        <v>2785211</v>
      </c>
      <c r="BO1224">
        <v>188616869</v>
      </c>
      <c r="BP1224">
        <v>62302794</v>
      </c>
      <c r="BQ1224">
        <v>7383179</v>
      </c>
      <c r="BR1224">
        <v>708293</v>
      </c>
      <c r="BS1224">
        <v>4878598</v>
      </c>
      <c r="BT1224">
        <v>0</v>
      </c>
      <c r="BU1224">
        <v>0</v>
      </c>
      <c r="BV1224">
        <v>739677</v>
      </c>
      <c r="BW1224">
        <v>62846293</v>
      </c>
      <c r="BX1224">
        <v>741368</v>
      </c>
      <c r="BY1224">
        <v>2431055</v>
      </c>
      <c r="BZ1224">
        <v>142031257</v>
      </c>
      <c r="CA1224">
        <v>782199</v>
      </c>
      <c r="CB1224">
        <v>138164308</v>
      </c>
      <c r="CC1224">
        <v>21436829</v>
      </c>
      <c r="CD1224">
        <v>1164763</v>
      </c>
      <c r="CE1224">
        <v>10246041</v>
      </c>
      <c r="CF1224">
        <v>0</v>
      </c>
      <c r="CG1224">
        <v>0</v>
      </c>
      <c r="CH1224">
        <v>0</v>
      </c>
      <c r="CI1224">
        <v>634977</v>
      </c>
      <c r="CJ1224">
        <v>77774250</v>
      </c>
      <c r="CK1224">
        <v>0</v>
      </c>
      <c r="CL1224">
        <v>1198852</v>
      </c>
      <c r="CM1224">
        <v>0</v>
      </c>
      <c r="CN1224">
        <v>0</v>
      </c>
      <c r="CO1224">
        <v>0</v>
      </c>
      <c r="CP1224">
        <v>5539769</v>
      </c>
      <c r="CQ1224">
        <v>256941988</v>
      </c>
      <c r="CR1224">
        <v>0</v>
      </c>
      <c r="CS1224">
        <v>0</v>
      </c>
      <c r="CT1224">
        <v>0</v>
      </c>
      <c r="CU1224">
        <v>0</v>
      </c>
      <c r="CV1224">
        <v>0</v>
      </c>
      <c r="CW1224">
        <v>19962395</v>
      </c>
      <c r="CX1224">
        <v>2803455</v>
      </c>
      <c r="CY1224">
        <v>640552</v>
      </c>
      <c r="CZ1224">
        <v>791379</v>
      </c>
      <c r="DA1224">
        <v>0</v>
      </c>
      <c r="DB1224">
        <v>0</v>
      </c>
      <c r="DC1224">
        <v>148709</v>
      </c>
      <c r="DD1224">
        <v>48801487</v>
      </c>
      <c r="DE1224">
        <v>0</v>
      </c>
      <c r="DF1224">
        <v>558161</v>
      </c>
      <c r="DG1224">
        <v>73706138</v>
      </c>
      <c r="DH1224">
        <v>992418</v>
      </c>
      <c r="DI1224">
        <v>73800758</v>
      </c>
      <c r="DJ1224">
        <v>0</v>
      </c>
      <c r="DK1224">
        <v>460400</v>
      </c>
      <c r="DL1224">
        <v>0</v>
      </c>
      <c r="DM1224">
        <v>0</v>
      </c>
      <c r="DN1224">
        <v>0</v>
      </c>
      <c r="DO1224">
        <v>0</v>
      </c>
      <c r="DP1224">
        <v>2853870</v>
      </c>
      <c r="DQ1224">
        <v>309116917</v>
      </c>
      <c r="DR1224">
        <v>0</v>
      </c>
      <c r="DS1224">
        <v>0</v>
      </c>
      <c r="DT1224">
        <v>0</v>
      </c>
      <c r="DU1224">
        <v>0</v>
      </c>
      <c r="DV1224">
        <v>0</v>
      </c>
      <c r="DW1224">
        <v>0</v>
      </c>
      <c r="DX1224">
        <v>0</v>
      </c>
      <c r="DY1224">
        <v>0</v>
      </c>
      <c r="DZ1224">
        <v>0</v>
      </c>
      <c r="EA1224">
        <v>0</v>
      </c>
      <c r="EB1224">
        <v>0</v>
      </c>
      <c r="EC1224">
        <v>0</v>
      </c>
      <c r="ED1224">
        <v>0</v>
      </c>
    </row>
    <row r="1225" spans="1:134" x14ac:dyDescent="0.3">
      <c r="A1225">
        <v>106410817</v>
      </c>
      <c r="B1225" t="s">
        <v>1684</v>
      </c>
      <c r="C1225">
        <v>20181</v>
      </c>
      <c r="D1225" s="1">
        <v>43101</v>
      </c>
      <c r="E1225" s="1">
        <v>43190</v>
      </c>
      <c r="F1225" t="s">
        <v>134</v>
      </c>
      <c r="G1225" t="s">
        <v>910</v>
      </c>
      <c r="H1225">
        <v>4</v>
      </c>
      <c r="I1225">
        <v>425</v>
      </c>
      <c r="J1225" t="s">
        <v>136</v>
      </c>
      <c r="K1225" t="s">
        <v>137</v>
      </c>
      <c r="L1225" t="s">
        <v>138</v>
      </c>
      <c r="M1225" t="s">
        <v>1685</v>
      </c>
      <c r="N1225" t="s">
        <v>1686</v>
      </c>
      <c r="O1225" t="s">
        <v>1687</v>
      </c>
      <c r="P1225">
        <v>94015</v>
      </c>
      <c r="Q1225" t="s">
        <v>1688</v>
      </c>
      <c r="R1225">
        <v>478</v>
      </c>
      <c r="S1225">
        <v>415</v>
      </c>
      <c r="T1225">
        <v>257</v>
      </c>
      <c r="U1225">
        <v>567</v>
      </c>
      <c r="V1225">
        <v>147</v>
      </c>
      <c r="W1225">
        <v>76</v>
      </c>
      <c r="X1225">
        <v>176</v>
      </c>
      <c r="Y1225">
        <v>0</v>
      </c>
      <c r="Z1225">
        <v>0</v>
      </c>
      <c r="AA1225">
        <v>37</v>
      </c>
      <c r="AB1225">
        <v>491</v>
      </c>
      <c r="AC1225">
        <v>0</v>
      </c>
      <c r="AD1225">
        <v>14</v>
      </c>
      <c r="AE1225">
        <v>1508</v>
      </c>
      <c r="AF1225">
        <v>39</v>
      </c>
      <c r="AG1225">
        <v>5270</v>
      </c>
      <c r="AH1225">
        <v>1437</v>
      </c>
      <c r="AI1225">
        <v>5925</v>
      </c>
      <c r="AJ1225">
        <v>7157</v>
      </c>
      <c r="AK1225">
        <v>0</v>
      </c>
      <c r="AL1225">
        <v>0</v>
      </c>
      <c r="AM1225">
        <v>172</v>
      </c>
      <c r="AN1225">
        <v>2848</v>
      </c>
      <c r="AO1225">
        <v>0</v>
      </c>
      <c r="AP1225">
        <v>83</v>
      </c>
      <c r="AQ1225">
        <v>22892</v>
      </c>
      <c r="AR1225">
        <v>13991</v>
      </c>
      <c r="AS122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59775</v>
      </c>
      <c r="AT1225">
        <v>8692</v>
      </c>
      <c r="AU1225">
        <v>1887</v>
      </c>
      <c r="AV1225">
        <v>652</v>
      </c>
      <c r="AW1225">
        <v>7651</v>
      </c>
      <c r="AX1225">
        <v>0</v>
      </c>
      <c r="AY1225">
        <v>0</v>
      </c>
      <c r="AZ1225">
        <v>389</v>
      </c>
      <c r="BA1225">
        <v>12517</v>
      </c>
      <c r="BB1225">
        <v>0</v>
      </c>
      <c r="BC1225">
        <v>888</v>
      </c>
      <c r="BD1225">
        <v>32676</v>
      </c>
      <c r="BE1225">
        <v>100434177</v>
      </c>
      <c r="BF1225">
        <v>25172191</v>
      </c>
      <c r="BG1225">
        <v>30270991</v>
      </c>
      <c r="BH1225">
        <v>43478742</v>
      </c>
      <c r="BI1225">
        <v>0</v>
      </c>
      <c r="BJ1225">
        <v>0</v>
      </c>
      <c r="BK1225">
        <v>9220002</v>
      </c>
      <c r="BL1225">
        <v>70309606</v>
      </c>
      <c r="BM1225">
        <v>0</v>
      </c>
      <c r="BN1225">
        <v>1804590</v>
      </c>
      <c r="BO1225">
        <v>280690299</v>
      </c>
      <c r="BP1225">
        <v>37968476</v>
      </c>
      <c r="BQ1225">
        <v>11410816</v>
      </c>
      <c r="BR1225">
        <v>2576615</v>
      </c>
      <c r="BS1225">
        <v>23017565</v>
      </c>
      <c r="BT1225">
        <v>0</v>
      </c>
      <c r="BU1225">
        <v>0</v>
      </c>
      <c r="BV1225">
        <v>1823273</v>
      </c>
      <c r="BW1225">
        <v>45865406</v>
      </c>
      <c r="BX1225">
        <v>0</v>
      </c>
      <c r="BY1225">
        <v>2613195</v>
      </c>
      <c r="BZ1225">
        <v>125275346</v>
      </c>
      <c r="CA1225">
        <v>2753396</v>
      </c>
      <c r="CB1225">
        <v>125117651</v>
      </c>
      <c r="CC1225">
        <v>32949660</v>
      </c>
      <c r="CD1225">
        <v>26370945</v>
      </c>
      <c r="CE1225">
        <v>60675134</v>
      </c>
      <c r="CF1225">
        <v>0</v>
      </c>
      <c r="CG1225">
        <v>0</v>
      </c>
      <c r="CH1225">
        <v>0</v>
      </c>
      <c r="CI1225">
        <v>9311420</v>
      </c>
      <c r="CJ1225">
        <v>86830317</v>
      </c>
      <c r="CK1225">
        <v>0</v>
      </c>
      <c r="CL1225">
        <v>613743</v>
      </c>
      <c r="CM1225">
        <v>0</v>
      </c>
      <c r="CN1225">
        <v>0</v>
      </c>
      <c r="CO1225">
        <v>0</v>
      </c>
      <c r="CP1225">
        <v>2502880</v>
      </c>
      <c r="CQ1225">
        <v>347125146</v>
      </c>
      <c r="CR1225">
        <v>0</v>
      </c>
      <c r="CS1225">
        <v>0</v>
      </c>
      <c r="CT1225">
        <v>0</v>
      </c>
      <c r="CU1225">
        <v>0</v>
      </c>
      <c r="CV1225">
        <v>0</v>
      </c>
      <c r="CW1225">
        <v>13038753</v>
      </c>
      <c r="CX1225">
        <v>3267940</v>
      </c>
      <c r="CY1225">
        <v>6456898</v>
      </c>
      <c r="CZ1225">
        <v>4939421</v>
      </c>
      <c r="DA1225">
        <v>0</v>
      </c>
      <c r="DB1225">
        <v>0</v>
      </c>
      <c r="DC1225">
        <v>1624223</v>
      </c>
      <c r="DD1225">
        <v>28196257</v>
      </c>
      <c r="DE1225">
        <v>0</v>
      </c>
      <c r="DF1225">
        <v>1317007</v>
      </c>
      <c r="DG1225">
        <v>58840499</v>
      </c>
      <c r="DH1225">
        <v>3656656</v>
      </c>
      <c r="DI1225">
        <v>71580665</v>
      </c>
      <c r="DJ1225">
        <v>0</v>
      </c>
      <c r="DK1225">
        <v>-83389</v>
      </c>
      <c r="DL1225">
        <v>0</v>
      </c>
      <c r="DM1225">
        <v>0</v>
      </c>
      <c r="DN1225">
        <v>0</v>
      </c>
      <c r="DO1225">
        <v>0</v>
      </c>
      <c r="DP1225">
        <v>4627000</v>
      </c>
      <c r="DQ1225">
        <v>40044039</v>
      </c>
      <c r="DR1225">
        <v>0</v>
      </c>
      <c r="DS1225">
        <v>0</v>
      </c>
      <c r="DT1225">
        <v>0</v>
      </c>
      <c r="DU1225">
        <v>0</v>
      </c>
      <c r="DV1225">
        <v>0</v>
      </c>
      <c r="DW1225">
        <v>0</v>
      </c>
      <c r="DX1225">
        <v>0</v>
      </c>
      <c r="DY1225">
        <v>0</v>
      </c>
      <c r="DZ1225">
        <v>0</v>
      </c>
      <c r="EA1225">
        <v>0</v>
      </c>
      <c r="EB1225">
        <v>0</v>
      </c>
      <c r="EC1225">
        <v>0</v>
      </c>
      <c r="ED1225">
        <v>0</v>
      </c>
    </row>
    <row r="1226" spans="1:134" x14ac:dyDescent="0.3">
      <c r="A1226">
        <v>106370875</v>
      </c>
      <c r="B1226" t="s">
        <v>1689</v>
      </c>
      <c r="C1226">
        <v>20181</v>
      </c>
      <c r="D1226" s="1">
        <v>43101</v>
      </c>
      <c r="E1226" s="1">
        <v>43190</v>
      </c>
      <c r="F1226" t="s">
        <v>134</v>
      </c>
      <c r="G1226" t="s">
        <v>254</v>
      </c>
      <c r="H1226">
        <v>14</v>
      </c>
      <c r="I1226">
        <v>1420</v>
      </c>
      <c r="J1226" t="s">
        <v>136</v>
      </c>
      <c r="K1226" t="s">
        <v>137</v>
      </c>
      <c r="L1226" t="s">
        <v>138</v>
      </c>
      <c r="M1226" t="s">
        <v>1690</v>
      </c>
      <c r="N1226" t="s">
        <v>1691</v>
      </c>
      <c r="O1226" t="s">
        <v>1692</v>
      </c>
      <c r="P1226">
        <v>91911</v>
      </c>
      <c r="Q1226" t="s">
        <v>1693</v>
      </c>
      <c r="R1226">
        <v>343</v>
      </c>
      <c r="S1226">
        <v>338</v>
      </c>
      <c r="T1226">
        <v>297</v>
      </c>
      <c r="U1226">
        <v>1065</v>
      </c>
      <c r="V1226">
        <v>704</v>
      </c>
      <c r="W1226">
        <v>391</v>
      </c>
      <c r="X1226">
        <v>1107</v>
      </c>
      <c r="Y1226">
        <v>3</v>
      </c>
      <c r="Z1226">
        <v>0</v>
      </c>
      <c r="AA1226">
        <v>55</v>
      </c>
      <c r="AB1226">
        <v>552</v>
      </c>
      <c r="AC1226">
        <v>81</v>
      </c>
      <c r="AD1226">
        <v>47</v>
      </c>
      <c r="AE1226">
        <v>4005</v>
      </c>
      <c r="AF1226">
        <v>192</v>
      </c>
      <c r="AG1226">
        <v>6684</v>
      </c>
      <c r="AH1226">
        <v>4546</v>
      </c>
      <c r="AI1226">
        <v>4105</v>
      </c>
      <c r="AJ1226">
        <v>7685</v>
      </c>
      <c r="AK1226">
        <v>34</v>
      </c>
      <c r="AL1226">
        <v>0</v>
      </c>
      <c r="AM1226">
        <v>327</v>
      </c>
      <c r="AN1226">
        <v>2771</v>
      </c>
      <c r="AO1226">
        <v>362</v>
      </c>
      <c r="AP1226">
        <v>206</v>
      </c>
      <c r="AQ1226">
        <v>26720</v>
      </c>
      <c r="AR1226">
        <v>7921</v>
      </c>
      <c r="AS122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61361</v>
      </c>
      <c r="AT1226">
        <v>6817</v>
      </c>
      <c r="AU1226">
        <v>6302</v>
      </c>
      <c r="AV1226">
        <v>2582</v>
      </c>
      <c r="AW1226">
        <v>9062</v>
      </c>
      <c r="AX1226">
        <v>0</v>
      </c>
      <c r="AY1226">
        <v>0</v>
      </c>
      <c r="AZ1226">
        <v>1464</v>
      </c>
      <c r="BA1226">
        <v>11248</v>
      </c>
      <c r="BB1226">
        <v>1615</v>
      </c>
      <c r="BC1226">
        <v>179</v>
      </c>
      <c r="BD1226">
        <v>39269</v>
      </c>
      <c r="BE1226">
        <v>112496792</v>
      </c>
      <c r="BF1226">
        <v>71285072</v>
      </c>
      <c r="BG1226">
        <v>36150578</v>
      </c>
      <c r="BH1226">
        <v>88558250</v>
      </c>
      <c r="BI1226">
        <v>308281</v>
      </c>
      <c r="BJ1226">
        <v>0</v>
      </c>
      <c r="BK1226">
        <v>3738645</v>
      </c>
      <c r="BL1226">
        <v>43920459</v>
      </c>
      <c r="BM1226">
        <v>4430980</v>
      </c>
      <c r="BN1226">
        <v>2543573</v>
      </c>
      <c r="BO1226">
        <v>363432630</v>
      </c>
      <c r="BP1226">
        <v>47722673</v>
      </c>
      <c r="BQ1226">
        <v>27440917</v>
      </c>
      <c r="BR1226">
        <v>15058991</v>
      </c>
      <c r="BS1226">
        <v>56234054</v>
      </c>
      <c r="BT1226">
        <v>0</v>
      </c>
      <c r="BU1226">
        <v>0</v>
      </c>
      <c r="BV1226">
        <v>5814194</v>
      </c>
      <c r="BW1226">
        <v>44600870</v>
      </c>
      <c r="BX1226">
        <v>3253821</v>
      </c>
      <c r="BY1226">
        <v>351522</v>
      </c>
      <c r="BZ1226">
        <v>200477042</v>
      </c>
      <c r="CA1226">
        <v>243673</v>
      </c>
      <c r="CB1226">
        <v>138557084</v>
      </c>
      <c r="CC1226">
        <v>92559426</v>
      </c>
      <c r="CD1226">
        <v>13498766</v>
      </c>
      <c r="CE1226">
        <v>126555691</v>
      </c>
      <c r="CF1226">
        <v>-1579974</v>
      </c>
      <c r="CG1226">
        <v>297310</v>
      </c>
      <c r="CH1226">
        <v>0</v>
      </c>
      <c r="CI1226">
        <v>8058091</v>
      </c>
      <c r="CJ1226">
        <v>66036229</v>
      </c>
      <c r="CK1226">
        <v>0</v>
      </c>
      <c r="CL1226">
        <v>7684801</v>
      </c>
      <c r="CM1226">
        <v>0</v>
      </c>
      <c r="CN1226">
        <v>0</v>
      </c>
      <c r="CO1226">
        <v>0</v>
      </c>
      <c r="CP1226">
        <v>2045196</v>
      </c>
      <c r="CQ1226">
        <v>453956293</v>
      </c>
      <c r="CR1226">
        <v>3686052</v>
      </c>
      <c r="CS1226">
        <v>0</v>
      </c>
      <c r="CT1226">
        <v>0</v>
      </c>
      <c r="CU1226">
        <v>7039534</v>
      </c>
      <c r="CV1226">
        <v>10725586</v>
      </c>
      <c r="CW1226">
        <v>21662381</v>
      </c>
      <c r="CX1226">
        <v>9852615</v>
      </c>
      <c r="CY1226">
        <v>39290777</v>
      </c>
      <c r="CZ1226">
        <v>18236613</v>
      </c>
      <c r="DA1226">
        <v>10971</v>
      </c>
      <c r="DB1226">
        <v>0</v>
      </c>
      <c r="DC1226">
        <v>1494748</v>
      </c>
      <c r="DD1226">
        <v>29524634</v>
      </c>
      <c r="DE1226">
        <v>0</v>
      </c>
      <c r="DF1226">
        <v>606226</v>
      </c>
      <c r="DG1226">
        <v>120678965</v>
      </c>
      <c r="DH1226">
        <v>999066</v>
      </c>
      <c r="DI1226">
        <v>119824902</v>
      </c>
      <c r="DJ1226">
        <v>0</v>
      </c>
      <c r="DK1226">
        <v>-1833835</v>
      </c>
      <c r="DL1226">
        <v>0</v>
      </c>
      <c r="DM1226">
        <v>0</v>
      </c>
      <c r="DN1226">
        <v>0</v>
      </c>
      <c r="DO1226">
        <v>0</v>
      </c>
      <c r="DP1226">
        <v>20139277</v>
      </c>
      <c r="DQ1226">
        <v>175808004</v>
      </c>
      <c r="DR1226">
        <v>0</v>
      </c>
      <c r="DS1226">
        <v>0</v>
      </c>
      <c r="DT1226">
        <v>0</v>
      </c>
      <c r="DU1226">
        <v>0</v>
      </c>
      <c r="DV1226">
        <v>0</v>
      </c>
      <c r="DW1226">
        <v>0</v>
      </c>
      <c r="DX1226">
        <v>0</v>
      </c>
      <c r="DY1226">
        <v>0</v>
      </c>
      <c r="DZ1226">
        <v>0</v>
      </c>
      <c r="EA1226">
        <v>0</v>
      </c>
      <c r="EB1226">
        <v>0</v>
      </c>
      <c r="EC1226">
        <v>0</v>
      </c>
      <c r="ED1226">
        <v>0</v>
      </c>
    </row>
    <row r="1227" spans="1:134" x14ac:dyDescent="0.3">
      <c r="A1227">
        <v>106370689</v>
      </c>
      <c r="B1227" t="s">
        <v>1694</v>
      </c>
      <c r="C1227">
        <v>20181</v>
      </c>
      <c r="D1227" s="1">
        <v>43101</v>
      </c>
      <c r="E1227" s="1">
        <v>43190</v>
      </c>
      <c r="F1227" t="s">
        <v>134</v>
      </c>
      <c r="G1227" t="s">
        <v>254</v>
      </c>
      <c r="H1227">
        <v>14</v>
      </c>
      <c r="I1227">
        <v>1420</v>
      </c>
      <c r="J1227" t="s">
        <v>136</v>
      </c>
      <c r="K1227" t="s">
        <v>137</v>
      </c>
      <c r="L1227" t="s">
        <v>138</v>
      </c>
      <c r="M1227" t="s">
        <v>1695</v>
      </c>
      <c r="N1227" t="s">
        <v>1696</v>
      </c>
      <c r="O1227" t="s">
        <v>1697</v>
      </c>
      <c r="P1227">
        <v>92118</v>
      </c>
      <c r="Q1227" t="s">
        <v>1698</v>
      </c>
      <c r="R1227">
        <v>181</v>
      </c>
      <c r="S1227">
        <v>154</v>
      </c>
      <c r="T1227">
        <v>120</v>
      </c>
      <c r="U1227">
        <v>230</v>
      </c>
      <c r="V1227">
        <v>127</v>
      </c>
      <c r="W1227">
        <v>35</v>
      </c>
      <c r="X1227">
        <v>106</v>
      </c>
      <c r="Y1227">
        <v>0</v>
      </c>
      <c r="Z1227">
        <v>0</v>
      </c>
      <c r="AA1227">
        <v>7</v>
      </c>
      <c r="AB1227">
        <v>135</v>
      </c>
      <c r="AC1227">
        <v>2</v>
      </c>
      <c r="AD1227">
        <v>5</v>
      </c>
      <c r="AE1227">
        <v>647</v>
      </c>
      <c r="AF1227">
        <v>97</v>
      </c>
      <c r="AG1227">
        <v>1197</v>
      </c>
      <c r="AH1227">
        <v>754</v>
      </c>
      <c r="AI1227">
        <v>1874</v>
      </c>
      <c r="AJ1227">
        <v>5686</v>
      </c>
      <c r="AK1227">
        <v>0</v>
      </c>
      <c r="AL1227">
        <v>0</v>
      </c>
      <c r="AM1227">
        <v>307</v>
      </c>
      <c r="AN1227">
        <v>798</v>
      </c>
      <c r="AO1227">
        <v>10</v>
      </c>
      <c r="AP1227">
        <v>115</v>
      </c>
      <c r="AQ1227">
        <v>10741</v>
      </c>
      <c r="AR1227">
        <v>8958</v>
      </c>
      <c r="AS122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30440</v>
      </c>
      <c r="AT1227">
        <v>5278</v>
      </c>
      <c r="AU1227">
        <v>2304</v>
      </c>
      <c r="AV1227">
        <v>413</v>
      </c>
      <c r="AW1227">
        <v>1685</v>
      </c>
      <c r="AX1227">
        <v>0</v>
      </c>
      <c r="AY1227">
        <v>0</v>
      </c>
      <c r="AZ1227">
        <v>1266</v>
      </c>
      <c r="BA1227">
        <v>7891</v>
      </c>
      <c r="BB1227">
        <v>324</v>
      </c>
      <c r="BC1227">
        <v>78</v>
      </c>
      <c r="BD1227">
        <v>19239</v>
      </c>
      <c r="BE1227">
        <v>13758329</v>
      </c>
      <c r="BF1227">
        <v>8589805</v>
      </c>
      <c r="BG1227">
        <v>5284480</v>
      </c>
      <c r="BH1227">
        <v>13540017</v>
      </c>
      <c r="BI1227">
        <v>0</v>
      </c>
      <c r="BJ1227">
        <v>0</v>
      </c>
      <c r="BK1227">
        <v>1276456</v>
      </c>
      <c r="BL1227">
        <v>11523289</v>
      </c>
      <c r="BM1227">
        <v>282215</v>
      </c>
      <c r="BN1227">
        <v>270313</v>
      </c>
      <c r="BO1227">
        <v>54524904</v>
      </c>
      <c r="BP1227">
        <v>9589897</v>
      </c>
      <c r="BQ1227">
        <v>5941005</v>
      </c>
      <c r="BR1227">
        <v>1663029</v>
      </c>
      <c r="BS1227">
        <v>6808996</v>
      </c>
      <c r="BT1227">
        <v>0</v>
      </c>
      <c r="BU1227">
        <v>0</v>
      </c>
      <c r="BV1227">
        <v>1935955</v>
      </c>
      <c r="BW1227">
        <v>14750126</v>
      </c>
      <c r="BX1227">
        <v>814742</v>
      </c>
      <c r="BY1227">
        <v>198904</v>
      </c>
      <c r="BZ1227">
        <v>41702654</v>
      </c>
      <c r="CA1227">
        <v>108282</v>
      </c>
      <c r="CB1227">
        <v>19550926</v>
      </c>
      <c r="CC1227">
        <v>14109854</v>
      </c>
      <c r="CD1227">
        <v>-7479423</v>
      </c>
      <c r="CE1227">
        <v>14580143</v>
      </c>
      <c r="CF1227">
        <v>0</v>
      </c>
      <c r="CG1227">
        <v>0</v>
      </c>
      <c r="CH1227">
        <v>0</v>
      </c>
      <c r="CI1227">
        <v>2001644</v>
      </c>
      <c r="CJ1227">
        <v>21170330</v>
      </c>
      <c r="CK1227">
        <v>0</v>
      </c>
      <c r="CL1227">
        <v>1096958</v>
      </c>
      <c r="CM1227">
        <v>0</v>
      </c>
      <c r="CN1227">
        <v>0</v>
      </c>
      <c r="CO1227">
        <v>0</v>
      </c>
      <c r="CP1227">
        <v>164257</v>
      </c>
      <c r="CQ1227">
        <v>65302971</v>
      </c>
      <c r="CR1227">
        <v>804142</v>
      </c>
      <c r="CS1227">
        <v>0</v>
      </c>
      <c r="CT1227">
        <v>0</v>
      </c>
      <c r="CU1227">
        <v>2708134</v>
      </c>
      <c r="CV1227">
        <v>3512276</v>
      </c>
      <c r="CW1227">
        <v>3797299</v>
      </c>
      <c r="CX1227">
        <v>1225098</v>
      </c>
      <c r="CY1227">
        <v>14426932</v>
      </c>
      <c r="CZ1227">
        <v>5768870</v>
      </c>
      <c r="DA1227">
        <v>0</v>
      </c>
      <c r="DB1227">
        <v>0</v>
      </c>
      <c r="DC1227">
        <v>1210767</v>
      </c>
      <c r="DD1227">
        <v>7811218</v>
      </c>
      <c r="DE1227">
        <v>0</v>
      </c>
      <c r="DF1227">
        <v>196679</v>
      </c>
      <c r="DG1227">
        <v>34436863</v>
      </c>
      <c r="DH1227">
        <v>83131</v>
      </c>
      <c r="DI1227">
        <v>27098733</v>
      </c>
      <c r="DJ1227">
        <v>0</v>
      </c>
      <c r="DK1227">
        <v>-305786</v>
      </c>
      <c r="DL1227">
        <v>0</v>
      </c>
      <c r="DM1227">
        <v>0</v>
      </c>
      <c r="DN1227">
        <v>0</v>
      </c>
      <c r="DO1227">
        <v>0</v>
      </c>
      <c r="DP1227">
        <v>2134599</v>
      </c>
      <c r="DQ1227">
        <v>31171738</v>
      </c>
      <c r="DR1227">
        <v>0</v>
      </c>
      <c r="DS1227">
        <v>0</v>
      </c>
      <c r="DT1227">
        <v>0</v>
      </c>
      <c r="DU1227">
        <v>0</v>
      </c>
      <c r="DV1227">
        <v>0</v>
      </c>
      <c r="DW1227">
        <v>0</v>
      </c>
      <c r="DX1227">
        <v>0</v>
      </c>
      <c r="DY1227">
        <v>0</v>
      </c>
      <c r="DZ1227">
        <v>0</v>
      </c>
      <c r="EA1227">
        <v>0</v>
      </c>
      <c r="EB1227">
        <v>0</v>
      </c>
      <c r="EC1227">
        <v>0</v>
      </c>
      <c r="ED1227">
        <v>0</v>
      </c>
    </row>
    <row r="1228" spans="1:134" x14ac:dyDescent="0.3">
      <c r="A1228">
        <v>106370714</v>
      </c>
      <c r="B1228" t="s">
        <v>1699</v>
      </c>
      <c r="C1228">
        <v>20181</v>
      </c>
      <c r="D1228" s="1">
        <v>43101</v>
      </c>
      <c r="E1228" s="1">
        <v>43190</v>
      </c>
      <c r="F1228" t="s">
        <v>134</v>
      </c>
      <c r="G1228" t="s">
        <v>254</v>
      </c>
      <c r="H1228">
        <v>14</v>
      </c>
      <c r="I1228">
        <v>1422</v>
      </c>
      <c r="J1228" t="s">
        <v>136</v>
      </c>
      <c r="K1228" t="s">
        <v>137</v>
      </c>
      <c r="L1228" t="s">
        <v>138</v>
      </c>
      <c r="M1228" t="s">
        <v>1700</v>
      </c>
      <c r="N1228" t="s">
        <v>1701</v>
      </c>
      <c r="O1228" t="s">
        <v>258</v>
      </c>
      <c r="P1228">
        <v>91942</v>
      </c>
      <c r="Q1228" t="s">
        <v>1702</v>
      </c>
      <c r="R1228">
        <v>524</v>
      </c>
      <c r="S1228">
        <v>509</v>
      </c>
      <c r="T1228">
        <v>383</v>
      </c>
      <c r="U1228">
        <v>2220</v>
      </c>
      <c r="V1228">
        <v>1102</v>
      </c>
      <c r="W1228">
        <v>710</v>
      </c>
      <c r="X1228">
        <v>2005</v>
      </c>
      <c r="Y1228">
        <v>0</v>
      </c>
      <c r="Z1228">
        <v>0</v>
      </c>
      <c r="AA1228">
        <v>81</v>
      </c>
      <c r="AB1228">
        <v>918</v>
      </c>
      <c r="AC1228">
        <v>85</v>
      </c>
      <c r="AD1228">
        <v>15</v>
      </c>
      <c r="AE1228">
        <v>7136</v>
      </c>
      <c r="AF1228">
        <v>35</v>
      </c>
      <c r="AG1228">
        <v>11608</v>
      </c>
      <c r="AH1228">
        <v>5240</v>
      </c>
      <c r="AI1228">
        <v>4533</v>
      </c>
      <c r="AJ1228">
        <v>8107</v>
      </c>
      <c r="AK1228">
        <v>0</v>
      </c>
      <c r="AL1228">
        <v>0</v>
      </c>
      <c r="AM1228">
        <v>354</v>
      </c>
      <c r="AN1228">
        <v>4180</v>
      </c>
      <c r="AO1228">
        <v>372</v>
      </c>
      <c r="AP1228">
        <v>66</v>
      </c>
      <c r="AQ1228">
        <v>34460</v>
      </c>
      <c r="AR1228">
        <v>466</v>
      </c>
      <c r="AS122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69386</v>
      </c>
      <c r="AT1228">
        <v>42807</v>
      </c>
      <c r="AU1228">
        <v>18083</v>
      </c>
      <c r="AV1228">
        <v>4853</v>
      </c>
      <c r="AW1228">
        <v>21917</v>
      </c>
      <c r="AX1228">
        <v>28</v>
      </c>
      <c r="AY1228">
        <v>0</v>
      </c>
      <c r="AZ1228">
        <v>1438</v>
      </c>
      <c r="BA1228">
        <v>26675</v>
      </c>
      <c r="BB1228">
        <v>1285</v>
      </c>
      <c r="BC1228">
        <v>420</v>
      </c>
      <c r="BD1228">
        <v>117506</v>
      </c>
      <c r="BE1228">
        <v>207525614</v>
      </c>
      <c r="BF1228">
        <v>98665833</v>
      </c>
      <c r="BG1228">
        <v>52203981</v>
      </c>
      <c r="BH1228">
        <v>147650726</v>
      </c>
      <c r="BI1228">
        <v>0</v>
      </c>
      <c r="BJ1228">
        <v>0</v>
      </c>
      <c r="BK1228">
        <v>7388662</v>
      </c>
      <c r="BL1228">
        <v>82710765</v>
      </c>
      <c r="BM1228">
        <v>4993725</v>
      </c>
      <c r="BN1228">
        <v>847997</v>
      </c>
      <c r="BO1228">
        <v>601987303</v>
      </c>
      <c r="BP1228">
        <v>81784888</v>
      </c>
      <c r="BQ1228">
        <v>47019834</v>
      </c>
      <c r="BR1228">
        <v>19376258</v>
      </c>
      <c r="BS1228">
        <v>80850470</v>
      </c>
      <c r="BT1228">
        <v>95949</v>
      </c>
      <c r="BU1228">
        <v>0</v>
      </c>
      <c r="BV1228">
        <v>5505933</v>
      </c>
      <c r="BW1228">
        <v>104630422</v>
      </c>
      <c r="BX1228">
        <v>6082762</v>
      </c>
      <c r="BY1228">
        <v>1982729</v>
      </c>
      <c r="BZ1228">
        <v>347329245</v>
      </c>
      <c r="CA1228">
        <v>87885</v>
      </c>
      <c r="CB1228">
        <v>243219053</v>
      </c>
      <c r="CC1228">
        <v>137407916</v>
      </c>
      <c r="CD1228">
        <v>11628433</v>
      </c>
      <c r="CE1228">
        <v>200381298</v>
      </c>
      <c r="CF1228">
        <v>-2646311</v>
      </c>
      <c r="CG1228">
        <v>90375</v>
      </c>
      <c r="CH1228">
        <v>0</v>
      </c>
      <c r="CI1228">
        <v>10875802</v>
      </c>
      <c r="CJ1228">
        <v>138104868</v>
      </c>
      <c r="CK1228">
        <v>0</v>
      </c>
      <c r="CL1228">
        <v>11076487</v>
      </c>
      <c r="CM1228">
        <v>0</v>
      </c>
      <c r="CN1228">
        <v>0</v>
      </c>
      <c r="CO1228">
        <v>0</v>
      </c>
      <c r="CP1228">
        <v>1812094</v>
      </c>
      <c r="CQ1228">
        <v>752037900</v>
      </c>
      <c r="CR1228">
        <v>6354130</v>
      </c>
      <c r="CS1228">
        <v>0</v>
      </c>
      <c r="CT1228">
        <v>0</v>
      </c>
      <c r="CU1228">
        <v>13548084</v>
      </c>
      <c r="CV1228">
        <v>19902214</v>
      </c>
      <c r="CW1228">
        <v>46091449</v>
      </c>
      <c r="CX1228">
        <v>14631880</v>
      </c>
      <c r="CY1228">
        <v>62598117</v>
      </c>
      <c r="CZ1228">
        <v>28119898</v>
      </c>
      <c r="DA1228">
        <v>5574</v>
      </c>
      <c r="DB1228">
        <v>0</v>
      </c>
      <c r="DC1228">
        <v>2018793</v>
      </c>
      <c r="DD1228">
        <v>62784403</v>
      </c>
      <c r="DE1228">
        <v>0</v>
      </c>
      <c r="DF1228">
        <v>930748</v>
      </c>
      <c r="DG1228">
        <v>217180862</v>
      </c>
      <c r="DH1228">
        <v>1500855</v>
      </c>
      <c r="DI1228">
        <v>208997433</v>
      </c>
      <c r="DJ1228">
        <v>0</v>
      </c>
      <c r="DK1228">
        <v>-1794745</v>
      </c>
      <c r="DL1228">
        <v>0</v>
      </c>
      <c r="DM1228">
        <v>0</v>
      </c>
      <c r="DN1228">
        <v>0</v>
      </c>
      <c r="DO1228">
        <v>0</v>
      </c>
      <c r="DP1228">
        <v>10142612</v>
      </c>
      <c r="DQ1228">
        <v>400126825</v>
      </c>
      <c r="DR1228">
        <v>0</v>
      </c>
      <c r="DS1228">
        <v>0</v>
      </c>
      <c r="DT1228">
        <v>0</v>
      </c>
      <c r="DU1228">
        <v>0</v>
      </c>
      <c r="DV1228">
        <v>0</v>
      </c>
      <c r="DW1228">
        <v>0</v>
      </c>
      <c r="DX1228">
        <v>0</v>
      </c>
      <c r="DY1228">
        <v>0</v>
      </c>
      <c r="DZ1228">
        <v>0</v>
      </c>
      <c r="EA1228">
        <v>0</v>
      </c>
      <c r="EB1228">
        <v>0</v>
      </c>
      <c r="EC1228">
        <v>0</v>
      </c>
      <c r="ED1228">
        <v>0</v>
      </c>
    </row>
    <row r="1229" spans="1:134" x14ac:dyDescent="0.3">
      <c r="A1229">
        <v>106374049</v>
      </c>
      <c r="B1229" t="s">
        <v>1703</v>
      </c>
      <c r="C1229">
        <v>20181</v>
      </c>
      <c r="D1229" s="1">
        <v>43101</v>
      </c>
      <c r="E1229" s="1">
        <v>43190</v>
      </c>
      <c r="F1229" t="s">
        <v>134</v>
      </c>
      <c r="G1229" t="s">
        <v>254</v>
      </c>
      <c r="H1229">
        <v>14</v>
      </c>
      <c r="I1229">
        <v>1416</v>
      </c>
      <c r="J1229" t="s">
        <v>136</v>
      </c>
      <c r="K1229" t="s">
        <v>137</v>
      </c>
      <c r="L1229" t="s">
        <v>138</v>
      </c>
      <c r="M1229" t="s">
        <v>1704</v>
      </c>
      <c r="N1229" t="s">
        <v>1705</v>
      </c>
      <c r="O1229" t="s">
        <v>308</v>
      </c>
      <c r="P1229">
        <v>92111</v>
      </c>
      <c r="Q1229" t="s">
        <v>1706</v>
      </c>
      <c r="R1229">
        <v>16</v>
      </c>
      <c r="S1229">
        <v>14</v>
      </c>
      <c r="T1229">
        <v>13</v>
      </c>
      <c r="U1229">
        <v>0</v>
      </c>
      <c r="V1229">
        <v>5</v>
      </c>
      <c r="W1229">
        <v>0</v>
      </c>
      <c r="X1229">
        <v>0</v>
      </c>
      <c r="Y1229">
        <v>0</v>
      </c>
      <c r="Z1229">
        <v>0</v>
      </c>
      <c r="AA1229">
        <v>0</v>
      </c>
      <c r="AB1229">
        <v>62</v>
      </c>
      <c r="AC1229">
        <v>1</v>
      </c>
      <c r="AD1229">
        <v>3</v>
      </c>
      <c r="AE1229">
        <v>71</v>
      </c>
      <c r="AF1229">
        <v>0</v>
      </c>
      <c r="AG1229">
        <v>0</v>
      </c>
      <c r="AH1229">
        <v>75</v>
      </c>
      <c r="AI1229">
        <v>0</v>
      </c>
      <c r="AJ1229">
        <v>0</v>
      </c>
      <c r="AK1229">
        <v>0</v>
      </c>
      <c r="AL1229">
        <v>0</v>
      </c>
      <c r="AM1229">
        <v>0</v>
      </c>
      <c r="AN1229">
        <v>955</v>
      </c>
      <c r="AO1229">
        <v>32</v>
      </c>
      <c r="AP1229">
        <v>52</v>
      </c>
      <c r="AQ1229">
        <v>1114</v>
      </c>
      <c r="AR1229">
        <v>0</v>
      </c>
      <c r="AS122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2228</v>
      </c>
      <c r="AT1229">
        <v>0</v>
      </c>
      <c r="AU1229">
        <v>0</v>
      </c>
      <c r="AV1229">
        <v>0</v>
      </c>
      <c r="AW1229">
        <v>0</v>
      </c>
      <c r="AX1229">
        <v>0</v>
      </c>
      <c r="AY1229">
        <v>0</v>
      </c>
      <c r="AZ1229">
        <v>0</v>
      </c>
      <c r="BA1229">
        <v>1324</v>
      </c>
      <c r="BB1229">
        <v>11</v>
      </c>
      <c r="BC1229">
        <v>0</v>
      </c>
      <c r="BD1229">
        <v>1335</v>
      </c>
      <c r="BE1229">
        <v>0</v>
      </c>
      <c r="BF1229">
        <v>114141</v>
      </c>
      <c r="BG1229">
        <v>0</v>
      </c>
      <c r="BH1229">
        <v>0</v>
      </c>
      <c r="BI1229">
        <v>0</v>
      </c>
      <c r="BJ1229">
        <v>0</v>
      </c>
      <c r="BK1229">
        <v>0</v>
      </c>
      <c r="BL1229">
        <v>1346857</v>
      </c>
      <c r="BM1229">
        <v>35060</v>
      </c>
      <c r="BN1229">
        <v>59818</v>
      </c>
      <c r="BO1229">
        <v>1555876</v>
      </c>
      <c r="BP1229">
        <v>0</v>
      </c>
      <c r="BQ1229">
        <v>0</v>
      </c>
      <c r="BR1229">
        <v>0</v>
      </c>
      <c r="BS1229">
        <v>0</v>
      </c>
      <c r="BT1229">
        <v>0</v>
      </c>
      <c r="BU1229">
        <v>0</v>
      </c>
      <c r="BV1229">
        <v>0</v>
      </c>
      <c r="BW1229">
        <v>1626627</v>
      </c>
      <c r="BX1229">
        <v>10557</v>
      </c>
      <c r="BY1229">
        <v>0</v>
      </c>
      <c r="BZ1229">
        <v>1637184</v>
      </c>
      <c r="CA1229">
        <v>14583</v>
      </c>
      <c r="CB1229">
        <v>0</v>
      </c>
      <c r="CC1229">
        <v>49557</v>
      </c>
      <c r="CD1229">
        <v>0</v>
      </c>
      <c r="CE1229">
        <v>0</v>
      </c>
      <c r="CF1229">
        <v>0</v>
      </c>
      <c r="CG1229">
        <v>0</v>
      </c>
      <c r="CH1229">
        <v>0</v>
      </c>
      <c r="CI1229">
        <v>0</v>
      </c>
      <c r="CJ1229">
        <v>1631137</v>
      </c>
      <c r="CK1229">
        <v>0</v>
      </c>
      <c r="CL1229">
        <v>45617</v>
      </c>
      <c r="CM1229">
        <v>0</v>
      </c>
      <c r="CN1229">
        <v>0</v>
      </c>
      <c r="CO1229">
        <v>0</v>
      </c>
      <c r="CP1229">
        <v>38639</v>
      </c>
      <c r="CQ1229">
        <v>1779533</v>
      </c>
      <c r="CR1229">
        <v>1039</v>
      </c>
      <c r="CS1229">
        <v>0</v>
      </c>
      <c r="CT1229">
        <v>0</v>
      </c>
      <c r="CU1229">
        <v>0</v>
      </c>
      <c r="CV1229">
        <v>1039</v>
      </c>
      <c r="CW1229">
        <v>0</v>
      </c>
      <c r="CX1229">
        <v>65623</v>
      </c>
      <c r="CY1229">
        <v>0</v>
      </c>
      <c r="CZ1229">
        <v>0</v>
      </c>
      <c r="DA1229">
        <v>0</v>
      </c>
      <c r="DB1229">
        <v>0</v>
      </c>
      <c r="DC1229">
        <v>0</v>
      </c>
      <c r="DD1229">
        <v>1342347</v>
      </c>
      <c r="DE1229">
        <v>0</v>
      </c>
      <c r="DF1229">
        <v>6596</v>
      </c>
      <c r="DG1229">
        <v>1414566</v>
      </c>
      <c r="DH1229">
        <v>0</v>
      </c>
      <c r="DI1229">
        <v>1008550</v>
      </c>
      <c r="DJ1229">
        <v>0</v>
      </c>
      <c r="DK1229">
        <v>-29994</v>
      </c>
      <c r="DL1229">
        <v>0</v>
      </c>
      <c r="DM1229">
        <v>0</v>
      </c>
      <c r="DN1229">
        <v>0</v>
      </c>
      <c r="DO1229">
        <v>0</v>
      </c>
      <c r="DP1229">
        <v>16123</v>
      </c>
      <c r="DQ1229">
        <v>328426</v>
      </c>
      <c r="DR1229">
        <v>0</v>
      </c>
      <c r="DS1229">
        <v>0</v>
      </c>
      <c r="DT1229">
        <v>0</v>
      </c>
      <c r="DU1229">
        <v>0</v>
      </c>
      <c r="DV1229">
        <v>0</v>
      </c>
      <c r="DW1229">
        <v>0</v>
      </c>
      <c r="DX1229">
        <v>0</v>
      </c>
      <c r="DY1229">
        <v>0</v>
      </c>
      <c r="DZ1229">
        <v>0</v>
      </c>
      <c r="EA1229">
        <v>0</v>
      </c>
      <c r="EB1229">
        <v>0</v>
      </c>
      <c r="EC1229">
        <v>0</v>
      </c>
      <c r="ED1229">
        <v>0</v>
      </c>
    </row>
    <row r="1230" spans="1:134" x14ac:dyDescent="0.3">
      <c r="A1230">
        <v>106370694</v>
      </c>
      <c r="B1230" t="s">
        <v>1707</v>
      </c>
      <c r="C1230">
        <v>20181</v>
      </c>
      <c r="D1230" s="1">
        <v>43101</v>
      </c>
      <c r="E1230" s="1">
        <v>43190</v>
      </c>
      <c r="F1230" t="s">
        <v>134</v>
      </c>
      <c r="G1230" t="s">
        <v>254</v>
      </c>
      <c r="H1230">
        <v>14</v>
      </c>
      <c r="I1230">
        <v>1416</v>
      </c>
      <c r="J1230" t="s">
        <v>136</v>
      </c>
      <c r="K1230" t="s">
        <v>137</v>
      </c>
      <c r="L1230" t="s">
        <v>138</v>
      </c>
      <c r="M1230" t="s">
        <v>1708</v>
      </c>
      <c r="N1230" t="s">
        <v>1709</v>
      </c>
      <c r="O1230" t="s">
        <v>308</v>
      </c>
      <c r="P1230">
        <v>92123</v>
      </c>
      <c r="Q1230" t="s">
        <v>1710</v>
      </c>
      <c r="R1230">
        <v>862</v>
      </c>
      <c r="S1230">
        <v>665</v>
      </c>
      <c r="T1230">
        <v>461</v>
      </c>
      <c r="U1230">
        <v>1567</v>
      </c>
      <c r="V1230">
        <v>1426</v>
      </c>
      <c r="W1230">
        <v>574</v>
      </c>
      <c r="X1230">
        <v>1297</v>
      </c>
      <c r="Y1230">
        <v>0</v>
      </c>
      <c r="Z1230">
        <v>0</v>
      </c>
      <c r="AA1230">
        <v>208</v>
      </c>
      <c r="AB1230">
        <v>3350</v>
      </c>
      <c r="AC1230">
        <v>88</v>
      </c>
      <c r="AD1230">
        <v>82</v>
      </c>
      <c r="AE1230">
        <v>8592</v>
      </c>
      <c r="AF1230">
        <v>0</v>
      </c>
      <c r="AG1230">
        <v>8130</v>
      </c>
      <c r="AH1230">
        <v>6799</v>
      </c>
      <c r="AI1230">
        <v>4827</v>
      </c>
      <c r="AJ1230">
        <v>6084</v>
      </c>
      <c r="AK1230">
        <v>0</v>
      </c>
      <c r="AL1230">
        <v>0</v>
      </c>
      <c r="AM1230">
        <v>1079</v>
      </c>
      <c r="AN1230">
        <v>14032</v>
      </c>
      <c r="AO1230">
        <v>282</v>
      </c>
      <c r="AP1230">
        <v>256</v>
      </c>
      <c r="AQ1230">
        <v>41489</v>
      </c>
      <c r="AR1230">
        <v>0</v>
      </c>
      <c r="AS123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82978</v>
      </c>
      <c r="AT1230">
        <v>18752</v>
      </c>
      <c r="AU1230">
        <v>25386</v>
      </c>
      <c r="AV1230">
        <v>2770</v>
      </c>
      <c r="AW1230">
        <v>8546</v>
      </c>
      <c r="AX1230">
        <v>0</v>
      </c>
      <c r="AY1230">
        <v>0</v>
      </c>
      <c r="AZ1230">
        <v>1716</v>
      </c>
      <c r="BA1230">
        <v>39395</v>
      </c>
      <c r="BB1230">
        <v>1305</v>
      </c>
      <c r="BC1230">
        <v>757</v>
      </c>
      <c r="BD1230">
        <v>98627</v>
      </c>
      <c r="BE1230">
        <v>183284081</v>
      </c>
      <c r="BF1230">
        <v>156647274</v>
      </c>
      <c r="BG1230">
        <v>73465018</v>
      </c>
      <c r="BH1230">
        <v>106008522</v>
      </c>
      <c r="BI1230">
        <v>0</v>
      </c>
      <c r="BJ1230">
        <v>0</v>
      </c>
      <c r="BK1230">
        <v>19788167</v>
      </c>
      <c r="BL1230">
        <v>266139407</v>
      </c>
      <c r="BM1230">
        <v>4973765</v>
      </c>
      <c r="BN1230">
        <v>4548740</v>
      </c>
      <c r="BO1230">
        <v>814854974</v>
      </c>
      <c r="BP1230">
        <v>80195160</v>
      </c>
      <c r="BQ1230">
        <v>85088828</v>
      </c>
      <c r="BR1230">
        <v>16318295</v>
      </c>
      <c r="BS1230">
        <v>51610521</v>
      </c>
      <c r="BT1230">
        <v>0</v>
      </c>
      <c r="BU1230">
        <v>0</v>
      </c>
      <c r="BV1230">
        <v>7938212</v>
      </c>
      <c r="BW1230">
        <v>239934879</v>
      </c>
      <c r="BX1230">
        <v>7050173</v>
      </c>
      <c r="BY1230">
        <v>4081605</v>
      </c>
      <c r="BZ1230">
        <v>492217673</v>
      </c>
      <c r="CA1230">
        <v>491315</v>
      </c>
      <c r="CB1230">
        <v>222064995</v>
      </c>
      <c r="CC1230">
        <v>234243583</v>
      </c>
      <c r="CD1230">
        <v>1003187</v>
      </c>
      <c r="CE1230">
        <v>139309998</v>
      </c>
      <c r="CF1230">
        <v>0</v>
      </c>
      <c r="CG1230">
        <v>0</v>
      </c>
      <c r="CH1230">
        <v>0</v>
      </c>
      <c r="CI1230">
        <v>22759342</v>
      </c>
      <c r="CJ1230">
        <v>387262180</v>
      </c>
      <c r="CK1230">
        <v>0</v>
      </c>
      <c r="CL1230">
        <v>12023938</v>
      </c>
      <c r="CM1230">
        <v>0</v>
      </c>
      <c r="CN1230">
        <v>0</v>
      </c>
      <c r="CO1230">
        <v>0</v>
      </c>
      <c r="CP1230">
        <v>7447519</v>
      </c>
      <c r="CQ1230">
        <v>1026606057</v>
      </c>
      <c r="CR1230">
        <v>17310338</v>
      </c>
      <c r="CS1230">
        <v>0</v>
      </c>
      <c r="CT1230">
        <v>0</v>
      </c>
      <c r="CU1230">
        <v>55302501</v>
      </c>
      <c r="CV1230">
        <v>72612839</v>
      </c>
      <c r="CW1230">
        <v>41414245</v>
      </c>
      <c r="CX1230">
        <v>24802857</v>
      </c>
      <c r="CY1230">
        <v>88780126</v>
      </c>
      <c r="CZ1230">
        <v>18309044</v>
      </c>
      <c r="DA1230">
        <v>0</v>
      </c>
      <c r="DB1230">
        <v>0</v>
      </c>
      <c r="DC1230">
        <v>4967037</v>
      </c>
      <c r="DD1230">
        <v>174114606</v>
      </c>
      <c r="DE1230">
        <v>0</v>
      </c>
      <c r="DF1230">
        <v>691514</v>
      </c>
      <c r="DG1230">
        <v>353079429</v>
      </c>
      <c r="DH1230">
        <v>3040276</v>
      </c>
      <c r="DI1230">
        <v>282832615</v>
      </c>
      <c r="DJ1230">
        <v>0</v>
      </c>
      <c r="DK1230">
        <v>-5106770</v>
      </c>
      <c r="DL1230">
        <v>0</v>
      </c>
      <c r="DM1230">
        <v>0</v>
      </c>
      <c r="DN1230">
        <v>0</v>
      </c>
      <c r="DO1230">
        <v>0</v>
      </c>
      <c r="DP1230">
        <v>2652167</v>
      </c>
      <c r="DQ1230">
        <v>384053651</v>
      </c>
      <c r="DR1230">
        <v>0</v>
      </c>
      <c r="DS1230">
        <v>0</v>
      </c>
      <c r="DT1230">
        <v>0</v>
      </c>
      <c r="DU1230">
        <v>0</v>
      </c>
      <c r="DV1230">
        <v>0</v>
      </c>
      <c r="DW1230">
        <v>0</v>
      </c>
      <c r="DX1230">
        <v>0</v>
      </c>
      <c r="DY1230">
        <v>0</v>
      </c>
      <c r="DZ1230">
        <v>0</v>
      </c>
      <c r="EA1230">
        <v>0</v>
      </c>
      <c r="EB1230">
        <v>0</v>
      </c>
      <c r="EC1230">
        <v>0</v>
      </c>
      <c r="ED1230">
        <v>0</v>
      </c>
    </row>
    <row r="1231" spans="1:134" x14ac:dyDescent="0.3">
      <c r="A1231">
        <v>106370745</v>
      </c>
      <c r="B1231" t="s">
        <v>1711</v>
      </c>
      <c r="C1231">
        <v>20181</v>
      </c>
      <c r="D1231" s="1">
        <v>43101</v>
      </c>
      <c r="E1231" s="1">
        <v>43190</v>
      </c>
      <c r="F1231" t="s">
        <v>134</v>
      </c>
      <c r="G1231" t="s">
        <v>254</v>
      </c>
      <c r="H1231">
        <v>14</v>
      </c>
      <c r="I1231">
        <v>1416</v>
      </c>
      <c r="J1231" t="s">
        <v>136</v>
      </c>
      <c r="K1231" t="s">
        <v>137</v>
      </c>
      <c r="L1231" t="s">
        <v>138</v>
      </c>
      <c r="M1231" t="s">
        <v>1712</v>
      </c>
      <c r="N1231" t="s">
        <v>1713</v>
      </c>
      <c r="O1231" t="s">
        <v>308</v>
      </c>
      <c r="P1231">
        <v>92123</v>
      </c>
      <c r="Q1231" t="s">
        <v>1706</v>
      </c>
      <c r="R1231">
        <v>158</v>
      </c>
      <c r="S1231">
        <v>138</v>
      </c>
      <c r="T1231">
        <v>121</v>
      </c>
      <c r="U1231">
        <v>137</v>
      </c>
      <c r="V1231">
        <v>121</v>
      </c>
      <c r="W1231">
        <v>88</v>
      </c>
      <c r="X1231">
        <v>0</v>
      </c>
      <c r="Y1231">
        <v>240</v>
      </c>
      <c r="Z1231">
        <v>0</v>
      </c>
      <c r="AA1231">
        <v>48</v>
      </c>
      <c r="AB1231">
        <v>511</v>
      </c>
      <c r="AC1231">
        <v>17</v>
      </c>
      <c r="AD1231">
        <v>5</v>
      </c>
      <c r="AE1231">
        <v>1167</v>
      </c>
      <c r="AF1231">
        <v>0</v>
      </c>
      <c r="AG1231">
        <v>1820</v>
      </c>
      <c r="AH1231">
        <v>1677</v>
      </c>
      <c r="AI1231">
        <v>573</v>
      </c>
      <c r="AJ1231">
        <v>0</v>
      </c>
      <c r="AK1231">
        <v>2781</v>
      </c>
      <c r="AL1231">
        <v>0</v>
      </c>
      <c r="AM1231">
        <v>331</v>
      </c>
      <c r="AN1231">
        <v>3499</v>
      </c>
      <c r="AO1231">
        <v>96</v>
      </c>
      <c r="AP1231">
        <v>26</v>
      </c>
      <c r="AQ1231">
        <v>10803</v>
      </c>
      <c r="AR1231">
        <v>0</v>
      </c>
      <c r="AS123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21606</v>
      </c>
      <c r="AT1231">
        <v>8581</v>
      </c>
      <c r="AU1231">
        <v>1485</v>
      </c>
      <c r="AV1231">
        <v>67</v>
      </c>
      <c r="AW1231">
        <v>0</v>
      </c>
      <c r="AX1231">
        <v>0</v>
      </c>
      <c r="AY1231">
        <v>0</v>
      </c>
      <c r="AZ1231">
        <v>1978</v>
      </c>
      <c r="BA1231">
        <v>8340</v>
      </c>
      <c r="BB1231">
        <v>59</v>
      </c>
      <c r="BC1231">
        <v>110</v>
      </c>
      <c r="BD1231">
        <v>20620</v>
      </c>
      <c r="BE1231">
        <v>10776430</v>
      </c>
      <c r="BF1231">
        <v>9740632</v>
      </c>
      <c r="BG1231">
        <v>3397088</v>
      </c>
      <c r="BH1231">
        <v>0</v>
      </c>
      <c r="BI1231">
        <v>16103034</v>
      </c>
      <c r="BJ1231">
        <v>0</v>
      </c>
      <c r="BK1231">
        <v>1783761</v>
      </c>
      <c r="BL1231">
        <v>19830566</v>
      </c>
      <c r="BM1231">
        <v>539189</v>
      </c>
      <c r="BN1231">
        <v>146561</v>
      </c>
      <c r="BO1231">
        <v>62317261</v>
      </c>
      <c r="BP1231">
        <v>12723535</v>
      </c>
      <c r="BQ1231">
        <v>2621534</v>
      </c>
      <c r="BR1231">
        <v>95632</v>
      </c>
      <c r="BS1231">
        <v>0</v>
      </c>
      <c r="BT1231">
        <v>0</v>
      </c>
      <c r="BU1231">
        <v>0</v>
      </c>
      <c r="BV1231">
        <v>3430039</v>
      </c>
      <c r="BW1231">
        <v>14946192</v>
      </c>
      <c r="BX1231">
        <v>129452</v>
      </c>
      <c r="BY1231">
        <v>235422</v>
      </c>
      <c r="BZ1231">
        <v>34181806</v>
      </c>
      <c r="CA1231">
        <v>19503</v>
      </c>
      <c r="CB1231">
        <v>19474478</v>
      </c>
      <c r="CC1231">
        <v>10659454</v>
      </c>
      <c r="CD1231">
        <v>2963012</v>
      </c>
      <c r="CE1231">
        <v>0</v>
      </c>
      <c r="CF1231">
        <v>0</v>
      </c>
      <c r="CG1231">
        <v>14327518</v>
      </c>
      <c r="CH1231">
        <v>0</v>
      </c>
      <c r="CI1231">
        <v>4293150</v>
      </c>
      <c r="CJ1231">
        <v>24717163</v>
      </c>
      <c r="CK1231">
        <v>0</v>
      </c>
      <c r="CL1231">
        <v>668641</v>
      </c>
      <c r="CM1231">
        <v>0</v>
      </c>
      <c r="CN1231">
        <v>0</v>
      </c>
      <c r="CO1231">
        <v>0</v>
      </c>
      <c r="CP1231">
        <v>322510</v>
      </c>
      <c r="CQ1231">
        <v>77445429</v>
      </c>
      <c r="CR1231">
        <v>209662</v>
      </c>
      <c r="CS1231">
        <v>0</v>
      </c>
      <c r="CT1231">
        <v>0</v>
      </c>
      <c r="CU1231">
        <v>0</v>
      </c>
      <c r="CV1231">
        <v>209662</v>
      </c>
      <c r="CW1231">
        <v>4025487</v>
      </c>
      <c r="CX1231">
        <v>1912374</v>
      </c>
      <c r="CY1231">
        <v>529708</v>
      </c>
      <c r="CZ1231">
        <v>0</v>
      </c>
      <c r="DA1231">
        <v>1775516</v>
      </c>
      <c r="DB1231">
        <v>0</v>
      </c>
      <c r="DC1231">
        <v>920650</v>
      </c>
      <c r="DD1231">
        <v>10059596</v>
      </c>
      <c r="DE1231">
        <v>0</v>
      </c>
      <c r="DF1231">
        <v>39969</v>
      </c>
      <c r="DG1231">
        <v>19263300</v>
      </c>
      <c r="DH1231">
        <v>104316</v>
      </c>
      <c r="DI1231">
        <v>21284454</v>
      </c>
      <c r="DJ1231">
        <v>0</v>
      </c>
      <c r="DK1231">
        <v>-373217</v>
      </c>
      <c r="DL1231">
        <v>0</v>
      </c>
      <c r="DM1231">
        <v>0</v>
      </c>
      <c r="DN1231">
        <v>0</v>
      </c>
      <c r="DO1231">
        <v>0</v>
      </c>
      <c r="DP1231">
        <v>1792364</v>
      </c>
      <c r="DQ1231">
        <v>17013973</v>
      </c>
      <c r="DR1231">
        <v>0</v>
      </c>
      <c r="DS1231">
        <v>0</v>
      </c>
      <c r="DT1231">
        <v>0</v>
      </c>
      <c r="DU1231">
        <v>0</v>
      </c>
      <c r="DV1231">
        <v>0</v>
      </c>
      <c r="DW1231">
        <v>0</v>
      </c>
      <c r="DX1231">
        <v>0</v>
      </c>
      <c r="DY1231">
        <v>0</v>
      </c>
      <c r="DZ1231">
        <v>0</v>
      </c>
      <c r="EA1231">
        <v>0</v>
      </c>
      <c r="EB1231">
        <v>0</v>
      </c>
      <c r="EC1231">
        <v>0</v>
      </c>
      <c r="ED1231">
        <v>0</v>
      </c>
    </row>
    <row r="1232" spans="1:134" x14ac:dyDescent="0.3">
      <c r="A1232">
        <v>106450940</v>
      </c>
      <c r="B1232" t="s">
        <v>1714</v>
      </c>
      <c r="C1232">
        <v>20181</v>
      </c>
      <c r="D1232" s="1">
        <v>43101</v>
      </c>
      <c r="E1232" s="1">
        <v>43190</v>
      </c>
      <c r="F1232" t="s">
        <v>134</v>
      </c>
      <c r="G1232" t="s">
        <v>1182</v>
      </c>
      <c r="H1232">
        <v>1</v>
      </c>
      <c r="I1232">
        <v>209</v>
      </c>
      <c r="J1232" t="s">
        <v>255</v>
      </c>
      <c r="K1232" t="s">
        <v>137</v>
      </c>
      <c r="L1232" t="s">
        <v>138</v>
      </c>
      <c r="M1232" t="s">
        <v>1715</v>
      </c>
      <c r="N1232" t="s">
        <v>1716</v>
      </c>
      <c r="O1232" t="s">
        <v>1231</v>
      </c>
      <c r="P1232">
        <v>96001</v>
      </c>
      <c r="Q1232" t="s">
        <v>1717</v>
      </c>
      <c r="R1232">
        <v>178</v>
      </c>
      <c r="S1232">
        <v>178</v>
      </c>
      <c r="T1232">
        <v>99</v>
      </c>
      <c r="U1232">
        <v>1197</v>
      </c>
      <c r="V1232">
        <v>23</v>
      </c>
      <c r="W1232">
        <v>40</v>
      </c>
      <c r="X1232">
        <v>368</v>
      </c>
      <c r="Y1232">
        <v>0</v>
      </c>
      <c r="Z1232">
        <v>0</v>
      </c>
      <c r="AA1232">
        <v>239</v>
      </c>
      <c r="AB1232">
        <v>86</v>
      </c>
      <c r="AC1232">
        <v>0</v>
      </c>
      <c r="AD1232">
        <v>21</v>
      </c>
      <c r="AE1232">
        <v>1974</v>
      </c>
      <c r="AF1232">
        <v>0</v>
      </c>
      <c r="AG1232">
        <v>5672</v>
      </c>
      <c r="AH1232">
        <v>70</v>
      </c>
      <c r="AI1232">
        <v>144</v>
      </c>
      <c r="AJ1232">
        <v>1589</v>
      </c>
      <c r="AK1232">
        <v>0</v>
      </c>
      <c r="AL1232">
        <v>0</v>
      </c>
      <c r="AM1232">
        <v>952</v>
      </c>
      <c r="AN1232">
        <v>346</v>
      </c>
      <c r="AO1232">
        <v>0</v>
      </c>
      <c r="AP1232">
        <v>95</v>
      </c>
      <c r="AQ1232">
        <v>8868</v>
      </c>
      <c r="AR1232">
        <v>0</v>
      </c>
      <c r="AS123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17736</v>
      </c>
      <c r="AT1232">
        <v>4640</v>
      </c>
      <c r="AU1232">
        <v>58</v>
      </c>
      <c r="AV1232">
        <v>540</v>
      </c>
      <c r="AW1232">
        <v>4990</v>
      </c>
      <c r="AX1232">
        <v>0</v>
      </c>
      <c r="AY1232">
        <v>0</v>
      </c>
      <c r="AZ1232">
        <v>1856</v>
      </c>
      <c r="BA1232">
        <v>683</v>
      </c>
      <c r="BB1232">
        <v>0</v>
      </c>
      <c r="BC1232">
        <v>1815</v>
      </c>
      <c r="BD1232">
        <v>14582</v>
      </c>
      <c r="BE1232">
        <v>87265362</v>
      </c>
      <c r="BF1232">
        <v>1285054</v>
      </c>
      <c r="BG1232">
        <v>2167405</v>
      </c>
      <c r="BH1232">
        <v>22464910</v>
      </c>
      <c r="BI1232">
        <v>0</v>
      </c>
      <c r="BJ1232">
        <v>0</v>
      </c>
      <c r="BK1232">
        <v>16844181</v>
      </c>
      <c r="BL1232">
        <v>7780698</v>
      </c>
      <c r="BM1232">
        <v>0</v>
      </c>
      <c r="BN1232">
        <v>1573970</v>
      </c>
      <c r="BO1232">
        <v>139381580</v>
      </c>
      <c r="BP1232">
        <v>26906903</v>
      </c>
      <c r="BQ1232">
        <v>246021</v>
      </c>
      <c r="BR1232">
        <v>2012514</v>
      </c>
      <c r="BS1232">
        <v>21568706</v>
      </c>
      <c r="BT1232">
        <v>0</v>
      </c>
      <c r="BU1232">
        <v>0</v>
      </c>
      <c r="BV1232">
        <v>11897112</v>
      </c>
      <c r="BW1232">
        <v>4842442</v>
      </c>
      <c r="BX1232">
        <v>0</v>
      </c>
      <c r="BY1232">
        <v>1836160</v>
      </c>
      <c r="BZ1232">
        <v>69309858</v>
      </c>
      <c r="CA1232">
        <v>1884775</v>
      </c>
      <c r="CB1232">
        <v>98166134</v>
      </c>
      <c r="CC1232">
        <v>1260599</v>
      </c>
      <c r="CD1232">
        <v>1466201</v>
      </c>
      <c r="CE1232">
        <v>36727276</v>
      </c>
      <c r="CF1232">
        <v>-278215</v>
      </c>
      <c r="CG1232">
        <v>0</v>
      </c>
      <c r="CH1232">
        <v>0</v>
      </c>
      <c r="CI1232">
        <v>20267221</v>
      </c>
      <c r="CJ1232">
        <v>5873800</v>
      </c>
      <c r="CK1232">
        <v>0</v>
      </c>
      <c r="CL1232">
        <v>88401</v>
      </c>
      <c r="CM1232">
        <v>0</v>
      </c>
      <c r="CN1232">
        <v>0</v>
      </c>
      <c r="CO1232">
        <v>0</v>
      </c>
      <c r="CP1232">
        <v>167001</v>
      </c>
      <c r="CQ1232">
        <v>165623193</v>
      </c>
      <c r="CR1232">
        <v>0</v>
      </c>
      <c r="CS1232">
        <v>0</v>
      </c>
      <c r="CT1232">
        <v>0</v>
      </c>
      <c r="CU1232">
        <v>0</v>
      </c>
      <c r="CV1232">
        <v>0</v>
      </c>
      <c r="CW1232">
        <v>15946488</v>
      </c>
      <c r="CX1232">
        <v>260440</v>
      </c>
      <c r="CY1232">
        <v>2427791</v>
      </c>
      <c r="CZ1232">
        <v>7584554</v>
      </c>
      <c r="DA1232">
        <v>0</v>
      </c>
      <c r="DB1232">
        <v>0</v>
      </c>
      <c r="DC1232">
        <v>8474072</v>
      </c>
      <c r="DD1232">
        <v>6749340</v>
      </c>
      <c r="DE1232">
        <v>0</v>
      </c>
      <c r="DF1232">
        <v>1625560</v>
      </c>
      <c r="DG1232">
        <v>43068245</v>
      </c>
      <c r="DH1232">
        <v>800389</v>
      </c>
      <c r="DI1232">
        <v>36875814</v>
      </c>
      <c r="DJ1232">
        <v>0</v>
      </c>
      <c r="DK1232">
        <v>20859</v>
      </c>
      <c r="DL1232">
        <v>0</v>
      </c>
      <c r="DM1232">
        <v>0</v>
      </c>
      <c r="DN1232">
        <v>0</v>
      </c>
      <c r="DO1232">
        <v>0</v>
      </c>
      <c r="DP1232">
        <v>1154839</v>
      </c>
      <c r="DQ1232">
        <v>17156079</v>
      </c>
      <c r="DR1232">
        <v>0</v>
      </c>
      <c r="DS1232">
        <v>0</v>
      </c>
      <c r="DT1232">
        <v>0</v>
      </c>
      <c r="DU1232">
        <v>0</v>
      </c>
      <c r="DV1232">
        <v>0</v>
      </c>
      <c r="DW1232">
        <v>0</v>
      </c>
      <c r="DX1232">
        <v>0</v>
      </c>
      <c r="DY1232">
        <v>0</v>
      </c>
      <c r="DZ1232">
        <v>0</v>
      </c>
      <c r="EA1232">
        <v>0</v>
      </c>
      <c r="EB1232">
        <v>0</v>
      </c>
      <c r="EC1232">
        <v>0</v>
      </c>
      <c r="ED1232">
        <v>0</v>
      </c>
    </row>
    <row r="1233" spans="1:134" x14ac:dyDescent="0.3">
      <c r="A1233">
        <v>106190708</v>
      </c>
      <c r="B1233" t="s">
        <v>1718</v>
      </c>
      <c r="C1233">
        <v>20181</v>
      </c>
      <c r="D1233" s="1">
        <v>43101</v>
      </c>
      <c r="E1233" s="1">
        <v>43190</v>
      </c>
      <c r="F1233" t="s">
        <v>134</v>
      </c>
      <c r="G1233" t="s">
        <v>158</v>
      </c>
      <c r="H1233">
        <v>11</v>
      </c>
      <c r="I1233">
        <v>905</v>
      </c>
      <c r="J1233" t="s">
        <v>136</v>
      </c>
      <c r="K1233" t="s">
        <v>137</v>
      </c>
      <c r="L1233" t="s">
        <v>138</v>
      </c>
      <c r="M1233" t="s">
        <v>1719</v>
      </c>
      <c r="N1233" t="s">
        <v>1720</v>
      </c>
      <c r="O1233" t="s">
        <v>1721</v>
      </c>
      <c r="P1233">
        <v>91403</v>
      </c>
      <c r="Q1233" t="s">
        <v>660</v>
      </c>
      <c r="R1233">
        <v>153</v>
      </c>
      <c r="S1233">
        <v>153</v>
      </c>
      <c r="T1233">
        <v>153</v>
      </c>
      <c r="U1233">
        <v>929</v>
      </c>
      <c r="V1233">
        <v>156</v>
      </c>
      <c r="W1233">
        <v>77</v>
      </c>
      <c r="X1233">
        <v>267</v>
      </c>
      <c r="Y1233">
        <v>0</v>
      </c>
      <c r="Z1233">
        <v>0</v>
      </c>
      <c r="AA1233">
        <v>152</v>
      </c>
      <c r="AB1233">
        <v>27</v>
      </c>
      <c r="AC1233">
        <v>2</v>
      </c>
      <c r="AD1233">
        <v>41</v>
      </c>
      <c r="AE1233">
        <v>1651</v>
      </c>
      <c r="AF1233">
        <v>0</v>
      </c>
      <c r="AG1233">
        <v>5435</v>
      </c>
      <c r="AH1233">
        <v>941</v>
      </c>
      <c r="AI1233">
        <v>662</v>
      </c>
      <c r="AJ1233">
        <v>1455</v>
      </c>
      <c r="AK1233">
        <v>0</v>
      </c>
      <c r="AL1233">
        <v>0</v>
      </c>
      <c r="AM1233">
        <v>476</v>
      </c>
      <c r="AN1233">
        <v>126</v>
      </c>
      <c r="AO1233">
        <v>4</v>
      </c>
      <c r="AP1233">
        <v>107</v>
      </c>
      <c r="AQ1233">
        <v>9206</v>
      </c>
      <c r="AR1233">
        <v>0</v>
      </c>
      <c r="AS123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18412</v>
      </c>
      <c r="AT1233">
        <v>1840</v>
      </c>
      <c r="AU1233">
        <v>374</v>
      </c>
      <c r="AV1233">
        <v>490</v>
      </c>
      <c r="AW1233">
        <v>2430</v>
      </c>
      <c r="AX1233">
        <v>0</v>
      </c>
      <c r="AY1233">
        <v>0</v>
      </c>
      <c r="AZ1233">
        <v>1480</v>
      </c>
      <c r="BA1233">
        <v>153</v>
      </c>
      <c r="BB1233">
        <v>38</v>
      </c>
      <c r="BC1233">
        <v>1053</v>
      </c>
      <c r="BD1233">
        <v>7858</v>
      </c>
      <c r="BE1233">
        <v>48946829</v>
      </c>
      <c r="BF1233">
        <v>9022586</v>
      </c>
      <c r="BG1233">
        <v>7186912</v>
      </c>
      <c r="BH1233">
        <v>17098538</v>
      </c>
      <c r="BI1233">
        <v>0</v>
      </c>
      <c r="BJ1233">
        <v>0</v>
      </c>
      <c r="BK1233">
        <v>7784019</v>
      </c>
      <c r="BL1233">
        <v>1665672</v>
      </c>
      <c r="BM1233">
        <v>52047</v>
      </c>
      <c r="BN1233">
        <v>1435016</v>
      </c>
      <c r="BO1233">
        <v>93191619</v>
      </c>
      <c r="BP1233">
        <v>5414444</v>
      </c>
      <c r="BQ1233">
        <v>1316441</v>
      </c>
      <c r="BR1233">
        <v>1239360</v>
      </c>
      <c r="BS1233">
        <v>5611791</v>
      </c>
      <c r="BT1233">
        <v>0</v>
      </c>
      <c r="BU1233">
        <v>0</v>
      </c>
      <c r="BV1233">
        <v>3783318</v>
      </c>
      <c r="BW1233">
        <v>421532</v>
      </c>
      <c r="BX1233">
        <v>85097</v>
      </c>
      <c r="BY1233">
        <v>2346239</v>
      </c>
      <c r="BZ1233">
        <v>20218222</v>
      </c>
      <c r="CA1233">
        <v>2160165</v>
      </c>
      <c r="CB1233">
        <v>33695318</v>
      </c>
      <c r="CC1233">
        <v>4309094</v>
      </c>
      <c r="CD1233">
        <v>9347713</v>
      </c>
      <c r="CE1233">
        <v>23514913</v>
      </c>
      <c r="CF1233">
        <v>0</v>
      </c>
      <c r="CG1233">
        <v>0</v>
      </c>
      <c r="CH1233">
        <v>0</v>
      </c>
      <c r="CI1233">
        <v>7632113</v>
      </c>
      <c r="CJ1233">
        <v>2029636</v>
      </c>
      <c r="CK1233">
        <v>0</v>
      </c>
      <c r="CL1233">
        <v>3009724</v>
      </c>
      <c r="CM1233">
        <v>0</v>
      </c>
      <c r="CN1233">
        <v>0</v>
      </c>
      <c r="CO1233">
        <v>0</v>
      </c>
      <c r="CP1233">
        <v>253445</v>
      </c>
      <c r="CQ1233">
        <v>85952121</v>
      </c>
      <c r="CR1233">
        <v>0</v>
      </c>
      <c r="CS1233">
        <v>0</v>
      </c>
      <c r="CT1233">
        <v>0</v>
      </c>
      <c r="CU1233">
        <v>0</v>
      </c>
      <c r="CV1233">
        <v>0</v>
      </c>
      <c r="CW1233">
        <v>19656497</v>
      </c>
      <c r="CX1233">
        <v>6029722</v>
      </c>
      <c r="CY1233">
        <v>-1173057</v>
      </c>
      <c r="CZ1233">
        <v>-804584</v>
      </c>
      <c r="DA1233">
        <v>0</v>
      </c>
      <c r="DB1233">
        <v>0</v>
      </c>
      <c r="DC1233">
        <v>2867166</v>
      </c>
      <c r="DD1233">
        <v>57568</v>
      </c>
      <c r="DE1233">
        <v>234458</v>
      </c>
      <c r="DF1233">
        <v>589950</v>
      </c>
      <c r="DG1233">
        <v>27457720</v>
      </c>
      <c r="DH1233">
        <v>156547</v>
      </c>
      <c r="DI1233">
        <v>24584779</v>
      </c>
      <c r="DJ1233">
        <v>0</v>
      </c>
      <c r="DK1233">
        <v>0</v>
      </c>
      <c r="DL1233">
        <v>0</v>
      </c>
      <c r="DM1233">
        <v>0</v>
      </c>
      <c r="DN1233">
        <v>0</v>
      </c>
      <c r="DO1233">
        <v>0</v>
      </c>
      <c r="DP1233">
        <v>111271</v>
      </c>
      <c r="DQ1233">
        <v>50007396</v>
      </c>
      <c r="DR1233">
        <v>0</v>
      </c>
      <c r="DS1233">
        <v>0</v>
      </c>
      <c r="DT1233">
        <v>0</v>
      </c>
      <c r="DU1233">
        <v>0</v>
      </c>
      <c r="DV1233">
        <v>0</v>
      </c>
      <c r="DW1233">
        <v>0</v>
      </c>
      <c r="DX1233">
        <v>0</v>
      </c>
      <c r="DY1233">
        <v>0</v>
      </c>
      <c r="DZ1233">
        <v>0</v>
      </c>
      <c r="EA1233">
        <v>0</v>
      </c>
      <c r="EB1233">
        <v>0</v>
      </c>
      <c r="EC1233">
        <v>0</v>
      </c>
      <c r="ED1233">
        <v>0</v>
      </c>
    </row>
    <row r="1234" spans="1:134" x14ac:dyDescent="0.3">
      <c r="A1234">
        <v>106344114</v>
      </c>
      <c r="B1234" t="s">
        <v>1722</v>
      </c>
      <c r="C1234">
        <v>20181</v>
      </c>
      <c r="D1234" s="1">
        <v>43101</v>
      </c>
      <c r="E1234" s="1">
        <v>43190</v>
      </c>
      <c r="F1234" t="s">
        <v>134</v>
      </c>
      <c r="G1234" t="s">
        <v>558</v>
      </c>
      <c r="H1234">
        <v>2</v>
      </c>
      <c r="I1234">
        <v>311</v>
      </c>
      <c r="J1234" t="s">
        <v>136</v>
      </c>
      <c r="K1234" t="s">
        <v>1723</v>
      </c>
      <c r="L1234" t="s">
        <v>138</v>
      </c>
      <c r="M1234" t="s">
        <v>1724</v>
      </c>
      <c r="N1234" t="s">
        <v>1725</v>
      </c>
      <c r="O1234" t="s">
        <v>563</v>
      </c>
      <c r="P1234">
        <v>95817</v>
      </c>
      <c r="Q1234" t="s">
        <v>1726</v>
      </c>
      <c r="R1234">
        <v>80</v>
      </c>
      <c r="S1234">
        <v>70</v>
      </c>
      <c r="T1234">
        <v>70</v>
      </c>
      <c r="U1234">
        <v>0</v>
      </c>
      <c r="V1234">
        <v>0</v>
      </c>
      <c r="W1234">
        <v>91</v>
      </c>
      <c r="X1234">
        <v>47</v>
      </c>
      <c r="Y1234">
        <v>0</v>
      </c>
      <c r="Z1234">
        <v>0</v>
      </c>
      <c r="AA1234">
        <v>7</v>
      </c>
      <c r="AB1234">
        <v>69</v>
      </c>
      <c r="AC1234">
        <v>48</v>
      </c>
      <c r="AD1234">
        <v>0</v>
      </c>
      <c r="AE1234">
        <v>262</v>
      </c>
      <c r="AF1234">
        <v>0</v>
      </c>
      <c r="AG1234">
        <v>0</v>
      </c>
      <c r="AH1234">
        <v>0</v>
      </c>
      <c r="AI1234">
        <v>678</v>
      </c>
      <c r="AJ1234">
        <v>179</v>
      </c>
      <c r="AK1234">
        <v>0</v>
      </c>
      <c r="AL1234">
        <v>0</v>
      </c>
      <c r="AM1234">
        <v>12</v>
      </c>
      <c r="AN1234">
        <v>295</v>
      </c>
      <c r="AO1234">
        <v>673</v>
      </c>
      <c r="AP1234">
        <v>0</v>
      </c>
      <c r="AQ1234">
        <v>1837</v>
      </c>
      <c r="AR1234">
        <v>0</v>
      </c>
      <c r="AS123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3674</v>
      </c>
      <c r="AT1234">
        <v>0</v>
      </c>
      <c r="AU1234">
        <v>0</v>
      </c>
      <c r="AV1234">
        <v>1938</v>
      </c>
      <c r="AW1234">
        <v>3432</v>
      </c>
      <c r="AX1234">
        <v>0</v>
      </c>
      <c r="AY1234">
        <v>0</v>
      </c>
      <c r="AZ1234">
        <v>194</v>
      </c>
      <c r="BA1234">
        <v>2388</v>
      </c>
      <c r="BB1234">
        <v>365</v>
      </c>
      <c r="BC1234">
        <v>0</v>
      </c>
      <c r="BD1234">
        <v>8317</v>
      </c>
      <c r="BE1234">
        <v>0</v>
      </c>
      <c r="BF1234">
        <v>0</v>
      </c>
      <c r="BG1234">
        <v>8646271</v>
      </c>
      <c r="BH1234">
        <v>2322507</v>
      </c>
      <c r="BI1234">
        <v>0</v>
      </c>
      <c r="BJ1234">
        <v>0</v>
      </c>
      <c r="BK1234">
        <v>229770</v>
      </c>
      <c r="BL1234">
        <v>3988632</v>
      </c>
      <c r="BM1234">
        <v>5835187</v>
      </c>
      <c r="BN1234">
        <v>0</v>
      </c>
      <c r="BO1234">
        <v>21022367</v>
      </c>
      <c r="BP1234">
        <v>0</v>
      </c>
      <c r="BQ1234">
        <v>0</v>
      </c>
      <c r="BR1234">
        <v>2940292</v>
      </c>
      <c r="BS1234">
        <v>5296232</v>
      </c>
      <c r="BT1234">
        <v>0</v>
      </c>
      <c r="BU1234">
        <v>0</v>
      </c>
      <c r="BV1234">
        <v>183957</v>
      </c>
      <c r="BW1234">
        <v>3514232</v>
      </c>
      <c r="BX1234">
        <v>959009</v>
      </c>
      <c r="BY1234">
        <v>0</v>
      </c>
      <c r="BZ1234">
        <v>12893722</v>
      </c>
      <c r="CA1234">
        <v>0</v>
      </c>
      <c r="CB1234">
        <v>0</v>
      </c>
      <c r="CC1234">
        <v>0</v>
      </c>
      <c r="CD1234">
        <v>8792011</v>
      </c>
      <c r="CE1234">
        <v>6798407</v>
      </c>
      <c r="CF1234">
        <v>0</v>
      </c>
      <c r="CG1234">
        <v>0</v>
      </c>
      <c r="CH1234">
        <v>0</v>
      </c>
      <c r="CI1234">
        <v>257007</v>
      </c>
      <c r="CJ1234">
        <v>5534739</v>
      </c>
      <c r="CK1234">
        <v>0</v>
      </c>
      <c r="CL1234">
        <v>6794196</v>
      </c>
      <c r="CM1234">
        <v>0</v>
      </c>
      <c r="CN1234">
        <v>0</v>
      </c>
      <c r="CO1234">
        <v>0</v>
      </c>
      <c r="CP1234">
        <v>0</v>
      </c>
      <c r="CQ1234">
        <v>28176360</v>
      </c>
      <c r="CR1234">
        <v>0</v>
      </c>
      <c r="CS1234">
        <v>0</v>
      </c>
      <c r="CT1234">
        <v>0</v>
      </c>
      <c r="CU1234">
        <v>0</v>
      </c>
      <c r="CV1234">
        <v>0</v>
      </c>
      <c r="CW1234">
        <v>0</v>
      </c>
      <c r="CX1234">
        <v>0</v>
      </c>
      <c r="CY1234">
        <v>2794552</v>
      </c>
      <c r="CZ1234">
        <v>820332</v>
      </c>
      <c r="DA1234">
        <v>0</v>
      </c>
      <c r="DB1234">
        <v>0</v>
      </c>
      <c r="DC1234">
        <v>156720</v>
      </c>
      <c r="DD1234">
        <v>1968125</v>
      </c>
      <c r="DE1234">
        <v>0</v>
      </c>
      <c r="DF1234">
        <v>0</v>
      </c>
      <c r="DG1234">
        <v>5739729</v>
      </c>
      <c r="DH1234">
        <v>1375153</v>
      </c>
      <c r="DI1234">
        <v>16235692</v>
      </c>
      <c r="DJ1234">
        <v>0</v>
      </c>
      <c r="DK1234">
        <v>0</v>
      </c>
      <c r="DL1234">
        <v>0</v>
      </c>
      <c r="DM1234">
        <v>0</v>
      </c>
      <c r="DN1234">
        <v>0</v>
      </c>
      <c r="DO1234">
        <v>0</v>
      </c>
      <c r="DP1234">
        <v>713803</v>
      </c>
      <c r="DQ1234">
        <v>69514388</v>
      </c>
      <c r="DR1234">
        <v>0</v>
      </c>
      <c r="DS1234">
        <v>0</v>
      </c>
      <c r="DT1234">
        <v>0</v>
      </c>
      <c r="DU1234">
        <v>0</v>
      </c>
      <c r="DV1234">
        <v>0</v>
      </c>
      <c r="DW1234">
        <v>0</v>
      </c>
      <c r="DX1234">
        <v>0</v>
      </c>
      <c r="DY1234">
        <v>0</v>
      </c>
      <c r="DZ1234">
        <v>0</v>
      </c>
      <c r="EA1234">
        <v>0</v>
      </c>
      <c r="EB1234">
        <v>0</v>
      </c>
      <c r="EC1234">
        <v>0</v>
      </c>
      <c r="ED1234">
        <v>0</v>
      </c>
    </row>
    <row r="1235" spans="1:134" x14ac:dyDescent="0.3">
      <c r="A1235">
        <v>106291023</v>
      </c>
      <c r="B1235" t="s">
        <v>1727</v>
      </c>
      <c r="C1235">
        <v>20181</v>
      </c>
      <c r="D1235" s="1">
        <v>43101</v>
      </c>
      <c r="E1235" s="1">
        <v>43190</v>
      </c>
      <c r="F1235" t="s">
        <v>134</v>
      </c>
      <c r="G1235" t="s">
        <v>1728</v>
      </c>
      <c r="H1235">
        <v>2</v>
      </c>
      <c r="I1235">
        <v>301</v>
      </c>
      <c r="J1235" t="s">
        <v>136</v>
      </c>
      <c r="K1235" t="s">
        <v>137</v>
      </c>
      <c r="L1235" t="s">
        <v>220</v>
      </c>
      <c r="M1235" t="s">
        <v>1729</v>
      </c>
      <c r="N1235" t="s">
        <v>1730</v>
      </c>
      <c r="O1235" t="s">
        <v>1731</v>
      </c>
      <c r="P1235">
        <v>95945</v>
      </c>
      <c r="Q1235" t="s">
        <v>1732</v>
      </c>
      <c r="R1235">
        <v>121</v>
      </c>
      <c r="S1235">
        <v>121</v>
      </c>
      <c r="T1235">
        <v>121</v>
      </c>
      <c r="U1235">
        <v>700</v>
      </c>
      <c r="V1235">
        <v>106</v>
      </c>
      <c r="W1235">
        <v>49</v>
      </c>
      <c r="X1235">
        <v>206</v>
      </c>
      <c r="Y1235">
        <v>0</v>
      </c>
      <c r="Z1235">
        <v>0</v>
      </c>
      <c r="AA1235">
        <v>21</v>
      </c>
      <c r="AB1235">
        <v>166</v>
      </c>
      <c r="AC1235">
        <v>14</v>
      </c>
      <c r="AD1235">
        <v>1</v>
      </c>
      <c r="AE1235">
        <v>1263</v>
      </c>
      <c r="AF1235">
        <v>0</v>
      </c>
      <c r="AG1235">
        <v>3144</v>
      </c>
      <c r="AH1235">
        <v>493</v>
      </c>
      <c r="AI1235">
        <v>205</v>
      </c>
      <c r="AJ1235">
        <v>712</v>
      </c>
      <c r="AK1235">
        <v>0</v>
      </c>
      <c r="AL1235">
        <v>0</v>
      </c>
      <c r="AM1235">
        <v>126</v>
      </c>
      <c r="AN1235">
        <v>446</v>
      </c>
      <c r="AO1235">
        <v>17</v>
      </c>
      <c r="AP1235">
        <v>2</v>
      </c>
      <c r="AQ1235">
        <v>5145</v>
      </c>
      <c r="AR1235">
        <v>0</v>
      </c>
      <c r="AS123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10290</v>
      </c>
      <c r="AT1235">
        <v>14143</v>
      </c>
      <c r="AU1235">
        <v>2356</v>
      </c>
      <c r="AV1235">
        <v>871</v>
      </c>
      <c r="AW1235">
        <v>4429</v>
      </c>
      <c r="AX1235">
        <v>0</v>
      </c>
      <c r="AY1235">
        <v>0</v>
      </c>
      <c r="AZ1235">
        <v>930</v>
      </c>
      <c r="BA1235">
        <v>5058</v>
      </c>
      <c r="BB1235">
        <v>211</v>
      </c>
      <c r="BC1235">
        <v>346</v>
      </c>
      <c r="BD1235">
        <v>28344</v>
      </c>
      <c r="BE1235">
        <v>58459535</v>
      </c>
      <c r="BF1235">
        <v>8977542</v>
      </c>
      <c r="BG1235">
        <v>3401186</v>
      </c>
      <c r="BH1235">
        <v>13510719</v>
      </c>
      <c r="BI1235">
        <v>0</v>
      </c>
      <c r="BJ1235">
        <v>0</v>
      </c>
      <c r="BK1235">
        <v>2399228</v>
      </c>
      <c r="BL1235">
        <v>9101583</v>
      </c>
      <c r="BM1235">
        <v>322278</v>
      </c>
      <c r="BN1235">
        <v>31181</v>
      </c>
      <c r="BO1235">
        <v>96203252</v>
      </c>
      <c r="BP1235">
        <v>39174079</v>
      </c>
      <c r="BQ1235">
        <v>8017322</v>
      </c>
      <c r="BR1235">
        <v>2910267</v>
      </c>
      <c r="BS1235">
        <v>14680424</v>
      </c>
      <c r="BT1235">
        <v>0</v>
      </c>
      <c r="BU1235">
        <v>0</v>
      </c>
      <c r="BV1235">
        <v>1645172</v>
      </c>
      <c r="BW1235">
        <v>15844467</v>
      </c>
      <c r="BX1235">
        <v>620778</v>
      </c>
      <c r="BY1235">
        <v>330370</v>
      </c>
      <c r="BZ1235">
        <v>83222879</v>
      </c>
      <c r="CA1235">
        <v>1117905</v>
      </c>
      <c r="CB1235">
        <v>81865589</v>
      </c>
      <c r="CC1235">
        <v>14496065</v>
      </c>
      <c r="CD1235">
        <v>4340882</v>
      </c>
      <c r="CE1235">
        <v>20706824</v>
      </c>
      <c r="CF1235">
        <v>0</v>
      </c>
      <c r="CG1235">
        <v>0</v>
      </c>
      <c r="CH1235">
        <v>0</v>
      </c>
      <c r="CI1235">
        <v>2449781</v>
      </c>
      <c r="CJ1235">
        <v>9225254</v>
      </c>
      <c r="CK1235">
        <v>0</v>
      </c>
      <c r="CL1235">
        <v>2171451</v>
      </c>
      <c r="CM1235">
        <v>0</v>
      </c>
      <c r="CN1235">
        <v>0</v>
      </c>
      <c r="CO1235">
        <v>0</v>
      </c>
      <c r="CP1235">
        <v>11436</v>
      </c>
      <c r="CQ1235">
        <v>136385187</v>
      </c>
      <c r="CR1235">
        <v>0</v>
      </c>
      <c r="CS1235">
        <v>0</v>
      </c>
      <c r="CT1235">
        <v>0</v>
      </c>
      <c r="CU1235">
        <v>0</v>
      </c>
      <c r="CV1235">
        <v>0</v>
      </c>
      <c r="CW1235">
        <v>15677525</v>
      </c>
      <c r="CX1235">
        <v>2454535</v>
      </c>
      <c r="CY1235">
        <v>1048850</v>
      </c>
      <c r="CZ1235">
        <v>7481073</v>
      </c>
      <c r="DA1235">
        <v>0</v>
      </c>
      <c r="DB1235">
        <v>0</v>
      </c>
      <c r="DC1235">
        <v>1387456</v>
      </c>
      <c r="DD1235">
        <v>14863826</v>
      </c>
      <c r="DE1235">
        <v>0</v>
      </c>
      <c r="DF1235">
        <v>127679</v>
      </c>
      <c r="DG1235">
        <v>43040944</v>
      </c>
      <c r="DH1235">
        <v>373081</v>
      </c>
      <c r="DI1235">
        <v>42679962</v>
      </c>
      <c r="DJ1235">
        <v>0</v>
      </c>
      <c r="DK1235">
        <v>2796999</v>
      </c>
      <c r="DL1235">
        <v>0</v>
      </c>
      <c r="DM1235">
        <v>0</v>
      </c>
      <c r="DN1235">
        <v>0</v>
      </c>
      <c r="DO1235">
        <v>0</v>
      </c>
      <c r="DP1235">
        <v>1480241</v>
      </c>
      <c r="DQ1235">
        <v>39532692</v>
      </c>
      <c r="DR1235">
        <v>0</v>
      </c>
      <c r="DS1235">
        <v>0</v>
      </c>
      <c r="DT1235">
        <v>0</v>
      </c>
      <c r="DU1235">
        <v>0</v>
      </c>
      <c r="DV1235">
        <v>0</v>
      </c>
      <c r="DW1235">
        <v>0</v>
      </c>
      <c r="DX1235">
        <v>0</v>
      </c>
      <c r="DY1235">
        <v>0</v>
      </c>
      <c r="DZ1235">
        <v>0</v>
      </c>
      <c r="EA1235">
        <v>0</v>
      </c>
      <c r="EB1235">
        <v>0</v>
      </c>
      <c r="EC1235">
        <v>0</v>
      </c>
      <c r="ED1235">
        <v>0</v>
      </c>
    </row>
    <row r="1236" spans="1:134" x14ac:dyDescent="0.3">
      <c r="A1236">
        <v>106540798</v>
      </c>
      <c r="B1236" t="s">
        <v>1733</v>
      </c>
      <c r="C1236">
        <v>20181</v>
      </c>
      <c r="D1236" s="1">
        <v>43101</v>
      </c>
      <c r="E1236" s="1">
        <v>43190</v>
      </c>
      <c r="F1236" t="s">
        <v>134</v>
      </c>
      <c r="G1236" t="s">
        <v>967</v>
      </c>
      <c r="H1236">
        <v>9</v>
      </c>
      <c r="I1236">
        <v>613</v>
      </c>
      <c r="J1236" t="s">
        <v>183</v>
      </c>
      <c r="K1236" t="s">
        <v>137</v>
      </c>
      <c r="L1236" t="s">
        <v>138</v>
      </c>
      <c r="M1236" t="s">
        <v>2202</v>
      </c>
      <c r="N1236" t="s">
        <v>1735</v>
      </c>
      <c r="O1236" t="s">
        <v>1459</v>
      </c>
      <c r="P1236">
        <v>93257</v>
      </c>
      <c r="Q1236" t="s">
        <v>1736</v>
      </c>
      <c r="R1236">
        <v>167</v>
      </c>
      <c r="S1236">
        <v>167</v>
      </c>
      <c r="T1236">
        <v>167</v>
      </c>
      <c r="U1236">
        <v>513</v>
      </c>
      <c r="V1236">
        <v>70</v>
      </c>
      <c r="W1236">
        <v>164</v>
      </c>
      <c r="X1236">
        <v>478</v>
      </c>
      <c r="Y1236">
        <v>0</v>
      </c>
      <c r="Z1236">
        <v>0</v>
      </c>
      <c r="AA1236">
        <v>14</v>
      </c>
      <c r="AB1236">
        <v>152</v>
      </c>
      <c r="AC1236">
        <v>0</v>
      </c>
      <c r="AD1236">
        <v>9</v>
      </c>
      <c r="AE1236">
        <v>1400</v>
      </c>
      <c r="AF1236">
        <v>0</v>
      </c>
      <c r="AG1236">
        <v>2724</v>
      </c>
      <c r="AH1236">
        <v>348</v>
      </c>
      <c r="AI1236">
        <v>3401</v>
      </c>
      <c r="AJ1236">
        <v>1392</v>
      </c>
      <c r="AK1236">
        <v>0</v>
      </c>
      <c r="AL1236">
        <v>0</v>
      </c>
      <c r="AM1236">
        <v>74</v>
      </c>
      <c r="AN1236">
        <v>458</v>
      </c>
      <c r="AO1236">
        <v>0</v>
      </c>
      <c r="AP1236">
        <v>33</v>
      </c>
      <c r="AQ1236">
        <v>8430</v>
      </c>
      <c r="AR1236">
        <v>0</v>
      </c>
      <c r="AS123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16860</v>
      </c>
      <c r="AT1236">
        <v>13221</v>
      </c>
      <c r="AU1236">
        <v>3072</v>
      </c>
      <c r="AV1236">
        <v>2484</v>
      </c>
      <c r="AW1236">
        <v>14457</v>
      </c>
      <c r="AX1236">
        <v>0</v>
      </c>
      <c r="AY1236">
        <v>0</v>
      </c>
      <c r="AZ1236">
        <v>815</v>
      </c>
      <c r="BA1236">
        <v>11807</v>
      </c>
      <c r="BB1236">
        <v>0</v>
      </c>
      <c r="BC1236">
        <v>1792</v>
      </c>
      <c r="BD1236">
        <v>47648</v>
      </c>
      <c r="BE1236">
        <v>23381512</v>
      </c>
      <c r="BF1236">
        <v>3046780</v>
      </c>
      <c r="BG1236">
        <v>14414092</v>
      </c>
      <c r="BH1236">
        <v>13644253</v>
      </c>
      <c r="BI1236">
        <v>0</v>
      </c>
      <c r="BJ1236">
        <v>0</v>
      </c>
      <c r="BK1236">
        <v>994266</v>
      </c>
      <c r="BL1236">
        <v>4337417</v>
      </c>
      <c r="BM1236">
        <v>0</v>
      </c>
      <c r="BN1236">
        <v>212156</v>
      </c>
      <c r="BO1236">
        <v>60030476</v>
      </c>
      <c r="BP1236">
        <v>36006147</v>
      </c>
      <c r="BQ1236">
        <v>6920146</v>
      </c>
      <c r="BR1236">
        <v>4202513</v>
      </c>
      <c r="BS1236">
        <v>28054272</v>
      </c>
      <c r="BT1236">
        <v>0</v>
      </c>
      <c r="BU1236">
        <v>0</v>
      </c>
      <c r="BV1236">
        <v>2862964</v>
      </c>
      <c r="BW1236">
        <v>16703950</v>
      </c>
      <c r="BX1236">
        <v>0</v>
      </c>
      <c r="BY1236">
        <v>2682829</v>
      </c>
      <c r="BZ1236">
        <v>97432821</v>
      </c>
      <c r="CA1236">
        <v>2692331</v>
      </c>
      <c r="CB1236">
        <v>49220604</v>
      </c>
      <c r="CC1236">
        <v>8477810</v>
      </c>
      <c r="CD1236">
        <v>14181768</v>
      </c>
      <c r="CE1236">
        <v>33030257</v>
      </c>
      <c r="CF1236">
        <v>-517764</v>
      </c>
      <c r="CG1236">
        <v>0</v>
      </c>
      <c r="CH1236">
        <v>0</v>
      </c>
      <c r="CI1236">
        <v>2561506</v>
      </c>
      <c r="CJ1236">
        <v>12635937</v>
      </c>
      <c r="CK1236">
        <v>0</v>
      </c>
      <c r="CL1236">
        <v>138792</v>
      </c>
      <c r="CM1236">
        <v>0</v>
      </c>
      <c r="CN1236">
        <v>0</v>
      </c>
      <c r="CO1236">
        <v>0</v>
      </c>
      <c r="CP1236">
        <v>-71885</v>
      </c>
      <c r="CQ1236">
        <v>122349356</v>
      </c>
      <c r="CR1236">
        <v>0</v>
      </c>
      <c r="CS1236">
        <v>0</v>
      </c>
      <c r="CT1236">
        <v>0</v>
      </c>
      <c r="CU1236">
        <v>0</v>
      </c>
      <c r="CV1236">
        <v>0</v>
      </c>
      <c r="CW1236">
        <v>10167055</v>
      </c>
      <c r="CX1236">
        <v>1489116</v>
      </c>
      <c r="CY1236">
        <v>4952601</v>
      </c>
      <c r="CZ1236">
        <v>8668268</v>
      </c>
      <c r="DA1236">
        <v>0</v>
      </c>
      <c r="DB1236">
        <v>0</v>
      </c>
      <c r="DC1236">
        <v>1295723</v>
      </c>
      <c r="DD1236">
        <v>8405430</v>
      </c>
      <c r="DE1236">
        <v>0</v>
      </c>
      <c r="DF1236">
        <v>135748</v>
      </c>
      <c r="DG1236">
        <v>35113941</v>
      </c>
      <c r="DH1236">
        <v>1489445</v>
      </c>
      <c r="DI1236">
        <v>35896203</v>
      </c>
      <c r="DJ1236">
        <v>0</v>
      </c>
      <c r="DK1236">
        <v>-756097</v>
      </c>
      <c r="DL1236">
        <v>0</v>
      </c>
      <c r="DM1236">
        <v>0</v>
      </c>
      <c r="DN1236">
        <v>0</v>
      </c>
      <c r="DO1236">
        <v>0</v>
      </c>
      <c r="DP1236">
        <v>2186298</v>
      </c>
      <c r="DQ1236">
        <v>108817404</v>
      </c>
      <c r="DR1236">
        <v>0</v>
      </c>
      <c r="DS1236">
        <v>0</v>
      </c>
      <c r="DT1236">
        <v>0</v>
      </c>
      <c r="DU1236">
        <v>0</v>
      </c>
      <c r="DV1236">
        <v>0</v>
      </c>
      <c r="DW1236">
        <v>0</v>
      </c>
      <c r="DX1236">
        <v>0</v>
      </c>
      <c r="DY1236">
        <v>0</v>
      </c>
      <c r="DZ1236">
        <v>0</v>
      </c>
      <c r="EA1236">
        <v>0</v>
      </c>
      <c r="EB1236">
        <v>0</v>
      </c>
      <c r="EC1236">
        <v>0</v>
      </c>
      <c r="ED1236">
        <v>0</v>
      </c>
    </row>
    <row r="1237" spans="1:134" x14ac:dyDescent="0.3">
      <c r="A1237">
        <v>106342392</v>
      </c>
      <c r="B1237" t="s">
        <v>1737</v>
      </c>
      <c r="C1237">
        <v>20181</v>
      </c>
      <c r="D1237" s="1">
        <v>43101</v>
      </c>
      <c r="E1237" s="1">
        <v>43190</v>
      </c>
      <c r="F1237" t="s">
        <v>134</v>
      </c>
      <c r="G1237" t="s">
        <v>558</v>
      </c>
      <c r="H1237">
        <v>2</v>
      </c>
      <c r="I1237">
        <v>311</v>
      </c>
      <c r="J1237" t="s">
        <v>255</v>
      </c>
      <c r="K1237" t="s">
        <v>137</v>
      </c>
      <c r="L1237" t="s">
        <v>138</v>
      </c>
      <c r="M1237" t="s">
        <v>1738</v>
      </c>
      <c r="N1237" t="s">
        <v>1739</v>
      </c>
      <c r="O1237" t="s">
        <v>563</v>
      </c>
      <c r="P1237">
        <v>95823</v>
      </c>
      <c r="Q1237" t="s">
        <v>1740</v>
      </c>
      <c r="R1237">
        <v>171</v>
      </c>
      <c r="S1237">
        <v>171</v>
      </c>
      <c r="T1237">
        <v>171</v>
      </c>
      <c r="U1237">
        <v>222</v>
      </c>
      <c r="V1237">
        <v>58</v>
      </c>
      <c r="W1237">
        <v>518</v>
      </c>
      <c r="X1237">
        <v>0</v>
      </c>
      <c r="Y1237">
        <v>0</v>
      </c>
      <c r="Z1237">
        <v>0</v>
      </c>
      <c r="AA1237">
        <v>223</v>
      </c>
      <c r="AB1237">
        <v>260</v>
      </c>
      <c r="AC1237">
        <v>3</v>
      </c>
      <c r="AD1237">
        <v>0</v>
      </c>
      <c r="AE1237">
        <v>1284</v>
      </c>
      <c r="AF1237">
        <v>0</v>
      </c>
      <c r="AG1237">
        <v>2176</v>
      </c>
      <c r="AH1237">
        <v>509</v>
      </c>
      <c r="AI1237">
        <v>5279</v>
      </c>
      <c r="AJ1237">
        <v>0</v>
      </c>
      <c r="AK1237">
        <v>0</v>
      </c>
      <c r="AL1237">
        <v>0</v>
      </c>
      <c r="AM1237">
        <v>2117</v>
      </c>
      <c r="AN1237">
        <v>3067</v>
      </c>
      <c r="AO1237">
        <v>31</v>
      </c>
      <c r="AP1237">
        <v>0</v>
      </c>
      <c r="AQ1237">
        <v>13179</v>
      </c>
      <c r="AR1237">
        <v>0</v>
      </c>
      <c r="AS123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26358</v>
      </c>
      <c r="AT1237">
        <v>245</v>
      </c>
      <c r="AU1237">
        <v>74</v>
      </c>
      <c r="AV1237">
        <v>0</v>
      </c>
      <c r="AW1237">
        <v>0</v>
      </c>
      <c r="AX1237">
        <v>0</v>
      </c>
      <c r="AY1237">
        <v>0</v>
      </c>
      <c r="AZ1237">
        <v>167</v>
      </c>
      <c r="BA1237">
        <v>1041</v>
      </c>
      <c r="BB1237">
        <v>0</v>
      </c>
      <c r="BC1237">
        <v>0</v>
      </c>
      <c r="BD1237">
        <v>1527</v>
      </c>
      <c r="BE1237">
        <v>3481600</v>
      </c>
      <c r="BF1237">
        <v>814400</v>
      </c>
      <c r="BG1237">
        <v>8446400</v>
      </c>
      <c r="BH1237">
        <v>0</v>
      </c>
      <c r="BI1237">
        <v>0</v>
      </c>
      <c r="BJ1237">
        <v>0</v>
      </c>
      <c r="BK1237">
        <v>3387200</v>
      </c>
      <c r="BL1237">
        <v>4909807</v>
      </c>
      <c r="BM1237">
        <v>50043</v>
      </c>
      <c r="BN1237">
        <v>0</v>
      </c>
      <c r="BO1237">
        <v>21089450</v>
      </c>
      <c r="BP1237">
        <v>214297</v>
      </c>
      <c r="BQ1237">
        <v>64060</v>
      </c>
      <c r="BR1237">
        <v>0</v>
      </c>
      <c r="BS1237">
        <v>0</v>
      </c>
      <c r="BT1237">
        <v>0</v>
      </c>
      <c r="BU1237">
        <v>0</v>
      </c>
      <c r="BV1237">
        <v>143019</v>
      </c>
      <c r="BW1237">
        <v>902884</v>
      </c>
      <c r="BX1237">
        <v>0</v>
      </c>
      <c r="BY1237">
        <v>0</v>
      </c>
      <c r="BZ1237">
        <v>1324260</v>
      </c>
      <c r="CA1237">
        <v>135612</v>
      </c>
      <c r="CB1237">
        <v>961293</v>
      </c>
      <c r="CC1237">
        <v>223710</v>
      </c>
      <c r="CD1237">
        <v>3571309</v>
      </c>
      <c r="CE1237">
        <v>0</v>
      </c>
      <c r="CF1237">
        <v>0</v>
      </c>
      <c r="CG1237">
        <v>0</v>
      </c>
      <c r="CH1237">
        <v>0</v>
      </c>
      <c r="CI1237">
        <v>1358136</v>
      </c>
      <c r="CJ1237">
        <v>2506481</v>
      </c>
      <c r="CK1237">
        <v>0</v>
      </c>
      <c r="CL1237">
        <v>50043</v>
      </c>
      <c r="CM1237">
        <v>0</v>
      </c>
      <c r="CN1237">
        <v>0</v>
      </c>
      <c r="CO1237">
        <v>0</v>
      </c>
      <c r="CP1237">
        <v>12330</v>
      </c>
      <c r="CQ1237">
        <v>8818914</v>
      </c>
      <c r="CR1237">
        <v>0</v>
      </c>
      <c r="CS1237">
        <v>0</v>
      </c>
      <c r="CT1237">
        <v>0</v>
      </c>
      <c r="CU1237">
        <v>0</v>
      </c>
      <c r="CV1237">
        <v>0</v>
      </c>
      <c r="CW1237">
        <v>2598992</v>
      </c>
      <c r="CX1237">
        <v>654750</v>
      </c>
      <c r="CY1237">
        <v>4875091</v>
      </c>
      <c r="CZ1237">
        <v>0</v>
      </c>
      <c r="DA1237">
        <v>0</v>
      </c>
      <c r="DB1237">
        <v>0</v>
      </c>
      <c r="DC1237">
        <v>2172083</v>
      </c>
      <c r="DD1237">
        <v>3293880</v>
      </c>
      <c r="DE1237">
        <v>0</v>
      </c>
      <c r="DF1237">
        <v>0</v>
      </c>
      <c r="DG1237">
        <v>13594796</v>
      </c>
      <c r="DH1237">
        <v>2559</v>
      </c>
      <c r="DI1237">
        <v>10684912</v>
      </c>
      <c r="DJ1237">
        <v>1128184</v>
      </c>
      <c r="DK1237">
        <v>12223</v>
      </c>
      <c r="DL1237">
        <v>0</v>
      </c>
      <c r="DM1237">
        <v>0</v>
      </c>
      <c r="DN1237">
        <v>0</v>
      </c>
      <c r="DO1237">
        <v>0</v>
      </c>
      <c r="DP1237">
        <v>371537</v>
      </c>
      <c r="DQ1237">
        <v>30951889</v>
      </c>
      <c r="DR1237">
        <v>0</v>
      </c>
      <c r="DS1237">
        <v>0</v>
      </c>
      <c r="DT1237">
        <v>0</v>
      </c>
      <c r="DU1237">
        <v>0</v>
      </c>
      <c r="DV1237">
        <v>0</v>
      </c>
      <c r="DW1237">
        <v>0</v>
      </c>
      <c r="DX1237">
        <v>0</v>
      </c>
      <c r="DY1237">
        <v>0</v>
      </c>
      <c r="DZ1237">
        <v>0</v>
      </c>
      <c r="EA1237">
        <v>0</v>
      </c>
      <c r="EB1237">
        <v>0</v>
      </c>
      <c r="EC1237">
        <v>0</v>
      </c>
      <c r="ED1237">
        <v>0</v>
      </c>
    </row>
    <row r="1238" spans="1:134" x14ac:dyDescent="0.3">
      <c r="A1238">
        <v>106400524</v>
      </c>
      <c r="B1238" t="s">
        <v>1741</v>
      </c>
      <c r="C1238">
        <v>20181</v>
      </c>
      <c r="D1238" s="1">
        <v>43101</v>
      </c>
      <c r="E1238" s="1">
        <v>43190</v>
      </c>
      <c r="F1238" t="s">
        <v>134</v>
      </c>
      <c r="G1238" t="s">
        <v>282</v>
      </c>
      <c r="H1238">
        <v>8</v>
      </c>
      <c r="I1238">
        <v>801</v>
      </c>
      <c r="J1238" t="s">
        <v>255</v>
      </c>
      <c r="K1238" t="s">
        <v>137</v>
      </c>
      <c r="L1238" t="s">
        <v>138</v>
      </c>
      <c r="M1238" t="s">
        <v>1742</v>
      </c>
      <c r="N1238" t="s">
        <v>1743</v>
      </c>
      <c r="O1238" t="s">
        <v>705</v>
      </c>
      <c r="P1238">
        <v>93405</v>
      </c>
      <c r="Q1238" t="s">
        <v>1995</v>
      </c>
      <c r="R1238">
        <v>164</v>
      </c>
      <c r="S1238">
        <v>164</v>
      </c>
      <c r="T1238">
        <v>76</v>
      </c>
      <c r="U1238">
        <v>434</v>
      </c>
      <c r="V1238">
        <v>116</v>
      </c>
      <c r="W1238">
        <v>107</v>
      </c>
      <c r="X1238">
        <v>224</v>
      </c>
      <c r="Y1238">
        <v>3</v>
      </c>
      <c r="Z1238">
        <v>0</v>
      </c>
      <c r="AA1238">
        <v>10</v>
      </c>
      <c r="AB1238">
        <v>510</v>
      </c>
      <c r="AC1238">
        <v>3</v>
      </c>
      <c r="AD1238">
        <v>14</v>
      </c>
      <c r="AE1238">
        <v>1421</v>
      </c>
      <c r="AF1238">
        <v>0</v>
      </c>
      <c r="AG1238">
        <v>2069</v>
      </c>
      <c r="AH1238">
        <v>449</v>
      </c>
      <c r="AI1238">
        <v>527</v>
      </c>
      <c r="AJ1238">
        <v>921</v>
      </c>
      <c r="AK1238">
        <v>10</v>
      </c>
      <c r="AL1238">
        <v>0</v>
      </c>
      <c r="AM1238">
        <v>29</v>
      </c>
      <c r="AN1238">
        <v>2250</v>
      </c>
      <c r="AO1238">
        <v>8</v>
      </c>
      <c r="AP1238">
        <v>43</v>
      </c>
      <c r="AQ1238">
        <v>6306</v>
      </c>
      <c r="AR1238">
        <v>0</v>
      </c>
      <c r="AS123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12612</v>
      </c>
      <c r="AT1238">
        <v>2512</v>
      </c>
      <c r="AU1238">
        <v>426</v>
      </c>
      <c r="AV1238">
        <v>383</v>
      </c>
      <c r="AW1238">
        <v>2505</v>
      </c>
      <c r="AX1238">
        <v>0</v>
      </c>
      <c r="AY1238">
        <v>0</v>
      </c>
      <c r="AZ1238">
        <v>364</v>
      </c>
      <c r="BA1238">
        <v>4168</v>
      </c>
      <c r="BB1238">
        <v>1</v>
      </c>
      <c r="BC1238">
        <v>419</v>
      </c>
      <c r="BD1238">
        <v>10778</v>
      </c>
      <c r="BE1238">
        <v>56244157</v>
      </c>
      <c r="BF1238">
        <v>13165092</v>
      </c>
      <c r="BG1238">
        <v>11243455</v>
      </c>
      <c r="BH1238">
        <v>19508266</v>
      </c>
      <c r="BI1238">
        <v>235954</v>
      </c>
      <c r="BJ1238">
        <v>0</v>
      </c>
      <c r="BK1238">
        <v>900506</v>
      </c>
      <c r="BL1238">
        <v>52732168</v>
      </c>
      <c r="BM1238">
        <v>221850</v>
      </c>
      <c r="BN1238">
        <v>1357418</v>
      </c>
      <c r="BO1238">
        <v>155608866</v>
      </c>
      <c r="BP1238">
        <v>19273966</v>
      </c>
      <c r="BQ1238">
        <v>5138568</v>
      </c>
      <c r="BR1238">
        <v>2748786</v>
      </c>
      <c r="BS1238">
        <v>14502492</v>
      </c>
      <c r="BT1238">
        <v>0</v>
      </c>
      <c r="BU1238">
        <v>0</v>
      </c>
      <c r="BV1238">
        <v>3345156</v>
      </c>
      <c r="BW1238">
        <v>30758690</v>
      </c>
      <c r="BX1238">
        <v>3261</v>
      </c>
      <c r="BY1238">
        <v>2413467</v>
      </c>
      <c r="BZ1238">
        <v>78184386</v>
      </c>
      <c r="CA1238">
        <v>1766924</v>
      </c>
      <c r="CB1238">
        <v>67689091</v>
      </c>
      <c r="CC1238">
        <v>16384131</v>
      </c>
      <c r="CD1238">
        <v>5886656</v>
      </c>
      <c r="CE1238">
        <v>31885354</v>
      </c>
      <c r="CF1238">
        <v>0</v>
      </c>
      <c r="CG1238">
        <v>220384</v>
      </c>
      <c r="CH1238">
        <v>0</v>
      </c>
      <c r="CI1238">
        <v>4061020</v>
      </c>
      <c r="CJ1238">
        <v>57662266</v>
      </c>
      <c r="CK1238">
        <v>0</v>
      </c>
      <c r="CL1238">
        <v>219394</v>
      </c>
      <c r="CM1238">
        <v>0</v>
      </c>
      <c r="CN1238">
        <v>0</v>
      </c>
      <c r="CO1238">
        <v>0</v>
      </c>
      <c r="CP1238">
        <v>2910779</v>
      </c>
      <c r="CQ1238">
        <v>188685999</v>
      </c>
      <c r="CR1238">
        <v>0</v>
      </c>
      <c r="CS1238">
        <v>0</v>
      </c>
      <c r="CT1238">
        <v>0</v>
      </c>
      <c r="CU1238">
        <v>0</v>
      </c>
      <c r="CV1238">
        <v>0</v>
      </c>
      <c r="CW1238">
        <v>7829032</v>
      </c>
      <c r="CX1238">
        <v>1919529</v>
      </c>
      <c r="CY1238">
        <v>8105585</v>
      </c>
      <c r="CZ1238">
        <v>2125404</v>
      </c>
      <c r="DA1238">
        <v>15570</v>
      </c>
      <c r="DB1238">
        <v>0</v>
      </c>
      <c r="DC1238">
        <v>128506</v>
      </c>
      <c r="DD1238">
        <v>24839371</v>
      </c>
      <c r="DE1238">
        <v>5717</v>
      </c>
      <c r="DF1238">
        <v>138539</v>
      </c>
      <c r="DG1238">
        <v>45107253</v>
      </c>
      <c r="DH1238">
        <v>184819</v>
      </c>
      <c r="DI1238">
        <v>39026542</v>
      </c>
      <c r="DJ1238">
        <v>0</v>
      </c>
      <c r="DK1238">
        <v>50175</v>
      </c>
      <c r="DL1238">
        <v>0</v>
      </c>
      <c r="DM1238">
        <v>0</v>
      </c>
      <c r="DN1238">
        <v>0</v>
      </c>
      <c r="DO1238">
        <v>0</v>
      </c>
      <c r="DP1238">
        <v>92566</v>
      </c>
      <c r="DQ1238">
        <v>63808898</v>
      </c>
      <c r="DR1238">
        <v>0</v>
      </c>
      <c r="DS1238">
        <v>0</v>
      </c>
      <c r="DT1238">
        <v>0</v>
      </c>
      <c r="DU1238">
        <v>0</v>
      </c>
      <c r="DV1238">
        <v>0</v>
      </c>
      <c r="DW1238">
        <v>0</v>
      </c>
      <c r="DX1238">
        <v>0</v>
      </c>
      <c r="DY1238">
        <v>0</v>
      </c>
      <c r="DZ1238">
        <v>0</v>
      </c>
      <c r="EA1238">
        <v>0</v>
      </c>
      <c r="EB1238">
        <v>4303765</v>
      </c>
      <c r="EC1238">
        <v>6953668</v>
      </c>
      <c r="ED1238">
        <v>0</v>
      </c>
    </row>
    <row r="1239" spans="1:134" x14ac:dyDescent="0.3">
      <c r="A1239">
        <v>106190661</v>
      </c>
      <c r="B1239" t="s">
        <v>1745</v>
      </c>
      <c r="C1239">
        <v>20181</v>
      </c>
      <c r="D1239" s="1">
        <v>43101</v>
      </c>
      <c r="E1239" s="1">
        <v>43190</v>
      </c>
      <c r="F1239" t="s">
        <v>134</v>
      </c>
      <c r="G1239" t="s">
        <v>158</v>
      </c>
      <c r="H1239">
        <v>11</v>
      </c>
      <c r="I1239">
        <v>925</v>
      </c>
      <c r="J1239" t="s">
        <v>255</v>
      </c>
      <c r="K1239" t="s">
        <v>137</v>
      </c>
      <c r="L1239" t="s">
        <v>138</v>
      </c>
      <c r="M1239" t="s">
        <v>1746</v>
      </c>
      <c r="N1239" t="s">
        <v>1747</v>
      </c>
      <c r="O1239" t="s">
        <v>223</v>
      </c>
      <c r="P1239">
        <v>90026</v>
      </c>
      <c r="Q1239" t="s">
        <v>1748</v>
      </c>
      <c r="R1239">
        <v>234</v>
      </c>
      <c r="S1239">
        <v>211</v>
      </c>
      <c r="T1239">
        <v>211</v>
      </c>
      <c r="U1239">
        <v>893</v>
      </c>
      <c r="V1239">
        <v>59</v>
      </c>
      <c r="W1239">
        <v>616</v>
      </c>
      <c r="X1239">
        <v>93</v>
      </c>
      <c r="Y1239">
        <v>0</v>
      </c>
      <c r="Z1239">
        <v>0</v>
      </c>
      <c r="AA1239">
        <v>5</v>
      </c>
      <c r="AB1239">
        <v>20</v>
      </c>
      <c r="AC1239">
        <v>0</v>
      </c>
      <c r="AD1239">
        <v>8</v>
      </c>
      <c r="AE1239">
        <v>1694</v>
      </c>
      <c r="AF1239">
        <v>0</v>
      </c>
      <c r="AG1239">
        <v>7908</v>
      </c>
      <c r="AH1239">
        <v>614</v>
      </c>
      <c r="AI1239">
        <v>4913</v>
      </c>
      <c r="AJ1239">
        <v>578</v>
      </c>
      <c r="AK1239">
        <v>0</v>
      </c>
      <c r="AL1239">
        <v>0</v>
      </c>
      <c r="AM1239">
        <v>13</v>
      </c>
      <c r="AN1239">
        <v>96</v>
      </c>
      <c r="AO1239">
        <v>0</v>
      </c>
      <c r="AP1239">
        <v>22</v>
      </c>
      <c r="AQ1239">
        <v>14144</v>
      </c>
      <c r="AR1239">
        <v>0</v>
      </c>
      <c r="AS123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28288</v>
      </c>
      <c r="AT1239">
        <v>595</v>
      </c>
      <c r="AU1239">
        <v>177</v>
      </c>
      <c r="AV1239">
        <v>71</v>
      </c>
      <c r="AW1239">
        <v>529</v>
      </c>
      <c r="AX1239">
        <v>0</v>
      </c>
      <c r="AY1239">
        <v>0</v>
      </c>
      <c r="AZ1239">
        <v>309</v>
      </c>
      <c r="BA1239">
        <v>420</v>
      </c>
      <c r="BB1239">
        <v>0</v>
      </c>
      <c r="BC1239">
        <v>138</v>
      </c>
      <c r="BD1239">
        <v>2239</v>
      </c>
      <c r="BE1239">
        <v>32419868</v>
      </c>
      <c r="BF1239">
        <v>2470029</v>
      </c>
      <c r="BG1239">
        <v>16372593</v>
      </c>
      <c r="BH1239">
        <v>3241598</v>
      </c>
      <c r="BI1239">
        <v>0</v>
      </c>
      <c r="BJ1239">
        <v>0</v>
      </c>
      <c r="BK1239">
        <v>149427</v>
      </c>
      <c r="BL1239">
        <v>434207</v>
      </c>
      <c r="BM1239">
        <v>0</v>
      </c>
      <c r="BN1239">
        <v>309720</v>
      </c>
      <c r="BO1239">
        <v>55397442</v>
      </c>
      <c r="BP1239">
        <v>2037256</v>
      </c>
      <c r="BQ1239">
        <v>272502</v>
      </c>
      <c r="BR1239">
        <v>144404</v>
      </c>
      <c r="BS1239">
        <v>892867</v>
      </c>
      <c r="BT1239">
        <v>0</v>
      </c>
      <c r="BU1239">
        <v>0</v>
      </c>
      <c r="BV1239">
        <v>319680</v>
      </c>
      <c r="BW1239">
        <v>437780</v>
      </c>
      <c r="BX1239">
        <v>0</v>
      </c>
      <c r="BY1239">
        <v>276518</v>
      </c>
      <c r="BZ1239">
        <v>4381007</v>
      </c>
      <c r="CA1239">
        <v>0</v>
      </c>
      <c r="CB1239">
        <v>23897756</v>
      </c>
      <c r="CC1239">
        <v>3671551</v>
      </c>
      <c r="CD1239">
        <v>11708670</v>
      </c>
      <c r="CE1239">
        <v>5554379</v>
      </c>
      <c r="CF1239">
        <v>0</v>
      </c>
      <c r="CG1239">
        <v>0</v>
      </c>
      <c r="CH1239">
        <v>0</v>
      </c>
      <c r="CI1239">
        <v>57747</v>
      </c>
      <c r="CJ1239">
        <v>223709</v>
      </c>
      <c r="CK1239">
        <v>0</v>
      </c>
      <c r="CL1239">
        <v>0</v>
      </c>
      <c r="CM1239">
        <v>0</v>
      </c>
      <c r="CN1239">
        <v>0</v>
      </c>
      <c r="CO1239">
        <v>0</v>
      </c>
      <c r="CP1239">
        <v>194660</v>
      </c>
      <c r="CQ1239">
        <v>45308472</v>
      </c>
      <c r="CR1239">
        <v>0</v>
      </c>
      <c r="CS1239">
        <v>0</v>
      </c>
      <c r="CT1239">
        <v>0</v>
      </c>
      <c r="CU1239">
        <v>0</v>
      </c>
      <c r="CV1239">
        <v>0</v>
      </c>
      <c r="CW1239">
        <v>10559368</v>
      </c>
      <c r="CX1239">
        <v>-929020</v>
      </c>
      <c r="CY1239">
        <v>4808327</v>
      </c>
      <c r="CZ1239">
        <v>-1419914</v>
      </c>
      <c r="DA1239">
        <v>0</v>
      </c>
      <c r="DB1239">
        <v>0</v>
      </c>
      <c r="DC1239">
        <v>411360</v>
      </c>
      <c r="DD1239">
        <v>648278</v>
      </c>
      <c r="DE1239">
        <v>0</v>
      </c>
      <c r="DF1239">
        <v>391578</v>
      </c>
      <c r="DG1239">
        <v>14469977</v>
      </c>
      <c r="DH1239">
        <v>220349</v>
      </c>
      <c r="DI1239">
        <v>18643585</v>
      </c>
      <c r="DJ1239">
        <v>0</v>
      </c>
      <c r="DK1239">
        <v>0</v>
      </c>
      <c r="DL1239">
        <v>0</v>
      </c>
      <c r="DM1239">
        <v>0</v>
      </c>
      <c r="DN1239">
        <v>0</v>
      </c>
      <c r="DO1239">
        <v>0</v>
      </c>
      <c r="DP1239">
        <v>265109</v>
      </c>
      <c r="DQ1239">
        <v>10190437</v>
      </c>
      <c r="DR1239">
        <v>0</v>
      </c>
      <c r="DS1239">
        <v>0</v>
      </c>
      <c r="DT1239">
        <v>0</v>
      </c>
      <c r="DU1239">
        <v>0</v>
      </c>
      <c r="DV1239">
        <v>0</v>
      </c>
      <c r="DW1239">
        <v>0</v>
      </c>
      <c r="DX1239">
        <v>0</v>
      </c>
      <c r="DY1239">
        <v>0</v>
      </c>
      <c r="DZ1239">
        <v>0</v>
      </c>
      <c r="EA1239">
        <v>0</v>
      </c>
      <c r="EB1239">
        <v>0</v>
      </c>
      <c r="EC1239">
        <v>0</v>
      </c>
      <c r="ED1239">
        <v>0</v>
      </c>
    </row>
    <row r="1240" spans="1:134" x14ac:dyDescent="0.3">
      <c r="A1240">
        <v>106491267</v>
      </c>
      <c r="B1240" t="s">
        <v>1749</v>
      </c>
      <c r="C1240">
        <v>20181</v>
      </c>
      <c r="D1240" s="1">
        <v>43101</v>
      </c>
      <c r="E1240" s="1">
        <v>43190</v>
      </c>
      <c r="F1240" t="s">
        <v>134</v>
      </c>
      <c r="G1240" t="s">
        <v>290</v>
      </c>
      <c r="H1240">
        <v>3</v>
      </c>
      <c r="I1240">
        <v>403</v>
      </c>
      <c r="J1240" t="s">
        <v>283</v>
      </c>
      <c r="K1240" t="s">
        <v>284</v>
      </c>
      <c r="L1240" t="s">
        <v>138</v>
      </c>
      <c r="M1240" t="s">
        <v>1750</v>
      </c>
      <c r="N1240" t="s">
        <v>1751</v>
      </c>
      <c r="O1240" t="s">
        <v>1752</v>
      </c>
      <c r="P1240">
        <v>95431</v>
      </c>
      <c r="Q1240" t="s">
        <v>1753</v>
      </c>
      <c r="R1240">
        <v>1413</v>
      </c>
      <c r="S1240">
        <v>1023</v>
      </c>
      <c r="T1240">
        <v>150</v>
      </c>
      <c r="U1240">
        <v>2</v>
      </c>
      <c r="V1240">
        <v>0</v>
      </c>
      <c r="W1240">
        <v>13</v>
      </c>
      <c r="X1240">
        <v>0</v>
      </c>
      <c r="Y1240">
        <v>0</v>
      </c>
      <c r="Z1240">
        <v>0</v>
      </c>
      <c r="AA1240">
        <v>0</v>
      </c>
      <c r="AB1240">
        <v>0</v>
      </c>
      <c r="AC1240">
        <v>0</v>
      </c>
      <c r="AD1240">
        <v>27</v>
      </c>
      <c r="AE1240">
        <v>42</v>
      </c>
      <c r="AF1240">
        <v>0</v>
      </c>
      <c r="AG1240">
        <v>212</v>
      </c>
      <c r="AH1240">
        <v>0</v>
      </c>
      <c r="AI1240">
        <v>4200</v>
      </c>
      <c r="AJ1240">
        <v>0</v>
      </c>
      <c r="AK1240">
        <v>0</v>
      </c>
      <c r="AL1240">
        <v>0</v>
      </c>
      <c r="AM1240">
        <v>0</v>
      </c>
      <c r="AN1240">
        <v>0</v>
      </c>
      <c r="AO1240">
        <v>0</v>
      </c>
      <c r="AP1240">
        <v>9008</v>
      </c>
      <c r="AQ1240">
        <v>13420</v>
      </c>
      <c r="AR1240">
        <v>0</v>
      </c>
      <c r="AS124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26840</v>
      </c>
      <c r="AT1240">
        <v>0</v>
      </c>
      <c r="AU1240">
        <v>0</v>
      </c>
      <c r="AV1240">
        <v>0</v>
      </c>
      <c r="AW1240">
        <v>0</v>
      </c>
      <c r="AX1240">
        <v>0</v>
      </c>
      <c r="AY1240">
        <v>0</v>
      </c>
      <c r="AZ1240">
        <v>0</v>
      </c>
      <c r="BA1240">
        <v>0</v>
      </c>
      <c r="BB1240">
        <v>0</v>
      </c>
      <c r="BC1240">
        <v>0</v>
      </c>
      <c r="BD1240">
        <v>0</v>
      </c>
      <c r="BE1240">
        <v>1460537</v>
      </c>
      <c r="BF1240">
        <v>0</v>
      </c>
      <c r="BG1240">
        <v>12742941</v>
      </c>
      <c r="BH1240">
        <v>0</v>
      </c>
      <c r="BI1240">
        <v>0</v>
      </c>
      <c r="BJ1240">
        <v>0</v>
      </c>
      <c r="BK1240">
        <v>0</v>
      </c>
      <c r="BL1240">
        <v>0</v>
      </c>
      <c r="BM1240">
        <v>0</v>
      </c>
      <c r="BN1240">
        <v>1041736</v>
      </c>
      <c r="BO1240">
        <v>15245214</v>
      </c>
      <c r="BP1240">
        <v>0</v>
      </c>
      <c r="BQ1240">
        <v>0</v>
      </c>
      <c r="BR1240">
        <v>0</v>
      </c>
      <c r="BS1240">
        <v>0</v>
      </c>
      <c r="BT1240">
        <v>0</v>
      </c>
      <c r="BU1240">
        <v>0</v>
      </c>
      <c r="BV1240">
        <v>0</v>
      </c>
      <c r="BW1240">
        <v>0</v>
      </c>
      <c r="BX1240">
        <v>0</v>
      </c>
      <c r="BY1240">
        <v>0</v>
      </c>
      <c r="BZ1240">
        <v>0</v>
      </c>
      <c r="CA1240">
        <v>0</v>
      </c>
      <c r="CB1240">
        <v>4306</v>
      </c>
      <c r="CC1240">
        <v>0</v>
      </c>
      <c r="CD1240">
        <v>1310577</v>
      </c>
      <c r="CE1240">
        <v>0</v>
      </c>
      <c r="CF1240">
        <v>0</v>
      </c>
      <c r="CG1240">
        <v>0</v>
      </c>
      <c r="CH1240">
        <v>0</v>
      </c>
      <c r="CI1240">
        <v>0</v>
      </c>
      <c r="CJ1240">
        <v>0</v>
      </c>
      <c r="CK1240">
        <v>0</v>
      </c>
      <c r="CL1240">
        <v>0</v>
      </c>
      <c r="CM1240">
        <v>0</v>
      </c>
      <c r="CN1240">
        <v>0</v>
      </c>
      <c r="CO1240">
        <v>0</v>
      </c>
      <c r="CP1240">
        <v>6878</v>
      </c>
      <c r="CQ1240">
        <v>1321761</v>
      </c>
      <c r="CR1240">
        <v>0</v>
      </c>
      <c r="CS1240">
        <v>0</v>
      </c>
      <c r="CT1240">
        <v>0</v>
      </c>
      <c r="CU1240">
        <v>0</v>
      </c>
      <c r="CV1240">
        <v>0</v>
      </c>
      <c r="CW1240">
        <v>1456231</v>
      </c>
      <c r="CX1240">
        <v>0</v>
      </c>
      <c r="CY1240">
        <v>11432364</v>
      </c>
      <c r="CZ1240">
        <v>0</v>
      </c>
      <c r="DA1240">
        <v>0</v>
      </c>
      <c r="DB1240">
        <v>0</v>
      </c>
      <c r="DC1240">
        <v>0</v>
      </c>
      <c r="DD1240">
        <v>0</v>
      </c>
      <c r="DE1240">
        <v>0</v>
      </c>
      <c r="DF1240">
        <v>1034858</v>
      </c>
      <c r="DG1240">
        <v>13923453</v>
      </c>
      <c r="DH1240">
        <v>0</v>
      </c>
      <c r="DI1240">
        <v>26860815</v>
      </c>
      <c r="DJ1240">
        <v>0</v>
      </c>
      <c r="DK1240">
        <v>129373620</v>
      </c>
      <c r="DL1240">
        <v>0</v>
      </c>
      <c r="DM1240">
        <v>0</v>
      </c>
      <c r="DN1240">
        <v>0</v>
      </c>
      <c r="DO1240">
        <v>0</v>
      </c>
      <c r="DP1240">
        <v>0</v>
      </c>
      <c r="DQ1240">
        <v>0</v>
      </c>
      <c r="DR1240">
        <v>0</v>
      </c>
      <c r="DS1240">
        <v>0</v>
      </c>
      <c r="DT1240">
        <v>0</v>
      </c>
      <c r="DU1240">
        <v>0</v>
      </c>
      <c r="DV1240">
        <v>0</v>
      </c>
      <c r="DW1240">
        <v>0</v>
      </c>
      <c r="DX1240">
        <v>0</v>
      </c>
      <c r="DY1240">
        <v>0</v>
      </c>
      <c r="DZ1240">
        <v>0</v>
      </c>
      <c r="EA1240">
        <v>0</v>
      </c>
      <c r="EB1240">
        <v>0</v>
      </c>
      <c r="EC1240">
        <v>0</v>
      </c>
      <c r="ED1240">
        <v>0</v>
      </c>
    </row>
    <row r="1241" spans="1:134" x14ac:dyDescent="0.3">
      <c r="A1241">
        <v>106491076</v>
      </c>
      <c r="B1241" t="s">
        <v>1754</v>
      </c>
      <c r="C1241">
        <v>20181</v>
      </c>
      <c r="D1241" s="1">
        <v>43101</v>
      </c>
      <c r="E1241" s="1">
        <v>43190</v>
      </c>
      <c r="F1241" t="s">
        <v>134</v>
      </c>
      <c r="G1241" t="s">
        <v>290</v>
      </c>
      <c r="H1241">
        <v>3</v>
      </c>
      <c r="I1241">
        <v>403</v>
      </c>
      <c r="J1241" t="s">
        <v>183</v>
      </c>
      <c r="K1241" t="s">
        <v>137</v>
      </c>
      <c r="L1241" t="s">
        <v>138</v>
      </c>
      <c r="M1241" t="s">
        <v>1755</v>
      </c>
      <c r="N1241" t="s">
        <v>1756</v>
      </c>
      <c r="O1241" t="s">
        <v>1757</v>
      </c>
      <c r="P1241">
        <v>95476</v>
      </c>
      <c r="Q1241" t="s">
        <v>1758</v>
      </c>
      <c r="R1241">
        <v>75</v>
      </c>
      <c r="S1241">
        <v>64</v>
      </c>
      <c r="T1241">
        <v>38</v>
      </c>
      <c r="U1241">
        <v>211</v>
      </c>
      <c r="V1241">
        <v>65</v>
      </c>
      <c r="W1241">
        <v>19</v>
      </c>
      <c r="X1241">
        <v>57</v>
      </c>
      <c r="Y1241">
        <v>0</v>
      </c>
      <c r="Z1241">
        <v>0</v>
      </c>
      <c r="AA1241">
        <v>35</v>
      </c>
      <c r="AB1241">
        <v>9</v>
      </c>
      <c r="AC1241">
        <v>0</v>
      </c>
      <c r="AD1241">
        <v>2</v>
      </c>
      <c r="AE1241">
        <v>398</v>
      </c>
      <c r="AF1241">
        <v>0</v>
      </c>
      <c r="AG1241">
        <v>1567</v>
      </c>
      <c r="AH1241">
        <v>437</v>
      </c>
      <c r="AI1241">
        <v>106</v>
      </c>
      <c r="AJ1241">
        <v>399</v>
      </c>
      <c r="AK1241">
        <v>0</v>
      </c>
      <c r="AL1241">
        <v>0</v>
      </c>
      <c r="AM1241">
        <v>174</v>
      </c>
      <c r="AN1241">
        <v>29</v>
      </c>
      <c r="AO1241">
        <v>0</v>
      </c>
      <c r="AP1241">
        <v>12</v>
      </c>
      <c r="AQ1241">
        <v>2724</v>
      </c>
      <c r="AR1241">
        <v>0</v>
      </c>
      <c r="AS124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5448</v>
      </c>
      <c r="AT1241">
        <v>7257</v>
      </c>
      <c r="AU1241">
        <v>1636</v>
      </c>
      <c r="AV1241">
        <v>436</v>
      </c>
      <c r="AW1241">
        <v>1449</v>
      </c>
      <c r="AX1241">
        <v>0</v>
      </c>
      <c r="AY1241">
        <v>0</v>
      </c>
      <c r="AZ1241">
        <v>4336</v>
      </c>
      <c r="BA1241">
        <v>531</v>
      </c>
      <c r="BB1241">
        <v>4</v>
      </c>
      <c r="BC1241">
        <v>221</v>
      </c>
      <c r="BD1241">
        <v>15870</v>
      </c>
      <c r="BE1241">
        <v>13989496</v>
      </c>
      <c r="BF1241">
        <v>4459602</v>
      </c>
      <c r="BG1241">
        <v>1000164</v>
      </c>
      <c r="BH1241">
        <v>3333016</v>
      </c>
      <c r="BI1241">
        <v>0</v>
      </c>
      <c r="BJ1241">
        <v>0</v>
      </c>
      <c r="BK1241">
        <v>1611186</v>
      </c>
      <c r="BL1241">
        <v>650461</v>
      </c>
      <c r="BM1241">
        <v>0</v>
      </c>
      <c r="BN1241">
        <v>52317</v>
      </c>
      <c r="BO1241">
        <v>25096242</v>
      </c>
      <c r="BP1241">
        <v>14958034</v>
      </c>
      <c r="BQ1241">
        <v>5102937</v>
      </c>
      <c r="BR1241">
        <v>1598322</v>
      </c>
      <c r="BS1241">
        <v>6694635</v>
      </c>
      <c r="BT1241">
        <v>0</v>
      </c>
      <c r="BU1241">
        <v>0</v>
      </c>
      <c r="BV1241">
        <v>9806380</v>
      </c>
      <c r="BW1241">
        <v>1628879</v>
      </c>
      <c r="BX1241">
        <v>43529</v>
      </c>
      <c r="BY1241">
        <v>490481</v>
      </c>
      <c r="BZ1241">
        <v>40323197</v>
      </c>
      <c r="CA1241">
        <v>600000</v>
      </c>
      <c r="CB1241">
        <v>23465593</v>
      </c>
      <c r="CC1241">
        <v>8265305</v>
      </c>
      <c r="CD1241">
        <v>2029029</v>
      </c>
      <c r="CE1241">
        <v>7329581</v>
      </c>
      <c r="CF1241">
        <v>0</v>
      </c>
      <c r="CG1241">
        <v>0</v>
      </c>
      <c r="CH1241">
        <v>0</v>
      </c>
      <c r="CI1241">
        <v>7750459</v>
      </c>
      <c r="CJ1241">
        <v>2093664</v>
      </c>
      <c r="CK1241">
        <v>0</v>
      </c>
      <c r="CL1241">
        <v>32346</v>
      </c>
      <c r="CM1241">
        <v>0</v>
      </c>
      <c r="CN1241">
        <v>0</v>
      </c>
      <c r="CO1241">
        <v>0</v>
      </c>
      <c r="CP1241">
        <v>364119</v>
      </c>
      <c r="CQ1241">
        <v>51930096</v>
      </c>
      <c r="CR1241">
        <v>0</v>
      </c>
      <c r="CS1241">
        <v>0</v>
      </c>
      <c r="CT1241">
        <v>0</v>
      </c>
      <c r="CU1241">
        <v>333953</v>
      </c>
      <c r="CV1241">
        <v>333953</v>
      </c>
      <c r="CW1241">
        <v>5481937</v>
      </c>
      <c r="CX1241">
        <v>1297234</v>
      </c>
      <c r="CY1241">
        <v>569457</v>
      </c>
      <c r="CZ1241">
        <v>2698070</v>
      </c>
      <c r="DA1241">
        <v>0</v>
      </c>
      <c r="DB1241">
        <v>0</v>
      </c>
      <c r="DC1241">
        <v>3067107</v>
      </c>
      <c r="DD1241">
        <v>519629</v>
      </c>
      <c r="DE1241">
        <v>11183</v>
      </c>
      <c r="DF1241">
        <v>178679</v>
      </c>
      <c r="DG1241">
        <v>13823296</v>
      </c>
      <c r="DH1241">
        <v>45818</v>
      </c>
      <c r="DI1241">
        <v>15806494</v>
      </c>
      <c r="DJ1241">
        <v>0</v>
      </c>
      <c r="DK1241">
        <v>1492656</v>
      </c>
      <c r="DL1241">
        <v>0</v>
      </c>
      <c r="DM1241">
        <v>0</v>
      </c>
      <c r="DN1241">
        <v>0</v>
      </c>
      <c r="DO1241">
        <v>0</v>
      </c>
      <c r="DP1241">
        <v>803017</v>
      </c>
      <c r="DQ1241">
        <v>52062188</v>
      </c>
      <c r="DR1241">
        <v>0</v>
      </c>
      <c r="DS1241">
        <v>0</v>
      </c>
      <c r="DT1241">
        <v>0</v>
      </c>
      <c r="DU1241">
        <v>0</v>
      </c>
      <c r="DV1241">
        <v>0</v>
      </c>
      <c r="DW1241">
        <v>0</v>
      </c>
      <c r="DX1241">
        <v>0</v>
      </c>
      <c r="DY1241">
        <v>0</v>
      </c>
      <c r="DZ1241">
        <v>0</v>
      </c>
      <c r="EA1241">
        <v>0</v>
      </c>
      <c r="EB1241">
        <v>0</v>
      </c>
      <c r="EC1241">
        <v>0</v>
      </c>
      <c r="ED1241">
        <v>0</v>
      </c>
    </row>
    <row r="1242" spans="1:134" x14ac:dyDescent="0.3">
      <c r="A1242">
        <v>106301258</v>
      </c>
      <c r="B1242" t="s">
        <v>1759</v>
      </c>
      <c r="C1242">
        <v>20181</v>
      </c>
      <c r="D1242" s="1">
        <v>43101</v>
      </c>
      <c r="E1242" s="1">
        <v>43190</v>
      </c>
      <c r="F1242" t="s">
        <v>134</v>
      </c>
      <c r="G1242" t="s">
        <v>226</v>
      </c>
      <c r="H1242">
        <v>13</v>
      </c>
      <c r="I1242">
        <v>1015</v>
      </c>
      <c r="J1242" t="s">
        <v>255</v>
      </c>
      <c r="K1242" t="s">
        <v>137</v>
      </c>
      <c r="L1242" t="s">
        <v>138</v>
      </c>
      <c r="M1242" t="s">
        <v>1760</v>
      </c>
      <c r="N1242" t="s">
        <v>1761</v>
      </c>
      <c r="O1242" t="s">
        <v>1369</v>
      </c>
      <c r="P1242">
        <v>92704</v>
      </c>
      <c r="Q1242" t="s">
        <v>268</v>
      </c>
      <c r="R1242">
        <v>178</v>
      </c>
      <c r="S1242">
        <v>178</v>
      </c>
      <c r="T1242">
        <v>178</v>
      </c>
      <c r="U1242">
        <v>199</v>
      </c>
      <c r="V1242">
        <v>67</v>
      </c>
      <c r="W1242">
        <v>253</v>
      </c>
      <c r="X1242">
        <v>235</v>
      </c>
      <c r="Y1242">
        <v>0</v>
      </c>
      <c r="Z1242">
        <v>0</v>
      </c>
      <c r="AA1242">
        <v>4</v>
      </c>
      <c r="AB1242">
        <v>55</v>
      </c>
      <c r="AC1242">
        <v>0</v>
      </c>
      <c r="AD1242">
        <v>135</v>
      </c>
      <c r="AE1242">
        <v>948</v>
      </c>
      <c r="AF1242">
        <v>0</v>
      </c>
      <c r="AG1242">
        <v>2185</v>
      </c>
      <c r="AH1242">
        <v>333</v>
      </c>
      <c r="AI1242">
        <v>857</v>
      </c>
      <c r="AJ1242">
        <v>4337</v>
      </c>
      <c r="AK1242">
        <v>0</v>
      </c>
      <c r="AL1242">
        <v>0</v>
      </c>
      <c r="AM1242">
        <v>11</v>
      </c>
      <c r="AN1242">
        <v>113</v>
      </c>
      <c r="AO1242">
        <v>0</v>
      </c>
      <c r="AP1242">
        <v>368</v>
      </c>
      <c r="AQ1242">
        <v>8204</v>
      </c>
      <c r="AR1242">
        <v>0</v>
      </c>
      <c r="AS124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16408</v>
      </c>
      <c r="AT1242">
        <v>278</v>
      </c>
      <c r="AU1242">
        <v>288</v>
      </c>
      <c r="AV1242">
        <v>1781</v>
      </c>
      <c r="AW1242">
        <v>2569</v>
      </c>
      <c r="AX1242">
        <v>0</v>
      </c>
      <c r="AY1242">
        <v>0</v>
      </c>
      <c r="AZ1242">
        <v>157</v>
      </c>
      <c r="BA1242">
        <v>475</v>
      </c>
      <c r="BB1242">
        <v>0</v>
      </c>
      <c r="BC1242">
        <v>725</v>
      </c>
      <c r="BD1242">
        <v>6273</v>
      </c>
      <c r="BE1242">
        <v>10312473</v>
      </c>
      <c r="BF1242">
        <v>2743877</v>
      </c>
      <c r="BG1242">
        <v>7702339</v>
      </c>
      <c r="BH1242">
        <v>25307918</v>
      </c>
      <c r="BI1242">
        <v>0</v>
      </c>
      <c r="BJ1242">
        <v>0</v>
      </c>
      <c r="BK1242">
        <v>141022</v>
      </c>
      <c r="BL1242">
        <v>1404386</v>
      </c>
      <c r="BM1242">
        <v>0</v>
      </c>
      <c r="BN1242">
        <v>3059457</v>
      </c>
      <c r="BO1242">
        <v>50671472</v>
      </c>
      <c r="BP1242">
        <v>1302321</v>
      </c>
      <c r="BQ1242">
        <v>1652532</v>
      </c>
      <c r="BR1242">
        <v>5073035</v>
      </c>
      <c r="BS1242">
        <v>11802667</v>
      </c>
      <c r="BT1242">
        <v>0</v>
      </c>
      <c r="BU1242">
        <v>0</v>
      </c>
      <c r="BV1242">
        <v>527951</v>
      </c>
      <c r="BW1242">
        <v>1682337</v>
      </c>
      <c r="BX1242">
        <v>0</v>
      </c>
      <c r="BY1242">
        <v>1840259</v>
      </c>
      <c r="BZ1242">
        <v>23881102</v>
      </c>
      <c r="CA1242">
        <v>1779405</v>
      </c>
      <c r="CB1242">
        <v>8760625</v>
      </c>
      <c r="CC1242">
        <v>3438965</v>
      </c>
      <c r="CD1242">
        <v>10842440</v>
      </c>
      <c r="CE1242">
        <v>31337989</v>
      </c>
      <c r="CF1242">
        <v>-1074968</v>
      </c>
      <c r="CG1242">
        <v>0</v>
      </c>
      <c r="CH1242">
        <v>0</v>
      </c>
      <c r="CI1242">
        <v>478727</v>
      </c>
      <c r="CJ1242">
        <v>2671255</v>
      </c>
      <c r="CK1242">
        <v>0</v>
      </c>
      <c r="CL1242">
        <v>0</v>
      </c>
      <c r="CM1242">
        <v>0</v>
      </c>
      <c r="CN1242">
        <v>0</v>
      </c>
      <c r="CO1242">
        <v>0</v>
      </c>
      <c r="CP1242">
        <v>1218032</v>
      </c>
      <c r="CQ1242">
        <v>59452470</v>
      </c>
      <c r="CR1242">
        <v>0</v>
      </c>
      <c r="CS1242">
        <v>0</v>
      </c>
      <c r="CT1242">
        <v>0</v>
      </c>
      <c r="CU1242">
        <v>0</v>
      </c>
      <c r="CV1242">
        <v>0</v>
      </c>
      <c r="CW1242">
        <v>2854169</v>
      </c>
      <c r="CX1242">
        <v>957444</v>
      </c>
      <c r="CY1242">
        <v>1932933</v>
      </c>
      <c r="CZ1242">
        <v>6847564</v>
      </c>
      <c r="DA1242">
        <v>0</v>
      </c>
      <c r="DB1242">
        <v>0</v>
      </c>
      <c r="DC1242">
        <v>190245</v>
      </c>
      <c r="DD1242">
        <v>415470</v>
      </c>
      <c r="DE1242">
        <v>0</v>
      </c>
      <c r="DF1242">
        <v>1902279</v>
      </c>
      <c r="DG1242">
        <v>15100104</v>
      </c>
      <c r="DH1242">
        <v>34950</v>
      </c>
      <c r="DI1242">
        <v>14558582</v>
      </c>
      <c r="DJ1242">
        <v>349178</v>
      </c>
      <c r="DK1242">
        <v>0</v>
      </c>
      <c r="DL1242">
        <v>0</v>
      </c>
      <c r="DM1242">
        <v>0</v>
      </c>
      <c r="DN1242">
        <v>0</v>
      </c>
      <c r="DO1242">
        <v>0</v>
      </c>
      <c r="DP1242">
        <v>204855</v>
      </c>
      <c r="DQ1242">
        <v>1492724</v>
      </c>
      <c r="DR1242">
        <v>0</v>
      </c>
      <c r="DS1242">
        <v>0</v>
      </c>
      <c r="DT1242">
        <v>0</v>
      </c>
      <c r="DU1242">
        <v>0</v>
      </c>
      <c r="DV1242">
        <v>0</v>
      </c>
      <c r="DW1242">
        <v>0</v>
      </c>
      <c r="DX1242">
        <v>0</v>
      </c>
      <c r="DY1242">
        <v>0</v>
      </c>
      <c r="DZ1242">
        <v>0</v>
      </c>
      <c r="EA1242">
        <v>0</v>
      </c>
      <c r="EB1242">
        <v>0</v>
      </c>
      <c r="EC1242">
        <v>0</v>
      </c>
      <c r="ED1242">
        <v>0</v>
      </c>
    </row>
    <row r="1243" spans="1:134" x14ac:dyDescent="0.3">
      <c r="A1243">
        <v>106190380</v>
      </c>
      <c r="B1243" t="s">
        <v>1762</v>
      </c>
      <c r="C1243">
        <v>20181</v>
      </c>
      <c r="D1243" s="1">
        <v>43101</v>
      </c>
      <c r="E1243" s="1">
        <v>43190</v>
      </c>
      <c r="F1243" t="s">
        <v>134</v>
      </c>
      <c r="G1243" t="s">
        <v>158</v>
      </c>
      <c r="H1243">
        <v>11</v>
      </c>
      <c r="I1243">
        <v>925</v>
      </c>
      <c r="J1243" t="s">
        <v>255</v>
      </c>
      <c r="K1243" t="s">
        <v>137</v>
      </c>
      <c r="L1243" t="s">
        <v>138</v>
      </c>
      <c r="M1243" t="s">
        <v>1763</v>
      </c>
      <c r="N1243" t="s">
        <v>1764</v>
      </c>
      <c r="O1243" t="s">
        <v>1765</v>
      </c>
      <c r="P1243">
        <v>90028</v>
      </c>
      <c r="Q1243" t="s">
        <v>691</v>
      </c>
      <c r="R1243">
        <v>612</v>
      </c>
      <c r="S1243">
        <v>612</v>
      </c>
      <c r="T1243">
        <v>324</v>
      </c>
      <c r="U1243">
        <v>1348</v>
      </c>
      <c r="V1243">
        <v>240</v>
      </c>
      <c r="W1243">
        <v>1382</v>
      </c>
      <c r="X1243">
        <v>1161</v>
      </c>
      <c r="Y1243">
        <v>0</v>
      </c>
      <c r="Z1243">
        <v>0</v>
      </c>
      <c r="AA1243">
        <v>14</v>
      </c>
      <c r="AB1243">
        <v>348</v>
      </c>
      <c r="AC1243">
        <v>2</v>
      </c>
      <c r="AD1243">
        <v>18</v>
      </c>
      <c r="AE1243">
        <v>4513</v>
      </c>
      <c r="AF1243">
        <v>0</v>
      </c>
      <c r="AG1243">
        <v>8879</v>
      </c>
      <c r="AH1243">
        <v>1587</v>
      </c>
      <c r="AI1243">
        <v>8762</v>
      </c>
      <c r="AJ1243">
        <v>8041</v>
      </c>
      <c r="AK1243">
        <v>0</v>
      </c>
      <c r="AL1243">
        <v>0</v>
      </c>
      <c r="AM1243">
        <v>65</v>
      </c>
      <c r="AN1243">
        <v>1632</v>
      </c>
      <c r="AO1243">
        <v>10</v>
      </c>
      <c r="AP1243">
        <v>117</v>
      </c>
      <c r="AQ1243">
        <v>29093</v>
      </c>
      <c r="AR1243">
        <v>0</v>
      </c>
      <c r="AS124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58186</v>
      </c>
      <c r="AT1243">
        <v>1206</v>
      </c>
      <c r="AU1243">
        <v>541</v>
      </c>
      <c r="AV1243">
        <v>557</v>
      </c>
      <c r="AW1243">
        <v>3136</v>
      </c>
      <c r="AX1243">
        <v>0</v>
      </c>
      <c r="AY1243">
        <v>0</v>
      </c>
      <c r="AZ1243">
        <v>283</v>
      </c>
      <c r="BA1243">
        <v>1166</v>
      </c>
      <c r="BB1243">
        <v>0</v>
      </c>
      <c r="BC1243">
        <v>494</v>
      </c>
      <c r="BD1243">
        <v>7383</v>
      </c>
      <c r="BE1243">
        <v>90136480</v>
      </c>
      <c r="BF1243">
        <v>16789705</v>
      </c>
      <c r="BG1243">
        <v>28194031</v>
      </c>
      <c r="BH1243">
        <v>103632493</v>
      </c>
      <c r="BI1243">
        <v>0</v>
      </c>
      <c r="BJ1243">
        <v>0</v>
      </c>
      <c r="BK1243">
        <v>3908264</v>
      </c>
      <c r="BL1243">
        <v>18947031</v>
      </c>
      <c r="BM1243">
        <v>84525</v>
      </c>
      <c r="BN1243">
        <v>2177534</v>
      </c>
      <c r="BO1243">
        <v>263870063</v>
      </c>
      <c r="BP1243">
        <v>8566105</v>
      </c>
      <c r="BQ1243">
        <v>2164682</v>
      </c>
      <c r="BR1243">
        <v>2400899</v>
      </c>
      <c r="BS1243">
        <v>16710503</v>
      </c>
      <c r="BT1243">
        <v>0</v>
      </c>
      <c r="BU1243">
        <v>0</v>
      </c>
      <c r="BV1243">
        <v>1188452</v>
      </c>
      <c r="BW1243">
        <v>7495557</v>
      </c>
      <c r="BX1243">
        <v>0</v>
      </c>
      <c r="BY1243">
        <v>1132503</v>
      </c>
      <c r="BZ1243">
        <v>39658701</v>
      </c>
      <c r="CA1243">
        <v>1701819</v>
      </c>
      <c r="CB1243">
        <v>81553316</v>
      </c>
      <c r="CC1243">
        <v>24676379</v>
      </c>
      <c r="CD1243">
        <v>12968197</v>
      </c>
      <c r="CE1243">
        <v>96917153</v>
      </c>
      <c r="CF1243">
        <v>-2424816</v>
      </c>
      <c r="CG1243">
        <v>0</v>
      </c>
      <c r="CH1243">
        <v>0</v>
      </c>
      <c r="CI1243">
        <v>1709609</v>
      </c>
      <c r="CJ1243">
        <v>13051464</v>
      </c>
      <c r="CK1243">
        <v>0</v>
      </c>
      <c r="CL1243">
        <v>0</v>
      </c>
      <c r="CM1243">
        <v>0</v>
      </c>
      <c r="CN1243">
        <v>0</v>
      </c>
      <c r="CO1243">
        <v>0</v>
      </c>
      <c r="CP1243">
        <v>1835621</v>
      </c>
      <c r="CQ1243">
        <v>231988742</v>
      </c>
      <c r="CR1243">
        <v>6434147</v>
      </c>
      <c r="CS1243">
        <v>0</v>
      </c>
      <c r="CT1243">
        <v>0</v>
      </c>
      <c r="CU1243">
        <v>0</v>
      </c>
      <c r="CV1243">
        <v>6434147</v>
      </c>
      <c r="CW1243">
        <v>17149268</v>
      </c>
      <c r="CX1243">
        <v>431348</v>
      </c>
      <c r="CY1243">
        <v>18072042</v>
      </c>
      <c r="CZ1243">
        <v>25035611</v>
      </c>
      <c r="DA1243">
        <v>0</v>
      </c>
      <c r="DB1243">
        <v>0</v>
      </c>
      <c r="DC1243">
        <v>3239473</v>
      </c>
      <c r="DD1243">
        <v>12764712</v>
      </c>
      <c r="DE1243">
        <v>9936</v>
      </c>
      <c r="DF1243">
        <v>1271779</v>
      </c>
      <c r="DG1243">
        <v>77974169</v>
      </c>
      <c r="DH1243">
        <v>110084</v>
      </c>
      <c r="DI1243">
        <v>67805231</v>
      </c>
      <c r="DJ1243">
        <v>0</v>
      </c>
      <c r="DK1243">
        <v>0</v>
      </c>
      <c r="DL1243">
        <v>0</v>
      </c>
      <c r="DM1243">
        <v>0</v>
      </c>
      <c r="DN1243">
        <v>0</v>
      </c>
      <c r="DO1243">
        <v>0</v>
      </c>
      <c r="DP1243">
        <v>4446185</v>
      </c>
      <c r="DQ1243">
        <v>68047116</v>
      </c>
      <c r="DR1243">
        <v>0</v>
      </c>
      <c r="DS1243">
        <v>0</v>
      </c>
      <c r="DT1243">
        <v>0</v>
      </c>
      <c r="DU1243">
        <v>0</v>
      </c>
      <c r="DV1243">
        <v>0</v>
      </c>
      <c r="DW1243">
        <v>0</v>
      </c>
      <c r="DX1243">
        <v>0</v>
      </c>
      <c r="DY1243">
        <v>0</v>
      </c>
      <c r="DZ1243">
        <v>0</v>
      </c>
      <c r="EA1243">
        <v>0</v>
      </c>
      <c r="EB1243">
        <v>0</v>
      </c>
      <c r="EC1243">
        <v>0</v>
      </c>
      <c r="ED1243">
        <v>0</v>
      </c>
    </row>
    <row r="1244" spans="1:134" x14ac:dyDescent="0.3">
      <c r="A1244">
        <v>106334068</v>
      </c>
      <c r="B1244" t="s">
        <v>1771</v>
      </c>
      <c r="C1244">
        <v>20181</v>
      </c>
      <c r="D1244" s="1">
        <v>43101</v>
      </c>
      <c r="E1244" s="1">
        <v>43190</v>
      </c>
      <c r="F1244" t="s">
        <v>134</v>
      </c>
      <c r="G1244" t="s">
        <v>548</v>
      </c>
      <c r="H1244">
        <v>12</v>
      </c>
      <c r="I1244">
        <v>1109</v>
      </c>
      <c r="J1244" t="s">
        <v>255</v>
      </c>
      <c r="K1244" t="s">
        <v>137</v>
      </c>
      <c r="L1244" t="s">
        <v>138</v>
      </c>
      <c r="M1244" t="s">
        <v>1772</v>
      </c>
      <c r="N1244" t="s">
        <v>1773</v>
      </c>
      <c r="O1244" t="s">
        <v>1102</v>
      </c>
      <c r="P1244">
        <v>92562</v>
      </c>
      <c r="Q1244" t="s">
        <v>1774</v>
      </c>
      <c r="R1244">
        <v>250</v>
      </c>
      <c r="S1244">
        <v>250</v>
      </c>
      <c r="T1244">
        <v>250</v>
      </c>
      <c r="U1244">
        <v>615</v>
      </c>
      <c r="V1244">
        <v>980</v>
      </c>
      <c r="W1244">
        <v>185</v>
      </c>
      <c r="X1244">
        <v>941</v>
      </c>
      <c r="Y1244">
        <v>0</v>
      </c>
      <c r="Z1244">
        <v>0</v>
      </c>
      <c r="AA1244">
        <v>172</v>
      </c>
      <c r="AB1244">
        <v>1057</v>
      </c>
      <c r="AC1244">
        <v>0</v>
      </c>
      <c r="AD1244">
        <v>131</v>
      </c>
      <c r="AE1244">
        <v>4081</v>
      </c>
      <c r="AF1244">
        <v>0</v>
      </c>
      <c r="AG1244">
        <v>3208</v>
      </c>
      <c r="AH1244">
        <v>4345</v>
      </c>
      <c r="AI1244">
        <v>697</v>
      </c>
      <c r="AJ1244">
        <v>3318</v>
      </c>
      <c r="AK1244">
        <v>0</v>
      </c>
      <c r="AL1244">
        <v>0</v>
      </c>
      <c r="AM1244">
        <v>443</v>
      </c>
      <c r="AN1244">
        <v>3036</v>
      </c>
      <c r="AO1244">
        <v>0</v>
      </c>
      <c r="AP1244">
        <v>529</v>
      </c>
      <c r="AQ1244">
        <v>15576</v>
      </c>
      <c r="AR1244">
        <v>0</v>
      </c>
      <c r="AS124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31152</v>
      </c>
      <c r="AT1244">
        <v>1725</v>
      </c>
      <c r="AU1244">
        <v>2846</v>
      </c>
      <c r="AV1244">
        <v>1478</v>
      </c>
      <c r="AW1244">
        <v>10736</v>
      </c>
      <c r="AX1244">
        <v>0</v>
      </c>
      <c r="AY1244">
        <v>0</v>
      </c>
      <c r="AZ1244">
        <v>1741</v>
      </c>
      <c r="BA1244">
        <v>6846</v>
      </c>
      <c r="BB1244">
        <v>4</v>
      </c>
      <c r="BC1244">
        <v>3467</v>
      </c>
      <c r="BD1244">
        <v>28843</v>
      </c>
      <c r="BE1244">
        <v>43267586</v>
      </c>
      <c r="BF1244">
        <v>67145559</v>
      </c>
      <c r="BG1244">
        <v>9235349</v>
      </c>
      <c r="BH1244">
        <v>42788546</v>
      </c>
      <c r="BI1244">
        <v>0</v>
      </c>
      <c r="BJ1244">
        <v>0</v>
      </c>
      <c r="BK1244">
        <v>6929048</v>
      </c>
      <c r="BL1244">
        <v>48681532</v>
      </c>
      <c r="BM1244">
        <v>0</v>
      </c>
      <c r="BN1244">
        <v>11365765</v>
      </c>
      <c r="BO1244">
        <v>229413385</v>
      </c>
      <c r="BP1244">
        <v>11886593</v>
      </c>
      <c r="BQ1244">
        <v>27850212</v>
      </c>
      <c r="BR1244">
        <v>6067555</v>
      </c>
      <c r="BS1244">
        <v>42788546</v>
      </c>
      <c r="BT1244">
        <v>0</v>
      </c>
      <c r="BU1244">
        <v>0</v>
      </c>
      <c r="BV1244">
        <v>7302543</v>
      </c>
      <c r="BW1244">
        <v>37459084</v>
      </c>
      <c r="BX1244">
        <v>12495</v>
      </c>
      <c r="BY1244">
        <v>17799577</v>
      </c>
      <c r="BZ1244">
        <v>151166605</v>
      </c>
      <c r="CA1244">
        <v>4916184</v>
      </c>
      <c r="CB1244">
        <v>45342757</v>
      </c>
      <c r="CC1244">
        <v>80883742</v>
      </c>
      <c r="CD1244">
        <v>13517162</v>
      </c>
      <c r="CE1244">
        <v>77576733</v>
      </c>
      <c r="CF1244">
        <v>0</v>
      </c>
      <c r="CG1244">
        <v>0</v>
      </c>
      <c r="CH1244">
        <v>0</v>
      </c>
      <c r="CI1244">
        <v>11660430</v>
      </c>
      <c r="CJ1244">
        <v>56222623</v>
      </c>
      <c r="CK1244">
        <v>0</v>
      </c>
      <c r="CL1244">
        <v>12495</v>
      </c>
      <c r="CM1244">
        <v>0</v>
      </c>
      <c r="CN1244">
        <v>0</v>
      </c>
      <c r="CO1244">
        <v>0</v>
      </c>
      <c r="CP1244">
        <v>14495840</v>
      </c>
      <c r="CQ1244">
        <v>304627966</v>
      </c>
      <c r="CR1244">
        <v>0</v>
      </c>
      <c r="CS1244">
        <v>0</v>
      </c>
      <c r="CT1244">
        <v>0</v>
      </c>
      <c r="CU1244">
        <v>0</v>
      </c>
      <c r="CV1244">
        <v>0</v>
      </c>
      <c r="CW1244">
        <v>9811422</v>
      </c>
      <c r="CX1244">
        <v>14112029</v>
      </c>
      <c r="CY1244">
        <v>1785742</v>
      </c>
      <c r="CZ1244">
        <v>8000359</v>
      </c>
      <c r="DA1244">
        <v>0</v>
      </c>
      <c r="DB1244">
        <v>0</v>
      </c>
      <c r="DC1244">
        <v>2571161</v>
      </c>
      <c r="DD1244">
        <v>29917993</v>
      </c>
      <c r="DE1244">
        <v>0</v>
      </c>
      <c r="DF1244">
        <v>9753318</v>
      </c>
      <c r="DG1244">
        <v>75952024</v>
      </c>
      <c r="DH1244">
        <v>2139040</v>
      </c>
      <c r="DI1244">
        <v>68855827</v>
      </c>
      <c r="DJ1244">
        <v>0</v>
      </c>
      <c r="DK1244">
        <v>0</v>
      </c>
      <c r="DL1244">
        <v>0</v>
      </c>
      <c r="DM1244">
        <v>0</v>
      </c>
      <c r="DN1244">
        <v>0</v>
      </c>
      <c r="DO1244">
        <v>0</v>
      </c>
      <c r="DP1244">
        <v>5572401</v>
      </c>
      <c r="DQ1244">
        <v>109137190</v>
      </c>
      <c r="DR1244">
        <v>0</v>
      </c>
      <c r="DS1244">
        <v>0</v>
      </c>
      <c r="DT1244">
        <v>0</v>
      </c>
      <c r="DU1244">
        <v>0</v>
      </c>
      <c r="DV1244">
        <v>0</v>
      </c>
      <c r="DW1244">
        <v>0</v>
      </c>
      <c r="DX1244">
        <v>0</v>
      </c>
      <c r="DY1244">
        <v>0</v>
      </c>
      <c r="DZ1244">
        <v>0</v>
      </c>
      <c r="EA1244">
        <v>0</v>
      </c>
      <c r="EB1244">
        <v>0</v>
      </c>
      <c r="EC1244">
        <v>0</v>
      </c>
      <c r="ED1244">
        <v>0</v>
      </c>
    </row>
    <row r="1245" spans="1:134" x14ac:dyDescent="0.3">
      <c r="A1245">
        <v>106100899</v>
      </c>
      <c r="B1245" t="s">
        <v>1775</v>
      </c>
      <c r="C1245">
        <v>20181</v>
      </c>
      <c r="D1245" s="1">
        <v>43101</v>
      </c>
      <c r="E1245" s="1">
        <v>43190</v>
      </c>
      <c r="F1245" t="s">
        <v>134</v>
      </c>
      <c r="G1245" t="s">
        <v>182</v>
      </c>
      <c r="H1245">
        <v>9</v>
      </c>
      <c r="I1245">
        <v>605</v>
      </c>
      <c r="J1245" t="s">
        <v>152</v>
      </c>
      <c r="K1245" t="s">
        <v>137</v>
      </c>
      <c r="L1245" t="s">
        <v>138</v>
      </c>
      <c r="M1245" t="s">
        <v>1776</v>
      </c>
      <c r="N1245" t="s">
        <v>1777</v>
      </c>
      <c r="O1245" t="s">
        <v>417</v>
      </c>
      <c r="P1245">
        <v>93720</v>
      </c>
      <c r="Q1245" t="s">
        <v>1778</v>
      </c>
      <c r="R1245">
        <v>436</v>
      </c>
      <c r="S1245">
        <v>436</v>
      </c>
      <c r="T1245">
        <v>436</v>
      </c>
      <c r="U1245">
        <v>2453</v>
      </c>
      <c r="V1245">
        <v>571</v>
      </c>
      <c r="W1245">
        <v>466</v>
      </c>
      <c r="X1245">
        <v>1662</v>
      </c>
      <c r="Y1245">
        <v>0</v>
      </c>
      <c r="Z1245">
        <v>0</v>
      </c>
      <c r="AA1245">
        <v>29</v>
      </c>
      <c r="AB1245">
        <v>966</v>
      </c>
      <c r="AC1245">
        <v>12</v>
      </c>
      <c r="AD1245">
        <v>0</v>
      </c>
      <c r="AE1245">
        <v>6159</v>
      </c>
      <c r="AF1245">
        <v>0</v>
      </c>
      <c r="AG1245">
        <v>12704</v>
      </c>
      <c r="AH1245">
        <v>3044</v>
      </c>
      <c r="AI1245">
        <v>2183</v>
      </c>
      <c r="AJ1245">
        <v>6806</v>
      </c>
      <c r="AK1245">
        <v>0</v>
      </c>
      <c r="AL1245">
        <v>0</v>
      </c>
      <c r="AM1245">
        <v>141</v>
      </c>
      <c r="AN1245">
        <v>3706</v>
      </c>
      <c r="AO1245">
        <v>29</v>
      </c>
      <c r="AP1245">
        <v>0</v>
      </c>
      <c r="AQ1245">
        <v>28613</v>
      </c>
      <c r="AR1245">
        <v>0</v>
      </c>
      <c r="AS124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57226</v>
      </c>
      <c r="AT1245">
        <v>12334</v>
      </c>
      <c r="AU1245">
        <v>2436</v>
      </c>
      <c r="AV1245">
        <v>2799</v>
      </c>
      <c r="AW1245">
        <v>15273</v>
      </c>
      <c r="AX1245">
        <v>0</v>
      </c>
      <c r="AY1245">
        <v>0</v>
      </c>
      <c r="AZ1245">
        <v>291</v>
      </c>
      <c r="BA1245">
        <v>11142</v>
      </c>
      <c r="BB1245">
        <v>1547</v>
      </c>
      <c r="BC1245">
        <v>0</v>
      </c>
      <c r="BD1245">
        <v>45822</v>
      </c>
      <c r="BE1245">
        <v>128620745</v>
      </c>
      <c r="BF1245">
        <v>33832696</v>
      </c>
      <c r="BG1245">
        <v>17792324</v>
      </c>
      <c r="BH1245">
        <v>63240532</v>
      </c>
      <c r="BI1245">
        <v>0</v>
      </c>
      <c r="BJ1245">
        <v>0</v>
      </c>
      <c r="BK1245">
        <v>1030523</v>
      </c>
      <c r="BL1245">
        <v>52671429</v>
      </c>
      <c r="BM1245">
        <v>879688</v>
      </c>
      <c r="BN1245">
        <v>0</v>
      </c>
      <c r="BO1245">
        <v>298067937</v>
      </c>
      <c r="BP1245">
        <v>55651715</v>
      </c>
      <c r="BQ1245">
        <v>13779422</v>
      </c>
      <c r="BR1245">
        <v>6439050</v>
      </c>
      <c r="BS1245">
        <v>50756031</v>
      </c>
      <c r="BT1245">
        <v>0</v>
      </c>
      <c r="BU1245">
        <v>0</v>
      </c>
      <c r="BV1245">
        <v>2401983</v>
      </c>
      <c r="BW1245">
        <v>40333721</v>
      </c>
      <c r="BX1245">
        <v>2573652</v>
      </c>
      <c r="BY1245">
        <v>0</v>
      </c>
      <c r="BZ1245">
        <v>171935574</v>
      </c>
      <c r="CA1245">
        <v>2323044</v>
      </c>
      <c r="CB1245">
        <v>141823874</v>
      </c>
      <c r="CC1245">
        <v>37146089</v>
      </c>
      <c r="CD1245">
        <v>4963054</v>
      </c>
      <c r="CE1245">
        <v>94073512</v>
      </c>
      <c r="CF1245">
        <v>0</v>
      </c>
      <c r="CG1245">
        <v>0</v>
      </c>
      <c r="CH1245">
        <v>0</v>
      </c>
      <c r="CI1245">
        <v>2450238</v>
      </c>
      <c r="CJ1245">
        <v>57100898</v>
      </c>
      <c r="CK1245">
        <v>0</v>
      </c>
      <c r="CL1245">
        <v>2311928</v>
      </c>
      <c r="CM1245">
        <v>0</v>
      </c>
      <c r="CN1245">
        <v>0</v>
      </c>
      <c r="CO1245">
        <v>0</v>
      </c>
      <c r="CP1245">
        <v>0</v>
      </c>
      <c r="CQ1245">
        <v>342192637</v>
      </c>
      <c r="CR1245">
        <v>0</v>
      </c>
      <c r="CS1245">
        <v>0</v>
      </c>
      <c r="CT1245">
        <v>0</v>
      </c>
      <c r="CU1245">
        <v>0</v>
      </c>
      <c r="CV1245">
        <v>0</v>
      </c>
      <c r="CW1245">
        <v>42159241</v>
      </c>
      <c r="CX1245">
        <v>10466029</v>
      </c>
      <c r="CY1245">
        <v>19268320</v>
      </c>
      <c r="CZ1245">
        <v>19647842</v>
      </c>
      <c r="DA1245">
        <v>0</v>
      </c>
      <c r="DB1245">
        <v>0</v>
      </c>
      <c r="DC1245">
        <v>982268</v>
      </c>
      <c r="DD1245">
        <v>34176124</v>
      </c>
      <c r="DE1245">
        <v>0</v>
      </c>
      <c r="DF1245">
        <v>1111050</v>
      </c>
      <c r="DG1245">
        <v>127810874</v>
      </c>
      <c r="DH1245">
        <v>3414847</v>
      </c>
      <c r="DI1245">
        <v>121795327</v>
      </c>
      <c r="DJ1245">
        <v>381768</v>
      </c>
      <c r="DK1245">
        <v>225312</v>
      </c>
      <c r="DL1245">
        <v>0</v>
      </c>
      <c r="DM1245">
        <v>0</v>
      </c>
      <c r="DN1245">
        <v>0</v>
      </c>
      <c r="DO1245">
        <v>0</v>
      </c>
      <c r="DP1245">
        <v>7020930</v>
      </c>
      <c r="DQ1245">
        <v>195744948</v>
      </c>
      <c r="DR1245">
        <v>0</v>
      </c>
      <c r="DS1245">
        <v>0</v>
      </c>
      <c r="DT1245">
        <v>0</v>
      </c>
      <c r="DU1245">
        <v>0</v>
      </c>
      <c r="DV1245">
        <v>0</v>
      </c>
      <c r="DW1245">
        <v>0</v>
      </c>
      <c r="DX1245">
        <v>0</v>
      </c>
      <c r="DY1245">
        <v>0</v>
      </c>
      <c r="DZ1245">
        <v>0</v>
      </c>
      <c r="EA1245">
        <v>0</v>
      </c>
      <c r="EB1245">
        <v>0</v>
      </c>
      <c r="EC1245">
        <v>0</v>
      </c>
      <c r="ED1245">
        <v>0</v>
      </c>
    </row>
    <row r="1246" spans="1:134" x14ac:dyDescent="0.3">
      <c r="A1246">
        <v>106361339</v>
      </c>
      <c r="B1246" t="s">
        <v>1779</v>
      </c>
      <c r="C1246">
        <v>20181</v>
      </c>
      <c r="D1246" s="1">
        <v>43101</v>
      </c>
      <c r="E1246" s="1">
        <v>43190</v>
      </c>
      <c r="F1246" t="s">
        <v>134</v>
      </c>
      <c r="G1246" t="s">
        <v>275</v>
      </c>
      <c r="H1246">
        <v>12</v>
      </c>
      <c r="I1246">
        <v>1209</v>
      </c>
      <c r="J1246" t="s">
        <v>136</v>
      </c>
      <c r="K1246" t="s">
        <v>137</v>
      </c>
      <c r="L1246" t="s">
        <v>138</v>
      </c>
      <c r="M1246" t="s">
        <v>1780</v>
      </c>
      <c r="N1246" t="s">
        <v>1781</v>
      </c>
      <c r="O1246" t="s">
        <v>330</v>
      </c>
      <c r="P1246">
        <v>92404</v>
      </c>
      <c r="Q1246" t="s">
        <v>1782</v>
      </c>
      <c r="R1246">
        <v>342</v>
      </c>
      <c r="S1246">
        <v>322</v>
      </c>
      <c r="T1246">
        <v>314</v>
      </c>
      <c r="U1246">
        <v>608</v>
      </c>
      <c r="V1246">
        <v>1064</v>
      </c>
      <c r="W1246">
        <v>394</v>
      </c>
      <c r="X1246">
        <v>1270</v>
      </c>
      <c r="Y1246">
        <v>0</v>
      </c>
      <c r="Z1246">
        <v>0</v>
      </c>
      <c r="AA1246">
        <v>42</v>
      </c>
      <c r="AB1246">
        <v>469</v>
      </c>
      <c r="AC1246">
        <v>5</v>
      </c>
      <c r="AD1246">
        <v>32</v>
      </c>
      <c r="AE1246">
        <v>3884</v>
      </c>
      <c r="AF1246">
        <v>0</v>
      </c>
      <c r="AG1246">
        <v>3050</v>
      </c>
      <c r="AH1246">
        <v>4986</v>
      </c>
      <c r="AI1246">
        <v>2804</v>
      </c>
      <c r="AJ1246">
        <v>5042</v>
      </c>
      <c r="AK1246">
        <v>0</v>
      </c>
      <c r="AL1246">
        <v>0</v>
      </c>
      <c r="AM1246">
        <v>120</v>
      </c>
      <c r="AN1246">
        <v>1741</v>
      </c>
      <c r="AO1246">
        <v>23</v>
      </c>
      <c r="AP1246">
        <v>101</v>
      </c>
      <c r="AQ1246">
        <v>17867</v>
      </c>
      <c r="AR1246">
        <v>0</v>
      </c>
      <c r="AS124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35734</v>
      </c>
      <c r="AT1246">
        <v>3417</v>
      </c>
      <c r="AU1246">
        <v>3066</v>
      </c>
      <c r="AV1246">
        <v>4566</v>
      </c>
      <c r="AW1246">
        <v>23718</v>
      </c>
      <c r="AX1246">
        <v>0</v>
      </c>
      <c r="AY1246">
        <v>0</v>
      </c>
      <c r="AZ1246">
        <v>532</v>
      </c>
      <c r="BA1246">
        <v>5091</v>
      </c>
      <c r="BB1246">
        <v>1048</v>
      </c>
      <c r="BC1246">
        <v>2557</v>
      </c>
      <c r="BD1246">
        <v>43995</v>
      </c>
      <c r="BE1246">
        <v>61719685</v>
      </c>
      <c r="BF1246">
        <v>100306536</v>
      </c>
      <c r="BG1246">
        <v>39515032</v>
      </c>
      <c r="BH1246">
        <v>91416503</v>
      </c>
      <c r="BI1246">
        <v>0</v>
      </c>
      <c r="BJ1246">
        <v>0</v>
      </c>
      <c r="BK1246">
        <v>2368426</v>
      </c>
      <c r="BL1246">
        <v>37762770</v>
      </c>
      <c r="BM1246">
        <v>447577</v>
      </c>
      <c r="BN1246">
        <v>1638994</v>
      </c>
      <c r="BO1246">
        <v>335175523</v>
      </c>
      <c r="BP1246">
        <v>15974751</v>
      </c>
      <c r="BQ1246">
        <v>27158765</v>
      </c>
      <c r="BR1246">
        <v>11036494</v>
      </c>
      <c r="BS1246">
        <v>53543856</v>
      </c>
      <c r="BT1246">
        <v>0</v>
      </c>
      <c r="BU1246">
        <v>0</v>
      </c>
      <c r="BV1246">
        <v>1798676</v>
      </c>
      <c r="BW1246">
        <v>19977151</v>
      </c>
      <c r="BX1246">
        <v>3595564</v>
      </c>
      <c r="BY1246">
        <v>4356117</v>
      </c>
      <c r="BZ1246">
        <v>137441374</v>
      </c>
      <c r="CA1246">
        <v>4717956</v>
      </c>
      <c r="CB1246">
        <v>61464368</v>
      </c>
      <c r="CC1246">
        <v>106373297</v>
      </c>
      <c r="CD1246">
        <v>31230538</v>
      </c>
      <c r="CE1246">
        <v>131113755</v>
      </c>
      <c r="CF1246">
        <v>-1439005</v>
      </c>
      <c r="CG1246">
        <v>0</v>
      </c>
      <c r="CH1246">
        <v>0</v>
      </c>
      <c r="CI1246">
        <v>2953827</v>
      </c>
      <c r="CJ1246">
        <v>34156128</v>
      </c>
      <c r="CK1246">
        <v>0</v>
      </c>
      <c r="CL1246">
        <v>4043141</v>
      </c>
      <c r="CM1246">
        <v>0</v>
      </c>
      <c r="CN1246">
        <v>0</v>
      </c>
      <c r="CO1246">
        <v>0</v>
      </c>
      <c r="CP1246">
        <v>712161</v>
      </c>
      <c r="CQ1246">
        <v>375326166</v>
      </c>
      <c r="CR1246">
        <v>1811257</v>
      </c>
      <c r="CS1246">
        <v>0</v>
      </c>
      <c r="CT1246">
        <v>0</v>
      </c>
      <c r="CU1246">
        <v>0</v>
      </c>
      <c r="CV1246">
        <v>1811257</v>
      </c>
      <c r="CW1246">
        <v>16128160</v>
      </c>
      <c r="CX1246">
        <v>22623486</v>
      </c>
      <c r="CY1246">
        <v>20634024</v>
      </c>
      <c r="CZ1246">
        <v>13783855</v>
      </c>
      <c r="DA1246">
        <v>0</v>
      </c>
      <c r="DB1246">
        <v>0</v>
      </c>
      <c r="DC1246">
        <v>1213275</v>
      </c>
      <c r="DD1246">
        <v>22946869</v>
      </c>
      <c r="DE1246">
        <v>0</v>
      </c>
      <c r="DF1246">
        <v>1772319</v>
      </c>
      <c r="DG1246">
        <v>99101988</v>
      </c>
      <c r="DH1246">
        <v>773941</v>
      </c>
      <c r="DI1246">
        <v>104325249</v>
      </c>
      <c r="DJ1246">
        <v>0</v>
      </c>
      <c r="DK1246">
        <v>177539</v>
      </c>
      <c r="DL1246">
        <v>0</v>
      </c>
      <c r="DM1246">
        <v>0</v>
      </c>
      <c r="DN1246">
        <v>0</v>
      </c>
      <c r="DO1246">
        <v>0</v>
      </c>
      <c r="DP1246">
        <v>8725585</v>
      </c>
      <c r="DQ1246">
        <v>104696528</v>
      </c>
      <c r="DR1246">
        <v>0</v>
      </c>
      <c r="DS1246">
        <v>0</v>
      </c>
      <c r="DT1246">
        <v>0</v>
      </c>
      <c r="DU1246">
        <v>0</v>
      </c>
      <c r="DV1246">
        <v>0</v>
      </c>
      <c r="DW1246">
        <v>0</v>
      </c>
      <c r="DX1246">
        <v>0</v>
      </c>
      <c r="DY1246">
        <v>0</v>
      </c>
      <c r="DZ1246">
        <v>0</v>
      </c>
      <c r="EA1246">
        <v>0</v>
      </c>
      <c r="EB1246">
        <v>0</v>
      </c>
      <c r="EC1246">
        <v>0</v>
      </c>
      <c r="ED1246">
        <v>0</v>
      </c>
    </row>
    <row r="1247" spans="1:134" x14ac:dyDescent="0.3">
      <c r="A1247">
        <v>106521041</v>
      </c>
      <c r="B1247" t="s">
        <v>1783</v>
      </c>
      <c r="C1247">
        <v>20181</v>
      </c>
      <c r="D1247" s="1">
        <v>43101</v>
      </c>
      <c r="E1247" s="1">
        <v>43190</v>
      </c>
      <c r="F1247" t="s">
        <v>134</v>
      </c>
      <c r="G1247" t="s">
        <v>1531</v>
      </c>
      <c r="H1247">
        <v>1</v>
      </c>
      <c r="I1247">
        <v>211</v>
      </c>
      <c r="J1247" t="s">
        <v>152</v>
      </c>
      <c r="K1247" t="s">
        <v>137</v>
      </c>
      <c r="L1247" t="s">
        <v>220</v>
      </c>
      <c r="M1247" t="s">
        <v>1229</v>
      </c>
      <c r="N1247" t="s">
        <v>1784</v>
      </c>
      <c r="O1247" t="s">
        <v>1534</v>
      </c>
      <c r="P1247">
        <v>96080</v>
      </c>
      <c r="Q1247" t="s">
        <v>1785</v>
      </c>
      <c r="R1247">
        <v>76</v>
      </c>
      <c r="S1247">
        <v>49</v>
      </c>
      <c r="T1247">
        <v>49</v>
      </c>
      <c r="U1247">
        <v>340</v>
      </c>
      <c r="V1247">
        <v>18</v>
      </c>
      <c r="W1247">
        <v>61</v>
      </c>
      <c r="X1247">
        <v>187</v>
      </c>
      <c r="Y1247">
        <v>0</v>
      </c>
      <c r="Z1247">
        <v>0</v>
      </c>
      <c r="AA1247">
        <v>9</v>
      </c>
      <c r="AB1247">
        <v>83</v>
      </c>
      <c r="AC1247">
        <v>1</v>
      </c>
      <c r="AD1247">
        <v>5</v>
      </c>
      <c r="AE1247">
        <v>704</v>
      </c>
      <c r="AF1247">
        <v>0</v>
      </c>
      <c r="AG1247">
        <v>1162</v>
      </c>
      <c r="AH1247">
        <v>58</v>
      </c>
      <c r="AI1247">
        <v>164</v>
      </c>
      <c r="AJ1247">
        <v>486</v>
      </c>
      <c r="AK1247">
        <v>0</v>
      </c>
      <c r="AL1247">
        <v>0</v>
      </c>
      <c r="AM1247">
        <v>28</v>
      </c>
      <c r="AN1247">
        <v>247</v>
      </c>
      <c r="AO1247">
        <v>5</v>
      </c>
      <c r="AP1247">
        <v>11</v>
      </c>
      <c r="AQ1247">
        <v>2161</v>
      </c>
      <c r="AR1247">
        <v>0</v>
      </c>
      <c r="AS124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4322</v>
      </c>
      <c r="AT1247">
        <v>7723</v>
      </c>
      <c r="AU1247">
        <v>194</v>
      </c>
      <c r="AV1247">
        <v>1994</v>
      </c>
      <c r="AW1247">
        <v>5738</v>
      </c>
      <c r="AX1247">
        <v>0</v>
      </c>
      <c r="AY1247">
        <v>0</v>
      </c>
      <c r="AZ1247">
        <v>1166</v>
      </c>
      <c r="BA1247">
        <v>5574</v>
      </c>
      <c r="BB1247">
        <v>265</v>
      </c>
      <c r="BC1247">
        <v>213</v>
      </c>
      <c r="BD1247">
        <v>22867</v>
      </c>
      <c r="BE1247">
        <v>21501806</v>
      </c>
      <c r="BF1247">
        <v>959892</v>
      </c>
      <c r="BG1247">
        <v>2796631</v>
      </c>
      <c r="BH1247">
        <v>8689672</v>
      </c>
      <c r="BI1247">
        <v>0</v>
      </c>
      <c r="BJ1247">
        <v>0</v>
      </c>
      <c r="BK1247">
        <v>516832</v>
      </c>
      <c r="BL1247">
        <v>3945190</v>
      </c>
      <c r="BM1247">
        <v>93149</v>
      </c>
      <c r="BN1247">
        <v>196546</v>
      </c>
      <c r="BO1247">
        <v>38699718</v>
      </c>
      <c r="BP1247">
        <v>27402103</v>
      </c>
      <c r="BQ1247">
        <v>704493</v>
      </c>
      <c r="BR1247">
        <v>4670385</v>
      </c>
      <c r="BS1247">
        <v>19231670</v>
      </c>
      <c r="BT1247">
        <v>0</v>
      </c>
      <c r="BU1247">
        <v>0</v>
      </c>
      <c r="BV1247">
        <v>2709675</v>
      </c>
      <c r="BW1247">
        <v>10207390</v>
      </c>
      <c r="BX1247">
        <v>769372</v>
      </c>
      <c r="BY1247">
        <v>619580</v>
      </c>
      <c r="BZ1247">
        <v>66314668</v>
      </c>
      <c r="CA1247">
        <v>1650791</v>
      </c>
      <c r="CB1247">
        <v>38855551</v>
      </c>
      <c r="CC1247">
        <v>1342691</v>
      </c>
      <c r="CD1247">
        <v>5246535</v>
      </c>
      <c r="CE1247">
        <v>21667302</v>
      </c>
      <c r="CF1247">
        <v>0</v>
      </c>
      <c r="CG1247">
        <v>181</v>
      </c>
      <c r="CH1247">
        <v>0</v>
      </c>
      <c r="CI1247">
        <v>2431581</v>
      </c>
      <c r="CJ1247">
        <v>5172667</v>
      </c>
      <c r="CK1247">
        <v>0</v>
      </c>
      <c r="CL1247">
        <v>1281189</v>
      </c>
      <c r="CM1247">
        <v>0</v>
      </c>
      <c r="CN1247">
        <v>0</v>
      </c>
      <c r="CO1247">
        <v>0</v>
      </c>
      <c r="CP1247">
        <v>637505</v>
      </c>
      <c r="CQ1247">
        <v>78285993</v>
      </c>
      <c r="CR1247">
        <v>0</v>
      </c>
      <c r="CS1247">
        <v>0</v>
      </c>
      <c r="CT1247">
        <v>0</v>
      </c>
      <c r="CU1247">
        <v>0</v>
      </c>
      <c r="CV1247">
        <v>0</v>
      </c>
      <c r="CW1247">
        <v>9739232</v>
      </c>
      <c r="CX1247">
        <v>301790</v>
      </c>
      <c r="CY1247">
        <v>1844812</v>
      </c>
      <c r="CZ1247">
        <v>6115894</v>
      </c>
      <c r="DA1247">
        <v>18</v>
      </c>
      <c r="DB1247">
        <v>0</v>
      </c>
      <c r="DC1247">
        <v>672184</v>
      </c>
      <c r="DD1247">
        <v>7986954</v>
      </c>
      <c r="DE1247">
        <v>0</v>
      </c>
      <c r="DF1247">
        <v>67509</v>
      </c>
      <c r="DG1247">
        <v>26728393</v>
      </c>
      <c r="DH1247">
        <v>337139</v>
      </c>
      <c r="DI1247">
        <v>24419251</v>
      </c>
      <c r="DJ1247">
        <v>0</v>
      </c>
      <c r="DK1247">
        <v>2934817</v>
      </c>
      <c r="DL1247">
        <v>0</v>
      </c>
      <c r="DM1247">
        <v>0</v>
      </c>
      <c r="DN1247">
        <v>0</v>
      </c>
      <c r="DO1247">
        <v>0</v>
      </c>
      <c r="DP1247">
        <v>7495901</v>
      </c>
      <c r="DQ1247">
        <v>27331439</v>
      </c>
      <c r="DR1247">
        <v>0</v>
      </c>
      <c r="DS1247">
        <v>0</v>
      </c>
      <c r="DT1247">
        <v>0</v>
      </c>
      <c r="DU1247">
        <v>0</v>
      </c>
      <c r="DV1247">
        <v>0</v>
      </c>
      <c r="DW1247">
        <v>0</v>
      </c>
      <c r="DX1247">
        <v>0</v>
      </c>
      <c r="DY1247">
        <v>0</v>
      </c>
      <c r="DZ1247">
        <v>0</v>
      </c>
      <c r="EA1247">
        <v>0</v>
      </c>
      <c r="EB1247">
        <v>0</v>
      </c>
      <c r="EC1247">
        <v>0</v>
      </c>
      <c r="ED1247">
        <v>0</v>
      </c>
    </row>
    <row r="1248" spans="1:134" x14ac:dyDescent="0.3">
      <c r="A1248">
        <v>106190754</v>
      </c>
      <c r="B1248" t="s">
        <v>1786</v>
      </c>
      <c r="C1248">
        <v>20181</v>
      </c>
      <c r="D1248" s="1">
        <v>43101</v>
      </c>
      <c r="E1248" s="1">
        <v>43190</v>
      </c>
      <c r="F1248" t="s">
        <v>134</v>
      </c>
      <c r="G1248" t="s">
        <v>158</v>
      </c>
      <c r="H1248">
        <v>11</v>
      </c>
      <c r="I1248">
        <v>923</v>
      </c>
      <c r="J1248" t="s">
        <v>152</v>
      </c>
      <c r="K1248" t="s">
        <v>137</v>
      </c>
      <c r="L1248" t="s">
        <v>138</v>
      </c>
      <c r="M1248" t="s">
        <v>1787</v>
      </c>
      <c r="N1248" t="s">
        <v>1788</v>
      </c>
      <c r="O1248" t="s">
        <v>1789</v>
      </c>
      <c r="P1248">
        <v>90262</v>
      </c>
      <c r="Q1248" t="s">
        <v>1790</v>
      </c>
      <c r="R1248">
        <v>384</v>
      </c>
      <c r="S1248">
        <v>384</v>
      </c>
      <c r="T1248">
        <v>384</v>
      </c>
      <c r="U1248">
        <v>664</v>
      </c>
      <c r="V1248">
        <v>472</v>
      </c>
      <c r="W1248">
        <v>1230</v>
      </c>
      <c r="X1248">
        <v>2407</v>
      </c>
      <c r="Y1248">
        <v>11</v>
      </c>
      <c r="Z1248">
        <v>0</v>
      </c>
      <c r="AA1248">
        <v>78</v>
      </c>
      <c r="AB1248">
        <v>373</v>
      </c>
      <c r="AC1248">
        <v>52</v>
      </c>
      <c r="AD1248">
        <v>254</v>
      </c>
      <c r="AE1248">
        <v>5541</v>
      </c>
      <c r="AF1248">
        <v>0</v>
      </c>
      <c r="AG1248">
        <v>3970</v>
      </c>
      <c r="AH1248">
        <v>2387</v>
      </c>
      <c r="AI1248">
        <v>7122</v>
      </c>
      <c r="AJ1248">
        <v>9474</v>
      </c>
      <c r="AK1248">
        <v>45</v>
      </c>
      <c r="AL1248">
        <v>0</v>
      </c>
      <c r="AM1248">
        <v>1059</v>
      </c>
      <c r="AN1248">
        <v>1502</v>
      </c>
      <c r="AO1248">
        <v>66</v>
      </c>
      <c r="AP1248">
        <v>420</v>
      </c>
      <c r="AQ1248">
        <v>26045</v>
      </c>
      <c r="AR1248">
        <v>0</v>
      </c>
      <c r="AS124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52090</v>
      </c>
      <c r="AT1248">
        <v>2319</v>
      </c>
      <c r="AU1248">
        <v>2992</v>
      </c>
      <c r="AV1248">
        <v>4752</v>
      </c>
      <c r="AW1248">
        <v>16470</v>
      </c>
      <c r="AX1248">
        <v>384</v>
      </c>
      <c r="AY1248">
        <v>0</v>
      </c>
      <c r="AZ1248">
        <v>851</v>
      </c>
      <c r="BA1248">
        <v>3785</v>
      </c>
      <c r="BB1248">
        <v>1084</v>
      </c>
      <c r="BC1248">
        <v>2230</v>
      </c>
      <c r="BD1248">
        <v>34867</v>
      </c>
      <c r="BE1248">
        <v>61601528</v>
      </c>
      <c r="BF1248">
        <v>49461080</v>
      </c>
      <c r="BG1248">
        <v>64013061</v>
      </c>
      <c r="BH1248">
        <v>131259178</v>
      </c>
      <c r="BI1248">
        <v>898694</v>
      </c>
      <c r="BJ1248">
        <v>0</v>
      </c>
      <c r="BK1248">
        <v>14242245</v>
      </c>
      <c r="BL1248">
        <v>27204891</v>
      </c>
      <c r="BM1248">
        <v>1891120</v>
      </c>
      <c r="BN1248">
        <v>5423536</v>
      </c>
      <c r="BO1248">
        <v>355995333</v>
      </c>
      <c r="BP1248">
        <v>9249419</v>
      </c>
      <c r="BQ1248">
        <v>18770185</v>
      </c>
      <c r="BR1248">
        <v>13960509</v>
      </c>
      <c r="BS1248">
        <v>62927921</v>
      </c>
      <c r="BT1248">
        <v>1839913</v>
      </c>
      <c r="BU1248">
        <v>0</v>
      </c>
      <c r="BV1248">
        <v>2607545</v>
      </c>
      <c r="BW1248">
        <v>15699996</v>
      </c>
      <c r="BX1248">
        <v>3511072</v>
      </c>
      <c r="BY1248">
        <v>10587210</v>
      </c>
      <c r="BZ1248">
        <v>139153770</v>
      </c>
      <c r="CA1248">
        <v>8205279</v>
      </c>
      <c r="CB1248">
        <v>56886147</v>
      </c>
      <c r="CC1248">
        <v>59308035</v>
      </c>
      <c r="CD1248">
        <v>50901604</v>
      </c>
      <c r="CE1248">
        <v>167875515</v>
      </c>
      <c r="CF1248">
        <v>-6663171</v>
      </c>
      <c r="CG1248">
        <v>1689491</v>
      </c>
      <c r="CH1248">
        <v>0</v>
      </c>
      <c r="CI1248">
        <v>13528616</v>
      </c>
      <c r="CJ1248">
        <v>31760129</v>
      </c>
      <c r="CK1248">
        <v>0</v>
      </c>
      <c r="CL1248">
        <v>5967435</v>
      </c>
      <c r="CM1248">
        <v>0</v>
      </c>
      <c r="CN1248">
        <v>0</v>
      </c>
      <c r="CO1248">
        <v>0</v>
      </c>
      <c r="CP1248">
        <v>15103230</v>
      </c>
      <c r="CQ1248">
        <v>404562310</v>
      </c>
      <c r="CR1248">
        <v>19392335</v>
      </c>
      <c r="CS1248">
        <v>5811061</v>
      </c>
      <c r="CT1248">
        <v>0</v>
      </c>
      <c r="CU1248">
        <v>703535</v>
      </c>
      <c r="CV1248">
        <v>25906931</v>
      </c>
      <c r="CW1248">
        <v>13699284</v>
      </c>
      <c r="CX1248">
        <v>26713655</v>
      </c>
      <c r="CY1248">
        <v>33573194</v>
      </c>
      <c r="CZ1248">
        <v>27160286</v>
      </c>
      <c r="DA1248">
        <v>1049116</v>
      </c>
      <c r="DB1248">
        <v>0</v>
      </c>
      <c r="DC1248">
        <v>2925581</v>
      </c>
      <c r="DD1248">
        <v>10840986</v>
      </c>
      <c r="DE1248">
        <v>0</v>
      </c>
      <c r="DF1248">
        <v>531622</v>
      </c>
      <c r="DG1248">
        <v>116493724</v>
      </c>
      <c r="DH1248">
        <v>402249</v>
      </c>
      <c r="DI1248">
        <v>123087843</v>
      </c>
      <c r="DJ1248">
        <v>0</v>
      </c>
      <c r="DK1248">
        <v>-182475</v>
      </c>
      <c r="DL1248">
        <v>0</v>
      </c>
      <c r="DM1248">
        <v>0</v>
      </c>
      <c r="DN1248">
        <v>0</v>
      </c>
      <c r="DO1248">
        <v>0</v>
      </c>
      <c r="DP1248">
        <v>1160000</v>
      </c>
      <c r="DQ1248">
        <v>91055439</v>
      </c>
      <c r="DR1248">
        <v>0</v>
      </c>
      <c r="DS1248">
        <v>0</v>
      </c>
      <c r="DT1248">
        <v>0</v>
      </c>
      <c r="DU1248">
        <v>0</v>
      </c>
      <c r="DV1248">
        <v>0</v>
      </c>
      <c r="DW1248">
        <v>0</v>
      </c>
      <c r="DX1248">
        <v>0</v>
      </c>
      <c r="DY1248">
        <v>0</v>
      </c>
      <c r="DZ1248">
        <v>0</v>
      </c>
      <c r="EA1248">
        <v>0</v>
      </c>
      <c r="EB1248">
        <v>0</v>
      </c>
      <c r="EC1248">
        <v>0</v>
      </c>
      <c r="ED1248">
        <v>0</v>
      </c>
    </row>
    <row r="1249" spans="1:134" x14ac:dyDescent="0.3">
      <c r="A1249">
        <v>106380960</v>
      </c>
      <c r="B1249" t="s">
        <v>1791</v>
      </c>
      <c r="C1249">
        <v>20181</v>
      </c>
      <c r="D1249" s="1">
        <v>43101</v>
      </c>
      <c r="E1249" s="1">
        <v>43190</v>
      </c>
      <c r="F1249" t="s">
        <v>134</v>
      </c>
      <c r="G1249" t="s">
        <v>379</v>
      </c>
      <c r="H1249">
        <v>4</v>
      </c>
      <c r="I1249">
        <v>423</v>
      </c>
      <c r="J1249" t="s">
        <v>136</v>
      </c>
      <c r="K1249" t="s">
        <v>137</v>
      </c>
      <c r="L1249" t="s">
        <v>138</v>
      </c>
      <c r="M1249" t="s">
        <v>1792</v>
      </c>
      <c r="N1249" t="s">
        <v>1793</v>
      </c>
      <c r="O1249" t="s">
        <v>382</v>
      </c>
      <c r="P1249">
        <v>94109</v>
      </c>
      <c r="Q1249" t="s">
        <v>1794</v>
      </c>
      <c r="R1249">
        <v>288</v>
      </c>
      <c r="S1249">
        <v>170</v>
      </c>
      <c r="T1249">
        <v>140</v>
      </c>
      <c r="U1249">
        <v>467</v>
      </c>
      <c r="V1249">
        <v>120</v>
      </c>
      <c r="W1249">
        <v>200</v>
      </c>
      <c r="X1249">
        <v>257</v>
      </c>
      <c r="Y1249">
        <v>0</v>
      </c>
      <c r="Z1249">
        <v>0</v>
      </c>
      <c r="AA1249">
        <v>36</v>
      </c>
      <c r="AB1249">
        <v>219</v>
      </c>
      <c r="AC1249">
        <v>11</v>
      </c>
      <c r="AD1249">
        <v>104</v>
      </c>
      <c r="AE1249">
        <v>1414</v>
      </c>
      <c r="AF1249">
        <v>0</v>
      </c>
      <c r="AG1249">
        <v>3029</v>
      </c>
      <c r="AH1249">
        <v>1073</v>
      </c>
      <c r="AI1249">
        <v>2145</v>
      </c>
      <c r="AJ1249">
        <v>1470</v>
      </c>
      <c r="AK1249">
        <v>0</v>
      </c>
      <c r="AL1249">
        <v>0</v>
      </c>
      <c r="AM1249">
        <v>108</v>
      </c>
      <c r="AN1249">
        <v>1272</v>
      </c>
      <c r="AO1249">
        <v>18</v>
      </c>
      <c r="AP1249">
        <v>178</v>
      </c>
      <c r="AQ1249">
        <v>9293</v>
      </c>
      <c r="AR1249">
        <v>0</v>
      </c>
      <c r="AS124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18586</v>
      </c>
      <c r="AT1249">
        <v>6310</v>
      </c>
      <c r="AU1249">
        <v>1281</v>
      </c>
      <c r="AV1249">
        <v>900</v>
      </c>
      <c r="AW1249">
        <v>4022</v>
      </c>
      <c r="AX1249">
        <v>0</v>
      </c>
      <c r="AY1249">
        <v>0</v>
      </c>
      <c r="AZ1249">
        <v>738</v>
      </c>
      <c r="BA1249">
        <v>9715</v>
      </c>
      <c r="BB1249">
        <v>611</v>
      </c>
      <c r="BC1249">
        <v>2362</v>
      </c>
      <c r="BD1249">
        <v>25939</v>
      </c>
      <c r="BE1249">
        <v>54596164</v>
      </c>
      <c r="BF1249">
        <v>12508758</v>
      </c>
      <c r="BG1249">
        <v>24930648</v>
      </c>
      <c r="BH1249">
        <v>37086158</v>
      </c>
      <c r="BI1249">
        <v>0</v>
      </c>
      <c r="BJ1249">
        <v>0</v>
      </c>
      <c r="BK1249">
        <v>1964290</v>
      </c>
      <c r="BL1249">
        <v>33482026</v>
      </c>
      <c r="BM1249">
        <v>1003513</v>
      </c>
      <c r="BN1249">
        <v>9712343</v>
      </c>
      <c r="BO1249">
        <v>175283900</v>
      </c>
      <c r="BP1249">
        <v>17262738</v>
      </c>
      <c r="BQ1249">
        <v>3548938</v>
      </c>
      <c r="BR1249">
        <v>2424379</v>
      </c>
      <c r="BS1249">
        <v>11745271</v>
      </c>
      <c r="BT1249">
        <v>0</v>
      </c>
      <c r="BU1249">
        <v>0</v>
      </c>
      <c r="BV1249">
        <v>2154417</v>
      </c>
      <c r="BW1249">
        <v>26873655</v>
      </c>
      <c r="BX1249">
        <v>1715548</v>
      </c>
      <c r="BY1249">
        <v>7079717</v>
      </c>
      <c r="BZ1249">
        <v>72804663</v>
      </c>
      <c r="CA1249">
        <v>662059</v>
      </c>
      <c r="CB1249">
        <v>57801708</v>
      </c>
      <c r="CC1249">
        <v>12656523</v>
      </c>
      <c r="CD1249">
        <v>18478994</v>
      </c>
      <c r="CE1249">
        <v>42223166</v>
      </c>
      <c r="CF1249">
        <v>0</v>
      </c>
      <c r="CG1249">
        <v>0</v>
      </c>
      <c r="CH1249">
        <v>0</v>
      </c>
      <c r="CI1249">
        <v>3212136</v>
      </c>
      <c r="CJ1249">
        <v>28490326</v>
      </c>
      <c r="CK1249">
        <v>0</v>
      </c>
      <c r="CL1249">
        <v>4224366</v>
      </c>
      <c r="CM1249">
        <v>0</v>
      </c>
      <c r="CN1249">
        <v>0</v>
      </c>
      <c r="CO1249">
        <v>0</v>
      </c>
      <c r="CP1249">
        <v>16382948</v>
      </c>
      <c r="CQ1249">
        <v>184132226</v>
      </c>
      <c r="CR1249">
        <v>0</v>
      </c>
      <c r="CS1249">
        <v>0</v>
      </c>
      <c r="CT1249">
        <v>0</v>
      </c>
      <c r="CU1249">
        <v>0</v>
      </c>
      <c r="CV1249">
        <v>0</v>
      </c>
      <c r="CW1249">
        <v>13397790</v>
      </c>
      <c r="CX1249">
        <v>2996155</v>
      </c>
      <c r="CY1249">
        <v>7244402</v>
      </c>
      <c r="CZ1249">
        <v>6439040</v>
      </c>
      <c r="DA1249">
        <v>0</v>
      </c>
      <c r="DB1249">
        <v>0</v>
      </c>
      <c r="DC1249">
        <v>680161</v>
      </c>
      <c r="DD1249">
        <v>31350236</v>
      </c>
      <c r="DE1249">
        <v>0</v>
      </c>
      <c r="DF1249">
        <v>1848553</v>
      </c>
      <c r="DG1249">
        <v>63956337</v>
      </c>
      <c r="DH1249">
        <v>1495189</v>
      </c>
      <c r="DI1249">
        <v>62052674</v>
      </c>
      <c r="DJ1249">
        <v>0</v>
      </c>
      <c r="DK1249">
        <v>-418334</v>
      </c>
      <c r="DL1249">
        <v>0</v>
      </c>
      <c r="DM1249">
        <v>0</v>
      </c>
      <c r="DN1249">
        <v>0</v>
      </c>
      <c r="DO1249">
        <v>0</v>
      </c>
      <c r="DP1249">
        <v>660755</v>
      </c>
      <c r="DQ1249">
        <v>78865783</v>
      </c>
      <c r="DR1249">
        <v>0</v>
      </c>
      <c r="DS1249">
        <v>0</v>
      </c>
      <c r="DT1249">
        <v>0</v>
      </c>
      <c r="DU1249">
        <v>0</v>
      </c>
      <c r="DV1249">
        <v>0</v>
      </c>
      <c r="DW1249">
        <v>0</v>
      </c>
      <c r="DX1249">
        <v>0</v>
      </c>
      <c r="DY1249">
        <v>0</v>
      </c>
      <c r="DZ1249">
        <v>0</v>
      </c>
      <c r="EA1249">
        <v>0</v>
      </c>
      <c r="EB1249">
        <v>0</v>
      </c>
      <c r="EC1249">
        <v>0</v>
      </c>
      <c r="ED1249">
        <v>0</v>
      </c>
    </row>
    <row r="1250" spans="1:134" x14ac:dyDescent="0.3">
      <c r="A1250">
        <v>106560508</v>
      </c>
      <c r="B1250" t="s">
        <v>1795</v>
      </c>
      <c r="C1250">
        <v>20181</v>
      </c>
      <c r="D1250" s="1">
        <v>43101</v>
      </c>
      <c r="E1250" s="1">
        <v>43190</v>
      </c>
      <c r="F1250" t="s">
        <v>134</v>
      </c>
      <c r="G1250" t="s">
        <v>187</v>
      </c>
      <c r="H1250">
        <v>10</v>
      </c>
      <c r="I1250">
        <v>811</v>
      </c>
      <c r="J1250" t="s">
        <v>136</v>
      </c>
      <c r="K1250" t="s">
        <v>137</v>
      </c>
      <c r="L1250" t="s">
        <v>138</v>
      </c>
      <c r="M1250" t="s">
        <v>1796</v>
      </c>
      <c r="N1250" t="s">
        <v>1797</v>
      </c>
      <c r="O1250" t="s">
        <v>1798</v>
      </c>
      <c r="P1250">
        <v>93010</v>
      </c>
      <c r="Q1250" t="s">
        <v>1799</v>
      </c>
      <c r="R1250">
        <v>155</v>
      </c>
      <c r="S1250">
        <v>155</v>
      </c>
      <c r="T1250">
        <v>119</v>
      </c>
      <c r="U1250">
        <v>581</v>
      </c>
      <c r="V1250">
        <v>166</v>
      </c>
      <c r="W1250">
        <v>20</v>
      </c>
      <c r="X1250">
        <v>70</v>
      </c>
      <c r="Y1250">
        <v>0</v>
      </c>
      <c r="Z1250">
        <v>0</v>
      </c>
      <c r="AA1250">
        <v>18</v>
      </c>
      <c r="AB1250">
        <v>121</v>
      </c>
      <c r="AC1250">
        <v>0</v>
      </c>
      <c r="AD1250">
        <v>5</v>
      </c>
      <c r="AE1250">
        <v>981</v>
      </c>
      <c r="AF1250">
        <v>70</v>
      </c>
      <c r="AG1250">
        <v>6032</v>
      </c>
      <c r="AH1250">
        <v>1010</v>
      </c>
      <c r="AI1250">
        <v>114</v>
      </c>
      <c r="AJ1250">
        <v>2081</v>
      </c>
      <c r="AK1250">
        <v>0</v>
      </c>
      <c r="AL1250">
        <v>0</v>
      </c>
      <c r="AM1250">
        <v>38</v>
      </c>
      <c r="AN1250">
        <v>908</v>
      </c>
      <c r="AO1250">
        <v>0</v>
      </c>
      <c r="AP1250">
        <v>27</v>
      </c>
      <c r="AQ1250">
        <v>10210</v>
      </c>
      <c r="AR1250">
        <v>6163</v>
      </c>
      <c r="AS125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26583</v>
      </c>
      <c r="AT1250">
        <v>5341</v>
      </c>
      <c r="AU1250">
        <v>1447</v>
      </c>
      <c r="AV1250">
        <v>439</v>
      </c>
      <c r="AW1250">
        <v>2996</v>
      </c>
      <c r="AX1250">
        <v>0</v>
      </c>
      <c r="AY1250">
        <v>0</v>
      </c>
      <c r="AZ1250">
        <v>1321</v>
      </c>
      <c r="BA1250">
        <v>4461</v>
      </c>
      <c r="BB1250">
        <v>0</v>
      </c>
      <c r="BC1250">
        <v>660</v>
      </c>
      <c r="BD1250">
        <v>16665</v>
      </c>
      <c r="BE1250">
        <v>60829104</v>
      </c>
      <c r="BF1250">
        <v>11581511</v>
      </c>
      <c r="BG1250">
        <v>1706264</v>
      </c>
      <c r="BH1250">
        <v>14671573</v>
      </c>
      <c r="BI1250">
        <v>0</v>
      </c>
      <c r="BJ1250">
        <v>0</v>
      </c>
      <c r="BK1250">
        <v>299478</v>
      </c>
      <c r="BL1250">
        <v>10512341</v>
      </c>
      <c r="BM1250">
        <v>0</v>
      </c>
      <c r="BN1250">
        <v>289997</v>
      </c>
      <c r="BO1250">
        <v>99890268</v>
      </c>
      <c r="BP1250">
        <v>12911927</v>
      </c>
      <c r="BQ1250">
        <v>4203456</v>
      </c>
      <c r="BR1250">
        <v>940754</v>
      </c>
      <c r="BS1250">
        <v>5931267</v>
      </c>
      <c r="BT1250">
        <v>0</v>
      </c>
      <c r="BU1250">
        <v>0</v>
      </c>
      <c r="BV1250">
        <v>3132571</v>
      </c>
      <c r="BW1250">
        <v>11387427</v>
      </c>
      <c r="BX1250">
        <v>0</v>
      </c>
      <c r="BY1250">
        <v>753304</v>
      </c>
      <c r="BZ1250">
        <v>39260706</v>
      </c>
      <c r="CA1250">
        <v>561035</v>
      </c>
      <c r="CB1250">
        <v>60824633</v>
      </c>
      <c r="CC1250">
        <v>13477193</v>
      </c>
      <c r="CD1250">
        <v>1918662</v>
      </c>
      <c r="CE1250">
        <v>16895204</v>
      </c>
      <c r="CF1250">
        <v>0</v>
      </c>
      <c r="CG1250">
        <v>0</v>
      </c>
      <c r="CH1250">
        <v>0</v>
      </c>
      <c r="CI1250">
        <v>1858072</v>
      </c>
      <c r="CJ1250">
        <v>11508306</v>
      </c>
      <c r="CK1250">
        <v>0</v>
      </c>
      <c r="CL1250">
        <v>228212</v>
      </c>
      <c r="CM1250">
        <v>0</v>
      </c>
      <c r="CN1250">
        <v>0</v>
      </c>
      <c r="CO1250">
        <v>0</v>
      </c>
      <c r="CP1250">
        <v>1774738</v>
      </c>
      <c r="CQ1250">
        <v>109046055</v>
      </c>
      <c r="CR1250">
        <v>0</v>
      </c>
      <c r="CS1250">
        <v>0</v>
      </c>
      <c r="CT1250">
        <v>0</v>
      </c>
      <c r="CU1250">
        <v>0</v>
      </c>
      <c r="CV1250">
        <v>0</v>
      </c>
      <c r="CW1250">
        <v>11913166</v>
      </c>
      <c r="CX1250">
        <v>2250966</v>
      </c>
      <c r="CY1250">
        <v>695636</v>
      </c>
      <c r="CZ1250">
        <v>3633912</v>
      </c>
      <c r="DA1250">
        <v>0</v>
      </c>
      <c r="DB1250">
        <v>0</v>
      </c>
      <c r="DC1250">
        <v>1413418</v>
      </c>
      <c r="DD1250">
        <v>10116339</v>
      </c>
      <c r="DE1250">
        <v>0</v>
      </c>
      <c r="DF1250">
        <v>81482</v>
      </c>
      <c r="DG1250">
        <v>30104919</v>
      </c>
      <c r="DH1250">
        <v>116800</v>
      </c>
      <c r="DI1250">
        <v>29880597</v>
      </c>
      <c r="DJ1250">
        <v>0</v>
      </c>
      <c r="DK1250">
        <v>-343184</v>
      </c>
      <c r="DL1250">
        <v>0</v>
      </c>
      <c r="DM1250">
        <v>0</v>
      </c>
      <c r="DN1250">
        <v>0</v>
      </c>
      <c r="DO1250">
        <v>0</v>
      </c>
      <c r="DP1250">
        <v>6032324</v>
      </c>
      <c r="DQ1250">
        <v>89809818</v>
      </c>
      <c r="DR1250">
        <v>0</v>
      </c>
      <c r="DS1250">
        <v>0</v>
      </c>
      <c r="DT1250">
        <v>0</v>
      </c>
      <c r="DU1250">
        <v>0</v>
      </c>
      <c r="DV1250">
        <v>0</v>
      </c>
      <c r="DW1250">
        <v>0</v>
      </c>
      <c r="DX1250">
        <v>0</v>
      </c>
      <c r="DY1250">
        <v>0</v>
      </c>
      <c r="DZ1250">
        <v>0</v>
      </c>
      <c r="EA1250">
        <v>0</v>
      </c>
      <c r="EB1250">
        <v>0</v>
      </c>
      <c r="EC1250">
        <v>0</v>
      </c>
      <c r="ED1250">
        <v>0</v>
      </c>
    </row>
    <row r="1251" spans="1:134" x14ac:dyDescent="0.3">
      <c r="A1251">
        <v>106560529</v>
      </c>
      <c r="B1251" t="s">
        <v>1800</v>
      </c>
      <c r="C1251">
        <v>20181</v>
      </c>
      <c r="D1251" s="1">
        <v>43101</v>
      </c>
      <c r="E1251" s="1">
        <v>43190</v>
      </c>
      <c r="F1251" t="s">
        <v>134</v>
      </c>
      <c r="G1251" t="s">
        <v>187</v>
      </c>
      <c r="H1251">
        <v>10</v>
      </c>
      <c r="I1251">
        <v>811</v>
      </c>
      <c r="J1251" t="s">
        <v>152</v>
      </c>
      <c r="K1251" t="s">
        <v>137</v>
      </c>
      <c r="L1251" t="s">
        <v>138</v>
      </c>
      <c r="M1251" t="s">
        <v>1796</v>
      </c>
      <c r="N1251" t="s">
        <v>1801</v>
      </c>
      <c r="O1251" t="s">
        <v>1802</v>
      </c>
      <c r="P1251">
        <v>93030</v>
      </c>
      <c r="Q1251" t="s">
        <v>1799</v>
      </c>
      <c r="R1251">
        <v>265</v>
      </c>
      <c r="S1251">
        <v>265</v>
      </c>
      <c r="T1251">
        <v>161</v>
      </c>
      <c r="U1251">
        <v>1134</v>
      </c>
      <c r="V1251">
        <v>374</v>
      </c>
      <c r="W1251">
        <v>244</v>
      </c>
      <c r="X1251">
        <v>516</v>
      </c>
      <c r="Y1251">
        <v>0</v>
      </c>
      <c r="Z1251">
        <v>0</v>
      </c>
      <c r="AA1251">
        <v>94</v>
      </c>
      <c r="AB1251">
        <v>488</v>
      </c>
      <c r="AC1251">
        <v>0</v>
      </c>
      <c r="AD1251">
        <v>17</v>
      </c>
      <c r="AE1251">
        <v>2867</v>
      </c>
      <c r="AF1251">
        <v>0</v>
      </c>
      <c r="AG1251">
        <v>6258</v>
      </c>
      <c r="AH1251">
        <v>1900</v>
      </c>
      <c r="AI1251">
        <v>1146</v>
      </c>
      <c r="AJ1251">
        <v>1977</v>
      </c>
      <c r="AK1251">
        <v>0</v>
      </c>
      <c r="AL1251">
        <v>0</v>
      </c>
      <c r="AM1251">
        <v>361</v>
      </c>
      <c r="AN1251">
        <v>2091</v>
      </c>
      <c r="AO1251">
        <v>0</v>
      </c>
      <c r="AP1251">
        <v>91</v>
      </c>
      <c r="AQ1251">
        <v>13824</v>
      </c>
      <c r="AR1251">
        <v>0</v>
      </c>
      <c r="AS125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27648</v>
      </c>
      <c r="AT1251">
        <v>11255</v>
      </c>
      <c r="AU1251">
        <v>3030</v>
      </c>
      <c r="AV1251">
        <v>2370</v>
      </c>
      <c r="AW1251">
        <v>12992</v>
      </c>
      <c r="AX1251">
        <v>0</v>
      </c>
      <c r="AY1251">
        <v>0</v>
      </c>
      <c r="AZ1251">
        <v>2664</v>
      </c>
      <c r="BA1251">
        <v>8327</v>
      </c>
      <c r="BB1251">
        <v>0</v>
      </c>
      <c r="BC1251">
        <v>2518</v>
      </c>
      <c r="BD1251">
        <v>43156</v>
      </c>
      <c r="BE1251">
        <v>132897264</v>
      </c>
      <c r="BF1251">
        <v>35093594</v>
      </c>
      <c r="BG1251">
        <v>14203959</v>
      </c>
      <c r="BH1251">
        <v>38242671</v>
      </c>
      <c r="BI1251">
        <v>0</v>
      </c>
      <c r="BJ1251">
        <v>0</v>
      </c>
      <c r="BK1251">
        <v>6645714</v>
      </c>
      <c r="BL1251">
        <v>51768172</v>
      </c>
      <c r="BM1251">
        <v>0</v>
      </c>
      <c r="BN1251">
        <v>952037</v>
      </c>
      <c r="BO1251">
        <v>279803411</v>
      </c>
      <c r="BP1251">
        <v>28586337</v>
      </c>
      <c r="BQ1251">
        <v>11549339</v>
      </c>
      <c r="BR1251">
        <v>5306148</v>
      </c>
      <c r="BS1251">
        <v>27777400</v>
      </c>
      <c r="BT1251">
        <v>0</v>
      </c>
      <c r="BU1251">
        <v>0</v>
      </c>
      <c r="BV1251">
        <v>7536673</v>
      </c>
      <c r="BW1251">
        <v>23549978</v>
      </c>
      <c r="BX1251">
        <v>0</v>
      </c>
      <c r="BY1251">
        <v>3926846</v>
      </c>
      <c r="BZ1251">
        <v>108232721</v>
      </c>
      <c r="CA1251">
        <v>302584</v>
      </c>
      <c r="CB1251">
        <v>132965725</v>
      </c>
      <c r="CC1251">
        <v>38742266</v>
      </c>
      <c r="CD1251">
        <v>9124043</v>
      </c>
      <c r="CE1251">
        <v>56360657</v>
      </c>
      <c r="CF1251">
        <v>0</v>
      </c>
      <c r="CG1251">
        <v>0</v>
      </c>
      <c r="CH1251">
        <v>0</v>
      </c>
      <c r="CI1251">
        <v>7243218</v>
      </c>
      <c r="CJ1251">
        <v>44984585</v>
      </c>
      <c r="CK1251">
        <v>0</v>
      </c>
      <c r="CL1251">
        <v>1226964</v>
      </c>
      <c r="CM1251">
        <v>0</v>
      </c>
      <c r="CN1251">
        <v>0</v>
      </c>
      <c r="CO1251">
        <v>0</v>
      </c>
      <c r="CP1251">
        <v>5147955</v>
      </c>
      <c r="CQ1251">
        <v>296097997</v>
      </c>
      <c r="CR1251">
        <v>0</v>
      </c>
      <c r="CS1251">
        <v>0</v>
      </c>
      <c r="CT1251">
        <v>0</v>
      </c>
      <c r="CU1251">
        <v>0</v>
      </c>
      <c r="CV1251">
        <v>0</v>
      </c>
      <c r="CW1251">
        <v>26718764</v>
      </c>
      <c r="CX1251">
        <v>7833222</v>
      </c>
      <c r="CY1251">
        <v>10255179</v>
      </c>
      <c r="CZ1251">
        <v>9631763</v>
      </c>
      <c r="DA1251">
        <v>0</v>
      </c>
      <c r="DB1251">
        <v>0</v>
      </c>
      <c r="DC1251">
        <v>6698966</v>
      </c>
      <c r="DD1251">
        <v>30287248</v>
      </c>
      <c r="DE1251">
        <v>0</v>
      </c>
      <c r="DF1251">
        <v>512993</v>
      </c>
      <c r="DG1251">
        <v>91938135</v>
      </c>
      <c r="DH1251">
        <v>480840</v>
      </c>
      <c r="DI1251">
        <v>90633353</v>
      </c>
      <c r="DJ1251">
        <v>0</v>
      </c>
      <c r="DK1251">
        <v>-33535</v>
      </c>
      <c r="DL1251">
        <v>0</v>
      </c>
      <c r="DM1251">
        <v>0</v>
      </c>
      <c r="DN1251">
        <v>0</v>
      </c>
      <c r="DO1251">
        <v>0</v>
      </c>
      <c r="DP1251">
        <v>1950423</v>
      </c>
      <c r="DQ1251">
        <v>127226696</v>
      </c>
      <c r="DR1251">
        <v>0</v>
      </c>
      <c r="DS1251">
        <v>0</v>
      </c>
      <c r="DT1251">
        <v>0</v>
      </c>
      <c r="DU1251">
        <v>0</v>
      </c>
      <c r="DV1251">
        <v>0</v>
      </c>
      <c r="DW1251">
        <v>0</v>
      </c>
      <c r="DX1251">
        <v>0</v>
      </c>
      <c r="DY1251">
        <v>0</v>
      </c>
      <c r="DZ1251">
        <v>0</v>
      </c>
      <c r="EA1251">
        <v>0</v>
      </c>
      <c r="EB1251">
        <v>0</v>
      </c>
      <c r="EC1251">
        <v>0</v>
      </c>
      <c r="ED1251">
        <v>0</v>
      </c>
    </row>
    <row r="1252" spans="1:134" x14ac:dyDescent="0.3">
      <c r="A1252">
        <v>106121080</v>
      </c>
      <c r="B1252" t="s">
        <v>1803</v>
      </c>
      <c r="C1252">
        <v>20181</v>
      </c>
      <c r="D1252" s="1">
        <v>43101</v>
      </c>
      <c r="E1252" s="1">
        <v>43190</v>
      </c>
      <c r="F1252" t="s">
        <v>134</v>
      </c>
      <c r="G1252" t="s">
        <v>838</v>
      </c>
      <c r="H1252">
        <v>1</v>
      </c>
      <c r="I1252">
        <v>105</v>
      </c>
      <c r="J1252" t="s">
        <v>136</v>
      </c>
      <c r="K1252" t="s">
        <v>137</v>
      </c>
      <c r="L1252" t="s">
        <v>138</v>
      </c>
      <c r="M1252" t="s">
        <v>1514</v>
      </c>
      <c r="N1252" t="s">
        <v>1804</v>
      </c>
      <c r="O1252" t="s">
        <v>1673</v>
      </c>
      <c r="P1252">
        <v>95501</v>
      </c>
      <c r="Q1252" t="s">
        <v>2160</v>
      </c>
      <c r="R1252">
        <v>153</v>
      </c>
      <c r="S1252">
        <v>138</v>
      </c>
      <c r="T1252">
        <v>138</v>
      </c>
      <c r="U1252">
        <v>855</v>
      </c>
      <c r="V1252">
        <v>98</v>
      </c>
      <c r="W1252">
        <v>58</v>
      </c>
      <c r="X1252">
        <v>395</v>
      </c>
      <c r="Y1252">
        <v>0</v>
      </c>
      <c r="Z1252">
        <v>0</v>
      </c>
      <c r="AA1252">
        <v>6</v>
      </c>
      <c r="AB1252">
        <v>228</v>
      </c>
      <c r="AC1252">
        <v>0</v>
      </c>
      <c r="AD1252">
        <v>45</v>
      </c>
      <c r="AE1252">
        <v>1685</v>
      </c>
      <c r="AF1252">
        <v>0</v>
      </c>
      <c r="AG1252">
        <v>5475</v>
      </c>
      <c r="AH1252">
        <v>571</v>
      </c>
      <c r="AI1252">
        <v>430</v>
      </c>
      <c r="AJ1252">
        <v>2244</v>
      </c>
      <c r="AK1252">
        <v>0</v>
      </c>
      <c r="AL1252">
        <v>0</v>
      </c>
      <c r="AM1252">
        <v>31</v>
      </c>
      <c r="AN1252">
        <v>888</v>
      </c>
      <c r="AO1252">
        <v>0</v>
      </c>
      <c r="AP1252">
        <v>256</v>
      </c>
      <c r="AQ1252">
        <v>9895</v>
      </c>
      <c r="AR1252">
        <v>0</v>
      </c>
      <c r="AS125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19790</v>
      </c>
      <c r="AT1252">
        <v>15061</v>
      </c>
      <c r="AU1252">
        <v>1025</v>
      </c>
      <c r="AV1252">
        <v>5238</v>
      </c>
      <c r="AW1252">
        <v>8847</v>
      </c>
      <c r="AX1252">
        <v>0</v>
      </c>
      <c r="AY1252">
        <v>0</v>
      </c>
      <c r="AZ1252">
        <v>1906</v>
      </c>
      <c r="BA1252">
        <v>7702</v>
      </c>
      <c r="BB1252">
        <v>0</v>
      </c>
      <c r="BC1252">
        <v>4693</v>
      </c>
      <c r="BD1252">
        <v>44472</v>
      </c>
      <c r="BE1252">
        <v>85636763</v>
      </c>
      <c r="BF1252">
        <v>8374492</v>
      </c>
      <c r="BG1252">
        <v>6972135</v>
      </c>
      <c r="BH1252">
        <v>36572606</v>
      </c>
      <c r="BI1252">
        <v>0</v>
      </c>
      <c r="BJ1252">
        <v>0</v>
      </c>
      <c r="BK1252">
        <v>2940338</v>
      </c>
      <c r="BL1252">
        <v>18143840</v>
      </c>
      <c r="BM1252">
        <v>0</v>
      </c>
      <c r="BN1252">
        <v>2082687</v>
      </c>
      <c r="BO1252">
        <v>160722861</v>
      </c>
      <c r="BP1252">
        <v>79952092</v>
      </c>
      <c r="BQ1252">
        <v>5394193</v>
      </c>
      <c r="BR1252">
        <v>2514085</v>
      </c>
      <c r="BS1252">
        <v>40933477</v>
      </c>
      <c r="BT1252">
        <v>0</v>
      </c>
      <c r="BU1252">
        <v>0</v>
      </c>
      <c r="BV1252">
        <v>4753261</v>
      </c>
      <c r="BW1252">
        <v>43175440</v>
      </c>
      <c r="BX1252">
        <v>0</v>
      </c>
      <c r="BY1252">
        <v>10654000</v>
      </c>
      <c r="BZ1252">
        <v>187376548</v>
      </c>
      <c r="CA1252">
        <v>550574</v>
      </c>
      <c r="CB1252">
        <v>144730572</v>
      </c>
      <c r="CC1252">
        <v>11715732</v>
      </c>
      <c r="CD1252">
        <v>8916282</v>
      </c>
      <c r="CE1252">
        <v>62018684</v>
      </c>
      <c r="CF1252">
        <v>0</v>
      </c>
      <c r="CG1252">
        <v>0</v>
      </c>
      <c r="CH1252">
        <v>0</v>
      </c>
      <c r="CI1252">
        <v>5794477</v>
      </c>
      <c r="CJ1252">
        <v>37676831</v>
      </c>
      <c r="CK1252">
        <v>0</v>
      </c>
      <c r="CL1252">
        <v>2728636</v>
      </c>
      <c r="CM1252">
        <v>0</v>
      </c>
      <c r="CN1252">
        <v>0</v>
      </c>
      <c r="CO1252">
        <v>0</v>
      </c>
      <c r="CP1252">
        <v>6378900</v>
      </c>
      <c r="CQ1252">
        <v>280510688</v>
      </c>
      <c r="CR1252">
        <v>0</v>
      </c>
      <c r="CS1252">
        <v>0</v>
      </c>
      <c r="CT1252">
        <v>0</v>
      </c>
      <c r="CU1252">
        <v>0</v>
      </c>
      <c r="CV1252">
        <v>0</v>
      </c>
      <c r="CW1252">
        <v>20701755</v>
      </c>
      <c r="CX1252">
        <v>2052953</v>
      </c>
      <c r="CY1252">
        <v>112946</v>
      </c>
      <c r="CZ1252">
        <v>14914093</v>
      </c>
      <c r="DA1252">
        <v>0</v>
      </c>
      <c r="DB1252">
        <v>0</v>
      </c>
      <c r="DC1252">
        <v>1874088</v>
      </c>
      <c r="DD1252">
        <v>23170464</v>
      </c>
      <c r="DE1252">
        <v>0</v>
      </c>
      <c r="DF1252">
        <v>4762422</v>
      </c>
      <c r="DG1252">
        <v>67588721</v>
      </c>
      <c r="DH1252">
        <v>1006000</v>
      </c>
      <c r="DI1252">
        <v>59598000</v>
      </c>
      <c r="DJ1252">
        <v>0</v>
      </c>
      <c r="DK1252">
        <v>-70000</v>
      </c>
      <c r="DL1252">
        <v>0</v>
      </c>
      <c r="DM1252">
        <v>0</v>
      </c>
      <c r="DN1252">
        <v>0</v>
      </c>
      <c r="DO1252">
        <v>0</v>
      </c>
      <c r="DP1252">
        <v>496000</v>
      </c>
      <c r="DQ1252">
        <v>192658000</v>
      </c>
      <c r="DR1252">
        <v>0</v>
      </c>
      <c r="DS1252">
        <v>0</v>
      </c>
      <c r="DT1252">
        <v>0</v>
      </c>
      <c r="DU1252">
        <v>0</v>
      </c>
      <c r="DV1252">
        <v>0</v>
      </c>
      <c r="DW1252">
        <v>0</v>
      </c>
      <c r="DX1252">
        <v>0</v>
      </c>
      <c r="DY1252">
        <v>0</v>
      </c>
      <c r="DZ1252">
        <v>0</v>
      </c>
      <c r="EA1252">
        <v>0</v>
      </c>
      <c r="EB1252">
        <v>2338146</v>
      </c>
      <c r="EC1252">
        <v>361604</v>
      </c>
      <c r="ED1252">
        <v>0</v>
      </c>
    </row>
    <row r="1253" spans="1:134" x14ac:dyDescent="0.3">
      <c r="A1253">
        <v>106301340</v>
      </c>
      <c r="B1253" t="s">
        <v>1805</v>
      </c>
      <c r="C1253">
        <v>20181</v>
      </c>
      <c r="D1253" s="1">
        <v>43101</v>
      </c>
      <c r="E1253" s="1">
        <v>43190</v>
      </c>
      <c r="F1253" t="s">
        <v>134</v>
      </c>
      <c r="G1253" t="s">
        <v>226</v>
      </c>
      <c r="H1253">
        <v>13</v>
      </c>
      <c r="I1253">
        <v>1015</v>
      </c>
      <c r="J1253" t="s">
        <v>152</v>
      </c>
      <c r="K1253" t="s">
        <v>137</v>
      </c>
      <c r="L1253" t="s">
        <v>138</v>
      </c>
      <c r="M1253" t="s">
        <v>1806</v>
      </c>
      <c r="N1253" t="s">
        <v>1807</v>
      </c>
      <c r="O1253" t="s">
        <v>428</v>
      </c>
      <c r="P1253">
        <v>92868</v>
      </c>
      <c r="Q1253" t="s">
        <v>1808</v>
      </c>
      <c r="R1253">
        <v>491</v>
      </c>
      <c r="S1253">
        <v>379</v>
      </c>
      <c r="T1253">
        <v>379</v>
      </c>
      <c r="U1253">
        <v>1053</v>
      </c>
      <c r="V1253">
        <v>1041</v>
      </c>
      <c r="W1253">
        <v>456</v>
      </c>
      <c r="X1253">
        <v>0</v>
      </c>
      <c r="Y1253">
        <v>0</v>
      </c>
      <c r="Z1253">
        <v>0</v>
      </c>
      <c r="AA1253">
        <v>668</v>
      </c>
      <c r="AB1253">
        <v>1787</v>
      </c>
      <c r="AC1253">
        <v>10</v>
      </c>
      <c r="AD1253">
        <v>37</v>
      </c>
      <c r="AE1253">
        <v>5052</v>
      </c>
      <c r="AF1253">
        <v>0</v>
      </c>
      <c r="AG1253">
        <v>5178</v>
      </c>
      <c r="AH1253">
        <v>4348</v>
      </c>
      <c r="AI1253">
        <v>1566</v>
      </c>
      <c r="AJ1253">
        <v>0</v>
      </c>
      <c r="AK1253">
        <v>0</v>
      </c>
      <c r="AL1253">
        <v>0</v>
      </c>
      <c r="AM1253">
        <v>2345</v>
      </c>
      <c r="AN1253">
        <v>7328</v>
      </c>
      <c r="AO1253">
        <v>28</v>
      </c>
      <c r="AP1253">
        <v>137</v>
      </c>
      <c r="AQ1253">
        <v>20930</v>
      </c>
      <c r="AR1253">
        <v>0</v>
      </c>
      <c r="AS125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41860</v>
      </c>
      <c r="AT1253">
        <v>20488</v>
      </c>
      <c r="AU1253">
        <v>22424</v>
      </c>
      <c r="AV1253">
        <v>4720</v>
      </c>
      <c r="AW1253">
        <v>0</v>
      </c>
      <c r="AX1253">
        <v>0</v>
      </c>
      <c r="AY1253">
        <v>0</v>
      </c>
      <c r="AZ1253">
        <v>13234</v>
      </c>
      <c r="BA1253">
        <v>23532</v>
      </c>
      <c r="BB1253">
        <v>307</v>
      </c>
      <c r="BC1253">
        <v>2174</v>
      </c>
      <c r="BD1253">
        <v>86879</v>
      </c>
      <c r="BE1253">
        <v>101074320</v>
      </c>
      <c r="BF1253">
        <v>81930063</v>
      </c>
      <c r="BG1253">
        <v>21343846</v>
      </c>
      <c r="BH1253">
        <v>0</v>
      </c>
      <c r="BI1253">
        <v>0</v>
      </c>
      <c r="BJ1253">
        <v>0</v>
      </c>
      <c r="BK1253">
        <v>44447705</v>
      </c>
      <c r="BL1253">
        <v>101202569</v>
      </c>
      <c r="BM1253">
        <v>526463</v>
      </c>
      <c r="BN1253">
        <v>2594434</v>
      </c>
      <c r="BO1253">
        <v>353119400</v>
      </c>
      <c r="BP1253">
        <v>89636234</v>
      </c>
      <c r="BQ1253">
        <v>98105450</v>
      </c>
      <c r="BR1253">
        <v>20649357</v>
      </c>
      <c r="BS1253">
        <v>0</v>
      </c>
      <c r="BT1253">
        <v>0</v>
      </c>
      <c r="BU1253">
        <v>0</v>
      </c>
      <c r="BV1253">
        <v>57901523</v>
      </c>
      <c r="BW1253">
        <v>102955129</v>
      </c>
      <c r="BX1253">
        <v>1342228</v>
      </c>
      <c r="BY1253">
        <v>9513640</v>
      </c>
      <c r="BZ1253">
        <v>380103561</v>
      </c>
      <c r="CA1253">
        <v>264090</v>
      </c>
      <c r="CB1253">
        <v>156503243</v>
      </c>
      <c r="CC1253">
        <v>179466702</v>
      </c>
      <c r="CD1253">
        <v>18150590</v>
      </c>
      <c r="CE1253">
        <v>0</v>
      </c>
      <c r="CF1253">
        <v>0</v>
      </c>
      <c r="CG1253">
        <v>0</v>
      </c>
      <c r="CH1253">
        <v>0</v>
      </c>
      <c r="CI1253">
        <v>62624618</v>
      </c>
      <c r="CJ1253">
        <v>157121047</v>
      </c>
      <c r="CK1253">
        <v>0</v>
      </c>
      <c r="CL1253">
        <v>3167348</v>
      </c>
      <c r="CM1253">
        <v>0</v>
      </c>
      <c r="CN1253">
        <v>0</v>
      </c>
      <c r="CO1253">
        <v>0</v>
      </c>
      <c r="CP1253">
        <v>7249586</v>
      </c>
      <c r="CQ1253">
        <v>584547224</v>
      </c>
      <c r="CR1253">
        <v>186389</v>
      </c>
      <c r="CS1253">
        <v>0</v>
      </c>
      <c r="CT1253">
        <v>0</v>
      </c>
      <c r="CU1253">
        <v>0</v>
      </c>
      <c r="CV1253">
        <v>186389</v>
      </c>
      <c r="CW1253">
        <v>34207311</v>
      </c>
      <c r="CX1253">
        <v>755200</v>
      </c>
      <c r="CY1253">
        <v>23842613</v>
      </c>
      <c r="CZ1253">
        <v>0</v>
      </c>
      <c r="DA1253">
        <v>0</v>
      </c>
      <c r="DB1253">
        <v>0</v>
      </c>
      <c r="DC1253">
        <v>39724610</v>
      </c>
      <c r="DD1253">
        <v>47036651</v>
      </c>
      <c r="DE1253">
        <v>1868691</v>
      </c>
      <c r="DF1253">
        <v>1427050</v>
      </c>
      <c r="DG1253">
        <v>148862126</v>
      </c>
      <c r="DH1253">
        <v>5880005</v>
      </c>
      <c r="DI1253">
        <v>156313498</v>
      </c>
      <c r="DJ1253">
        <v>0</v>
      </c>
      <c r="DK1253">
        <v>-89067</v>
      </c>
      <c r="DL1253">
        <v>0</v>
      </c>
      <c r="DM1253">
        <v>0</v>
      </c>
      <c r="DN1253">
        <v>0</v>
      </c>
      <c r="DO1253">
        <v>0</v>
      </c>
      <c r="DP1253">
        <v>424504</v>
      </c>
      <c r="DQ1253">
        <v>400198981</v>
      </c>
      <c r="DR1253">
        <v>0</v>
      </c>
      <c r="DS1253">
        <v>0</v>
      </c>
      <c r="DT1253">
        <v>0</v>
      </c>
      <c r="DU1253">
        <v>0</v>
      </c>
      <c r="DV1253">
        <v>0</v>
      </c>
      <c r="DW1253">
        <v>0</v>
      </c>
      <c r="DX1253">
        <v>0</v>
      </c>
      <c r="DY1253">
        <v>0</v>
      </c>
      <c r="DZ1253">
        <v>0</v>
      </c>
      <c r="EA1253">
        <v>0</v>
      </c>
      <c r="EB1253">
        <v>0</v>
      </c>
      <c r="EC1253">
        <v>0</v>
      </c>
      <c r="ED1253">
        <v>0</v>
      </c>
    </row>
    <row r="1254" spans="1:134" x14ac:dyDescent="0.3">
      <c r="A1254">
        <v>106392232</v>
      </c>
      <c r="B1254" t="s">
        <v>1809</v>
      </c>
      <c r="C1254">
        <v>20181</v>
      </c>
      <c r="D1254" s="1">
        <v>43101</v>
      </c>
      <c r="E1254" s="1">
        <v>43190</v>
      </c>
      <c r="F1254" t="s">
        <v>134</v>
      </c>
      <c r="G1254" t="s">
        <v>176</v>
      </c>
      <c r="H1254">
        <v>6</v>
      </c>
      <c r="I1254">
        <v>507</v>
      </c>
      <c r="J1254" t="s">
        <v>136</v>
      </c>
      <c r="K1254" t="s">
        <v>137</v>
      </c>
      <c r="L1254" t="s">
        <v>138</v>
      </c>
      <c r="M1254" t="s">
        <v>1810</v>
      </c>
      <c r="N1254" t="s">
        <v>1811</v>
      </c>
      <c r="O1254" t="s">
        <v>572</v>
      </c>
      <c r="P1254">
        <v>95204</v>
      </c>
      <c r="Q1254" t="s">
        <v>1812</v>
      </c>
      <c r="R1254">
        <v>35</v>
      </c>
      <c r="S1254">
        <v>35</v>
      </c>
      <c r="T1254">
        <v>35</v>
      </c>
      <c r="U1254">
        <v>201</v>
      </c>
      <c r="V1254">
        <v>74</v>
      </c>
      <c r="W1254">
        <v>0</v>
      </c>
      <c r="X1254">
        <v>0</v>
      </c>
      <c r="Y1254">
        <v>0</v>
      </c>
      <c r="Z1254">
        <v>0</v>
      </c>
      <c r="AA1254">
        <v>2</v>
      </c>
      <c r="AB1254">
        <v>179</v>
      </c>
      <c r="AC1254">
        <v>0</v>
      </c>
      <c r="AD1254">
        <v>1</v>
      </c>
      <c r="AE1254">
        <v>457</v>
      </c>
      <c r="AF1254">
        <v>0</v>
      </c>
      <c r="AG1254">
        <v>1613</v>
      </c>
      <c r="AH1254">
        <v>440</v>
      </c>
      <c r="AI1254">
        <v>0</v>
      </c>
      <c r="AJ1254">
        <v>0</v>
      </c>
      <c r="AK1254">
        <v>0</v>
      </c>
      <c r="AL1254">
        <v>0</v>
      </c>
      <c r="AM1254">
        <v>25</v>
      </c>
      <c r="AN1254">
        <v>777</v>
      </c>
      <c r="AO1254">
        <v>0</v>
      </c>
      <c r="AP1254">
        <v>11</v>
      </c>
      <c r="AQ1254">
        <v>2866</v>
      </c>
      <c r="AR1254">
        <v>0</v>
      </c>
      <c r="AS125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5732</v>
      </c>
      <c r="AT1254">
        <v>289</v>
      </c>
      <c r="AU1254">
        <v>111</v>
      </c>
      <c r="AV1254">
        <v>0</v>
      </c>
      <c r="AW1254">
        <v>0</v>
      </c>
      <c r="AX1254">
        <v>0</v>
      </c>
      <c r="AY1254">
        <v>0</v>
      </c>
      <c r="AZ1254">
        <v>92</v>
      </c>
      <c r="BA1254">
        <v>1601</v>
      </c>
      <c r="BB1254">
        <v>0</v>
      </c>
      <c r="BC1254">
        <v>30</v>
      </c>
      <c r="BD1254">
        <v>2123</v>
      </c>
      <c r="BE1254">
        <v>4522280</v>
      </c>
      <c r="BF1254">
        <v>1218838</v>
      </c>
      <c r="BG1254">
        <v>0</v>
      </c>
      <c r="BH1254">
        <v>0</v>
      </c>
      <c r="BI1254">
        <v>0</v>
      </c>
      <c r="BJ1254">
        <v>0</v>
      </c>
      <c r="BK1254">
        <v>70037</v>
      </c>
      <c r="BL1254">
        <v>2213060</v>
      </c>
      <c r="BM1254">
        <v>0</v>
      </c>
      <c r="BN1254">
        <v>30051</v>
      </c>
      <c r="BO1254">
        <v>8054266</v>
      </c>
      <c r="BP1254">
        <v>137628</v>
      </c>
      <c r="BQ1254">
        <v>51723</v>
      </c>
      <c r="BR1254">
        <v>0</v>
      </c>
      <c r="BS1254">
        <v>0</v>
      </c>
      <c r="BT1254">
        <v>0</v>
      </c>
      <c r="BU1254">
        <v>0</v>
      </c>
      <c r="BV1254">
        <v>41325</v>
      </c>
      <c r="BW1254">
        <v>748354</v>
      </c>
      <c r="BX1254">
        <v>0</v>
      </c>
      <c r="BY1254">
        <v>4534</v>
      </c>
      <c r="BZ1254">
        <v>983564</v>
      </c>
      <c r="CA1254">
        <v>201721</v>
      </c>
      <c r="CB1254">
        <v>2934919</v>
      </c>
      <c r="CC1254">
        <v>713209</v>
      </c>
      <c r="CD1254">
        <v>0</v>
      </c>
      <c r="CE1254">
        <v>0</v>
      </c>
      <c r="CF1254">
        <v>0</v>
      </c>
      <c r="CG1254">
        <v>0</v>
      </c>
      <c r="CH1254">
        <v>0</v>
      </c>
      <c r="CI1254">
        <v>47898</v>
      </c>
      <c r="CJ1254">
        <v>1213743</v>
      </c>
      <c r="CK1254">
        <v>0</v>
      </c>
      <c r="CL1254">
        <v>0</v>
      </c>
      <c r="CM1254">
        <v>0</v>
      </c>
      <c r="CN1254">
        <v>0</v>
      </c>
      <c r="CO1254">
        <v>0</v>
      </c>
      <c r="CP1254">
        <v>131000</v>
      </c>
      <c r="CQ1254">
        <v>5242490</v>
      </c>
      <c r="CR1254">
        <v>0</v>
      </c>
      <c r="CS1254">
        <v>0</v>
      </c>
      <c r="CT1254">
        <v>0</v>
      </c>
      <c r="CU1254">
        <v>0</v>
      </c>
      <c r="CV1254">
        <v>0</v>
      </c>
      <c r="CW1254">
        <v>1656887</v>
      </c>
      <c r="CX1254">
        <v>493271</v>
      </c>
      <c r="CY1254">
        <v>0</v>
      </c>
      <c r="CZ1254">
        <v>0</v>
      </c>
      <c r="DA1254">
        <v>0</v>
      </c>
      <c r="DB1254">
        <v>0</v>
      </c>
      <c r="DC1254">
        <v>57943</v>
      </c>
      <c r="DD1254">
        <v>1586935</v>
      </c>
      <c r="DE1254">
        <v>0</v>
      </c>
      <c r="DF1254">
        <v>304</v>
      </c>
      <c r="DG1254">
        <v>3795340</v>
      </c>
      <c r="DH1254">
        <v>21108</v>
      </c>
      <c r="DI1254">
        <v>4738943</v>
      </c>
      <c r="DJ1254">
        <v>35098</v>
      </c>
      <c r="DK1254">
        <v>-4706</v>
      </c>
      <c r="DL1254">
        <v>0</v>
      </c>
      <c r="DM1254">
        <v>0</v>
      </c>
      <c r="DN1254">
        <v>0</v>
      </c>
      <c r="DO1254">
        <v>0</v>
      </c>
      <c r="DP1254">
        <v>40864</v>
      </c>
      <c r="DQ1254">
        <v>1648820</v>
      </c>
      <c r="DR1254">
        <v>0</v>
      </c>
      <c r="DS1254">
        <v>0</v>
      </c>
      <c r="DT1254">
        <v>0</v>
      </c>
      <c r="DU1254">
        <v>0</v>
      </c>
      <c r="DV1254">
        <v>0</v>
      </c>
      <c r="DW1254">
        <v>0</v>
      </c>
      <c r="DX1254">
        <v>0</v>
      </c>
      <c r="DY1254">
        <v>0</v>
      </c>
      <c r="DZ1254">
        <v>0</v>
      </c>
      <c r="EA1254">
        <v>0</v>
      </c>
      <c r="EB1254">
        <v>0</v>
      </c>
      <c r="EC1254">
        <v>0</v>
      </c>
      <c r="ED1254">
        <v>0</v>
      </c>
    </row>
    <row r="1255" spans="1:134" x14ac:dyDescent="0.3">
      <c r="A1255">
        <v>106391042</v>
      </c>
      <c r="B1255" t="s">
        <v>1813</v>
      </c>
      <c r="C1255">
        <v>20181</v>
      </c>
      <c r="D1255" s="1">
        <v>43101</v>
      </c>
      <c r="E1255" s="1">
        <v>43190</v>
      </c>
      <c r="F1255" t="s">
        <v>134</v>
      </c>
      <c r="G1255" t="s">
        <v>176</v>
      </c>
      <c r="H1255">
        <v>6</v>
      </c>
      <c r="I1255">
        <v>507</v>
      </c>
      <c r="J1255" t="s">
        <v>136</v>
      </c>
      <c r="K1255" t="s">
        <v>137</v>
      </c>
      <c r="L1255" t="s">
        <v>138</v>
      </c>
      <c r="M1255" t="s">
        <v>1814</v>
      </c>
      <c r="N1255" t="s">
        <v>1815</v>
      </c>
      <c r="O1255" t="s">
        <v>572</v>
      </c>
      <c r="P1255">
        <v>95204</v>
      </c>
      <c r="Q1255" t="s">
        <v>1816</v>
      </c>
      <c r="R1255">
        <v>337</v>
      </c>
      <c r="S1255">
        <v>337</v>
      </c>
      <c r="T1255">
        <v>257</v>
      </c>
      <c r="U1255">
        <v>1322</v>
      </c>
      <c r="V1255">
        <v>813</v>
      </c>
      <c r="W1255">
        <v>480</v>
      </c>
      <c r="X1255">
        <v>1117</v>
      </c>
      <c r="Y1255">
        <v>0</v>
      </c>
      <c r="Z1255">
        <v>0</v>
      </c>
      <c r="AA1255">
        <v>59</v>
      </c>
      <c r="AB1255">
        <v>955</v>
      </c>
      <c r="AC1255">
        <v>5</v>
      </c>
      <c r="AD1255">
        <v>21</v>
      </c>
      <c r="AE1255">
        <v>4772</v>
      </c>
      <c r="AF1255">
        <v>0</v>
      </c>
      <c r="AG1255">
        <v>6522</v>
      </c>
      <c r="AH1255">
        <v>4002</v>
      </c>
      <c r="AI1255">
        <v>3243</v>
      </c>
      <c r="AJ1255">
        <v>3835</v>
      </c>
      <c r="AK1255">
        <v>0</v>
      </c>
      <c r="AL1255">
        <v>0</v>
      </c>
      <c r="AM1255">
        <v>277</v>
      </c>
      <c r="AN1255">
        <v>3571</v>
      </c>
      <c r="AO1255">
        <v>15</v>
      </c>
      <c r="AP1255">
        <v>67</v>
      </c>
      <c r="AQ1255">
        <v>21532</v>
      </c>
      <c r="AR1255">
        <v>0</v>
      </c>
      <c r="AS125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43064</v>
      </c>
      <c r="AT1255">
        <v>18839</v>
      </c>
      <c r="AU1255">
        <v>8475</v>
      </c>
      <c r="AV1255">
        <v>3204</v>
      </c>
      <c r="AW1255">
        <v>17931</v>
      </c>
      <c r="AX1255">
        <v>2</v>
      </c>
      <c r="AY1255">
        <v>0</v>
      </c>
      <c r="AZ1255">
        <v>2835</v>
      </c>
      <c r="BA1255">
        <v>14934</v>
      </c>
      <c r="BB1255">
        <v>741</v>
      </c>
      <c r="BC1255">
        <v>935</v>
      </c>
      <c r="BD1255">
        <v>67896</v>
      </c>
      <c r="BE1255">
        <v>172644127</v>
      </c>
      <c r="BF1255">
        <v>107279268</v>
      </c>
      <c r="BG1255">
        <v>60456233</v>
      </c>
      <c r="BH1255">
        <v>97543648</v>
      </c>
      <c r="BI1255">
        <v>0</v>
      </c>
      <c r="BJ1255">
        <v>0</v>
      </c>
      <c r="BK1255">
        <v>6508905</v>
      </c>
      <c r="BL1255">
        <v>96607871</v>
      </c>
      <c r="BM1255">
        <v>595715</v>
      </c>
      <c r="BN1255">
        <v>2647334</v>
      </c>
      <c r="BO1255">
        <v>544283101</v>
      </c>
      <c r="BP1255">
        <v>69048834</v>
      </c>
      <c r="BQ1255">
        <v>33649078</v>
      </c>
      <c r="BR1255">
        <v>11762482</v>
      </c>
      <c r="BS1255">
        <v>74356798</v>
      </c>
      <c r="BT1255">
        <v>5131</v>
      </c>
      <c r="BU1255">
        <v>0</v>
      </c>
      <c r="BV1255">
        <v>7618329</v>
      </c>
      <c r="BW1255">
        <v>63318564</v>
      </c>
      <c r="BX1255">
        <v>2902041</v>
      </c>
      <c r="BY1255">
        <v>3302213</v>
      </c>
      <c r="BZ1255">
        <v>265963470</v>
      </c>
      <c r="CA1255">
        <v>9970673</v>
      </c>
      <c r="CB1255">
        <v>205991226</v>
      </c>
      <c r="CC1255">
        <v>121495889</v>
      </c>
      <c r="CD1255">
        <v>43409212</v>
      </c>
      <c r="CE1255">
        <v>153559207</v>
      </c>
      <c r="CF1255">
        <v>0</v>
      </c>
      <c r="CG1255">
        <v>4322</v>
      </c>
      <c r="CH1255">
        <v>0</v>
      </c>
      <c r="CI1255">
        <v>11174796</v>
      </c>
      <c r="CJ1255">
        <v>111099095</v>
      </c>
      <c r="CK1255">
        <v>0</v>
      </c>
      <c r="CL1255">
        <v>5520756</v>
      </c>
      <c r="CM1255">
        <v>0</v>
      </c>
      <c r="CN1255">
        <v>0</v>
      </c>
      <c r="CO1255">
        <v>0</v>
      </c>
      <c r="CP1255">
        <v>2784444</v>
      </c>
      <c r="CQ1255">
        <v>665009620</v>
      </c>
      <c r="CR1255">
        <v>0</v>
      </c>
      <c r="CS1255">
        <v>0</v>
      </c>
      <c r="CT1255">
        <v>0</v>
      </c>
      <c r="CU1255">
        <v>0</v>
      </c>
      <c r="CV1255">
        <v>0</v>
      </c>
      <c r="CW1255">
        <v>34080251</v>
      </c>
      <c r="CX1255">
        <v>19014659</v>
      </c>
      <c r="CY1255">
        <v>24526810</v>
      </c>
      <c r="CZ1255">
        <v>17968640</v>
      </c>
      <c r="DA1255">
        <v>781</v>
      </c>
      <c r="DB1255">
        <v>0</v>
      </c>
      <c r="DC1255">
        <v>2698363</v>
      </c>
      <c r="DD1255">
        <v>46789077</v>
      </c>
      <c r="DE1255">
        <v>0</v>
      </c>
      <c r="DF1255">
        <v>158370</v>
      </c>
      <c r="DG1255">
        <v>145236951</v>
      </c>
      <c r="DH1255">
        <v>1271882</v>
      </c>
      <c r="DI1255">
        <v>133534122</v>
      </c>
      <c r="DJ1255">
        <v>5471560</v>
      </c>
      <c r="DK1255">
        <v>523440</v>
      </c>
      <c r="DL1255">
        <v>0</v>
      </c>
      <c r="DM1255">
        <v>0</v>
      </c>
      <c r="DN1255">
        <v>0</v>
      </c>
      <c r="DO1255">
        <v>0</v>
      </c>
      <c r="DP1255">
        <v>3077918</v>
      </c>
      <c r="DQ1255">
        <v>182727168</v>
      </c>
      <c r="DR1255">
        <v>0</v>
      </c>
      <c r="DS1255">
        <v>0</v>
      </c>
      <c r="DT1255">
        <v>0</v>
      </c>
      <c r="DU1255">
        <v>0</v>
      </c>
      <c r="DV1255">
        <v>0</v>
      </c>
      <c r="DW1255">
        <v>0</v>
      </c>
      <c r="DX1255">
        <v>0</v>
      </c>
      <c r="DY1255">
        <v>0</v>
      </c>
      <c r="DZ1255">
        <v>0</v>
      </c>
      <c r="EA1255">
        <v>0</v>
      </c>
      <c r="EB1255">
        <v>0</v>
      </c>
      <c r="EC1255">
        <v>0</v>
      </c>
      <c r="ED1255">
        <v>0</v>
      </c>
    </row>
    <row r="1256" spans="1:134" x14ac:dyDescent="0.3">
      <c r="A1256">
        <v>106301342</v>
      </c>
      <c r="B1256" t="s">
        <v>1817</v>
      </c>
      <c r="C1256">
        <v>20181</v>
      </c>
      <c r="D1256" s="1">
        <v>43101</v>
      </c>
      <c r="E1256" s="1">
        <v>43190</v>
      </c>
      <c r="F1256" t="s">
        <v>134</v>
      </c>
      <c r="G1256" t="s">
        <v>226</v>
      </c>
      <c r="H1256">
        <v>13</v>
      </c>
      <c r="I1256">
        <v>1011</v>
      </c>
      <c r="J1256" t="s">
        <v>152</v>
      </c>
      <c r="K1256" t="s">
        <v>137</v>
      </c>
      <c r="L1256" t="s">
        <v>138</v>
      </c>
      <c r="M1256" t="s">
        <v>1818</v>
      </c>
      <c r="N1256" t="s">
        <v>1819</v>
      </c>
      <c r="O1256" t="s">
        <v>1820</v>
      </c>
      <c r="P1256">
        <v>92835</v>
      </c>
      <c r="Q1256" t="s">
        <v>1821</v>
      </c>
      <c r="R1256">
        <v>320</v>
      </c>
      <c r="S1256">
        <v>320</v>
      </c>
      <c r="T1256">
        <v>263</v>
      </c>
      <c r="U1256">
        <v>1096</v>
      </c>
      <c r="V1256">
        <v>1142</v>
      </c>
      <c r="W1256">
        <v>182</v>
      </c>
      <c r="X1256">
        <v>375</v>
      </c>
      <c r="Y1256">
        <v>0</v>
      </c>
      <c r="Z1256">
        <v>0</v>
      </c>
      <c r="AA1256">
        <v>44</v>
      </c>
      <c r="AB1256">
        <v>1098</v>
      </c>
      <c r="AC1256">
        <v>1</v>
      </c>
      <c r="AD1256">
        <v>28</v>
      </c>
      <c r="AE1256">
        <v>3966</v>
      </c>
      <c r="AF1256">
        <v>0</v>
      </c>
      <c r="AG1256">
        <v>5384</v>
      </c>
      <c r="AH1256">
        <v>5591</v>
      </c>
      <c r="AI1256">
        <v>1048</v>
      </c>
      <c r="AJ1256">
        <v>1545</v>
      </c>
      <c r="AK1256">
        <v>0</v>
      </c>
      <c r="AL1256">
        <v>0</v>
      </c>
      <c r="AM1256">
        <v>170</v>
      </c>
      <c r="AN1256">
        <v>4389</v>
      </c>
      <c r="AO1256">
        <v>4</v>
      </c>
      <c r="AP1256">
        <v>72</v>
      </c>
      <c r="AQ1256">
        <v>18203</v>
      </c>
      <c r="AR1256">
        <v>0</v>
      </c>
      <c r="AS125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36406</v>
      </c>
      <c r="AT1256">
        <v>23960</v>
      </c>
      <c r="AU1256">
        <v>28453</v>
      </c>
      <c r="AV1256">
        <v>5813</v>
      </c>
      <c r="AW1256">
        <v>12074</v>
      </c>
      <c r="AX1256">
        <v>0</v>
      </c>
      <c r="AY1256">
        <v>0</v>
      </c>
      <c r="AZ1256">
        <v>1705</v>
      </c>
      <c r="BA1256">
        <v>51006</v>
      </c>
      <c r="BB1256">
        <v>1142</v>
      </c>
      <c r="BC1256">
        <v>6244</v>
      </c>
      <c r="BD1256">
        <v>130397</v>
      </c>
      <c r="BE1256">
        <v>85771217</v>
      </c>
      <c r="BF1256">
        <v>91512379</v>
      </c>
      <c r="BG1256">
        <v>13785998</v>
      </c>
      <c r="BH1256">
        <v>21754485</v>
      </c>
      <c r="BI1256">
        <v>0</v>
      </c>
      <c r="BJ1256">
        <v>0</v>
      </c>
      <c r="BK1256">
        <v>2427452</v>
      </c>
      <c r="BL1256">
        <v>68028734</v>
      </c>
      <c r="BM1256">
        <v>1991361</v>
      </c>
      <c r="BN1256">
        <v>972547</v>
      </c>
      <c r="BO1256">
        <v>286244173</v>
      </c>
      <c r="BP1256">
        <v>65209271</v>
      </c>
      <c r="BQ1256">
        <v>79371678</v>
      </c>
      <c r="BR1256">
        <v>10099445</v>
      </c>
      <c r="BS1256">
        <v>26167538</v>
      </c>
      <c r="BT1256">
        <v>0</v>
      </c>
      <c r="BU1256">
        <v>0</v>
      </c>
      <c r="BV1256">
        <v>3847596</v>
      </c>
      <c r="BW1256">
        <v>114809626</v>
      </c>
      <c r="BX1256">
        <v>4867243</v>
      </c>
      <c r="BY1256">
        <v>3402874</v>
      </c>
      <c r="BZ1256">
        <v>307775271</v>
      </c>
      <c r="CA1256">
        <v>971223</v>
      </c>
      <c r="CB1256">
        <v>122766829</v>
      </c>
      <c r="CC1256">
        <v>149694434</v>
      </c>
      <c r="CD1256">
        <v>21831295</v>
      </c>
      <c r="CE1256">
        <v>44327871</v>
      </c>
      <c r="CF1256">
        <v>0</v>
      </c>
      <c r="CG1256">
        <v>0</v>
      </c>
      <c r="CH1256">
        <v>0</v>
      </c>
      <c r="CI1256">
        <v>4094477</v>
      </c>
      <c r="CJ1256">
        <v>119667707</v>
      </c>
      <c r="CK1256">
        <v>0</v>
      </c>
      <c r="CL1256">
        <v>6858604</v>
      </c>
      <c r="CM1256">
        <v>0</v>
      </c>
      <c r="CN1256">
        <v>0</v>
      </c>
      <c r="CO1256">
        <v>0</v>
      </c>
      <c r="CP1256">
        <v>3836347</v>
      </c>
      <c r="CQ1256">
        <v>474048787</v>
      </c>
      <c r="CR1256">
        <v>16668137</v>
      </c>
      <c r="CS1256">
        <v>0</v>
      </c>
      <c r="CT1256">
        <v>0</v>
      </c>
      <c r="CU1256">
        <v>10902447</v>
      </c>
      <c r="CV1256">
        <v>27570584</v>
      </c>
      <c r="CW1256">
        <v>28067976</v>
      </c>
      <c r="CX1256">
        <v>37712077</v>
      </c>
      <c r="CY1256">
        <v>1908465</v>
      </c>
      <c r="CZ1256">
        <v>3594152</v>
      </c>
      <c r="DA1256">
        <v>0</v>
      </c>
      <c r="DB1256">
        <v>0</v>
      </c>
      <c r="DC1256">
        <v>2083449</v>
      </c>
      <c r="DD1256">
        <v>73801158</v>
      </c>
      <c r="DE1256">
        <v>0</v>
      </c>
      <c r="DF1256">
        <v>373964</v>
      </c>
      <c r="DG1256">
        <v>147541241</v>
      </c>
      <c r="DH1256">
        <v>3336383</v>
      </c>
      <c r="DI1256">
        <v>140823237</v>
      </c>
      <c r="DJ1256">
        <v>0</v>
      </c>
      <c r="DK1256">
        <v>1080766</v>
      </c>
      <c r="DL1256">
        <v>0</v>
      </c>
      <c r="DM1256">
        <v>0</v>
      </c>
      <c r="DN1256">
        <v>0</v>
      </c>
      <c r="DO1256">
        <v>0</v>
      </c>
      <c r="DP1256">
        <v>7908655</v>
      </c>
      <c r="DQ1256">
        <v>620991002</v>
      </c>
      <c r="DR1256">
        <v>0</v>
      </c>
      <c r="DS1256">
        <v>0</v>
      </c>
      <c r="DT1256">
        <v>0</v>
      </c>
      <c r="DU1256">
        <v>0</v>
      </c>
      <c r="DV1256">
        <v>0</v>
      </c>
      <c r="DW1256">
        <v>0</v>
      </c>
      <c r="DX1256">
        <v>0</v>
      </c>
      <c r="DY1256">
        <v>0</v>
      </c>
      <c r="DZ1256">
        <v>0</v>
      </c>
      <c r="EA1256">
        <v>0</v>
      </c>
      <c r="EB1256">
        <v>0</v>
      </c>
      <c r="EC1256">
        <v>0</v>
      </c>
      <c r="ED1256">
        <v>0</v>
      </c>
    </row>
    <row r="1257" spans="1:134" x14ac:dyDescent="0.3">
      <c r="A1257">
        <v>106434138</v>
      </c>
      <c r="B1257" t="s">
        <v>1822</v>
      </c>
      <c r="C1257">
        <v>20181</v>
      </c>
      <c r="D1257" s="1">
        <v>43101</v>
      </c>
      <c r="E1257" s="1">
        <v>43190</v>
      </c>
      <c r="F1257" t="s">
        <v>134</v>
      </c>
      <c r="G1257" t="s">
        <v>446</v>
      </c>
      <c r="H1257">
        <v>7</v>
      </c>
      <c r="I1257">
        <v>433</v>
      </c>
      <c r="J1257" t="s">
        <v>136</v>
      </c>
      <c r="K1257" t="s">
        <v>137</v>
      </c>
      <c r="L1257" t="s">
        <v>138</v>
      </c>
      <c r="M1257" t="s">
        <v>1352</v>
      </c>
      <c r="N1257" t="s">
        <v>1823</v>
      </c>
      <c r="O1257" t="s">
        <v>1824</v>
      </c>
      <c r="P1257">
        <v>95020</v>
      </c>
      <c r="Q1257" t="s">
        <v>1825</v>
      </c>
      <c r="R1257">
        <v>93</v>
      </c>
      <c r="S1257">
        <v>72</v>
      </c>
      <c r="T1257">
        <v>34</v>
      </c>
      <c r="U1257">
        <v>235</v>
      </c>
      <c r="V1257">
        <v>64</v>
      </c>
      <c r="W1257">
        <v>99</v>
      </c>
      <c r="X1257">
        <v>164</v>
      </c>
      <c r="Y1257">
        <v>0</v>
      </c>
      <c r="Z1257">
        <v>0</v>
      </c>
      <c r="AA1257">
        <v>2</v>
      </c>
      <c r="AB1257">
        <v>199</v>
      </c>
      <c r="AC1257">
        <v>0</v>
      </c>
      <c r="AD1257">
        <v>3</v>
      </c>
      <c r="AE1257">
        <v>766</v>
      </c>
      <c r="AF1257">
        <v>0</v>
      </c>
      <c r="AG1257">
        <v>1148</v>
      </c>
      <c r="AH1257">
        <v>305</v>
      </c>
      <c r="AI1257">
        <v>362</v>
      </c>
      <c r="AJ1257">
        <v>553</v>
      </c>
      <c r="AK1257">
        <v>0</v>
      </c>
      <c r="AL1257">
        <v>0</v>
      </c>
      <c r="AM1257">
        <v>10</v>
      </c>
      <c r="AN1257">
        <v>614</v>
      </c>
      <c r="AO1257">
        <v>0</v>
      </c>
      <c r="AP1257">
        <v>10</v>
      </c>
      <c r="AQ1257">
        <v>3002</v>
      </c>
      <c r="AR1257">
        <v>0</v>
      </c>
      <c r="AS125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6004</v>
      </c>
      <c r="AT1257">
        <v>2697</v>
      </c>
      <c r="AU1257">
        <v>479</v>
      </c>
      <c r="AV1257">
        <v>1220</v>
      </c>
      <c r="AW1257">
        <v>3504</v>
      </c>
      <c r="AX1257">
        <v>0</v>
      </c>
      <c r="AY1257">
        <v>0</v>
      </c>
      <c r="AZ1257">
        <v>179</v>
      </c>
      <c r="BA1257">
        <v>4370</v>
      </c>
      <c r="BB1257">
        <v>0</v>
      </c>
      <c r="BC1257">
        <v>326</v>
      </c>
      <c r="BD1257">
        <v>12775</v>
      </c>
      <c r="BE1257">
        <v>26785918</v>
      </c>
      <c r="BF1257">
        <v>7709105</v>
      </c>
      <c r="BG1257">
        <v>7252129</v>
      </c>
      <c r="BH1257">
        <v>12048603</v>
      </c>
      <c r="BI1257">
        <v>0</v>
      </c>
      <c r="BJ1257">
        <v>0</v>
      </c>
      <c r="BK1257">
        <v>233375</v>
      </c>
      <c r="BL1257">
        <v>12882876</v>
      </c>
      <c r="BM1257">
        <v>0</v>
      </c>
      <c r="BN1257">
        <v>260252</v>
      </c>
      <c r="BO1257">
        <v>67172258</v>
      </c>
      <c r="BP1257">
        <v>14882095</v>
      </c>
      <c r="BQ1257">
        <v>3422154</v>
      </c>
      <c r="BR1257">
        <v>6993029</v>
      </c>
      <c r="BS1257">
        <v>15537978</v>
      </c>
      <c r="BT1257">
        <v>0</v>
      </c>
      <c r="BU1257">
        <v>0</v>
      </c>
      <c r="BV1257">
        <v>709078</v>
      </c>
      <c r="BW1257">
        <v>18964805</v>
      </c>
      <c r="BX1257">
        <v>0</v>
      </c>
      <c r="BY1257">
        <v>1778292</v>
      </c>
      <c r="BZ1257">
        <v>62287431</v>
      </c>
      <c r="CA1257">
        <v>1149431</v>
      </c>
      <c r="CB1257">
        <v>36196372</v>
      </c>
      <c r="CC1257">
        <v>9772940</v>
      </c>
      <c r="CD1257">
        <v>12120178</v>
      </c>
      <c r="CE1257">
        <v>24507916</v>
      </c>
      <c r="CF1257">
        <v>0</v>
      </c>
      <c r="CG1257">
        <v>0</v>
      </c>
      <c r="CH1257">
        <v>0</v>
      </c>
      <c r="CI1257">
        <v>794609</v>
      </c>
      <c r="CJ1257">
        <v>21112588</v>
      </c>
      <c r="CK1257">
        <v>0</v>
      </c>
      <c r="CL1257">
        <v>869584</v>
      </c>
      <c r="CM1257">
        <v>0</v>
      </c>
      <c r="CN1257">
        <v>0</v>
      </c>
      <c r="CO1257">
        <v>0</v>
      </c>
      <c r="CP1257">
        <v>975957</v>
      </c>
      <c r="CQ1257">
        <v>107499575</v>
      </c>
      <c r="CR1257">
        <v>0</v>
      </c>
      <c r="CS1257">
        <v>0</v>
      </c>
      <c r="CT1257">
        <v>0</v>
      </c>
      <c r="CU1257">
        <v>0</v>
      </c>
      <c r="CV1257">
        <v>0</v>
      </c>
      <c r="CW1257">
        <v>5428291</v>
      </c>
      <c r="CX1257">
        <v>1190913</v>
      </c>
      <c r="CY1257">
        <v>2095368</v>
      </c>
      <c r="CZ1257">
        <v>2606439</v>
      </c>
      <c r="DA1257">
        <v>0</v>
      </c>
      <c r="DB1257">
        <v>0</v>
      </c>
      <c r="DC1257">
        <v>133671</v>
      </c>
      <c r="DD1257">
        <v>10256129</v>
      </c>
      <c r="DE1257">
        <v>0</v>
      </c>
      <c r="DF1257">
        <v>249303</v>
      </c>
      <c r="DG1257">
        <v>21960114</v>
      </c>
      <c r="DH1257">
        <v>52066</v>
      </c>
      <c r="DI1257">
        <v>24957558</v>
      </c>
      <c r="DJ1257">
        <v>0</v>
      </c>
      <c r="DK1257">
        <v>16692</v>
      </c>
      <c r="DL1257">
        <v>0</v>
      </c>
      <c r="DM1257">
        <v>0</v>
      </c>
      <c r="DN1257">
        <v>0</v>
      </c>
      <c r="DO1257">
        <v>0</v>
      </c>
      <c r="DP1257">
        <v>561000</v>
      </c>
      <c r="DQ1257">
        <v>14312549</v>
      </c>
      <c r="DR1257">
        <v>0</v>
      </c>
      <c r="DS1257">
        <v>0</v>
      </c>
      <c r="DT1257">
        <v>0</v>
      </c>
      <c r="DU1257">
        <v>0</v>
      </c>
      <c r="DV1257">
        <v>0</v>
      </c>
      <c r="DW1257">
        <v>0</v>
      </c>
      <c r="DX1257">
        <v>0</v>
      </c>
      <c r="DY1257">
        <v>0</v>
      </c>
      <c r="DZ1257">
        <v>0</v>
      </c>
      <c r="EA1257">
        <v>0</v>
      </c>
      <c r="EB1257">
        <v>0</v>
      </c>
      <c r="EC1257">
        <v>0</v>
      </c>
      <c r="ED1257">
        <v>0</v>
      </c>
    </row>
    <row r="1258" spans="1:134" x14ac:dyDescent="0.3">
      <c r="A1258">
        <v>106361343</v>
      </c>
      <c r="B1258" t="s">
        <v>1826</v>
      </c>
      <c r="C1258">
        <v>20181</v>
      </c>
      <c r="D1258" s="1">
        <v>43101</v>
      </c>
      <c r="E1258" s="1">
        <v>43190</v>
      </c>
      <c r="F1258" t="s">
        <v>134</v>
      </c>
      <c r="G1258" t="s">
        <v>275</v>
      </c>
      <c r="H1258">
        <v>12</v>
      </c>
      <c r="I1258">
        <v>1211</v>
      </c>
      <c r="J1258" t="s">
        <v>152</v>
      </c>
      <c r="K1258" t="s">
        <v>137</v>
      </c>
      <c r="L1258" t="s">
        <v>220</v>
      </c>
      <c r="M1258" t="s">
        <v>1827</v>
      </c>
      <c r="N1258" t="s">
        <v>1828</v>
      </c>
      <c r="O1258" t="s">
        <v>1829</v>
      </c>
      <c r="P1258">
        <v>92307</v>
      </c>
      <c r="Q1258" t="s">
        <v>1830</v>
      </c>
      <c r="R1258">
        <v>212</v>
      </c>
      <c r="S1258">
        <v>212</v>
      </c>
      <c r="T1258">
        <v>210</v>
      </c>
      <c r="U1258">
        <v>869</v>
      </c>
      <c r="V1258">
        <v>548</v>
      </c>
      <c r="W1258">
        <v>218</v>
      </c>
      <c r="X1258">
        <v>1278</v>
      </c>
      <c r="Y1258">
        <v>0</v>
      </c>
      <c r="Z1258">
        <v>0</v>
      </c>
      <c r="AA1258">
        <v>24</v>
      </c>
      <c r="AB1258">
        <v>657</v>
      </c>
      <c r="AC1258">
        <v>1</v>
      </c>
      <c r="AD1258">
        <v>53</v>
      </c>
      <c r="AE1258">
        <v>3648</v>
      </c>
      <c r="AF1258">
        <v>0</v>
      </c>
      <c r="AG1258">
        <v>5129</v>
      </c>
      <c r="AH1258">
        <v>2321</v>
      </c>
      <c r="AI1258">
        <v>1055</v>
      </c>
      <c r="AJ1258">
        <v>5132</v>
      </c>
      <c r="AK1258">
        <v>0</v>
      </c>
      <c r="AL1258">
        <v>0</v>
      </c>
      <c r="AM1258">
        <v>61</v>
      </c>
      <c r="AN1258">
        <v>2312</v>
      </c>
      <c r="AO1258">
        <v>2</v>
      </c>
      <c r="AP1258">
        <v>190</v>
      </c>
      <c r="AQ1258">
        <v>16202</v>
      </c>
      <c r="AR1258">
        <v>0</v>
      </c>
      <c r="AS125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32404</v>
      </c>
      <c r="AT1258">
        <v>2097</v>
      </c>
      <c r="AU1258">
        <v>2664</v>
      </c>
      <c r="AV1258">
        <v>2012</v>
      </c>
      <c r="AW1258">
        <v>10259</v>
      </c>
      <c r="AX1258">
        <v>0</v>
      </c>
      <c r="AY1258">
        <v>0</v>
      </c>
      <c r="AZ1258">
        <v>374</v>
      </c>
      <c r="BA1258">
        <v>3863</v>
      </c>
      <c r="BB1258">
        <v>58</v>
      </c>
      <c r="BC1258">
        <v>10651</v>
      </c>
      <c r="BD1258">
        <v>31978</v>
      </c>
      <c r="BE1258">
        <v>67379416</v>
      </c>
      <c r="BF1258">
        <v>37721471</v>
      </c>
      <c r="BG1258">
        <v>14364815</v>
      </c>
      <c r="BH1258">
        <v>70379219</v>
      </c>
      <c r="BI1258">
        <v>0</v>
      </c>
      <c r="BJ1258">
        <v>0</v>
      </c>
      <c r="BK1258">
        <v>1565717</v>
      </c>
      <c r="BL1258">
        <v>39456924</v>
      </c>
      <c r="BM1258">
        <v>28815</v>
      </c>
      <c r="BN1258">
        <v>3258519</v>
      </c>
      <c r="BO1258">
        <v>234154896</v>
      </c>
      <c r="BP1258">
        <v>19615618</v>
      </c>
      <c r="BQ1258">
        <v>30359428</v>
      </c>
      <c r="BR1258">
        <v>11334776</v>
      </c>
      <c r="BS1258">
        <v>60551671</v>
      </c>
      <c r="BT1258">
        <v>0</v>
      </c>
      <c r="BU1258">
        <v>0</v>
      </c>
      <c r="BV1258">
        <v>2720329</v>
      </c>
      <c r="BW1258">
        <v>36206493</v>
      </c>
      <c r="BX1258">
        <v>371567</v>
      </c>
      <c r="BY1258">
        <v>5165198</v>
      </c>
      <c r="BZ1258">
        <v>166325080</v>
      </c>
      <c r="CA1258">
        <v>1527442</v>
      </c>
      <c r="CB1258">
        <v>74292155</v>
      </c>
      <c r="CC1258">
        <v>59141033</v>
      </c>
      <c r="CD1258">
        <v>26591225</v>
      </c>
      <c r="CE1258">
        <v>118979061</v>
      </c>
      <c r="CF1258">
        <v>0</v>
      </c>
      <c r="CG1258">
        <v>0</v>
      </c>
      <c r="CH1258">
        <v>0</v>
      </c>
      <c r="CI1258">
        <v>3356107</v>
      </c>
      <c r="CJ1258">
        <v>47932753</v>
      </c>
      <c r="CK1258">
        <v>0</v>
      </c>
      <c r="CL1258">
        <v>51951</v>
      </c>
      <c r="CM1258">
        <v>0</v>
      </c>
      <c r="CN1258">
        <v>0</v>
      </c>
      <c r="CO1258">
        <v>0</v>
      </c>
      <c r="CP1258">
        <v>6005105</v>
      </c>
      <c r="CQ1258">
        <v>337876832</v>
      </c>
      <c r="CR1258">
        <v>4204649</v>
      </c>
      <c r="CS1258">
        <v>0</v>
      </c>
      <c r="CT1258">
        <v>0</v>
      </c>
      <c r="CU1258">
        <v>593867</v>
      </c>
      <c r="CV1258">
        <v>4798516</v>
      </c>
      <c r="CW1258">
        <v>12702879</v>
      </c>
      <c r="CX1258">
        <v>13144515</v>
      </c>
      <c r="CY1258">
        <v>-891635</v>
      </c>
      <c r="CZ1258">
        <v>11951829</v>
      </c>
      <c r="DA1258">
        <v>0</v>
      </c>
      <c r="DB1258">
        <v>0</v>
      </c>
      <c r="DC1258">
        <v>929939</v>
      </c>
      <c r="DD1258">
        <v>28324531</v>
      </c>
      <c r="DE1258">
        <v>348431</v>
      </c>
      <c r="DF1258">
        <v>891171</v>
      </c>
      <c r="DG1258">
        <v>67401660</v>
      </c>
      <c r="DH1258">
        <v>744434</v>
      </c>
      <c r="DI1258">
        <v>72766383</v>
      </c>
      <c r="DJ1258">
        <v>2916892</v>
      </c>
      <c r="DK1258">
        <v>220288</v>
      </c>
      <c r="DL1258">
        <v>0</v>
      </c>
      <c r="DM1258">
        <v>0</v>
      </c>
      <c r="DN1258">
        <v>0</v>
      </c>
      <c r="DO1258">
        <v>0</v>
      </c>
      <c r="DP1258">
        <v>3480071</v>
      </c>
      <c r="DQ1258">
        <v>125061055</v>
      </c>
      <c r="DR1258">
        <v>0</v>
      </c>
      <c r="DS1258">
        <v>0</v>
      </c>
      <c r="DT1258">
        <v>0</v>
      </c>
      <c r="DU1258">
        <v>0</v>
      </c>
      <c r="DV1258">
        <v>0</v>
      </c>
      <c r="DW1258">
        <v>0</v>
      </c>
      <c r="DX1258">
        <v>0</v>
      </c>
      <c r="DY1258">
        <v>0</v>
      </c>
      <c r="DZ1258">
        <v>0</v>
      </c>
      <c r="EA1258">
        <v>0</v>
      </c>
      <c r="EB1258">
        <v>0</v>
      </c>
      <c r="EC1258">
        <v>0</v>
      </c>
      <c r="ED1258">
        <v>0</v>
      </c>
    </row>
    <row r="1259" spans="1:134" x14ac:dyDescent="0.3">
      <c r="A1259">
        <v>106190053</v>
      </c>
      <c r="B1259" t="s">
        <v>1831</v>
      </c>
      <c r="C1259">
        <v>20181</v>
      </c>
      <c r="D1259" s="1">
        <v>43101</v>
      </c>
      <c r="E1259" s="1">
        <v>43190</v>
      </c>
      <c r="F1259" t="s">
        <v>134</v>
      </c>
      <c r="G1259" t="s">
        <v>158</v>
      </c>
      <c r="H1259">
        <v>11</v>
      </c>
      <c r="I1259">
        <v>933</v>
      </c>
      <c r="J1259" t="s">
        <v>136</v>
      </c>
      <c r="K1259" t="s">
        <v>137</v>
      </c>
      <c r="L1259" t="s">
        <v>138</v>
      </c>
      <c r="M1259" t="s">
        <v>1832</v>
      </c>
      <c r="N1259" t="s">
        <v>1833</v>
      </c>
      <c r="O1259" t="s">
        <v>501</v>
      </c>
      <c r="P1259">
        <v>90813</v>
      </c>
      <c r="Q1259" t="s">
        <v>1834</v>
      </c>
      <c r="R1259">
        <v>302</v>
      </c>
      <c r="S1259">
        <v>302</v>
      </c>
      <c r="T1259">
        <v>172</v>
      </c>
      <c r="U1259">
        <v>518</v>
      </c>
      <c r="V1259">
        <v>412</v>
      </c>
      <c r="W1259">
        <v>472</v>
      </c>
      <c r="X1259">
        <v>1154</v>
      </c>
      <c r="Y1259">
        <v>0</v>
      </c>
      <c r="Z1259">
        <v>0</v>
      </c>
      <c r="AA1259">
        <v>62</v>
      </c>
      <c r="AB1259">
        <v>261</v>
      </c>
      <c r="AC1259">
        <v>15</v>
      </c>
      <c r="AD1259">
        <v>71</v>
      </c>
      <c r="AE1259">
        <v>2965</v>
      </c>
      <c r="AF1259">
        <v>0</v>
      </c>
      <c r="AG1259">
        <v>3399</v>
      </c>
      <c r="AH1259">
        <v>1895</v>
      </c>
      <c r="AI1259">
        <v>2118</v>
      </c>
      <c r="AJ1259">
        <v>5022</v>
      </c>
      <c r="AK1259">
        <v>0</v>
      </c>
      <c r="AL1259">
        <v>0</v>
      </c>
      <c r="AM1259">
        <v>460</v>
      </c>
      <c r="AN1259">
        <v>1099</v>
      </c>
      <c r="AO1259">
        <v>16</v>
      </c>
      <c r="AP1259">
        <v>78</v>
      </c>
      <c r="AQ1259">
        <v>14087</v>
      </c>
      <c r="AR1259">
        <v>0</v>
      </c>
      <c r="AS125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28174</v>
      </c>
      <c r="AT1259">
        <v>4419</v>
      </c>
      <c r="AU1259">
        <v>2930</v>
      </c>
      <c r="AV1259">
        <v>4452</v>
      </c>
      <c r="AW1259">
        <v>12951</v>
      </c>
      <c r="AX1259">
        <v>41</v>
      </c>
      <c r="AY1259">
        <v>0</v>
      </c>
      <c r="AZ1259">
        <v>505</v>
      </c>
      <c r="BA1259">
        <v>4032</v>
      </c>
      <c r="BB1259">
        <v>594</v>
      </c>
      <c r="BC1259">
        <v>1895</v>
      </c>
      <c r="BD1259">
        <v>31819</v>
      </c>
      <c r="BE1259">
        <v>44060704</v>
      </c>
      <c r="BF1259">
        <v>28325222</v>
      </c>
      <c r="BG1259">
        <v>21814463</v>
      </c>
      <c r="BH1259">
        <v>56709129</v>
      </c>
      <c r="BI1259">
        <v>0</v>
      </c>
      <c r="BJ1259">
        <v>0</v>
      </c>
      <c r="BK1259">
        <v>4860270</v>
      </c>
      <c r="BL1259">
        <v>16850454</v>
      </c>
      <c r="BM1259">
        <v>187808</v>
      </c>
      <c r="BN1259">
        <v>892885</v>
      </c>
      <c r="BO1259">
        <v>173700935</v>
      </c>
      <c r="BP1259">
        <v>11238422</v>
      </c>
      <c r="BQ1259">
        <v>7449775</v>
      </c>
      <c r="BR1259">
        <v>11321624</v>
      </c>
      <c r="BS1259">
        <v>32933426</v>
      </c>
      <c r="BT1259">
        <v>52270</v>
      </c>
      <c r="BU1259">
        <v>0</v>
      </c>
      <c r="BV1259">
        <v>1284809</v>
      </c>
      <c r="BW1259">
        <v>10254292</v>
      </c>
      <c r="BX1259">
        <v>1509975</v>
      </c>
      <c r="BY1259">
        <v>4870846</v>
      </c>
      <c r="BZ1259">
        <v>80915439</v>
      </c>
      <c r="CA1259">
        <v>2322924</v>
      </c>
      <c r="CB1259">
        <v>43240216</v>
      </c>
      <c r="CC1259">
        <v>27754392</v>
      </c>
      <c r="CD1259">
        <v>12887860</v>
      </c>
      <c r="CE1259">
        <v>77773993</v>
      </c>
      <c r="CF1259">
        <v>-7371625</v>
      </c>
      <c r="CG1259">
        <v>52186</v>
      </c>
      <c r="CH1259">
        <v>0</v>
      </c>
      <c r="CI1259">
        <v>4167979</v>
      </c>
      <c r="CJ1259">
        <v>13587399</v>
      </c>
      <c r="CK1259">
        <v>0</v>
      </c>
      <c r="CL1259">
        <v>3512845</v>
      </c>
      <c r="CM1259">
        <v>0</v>
      </c>
      <c r="CN1259">
        <v>0</v>
      </c>
      <c r="CO1259">
        <v>0</v>
      </c>
      <c r="CP1259">
        <v>5222064</v>
      </c>
      <c r="CQ1259">
        <v>183150233</v>
      </c>
      <c r="CR1259">
        <v>355953</v>
      </c>
      <c r="CS1259">
        <v>6194584</v>
      </c>
      <c r="CT1259">
        <v>0</v>
      </c>
      <c r="CU1259">
        <v>0</v>
      </c>
      <c r="CV1259">
        <v>6550537</v>
      </c>
      <c r="CW1259">
        <v>11310974</v>
      </c>
      <c r="CX1259">
        <v>8273796</v>
      </c>
      <c r="CY1259">
        <v>20457404</v>
      </c>
      <c r="CZ1259">
        <v>22667263</v>
      </c>
      <c r="DA1259">
        <v>84</v>
      </c>
      <c r="DB1259">
        <v>0</v>
      </c>
      <c r="DC1259">
        <v>1805491</v>
      </c>
      <c r="DD1259">
        <v>13126237</v>
      </c>
      <c r="DE1259">
        <v>0</v>
      </c>
      <c r="DF1259">
        <v>375429</v>
      </c>
      <c r="DG1259">
        <v>78016678</v>
      </c>
      <c r="DH1259">
        <v>4959479</v>
      </c>
      <c r="DI1259">
        <v>82444171</v>
      </c>
      <c r="DJ1259">
        <v>0</v>
      </c>
      <c r="DK1259">
        <v>37180</v>
      </c>
      <c r="DL1259">
        <v>0</v>
      </c>
      <c r="DM1259">
        <v>0</v>
      </c>
      <c r="DN1259">
        <v>0</v>
      </c>
      <c r="DO1259">
        <v>0</v>
      </c>
      <c r="DP1259">
        <v>3521437</v>
      </c>
      <c r="DQ1259">
        <v>65297410</v>
      </c>
      <c r="DR1259">
        <v>0</v>
      </c>
      <c r="DS1259">
        <v>0</v>
      </c>
      <c r="DT1259">
        <v>0</v>
      </c>
      <c r="DU1259">
        <v>0</v>
      </c>
      <c r="DV1259">
        <v>0</v>
      </c>
      <c r="DW1259">
        <v>0</v>
      </c>
      <c r="DX1259">
        <v>0</v>
      </c>
      <c r="DY1259">
        <v>0</v>
      </c>
      <c r="DZ1259">
        <v>0</v>
      </c>
      <c r="EA1259">
        <v>0</v>
      </c>
      <c r="EB1259">
        <v>0</v>
      </c>
      <c r="EC1259">
        <v>0</v>
      </c>
      <c r="ED1259">
        <v>0</v>
      </c>
    </row>
    <row r="1260" spans="1:134" x14ac:dyDescent="0.3">
      <c r="A1260">
        <v>106380965</v>
      </c>
      <c r="B1260" t="s">
        <v>1835</v>
      </c>
      <c r="C1260">
        <v>20181</v>
      </c>
      <c r="D1260" s="1">
        <v>43101</v>
      </c>
      <c r="E1260" s="1">
        <v>43190</v>
      </c>
      <c r="F1260" t="s">
        <v>134</v>
      </c>
      <c r="G1260" t="s">
        <v>379</v>
      </c>
      <c r="H1260">
        <v>4</v>
      </c>
      <c r="I1260">
        <v>423</v>
      </c>
      <c r="J1260" t="s">
        <v>136</v>
      </c>
      <c r="K1260" t="s">
        <v>137</v>
      </c>
      <c r="L1260" t="s">
        <v>138</v>
      </c>
      <c r="M1260" t="s">
        <v>1836</v>
      </c>
      <c r="N1260" t="s">
        <v>1837</v>
      </c>
      <c r="O1260" t="s">
        <v>382</v>
      </c>
      <c r="P1260">
        <v>94117</v>
      </c>
      <c r="Q1260" t="s">
        <v>1838</v>
      </c>
      <c r="R1260">
        <v>403</v>
      </c>
      <c r="S1260">
        <v>232</v>
      </c>
      <c r="T1260">
        <v>99</v>
      </c>
      <c r="U1260">
        <v>558</v>
      </c>
      <c r="V1260">
        <v>254</v>
      </c>
      <c r="W1260">
        <v>134</v>
      </c>
      <c r="X1260">
        <v>97</v>
      </c>
      <c r="Y1260">
        <v>0</v>
      </c>
      <c r="Z1260">
        <v>0</v>
      </c>
      <c r="AA1260">
        <v>23</v>
      </c>
      <c r="AB1260">
        <v>296</v>
      </c>
      <c r="AC1260">
        <v>12</v>
      </c>
      <c r="AD1260">
        <v>31</v>
      </c>
      <c r="AE1260">
        <v>1405</v>
      </c>
      <c r="AF1260">
        <v>0</v>
      </c>
      <c r="AG1260">
        <v>3534</v>
      </c>
      <c r="AH1260">
        <v>1630</v>
      </c>
      <c r="AI1260">
        <v>842</v>
      </c>
      <c r="AJ1260">
        <v>629</v>
      </c>
      <c r="AK1260">
        <v>0</v>
      </c>
      <c r="AL1260">
        <v>0</v>
      </c>
      <c r="AM1260">
        <v>160</v>
      </c>
      <c r="AN1260">
        <v>1144</v>
      </c>
      <c r="AO1260">
        <v>36</v>
      </c>
      <c r="AP1260">
        <v>89</v>
      </c>
      <c r="AQ1260">
        <v>8064</v>
      </c>
      <c r="AR1260">
        <v>0</v>
      </c>
      <c r="AS126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16128</v>
      </c>
      <c r="AT1260">
        <v>9246</v>
      </c>
      <c r="AU1260">
        <v>3144</v>
      </c>
      <c r="AV1260">
        <v>419</v>
      </c>
      <c r="AW1260">
        <v>2001</v>
      </c>
      <c r="AX1260">
        <v>0</v>
      </c>
      <c r="AY1260">
        <v>0</v>
      </c>
      <c r="AZ1260">
        <v>212</v>
      </c>
      <c r="BA1260">
        <v>8665</v>
      </c>
      <c r="BB1260">
        <v>350</v>
      </c>
      <c r="BC1260">
        <v>1060</v>
      </c>
      <c r="BD1260">
        <v>25097</v>
      </c>
      <c r="BE1260">
        <v>73619483</v>
      </c>
      <c r="BF1260">
        <v>37512081</v>
      </c>
      <c r="BG1260">
        <v>8698925</v>
      </c>
      <c r="BH1260">
        <v>13008049</v>
      </c>
      <c r="BI1260">
        <v>0</v>
      </c>
      <c r="BJ1260">
        <v>0</v>
      </c>
      <c r="BK1260">
        <v>2491403</v>
      </c>
      <c r="BL1260">
        <v>27316124</v>
      </c>
      <c r="BM1260">
        <v>1086460</v>
      </c>
      <c r="BN1260">
        <v>2696675</v>
      </c>
      <c r="BO1260">
        <v>166429200</v>
      </c>
      <c r="BP1260">
        <v>28733814</v>
      </c>
      <c r="BQ1260">
        <v>9771229</v>
      </c>
      <c r="BR1260">
        <v>1300973</v>
      </c>
      <c r="BS1260">
        <v>6218613</v>
      </c>
      <c r="BT1260">
        <v>0</v>
      </c>
      <c r="BU1260">
        <v>0</v>
      </c>
      <c r="BV1260">
        <v>658474</v>
      </c>
      <c r="BW1260">
        <v>26928177</v>
      </c>
      <c r="BX1260">
        <v>1087179</v>
      </c>
      <c r="BY1260">
        <v>3295287</v>
      </c>
      <c r="BZ1260">
        <v>77993746</v>
      </c>
      <c r="CA1260">
        <v>454625</v>
      </c>
      <c r="CB1260">
        <v>84680817</v>
      </c>
      <c r="CC1260">
        <v>39812840</v>
      </c>
      <c r="CD1260">
        <v>6415146</v>
      </c>
      <c r="CE1260">
        <v>17316582</v>
      </c>
      <c r="CF1260">
        <v>0</v>
      </c>
      <c r="CG1260">
        <v>0</v>
      </c>
      <c r="CH1260">
        <v>0</v>
      </c>
      <c r="CI1260">
        <v>2384787</v>
      </c>
      <c r="CJ1260">
        <v>29414311</v>
      </c>
      <c r="CK1260">
        <v>0</v>
      </c>
      <c r="CL1260">
        <v>2644750</v>
      </c>
      <c r="CM1260">
        <v>0</v>
      </c>
      <c r="CN1260">
        <v>0</v>
      </c>
      <c r="CO1260">
        <v>0</v>
      </c>
      <c r="CP1260">
        <v>6502059</v>
      </c>
      <c r="CQ1260">
        <v>189625917</v>
      </c>
      <c r="CR1260">
        <v>0</v>
      </c>
      <c r="CS1260">
        <v>0</v>
      </c>
      <c r="CT1260">
        <v>0</v>
      </c>
      <c r="CU1260">
        <v>0</v>
      </c>
      <c r="CV1260">
        <v>0</v>
      </c>
      <c r="CW1260">
        <v>16824862</v>
      </c>
      <c r="CX1260">
        <v>7367710</v>
      </c>
      <c r="CY1260">
        <v>3170348</v>
      </c>
      <c r="CZ1260">
        <v>1799411</v>
      </c>
      <c r="DA1260">
        <v>0</v>
      </c>
      <c r="DB1260">
        <v>0</v>
      </c>
      <c r="DC1260">
        <v>732321</v>
      </c>
      <c r="DD1260">
        <v>24494486</v>
      </c>
      <c r="DE1260">
        <v>0</v>
      </c>
      <c r="DF1260">
        <v>407891</v>
      </c>
      <c r="DG1260">
        <v>54797029</v>
      </c>
      <c r="DH1260">
        <v>2696158</v>
      </c>
      <c r="DI1260">
        <v>62671736</v>
      </c>
      <c r="DJ1260">
        <v>0</v>
      </c>
      <c r="DK1260">
        <v>-305074</v>
      </c>
      <c r="DL1260">
        <v>0</v>
      </c>
      <c r="DM1260">
        <v>0</v>
      </c>
      <c r="DN1260">
        <v>0</v>
      </c>
      <c r="DO1260">
        <v>0</v>
      </c>
      <c r="DP1260">
        <v>1132584</v>
      </c>
      <c r="DQ1260">
        <v>74087546</v>
      </c>
      <c r="DR1260">
        <v>0</v>
      </c>
      <c r="DS1260">
        <v>0</v>
      </c>
      <c r="DT1260">
        <v>0</v>
      </c>
      <c r="DU1260">
        <v>0</v>
      </c>
      <c r="DV1260">
        <v>0</v>
      </c>
      <c r="DW1260">
        <v>0</v>
      </c>
      <c r="DX1260">
        <v>0</v>
      </c>
      <c r="DY1260">
        <v>0</v>
      </c>
      <c r="DZ1260">
        <v>0</v>
      </c>
      <c r="EA1260">
        <v>0</v>
      </c>
      <c r="EB1260">
        <v>0</v>
      </c>
      <c r="EC1260">
        <v>0</v>
      </c>
      <c r="ED1260">
        <v>0</v>
      </c>
    </row>
    <row r="1261" spans="1:134" x14ac:dyDescent="0.3">
      <c r="A1261">
        <v>106010967</v>
      </c>
      <c r="B1261" t="s">
        <v>1839</v>
      </c>
      <c r="C1261">
        <v>20181</v>
      </c>
      <c r="D1261" s="1">
        <v>43101</v>
      </c>
      <c r="E1261" s="1">
        <v>43190</v>
      </c>
      <c r="F1261" t="s">
        <v>134</v>
      </c>
      <c r="G1261" t="s">
        <v>233</v>
      </c>
      <c r="H1261">
        <v>5</v>
      </c>
      <c r="I1261">
        <v>421</v>
      </c>
      <c r="J1261" t="s">
        <v>136</v>
      </c>
      <c r="K1261" t="s">
        <v>137</v>
      </c>
      <c r="L1261" t="s">
        <v>138</v>
      </c>
      <c r="M1261" t="s">
        <v>1840</v>
      </c>
      <c r="N1261" t="s">
        <v>1841</v>
      </c>
      <c r="O1261" t="s">
        <v>1842</v>
      </c>
      <c r="P1261">
        <v>94545</v>
      </c>
      <c r="Q1261" t="s">
        <v>1843</v>
      </c>
      <c r="R1261">
        <v>195</v>
      </c>
      <c r="S1261">
        <v>195</v>
      </c>
      <c r="T1261">
        <v>174</v>
      </c>
      <c r="U1261">
        <v>581</v>
      </c>
      <c r="V1261">
        <v>76</v>
      </c>
      <c r="W1261">
        <v>138</v>
      </c>
      <c r="X1261">
        <v>369</v>
      </c>
      <c r="Y1261">
        <v>2</v>
      </c>
      <c r="Z1261">
        <v>0</v>
      </c>
      <c r="AA1261">
        <v>26</v>
      </c>
      <c r="AB1261">
        <v>119</v>
      </c>
      <c r="AC1261">
        <v>53</v>
      </c>
      <c r="AD1261">
        <v>3</v>
      </c>
      <c r="AE1261">
        <v>1367</v>
      </c>
      <c r="AF1261">
        <v>0</v>
      </c>
      <c r="AG1261">
        <v>3032</v>
      </c>
      <c r="AH1261">
        <v>462</v>
      </c>
      <c r="AI1261">
        <v>693</v>
      </c>
      <c r="AJ1261">
        <v>1349</v>
      </c>
      <c r="AK1261">
        <v>2</v>
      </c>
      <c r="AL1261">
        <v>0</v>
      </c>
      <c r="AM1261">
        <v>113</v>
      </c>
      <c r="AN1261">
        <v>315</v>
      </c>
      <c r="AO1261">
        <v>70</v>
      </c>
      <c r="AP1261">
        <v>19</v>
      </c>
      <c r="AQ1261">
        <v>6055</v>
      </c>
      <c r="AR1261">
        <v>0</v>
      </c>
      <c r="AS126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12110</v>
      </c>
      <c r="AT1261">
        <v>2063</v>
      </c>
      <c r="AU1261">
        <v>230</v>
      </c>
      <c r="AV1261">
        <v>1090</v>
      </c>
      <c r="AW1261">
        <v>4598</v>
      </c>
      <c r="AX1261">
        <v>288</v>
      </c>
      <c r="AY1261">
        <v>0</v>
      </c>
      <c r="AZ1261">
        <v>540</v>
      </c>
      <c r="BA1261">
        <v>1194</v>
      </c>
      <c r="BB1261">
        <v>184</v>
      </c>
      <c r="BC1261">
        <v>936</v>
      </c>
      <c r="BD1261">
        <v>11123</v>
      </c>
      <c r="BE1261">
        <v>63400517</v>
      </c>
      <c r="BF1261">
        <v>10808516</v>
      </c>
      <c r="BG1261">
        <v>12389110</v>
      </c>
      <c r="BH1261">
        <v>28896528</v>
      </c>
      <c r="BI1261">
        <v>19648</v>
      </c>
      <c r="BJ1261">
        <v>0</v>
      </c>
      <c r="BK1261">
        <v>2769465</v>
      </c>
      <c r="BL1261">
        <v>8997637</v>
      </c>
      <c r="BM1261">
        <v>279589</v>
      </c>
      <c r="BN1261">
        <v>813387</v>
      </c>
      <c r="BO1261">
        <v>128374397</v>
      </c>
      <c r="BP1261">
        <v>9751161</v>
      </c>
      <c r="BQ1261">
        <v>1635325</v>
      </c>
      <c r="BR1261">
        <v>4375300</v>
      </c>
      <c r="BS1261">
        <v>18502845</v>
      </c>
      <c r="BT1261">
        <v>1236555</v>
      </c>
      <c r="BU1261">
        <v>0</v>
      </c>
      <c r="BV1261">
        <v>1604401</v>
      </c>
      <c r="BW1261">
        <v>4616508</v>
      </c>
      <c r="BX1261">
        <v>544798</v>
      </c>
      <c r="BY1261">
        <v>2770830</v>
      </c>
      <c r="BZ1261">
        <v>45037723</v>
      </c>
      <c r="CA1261">
        <v>2804584</v>
      </c>
      <c r="CB1261">
        <v>60085449</v>
      </c>
      <c r="CC1261">
        <v>9458746</v>
      </c>
      <c r="CD1261">
        <v>18998701</v>
      </c>
      <c r="CE1261">
        <v>42510866</v>
      </c>
      <c r="CF1261">
        <v>0</v>
      </c>
      <c r="CG1261">
        <v>1329448</v>
      </c>
      <c r="CH1261">
        <v>0</v>
      </c>
      <c r="CI1261">
        <v>344236</v>
      </c>
      <c r="CJ1261">
        <v>10348311</v>
      </c>
      <c r="CK1261">
        <v>0</v>
      </c>
      <c r="CL1261">
        <v>724387</v>
      </c>
      <c r="CM1261">
        <v>0</v>
      </c>
      <c r="CN1261">
        <v>0</v>
      </c>
      <c r="CO1261">
        <v>0</v>
      </c>
      <c r="CP1261">
        <v>120706</v>
      </c>
      <c r="CQ1261">
        <v>146725434</v>
      </c>
      <c r="CR1261">
        <v>0</v>
      </c>
      <c r="CS1261">
        <v>0</v>
      </c>
      <c r="CT1261">
        <v>0</v>
      </c>
      <c r="CU1261">
        <v>0</v>
      </c>
      <c r="CV1261">
        <v>0</v>
      </c>
      <c r="CW1261">
        <v>13066229</v>
      </c>
      <c r="CX1261">
        <v>2985095</v>
      </c>
      <c r="CY1261">
        <v>-2234291</v>
      </c>
      <c r="CZ1261">
        <v>4888507</v>
      </c>
      <c r="DA1261">
        <v>-73245</v>
      </c>
      <c r="DB1261">
        <v>0</v>
      </c>
      <c r="DC1261">
        <v>4029630</v>
      </c>
      <c r="DD1261">
        <v>3265834</v>
      </c>
      <c r="DE1261">
        <v>0</v>
      </c>
      <c r="DF1261">
        <v>758927</v>
      </c>
      <c r="DG1261">
        <v>26686686</v>
      </c>
      <c r="DH1261">
        <v>195387</v>
      </c>
      <c r="DI1261">
        <v>34101171</v>
      </c>
      <c r="DJ1261">
        <v>0</v>
      </c>
      <c r="DK1261">
        <v>32308</v>
      </c>
      <c r="DL1261">
        <v>0</v>
      </c>
      <c r="DM1261">
        <v>0</v>
      </c>
      <c r="DN1261">
        <v>0</v>
      </c>
      <c r="DO1261">
        <v>0</v>
      </c>
      <c r="DP1261">
        <v>1299830</v>
      </c>
      <c r="DQ1261">
        <v>30060918</v>
      </c>
      <c r="DR1261">
        <v>0</v>
      </c>
      <c r="DS1261">
        <v>0</v>
      </c>
      <c r="DT1261">
        <v>0</v>
      </c>
      <c r="DU1261">
        <v>0</v>
      </c>
      <c r="DV1261">
        <v>0</v>
      </c>
      <c r="DW1261">
        <v>0</v>
      </c>
      <c r="DX1261">
        <v>0</v>
      </c>
      <c r="DY1261">
        <v>0</v>
      </c>
      <c r="DZ1261">
        <v>0</v>
      </c>
      <c r="EA1261">
        <v>0</v>
      </c>
      <c r="EB1261">
        <v>0</v>
      </c>
      <c r="EC1261">
        <v>0</v>
      </c>
      <c r="ED1261">
        <v>0</v>
      </c>
    </row>
    <row r="1262" spans="1:134" x14ac:dyDescent="0.3">
      <c r="A1262">
        <v>106190762</v>
      </c>
      <c r="B1262" t="s">
        <v>1844</v>
      </c>
      <c r="C1262">
        <v>20181</v>
      </c>
      <c r="D1262" s="1">
        <v>43101</v>
      </c>
      <c r="E1262" s="1">
        <v>43190</v>
      </c>
      <c r="F1262" t="s">
        <v>134</v>
      </c>
      <c r="G1262" t="s">
        <v>158</v>
      </c>
      <c r="H1262">
        <v>11</v>
      </c>
      <c r="I1262">
        <v>925</v>
      </c>
      <c r="J1262" t="s">
        <v>136</v>
      </c>
      <c r="K1262" t="s">
        <v>137</v>
      </c>
      <c r="L1262" t="s">
        <v>138</v>
      </c>
      <c r="M1262" t="s">
        <v>1845</v>
      </c>
      <c r="N1262" t="s">
        <v>1846</v>
      </c>
      <c r="O1262" t="s">
        <v>223</v>
      </c>
      <c r="P1262">
        <v>90057</v>
      </c>
      <c r="Q1262" t="s">
        <v>1847</v>
      </c>
      <c r="R1262">
        <v>366</v>
      </c>
      <c r="S1262">
        <v>333</v>
      </c>
      <c r="T1262">
        <v>333</v>
      </c>
      <c r="U1262">
        <v>1209</v>
      </c>
      <c r="V1262">
        <v>544</v>
      </c>
      <c r="W1262">
        <v>313</v>
      </c>
      <c r="X1262">
        <v>360</v>
      </c>
      <c r="Y1262">
        <v>0</v>
      </c>
      <c r="Z1262">
        <v>0</v>
      </c>
      <c r="AA1262">
        <v>8</v>
      </c>
      <c r="AB1262">
        <v>288</v>
      </c>
      <c r="AC1262">
        <v>2</v>
      </c>
      <c r="AD1262">
        <v>18</v>
      </c>
      <c r="AE1262">
        <v>2742</v>
      </c>
      <c r="AF1262">
        <v>211</v>
      </c>
      <c r="AG1262">
        <v>7569</v>
      </c>
      <c r="AH1262">
        <v>2592</v>
      </c>
      <c r="AI1262">
        <v>1096</v>
      </c>
      <c r="AJ1262">
        <v>2441</v>
      </c>
      <c r="AK1262">
        <v>0</v>
      </c>
      <c r="AL1262">
        <v>0</v>
      </c>
      <c r="AM1262">
        <v>33</v>
      </c>
      <c r="AN1262">
        <v>1276</v>
      </c>
      <c r="AO1262">
        <v>4</v>
      </c>
      <c r="AP1262">
        <v>53</v>
      </c>
      <c r="AQ1262">
        <v>15064</v>
      </c>
      <c r="AR1262">
        <v>3056</v>
      </c>
      <c r="AS126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33184</v>
      </c>
      <c r="AT1262">
        <v>5546</v>
      </c>
      <c r="AU1262">
        <v>2800</v>
      </c>
      <c r="AV1262">
        <v>1005</v>
      </c>
      <c r="AW1262">
        <v>4278</v>
      </c>
      <c r="AX1262">
        <v>0</v>
      </c>
      <c r="AY1262">
        <v>0</v>
      </c>
      <c r="AZ1262">
        <v>128</v>
      </c>
      <c r="BA1262">
        <v>3226</v>
      </c>
      <c r="BB1262">
        <v>21</v>
      </c>
      <c r="BC1262">
        <v>1446</v>
      </c>
      <c r="BD1262">
        <v>18450</v>
      </c>
      <c r="BE1262">
        <v>148365296</v>
      </c>
      <c r="BF1262">
        <v>59673440</v>
      </c>
      <c r="BG1262">
        <v>23036763</v>
      </c>
      <c r="BH1262">
        <v>53015599</v>
      </c>
      <c r="BI1262">
        <v>0</v>
      </c>
      <c r="BJ1262">
        <v>0</v>
      </c>
      <c r="BK1262">
        <v>1028077</v>
      </c>
      <c r="BL1262">
        <v>32835928</v>
      </c>
      <c r="BM1262">
        <v>73423</v>
      </c>
      <c r="BN1262">
        <v>1514844</v>
      </c>
      <c r="BO1262">
        <v>319543370</v>
      </c>
      <c r="BP1262">
        <v>31959297</v>
      </c>
      <c r="BQ1262">
        <v>19611685</v>
      </c>
      <c r="BR1262">
        <v>5365124</v>
      </c>
      <c r="BS1262">
        <v>23259536</v>
      </c>
      <c r="BT1262">
        <v>0</v>
      </c>
      <c r="BU1262">
        <v>0</v>
      </c>
      <c r="BV1262">
        <v>432765</v>
      </c>
      <c r="BW1262">
        <v>21231969</v>
      </c>
      <c r="BX1262">
        <v>100860</v>
      </c>
      <c r="BY1262">
        <v>5308124</v>
      </c>
      <c r="BZ1262">
        <v>107269360</v>
      </c>
      <c r="CA1262">
        <v>0</v>
      </c>
      <c r="CB1262">
        <v>157880283</v>
      </c>
      <c r="CC1262">
        <v>72318358</v>
      </c>
      <c r="CD1262">
        <v>22461549</v>
      </c>
      <c r="CE1262">
        <v>70162614</v>
      </c>
      <c r="CF1262">
        <v>0</v>
      </c>
      <c r="CG1262">
        <v>0</v>
      </c>
      <c r="CH1262">
        <v>0</v>
      </c>
      <c r="CI1262">
        <v>1164301</v>
      </c>
      <c r="CJ1262">
        <v>43620815</v>
      </c>
      <c r="CK1262">
        <v>0</v>
      </c>
      <c r="CL1262">
        <v>771112</v>
      </c>
      <c r="CM1262">
        <v>0</v>
      </c>
      <c r="CN1262">
        <v>0</v>
      </c>
      <c r="CO1262">
        <v>0</v>
      </c>
      <c r="CP1262">
        <v>6489545</v>
      </c>
      <c r="CQ1262">
        <v>374868577</v>
      </c>
      <c r="CR1262">
        <v>8679481</v>
      </c>
      <c r="CS1262">
        <v>0</v>
      </c>
      <c r="CT1262">
        <v>0</v>
      </c>
      <c r="CU1262">
        <v>0</v>
      </c>
      <c r="CV1262">
        <v>8679481</v>
      </c>
      <c r="CW1262">
        <v>21544309</v>
      </c>
      <c r="CX1262">
        <v>15646248</v>
      </c>
      <c r="CY1262">
        <v>5940338</v>
      </c>
      <c r="CZ1262">
        <v>6112521</v>
      </c>
      <c r="DA1262">
        <v>0</v>
      </c>
      <c r="DB1262">
        <v>0</v>
      </c>
      <c r="DC1262">
        <v>296541</v>
      </c>
      <c r="DD1262">
        <v>10447081</v>
      </c>
      <c r="DE1262">
        <v>0</v>
      </c>
      <c r="DF1262">
        <v>636596</v>
      </c>
      <c r="DG1262">
        <v>60623634</v>
      </c>
      <c r="DH1262">
        <v>46434</v>
      </c>
      <c r="DI1262">
        <v>72954197</v>
      </c>
      <c r="DJ1262">
        <v>0</v>
      </c>
      <c r="DK1262">
        <v>996310</v>
      </c>
      <c r="DL1262">
        <v>0</v>
      </c>
      <c r="DM1262">
        <v>0</v>
      </c>
      <c r="DN1262">
        <v>0</v>
      </c>
      <c r="DO1262">
        <v>0</v>
      </c>
      <c r="DP1262">
        <v>2297000</v>
      </c>
      <c r="DQ1262">
        <v>46588880</v>
      </c>
      <c r="DR1262">
        <v>0</v>
      </c>
      <c r="DS1262">
        <v>0</v>
      </c>
      <c r="DT1262">
        <v>0</v>
      </c>
      <c r="DU1262">
        <v>0</v>
      </c>
      <c r="DV1262">
        <v>0</v>
      </c>
      <c r="DW1262">
        <v>0</v>
      </c>
      <c r="DX1262">
        <v>0</v>
      </c>
      <c r="DY1262">
        <v>0</v>
      </c>
      <c r="DZ1262">
        <v>0</v>
      </c>
      <c r="EA1262">
        <v>0</v>
      </c>
      <c r="EB1262">
        <v>0</v>
      </c>
      <c r="EC1262">
        <v>0</v>
      </c>
      <c r="ED1262">
        <v>0</v>
      </c>
    </row>
    <row r="1263" spans="1:134" x14ac:dyDescent="0.3">
      <c r="A1263">
        <v>106430905</v>
      </c>
      <c r="B1263" t="s">
        <v>1848</v>
      </c>
      <c r="C1263">
        <v>20181</v>
      </c>
      <c r="D1263" s="1">
        <v>43101</v>
      </c>
      <c r="E1263" s="1">
        <v>43190</v>
      </c>
      <c r="F1263" t="s">
        <v>134</v>
      </c>
      <c r="G1263" t="s">
        <v>446</v>
      </c>
      <c r="H1263">
        <v>7</v>
      </c>
      <c r="I1263">
        <v>429</v>
      </c>
      <c r="J1263" t="s">
        <v>136</v>
      </c>
      <c r="K1263" t="s">
        <v>137</v>
      </c>
      <c r="L1263" t="s">
        <v>145</v>
      </c>
      <c r="M1263" t="s">
        <v>1849</v>
      </c>
      <c r="N1263" t="s">
        <v>1850</v>
      </c>
      <c r="O1263" t="s">
        <v>1127</v>
      </c>
      <c r="P1263">
        <v>94305</v>
      </c>
      <c r="Q1263" t="s">
        <v>1851</v>
      </c>
      <c r="R1263">
        <v>613</v>
      </c>
      <c r="S1263">
        <v>474</v>
      </c>
      <c r="T1263">
        <v>474</v>
      </c>
      <c r="U1263">
        <v>2558</v>
      </c>
      <c r="V1263">
        <v>489</v>
      </c>
      <c r="W1263">
        <v>218</v>
      </c>
      <c r="X1263">
        <v>795</v>
      </c>
      <c r="Y1263">
        <v>0</v>
      </c>
      <c r="Z1263">
        <v>0</v>
      </c>
      <c r="AA1263">
        <v>197</v>
      </c>
      <c r="AB1263">
        <v>2299</v>
      </c>
      <c r="AC1263">
        <v>61</v>
      </c>
      <c r="AD1263">
        <v>77</v>
      </c>
      <c r="AE1263">
        <v>6694</v>
      </c>
      <c r="AF1263">
        <v>0</v>
      </c>
      <c r="AG1263">
        <v>14931</v>
      </c>
      <c r="AH1263">
        <v>2634</v>
      </c>
      <c r="AI1263">
        <v>1736</v>
      </c>
      <c r="AJ1263">
        <v>4717</v>
      </c>
      <c r="AK1263">
        <v>0</v>
      </c>
      <c r="AL1263">
        <v>0</v>
      </c>
      <c r="AM1263">
        <v>1442</v>
      </c>
      <c r="AN1263">
        <v>12621</v>
      </c>
      <c r="AO1263">
        <v>339</v>
      </c>
      <c r="AP1263">
        <v>290</v>
      </c>
      <c r="AQ1263">
        <v>38710</v>
      </c>
      <c r="AR1263">
        <v>0</v>
      </c>
      <c r="AS126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77420</v>
      </c>
      <c r="AT1263">
        <v>142940</v>
      </c>
      <c r="AU1263">
        <v>21708</v>
      </c>
      <c r="AV1263">
        <v>6930</v>
      </c>
      <c r="AW1263">
        <v>43789</v>
      </c>
      <c r="AX1263">
        <v>0</v>
      </c>
      <c r="AY1263">
        <v>0</v>
      </c>
      <c r="AZ1263">
        <v>31565</v>
      </c>
      <c r="BA1263">
        <v>187987</v>
      </c>
      <c r="BB1263">
        <v>537</v>
      </c>
      <c r="BC1263">
        <v>8572</v>
      </c>
      <c r="BD1263">
        <v>444028</v>
      </c>
      <c r="BE1263">
        <v>808894090</v>
      </c>
      <c r="BF1263">
        <v>136211601</v>
      </c>
      <c r="BG1263">
        <v>78786629</v>
      </c>
      <c r="BH1263">
        <v>233820593</v>
      </c>
      <c r="BI1263">
        <v>0</v>
      </c>
      <c r="BJ1263">
        <v>0</v>
      </c>
      <c r="BK1263">
        <v>48459588</v>
      </c>
      <c r="BL1263">
        <v>683048075</v>
      </c>
      <c r="BM1263">
        <v>18328017</v>
      </c>
      <c r="BN1263">
        <v>13206524</v>
      </c>
      <c r="BO1263">
        <v>2020755117</v>
      </c>
      <c r="BP1263">
        <v>806865258</v>
      </c>
      <c r="BQ1263">
        <v>122538938</v>
      </c>
      <c r="BR1263">
        <v>39117024</v>
      </c>
      <c r="BS1263">
        <v>247180485</v>
      </c>
      <c r="BT1263">
        <v>0</v>
      </c>
      <c r="BU1263">
        <v>0</v>
      </c>
      <c r="BV1263">
        <v>178178223</v>
      </c>
      <c r="BW1263">
        <v>1061147809</v>
      </c>
      <c r="BX1263">
        <v>3029239</v>
      </c>
      <c r="BY1263">
        <v>48386145</v>
      </c>
      <c r="BZ1263">
        <v>2506443121</v>
      </c>
      <c r="CA1263">
        <v>-8592040</v>
      </c>
      <c r="CB1263">
        <v>1420146511</v>
      </c>
      <c r="CC1263">
        <v>228334200</v>
      </c>
      <c r="CD1263">
        <v>51739317</v>
      </c>
      <c r="CE1263">
        <v>432056670</v>
      </c>
      <c r="CF1263">
        <v>0</v>
      </c>
      <c r="CG1263">
        <v>0</v>
      </c>
      <c r="CH1263">
        <v>0</v>
      </c>
      <c r="CI1263">
        <v>203031936</v>
      </c>
      <c r="CJ1263">
        <v>1053109696</v>
      </c>
      <c r="CK1263">
        <v>0</v>
      </c>
      <c r="CL1263">
        <v>21357256</v>
      </c>
      <c r="CM1263">
        <v>0</v>
      </c>
      <c r="CN1263">
        <v>0</v>
      </c>
      <c r="CO1263">
        <v>0</v>
      </c>
      <c r="CP1263">
        <v>57134580</v>
      </c>
      <c r="CQ1263">
        <v>3458318126</v>
      </c>
      <c r="CR1263">
        <v>0</v>
      </c>
      <c r="CS1263">
        <v>7711</v>
      </c>
      <c r="CT1263">
        <v>0</v>
      </c>
      <c r="CU1263">
        <v>125043</v>
      </c>
      <c r="CV1263">
        <v>132754</v>
      </c>
      <c r="CW1263">
        <v>195612837</v>
      </c>
      <c r="CX1263">
        <v>30416339</v>
      </c>
      <c r="CY1263">
        <v>66164336</v>
      </c>
      <c r="CZ1263">
        <v>48952119</v>
      </c>
      <c r="DA1263">
        <v>0</v>
      </c>
      <c r="DB1263">
        <v>0</v>
      </c>
      <c r="DC1263">
        <v>23605875</v>
      </c>
      <c r="DD1263">
        <v>691086188</v>
      </c>
      <c r="DE1263">
        <v>0</v>
      </c>
      <c r="DF1263">
        <v>13175172</v>
      </c>
      <c r="DG1263">
        <v>1069012866</v>
      </c>
      <c r="DH1263">
        <v>22757527</v>
      </c>
      <c r="DI1263">
        <v>948406807</v>
      </c>
      <c r="DJ1263">
        <v>0</v>
      </c>
      <c r="DK1263">
        <v>33578387</v>
      </c>
      <c r="DL1263">
        <v>0</v>
      </c>
      <c r="DM1263">
        <v>0</v>
      </c>
      <c r="DN1263">
        <v>0</v>
      </c>
      <c r="DO1263">
        <v>0</v>
      </c>
      <c r="DP1263">
        <v>142617027</v>
      </c>
      <c r="DQ1263">
        <v>2919238471</v>
      </c>
      <c r="DR1263">
        <v>0</v>
      </c>
      <c r="DS1263">
        <v>0</v>
      </c>
      <c r="DT1263">
        <v>0</v>
      </c>
      <c r="DU1263">
        <v>0</v>
      </c>
      <c r="DV1263">
        <v>0</v>
      </c>
      <c r="DW1263">
        <v>0</v>
      </c>
      <c r="DX1263">
        <v>0</v>
      </c>
      <c r="DY1263">
        <v>0</v>
      </c>
      <c r="DZ1263">
        <v>0</v>
      </c>
      <c r="EA1263">
        <v>0</v>
      </c>
      <c r="EB1263">
        <v>43988623</v>
      </c>
      <c r="EC1263">
        <v>56412249</v>
      </c>
      <c r="ED1263">
        <v>4960659</v>
      </c>
    </row>
    <row r="1264" spans="1:134" x14ac:dyDescent="0.3">
      <c r="A1264">
        <v>106504038</v>
      </c>
      <c r="B1264" t="s">
        <v>1852</v>
      </c>
      <c r="C1264">
        <v>20181</v>
      </c>
      <c r="D1264" s="1">
        <v>43101</v>
      </c>
      <c r="E1264" s="1">
        <v>43190</v>
      </c>
      <c r="F1264" t="s">
        <v>134</v>
      </c>
      <c r="G1264" t="s">
        <v>420</v>
      </c>
      <c r="H1264">
        <v>6</v>
      </c>
      <c r="I1264">
        <v>511</v>
      </c>
      <c r="J1264" t="s">
        <v>1419</v>
      </c>
      <c r="K1264" t="s">
        <v>137</v>
      </c>
      <c r="L1264" t="s">
        <v>138</v>
      </c>
      <c r="M1264" t="s">
        <v>1853</v>
      </c>
      <c r="N1264" t="s">
        <v>1854</v>
      </c>
      <c r="O1264" t="s">
        <v>423</v>
      </c>
      <c r="P1264">
        <v>95355</v>
      </c>
      <c r="Q1264" t="s">
        <v>2171</v>
      </c>
      <c r="R1264">
        <v>23</v>
      </c>
      <c r="S1264">
        <v>23</v>
      </c>
      <c r="T1264">
        <v>23</v>
      </c>
      <c r="U1264">
        <v>69</v>
      </c>
      <c r="V1264">
        <v>10</v>
      </c>
      <c r="W1264">
        <v>0</v>
      </c>
      <c r="X1264">
        <v>0</v>
      </c>
      <c r="Y1264">
        <v>0</v>
      </c>
      <c r="Z1264">
        <v>0</v>
      </c>
      <c r="AA1264">
        <v>51</v>
      </c>
      <c r="AB1264">
        <v>1</v>
      </c>
      <c r="AC1264">
        <v>0</v>
      </c>
      <c r="AD1264">
        <v>3</v>
      </c>
      <c r="AE1264">
        <v>134</v>
      </c>
      <c r="AF1264">
        <v>0</v>
      </c>
      <c r="AG1264">
        <v>153</v>
      </c>
      <c r="AH1264">
        <v>22</v>
      </c>
      <c r="AI1264">
        <v>0</v>
      </c>
      <c r="AJ1264">
        <v>0</v>
      </c>
      <c r="AK1264">
        <v>0</v>
      </c>
      <c r="AL1264">
        <v>0</v>
      </c>
      <c r="AM1264">
        <v>81</v>
      </c>
      <c r="AN1264">
        <v>2</v>
      </c>
      <c r="AO1264">
        <v>0</v>
      </c>
      <c r="AP1264">
        <v>3</v>
      </c>
      <c r="AQ1264">
        <v>261</v>
      </c>
      <c r="AR1264">
        <v>0</v>
      </c>
      <c r="AS126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522</v>
      </c>
      <c r="AT1264">
        <v>1250</v>
      </c>
      <c r="AU1264">
        <v>502</v>
      </c>
      <c r="AV1264">
        <v>183</v>
      </c>
      <c r="AW1264">
        <v>3555</v>
      </c>
      <c r="AX1264">
        <v>2</v>
      </c>
      <c r="AY1264">
        <v>0</v>
      </c>
      <c r="AZ1264">
        <v>2002</v>
      </c>
      <c r="BA1264">
        <v>41</v>
      </c>
      <c r="BB1264">
        <v>0</v>
      </c>
      <c r="BC1264">
        <v>151</v>
      </c>
      <c r="BD1264">
        <v>7686</v>
      </c>
      <c r="BE1264">
        <v>3031477</v>
      </c>
      <c r="BF1264">
        <v>424816</v>
      </c>
      <c r="BG1264">
        <v>0</v>
      </c>
      <c r="BH1264">
        <v>0</v>
      </c>
      <c r="BI1264">
        <v>0</v>
      </c>
      <c r="BJ1264">
        <v>0</v>
      </c>
      <c r="BK1264">
        <v>2137526</v>
      </c>
      <c r="BL1264">
        <v>44837</v>
      </c>
      <c r="BM1264">
        <v>0</v>
      </c>
      <c r="BN1264">
        <v>126816</v>
      </c>
      <c r="BO1264">
        <v>5765472</v>
      </c>
      <c r="BP1264">
        <v>7634619</v>
      </c>
      <c r="BQ1264">
        <v>3213082</v>
      </c>
      <c r="BR1264">
        <v>183152</v>
      </c>
      <c r="BS1264">
        <v>5979835</v>
      </c>
      <c r="BT1264">
        <v>4867</v>
      </c>
      <c r="BU1264">
        <v>0</v>
      </c>
      <c r="BV1264">
        <v>9985075</v>
      </c>
      <c r="BW1264">
        <v>174346</v>
      </c>
      <c r="BX1264">
        <v>0</v>
      </c>
      <c r="BY1264">
        <v>130003</v>
      </c>
      <c r="BZ1264">
        <v>27304979</v>
      </c>
      <c r="CA1264">
        <v>23232</v>
      </c>
      <c r="CB1264">
        <v>8064794</v>
      </c>
      <c r="CC1264">
        <v>2787728</v>
      </c>
      <c r="CD1264">
        <v>164516</v>
      </c>
      <c r="CE1264">
        <v>5269671</v>
      </c>
      <c r="CF1264">
        <v>0</v>
      </c>
      <c r="CG1264">
        <v>1956</v>
      </c>
      <c r="CH1264">
        <v>0</v>
      </c>
      <c r="CI1264">
        <v>8583710</v>
      </c>
      <c r="CJ1264">
        <v>135768</v>
      </c>
      <c r="CK1264">
        <v>0</v>
      </c>
      <c r="CL1264">
        <v>0</v>
      </c>
      <c r="CM1264">
        <v>0</v>
      </c>
      <c r="CN1264">
        <v>0</v>
      </c>
      <c r="CO1264">
        <v>0</v>
      </c>
      <c r="CP1264">
        <v>186140</v>
      </c>
      <c r="CQ1264">
        <v>25217515</v>
      </c>
      <c r="CR1264">
        <v>0</v>
      </c>
      <c r="CS1264">
        <v>0</v>
      </c>
      <c r="CT1264">
        <v>0</v>
      </c>
      <c r="CU1264">
        <v>0</v>
      </c>
      <c r="CV1264">
        <v>0</v>
      </c>
      <c r="CW1264">
        <v>2578070</v>
      </c>
      <c r="CX1264">
        <v>850170</v>
      </c>
      <c r="CY1264">
        <v>18636</v>
      </c>
      <c r="CZ1264">
        <v>710164</v>
      </c>
      <c r="DA1264">
        <v>2910</v>
      </c>
      <c r="DB1264">
        <v>0</v>
      </c>
      <c r="DC1264">
        <v>3538891</v>
      </c>
      <c r="DD1264">
        <v>83415</v>
      </c>
      <c r="DE1264">
        <v>0</v>
      </c>
      <c r="DF1264">
        <v>70680</v>
      </c>
      <c r="DG1264">
        <v>7852936</v>
      </c>
      <c r="DH1264">
        <v>107700</v>
      </c>
      <c r="DI1264">
        <v>7826534</v>
      </c>
      <c r="DJ1264">
        <v>0</v>
      </c>
      <c r="DK1264">
        <v>452</v>
      </c>
      <c r="DL1264">
        <v>0</v>
      </c>
      <c r="DM1264">
        <v>0</v>
      </c>
      <c r="DN1264">
        <v>0</v>
      </c>
      <c r="DO1264">
        <v>0</v>
      </c>
      <c r="DP1264">
        <v>40316</v>
      </c>
      <c r="DQ1264">
        <v>2896970</v>
      </c>
      <c r="DR1264">
        <v>0</v>
      </c>
      <c r="DS1264">
        <v>0</v>
      </c>
      <c r="DT1264">
        <v>0</v>
      </c>
      <c r="DU1264">
        <v>0</v>
      </c>
      <c r="DV1264">
        <v>0</v>
      </c>
      <c r="DW1264">
        <v>0</v>
      </c>
      <c r="DX1264">
        <v>0</v>
      </c>
      <c r="DY1264">
        <v>0</v>
      </c>
      <c r="DZ1264">
        <v>0</v>
      </c>
      <c r="EA1264">
        <v>0</v>
      </c>
      <c r="EB1264">
        <v>0</v>
      </c>
      <c r="EC1264">
        <v>0</v>
      </c>
      <c r="ED1264">
        <v>0</v>
      </c>
    </row>
    <row r="1265" spans="1:134" x14ac:dyDescent="0.3">
      <c r="A1265">
        <v>106194967</v>
      </c>
      <c r="B1265" t="s">
        <v>1856</v>
      </c>
      <c r="C1265">
        <v>20181</v>
      </c>
      <c r="D1265" s="1">
        <v>43101</v>
      </c>
      <c r="E1265" s="1">
        <v>43190</v>
      </c>
      <c r="F1265" t="s">
        <v>134</v>
      </c>
      <c r="G1265" t="s">
        <v>158</v>
      </c>
      <c r="H1265">
        <v>11</v>
      </c>
      <c r="I1265">
        <v>931</v>
      </c>
      <c r="J1265" t="s">
        <v>255</v>
      </c>
      <c r="K1265" t="s">
        <v>369</v>
      </c>
      <c r="L1265" t="s">
        <v>138</v>
      </c>
      <c r="M1265" t="s">
        <v>1857</v>
      </c>
      <c r="N1265" t="s">
        <v>1858</v>
      </c>
      <c r="O1265" t="s">
        <v>577</v>
      </c>
      <c r="P1265">
        <v>90505</v>
      </c>
      <c r="Q1265" t="s">
        <v>1859</v>
      </c>
      <c r="R1265">
        <v>16</v>
      </c>
      <c r="S1265">
        <v>16</v>
      </c>
      <c r="T1265">
        <v>16</v>
      </c>
      <c r="U1265">
        <v>0</v>
      </c>
      <c r="V1265">
        <v>0</v>
      </c>
      <c r="W1265">
        <v>0</v>
      </c>
      <c r="X1265">
        <v>0</v>
      </c>
      <c r="Y1265">
        <v>15</v>
      </c>
      <c r="Z1265">
        <v>0</v>
      </c>
      <c r="AA1265">
        <v>0</v>
      </c>
      <c r="AB1265">
        <v>0</v>
      </c>
      <c r="AC1265">
        <v>0</v>
      </c>
      <c r="AD1265">
        <v>0</v>
      </c>
      <c r="AE1265">
        <v>15</v>
      </c>
      <c r="AF1265">
        <v>0</v>
      </c>
      <c r="AG1265">
        <v>0</v>
      </c>
      <c r="AH1265">
        <v>0</v>
      </c>
      <c r="AI1265">
        <v>0</v>
      </c>
      <c r="AJ1265">
        <v>0</v>
      </c>
      <c r="AK1265">
        <v>1379</v>
      </c>
      <c r="AL1265">
        <v>0</v>
      </c>
      <c r="AM1265">
        <v>0</v>
      </c>
      <c r="AN1265">
        <v>0</v>
      </c>
      <c r="AO1265">
        <v>0</v>
      </c>
      <c r="AP1265">
        <v>0</v>
      </c>
      <c r="AQ1265">
        <v>1379</v>
      </c>
      <c r="AR1265">
        <v>0</v>
      </c>
      <c r="AS126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2758</v>
      </c>
      <c r="AT1265">
        <v>0</v>
      </c>
      <c r="AU1265">
        <v>0</v>
      </c>
      <c r="AV1265">
        <v>0</v>
      </c>
      <c r="AW1265">
        <v>0</v>
      </c>
      <c r="AX1265">
        <v>0</v>
      </c>
      <c r="AY1265">
        <v>0</v>
      </c>
      <c r="AZ1265">
        <v>0</v>
      </c>
      <c r="BA1265">
        <v>0</v>
      </c>
      <c r="BB1265">
        <v>0</v>
      </c>
      <c r="BC1265">
        <v>0</v>
      </c>
      <c r="BD1265">
        <v>0</v>
      </c>
      <c r="BE1265">
        <v>0</v>
      </c>
      <c r="BF1265">
        <v>0</v>
      </c>
      <c r="BG1265">
        <v>0</v>
      </c>
      <c r="BH1265">
        <v>0</v>
      </c>
      <c r="BI1265">
        <v>913260</v>
      </c>
      <c r="BJ1265">
        <v>0</v>
      </c>
      <c r="BK1265">
        <v>0</v>
      </c>
      <c r="BL1265">
        <v>0</v>
      </c>
      <c r="BM1265">
        <v>0</v>
      </c>
      <c r="BN1265">
        <v>0</v>
      </c>
      <c r="BO1265">
        <v>913260</v>
      </c>
      <c r="BP1265">
        <v>0</v>
      </c>
      <c r="BQ1265">
        <v>0</v>
      </c>
      <c r="BR1265">
        <v>0</v>
      </c>
      <c r="BS1265">
        <v>0</v>
      </c>
      <c r="BT1265">
        <v>0</v>
      </c>
      <c r="BU1265">
        <v>0</v>
      </c>
      <c r="BV1265">
        <v>0</v>
      </c>
      <c r="BW1265">
        <v>0</v>
      </c>
      <c r="BX1265">
        <v>0</v>
      </c>
      <c r="BY1265">
        <v>0</v>
      </c>
      <c r="BZ1265">
        <v>0</v>
      </c>
      <c r="CA1265">
        <v>0</v>
      </c>
      <c r="CB1265">
        <v>0</v>
      </c>
      <c r="CC1265">
        <v>0</v>
      </c>
      <c r="CD1265">
        <v>0</v>
      </c>
      <c r="CE1265">
        <v>0</v>
      </c>
      <c r="CF1265">
        <v>0</v>
      </c>
      <c r="CG1265">
        <v>0</v>
      </c>
      <c r="CH1265">
        <v>0</v>
      </c>
      <c r="CI1265">
        <v>0</v>
      </c>
      <c r="CJ1265">
        <v>0</v>
      </c>
      <c r="CK1265">
        <v>0</v>
      </c>
      <c r="CL1265">
        <v>0</v>
      </c>
      <c r="CM1265">
        <v>0</v>
      </c>
      <c r="CN1265">
        <v>0</v>
      </c>
      <c r="CO1265">
        <v>0</v>
      </c>
      <c r="CP1265">
        <v>0</v>
      </c>
      <c r="CQ1265">
        <v>0</v>
      </c>
      <c r="CR1265">
        <v>0</v>
      </c>
      <c r="CS1265">
        <v>0</v>
      </c>
      <c r="CT1265">
        <v>0</v>
      </c>
      <c r="CU1265">
        <v>0</v>
      </c>
      <c r="CV1265">
        <v>0</v>
      </c>
      <c r="CW1265">
        <v>0</v>
      </c>
      <c r="CX1265">
        <v>0</v>
      </c>
      <c r="CY1265">
        <v>0</v>
      </c>
      <c r="CZ1265">
        <v>0</v>
      </c>
      <c r="DA1265">
        <v>913260</v>
      </c>
      <c r="DB1265">
        <v>0</v>
      </c>
      <c r="DC1265">
        <v>0</v>
      </c>
      <c r="DD1265">
        <v>0</v>
      </c>
      <c r="DE1265">
        <v>0</v>
      </c>
      <c r="DF1265">
        <v>0</v>
      </c>
      <c r="DG1265">
        <v>913260</v>
      </c>
      <c r="DH1265">
        <v>1036839</v>
      </c>
      <c r="DI1265">
        <v>920151</v>
      </c>
      <c r="DJ1265">
        <v>0</v>
      </c>
      <c r="DK1265">
        <v>0</v>
      </c>
      <c r="DL1265">
        <v>0</v>
      </c>
      <c r="DM1265">
        <v>0</v>
      </c>
      <c r="DN1265">
        <v>0</v>
      </c>
      <c r="DO1265">
        <v>0</v>
      </c>
      <c r="DP1265">
        <v>58998</v>
      </c>
      <c r="DQ1265">
        <v>391761</v>
      </c>
      <c r="DR1265">
        <v>0</v>
      </c>
      <c r="DS1265">
        <v>0</v>
      </c>
      <c r="DT1265">
        <v>0</v>
      </c>
      <c r="DU1265">
        <v>0</v>
      </c>
      <c r="DV1265">
        <v>0</v>
      </c>
      <c r="DW1265">
        <v>0</v>
      </c>
      <c r="DX1265">
        <v>0</v>
      </c>
      <c r="DY1265">
        <v>0</v>
      </c>
      <c r="DZ1265">
        <v>0</v>
      </c>
      <c r="EA1265">
        <v>0</v>
      </c>
      <c r="EB1265">
        <v>0</v>
      </c>
      <c r="EC1265">
        <v>0</v>
      </c>
      <c r="ED1265">
        <v>0</v>
      </c>
    </row>
    <row r="1266" spans="1:134" x14ac:dyDescent="0.3">
      <c r="A1266">
        <v>106514001</v>
      </c>
      <c r="B1266" t="s">
        <v>1860</v>
      </c>
      <c r="C1266">
        <v>20181</v>
      </c>
      <c r="D1266" s="1">
        <v>43101</v>
      </c>
      <c r="E1266" s="1">
        <v>43190</v>
      </c>
      <c r="F1266" t="s">
        <v>134</v>
      </c>
      <c r="G1266" t="s">
        <v>1316</v>
      </c>
      <c r="H1266">
        <v>2</v>
      </c>
      <c r="I1266">
        <v>227</v>
      </c>
      <c r="J1266" t="s">
        <v>276</v>
      </c>
      <c r="K1266" t="s">
        <v>369</v>
      </c>
      <c r="L1266" t="s">
        <v>138</v>
      </c>
      <c r="M1266" t="s">
        <v>1861</v>
      </c>
      <c r="N1266" t="s">
        <v>1862</v>
      </c>
      <c r="O1266" t="s">
        <v>1319</v>
      </c>
      <c r="P1266">
        <v>95991</v>
      </c>
      <c r="Q1266" t="s">
        <v>1863</v>
      </c>
      <c r="R1266">
        <v>16</v>
      </c>
      <c r="S1266">
        <v>16</v>
      </c>
      <c r="T1266">
        <v>16</v>
      </c>
      <c r="U1266">
        <v>0</v>
      </c>
      <c r="V1266">
        <v>0</v>
      </c>
      <c r="W1266">
        <v>0</v>
      </c>
      <c r="X1266">
        <v>0</v>
      </c>
      <c r="Y1266">
        <v>0</v>
      </c>
      <c r="Z1266">
        <v>0</v>
      </c>
      <c r="AA1266">
        <v>31</v>
      </c>
      <c r="AB1266">
        <v>0</v>
      </c>
      <c r="AC1266">
        <v>0</v>
      </c>
      <c r="AD1266">
        <v>15</v>
      </c>
      <c r="AE1266">
        <v>46</v>
      </c>
      <c r="AF1266">
        <v>46</v>
      </c>
      <c r="AG1266">
        <v>0</v>
      </c>
      <c r="AH1266">
        <v>0</v>
      </c>
      <c r="AI1266">
        <v>0</v>
      </c>
      <c r="AJ1266">
        <v>0</v>
      </c>
      <c r="AK1266">
        <v>0</v>
      </c>
      <c r="AL1266">
        <v>0</v>
      </c>
      <c r="AM1266">
        <v>416</v>
      </c>
      <c r="AN1266">
        <v>0</v>
      </c>
      <c r="AO1266">
        <v>0</v>
      </c>
      <c r="AP1266">
        <v>214</v>
      </c>
      <c r="AQ1266">
        <v>630</v>
      </c>
      <c r="AR1266">
        <v>630</v>
      </c>
      <c r="AS126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1890</v>
      </c>
      <c r="AT1266">
        <v>0</v>
      </c>
      <c r="AU1266">
        <v>0</v>
      </c>
      <c r="AV1266">
        <v>0</v>
      </c>
      <c r="AW1266">
        <v>0</v>
      </c>
      <c r="AX1266">
        <v>0</v>
      </c>
      <c r="AY1266">
        <v>0</v>
      </c>
      <c r="AZ1266">
        <v>0</v>
      </c>
      <c r="BA1266">
        <v>0</v>
      </c>
      <c r="BB1266">
        <v>0</v>
      </c>
      <c r="BC1266">
        <v>0</v>
      </c>
      <c r="BD1266">
        <v>0</v>
      </c>
      <c r="BE1266">
        <v>0</v>
      </c>
      <c r="BF1266">
        <v>0</v>
      </c>
      <c r="BG1266">
        <v>0</v>
      </c>
      <c r="BH1266">
        <v>0</v>
      </c>
      <c r="BI1266">
        <v>0</v>
      </c>
      <c r="BJ1266">
        <v>0</v>
      </c>
      <c r="BK1266">
        <v>472805</v>
      </c>
      <c r="BL1266">
        <v>0</v>
      </c>
      <c r="BM1266">
        <v>0</v>
      </c>
      <c r="BN1266">
        <v>243222</v>
      </c>
      <c r="BO1266">
        <v>716027</v>
      </c>
      <c r="BP1266">
        <v>0</v>
      </c>
      <c r="BQ1266">
        <v>0</v>
      </c>
      <c r="BR1266">
        <v>0</v>
      </c>
      <c r="BS1266">
        <v>0</v>
      </c>
      <c r="BT1266">
        <v>0</v>
      </c>
      <c r="BU1266">
        <v>0</v>
      </c>
      <c r="BV1266">
        <v>0</v>
      </c>
      <c r="BW1266">
        <v>0</v>
      </c>
      <c r="BX1266">
        <v>0</v>
      </c>
      <c r="BY1266">
        <v>0</v>
      </c>
      <c r="BZ1266">
        <v>0</v>
      </c>
      <c r="CA1266">
        <v>0</v>
      </c>
      <c r="CB1266">
        <v>0</v>
      </c>
      <c r="CC1266">
        <v>0</v>
      </c>
      <c r="CD1266">
        <v>0</v>
      </c>
      <c r="CE1266">
        <v>0</v>
      </c>
      <c r="CF1266">
        <v>0</v>
      </c>
      <c r="CG1266">
        <v>0</v>
      </c>
      <c r="CH1266">
        <v>0</v>
      </c>
      <c r="CI1266">
        <v>0</v>
      </c>
      <c r="CJ1266">
        <v>0</v>
      </c>
      <c r="CK1266">
        <v>0</v>
      </c>
      <c r="CL1266">
        <v>0</v>
      </c>
      <c r="CM1266">
        <v>0</v>
      </c>
      <c r="CN1266">
        <v>0</v>
      </c>
      <c r="CO1266">
        <v>0</v>
      </c>
      <c r="CP1266">
        <v>0</v>
      </c>
      <c r="CQ1266">
        <v>0</v>
      </c>
      <c r="CR1266">
        <v>0</v>
      </c>
      <c r="CS1266">
        <v>0</v>
      </c>
      <c r="CT1266">
        <v>0</v>
      </c>
      <c r="CU1266">
        <v>0</v>
      </c>
      <c r="CV1266">
        <v>0</v>
      </c>
      <c r="CW1266">
        <v>0</v>
      </c>
      <c r="CX1266">
        <v>0</v>
      </c>
      <c r="CY1266">
        <v>0</v>
      </c>
      <c r="CZ1266">
        <v>0</v>
      </c>
      <c r="DA1266">
        <v>0</v>
      </c>
      <c r="DB1266">
        <v>0</v>
      </c>
      <c r="DC1266">
        <v>472805</v>
      </c>
      <c r="DD1266">
        <v>0</v>
      </c>
      <c r="DE1266">
        <v>0</v>
      </c>
      <c r="DF1266">
        <v>243222</v>
      </c>
      <c r="DG1266">
        <v>716027</v>
      </c>
      <c r="DH1266">
        <v>0</v>
      </c>
      <c r="DI1266">
        <v>948868</v>
      </c>
      <c r="DJ1266">
        <v>0</v>
      </c>
      <c r="DK1266">
        <v>0</v>
      </c>
      <c r="DL1266">
        <v>0</v>
      </c>
      <c r="DM1266">
        <v>0</v>
      </c>
      <c r="DN1266">
        <v>0</v>
      </c>
      <c r="DO1266">
        <v>0</v>
      </c>
      <c r="DP1266">
        <v>0</v>
      </c>
      <c r="DQ1266">
        <v>0</v>
      </c>
      <c r="DR1266">
        <v>0</v>
      </c>
      <c r="DS1266">
        <v>0</v>
      </c>
      <c r="DT1266">
        <v>0</v>
      </c>
      <c r="DU1266">
        <v>0</v>
      </c>
      <c r="DV1266">
        <v>0</v>
      </c>
      <c r="DW1266">
        <v>0</v>
      </c>
      <c r="DX1266">
        <v>0</v>
      </c>
      <c r="DY1266">
        <v>0</v>
      </c>
      <c r="DZ1266">
        <v>0</v>
      </c>
      <c r="EA1266">
        <v>0</v>
      </c>
      <c r="EB1266">
        <v>0</v>
      </c>
      <c r="EC1266">
        <v>0</v>
      </c>
      <c r="ED1266">
        <v>0</v>
      </c>
    </row>
    <row r="1267" spans="1:134" x14ac:dyDescent="0.3">
      <c r="A1267">
        <v>106034002</v>
      </c>
      <c r="B1267" t="s">
        <v>1864</v>
      </c>
      <c r="C1267">
        <v>20181</v>
      </c>
      <c r="D1267" s="1">
        <v>43101</v>
      </c>
      <c r="E1267" s="1">
        <v>43190</v>
      </c>
      <c r="F1267" t="s">
        <v>134</v>
      </c>
      <c r="G1267" t="s">
        <v>1865</v>
      </c>
      <c r="H1267">
        <v>6</v>
      </c>
      <c r="I1267">
        <v>501</v>
      </c>
      <c r="J1267" t="s">
        <v>136</v>
      </c>
      <c r="K1267" t="s">
        <v>137</v>
      </c>
      <c r="L1267" t="s">
        <v>220</v>
      </c>
      <c r="M1267" t="s">
        <v>1866</v>
      </c>
      <c r="N1267" t="s">
        <v>1867</v>
      </c>
      <c r="O1267" t="s">
        <v>1868</v>
      </c>
      <c r="P1267">
        <v>95642</v>
      </c>
      <c r="Q1267" t="s">
        <v>1869</v>
      </c>
      <c r="R1267">
        <v>52</v>
      </c>
      <c r="S1267">
        <v>52</v>
      </c>
      <c r="T1267">
        <v>33</v>
      </c>
      <c r="U1267">
        <v>372</v>
      </c>
      <c r="V1267">
        <v>56</v>
      </c>
      <c r="W1267">
        <v>17</v>
      </c>
      <c r="X1267">
        <v>99</v>
      </c>
      <c r="Y1267">
        <v>0</v>
      </c>
      <c r="Z1267">
        <v>1</v>
      </c>
      <c r="AA1267">
        <v>28</v>
      </c>
      <c r="AB1267">
        <v>79</v>
      </c>
      <c r="AC1267">
        <v>1</v>
      </c>
      <c r="AD1267">
        <v>2</v>
      </c>
      <c r="AE1267">
        <v>655</v>
      </c>
      <c r="AF1267">
        <v>0</v>
      </c>
      <c r="AG1267">
        <v>1594</v>
      </c>
      <c r="AH1267">
        <v>249</v>
      </c>
      <c r="AI1267">
        <v>56</v>
      </c>
      <c r="AJ1267">
        <v>308</v>
      </c>
      <c r="AK1267">
        <v>0</v>
      </c>
      <c r="AL1267">
        <v>5</v>
      </c>
      <c r="AM1267">
        <v>86</v>
      </c>
      <c r="AN1267">
        <v>237</v>
      </c>
      <c r="AO1267">
        <v>4</v>
      </c>
      <c r="AP1267">
        <v>4</v>
      </c>
      <c r="AQ1267">
        <v>2543</v>
      </c>
      <c r="AR1267">
        <v>0</v>
      </c>
      <c r="AS126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5086</v>
      </c>
      <c r="AT1267">
        <v>1766</v>
      </c>
      <c r="AU1267">
        <v>250</v>
      </c>
      <c r="AV1267">
        <v>415</v>
      </c>
      <c r="AW1267">
        <v>3309</v>
      </c>
      <c r="AX1267">
        <v>0</v>
      </c>
      <c r="AY1267">
        <v>0</v>
      </c>
      <c r="AZ1267">
        <v>279</v>
      </c>
      <c r="BA1267">
        <v>1142</v>
      </c>
      <c r="BB1267">
        <v>22</v>
      </c>
      <c r="BC1267">
        <v>10</v>
      </c>
      <c r="BD1267">
        <v>7193</v>
      </c>
      <c r="BE1267">
        <v>23618932</v>
      </c>
      <c r="BF1267">
        <v>3499402</v>
      </c>
      <c r="BG1267">
        <v>873863</v>
      </c>
      <c r="BH1267">
        <v>4575570</v>
      </c>
      <c r="BI1267">
        <v>0</v>
      </c>
      <c r="BJ1267">
        <v>71456</v>
      </c>
      <c r="BK1267">
        <v>1513032</v>
      </c>
      <c r="BL1267">
        <v>4015106</v>
      </c>
      <c r="BM1267">
        <v>85788</v>
      </c>
      <c r="BN1267">
        <v>70135</v>
      </c>
      <c r="BO1267">
        <v>38323284</v>
      </c>
      <c r="BP1267">
        <v>16749556</v>
      </c>
      <c r="BQ1267">
        <v>2395733</v>
      </c>
      <c r="BR1267">
        <v>1191671</v>
      </c>
      <c r="BS1267">
        <v>8711478</v>
      </c>
      <c r="BT1267">
        <v>0</v>
      </c>
      <c r="BU1267">
        <v>0</v>
      </c>
      <c r="BV1267">
        <v>2054230</v>
      </c>
      <c r="BW1267">
        <v>8425182</v>
      </c>
      <c r="BX1267">
        <v>509018</v>
      </c>
      <c r="BY1267">
        <v>44298</v>
      </c>
      <c r="BZ1267">
        <v>40081166</v>
      </c>
      <c r="CA1267">
        <v>57799</v>
      </c>
      <c r="CB1267">
        <v>33343494</v>
      </c>
      <c r="CC1267">
        <v>4838039</v>
      </c>
      <c r="CD1267">
        <v>401289</v>
      </c>
      <c r="CE1267">
        <v>11569147</v>
      </c>
      <c r="CF1267">
        <v>11551</v>
      </c>
      <c r="CG1267">
        <v>0</v>
      </c>
      <c r="CH1267">
        <v>25616</v>
      </c>
      <c r="CI1267">
        <v>2757840</v>
      </c>
      <c r="CJ1267">
        <v>2270977</v>
      </c>
      <c r="CK1267">
        <v>0</v>
      </c>
      <c r="CL1267">
        <v>594806</v>
      </c>
      <c r="CM1267">
        <v>0</v>
      </c>
      <c r="CN1267">
        <v>0</v>
      </c>
      <c r="CO1267">
        <v>0</v>
      </c>
      <c r="CP1267">
        <v>0</v>
      </c>
      <c r="CQ1267">
        <v>55870558</v>
      </c>
      <c r="CR1267">
        <v>0</v>
      </c>
      <c r="CS1267">
        <v>0</v>
      </c>
      <c r="CT1267">
        <v>0</v>
      </c>
      <c r="CU1267">
        <v>0</v>
      </c>
      <c r="CV1267">
        <v>0</v>
      </c>
      <c r="CW1267">
        <v>7024994</v>
      </c>
      <c r="CX1267">
        <v>1057096</v>
      </c>
      <c r="CY1267">
        <v>1652694</v>
      </c>
      <c r="CZ1267">
        <v>1717901</v>
      </c>
      <c r="DA1267">
        <v>0</v>
      </c>
      <c r="DB1267">
        <v>45840</v>
      </c>
      <c r="DC1267">
        <v>809422</v>
      </c>
      <c r="DD1267">
        <v>10169311</v>
      </c>
      <c r="DE1267">
        <v>0</v>
      </c>
      <c r="DF1267">
        <v>56634</v>
      </c>
      <c r="DG1267">
        <v>22533892</v>
      </c>
      <c r="DH1267">
        <v>193282</v>
      </c>
      <c r="DI1267">
        <v>21007851</v>
      </c>
      <c r="DJ1267">
        <v>0</v>
      </c>
      <c r="DK1267">
        <v>-44850</v>
      </c>
      <c r="DL1267">
        <v>0</v>
      </c>
      <c r="DM1267">
        <v>0</v>
      </c>
      <c r="DN1267">
        <v>0</v>
      </c>
      <c r="DO1267">
        <v>0</v>
      </c>
      <c r="DP1267">
        <v>540616</v>
      </c>
      <c r="DQ1267">
        <v>44451160</v>
      </c>
      <c r="DR1267">
        <v>0</v>
      </c>
      <c r="DS1267">
        <v>0</v>
      </c>
      <c r="DT1267">
        <v>0</v>
      </c>
      <c r="DU1267">
        <v>0</v>
      </c>
      <c r="DV1267">
        <v>0</v>
      </c>
      <c r="DW1267">
        <v>0</v>
      </c>
      <c r="DX1267">
        <v>0</v>
      </c>
      <c r="DY1267">
        <v>0</v>
      </c>
      <c r="DZ1267">
        <v>0</v>
      </c>
      <c r="EA1267">
        <v>0</v>
      </c>
      <c r="EB1267">
        <v>0</v>
      </c>
      <c r="EC1267">
        <v>0</v>
      </c>
      <c r="ED1267">
        <v>0</v>
      </c>
    </row>
    <row r="1268" spans="1:134" x14ac:dyDescent="0.3">
      <c r="A1268">
        <v>106310791</v>
      </c>
      <c r="B1268" t="s">
        <v>1870</v>
      </c>
      <c r="C1268">
        <v>20181</v>
      </c>
      <c r="D1268" s="1">
        <v>43101</v>
      </c>
      <c r="E1268" s="1">
        <v>43190</v>
      </c>
      <c r="F1268" t="s">
        <v>134</v>
      </c>
      <c r="G1268" t="s">
        <v>917</v>
      </c>
      <c r="H1268">
        <v>2</v>
      </c>
      <c r="I1268">
        <v>308</v>
      </c>
      <c r="J1268" t="s">
        <v>136</v>
      </c>
      <c r="K1268" t="s">
        <v>137</v>
      </c>
      <c r="L1268" t="s">
        <v>138</v>
      </c>
      <c r="M1268" t="s">
        <v>1871</v>
      </c>
      <c r="N1268" t="s">
        <v>1872</v>
      </c>
      <c r="O1268" t="s">
        <v>1873</v>
      </c>
      <c r="P1268">
        <v>95602</v>
      </c>
      <c r="Q1268" t="s">
        <v>1874</v>
      </c>
      <c r="R1268">
        <v>64</v>
      </c>
      <c r="S1268">
        <v>64</v>
      </c>
      <c r="T1268">
        <v>38</v>
      </c>
      <c r="U1268">
        <v>437</v>
      </c>
      <c r="V1268">
        <v>176</v>
      </c>
      <c r="W1268">
        <v>47</v>
      </c>
      <c r="X1268">
        <v>66</v>
      </c>
      <c r="Y1268">
        <v>0</v>
      </c>
      <c r="Z1268">
        <v>0</v>
      </c>
      <c r="AA1268">
        <v>10</v>
      </c>
      <c r="AB1268">
        <v>104</v>
      </c>
      <c r="AC1268">
        <v>1</v>
      </c>
      <c r="AD1268">
        <v>11</v>
      </c>
      <c r="AE1268">
        <v>852</v>
      </c>
      <c r="AF1268">
        <v>0</v>
      </c>
      <c r="AG1268">
        <v>1442</v>
      </c>
      <c r="AH1268">
        <v>579</v>
      </c>
      <c r="AI1268">
        <v>197</v>
      </c>
      <c r="AJ1268">
        <v>219</v>
      </c>
      <c r="AK1268">
        <v>0</v>
      </c>
      <c r="AL1268">
        <v>0</v>
      </c>
      <c r="AM1268">
        <v>50</v>
      </c>
      <c r="AN1268">
        <v>360</v>
      </c>
      <c r="AO1268">
        <v>1</v>
      </c>
      <c r="AP1268">
        <v>25</v>
      </c>
      <c r="AQ1268">
        <v>2873</v>
      </c>
      <c r="AR1268">
        <v>0</v>
      </c>
      <c r="AS126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5746</v>
      </c>
      <c r="AT1268">
        <v>13317</v>
      </c>
      <c r="AU1268">
        <v>1227</v>
      </c>
      <c r="AV1268">
        <v>1435</v>
      </c>
      <c r="AW1268">
        <v>3588</v>
      </c>
      <c r="AX1268">
        <v>0</v>
      </c>
      <c r="AY1268">
        <v>0</v>
      </c>
      <c r="AZ1268">
        <v>2284</v>
      </c>
      <c r="BA1268">
        <v>2041</v>
      </c>
      <c r="BB1268">
        <v>307</v>
      </c>
      <c r="BC1268">
        <v>18</v>
      </c>
      <c r="BD1268">
        <v>24217</v>
      </c>
      <c r="BE1268">
        <v>26277689</v>
      </c>
      <c r="BF1268">
        <v>10250133</v>
      </c>
      <c r="BG1268">
        <v>2892536</v>
      </c>
      <c r="BH1268">
        <v>3287595</v>
      </c>
      <c r="BI1268">
        <v>0</v>
      </c>
      <c r="BJ1268">
        <v>0</v>
      </c>
      <c r="BK1268">
        <v>770622</v>
      </c>
      <c r="BL1268">
        <v>6533027</v>
      </c>
      <c r="BM1268">
        <v>31651</v>
      </c>
      <c r="BN1268">
        <v>374463</v>
      </c>
      <c r="BO1268">
        <v>50417716</v>
      </c>
      <c r="BP1268">
        <v>33034111</v>
      </c>
      <c r="BQ1268">
        <v>12807939</v>
      </c>
      <c r="BR1268">
        <v>2921982</v>
      </c>
      <c r="BS1268">
        <v>9489314</v>
      </c>
      <c r="BT1268">
        <v>0</v>
      </c>
      <c r="BU1268">
        <v>0</v>
      </c>
      <c r="BV1268">
        <v>1793818</v>
      </c>
      <c r="BW1268">
        <v>20336851</v>
      </c>
      <c r="BX1268">
        <v>1442757</v>
      </c>
      <c r="BY1268">
        <v>71695</v>
      </c>
      <c r="BZ1268">
        <v>81898467</v>
      </c>
      <c r="CA1268">
        <v>138469</v>
      </c>
      <c r="CB1268">
        <v>46828714</v>
      </c>
      <c r="CC1268">
        <v>21263066</v>
      </c>
      <c r="CD1268">
        <v>3480347</v>
      </c>
      <c r="CE1268">
        <v>11570852</v>
      </c>
      <c r="CF1268">
        <v>0</v>
      </c>
      <c r="CG1268">
        <v>0</v>
      </c>
      <c r="CH1268">
        <v>0</v>
      </c>
      <c r="CI1268">
        <v>2564440</v>
      </c>
      <c r="CJ1268">
        <v>12963433</v>
      </c>
      <c r="CK1268">
        <v>0</v>
      </c>
      <c r="CL1268">
        <v>1474408</v>
      </c>
      <c r="CM1268">
        <v>0</v>
      </c>
      <c r="CN1268">
        <v>0</v>
      </c>
      <c r="CO1268">
        <v>0</v>
      </c>
      <c r="CP1268">
        <v>245497</v>
      </c>
      <c r="CQ1268">
        <v>100529226</v>
      </c>
      <c r="CR1268">
        <v>3366157</v>
      </c>
      <c r="CS1268">
        <v>0</v>
      </c>
      <c r="CT1268">
        <v>0</v>
      </c>
      <c r="CU1268">
        <v>1788254</v>
      </c>
      <c r="CV1268">
        <v>5154411</v>
      </c>
      <c r="CW1268">
        <v>12483086</v>
      </c>
      <c r="CX1268">
        <v>5161163</v>
      </c>
      <c r="CY1268">
        <v>2334171</v>
      </c>
      <c r="CZ1268">
        <v>1206057</v>
      </c>
      <c r="DA1268">
        <v>0</v>
      </c>
      <c r="DB1268">
        <v>0</v>
      </c>
      <c r="DC1268">
        <v>0</v>
      </c>
      <c r="DD1268">
        <v>15694699</v>
      </c>
      <c r="DE1268">
        <v>0</v>
      </c>
      <c r="DF1268">
        <v>62192</v>
      </c>
      <c r="DG1268">
        <v>36941368</v>
      </c>
      <c r="DH1268">
        <v>462137</v>
      </c>
      <c r="DI1268">
        <v>37749770</v>
      </c>
      <c r="DJ1268">
        <v>0</v>
      </c>
      <c r="DK1268">
        <v>20585</v>
      </c>
      <c r="DL1268">
        <v>0</v>
      </c>
      <c r="DM1268">
        <v>0</v>
      </c>
      <c r="DN1268">
        <v>0</v>
      </c>
      <c r="DO1268">
        <v>0</v>
      </c>
      <c r="DP1268">
        <v>543181</v>
      </c>
      <c r="DQ1268">
        <v>44497732</v>
      </c>
      <c r="DR1268">
        <v>0</v>
      </c>
      <c r="DS1268">
        <v>0</v>
      </c>
      <c r="DT1268">
        <v>0</v>
      </c>
      <c r="DU1268">
        <v>0</v>
      </c>
      <c r="DV1268">
        <v>0</v>
      </c>
      <c r="DW1268">
        <v>0</v>
      </c>
      <c r="DX1268">
        <v>0</v>
      </c>
      <c r="DY1268">
        <v>0</v>
      </c>
      <c r="DZ1268">
        <v>0</v>
      </c>
      <c r="EA1268">
        <v>0</v>
      </c>
      <c r="EB1268">
        <v>0</v>
      </c>
      <c r="EC1268">
        <v>0</v>
      </c>
      <c r="ED1268">
        <v>0</v>
      </c>
    </row>
    <row r="1269" spans="1:134" x14ac:dyDescent="0.3">
      <c r="A1269">
        <v>106344017</v>
      </c>
      <c r="B1269" t="s">
        <v>1875</v>
      </c>
      <c r="C1269">
        <v>20181</v>
      </c>
      <c r="D1269" s="1">
        <v>43101</v>
      </c>
      <c r="E1269" s="1">
        <v>43190</v>
      </c>
      <c r="F1269" t="s">
        <v>134</v>
      </c>
      <c r="G1269" t="s">
        <v>558</v>
      </c>
      <c r="H1269">
        <v>2</v>
      </c>
      <c r="I1269">
        <v>311</v>
      </c>
      <c r="J1269" t="s">
        <v>136</v>
      </c>
      <c r="K1269" t="s">
        <v>137</v>
      </c>
      <c r="L1269" t="s">
        <v>138</v>
      </c>
      <c r="M1269" t="s">
        <v>1876</v>
      </c>
      <c r="N1269" t="s">
        <v>1877</v>
      </c>
      <c r="O1269" t="s">
        <v>563</v>
      </c>
      <c r="P1269">
        <v>95826</v>
      </c>
      <c r="Q1269" t="s">
        <v>1878</v>
      </c>
      <c r="R1269">
        <v>73</v>
      </c>
      <c r="S1269">
        <v>73</v>
      </c>
      <c r="T1269">
        <v>63</v>
      </c>
      <c r="U1269">
        <v>72</v>
      </c>
      <c r="V1269">
        <v>25</v>
      </c>
      <c r="W1269">
        <v>131</v>
      </c>
      <c r="X1269">
        <v>0</v>
      </c>
      <c r="Y1269">
        <v>0</v>
      </c>
      <c r="Z1269">
        <v>0</v>
      </c>
      <c r="AA1269">
        <v>170</v>
      </c>
      <c r="AB1269">
        <v>266</v>
      </c>
      <c r="AC1269">
        <v>33</v>
      </c>
      <c r="AD1269">
        <v>0</v>
      </c>
      <c r="AE1269">
        <v>697</v>
      </c>
      <c r="AF1269">
        <v>0</v>
      </c>
      <c r="AG1269">
        <v>639</v>
      </c>
      <c r="AH1269">
        <v>311</v>
      </c>
      <c r="AI1269">
        <v>831</v>
      </c>
      <c r="AJ1269">
        <v>0</v>
      </c>
      <c r="AK1269">
        <v>0</v>
      </c>
      <c r="AL1269">
        <v>0</v>
      </c>
      <c r="AM1269">
        <v>1355</v>
      </c>
      <c r="AN1269">
        <v>1540</v>
      </c>
      <c r="AO1269">
        <v>293</v>
      </c>
      <c r="AP1269">
        <v>0</v>
      </c>
      <c r="AQ1269">
        <v>4969</v>
      </c>
      <c r="AR1269">
        <v>0</v>
      </c>
      <c r="AS126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9938</v>
      </c>
      <c r="AT1269">
        <v>177</v>
      </c>
      <c r="AU1269">
        <v>114</v>
      </c>
      <c r="AV1269">
        <v>0</v>
      </c>
      <c r="AW1269">
        <v>0</v>
      </c>
      <c r="AX1269">
        <v>0</v>
      </c>
      <c r="AY1269">
        <v>0</v>
      </c>
      <c r="AZ1269">
        <v>1059</v>
      </c>
      <c r="BA1269">
        <v>747</v>
      </c>
      <c r="BB1269">
        <v>42</v>
      </c>
      <c r="BC1269">
        <v>0</v>
      </c>
      <c r="BD1269">
        <v>2139</v>
      </c>
      <c r="BE1269">
        <v>1923724</v>
      </c>
      <c r="BF1269">
        <v>798826</v>
      </c>
      <c r="BG1269">
        <v>1400861</v>
      </c>
      <c r="BH1269">
        <v>0</v>
      </c>
      <c r="BI1269">
        <v>0</v>
      </c>
      <c r="BJ1269">
        <v>0</v>
      </c>
      <c r="BK1269">
        <v>3307209</v>
      </c>
      <c r="BL1269">
        <v>3124816</v>
      </c>
      <c r="BM1269">
        <v>707687</v>
      </c>
      <c r="BN1269">
        <v>0</v>
      </c>
      <c r="BO1269">
        <v>11263123</v>
      </c>
      <c r="BP1269">
        <v>994947</v>
      </c>
      <c r="BQ1269">
        <v>307534</v>
      </c>
      <c r="BR1269">
        <v>0</v>
      </c>
      <c r="BS1269">
        <v>0</v>
      </c>
      <c r="BT1269">
        <v>0</v>
      </c>
      <c r="BU1269">
        <v>0</v>
      </c>
      <c r="BV1269">
        <v>566927</v>
      </c>
      <c r="BW1269">
        <v>5010345</v>
      </c>
      <c r="BX1269">
        <v>45144</v>
      </c>
      <c r="BY1269">
        <v>0</v>
      </c>
      <c r="BZ1269">
        <v>6924897</v>
      </c>
      <c r="CA1269">
        <v>-17185</v>
      </c>
      <c r="CB1269">
        <v>1846109</v>
      </c>
      <c r="CC1269">
        <v>535383</v>
      </c>
      <c r="CD1269">
        <v>911276</v>
      </c>
      <c r="CE1269">
        <v>0</v>
      </c>
      <c r="CF1269">
        <v>16</v>
      </c>
      <c r="CG1269">
        <v>0</v>
      </c>
      <c r="CH1269">
        <v>0</v>
      </c>
      <c r="CI1269">
        <v>2855588</v>
      </c>
      <c r="CJ1269">
        <v>1697890</v>
      </c>
      <c r="CK1269">
        <v>0</v>
      </c>
      <c r="CL1269">
        <v>752831</v>
      </c>
      <c r="CM1269">
        <v>0</v>
      </c>
      <c r="CN1269">
        <v>0</v>
      </c>
      <c r="CO1269">
        <v>0</v>
      </c>
      <c r="CP1269">
        <v>0</v>
      </c>
      <c r="CQ1269">
        <v>8581908</v>
      </c>
      <c r="CR1269">
        <v>4559</v>
      </c>
      <c r="CS1269">
        <v>0</v>
      </c>
      <c r="CT1269">
        <v>0</v>
      </c>
      <c r="CU1269">
        <v>78002</v>
      </c>
      <c r="CV1269">
        <v>82561</v>
      </c>
      <c r="CW1269">
        <v>1072562</v>
      </c>
      <c r="CX1269">
        <v>575536</v>
      </c>
      <c r="CY1269">
        <v>489569</v>
      </c>
      <c r="CZ1269">
        <v>0</v>
      </c>
      <c r="DA1269">
        <v>0</v>
      </c>
      <c r="DB1269">
        <v>0</v>
      </c>
      <c r="DC1269">
        <v>1018548</v>
      </c>
      <c r="DD1269">
        <v>6515273</v>
      </c>
      <c r="DE1269">
        <v>0</v>
      </c>
      <c r="DF1269">
        <v>17185</v>
      </c>
      <c r="DG1269">
        <v>9688673</v>
      </c>
      <c r="DH1269">
        <v>72967</v>
      </c>
      <c r="DI1269">
        <v>9668803</v>
      </c>
      <c r="DJ1269">
        <v>0</v>
      </c>
      <c r="DK1269">
        <v>0</v>
      </c>
      <c r="DL1269">
        <v>0</v>
      </c>
      <c r="DM1269">
        <v>0</v>
      </c>
      <c r="DN1269">
        <v>0</v>
      </c>
      <c r="DO1269">
        <v>0</v>
      </c>
      <c r="DP1269">
        <v>0</v>
      </c>
      <c r="DQ1269">
        <v>9302522</v>
      </c>
      <c r="DR1269">
        <v>0</v>
      </c>
      <c r="DS1269">
        <v>0</v>
      </c>
      <c r="DT1269">
        <v>0</v>
      </c>
      <c r="DU1269">
        <v>0</v>
      </c>
      <c r="DV1269">
        <v>0</v>
      </c>
      <c r="DW1269">
        <v>0</v>
      </c>
      <c r="DX1269">
        <v>0</v>
      </c>
      <c r="DY1269">
        <v>0</v>
      </c>
      <c r="DZ1269">
        <v>0</v>
      </c>
      <c r="EA1269">
        <v>0</v>
      </c>
      <c r="EB1269">
        <v>0</v>
      </c>
      <c r="EC1269">
        <v>0</v>
      </c>
      <c r="ED1269">
        <v>0</v>
      </c>
    </row>
    <row r="1270" spans="1:134" x14ac:dyDescent="0.3">
      <c r="A1270">
        <v>106084001</v>
      </c>
      <c r="B1270" t="s">
        <v>1879</v>
      </c>
      <c r="C1270">
        <v>20181</v>
      </c>
      <c r="D1270" s="1">
        <v>43101</v>
      </c>
      <c r="E1270" s="1">
        <v>43190</v>
      </c>
      <c r="F1270" t="s">
        <v>134</v>
      </c>
      <c r="G1270" t="s">
        <v>1880</v>
      </c>
      <c r="H1270">
        <v>1</v>
      </c>
      <c r="I1270">
        <v>101</v>
      </c>
      <c r="J1270" t="s">
        <v>136</v>
      </c>
      <c r="K1270" t="s">
        <v>137</v>
      </c>
      <c r="L1270" t="s">
        <v>220</v>
      </c>
      <c r="M1270" t="s">
        <v>1881</v>
      </c>
      <c r="N1270" t="s">
        <v>1882</v>
      </c>
      <c r="O1270" t="s">
        <v>1883</v>
      </c>
      <c r="P1270">
        <v>95531</v>
      </c>
      <c r="Q1270" t="s">
        <v>1874</v>
      </c>
      <c r="R1270">
        <v>49</v>
      </c>
      <c r="S1270">
        <v>49</v>
      </c>
      <c r="T1270">
        <v>35</v>
      </c>
      <c r="U1270">
        <v>314</v>
      </c>
      <c r="V1270">
        <v>35</v>
      </c>
      <c r="W1270">
        <v>16</v>
      </c>
      <c r="X1270">
        <v>134</v>
      </c>
      <c r="Y1270">
        <v>0</v>
      </c>
      <c r="Z1270">
        <v>0</v>
      </c>
      <c r="AA1270">
        <v>40</v>
      </c>
      <c r="AB1270">
        <v>55</v>
      </c>
      <c r="AC1270">
        <v>27</v>
      </c>
      <c r="AD1270">
        <v>4</v>
      </c>
      <c r="AE1270">
        <v>625</v>
      </c>
      <c r="AF1270">
        <v>0</v>
      </c>
      <c r="AG1270">
        <v>1515</v>
      </c>
      <c r="AH1270">
        <v>176</v>
      </c>
      <c r="AI1270">
        <v>63</v>
      </c>
      <c r="AJ1270">
        <v>527</v>
      </c>
      <c r="AK1270">
        <v>0</v>
      </c>
      <c r="AL1270">
        <v>0</v>
      </c>
      <c r="AM1270">
        <v>136</v>
      </c>
      <c r="AN1270">
        <v>226</v>
      </c>
      <c r="AO1270">
        <v>97</v>
      </c>
      <c r="AP1270">
        <v>10</v>
      </c>
      <c r="AQ1270">
        <v>2750</v>
      </c>
      <c r="AR1270">
        <v>0</v>
      </c>
      <c r="AS127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5500</v>
      </c>
      <c r="AT1270">
        <v>3619</v>
      </c>
      <c r="AU1270">
        <v>319</v>
      </c>
      <c r="AV1270">
        <v>271</v>
      </c>
      <c r="AW1270">
        <v>6164</v>
      </c>
      <c r="AX1270">
        <v>0</v>
      </c>
      <c r="AY1270">
        <v>0</v>
      </c>
      <c r="AZ1270">
        <v>581</v>
      </c>
      <c r="BA1270">
        <v>2348</v>
      </c>
      <c r="BB1270">
        <v>669</v>
      </c>
      <c r="BC1270">
        <v>0</v>
      </c>
      <c r="BD1270">
        <v>13971</v>
      </c>
      <c r="BE1270">
        <v>15466168</v>
      </c>
      <c r="BF1270">
        <v>1793475</v>
      </c>
      <c r="BG1270">
        <v>857543</v>
      </c>
      <c r="BH1270">
        <v>5662643</v>
      </c>
      <c r="BI1270">
        <v>0</v>
      </c>
      <c r="BJ1270">
        <v>0</v>
      </c>
      <c r="BK1270">
        <v>1466975</v>
      </c>
      <c r="BL1270">
        <v>2563047</v>
      </c>
      <c r="BM1270">
        <v>1164109</v>
      </c>
      <c r="BN1270">
        <v>166471</v>
      </c>
      <c r="BO1270">
        <v>29140431</v>
      </c>
      <c r="BP1270">
        <v>14831864</v>
      </c>
      <c r="BQ1270">
        <v>1391657</v>
      </c>
      <c r="BR1270">
        <v>648979</v>
      </c>
      <c r="BS1270">
        <v>11831789</v>
      </c>
      <c r="BT1270">
        <v>0</v>
      </c>
      <c r="BU1270">
        <v>0</v>
      </c>
      <c r="BV1270">
        <v>2971839</v>
      </c>
      <c r="BW1270">
        <v>6671433</v>
      </c>
      <c r="BX1270">
        <v>1477356</v>
      </c>
      <c r="BY1270">
        <v>0</v>
      </c>
      <c r="BZ1270">
        <v>39824917</v>
      </c>
      <c r="CA1270">
        <v>7097</v>
      </c>
      <c r="CB1270">
        <v>23744344</v>
      </c>
      <c r="CC1270">
        <v>2601611</v>
      </c>
      <c r="CD1270">
        <v>-611490</v>
      </c>
      <c r="CE1270">
        <v>12775649</v>
      </c>
      <c r="CF1270">
        <v>-18323</v>
      </c>
      <c r="CG1270">
        <v>0</v>
      </c>
      <c r="CH1270">
        <v>0</v>
      </c>
      <c r="CI1270">
        <v>3768311</v>
      </c>
      <c r="CJ1270">
        <v>2009727</v>
      </c>
      <c r="CK1270">
        <v>0</v>
      </c>
      <c r="CL1270">
        <v>2641465</v>
      </c>
      <c r="CM1270">
        <v>0</v>
      </c>
      <c r="CN1270">
        <v>0</v>
      </c>
      <c r="CO1270">
        <v>0</v>
      </c>
      <c r="CP1270">
        <v>14901</v>
      </c>
      <c r="CQ1270">
        <v>46933292</v>
      </c>
      <c r="CR1270">
        <v>0</v>
      </c>
      <c r="CS1270">
        <v>62150</v>
      </c>
      <c r="CT1270">
        <v>0</v>
      </c>
      <c r="CU1270">
        <v>0</v>
      </c>
      <c r="CV1270">
        <v>62150</v>
      </c>
      <c r="CW1270">
        <v>6553688</v>
      </c>
      <c r="CX1270">
        <v>583521</v>
      </c>
      <c r="CY1270">
        <v>2136335</v>
      </c>
      <c r="CZ1270">
        <v>4780933</v>
      </c>
      <c r="DA1270">
        <v>0</v>
      </c>
      <c r="DB1270">
        <v>0</v>
      </c>
      <c r="DC1270">
        <v>670503</v>
      </c>
      <c r="DD1270">
        <v>7224753</v>
      </c>
      <c r="DE1270">
        <v>0</v>
      </c>
      <c r="DF1270">
        <v>144473</v>
      </c>
      <c r="DG1270">
        <v>22094206</v>
      </c>
      <c r="DH1270">
        <v>141964</v>
      </c>
      <c r="DI1270">
        <v>21049350</v>
      </c>
      <c r="DJ1270">
        <v>0</v>
      </c>
      <c r="DK1270">
        <v>411</v>
      </c>
      <c r="DL1270">
        <v>0</v>
      </c>
      <c r="DM1270">
        <v>0</v>
      </c>
      <c r="DN1270">
        <v>0</v>
      </c>
      <c r="DO1270">
        <v>0</v>
      </c>
      <c r="DP1270">
        <v>616048</v>
      </c>
      <c r="DQ1270">
        <v>21983532</v>
      </c>
      <c r="DR1270">
        <v>0</v>
      </c>
      <c r="DS1270">
        <v>0</v>
      </c>
      <c r="DT1270">
        <v>0</v>
      </c>
      <c r="DU1270">
        <v>0</v>
      </c>
      <c r="DV1270">
        <v>0</v>
      </c>
      <c r="DW1270">
        <v>0</v>
      </c>
      <c r="DX1270">
        <v>0</v>
      </c>
      <c r="DY1270">
        <v>0</v>
      </c>
      <c r="DZ1270">
        <v>0</v>
      </c>
      <c r="EA1270">
        <v>0</v>
      </c>
      <c r="EB1270">
        <v>0</v>
      </c>
      <c r="EC1270">
        <v>0</v>
      </c>
      <c r="ED1270">
        <v>0</v>
      </c>
    </row>
    <row r="1271" spans="1:134" x14ac:dyDescent="0.3">
      <c r="A1271">
        <v>106574010</v>
      </c>
      <c r="B1271" t="s">
        <v>1884</v>
      </c>
      <c r="C1271">
        <v>20181</v>
      </c>
      <c r="D1271" s="1">
        <v>43101</v>
      </c>
      <c r="E1271" s="1">
        <v>43190</v>
      </c>
      <c r="F1271" t="s">
        <v>134</v>
      </c>
      <c r="G1271" t="s">
        <v>1885</v>
      </c>
      <c r="H1271">
        <v>2</v>
      </c>
      <c r="I1271">
        <v>313</v>
      </c>
      <c r="J1271" t="s">
        <v>136</v>
      </c>
      <c r="K1271" t="s">
        <v>137</v>
      </c>
      <c r="L1271" t="s">
        <v>138</v>
      </c>
      <c r="M1271" t="s">
        <v>1886</v>
      </c>
      <c r="N1271" t="s">
        <v>1887</v>
      </c>
      <c r="O1271" t="s">
        <v>1888</v>
      </c>
      <c r="P1271">
        <v>95616</v>
      </c>
      <c r="Q1271" t="s">
        <v>1889</v>
      </c>
      <c r="R1271">
        <v>48</v>
      </c>
      <c r="S1271">
        <v>48</v>
      </c>
      <c r="T1271">
        <v>38</v>
      </c>
      <c r="U1271">
        <v>269</v>
      </c>
      <c r="V1271">
        <v>111</v>
      </c>
      <c r="W1271">
        <v>117</v>
      </c>
      <c r="X1271">
        <v>170</v>
      </c>
      <c r="Y1271">
        <v>0</v>
      </c>
      <c r="Z1271">
        <v>0</v>
      </c>
      <c r="AA1271">
        <v>29</v>
      </c>
      <c r="AB1271">
        <v>272</v>
      </c>
      <c r="AC1271">
        <v>3</v>
      </c>
      <c r="AD1271">
        <v>14</v>
      </c>
      <c r="AE1271">
        <v>985</v>
      </c>
      <c r="AF1271">
        <v>0</v>
      </c>
      <c r="AG1271">
        <v>1057</v>
      </c>
      <c r="AH1271">
        <v>440</v>
      </c>
      <c r="AI1271">
        <v>279</v>
      </c>
      <c r="AJ1271">
        <v>498</v>
      </c>
      <c r="AK1271">
        <v>0</v>
      </c>
      <c r="AL1271">
        <v>0</v>
      </c>
      <c r="AM1271">
        <v>42</v>
      </c>
      <c r="AN1271">
        <v>649</v>
      </c>
      <c r="AO1271">
        <v>11</v>
      </c>
      <c r="AP1271">
        <v>34</v>
      </c>
      <c r="AQ1271">
        <v>3010</v>
      </c>
      <c r="AR1271">
        <v>0</v>
      </c>
      <c r="AS127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6020</v>
      </c>
      <c r="AT1271">
        <v>1815</v>
      </c>
      <c r="AU1271">
        <v>583</v>
      </c>
      <c r="AV1271">
        <v>691</v>
      </c>
      <c r="AW1271">
        <v>4757</v>
      </c>
      <c r="AX1271">
        <v>0</v>
      </c>
      <c r="AY1271">
        <v>0</v>
      </c>
      <c r="AZ1271">
        <v>200</v>
      </c>
      <c r="BA1271">
        <v>2711</v>
      </c>
      <c r="BB1271">
        <v>281</v>
      </c>
      <c r="BC1271">
        <v>99</v>
      </c>
      <c r="BD1271">
        <v>11137</v>
      </c>
      <c r="BE1271">
        <v>17707566</v>
      </c>
      <c r="BF1271">
        <v>7020256</v>
      </c>
      <c r="BG1271">
        <v>4428689</v>
      </c>
      <c r="BH1271">
        <v>8233643</v>
      </c>
      <c r="BI1271">
        <v>0</v>
      </c>
      <c r="BJ1271">
        <v>0</v>
      </c>
      <c r="BK1271">
        <v>894090</v>
      </c>
      <c r="BL1271">
        <v>11366968</v>
      </c>
      <c r="BM1271">
        <v>197057</v>
      </c>
      <c r="BN1271">
        <v>557125</v>
      </c>
      <c r="BO1271">
        <v>50405394</v>
      </c>
      <c r="BP1271">
        <v>19097805</v>
      </c>
      <c r="BQ1271">
        <v>6642799</v>
      </c>
      <c r="BR1271">
        <v>2255467</v>
      </c>
      <c r="BS1271">
        <v>14186645</v>
      </c>
      <c r="BT1271">
        <v>0</v>
      </c>
      <c r="BU1271">
        <v>0</v>
      </c>
      <c r="BV1271">
        <v>1949055</v>
      </c>
      <c r="BW1271">
        <v>23950750</v>
      </c>
      <c r="BX1271">
        <v>1356724</v>
      </c>
      <c r="BY1271">
        <v>501351</v>
      </c>
      <c r="BZ1271">
        <v>69940596</v>
      </c>
      <c r="CA1271">
        <v>-336</v>
      </c>
      <c r="CB1271">
        <v>30085007</v>
      </c>
      <c r="CC1271">
        <v>12865882</v>
      </c>
      <c r="CD1271">
        <v>4010256</v>
      </c>
      <c r="CE1271">
        <v>19558787</v>
      </c>
      <c r="CF1271">
        <v>0</v>
      </c>
      <c r="CG1271">
        <v>0</v>
      </c>
      <c r="CH1271">
        <v>0</v>
      </c>
      <c r="CI1271">
        <v>2252651</v>
      </c>
      <c r="CJ1271">
        <v>17548459</v>
      </c>
      <c r="CK1271">
        <v>0</v>
      </c>
      <c r="CL1271">
        <v>1553781</v>
      </c>
      <c r="CM1271">
        <v>0</v>
      </c>
      <c r="CN1271">
        <v>0</v>
      </c>
      <c r="CO1271">
        <v>0</v>
      </c>
      <c r="CP1271">
        <v>581801</v>
      </c>
      <c r="CQ1271">
        <v>88456288</v>
      </c>
      <c r="CR1271">
        <v>1856583</v>
      </c>
      <c r="CS1271">
        <v>0</v>
      </c>
      <c r="CT1271">
        <v>0</v>
      </c>
      <c r="CU1271">
        <v>2530271</v>
      </c>
      <c r="CV1271">
        <v>4386854</v>
      </c>
      <c r="CW1271">
        <v>6720364</v>
      </c>
      <c r="CX1271">
        <v>2653756</v>
      </c>
      <c r="CY1271">
        <v>2673900</v>
      </c>
      <c r="CZ1271">
        <v>2861501</v>
      </c>
      <c r="DA1271">
        <v>0</v>
      </c>
      <c r="DB1271">
        <v>0</v>
      </c>
      <c r="DC1271">
        <v>590494</v>
      </c>
      <c r="DD1271">
        <v>20299530</v>
      </c>
      <c r="DE1271">
        <v>0</v>
      </c>
      <c r="DF1271">
        <v>477011</v>
      </c>
      <c r="DG1271">
        <v>36276556</v>
      </c>
      <c r="DH1271">
        <v>241112</v>
      </c>
      <c r="DI1271">
        <v>32289938</v>
      </c>
      <c r="DJ1271">
        <v>0</v>
      </c>
      <c r="DK1271">
        <v>4726</v>
      </c>
      <c r="DL1271">
        <v>0</v>
      </c>
      <c r="DM1271">
        <v>0</v>
      </c>
      <c r="DN1271">
        <v>0</v>
      </c>
      <c r="DO1271">
        <v>0</v>
      </c>
      <c r="DP1271">
        <v>1179959</v>
      </c>
      <c r="DQ1271">
        <v>25414887</v>
      </c>
      <c r="DR1271">
        <v>0</v>
      </c>
      <c r="DS1271">
        <v>0</v>
      </c>
      <c r="DT1271">
        <v>0</v>
      </c>
      <c r="DU1271">
        <v>0</v>
      </c>
      <c r="DV1271">
        <v>0</v>
      </c>
      <c r="DW1271">
        <v>0</v>
      </c>
      <c r="DX1271">
        <v>0</v>
      </c>
      <c r="DY1271">
        <v>0</v>
      </c>
      <c r="DZ1271">
        <v>0</v>
      </c>
      <c r="EA1271">
        <v>0</v>
      </c>
      <c r="EB1271">
        <v>0</v>
      </c>
      <c r="EC1271">
        <v>0</v>
      </c>
      <c r="ED1271">
        <v>0</v>
      </c>
    </row>
    <row r="1272" spans="1:134" x14ac:dyDescent="0.3">
      <c r="A1272">
        <v>106070934</v>
      </c>
      <c r="B1272" t="s">
        <v>2177</v>
      </c>
      <c r="C1272">
        <v>20181</v>
      </c>
      <c r="D1272" s="1">
        <v>43101</v>
      </c>
      <c r="E1272" s="1">
        <v>43190</v>
      </c>
      <c r="F1272" t="s">
        <v>134</v>
      </c>
      <c r="G1272" t="s">
        <v>542</v>
      </c>
      <c r="H1272">
        <v>5</v>
      </c>
      <c r="I1272">
        <v>411</v>
      </c>
      <c r="J1272" t="s">
        <v>136</v>
      </c>
      <c r="K1272" t="s">
        <v>137</v>
      </c>
      <c r="L1272" t="s">
        <v>138</v>
      </c>
      <c r="M1272" t="s">
        <v>1891</v>
      </c>
      <c r="N1272" t="s">
        <v>1892</v>
      </c>
      <c r="O1272" t="s">
        <v>879</v>
      </c>
      <c r="P1272">
        <v>94509</v>
      </c>
      <c r="Q1272" t="s">
        <v>1893</v>
      </c>
      <c r="R1272">
        <v>145</v>
      </c>
      <c r="S1272">
        <v>145</v>
      </c>
      <c r="T1272">
        <v>98</v>
      </c>
      <c r="U1272">
        <v>785</v>
      </c>
      <c r="V1272">
        <v>178</v>
      </c>
      <c r="W1272">
        <v>156</v>
      </c>
      <c r="X1272">
        <v>482</v>
      </c>
      <c r="Y1272">
        <v>0</v>
      </c>
      <c r="Z1272">
        <v>0</v>
      </c>
      <c r="AA1272">
        <v>24</v>
      </c>
      <c r="AB1272">
        <v>294</v>
      </c>
      <c r="AC1272">
        <v>26</v>
      </c>
      <c r="AD1272">
        <v>8</v>
      </c>
      <c r="AE1272">
        <v>1953</v>
      </c>
      <c r="AF1272">
        <v>0</v>
      </c>
      <c r="AG1272">
        <v>3402</v>
      </c>
      <c r="AH1272">
        <v>698</v>
      </c>
      <c r="AI1272">
        <v>716</v>
      </c>
      <c r="AJ1272">
        <v>1718</v>
      </c>
      <c r="AK1272">
        <v>0</v>
      </c>
      <c r="AL1272">
        <v>0</v>
      </c>
      <c r="AM1272">
        <v>95</v>
      </c>
      <c r="AN1272">
        <v>805</v>
      </c>
      <c r="AO1272">
        <v>95</v>
      </c>
      <c r="AP1272">
        <v>27</v>
      </c>
      <c r="AQ1272">
        <v>7556</v>
      </c>
      <c r="AR1272">
        <v>0</v>
      </c>
      <c r="AS127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15112</v>
      </c>
      <c r="AT1272">
        <v>1957</v>
      </c>
      <c r="AU1272">
        <v>371</v>
      </c>
      <c r="AV1272">
        <v>1280</v>
      </c>
      <c r="AW1272">
        <v>9016</v>
      </c>
      <c r="AX1272">
        <v>7</v>
      </c>
      <c r="AY1272">
        <v>0</v>
      </c>
      <c r="AZ1272">
        <v>175</v>
      </c>
      <c r="BA1272">
        <v>1908</v>
      </c>
      <c r="BB1272">
        <v>849</v>
      </c>
      <c r="BC1272">
        <v>304</v>
      </c>
      <c r="BD1272">
        <v>15867</v>
      </c>
      <c r="BE1272">
        <v>57380884</v>
      </c>
      <c r="BF1272">
        <v>12790134</v>
      </c>
      <c r="BG1272">
        <v>11791369</v>
      </c>
      <c r="BH1272">
        <v>30586489</v>
      </c>
      <c r="BI1272">
        <v>0</v>
      </c>
      <c r="BJ1272">
        <v>0</v>
      </c>
      <c r="BK1272">
        <v>1754750</v>
      </c>
      <c r="BL1272">
        <v>15407109</v>
      </c>
      <c r="BM1272">
        <v>1465734</v>
      </c>
      <c r="BN1272">
        <v>407343</v>
      </c>
      <c r="BO1272">
        <v>131583812</v>
      </c>
      <c r="BP1272">
        <v>20728109</v>
      </c>
      <c r="BQ1272">
        <v>5208140</v>
      </c>
      <c r="BR1272">
        <v>4407687</v>
      </c>
      <c r="BS1272">
        <v>25602565</v>
      </c>
      <c r="BT1272">
        <v>9422</v>
      </c>
      <c r="BU1272">
        <v>0</v>
      </c>
      <c r="BV1272">
        <v>2216497</v>
      </c>
      <c r="BW1272">
        <v>16816721</v>
      </c>
      <c r="BX1272">
        <v>3499164</v>
      </c>
      <c r="BY1272">
        <v>1287985</v>
      </c>
      <c r="BZ1272">
        <v>79776290</v>
      </c>
      <c r="CA1272">
        <v>18759</v>
      </c>
      <c r="CB1272">
        <v>65143723</v>
      </c>
      <c r="CC1272">
        <v>14345258</v>
      </c>
      <c r="CD1272">
        <v>9589451</v>
      </c>
      <c r="CE1272">
        <v>49249327</v>
      </c>
      <c r="CF1272">
        <v>-806065</v>
      </c>
      <c r="CG1272">
        <v>4</v>
      </c>
      <c r="CH1272">
        <v>0</v>
      </c>
      <c r="CI1272">
        <v>2380284</v>
      </c>
      <c r="CJ1272">
        <v>14193259</v>
      </c>
      <c r="CK1272">
        <v>0</v>
      </c>
      <c r="CL1272">
        <v>4964898</v>
      </c>
      <c r="CM1272">
        <v>0</v>
      </c>
      <c r="CN1272">
        <v>0</v>
      </c>
      <c r="CO1272">
        <v>0</v>
      </c>
      <c r="CP1272">
        <v>521984</v>
      </c>
      <c r="CQ1272">
        <v>159600882</v>
      </c>
      <c r="CR1272">
        <v>0</v>
      </c>
      <c r="CS1272">
        <v>0</v>
      </c>
      <c r="CT1272">
        <v>0</v>
      </c>
      <c r="CU1272">
        <v>0</v>
      </c>
      <c r="CV1272">
        <v>0</v>
      </c>
      <c r="CW1272">
        <v>12965270</v>
      </c>
      <c r="CX1272">
        <v>3653016</v>
      </c>
      <c r="CY1272">
        <v>7415670</v>
      </c>
      <c r="CZ1272">
        <v>6939727</v>
      </c>
      <c r="DA1272">
        <v>9418</v>
      </c>
      <c r="DB1272">
        <v>0</v>
      </c>
      <c r="DC1272">
        <v>1590963</v>
      </c>
      <c r="DD1272">
        <v>18030571</v>
      </c>
      <c r="DE1272">
        <v>0</v>
      </c>
      <c r="DF1272">
        <v>1154585</v>
      </c>
      <c r="DG1272">
        <v>51759220</v>
      </c>
      <c r="DH1272">
        <v>130776</v>
      </c>
      <c r="DI1272">
        <v>53799345</v>
      </c>
      <c r="DJ1272">
        <v>0</v>
      </c>
      <c r="DK1272">
        <v>0</v>
      </c>
      <c r="DL1272">
        <v>0</v>
      </c>
      <c r="DM1272">
        <v>0</v>
      </c>
      <c r="DN1272">
        <v>0</v>
      </c>
      <c r="DO1272">
        <v>0</v>
      </c>
      <c r="DP1272">
        <v>1239747</v>
      </c>
      <c r="DQ1272">
        <v>46526778</v>
      </c>
      <c r="DR1272">
        <v>0</v>
      </c>
      <c r="DS1272">
        <v>0</v>
      </c>
      <c r="DT1272">
        <v>0</v>
      </c>
      <c r="DU1272">
        <v>0</v>
      </c>
      <c r="DV1272">
        <v>0</v>
      </c>
      <c r="DW1272">
        <v>0</v>
      </c>
      <c r="DX1272">
        <v>0</v>
      </c>
      <c r="DY1272">
        <v>0</v>
      </c>
      <c r="DZ1272">
        <v>0</v>
      </c>
      <c r="EA1272">
        <v>0</v>
      </c>
      <c r="EB1272">
        <v>0</v>
      </c>
      <c r="EC1272">
        <v>0</v>
      </c>
      <c r="ED1272">
        <v>0</v>
      </c>
    </row>
    <row r="1273" spans="1:134" x14ac:dyDescent="0.3">
      <c r="A1273">
        <v>106171395</v>
      </c>
      <c r="B1273" t="s">
        <v>1894</v>
      </c>
      <c r="C1273">
        <v>20181</v>
      </c>
      <c r="D1273" s="1">
        <v>43101</v>
      </c>
      <c r="E1273" s="1">
        <v>43190</v>
      </c>
      <c r="F1273" t="s">
        <v>134</v>
      </c>
      <c r="G1273" t="s">
        <v>144</v>
      </c>
      <c r="H1273">
        <v>1</v>
      </c>
      <c r="I1273">
        <v>115</v>
      </c>
      <c r="J1273" t="s">
        <v>136</v>
      </c>
      <c r="K1273" t="s">
        <v>137</v>
      </c>
      <c r="L1273" t="s">
        <v>220</v>
      </c>
      <c r="M1273" t="s">
        <v>1895</v>
      </c>
      <c r="N1273" t="s">
        <v>1896</v>
      </c>
      <c r="O1273" t="s">
        <v>1897</v>
      </c>
      <c r="P1273">
        <v>95453</v>
      </c>
      <c r="Q1273" t="s">
        <v>1898</v>
      </c>
      <c r="R1273">
        <v>30</v>
      </c>
      <c r="S1273">
        <v>30</v>
      </c>
      <c r="T1273">
        <v>23</v>
      </c>
      <c r="U1273">
        <v>253</v>
      </c>
      <c r="V1273">
        <v>10</v>
      </c>
      <c r="W1273">
        <v>21</v>
      </c>
      <c r="X1273">
        <v>129</v>
      </c>
      <c r="Y1273">
        <v>0</v>
      </c>
      <c r="Z1273">
        <v>0</v>
      </c>
      <c r="AA1273">
        <v>6</v>
      </c>
      <c r="AB1273">
        <v>56</v>
      </c>
      <c r="AC1273">
        <v>1</v>
      </c>
      <c r="AD1273">
        <v>4</v>
      </c>
      <c r="AE1273">
        <v>480</v>
      </c>
      <c r="AF1273">
        <v>0</v>
      </c>
      <c r="AG1273">
        <v>1058</v>
      </c>
      <c r="AH1273">
        <v>42</v>
      </c>
      <c r="AI1273">
        <v>110</v>
      </c>
      <c r="AJ1273">
        <v>419</v>
      </c>
      <c r="AK1273">
        <v>0</v>
      </c>
      <c r="AL1273">
        <v>0</v>
      </c>
      <c r="AM1273">
        <v>17</v>
      </c>
      <c r="AN1273">
        <v>179</v>
      </c>
      <c r="AO1273">
        <v>5</v>
      </c>
      <c r="AP1273">
        <v>9</v>
      </c>
      <c r="AQ1273">
        <v>1839</v>
      </c>
      <c r="AR1273">
        <v>0</v>
      </c>
      <c r="AS127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3678</v>
      </c>
      <c r="AT1273">
        <v>5323</v>
      </c>
      <c r="AU1273">
        <v>112</v>
      </c>
      <c r="AV1273">
        <v>364</v>
      </c>
      <c r="AW1273">
        <v>6419</v>
      </c>
      <c r="AX1273">
        <v>0</v>
      </c>
      <c r="AY1273">
        <v>0</v>
      </c>
      <c r="AZ1273">
        <v>457</v>
      </c>
      <c r="BA1273">
        <v>2835</v>
      </c>
      <c r="BB1273">
        <v>329</v>
      </c>
      <c r="BC1273">
        <v>136</v>
      </c>
      <c r="BD1273">
        <v>15975</v>
      </c>
      <c r="BE1273">
        <v>9404616</v>
      </c>
      <c r="BF1273">
        <v>459029</v>
      </c>
      <c r="BG1273">
        <v>1115174</v>
      </c>
      <c r="BH1273">
        <v>4864116</v>
      </c>
      <c r="BI1273">
        <v>0</v>
      </c>
      <c r="BJ1273">
        <v>0</v>
      </c>
      <c r="BK1273">
        <v>272709</v>
      </c>
      <c r="BL1273">
        <v>1967692</v>
      </c>
      <c r="BM1273">
        <v>96669</v>
      </c>
      <c r="BN1273">
        <v>124081</v>
      </c>
      <c r="BO1273">
        <v>18304086</v>
      </c>
      <c r="BP1273">
        <v>20457484</v>
      </c>
      <c r="BQ1273">
        <v>491928</v>
      </c>
      <c r="BR1273">
        <v>1110245</v>
      </c>
      <c r="BS1273">
        <v>13628202</v>
      </c>
      <c r="BT1273">
        <v>0</v>
      </c>
      <c r="BU1273">
        <v>0</v>
      </c>
      <c r="BV1273">
        <v>1527540</v>
      </c>
      <c r="BW1273">
        <v>6728026</v>
      </c>
      <c r="BX1273">
        <v>992303</v>
      </c>
      <c r="BY1273">
        <v>311570</v>
      </c>
      <c r="BZ1273">
        <v>45247298</v>
      </c>
      <c r="CA1273">
        <v>-10026</v>
      </c>
      <c r="CB1273">
        <v>22197510</v>
      </c>
      <c r="CC1273">
        <v>699986</v>
      </c>
      <c r="CD1273">
        <v>-262947</v>
      </c>
      <c r="CE1273">
        <v>14561251</v>
      </c>
      <c r="CF1273">
        <v>-9895</v>
      </c>
      <c r="CG1273">
        <v>0</v>
      </c>
      <c r="CH1273">
        <v>0</v>
      </c>
      <c r="CI1273">
        <v>567461</v>
      </c>
      <c r="CJ1273">
        <v>2615984</v>
      </c>
      <c r="CK1273">
        <v>0</v>
      </c>
      <c r="CL1273">
        <v>1088972</v>
      </c>
      <c r="CM1273">
        <v>0</v>
      </c>
      <c r="CN1273">
        <v>0</v>
      </c>
      <c r="CO1273">
        <v>0</v>
      </c>
      <c r="CP1273">
        <v>445677</v>
      </c>
      <c r="CQ1273">
        <v>41893973</v>
      </c>
      <c r="CR1273">
        <v>0</v>
      </c>
      <c r="CS1273">
        <v>112783</v>
      </c>
      <c r="CT1273">
        <v>0</v>
      </c>
      <c r="CU1273">
        <v>0</v>
      </c>
      <c r="CV1273">
        <v>112783</v>
      </c>
      <c r="CW1273">
        <v>7664590</v>
      </c>
      <c r="CX1273">
        <v>250971</v>
      </c>
      <c r="CY1273">
        <v>2498261</v>
      </c>
      <c r="CZ1273">
        <v>4043850</v>
      </c>
      <c r="DA1273">
        <v>0</v>
      </c>
      <c r="DB1273">
        <v>0</v>
      </c>
      <c r="DC1273">
        <v>1232788</v>
      </c>
      <c r="DD1273">
        <v>6079734</v>
      </c>
      <c r="DE1273">
        <v>0</v>
      </c>
      <c r="DF1273">
        <v>0</v>
      </c>
      <c r="DG1273">
        <v>21770194</v>
      </c>
      <c r="DH1273">
        <v>173813</v>
      </c>
      <c r="DI1273">
        <v>25637983</v>
      </c>
      <c r="DJ1273">
        <v>0</v>
      </c>
      <c r="DK1273">
        <v>290</v>
      </c>
      <c r="DL1273">
        <v>0</v>
      </c>
      <c r="DM1273">
        <v>0</v>
      </c>
      <c r="DN1273">
        <v>0</v>
      </c>
      <c r="DO1273">
        <v>0</v>
      </c>
      <c r="DP1273">
        <v>379841</v>
      </c>
      <c r="DQ1273">
        <v>26658650</v>
      </c>
      <c r="DR1273">
        <v>0</v>
      </c>
      <c r="DS1273">
        <v>0</v>
      </c>
      <c r="DT1273">
        <v>0</v>
      </c>
      <c r="DU1273">
        <v>0</v>
      </c>
      <c r="DV1273">
        <v>0</v>
      </c>
      <c r="DW1273">
        <v>0</v>
      </c>
      <c r="DX1273">
        <v>0</v>
      </c>
      <c r="DY1273">
        <v>0</v>
      </c>
      <c r="DZ1273">
        <v>0</v>
      </c>
      <c r="EA1273">
        <v>0</v>
      </c>
      <c r="EB1273">
        <v>0</v>
      </c>
      <c r="EC1273">
        <v>0</v>
      </c>
      <c r="ED1273">
        <v>0</v>
      </c>
    </row>
    <row r="1274" spans="1:134" x14ac:dyDescent="0.3">
      <c r="A1274">
        <v>106444012</v>
      </c>
      <c r="B1274" t="s">
        <v>1899</v>
      </c>
      <c r="C1274">
        <v>20181</v>
      </c>
      <c r="D1274" s="1">
        <v>43101</v>
      </c>
      <c r="E1274" s="1">
        <v>43190</v>
      </c>
      <c r="F1274" t="s">
        <v>134</v>
      </c>
      <c r="G1274" t="s">
        <v>604</v>
      </c>
      <c r="H1274">
        <v>8</v>
      </c>
      <c r="I1274">
        <v>703</v>
      </c>
      <c r="J1274" t="s">
        <v>136</v>
      </c>
      <c r="K1274" t="s">
        <v>137</v>
      </c>
      <c r="L1274" t="s">
        <v>138</v>
      </c>
      <c r="M1274" t="s">
        <v>1900</v>
      </c>
      <c r="N1274" t="s">
        <v>1901</v>
      </c>
      <c r="O1274" t="s">
        <v>607</v>
      </c>
      <c r="P1274">
        <v>95065</v>
      </c>
      <c r="Q1274" t="s">
        <v>1902</v>
      </c>
      <c r="R1274">
        <v>30</v>
      </c>
      <c r="S1274">
        <v>30</v>
      </c>
      <c r="T1274">
        <v>12</v>
      </c>
      <c r="U1274">
        <v>30</v>
      </c>
      <c r="V1274">
        <v>8</v>
      </c>
      <c r="W1274">
        <v>12</v>
      </c>
      <c r="X1274">
        <v>55</v>
      </c>
      <c r="Y1274">
        <v>0</v>
      </c>
      <c r="Z1274">
        <v>0</v>
      </c>
      <c r="AA1274">
        <v>4</v>
      </c>
      <c r="AB1274">
        <v>204</v>
      </c>
      <c r="AC1274">
        <v>1</v>
      </c>
      <c r="AD1274">
        <v>2</v>
      </c>
      <c r="AE1274">
        <v>316</v>
      </c>
      <c r="AF1274">
        <v>0</v>
      </c>
      <c r="AG1274">
        <v>78</v>
      </c>
      <c r="AH1274">
        <v>16</v>
      </c>
      <c r="AI1274">
        <v>29</v>
      </c>
      <c r="AJ1274">
        <v>140</v>
      </c>
      <c r="AK1274">
        <v>0</v>
      </c>
      <c r="AL1274">
        <v>0</v>
      </c>
      <c r="AM1274">
        <v>10</v>
      </c>
      <c r="AN1274">
        <v>551</v>
      </c>
      <c r="AO1274">
        <v>2</v>
      </c>
      <c r="AP1274">
        <v>5</v>
      </c>
      <c r="AQ1274">
        <v>831</v>
      </c>
      <c r="AR1274">
        <v>0</v>
      </c>
      <c r="AS127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1662</v>
      </c>
      <c r="AT1274">
        <v>543</v>
      </c>
      <c r="AU1274">
        <v>28</v>
      </c>
      <c r="AV1274">
        <v>28</v>
      </c>
      <c r="AW1274">
        <v>160</v>
      </c>
      <c r="AX1274">
        <v>1</v>
      </c>
      <c r="AY1274">
        <v>0</v>
      </c>
      <c r="AZ1274">
        <v>4</v>
      </c>
      <c r="BA1274">
        <v>891</v>
      </c>
      <c r="BB1274">
        <v>9</v>
      </c>
      <c r="BC1274">
        <v>6</v>
      </c>
      <c r="BD1274">
        <v>1670</v>
      </c>
      <c r="BE1274">
        <v>2255609</v>
      </c>
      <c r="BF1274">
        <v>546538</v>
      </c>
      <c r="BG1274">
        <v>264699</v>
      </c>
      <c r="BH1274">
        <v>1364010</v>
      </c>
      <c r="BI1274">
        <v>0</v>
      </c>
      <c r="BJ1274">
        <v>0</v>
      </c>
      <c r="BK1274">
        <v>147777</v>
      </c>
      <c r="BL1274">
        <v>7605182</v>
      </c>
      <c r="BM1274">
        <v>16363</v>
      </c>
      <c r="BN1274">
        <v>43536</v>
      </c>
      <c r="BO1274">
        <v>12243714</v>
      </c>
      <c r="BP1274">
        <v>13760996</v>
      </c>
      <c r="BQ1274">
        <v>983003</v>
      </c>
      <c r="BR1274">
        <v>103869</v>
      </c>
      <c r="BS1274">
        <v>3227020</v>
      </c>
      <c r="BT1274">
        <v>68951</v>
      </c>
      <c r="BU1274">
        <v>0</v>
      </c>
      <c r="BV1274">
        <v>87805</v>
      </c>
      <c r="BW1274">
        <v>18352034</v>
      </c>
      <c r="BX1274">
        <v>241665</v>
      </c>
      <c r="BY1274">
        <v>109559</v>
      </c>
      <c r="BZ1274">
        <v>36934902</v>
      </c>
      <c r="CA1274">
        <v>-81</v>
      </c>
      <c r="CB1274">
        <v>12450446</v>
      </c>
      <c r="CC1274">
        <v>1001066</v>
      </c>
      <c r="CD1274">
        <v>-43285</v>
      </c>
      <c r="CE1274">
        <v>3934586</v>
      </c>
      <c r="CF1274">
        <v>0</v>
      </c>
      <c r="CG1274">
        <v>51654</v>
      </c>
      <c r="CH1274">
        <v>0</v>
      </c>
      <c r="CI1274">
        <v>134380</v>
      </c>
      <c r="CJ1274">
        <v>11861163</v>
      </c>
      <c r="CK1274">
        <v>0</v>
      </c>
      <c r="CL1274">
        <v>258028</v>
      </c>
      <c r="CM1274">
        <v>0</v>
      </c>
      <c r="CN1274">
        <v>0</v>
      </c>
      <c r="CO1274">
        <v>0</v>
      </c>
      <c r="CP1274">
        <v>84752</v>
      </c>
      <c r="CQ1274">
        <v>29732709</v>
      </c>
      <c r="CR1274">
        <v>0</v>
      </c>
      <c r="CS1274">
        <v>0</v>
      </c>
      <c r="CT1274">
        <v>0</v>
      </c>
      <c r="CU1274">
        <v>0</v>
      </c>
      <c r="CV1274">
        <v>0</v>
      </c>
      <c r="CW1274">
        <v>3566159</v>
      </c>
      <c r="CX1274">
        <v>528475</v>
      </c>
      <c r="CY1274">
        <v>411853</v>
      </c>
      <c r="CZ1274">
        <v>656444</v>
      </c>
      <c r="DA1274">
        <v>17297</v>
      </c>
      <c r="DB1274">
        <v>0</v>
      </c>
      <c r="DC1274">
        <v>101202</v>
      </c>
      <c r="DD1274">
        <v>14096053</v>
      </c>
      <c r="DE1274">
        <v>0</v>
      </c>
      <c r="DF1274">
        <v>68424</v>
      </c>
      <c r="DG1274">
        <v>19445907</v>
      </c>
      <c r="DH1274">
        <v>140556</v>
      </c>
      <c r="DI1274">
        <v>17832764</v>
      </c>
      <c r="DJ1274">
        <v>0</v>
      </c>
      <c r="DK1274">
        <v>19000</v>
      </c>
      <c r="DL1274">
        <v>0</v>
      </c>
      <c r="DM1274">
        <v>0</v>
      </c>
      <c r="DN1274">
        <v>0</v>
      </c>
      <c r="DO1274">
        <v>0</v>
      </c>
      <c r="DP1274">
        <v>320412</v>
      </c>
      <c r="DQ1274">
        <v>25905631</v>
      </c>
      <c r="DR1274">
        <v>0</v>
      </c>
      <c r="DS1274">
        <v>0</v>
      </c>
      <c r="DT1274">
        <v>0</v>
      </c>
      <c r="DU1274">
        <v>0</v>
      </c>
      <c r="DV1274">
        <v>0</v>
      </c>
      <c r="DW1274">
        <v>0</v>
      </c>
      <c r="DX1274">
        <v>0</v>
      </c>
      <c r="DY1274">
        <v>0</v>
      </c>
      <c r="DZ1274">
        <v>0</v>
      </c>
      <c r="EA1274">
        <v>0</v>
      </c>
      <c r="EB1274">
        <v>0</v>
      </c>
      <c r="EC1274">
        <v>0</v>
      </c>
      <c r="ED1274">
        <v>0</v>
      </c>
    </row>
    <row r="1275" spans="1:134" x14ac:dyDescent="0.3">
      <c r="A1275">
        <v>106311000</v>
      </c>
      <c r="B1275" t="s">
        <v>1907</v>
      </c>
      <c r="C1275">
        <v>20181</v>
      </c>
      <c r="D1275" s="1">
        <v>43101</v>
      </c>
      <c r="E1275" s="1">
        <v>43190</v>
      </c>
      <c r="F1275" t="s">
        <v>134</v>
      </c>
      <c r="G1275" t="s">
        <v>917</v>
      </c>
      <c r="H1275">
        <v>2</v>
      </c>
      <c r="I1275">
        <v>309</v>
      </c>
      <c r="J1275" t="s">
        <v>136</v>
      </c>
      <c r="K1275" t="s">
        <v>137</v>
      </c>
      <c r="L1275" t="s">
        <v>138</v>
      </c>
      <c r="M1275" t="s">
        <v>1908</v>
      </c>
      <c r="N1275" t="s">
        <v>1909</v>
      </c>
      <c r="O1275" t="s">
        <v>919</v>
      </c>
      <c r="P1275">
        <v>95661</v>
      </c>
      <c r="Q1275" t="s">
        <v>1910</v>
      </c>
      <c r="R1275">
        <v>328</v>
      </c>
      <c r="S1275">
        <v>328</v>
      </c>
      <c r="T1275">
        <v>271</v>
      </c>
      <c r="U1275">
        <v>1899</v>
      </c>
      <c r="V1275">
        <v>606</v>
      </c>
      <c r="W1275">
        <v>303</v>
      </c>
      <c r="X1275">
        <v>483</v>
      </c>
      <c r="Y1275">
        <v>0</v>
      </c>
      <c r="Z1275">
        <v>0</v>
      </c>
      <c r="AA1275">
        <v>211</v>
      </c>
      <c r="AB1275">
        <v>1361</v>
      </c>
      <c r="AC1275">
        <v>67</v>
      </c>
      <c r="AD1275">
        <v>17</v>
      </c>
      <c r="AE1275">
        <v>4947</v>
      </c>
      <c r="AF1275">
        <v>0</v>
      </c>
      <c r="AG1275">
        <v>9426</v>
      </c>
      <c r="AH1275">
        <v>2631</v>
      </c>
      <c r="AI1275">
        <v>1529</v>
      </c>
      <c r="AJ1275">
        <v>2138</v>
      </c>
      <c r="AK1275">
        <v>0</v>
      </c>
      <c r="AL1275">
        <v>0</v>
      </c>
      <c r="AM1275">
        <v>767</v>
      </c>
      <c r="AN1275">
        <v>4799</v>
      </c>
      <c r="AO1275">
        <v>143</v>
      </c>
      <c r="AP1275">
        <v>37</v>
      </c>
      <c r="AQ1275">
        <v>21470</v>
      </c>
      <c r="AR1275">
        <v>0</v>
      </c>
      <c r="AS127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42940</v>
      </c>
      <c r="AT1275">
        <v>7454</v>
      </c>
      <c r="AU1275">
        <v>2384</v>
      </c>
      <c r="AV1275">
        <v>1864</v>
      </c>
      <c r="AW1275">
        <v>9794</v>
      </c>
      <c r="AX1275">
        <v>0</v>
      </c>
      <c r="AY1275">
        <v>0</v>
      </c>
      <c r="AZ1275">
        <v>906</v>
      </c>
      <c r="BA1275">
        <v>7748</v>
      </c>
      <c r="BB1275">
        <v>373</v>
      </c>
      <c r="BC1275">
        <v>601</v>
      </c>
      <c r="BD1275">
        <v>31124</v>
      </c>
      <c r="BE1275">
        <v>143342933</v>
      </c>
      <c r="BF1275">
        <v>42552604</v>
      </c>
      <c r="BG1275">
        <v>24613812</v>
      </c>
      <c r="BH1275">
        <v>34865285</v>
      </c>
      <c r="BI1275">
        <v>0</v>
      </c>
      <c r="BJ1275">
        <v>0</v>
      </c>
      <c r="BK1275">
        <v>15739330</v>
      </c>
      <c r="BL1275">
        <v>89863193</v>
      </c>
      <c r="BM1275">
        <v>1960426</v>
      </c>
      <c r="BN1275">
        <v>535849</v>
      </c>
      <c r="BO1275">
        <v>353473432</v>
      </c>
      <c r="BP1275">
        <v>72487861</v>
      </c>
      <c r="BQ1275">
        <v>22600398</v>
      </c>
      <c r="BR1275">
        <v>6551971</v>
      </c>
      <c r="BS1275">
        <v>31372512</v>
      </c>
      <c r="BT1275">
        <v>0</v>
      </c>
      <c r="BU1275">
        <v>0</v>
      </c>
      <c r="BV1275">
        <v>7580148</v>
      </c>
      <c r="BW1275">
        <v>65099509</v>
      </c>
      <c r="BX1275">
        <v>2914516</v>
      </c>
      <c r="BY1275">
        <v>3869186</v>
      </c>
      <c r="BZ1275">
        <v>212476101</v>
      </c>
      <c r="CA1275">
        <v>65108</v>
      </c>
      <c r="CB1275">
        <v>175140257</v>
      </c>
      <c r="CC1275">
        <v>60829490</v>
      </c>
      <c r="CD1275">
        <v>17098642</v>
      </c>
      <c r="CE1275">
        <v>57144820</v>
      </c>
      <c r="CF1275">
        <v>0</v>
      </c>
      <c r="CG1275">
        <v>0</v>
      </c>
      <c r="CH1275">
        <v>0</v>
      </c>
      <c r="CI1275">
        <v>17166210</v>
      </c>
      <c r="CJ1275">
        <v>72037313</v>
      </c>
      <c r="CK1275">
        <v>0</v>
      </c>
      <c r="CL1275">
        <v>4874942</v>
      </c>
      <c r="CM1275">
        <v>0</v>
      </c>
      <c r="CN1275">
        <v>0</v>
      </c>
      <c r="CO1275">
        <v>0</v>
      </c>
      <c r="CP1275">
        <v>3811250</v>
      </c>
      <c r="CQ1275">
        <v>408168032</v>
      </c>
      <c r="CR1275">
        <v>8921313</v>
      </c>
      <c r="CS1275">
        <v>0</v>
      </c>
      <c r="CT1275">
        <v>0</v>
      </c>
      <c r="CU1275">
        <v>11762338</v>
      </c>
      <c r="CV1275">
        <v>20683651</v>
      </c>
      <c r="CW1275">
        <v>40690537</v>
      </c>
      <c r="CX1275">
        <v>13244825</v>
      </c>
      <c r="CY1275">
        <v>14067141</v>
      </c>
      <c r="CZ1275">
        <v>9092977</v>
      </c>
      <c r="DA1275">
        <v>0</v>
      </c>
      <c r="DB1275">
        <v>0</v>
      </c>
      <c r="DC1275">
        <v>6153268</v>
      </c>
      <c r="DD1275">
        <v>94687727</v>
      </c>
      <c r="DE1275">
        <v>0</v>
      </c>
      <c r="DF1275">
        <v>528677</v>
      </c>
      <c r="DG1275">
        <v>178465152</v>
      </c>
      <c r="DH1275">
        <v>1196334</v>
      </c>
      <c r="DI1275">
        <v>149449335</v>
      </c>
      <c r="DJ1275">
        <v>0</v>
      </c>
      <c r="DK1275">
        <v>142093</v>
      </c>
      <c r="DL1275">
        <v>0</v>
      </c>
      <c r="DM1275">
        <v>0</v>
      </c>
      <c r="DN1275">
        <v>0</v>
      </c>
      <c r="DO1275">
        <v>0</v>
      </c>
      <c r="DP1275">
        <v>4352316</v>
      </c>
      <c r="DQ1275">
        <v>209787459</v>
      </c>
      <c r="DR1275">
        <v>0</v>
      </c>
      <c r="DS1275">
        <v>0</v>
      </c>
      <c r="DT1275">
        <v>0</v>
      </c>
      <c r="DU1275">
        <v>0</v>
      </c>
      <c r="DV1275">
        <v>0</v>
      </c>
      <c r="DW1275">
        <v>0</v>
      </c>
      <c r="DX1275">
        <v>0</v>
      </c>
      <c r="DY1275">
        <v>0</v>
      </c>
      <c r="DZ1275">
        <v>0</v>
      </c>
      <c r="EA1275">
        <v>0</v>
      </c>
      <c r="EB1275">
        <v>0</v>
      </c>
      <c r="EC1275">
        <v>0</v>
      </c>
      <c r="ED1275">
        <v>0</v>
      </c>
    </row>
    <row r="1276" spans="1:134" x14ac:dyDescent="0.3">
      <c r="A1276">
        <v>106341051</v>
      </c>
      <c r="B1276" t="s">
        <v>1903</v>
      </c>
      <c r="C1276">
        <v>20181</v>
      </c>
      <c r="D1276" s="1">
        <v>43101</v>
      </c>
      <c r="E1276" s="1">
        <v>43190</v>
      </c>
      <c r="F1276" t="s">
        <v>134</v>
      </c>
      <c r="G1276" t="s">
        <v>558</v>
      </c>
      <c r="H1276">
        <v>2</v>
      </c>
      <c r="I1276">
        <v>311</v>
      </c>
      <c r="J1276" t="s">
        <v>136</v>
      </c>
      <c r="K1276" t="s">
        <v>137</v>
      </c>
      <c r="L1276" t="s">
        <v>138</v>
      </c>
      <c r="M1276" t="s">
        <v>1904</v>
      </c>
      <c r="N1276" t="s">
        <v>1905</v>
      </c>
      <c r="O1276" t="s">
        <v>563</v>
      </c>
      <c r="P1276">
        <v>95816</v>
      </c>
      <c r="Q1276" t="s">
        <v>1906</v>
      </c>
      <c r="R1276">
        <v>523</v>
      </c>
      <c r="S1276">
        <v>523</v>
      </c>
      <c r="T1276">
        <v>432</v>
      </c>
      <c r="U1276">
        <v>1867</v>
      </c>
      <c r="V1276">
        <v>742</v>
      </c>
      <c r="W1276">
        <v>675</v>
      </c>
      <c r="X1276">
        <v>2001</v>
      </c>
      <c r="Y1276">
        <v>0</v>
      </c>
      <c r="Z1276">
        <v>0</v>
      </c>
      <c r="AA1276">
        <v>502</v>
      </c>
      <c r="AB1276">
        <v>1780</v>
      </c>
      <c r="AC1276">
        <v>59</v>
      </c>
      <c r="AD1276">
        <v>14</v>
      </c>
      <c r="AE1276">
        <v>7640</v>
      </c>
      <c r="AF1276">
        <v>0</v>
      </c>
      <c r="AG1276">
        <v>8693</v>
      </c>
      <c r="AH1276">
        <v>3523</v>
      </c>
      <c r="AI1276">
        <v>3067</v>
      </c>
      <c r="AJ1276">
        <v>7143</v>
      </c>
      <c r="AK1276">
        <v>0</v>
      </c>
      <c r="AL1276">
        <v>0</v>
      </c>
      <c r="AM1276">
        <v>4761</v>
      </c>
      <c r="AN1276">
        <v>6756</v>
      </c>
      <c r="AO1276">
        <v>200</v>
      </c>
      <c r="AP1276">
        <v>39</v>
      </c>
      <c r="AQ1276">
        <v>34182</v>
      </c>
      <c r="AR1276">
        <v>0</v>
      </c>
      <c r="AS127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68364</v>
      </c>
      <c r="AT1276">
        <v>5710</v>
      </c>
      <c r="AU1276">
        <v>2177</v>
      </c>
      <c r="AV1276">
        <v>3415</v>
      </c>
      <c r="AW1276">
        <v>19483</v>
      </c>
      <c r="AX1276">
        <v>0</v>
      </c>
      <c r="AY1276">
        <v>12</v>
      </c>
      <c r="AZ1276">
        <v>7470</v>
      </c>
      <c r="BA1276">
        <v>8485</v>
      </c>
      <c r="BB1276">
        <v>694</v>
      </c>
      <c r="BC1276">
        <v>407</v>
      </c>
      <c r="BD1276">
        <v>47853</v>
      </c>
      <c r="BE1276">
        <v>191874030</v>
      </c>
      <c r="BF1276">
        <v>75242290</v>
      </c>
      <c r="BG1276">
        <v>48630234</v>
      </c>
      <c r="BH1276">
        <v>114404370</v>
      </c>
      <c r="BI1276">
        <v>0</v>
      </c>
      <c r="BJ1276">
        <v>0</v>
      </c>
      <c r="BK1276">
        <v>80215853</v>
      </c>
      <c r="BL1276">
        <v>137953968</v>
      </c>
      <c r="BM1276">
        <v>3319056</v>
      </c>
      <c r="BN1276">
        <v>654492</v>
      </c>
      <c r="BO1276">
        <v>652294293</v>
      </c>
      <c r="BP1276">
        <v>84518224</v>
      </c>
      <c r="BQ1276">
        <v>31808145</v>
      </c>
      <c r="BR1276">
        <v>13515954</v>
      </c>
      <c r="BS1276">
        <v>67601634</v>
      </c>
      <c r="BT1276">
        <v>0</v>
      </c>
      <c r="BU1276">
        <v>22523</v>
      </c>
      <c r="BV1276">
        <v>11008829</v>
      </c>
      <c r="BW1276">
        <v>93980626</v>
      </c>
      <c r="BX1276">
        <v>3498529</v>
      </c>
      <c r="BY1276">
        <v>1917835</v>
      </c>
      <c r="BZ1276">
        <v>307872299</v>
      </c>
      <c r="CA1276">
        <v>240280</v>
      </c>
      <c r="CB1276">
        <v>220487156</v>
      </c>
      <c r="CC1276">
        <v>99838994</v>
      </c>
      <c r="CD1276">
        <v>27570223</v>
      </c>
      <c r="CE1276">
        <v>150427090</v>
      </c>
      <c r="CF1276">
        <v>0</v>
      </c>
      <c r="CG1276">
        <v>0</v>
      </c>
      <c r="CH1276">
        <v>22523</v>
      </c>
      <c r="CI1276">
        <v>75281134</v>
      </c>
      <c r="CJ1276">
        <v>117629672</v>
      </c>
      <c r="CK1276">
        <v>0</v>
      </c>
      <c r="CL1276">
        <v>6817585</v>
      </c>
      <c r="CM1276">
        <v>0</v>
      </c>
      <c r="CN1276">
        <v>0</v>
      </c>
      <c r="CO1276">
        <v>0</v>
      </c>
      <c r="CP1276">
        <v>2332047</v>
      </c>
      <c r="CQ1276">
        <v>700646704</v>
      </c>
      <c r="CR1276">
        <v>15150155</v>
      </c>
      <c r="CS1276">
        <v>0</v>
      </c>
      <c r="CT1276">
        <v>0</v>
      </c>
      <c r="CU1276">
        <v>20917381</v>
      </c>
      <c r="CV1276">
        <v>36067536</v>
      </c>
      <c r="CW1276">
        <v>55905098</v>
      </c>
      <c r="CX1276">
        <v>22361596</v>
      </c>
      <c r="CY1276">
        <v>34575965</v>
      </c>
      <c r="CZ1276">
        <v>31578914</v>
      </c>
      <c r="DA1276">
        <v>0</v>
      </c>
      <c r="DB1276">
        <v>0</v>
      </c>
      <c r="DC1276">
        <v>15943548</v>
      </c>
      <c r="DD1276">
        <v>135222303</v>
      </c>
      <c r="DE1276">
        <v>0</v>
      </c>
      <c r="DF1276">
        <v>0</v>
      </c>
      <c r="DG1276">
        <v>295587424</v>
      </c>
      <c r="DH1276">
        <v>4277142</v>
      </c>
      <c r="DI1276">
        <v>293756112</v>
      </c>
      <c r="DJ1276">
        <v>0</v>
      </c>
      <c r="DK1276">
        <v>157035</v>
      </c>
      <c r="DL1276">
        <v>0</v>
      </c>
      <c r="DM1276">
        <v>0</v>
      </c>
      <c r="DN1276">
        <v>0</v>
      </c>
      <c r="DO1276">
        <v>0</v>
      </c>
      <c r="DP1276">
        <v>4973321</v>
      </c>
      <c r="DQ1276">
        <v>868404102</v>
      </c>
      <c r="DR1276">
        <v>0</v>
      </c>
      <c r="DS1276">
        <v>0</v>
      </c>
      <c r="DT1276">
        <v>0</v>
      </c>
      <c r="DU1276">
        <v>0</v>
      </c>
      <c r="DV1276">
        <v>0</v>
      </c>
      <c r="DW1276">
        <v>0</v>
      </c>
      <c r="DX1276">
        <v>0</v>
      </c>
      <c r="DY1276">
        <v>0</v>
      </c>
      <c r="DZ1276">
        <v>0</v>
      </c>
      <c r="EA1276">
        <v>0</v>
      </c>
      <c r="EB1276">
        <v>0</v>
      </c>
      <c r="EC1276">
        <v>0</v>
      </c>
      <c r="ED1276">
        <v>0</v>
      </c>
    </row>
    <row r="1277" spans="1:134" x14ac:dyDescent="0.3">
      <c r="A1277">
        <v>106481094</v>
      </c>
      <c r="B1277" t="s">
        <v>1915</v>
      </c>
      <c r="C1277">
        <v>20181</v>
      </c>
      <c r="D1277" s="1">
        <v>43101</v>
      </c>
      <c r="E1277" s="1">
        <v>43190</v>
      </c>
      <c r="F1277" t="s">
        <v>134</v>
      </c>
      <c r="G1277" t="s">
        <v>215</v>
      </c>
      <c r="H1277">
        <v>3</v>
      </c>
      <c r="I1277">
        <v>409</v>
      </c>
      <c r="J1277" t="s">
        <v>136</v>
      </c>
      <c r="K1277" t="s">
        <v>137</v>
      </c>
      <c r="L1277" t="s">
        <v>138</v>
      </c>
      <c r="M1277" t="s">
        <v>1916</v>
      </c>
      <c r="N1277" t="s">
        <v>1917</v>
      </c>
      <c r="O1277" t="s">
        <v>217</v>
      </c>
      <c r="P1277">
        <v>94589</v>
      </c>
      <c r="Q1277" t="s">
        <v>1878</v>
      </c>
      <c r="R1277">
        <v>108</v>
      </c>
      <c r="S1277">
        <v>108</v>
      </c>
      <c r="T1277">
        <v>63</v>
      </c>
      <c r="U1277">
        <v>510</v>
      </c>
      <c r="V1277">
        <v>36</v>
      </c>
      <c r="W1277">
        <v>86</v>
      </c>
      <c r="X1277">
        <v>295</v>
      </c>
      <c r="Y1277">
        <v>0</v>
      </c>
      <c r="Z1277">
        <v>0</v>
      </c>
      <c r="AA1277">
        <v>12</v>
      </c>
      <c r="AB1277">
        <v>165</v>
      </c>
      <c r="AC1277">
        <v>18</v>
      </c>
      <c r="AD1277">
        <v>19</v>
      </c>
      <c r="AE1277">
        <v>1141</v>
      </c>
      <c r="AF1277">
        <v>0</v>
      </c>
      <c r="AG1277">
        <v>2427</v>
      </c>
      <c r="AH1277">
        <v>159</v>
      </c>
      <c r="AI1277">
        <v>310</v>
      </c>
      <c r="AJ1277">
        <v>1095</v>
      </c>
      <c r="AK1277">
        <v>0</v>
      </c>
      <c r="AL1277">
        <v>0</v>
      </c>
      <c r="AM1277">
        <v>39</v>
      </c>
      <c r="AN1277">
        <v>558</v>
      </c>
      <c r="AO1277">
        <v>46</v>
      </c>
      <c r="AP1277">
        <v>44</v>
      </c>
      <c r="AQ1277">
        <v>4678</v>
      </c>
      <c r="AR1277">
        <v>0</v>
      </c>
      <c r="AS127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9356</v>
      </c>
      <c r="AT1277">
        <v>1984</v>
      </c>
      <c r="AU1277">
        <v>106</v>
      </c>
      <c r="AV1277">
        <v>715</v>
      </c>
      <c r="AW1277">
        <v>7439</v>
      </c>
      <c r="AX1277">
        <v>0</v>
      </c>
      <c r="AY1277">
        <v>0</v>
      </c>
      <c r="AZ1277">
        <v>100</v>
      </c>
      <c r="BA1277">
        <v>1311</v>
      </c>
      <c r="BB1277">
        <v>727</v>
      </c>
      <c r="BC1277">
        <v>58</v>
      </c>
      <c r="BD1277">
        <v>12440</v>
      </c>
      <c r="BE1277">
        <v>41436023</v>
      </c>
      <c r="BF1277">
        <v>2440504</v>
      </c>
      <c r="BG1277">
        <v>5160631</v>
      </c>
      <c r="BH1277">
        <v>18558601</v>
      </c>
      <c r="BI1277">
        <v>0</v>
      </c>
      <c r="BJ1277">
        <v>0</v>
      </c>
      <c r="BK1277">
        <v>976213</v>
      </c>
      <c r="BL1277">
        <v>10469091</v>
      </c>
      <c r="BM1277">
        <v>600107</v>
      </c>
      <c r="BN1277">
        <v>542358</v>
      </c>
      <c r="BO1277">
        <v>80183528</v>
      </c>
      <c r="BP1277">
        <v>22799833</v>
      </c>
      <c r="BQ1277">
        <v>1713248</v>
      </c>
      <c r="BR1277">
        <v>2901138</v>
      </c>
      <c r="BS1277">
        <v>23219405</v>
      </c>
      <c r="BT1277">
        <v>0</v>
      </c>
      <c r="BU1277">
        <v>0</v>
      </c>
      <c r="BV1277">
        <v>1046617</v>
      </c>
      <c r="BW1277">
        <v>13360553</v>
      </c>
      <c r="BX1277">
        <v>3030743</v>
      </c>
      <c r="BY1277">
        <v>250343</v>
      </c>
      <c r="BZ1277">
        <v>68321880</v>
      </c>
      <c r="CA1277">
        <v>3092</v>
      </c>
      <c r="CB1277">
        <v>53090962</v>
      </c>
      <c r="CC1277">
        <v>3747590</v>
      </c>
      <c r="CD1277">
        <v>5108065</v>
      </c>
      <c r="CE1277">
        <v>35422314</v>
      </c>
      <c r="CF1277">
        <v>-147099</v>
      </c>
      <c r="CG1277">
        <v>0</v>
      </c>
      <c r="CH1277">
        <v>0</v>
      </c>
      <c r="CI1277">
        <v>1244057</v>
      </c>
      <c r="CJ1277">
        <v>9660544</v>
      </c>
      <c r="CK1277">
        <v>0</v>
      </c>
      <c r="CL1277">
        <v>3630850</v>
      </c>
      <c r="CM1277">
        <v>0</v>
      </c>
      <c r="CN1277">
        <v>0</v>
      </c>
      <c r="CO1277">
        <v>0</v>
      </c>
      <c r="CP1277">
        <v>17560</v>
      </c>
      <c r="CQ1277">
        <v>111777935</v>
      </c>
      <c r="CR1277">
        <v>0</v>
      </c>
      <c r="CS1277">
        <v>0</v>
      </c>
      <c r="CT1277">
        <v>0</v>
      </c>
      <c r="CU1277">
        <v>340956</v>
      </c>
      <c r="CV1277">
        <v>340956</v>
      </c>
      <c r="CW1277">
        <v>11144894</v>
      </c>
      <c r="CX1277">
        <v>406162</v>
      </c>
      <c r="CY1277">
        <v>3100803</v>
      </c>
      <c r="CZ1277">
        <v>6355692</v>
      </c>
      <c r="DA1277">
        <v>0</v>
      </c>
      <c r="DB1277">
        <v>0</v>
      </c>
      <c r="DC1277">
        <v>778773</v>
      </c>
      <c r="DD1277">
        <v>14510056</v>
      </c>
      <c r="DE1277">
        <v>0</v>
      </c>
      <c r="DF1277">
        <v>772049</v>
      </c>
      <c r="DG1277">
        <v>37068429</v>
      </c>
      <c r="DH1277">
        <v>386141</v>
      </c>
      <c r="DI1277">
        <v>39602357</v>
      </c>
      <c r="DJ1277">
        <v>0</v>
      </c>
      <c r="DK1277">
        <v>0</v>
      </c>
      <c r="DL1277">
        <v>0</v>
      </c>
      <c r="DM1277">
        <v>0</v>
      </c>
      <c r="DN1277">
        <v>0</v>
      </c>
      <c r="DO1277">
        <v>0</v>
      </c>
      <c r="DP1277">
        <v>1639836</v>
      </c>
      <c r="DQ1277">
        <v>45605542</v>
      </c>
      <c r="DR1277">
        <v>0</v>
      </c>
      <c r="DS1277">
        <v>0</v>
      </c>
      <c r="DT1277">
        <v>0</v>
      </c>
      <c r="DU1277">
        <v>0</v>
      </c>
      <c r="DV1277">
        <v>0</v>
      </c>
      <c r="DW1277">
        <v>0</v>
      </c>
      <c r="DX1277">
        <v>0</v>
      </c>
      <c r="DY1277">
        <v>0</v>
      </c>
      <c r="DZ1277">
        <v>0</v>
      </c>
      <c r="EA1277">
        <v>0</v>
      </c>
      <c r="EB1277">
        <v>0</v>
      </c>
      <c r="EC1277">
        <v>0</v>
      </c>
      <c r="ED1277">
        <v>0</v>
      </c>
    </row>
    <row r="1278" spans="1:134" x14ac:dyDescent="0.3">
      <c r="A1278">
        <v>106494106</v>
      </c>
      <c r="B1278" t="s">
        <v>1911</v>
      </c>
      <c r="C1278">
        <v>20181</v>
      </c>
      <c r="D1278" s="1">
        <v>43101</v>
      </c>
      <c r="E1278" s="1">
        <v>43190</v>
      </c>
      <c r="F1278" t="s">
        <v>134</v>
      </c>
      <c r="G1278" t="s">
        <v>290</v>
      </c>
      <c r="H1278">
        <v>3</v>
      </c>
      <c r="I1278">
        <v>401</v>
      </c>
      <c r="J1278" t="s">
        <v>136</v>
      </c>
      <c r="K1278" t="s">
        <v>137</v>
      </c>
      <c r="L1278" t="s">
        <v>138</v>
      </c>
      <c r="M1278" t="s">
        <v>1912</v>
      </c>
      <c r="N1278" t="s">
        <v>1913</v>
      </c>
      <c r="O1278" t="s">
        <v>293</v>
      </c>
      <c r="P1278">
        <v>95403</v>
      </c>
      <c r="Q1278" t="s">
        <v>1914</v>
      </c>
      <c r="R1278">
        <v>84</v>
      </c>
      <c r="S1278">
        <v>84</v>
      </c>
      <c r="T1278">
        <v>77</v>
      </c>
      <c r="U1278">
        <v>584</v>
      </c>
      <c r="V1278">
        <v>98</v>
      </c>
      <c r="W1278">
        <v>137</v>
      </c>
      <c r="X1278">
        <v>379</v>
      </c>
      <c r="Y1278">
        <v>0</v>
      </c>
      <c r="Z1278">
        <v>1</v>
      </c>
      <c r="AA1278">
        <v>50</v>
      </c>
      <c r="AB1278">
        <v>411</v>
      </c>
      <c r="AC1278">
        <v>24</v>
      </c>
      <c r="AD1278">
        <v>1</v>
      </c>
      <c r="AE1278">
        <v>1685</v>
      </c>
      <c r="AF1278">
        <v>0</v>
      </c>
      <c r="AG1278">
        <v>2423</v>
      </c>
      <c r="AH1278">
        <v>446</v>
      </c>
      <c r="AI1278">
        <v>454</v>
      </c>
      <c r="AJ1278">
        <v>1300</v>
      </c>
      <c r="AK1278">
        <v>0</v>
      </c>
      <c r="AL1278">
        <v>8</v>
      </c>
      <c r="AM1278">
        <v>348</v>
      </c>
      <c r="AN1278">
        <v>1155</v>
      </c>
      <c r="AO1278">
        <v>70</v>
      </c>
      <c r="AP1278">
        <v>4</v>
      </c>
      <c r="AQ1278">
        <v>6208</v>
      </c>
      <c r="AR1278">
        <v>0</v>
      </c>
      <c r="AS127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12416</v>
      </c>
      <c r="AT1278">
        <v>1806</v>
      </c>
      <c r="AU1278">
        <v>268</v>
      </c>
      <c r="AV1278">
        <v>927</v>
      </c>
      <c r="AW1278">
        <v>5760</v>
      </c>
      <c r="AX1278">
        <v>2</v>
      </c>
      <c r="AY1278">
        <v>1</v>
      </c>
      <c r="AZ1278">
        <v>257</v>
      </c>
      <c r="BA1278">
        <v>2282</v>
      </c>
      <c r="BB1278">
        <v>345</v>
      </c>
      <c r="BC1278">
        <v>311</v>
      </c>
      <c r="BD1278">
        <v>11959</v>
      </c>
      <c r="BE1278">
        <v>50625081</v>
      </c>
      <c r="BF1278">
        <v>8111330</v>
      </c>
      <c r="BG1278">
        <v>7965796</v>
      </c>
      <c r="BH1278">
        <v>21315741</v>
      </c>
      <c r="BI1278">
        <v>0</v>
      </c>
      <c r="BJ1278">
        <v>76841</v>
      </c>
      <c r="BK1278">
        <v>5525829</v>
      </c>
      <c r="BL1278">
        <v>24150541</v>
      </c>
      <c r="BM1278">
        <v>1273896</v>
      </c>
      <c r="BN1278">
        <v>67682</v>
      </c>
      <c r="BO1278">
        <v>119112737</v>
      </c>
      <c r="BP1278">
        <v>36792273</v>
      </c>
      <c r="BQ1278">
        <v>5268730</v>
      </c>
      <c r="BR1278">
        <v>3447654</v>
      </c>
      <c r="BS1278">
        <v>19494799</v>
      </c>
      <c r="BT1278">
        <v>1094</v>
      </c>
      <c r="BU1278">
        <v>81049</v>
      </c>
      <c r="BV1278">
        <v>3096977</v>
      </c>
      <c r="BW1278">
        <v>28251353</v>
      </c>
      <c r="BX1278">
        <v>2215144</v>
      </c>
      <c r="BY1278">
        <v>2204773</v>
      </c>
      <c r="BZ1278">
        <v>100853846</v>
      </c>
      <c r="CA1278">
        <v>49653</v>
      </c>
      <c r="CB1278">
        <v>68910658</v>
      </c>
      <c r="CC1278">
        <v>15355169</v>
      </c>
      <c r="CD1278">
        <v>3433844</v>
      </c>
      <c r="CE1278">
        <v>32473531</v>
      </c>
      <c r="CF1278">
        <v>2004915</v>
      </c>
      <c r="CG1278">
        <v>0</v>
      </c>
      <c r="CH1278">
        <v>157890</v>
      </c>
      <c r="CI1278">
        <v>4401671</v>
      </c>
      <c r="CJ1278">
        <v>29662515</v>
      </c>
      <c r="CK1278">
        <v>0</v>
      </c>
      <c r="CL1278">
        <v>3489040</v>
      </c>
      <c r="CM1278">
        <v>0</v>
      </c>
      <c r="CN1278">
        <v>0</v>
      </c>
      <c r="CO1278">
        <v>0</v>
      </c>
      <c r="CP1278">
        <v>1044527</v>
      </c>
      <c r="CQ1278">
        <v>160983413</v>
      </c>
      <c r="CR1278">
        <v>1975125</v>
      </c>
      <c r="CS1278">
        <v>0</v>
      </c>
      <c r="CT1278">
        <v>0</v>
      </c>
      <c r="CU1278">
        <v>5004768</v>
      </c>
      <c r="CV1278">
        <v>6979893</v>
      </c>
      <c r="CW1278">
        <v>18506696</v>
      </c>
      <c r="CX1278">
        <v>16</v>
      </c>
      <c r="CY1278">
        <v>5974691</v>
      </c>
      <c r="CZ1278">
        <v>8337009</v>
      </c>
      <c r="DA1278">
        <v>1094</v>
      </c>
      <c r="DB1278">
        <v>0</v>
      </c>
      <c r="DC1278">
        <v>4221135</v>
      </c>
      <c r="DD1278">
        <v>27744147</v>
      </c>
      <c r="DE1278">
        <v>0</v>
      </c>
      <c r="DF1278">
        <v>1178275</v>
      </c>
      <c r="DG1278">
        <v>65963063</v>
      </c>
      <c r="DH1278">
        <v>541559</v>
      </c>
      <c r="DI1278">
        <v>78990680</v>
      </c>
      <c r="DJ1278">
        <v>0</v>
      </c>
      <c r="DK1278">
        <v>0</v>
      </c>
      <c r="DL1278">
        <v>0</v>
      </c>
      <c r="DM1278">
        <v>0</v>
      </c>
      <c r="DN1278">
        <v>0</v>
      </c>
      <c r="DO1278">
        <v>0</v>
      </c>
      <c r="DP1278">
        <v>1307495</v>
      </c>
      <c r="DQ1278">
        <v>270304673</v>
      </c>
      <c r="DR1278">
        <v>0</v>
      </c>
      <c r="DS1278">
        <v>0</v>
      </c>
      <c r="DT1278">
        <v>0</v>
      </c>
      <c r="DU1278">
        <v>0</v>
      </c>
      <c r="DV1278">
        <v>0</v>
      </c>
      <c r="DW1278">
        <v>0</v>
      </c>
      <c r="DX1278">
        <v>0</v>
      </c>
      <c r="DY1278">
        <v>0</v>
      </c>
      <c r="DZ1278">
        <v>0</v>
      </c>
      <c r="EA1278">
        <v>0</v>
      </c>
      <c r="EB1278">
        <v>0</v>
      </c>
      <c r="EC1278">
        <v>0</v>
      </c>
      <c r="ED1278">
        <v>0</v>
      </c>
    </row>
    <row r="1279" spans="1:134" x14ac:dyDescent="0.3">
      <c r="A1279">
        <v>106514030</v>
      </c>
      <c r="B1279" t="s">
        <v>1918</v>
      </c>
      <c r="C1279">
        <v>20181</v>
      </c>
      <c r="D1279" s="1">
        <v>43101</v>
      </c>
      <c r="E1279" s="1">
        <v>43190</v>
      </c>
      <c r="F1279" t="s">
        <v>134</v>
      </c>
      <c r="G1279" t="s">
        <v>1316</v>
      </c>
      <c r="H1279">
        <v>2</v>
      </c>
      <c r="I1279">
        <v>227</v>
      </c>
      <c r="J1279" t="s">
        <v>227</v>
      </c>
      <c r="K1279" t="s">
        <v>137</v>
      </c>
      <c r="L1279" t="s">
        <v>138</v>
      </c>
      <c r="M1279" t="s">
        <v>1919</v>
      </c>
      <c r="N1279" t="s">
        <v>1920</v>
      </c>
      <c r="O1279" t="s">
        <v>1319</v>
      </c>
      <c r="P1279">
        <v>95991</v>
      </c>
      <c r="Q1279" t="s">
        <v>1921</v>
      </c>
      <c r="R1279">
        <v>14</v>
      </c>
      <c r="S1279">
        <v>14</v>
      </c>
      <c r="T1279">
        <v>14</v>
      </c>
      <c r="U1279">
        <v>64</v>
      </c>
      <c r="V1279">
        <v>2</v>
      </c>
      <c r="W1279">
        <v>1</v>
      </c>
      <c r="X1279">
        <v>8</v>
      </c>
      <c r="Y1279">
        <v>0</v>
      </c>
      <c r="Z1279">
        <v>0</v>
      </c>
      <c r="AA1279">
        <v>8</v>
      </c>
      <c r="AB1279">
        <v>39</v>
      </c>
      <c r="AC1279">
        <v>0</v>
      </c>
      <c r="AD1279">
        <v>1</v>
      </c>
      <c r="AE1279">
        <v>123</v>
      </c>
      <c r="AF1279">
        <v>0</v>
      </c>
      <c r="AG1279">
        <v>161</v>
      </c>
      <c r="AH1279">
        <v>5</v>
      </c>
      <c r="AI1279">
        <v>1</v>
      </c>
      <c r="AJ1279">
        <v>20</v>
      </c>
      <c r="AK1279">
        <v>0</v>
      </c>
      <c r="AL1279">
        <v>0</v>
      </c>
      <c r="AM1279">
        <v>26</v>
      </c>
      <c r="AN1279">
        <v>99</v>
      </c>
      <c r="AO1279">
        <v>0</v>
      </c>
      <c r="AP1279">
        <v>1</v>
      </c>
      <c r="AQ1279">
        <v>313</v>
      </c>
      <c r="AR1279">
        <v>0</v>
      </c>
      <c r="AS127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626</v>
      </c>
      <c r="AT1279">
        <v>329</v>
      </c>
      <c r="AU1279">
        <v>6</v>
      </c>
      <c r="AV1279">
        <v>7</v>
      </c>
      <c r="AW1279">
        <v>65</v>
      </c>
      <c r="AX1279">
        <v>0</v>
      </c>
      <c r="AY1279">
        <v>0</v>
      </c>
      <c r="AZ1279">
        <v>88</v>
      </c>
      <c r="BA1279">
        <v>281</v>
      </c>
      <c r="BB1279">
        <v>0</v>
      </c>
      <c r="BC1279">
        <v>7</v>
      </c>
      <c r="BD1279">
        <v>783</v>
      </c>
      <c r="BE1279">
        <v>4198517</v>
      </c>
      <c r="BF1279">
        <v>158612</v>
      </c>
      <c r="BG1279">
        <v>22116</v>
      </c>
      <c r="BH1279">
        <v>378191</v>
      </c>
      <c r="BI1279">
        <v>0</v>
      </c>
      <c r="BJ1279">
        <v>0</v>
      </c>
      <c r="BK1279">
        <v>383876</v>
      </c>
      <c r="BL1279">
        <v>2558404</v>
      </c>
      <c r="BM1279">
        <v>0</v>
      </c>
      <c r="BN1279">
        <v>18146</v>
      </c>
      <c r="BO1279">
        <v>7717862</v>
      </c>
      <c r="BP1279">
        <v>6373286</v>
      </c>
      <c r="BQ1279">
        <v>70275</v>
      </c>
      <c r="BR1279">
        <v>82545</v>
      </c>
      <c r="BS1279">
        <v>1151369</v>
      </c>
      <c r="BT1279">
        <v>0</v>
      </c>
      <c r="BU1279">
        <v>0</v>
      </c>
      <c r="BV1279">
        <v>1628550</v>
      </c>
      <c r="BW1279">
        <v>4602217</v>
      </c>
      <c r="BX1279">
        <v>0</v>
      </c>
      <c r="BY1279">
        <v>196245</v>
      </c>
      <c r="BZ1279">
        <v>14104487</v>
      </c>
      <c r="CA1279">
        <v>0</v>
      </c>
      <c r="CB1279">
        <v>8153401</v>
      </c>
      <c r="CC1279">
        <v>114529</v>
      </c>
      <c r="CD1279">
        <v>96288</v>
      </c>
      <c r="CE1279">
        <v>1378574</v>
      </c>
      <c r="CF1279">
        <v>0</v>
      </c>
      <c r="CG1279">
        <v>0</v>
      </c>
      <c r="CH1279">
        <v>0</v>
      </c>
      <c r="CI1279">
        <v>1317392</v>
      </c>
      <c r="CJ1279">
        <v>3570615</v>
      </c>
      <c r="CK1279">
        <v>0</v>
      </c>
      <c r="CL1279">
        <v>0</v>
      </c>
      <c r="CM1279">
        <v>0</v>
      </c>
      <c r="CN1279">
        <v>0</v>
      </c>
      <c r="CO1279">
        <v>0</v>
      </c>
      <c r="CP1279">
        <v>312772</v>
      </c>
      <c r="CQ1279">
        <v>14943571</v>
      </c>
      <c r="CR1279">
        <v>0</v>
      </c>
      <c r="CS1279">
        <v>0</v>
      </c>
      <c r="CT1279">
        <v>0</v>
      </c>
      <c r="CU1279">
        <v>0</v>
      </c>
      <c r="CV1279">
        <v>0</v>
      </c>
      <c r="CW1279">
        <v>2418402</v>
      </c>
      <c r="CX1279">
        <v>114358</v>
      </c>
      <c r="CY1279">
        <v>8373</v>
      </c>
      <c r="CZ1279">
        <v>150986</v>
      </c>
      <c r="DA1279">
        <v>0</v>
      </c>
      <c r="DB1279">
        <v>0</v>
      </c>
      <c r="DC1279">
        <v>695034</v>
      </c>
      <c r="DD1279">
        <v>3590006</v>
      </c>
      <c r="DE1279">
        <v>0</v>
      </c>
      <c r="DF1279">
        <v>-98381</v>
      </c>
      <c r="DG1279">
        <v>6878778</v>
      </c>
      <c r="DH1279">
        <v>181018</v>
      </c>
      <c r="DI1279">
        <v>6835821</v>
      </c>
      <c r="DJ1279">
        <v>0</v>
      </c>
      <c r="DK1279">
        <v>0</v>
      </c>
      <c r="DL1279">
        <v>0</v>
      </c>
      <c r="DM1279">
        <v>0</v>
      </c>
      <c r="DN1279">
        <v>0</v>
      </c>
      <c r="DO1279">
        <v>0</v>
      </c>
      <c r="DP1279">
        <v>29944</v>
      </c>
      <c r="DQ1279">
        <v>1694008</v>
      </c>
      <c r="DR1279">
        <v>0</v>
      </c>
      <c r="DS1279">
        <v>0</v>
      </c>
      <c r="DT1279">
        <v>0</v>
      </c>
      <c r="DU1279">
        <v>0</v>
      </c>
      <c r="DV1279">
        <v>0</v>
      </c>
      <c r="DW1279">
        <v>0</v>
      </c>
      <c r="DX1279">
        <v>0</v>
      </c>
      <c r="DY1279">
        <v>0</v>
      </c>
      <c r="DZ1279">
        <v>0</v>
      </c>
      <c r="EA1279">
        <v>0</v>
      </c>
      <c r="EB1279">
        <v>0</v>
      </c>
      <c r="EC1279">
        <v>0</v>
      </c>
      <c r="ED1279">
        <v>0</v>
      </c>
    </row>
    <row r="1280" spans="1:134" x14ac:dyDescent="0.3">
      <c r="A1280">
        <v>106391056</v>
      </c>
      <c r="B1280" t="s">
        <v>1922</v>
      </c>
      <c r="C1280">
        <v>20181</v>
      </c>
      <c r="D1280" s="1">
        <v>43101</v>
      </c>
      <c r="E1280" s="1">
        <v>43190</v>
      </c>
      <c r="F1280" t="s">
        <v>134</v>
      </c>
      <c r="G1280" t="s">
        <v>176</v>
      </c>
      <c r="H1280">
        <v>6</v>
      </c>
      <c r="I1280">
        <v>509</v>
      </c>
      <c r="J1280" t="s">
        <v>136</v>
      </c>
      <c r="K1280" t="s">
        <v>137</v>
      </c>
      <c r="L1280" t="s">
        <v>138</v>
      </c>
      <c r="M1280" t="s">
        <v>1923</v>
      </c>
      <c r="N1280" t="s">
        <v>1924</v>
      </c>
      <c r="O1280" t="s">
        <v>1925</v>
      </c>
      <c r="P1280">
        <v>95376</v>
      </c>
      <c r="Q1280" t="s">
        <v>1926</v>
      </c>
      <c r="R1280">
        <v>77</v>
      </c>
      <c r="S1280">
        <v>77</v>
      </c>
      <c r="T1280">
        <v>40</v>
      </c>
      <c r="U1280">
        <v>307</v>
      </c>
      <c r="V1280">
        <v>77</v>
      </c>
      <c r="W1280">
        <v>90</v>
      </c>
      <c r="X1280">
        <v>205</v>
      </c>
      <c r="Y1280">
        <v>0</v>
      </c>
      <c r="Z1280">
        <v>0</v>
      </c>
      <c r="AA1280">
        <v>20</v>
      </c>
      <c r="AB1280">
        <v>235</v>
      </c>
      <c r="AC1280">
        <v>13</v>
      </c>
      <c r="AD1280">
        <v>4</v>
      </c>
      <c r="AE1280">
        <v>951</v>
      </c>
      <c r="AF1280">
        <v>0</v>
      </c>
      <c r="AG1280">
        <v>1093</v>
      </c>
      <c r="AH1280">
        <v>290</v>
      </c>
      <c r="AI1280">
        <v>298</v>
      </c>
      <c r="AJ1280">
        <v>551</v>
      </c>
      <c r="AK1280">
        <v>0</v>
      </c>
      <c r="AL1280">
        <v>0</v>
      </c>
      <c r="AM1280">
        <v>45</v>
      </c>
      <c r="AN1280">
        <v>603</v>
      </c>
      <c r="AO1280">
        <v>45</v>
      </c>
      <c r="AP1280">
        <v>13</v>
      </c>
      <c r="AQ1280">
        <v>2938</v>
      </c>
      <c r="AR1280">
        <v>0</v>
      </c>
      <c r="AS128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5876</v>
      </c>
      <c r="AT1280">
        <v>1063</v>
      </c>
      <c r="AU1280">
        <v>278</v>
      </c>
      <c r="AV1280">
        <v>1062</v>
      </c>
      <c r="AW1280">
        <v>6397</v>
      </c>
      <c r="AX1280">
        <v>0</v>
      </c>
      <c r="AY1280">
        <v>0</v>
      </c>
      <c r="AZ1280">
        <v>264</v>
      </c>
      <c r="BA1280">
        <v>2318</v>
      </c>
      <c r="BB1280">
        <v>399</v>
      </c>
      <c r="BC1280">
        <v>257</v>
      </c>
      <c r="BD1280">
        <v>12038</v>
      </c>
      <c r="BE1280">
        <v>16714660</v>
      </c>
      <c r="BF1280">
        <v>4868172</v>
      </c>
      <c r="BG1280">
        <v>4271667</v>
      </c>
      <c r="BH1280">
        <v>8923483</v>
      </c>
      <c r="BI1280">
        <v>0</v>
      </c>
      <c r="BJ1280">
        <v>0</v>
      </c>
      <c r="BK1280">
        <v>723386</v>
      </c>
      <c r="BL1280">
        <v>9761651</v>
      </c>
      <c r="BM1280">
        <v>741062</v>
      </c>
      <c r="BN1280">
        <v>212464</v>
      </c>
      <c r="BO1280">
        <v>46216545</v>
      </c>
      <c r="BP1280">
        <v>14480030</v>
      </c>
      <c r="BQ1280">
        <v>3434149</v>
      </c>
      <c r="BR1280">
        <v>3279457</v>
      </c>
      <c r="BS1280">
        <v>21844349</v>
      </c>
      <c r="BT1280">
        <v>0</v>
      </c>
      <c r="BU1280">
        <v>0</v>
      </c>
      <c r="BV1280">
        <v>2010821</v>
      </c>
      <c r="BW1280">
        <v>23960716</v>
      </c>
      <c r="BX1280">
        <v>2053866</v>
      </c>
      <c r="BY1280">
        <v>1447442</v>
      </c>
      <c r="BZ1280">
        <v>72510830</v>
      </c>
      <c r="CA1280">
        <v>7680</v>
      </c>
      <c r="CB1280">
        <v>26329686</v>
      </c>
      <c r="CC1280">
        <v>7085222</v>
      </c>
      <c r="CD1280">
        <v>4418975</v>
      </c>
      <c r="CE1280">
        <v>28013064</v>
      </c>
      <c r="CF1280">
        <v>0</v>
      </c>
      <c r="CG1280">
        <v>0</v>
      </c>
      <c r="CH1280">
        <v>0</v>
      </c>
      <c r="CI1280">
        <v>1332361</v>
      </c>
      <c r="CJ1280">
        <v>13950193</v>
      </c>
      <c r="CK1280">
        <v>0</v>
      </c>
      <c r="CL1280">
        <v>2794928</v>
      </c>
      <c r="CM1280">
        <v>0</v>
      </c>
      <c r="CN1280">
        <v>0</v>
      </c>
      <c r="CO1280">
        <v>0</v>
      </c>
      <c r="CP1280">
        <v>1272277</v>
      </c>
      <c r="CQ1280">
        <v>85204386</v>
      </c>
      <c r="CR1280">
        <v>2754</v>
      </c>
      <c r="CS1280">
        <v>0</v>
      </c>
      <c r="CT1280">
        <v>0</v>
      </c>
      <c r="CU1280">
        <v>13228</v>
      </c>
      <c r="CV1280">
        <v>15982</v>
      </c>
      <c r="CW1280">
        <v>4865004</v>
      </c>
      <c r="CX1280">
        <v>1219853</v>
      </c>
      <c r="CY1280">
        <v>3132149</v>
      </c>
      <c r="CZ1280">
        <v>2754768</v>
      </c>
      <c r="DA1280">
        <v>0</v>
      </c>
      <c r="DB1280">
        <v>0</v>
      </c>
      <c r="DC1280">
        <v>1401846</v>
      </c>
      <c r="DD1280">
        <v>19785402</v>
      </c>
      <c r="DE1280">
        <v>0</v>
      </c>
      <c r="DF1280">
        <v>379949</v>
      </c>
      <c r="DG1280">
        <v>33538971</v>
      </c>
      <c r="DH1280">
        <v>163268</v>
      </c>
      <c r="DI1280">
        <v>30003718</v>
      </c>
      <c r="DJ1280">
        <v>0</v>
      </c>
      <c r="DK1280">
        <v>74957</v>
      </c>
      <c r="DL1280">
        <v>0</v>
      </c>
      <c r="DM1280">
        <v>0</v>
      </c>
      <c r="DN1280">
        <v>0</v>
      </c>
      <c r="DO1280">
        <v>0</v>
      </c>
      <c r="DP1280">
        <v>1808687</v>
      </c>
      <c r="DQ1280">
        <v>48935956</v>
      </c>
      <c r="DR1280">
        <v>0</v>
      </c>
      <c r="DS1280">
        <v>0</v>
      </c>
      <c r="DT1280">
        <v>0</v>
      </c>
      <c r="DU1280">
        <v>0</v>
      </c>
      <c r="DV1280">
        <v>0</v>
      </c>
      <c r="DW1280">
        <v>0</v>
      </c>
      <c r="DX1280">
        <v>0</v>
      </c>
      <c r="DY1280">
        <v>0</v>
      </c>
      <c r="DZ1280">
        <v>0</v>
      </c>
      <c r="EA1280">
        <v>0</v>
      </c>
      <c r="EB1280">
        <v>0</v>
      </c>
      <c r="EC1280">
        <v>0</v>
      </c>
      <c r="ED1280">
        <v>0</v>
      </c>
    </row>
    <row r="1281" spans="1:134" x14ac:dyDescent="0.3">
      <c r="A1281">
        <v>106291053</v>
      </c>
      <c r="B1281" t="s">
        <v>1927</v>
      </c>
      <c r="C1281">
        <v>20181</v>
      </c>
      <c r="D1281" s="1">
        <v>43101</v>
      </c>
      <c r="E1281" s="1">
        <v>43190</v>
      </c>
      <c r="F1281" t="s">
        <v>134</v>
      </c>
      <c r="G1281" t="s">
        <v>1728</v>
      </c>
      <c r="H1281">
        <v>2</v>
      </c>
      <c r="I1281">
        <v>302</v>
      </c>
      <c r="J1281" t="s">
        <v>183</v>
      </c>
      <c r="K1281" t="s">
        <v>137</v>
      </c>
      <c r="L1281" t="s">
        <v>220</v>
      </c>
      <c r="M1281" t="s">
        <v>1928</v>
      </c>
      <c r="N1281" t="s">
        <v>1929</v>
      </c>
      <c r="O1281" t="s">
        <v>1930</v>
      </c>
      <c r="P1281">
        <v>96161</v>
      </c>
      <c r="Q1281" t="s">
        <v>1931</v>
      </c>
      <c r="R1281">
        <v>62</v>
      </c>
      <c r="S1281">
        <v>62</v>
      </c>
      <c r="T1281">
        <v>62</v>
      </c>
      <c r="U1281">
        <v>136</v>
      </c>
      <c r="V1281">
        <v>11</v>
      </c>
      <c r="W1281">
        <v>45</v>
      </c>
      <c r="X1281">
        <v>74</v>
      </c>
      <c r="Y1281">
        <v>0</v>
      </c>
      <c r="Z1281">
        <v>0</v>
      </c>
      <c r="AA1281">
        <v>22</v>
      </c>
      <c r="AB1281">
        <v>174</v>
      </c>
      <c r="AC1281">
        <v>0</v>
      </c>
      <c r="AD1281">
        <v>32</v>
      </c>
      <c r="AE1281">
        <v>494</v>
      </c>
      <c r="AF1281">
        <v>0</v>
      </c>
      <c r="AG1281">
        <v>524</v>
      </c>
      <c r="AH1281">
        <v>45</v>
      </c>
      <c r="AI1281">
        <v>96</v>
      </c>
      <c r="AJ1281">
        <v>203</v>
      </c>
      <c r="AK1281">
        <v>0</v>
      </c>
      <c r="AL1281">
        <v>0</v>
      </c>
      <c r="AM1281">
        <v>59</v>
      </c>
      <c r="AN1281">
        <v>420</v>
      </c>
      <c r="AO1281">
        <v>0</v>
      </c>
      <c r="AP1281">
        <v>61</v>
      </c>
      <c r="AQ1281">
        <v>1408</v>
      </c>
      <c r="AR1281">
        <v>0</v>
      </c>
      <c r="AS128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2816</v>
      </c>
      <c r="AT1281">
        <v>4973</v>
      </c>
      <c r="AU1281">
        <v>155</v>
      </c>
      <c r="AV1281">
        <v>776</v>
      </c>
      <c r="AW1281">
        <v>2667</v>
      </c>
      <c r="AX1281">
        <v>1</v>
      </c>
      <c r="AY1281">
        <v>0</v>
      </c>
      <c r="AZ1281">
        <v>973</v>
      </c>
      <c r="BA1281">
        <v>5248</v>
      </c>
      <c r="BB1281">
        <v>0</v>
      </c>
      <c r="BC1281">
        <v>1211</v>
      </c>
      <c r="BD1281">
        <v>16004</v>
      </c>
      <c r="BE1281">
        <v>4299172</v>
      </c>
      <c r="BF1281">
        <v>403523</v>
      </c>
      <c r="BG1281">
        <v>395244</v>
      </c>
      <c r="BH1281">
        <v>1431228</v>
      </c>
      <c r="BI1281">
        <v>0</v>
      </c>
      <c r="BJ1281">
        <v>0</v>
      </c>
      <c r="BK1281">
        <v>335364</v>
      </c>
      <c r="BL1281">
        <v>3587342</v>
      </c>
      <c r="BM1281">
        <v>0</v>
      </c>
      <c r="BN1281">
        <v>330356</v>
      </c>
      <c r="BO1281">
        <v>10782229</v>
      </c>
      <c r="BP1281">
        <v>15412863</v>
      </c>
      <c r="BQ1281">
        <v>968992</v>
      </c>
      <c r="BR1281">
        <v>2041999</v>
      </c>
      <c r="BS1281">
        <v>6196109</v>
      </c>
      <c r="BT1281">
        <v>891</v>
      </c>
      <c r="BU1281">
        <v>0</v>
      </c>
      <c r="BV1281">
        <v>3940259</v>
      </c>
      <c r="BW1281">
        <v>19346679</v>
      </c>
      <c r="BX1281">
        <v>0</v>
      </c>
      <c r="BY1281">
        <v>1845220</v>
      </c>
      <c r="BZ1281">
        <v>49753012</v>
      </c>
      <c r="CA1281">
        <v>-235091</v>
      </c>
      <c r="CB1281">
        <v>10024756</v>
      </c>
      <c r="CC1281">
        <v>1058133</v>
      </c>
      <c r="CD1281">
        <v>2068031</v>
      </c>
      <c r="CE1281">
        <v>1552620</v>
      </c>
      <c r="CF1281">
        <v>0</v>
      </c>
      <c r="CG1281">
        <v>735</v>
      </c>
      <c r="CH1281">
        <v>0</v>
      </c>
      <c r="CI1281">
        <v>393969</v>
      </c>
      <c r="CJ1281">
        <v>6508958</v>
      </c>
      <c r="CK1281">
        <v>0</v>
      </c>
      <c r="CL1281">
        <v>2192929</v>
      </c>
      <c r="CM1281">
        <v>0</v>
      </c>
      <c r="CN1281">
        <v>0</v>
      </c>
      <c r="CO1281">
        <v>0</v>
      </c>
      <c r="CP1281">
        <v>133960</v>
      </c>
      <c r="CQ1281">
        <v>23699000</v>
      </c>
      <c r="CR1281">
        <v>0</v>
      </c>
      <c r="CS1281">
        <v>0</v>
      </c>
      <c r="CT1281">
        <v>0</v>
      </c>
      <c r="CU1281">
        <v>0</v>
      </c>
      <c r="CV1281">
        <v>0</v>
      </c>
      <c r="CW1281">
        <v>9687279</v>
      </c>
      <c r="CX1281">
        <v>314382</v>
      </c>
      <c r="CY1281">
        <v>369212</v>
      </c>
      <c r="CZ1281">
        <v>6074717</v>
      </c>
      <c r="DA1281">
        <v>156</v>
      </c>
      <c r="DB1281">
        <v>0</v>
      </c>
      <c r="DC1281">
        <v>3881654</v>
      </c>
      <c r="DD1281">
        <v>16425063</v>
      </c>
      <c r="DE1281">
        <v>0</v>
      </c>
      <c r="DF1281">
        <v>83778</v>
      </c>
      <c r="DG1281">
        <v>36836241</v>
      </c>
      <c r="DH1281">
        <v>2326567</v>
      </c>
      <c r="DI1281">
        <v>37176591</v>
      </c>
      <c r="DJ1281">
        <v>0</v>
      </c>
      <c r="DK1281">
        <v>-1161050</v>
      </c>
      <c r="DL1281">
        <v>0</v>
      </c>
      <c r="DM1281">
        <v>0</v>
      </c>
      <c r="DN1281">
        <v>0</v>
      </c>
      <c r="DO1281">
        <v>0</v>
      </c>
      <c r="DP1281">
        <v>2502164</v>
      </c>
      <c r="DQ1281">
        <v>164022739</v>
      </c>
      <c r="DR1281">
        <v>0</v>
      </c>
      <c r="DS1281">
        <v>0</v>
      </c>
      <c r="DT1281">
        <v>0</v>
      </c>
      <c r="DU1281">
        <v>0</v>
      </c>
      <c r="DV1281">
        <v>0</v>
      </c>
      <c r="DW1281">
        <v>0</v>
      </c>
      <c r="DX1281">
        <v>0</v>
      </c>
      <c r="DY1281">
        <v>0</v>
      </c>
      <c r="DZ1281">
        <v>0</v>
      </c>
      <c r="EA1281">
        <v>0</v>
      </c>
      <c r="EB1281">
        <v>0</v>
      </c>
      <c r="EC1281">
        <v>0</v>
      </c>
      <c r="ED1281">
        <v>0</v>
      </c>
    </row>
    <row r="1282" spans="1:134" x14ac:dyDescent="0.3">
      <c r="A1282">
        <v>106190782</v>
      </c>
      <c r="B1282" t="s">
        <v>1932</v>
      </c>
      <c r="C1282">
        <v>20181</v>
      </c>
      <c r="D1282" s="1">
        <v>43101</v>
      </c>
      <c r="E1282" s="1">
        <v>43190</v>
      </c>
      <c r="F1282" t="s">
        <v>134</v>
      </c>
      <c r="G1282" t="s">
        <v>158</v>
      </c>
      <c r="H1282">
        <v>11</v>
      </c>
      <c r="I1282">
        <v>905</v>
      </c>
      <c r="J1282" t="s">
        <v>136</v>
      </c>
      <c r="K1282" t="s">
        <v>137</v>
      </c>
      <c r="L1282" t="s">
        <v>138</v>
      </c>
      <c r="M1282" t="s">
        <v>1933</v>
      </c>
      <c r="N1282" t="s">
        <v>1934</v>
      </c>
      <c r="O1282" t="s">
        <v>1499</v>
      </c>
      <c r="P1282">
        <v>91356</v>
      </c>
      <c r="Q1282" t="s">
        <v>1935</v>
      </c>
      <c r="R1282">
        <v>60</v>
      </c>
      <c r="S1282">
        <v>60</v>
      </c>
      <c r="T1282">
        <v>60</v>
      </c>
      <c r="U1282">
        <v>55</v>
      </c>
      <c r="V1282">
        <v>0</v>
      </c>
      <c r="W1282">
        <v>0</v>
      </c>
      <c r="X1282">
        <v>0</v>
      </c>
      <c r="Y1282">
        <v>438</v>
      </c>
      <c r="Z1282">
        <v>0</v>
      </c>
      <c r="AA1282">
        <v>150</v>
      </c>
      <c r="AB1282">
        <v>0</v>
      </c>
      <c r="AC1282">
        <v>0</v>
      </c>
      <c r="AD1282">
        <v>17</v>
      </c>
      <c r="AE1282">
        <v>660</v>
      </c>
      <c r="AF1282">
        <v>0</v>
      </c>
      <c r="AG1282">
        <v>300</v>
      </c>
      <c r="AH1282">
        <v>0</v>
      </c>
      <c r="AI1282">
        <v>0</v>
      </c>
      <c r="AJ1282">
        <v>0</v>
      </c>
      <c r="AK1282">
        <v>3273</v>
      </c>
      <c r="AL1282">
        <v>0</v>
      </c>
      <c r="AM1282">
        <v>794</v>
      </c>
      <c r="AN1282">
        <v>0</v>
      </c>
      <c r="AO1282">
        <v>0</v>
      </c>
      <c r="AP1282">
        <v>95</v>
      </c>
      <c r="AQ1282">
        <v>4462</v>
      </c>
      <c r="AR1282">
        <v>0</v>
      </c>
      <c r="AS128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8924</v>
      </c>
      <c r="AT1282">
        <v>0</v>
      </c>
      <c r="AU1282">
        <v>0</v>
      </c>
      <c r="AV1282">
        <v>0</v>
      </c>
      <c r="AW1282">
        <v>0</v>
      </c>
      <c r="AX1282">
        <v>0</v>
      </c>
      <c r="AY1282">
        <v>0</v>
      </c>
      <c r="AZ1282">
        <v>0</v>
      </c>
      <c r="BA1282">
        <v>0</v>
      </c>
      <c r="BB1282">
        <v>0</v>
      </c>
      <c r="BC1282">
        <v>0</v>
      </c>
      <c r="BD1282">
        <v>0</v>
      </c>
      <c r="BE1282">
        <v>480000</v>
      </c>
      <c r="BF1282">
        <v>0</v>
      </c>
      <c r="BG1282">
        <v>0</v>
      </c>
      <c r="BH1282">
        <v>0</v>
      </c>
      <c r="BI1282">
        <v>2209275</v>
      </c>
      <c r="BJ1282">
        <v>0</v>
      </c>
      <c r="BK1282">
        <v>694750</v>
      </c>
      <c r="BL1282">
        <v>0</v>
      </c>
      <c r="BM1282">
        <v>0</v>
      </c>
      <c r="BN1282">
        <v>83125</v>
      </c>
      <c r="BO1282">
        <v>3467150</v>
      </c>
      <c r="BP1282">
        <v>0</v>
      </c>
      <c r="BQ1282">
        <v>0</v>
      </c>
      <c r="BR1282">
        <v>0</v>
      </c>
      <c r="BS1282">
        <v>0</v>
      </c>
      <c r="BT1282">
        <v>0</v>
      </c>
      <c r="BU1282">
        <v>0</v>
      </c>
      <c r="BV1282">
        <v>0</v>
      </c>
      <c r="BW1282">
        <v>0</v>
      </c>
      <c r="BX1282">
        <v>0</v>
      </c>
      <c r="BY1282">
        <v>0</v>
      </c>
      <c r="BZ1282">
        <v>0</v>
      </c>
      <c r="CA1282">
        <v>0</v>
      </c>
      <c r="CB1282">
        <v>234749</v>
      </c>
      <c r="CC1282">
        <v>0</v>
      </c>
      <c r="CD1282">
        <v>0</v>
      </c>
      <c r="CE1282">
        <v>0</v>
      </c>
      <c r="CF1282">
        <v>0</v>
      </c>
      <c r="CG1282">
        <v>1275388</v>
      </c>
      <c r="CH1282">
        <v>0</v>
      </c>
      <c r="CI1282">
        <v>486298</v>
      </c>
      <c r="CJ1282">
        <v>0</v>
      </c>
      <c r="CK1282">
        <v>0</v>
      </c>
      <c r="CL1282">
        <v>0</v>
      </c>
      <c r="CM1282">
        <v>0</v>
      </c>
      <c r="CN1282">
        <v>0</v>
      </c>
      <c r="CO1282">
        <v>0</v>
      </c>
      <c r="CP1282">
        <v>48243</v>
      </c>
      <c r="CQ1282">
        <v>2044678</v>
      </c>
      <c r="CR1282">
        <v>0</v>
      </c>
      <c r="CS1282">
        <v>0</v>
      </c>
      <c r="CT1282">
        <v>0</v>
      </c>
      <c r="CU1282">
        <v>0</v>
      </c>
      <c r="CV1282">
        <v>0</v>
      </c>
      <c r="CW1282">
        <v>245252</v>
      </c>
      <c r="CX1282">
        <v>0</v>
      </c>
      <c r="CY1282">
        <v>0</v>
      </c>
      <c r="CZ1282">
        <v>0</v>
      </c>
      <c r="DA1282">
        <v>933887</v>
      </c>
      <c r="DB1282">
        <v>0</v>
      </c>
      <c r="DC1282">
        <v>208452</v>
      </c>
      <c r="DD1282">
        <v>0</v>
      </c>
      <c r="DE1282">
        <v>0</v>
      </c>
      <c r="DF1282">
        <v>34881</v>
      </c>
      <c r="DG1282">
        <v>1422472</v>
      </c>
      <c r="DH1282">
        <v>0</v>
      </c>
      <c r="DI1282">
        <v>1263053</v>
      </c>
      <c r="DJ1282">
        <v>0</v>
      </c>
      <c r="DK1282">
        <v>1952358</v>
      </c>
      <c r="DL1282">
        <v>0</v>
      </c>
      <c r="DM1282">
        <v>0</v>
      </c>
      <c r="DN1282">
        <v>0</v>
      </c>
      <c r="DO1282">
        <v>0</v>
      </c>
      <c r="DP1282">
        <v>148902</v>
      </c>
      <c r="DQ1282">
        <v>6724137</v>
      </c>
      <c r="DR1282">
        <v>0</v>
      </c>
      <c r="DS1282">
        <v>0</v>
      </c>
      <c r="DT1282">
        <v>0</v>
      </c>
      <c r="DU1282">
        <v>0</v>
      </c>
      <c r="DV1282">
        <v>0</v>
      </c>
      <c r="DW1282">
        <v>0</v>
      </c>
      <c r="DX1282">
        <v>0</v>
      </c>
      <c r="DY1282">
        <v>0</v>
      </c>
      <c r="DZ1282">
        <v>0</v>
      </c>
      <c r="EA1282">
        <v>0</v>
      </c>
      <c r="EB1282">
        <v>0</v>
      </c>
      <c r="EC1282">
        <v>0</v>
      </c>
      <c r="ED1282">
        <v>0</v>
      </c>
    </row>
    <row r="1283" spans="1:134" x14ac:dyDescent="0.3">
      <c r="A1283">
        <v>106014207</v>
      </c>
      <c r="B1283" t="s">
        <v>1936</v>
      </c>
      <c r="C1283">
        <v>20181</v>
      </c>
      <c r="D1283" s="1">
        <v>43101</v>
      </c>
      <c r="E1283" s="1">
        <v>43190</v>
      </c>
      <c r="F1283" t="s">
        <v>134</v>
      </c>
      <c r="G1283" t="s">
        <v>233</v>
      </c>
      <c r="H1283">
        <v>5</v>
      </c>
      <c r="I1283">
        <v>417</v>
      </c>
      <c r="J1283" t="s">
        <v>255</v>
      </c>
      <c r="K1283" t="s">
        <v>369</v>
      </c>
      <c r="L1283" t="s">
        <v>138</v>
      </c>
      <c r="M1283" t="s">
        <v>1937</v>
      </c>
      <c r="N1283" t="s">
        <v>2182</v>
      </c>
      <c r="O1283" t="s">
        <v>252</v>
      </c>
      <c r="P1283">
        <v>94601</v>
      </c>
      <c r="Q1283" t="s">
        <v>650</v>
      </c>
      <c r="R1283">
        <v>26</v>
      </c>
      <c r="S1283">
        <v>26</v>
      </c>
      <c r="T1283">
        <v>26</v>
      </c>
      <c r="U1283">
        <v>2</v>
      </c>
      <c r="V1283">
        <v>0</v>
      </c>
      <c r="W1283">
        <v>0</v>
      </c>
      <c r="X1283">
        <v>10</v>
      </c>
      <c r="Y1283">
        <v>0</v>
      </c>
      <c r="Z1283">
        <v>0</v>
      </c>
      <c r="AA1283">
        <v>1</v>
      </c>
      <c r="AB1283">
        <v>301</v>
      </c>
      <c r="AC1283">
        <v>0</v>
      </c>
      <c r="AD1283">
        <v>0</v>
      </c>
      <c r="AE1283">
        <v>314</v>
      </c>
      <c r="AF1283">
        <v>0</v>
      </c>
      <c r="AG1283">
        <v>11</v>
      </c>
      <c r="AH1283">
        <v>0</v>
      </c>
      <c r="AI1283">
        <v>0</v>
      </c>
      <c r="AJ1283">
        <v>62</v>
      </c>
      <c r="AK1283">
        <v>0</v>
      </c>
      <c r="AL1283">
        <v>0</v>
      </c>
      <c r="AM1283">
        <v>7</v>
      </c>
      <c r="AN1283">
        <v>1811</v>
      </c>
      <c r="AO1283">
        <v>0</v>
      </c>
      <c r="AP1283">
        <v>0</v>
      </c>
      <c r="AQ1283">
        <v>1891</v>
      </c>
      <c r="AR1283">
        <v>0</v>
      </c>
      <c r="AS128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3782</v>
      </c>
      <c r="AT1283">
        <v>0</v>
      </c>
      <c r="AU1283">
        <v>0</v>
      </c>
      <c r="AV1283">
        <v>0</v>
      </c>
      <c r="AW1283">
        <v>0</v>
      </c>
      <c r="AX1283">
        <v>0</v>
      </c>
      <c r="AY1283">
        <v>0</v>
      </c>
      <c r="AZ1283">
        <v>0</v>
      </c>
      <c r="BA1283">
        <v>0</v>
      </c>
      <c r="BB1283">
        <v>0</v>
      </c>
      <c r="BC1283">
        <v>0</v>
      </c>
      <c r="BD1283">
        <v>0</v>
      </c>
      <c r="BE1283">
        <v>22000</v>
      </c>
      <c r="BF1283">
        <v>0</v>
      </c>
      <c r="BG1283">
        <v>0</v>
      </c>
      <c r="BH1283">
        <v>124000</v>
      </c>
      <c r="BI1283">
        <v>0</v>
      </c>
      <c r="BJ1283">
        <v>0</v>
      </c>
      <c r="BK1283">
        <v>10500</v>
      </c>
      <c r="BL1283">
        <v>3622000</v>
      </c>
      <c r="BM1283">
        <v>0</v>
      </c>
      <c r="BN1283">
        <v>0</v>
      </c>
      <c r="BO1283">
        <v>3778500</v>
      </c>
      <c r="BP1283">
        <v>0</v>
      </c>
      <c r="BQ1283">
        <v>0</v>
      </c>
      <c r="BR1283">
        <v>0</v>
      </c>
      <c r="BS1283">
        <v>0</v>
      </c>
      <c r="BT1283">
        <v>0</v>
      </c>
      <c r="BU1283">
        <v>0</v>
      </c>
      <c r="BV1283">
        <v>0</v>
      </c>
      <c r="BW1283">
        <v>0</v>
      </c>
      <c r="BX1283">
        <v>0</v>
      </c>
      <c r="BY1283">
        <v>0</v>
      </c>
      <c r="BZ1283">
        <v>0</v>
      </c>
      <c r="CA1283">
        <v>90604</v>
      </c>
      <c r="CB1283">
        <v>8547</v>
      </c>
      <c r="CC1283">
        <v>0</v>
      </c>
      <c r="CD1283">
        <v>0</v>
      </c>
      <c r="CE1283">
        <v>48586</v>
      </c>
      <c r="CF1283">
        <v>0</v>
      </c>
      <c r="CG1283">
        <v>0</v>
      </c>
      <c r="CH1283">
        <v>0</v>
      </c>
      <c r="CI1283">
        <v>2800</v>
      </c>
      <c r="CJ1283">
        <v>1040619</v>
      </c>
      <c r="CK1283">
        <v>0</v>
      </c>
      <c r="CL1283">
        <v>0</v>
      </c>
      <c r="CM1283">
        <v>0</v>
      </c>
      <c r="CN1283">
        <v>0</v>
      </c>
      <c r="CO1283">
        <v>0</v>
      </c>
      <c r="CP1283">
        <v>0</v>
      </c>
      <c r="CQ1283">
        <v>1191156</v>
      </c>
      <c r="CR1283">
        <v>0</v>
      </c>
      <c r="CS1283">
        <v>0</v>
      </c>
      <c r="CT1283">
        <v>0</v>
      </c>
      <c r="CU1283">
        <v>0</v>
      </c>
      <c r="CV1283">
        <v>0</v>
      </c>
      <c r="CW1283">
        <v>13453</v>
      </c>
      <c r="CX1283">
        <v>0</v>
      </c>
      <c r="CY1283">
        <v>0</v>
      </c>
      <c r="CZ1283">
        <v>75414</v>
      </c>
      <c r="DA1283">
        <v>0</v>
      </c>
      <c r="DB1283">
        <v>0</v>
      </c>
      <c r="DC1283">
        <v>7700</v>
      </c>
      <c r="DD1283">
        <v>2490777</v>
      </c>
      <c r="DE1283">
        <v>0</v>
      </c>
      <c r="DF1283">
        <v>0</v>
      </c>
      <c r="DG1283">
        <v>2587344</v>
      </c>
      <c r="DH1283">
        <v>2630</v>
      </c>
      <c r="DI1283">
        <v>2757406</v>
      </c>
      <c r="DJ1283">
        <v>0</v>
      </c>
      <c r="DK1283">
        <v>0</v>
      </c>
      <c r="DL1283">
        <v>0</v>
      </c>
      <c r="DM1283">
        <v>0</v>
      </c>
      <c r="DN1283">
        <v>0</v>
      </c>
      <c r="DO1283">
        <v>0</v>
      </c>
      <c r="DP1283">
        <v>122777</v>
      </c>
      <c r="DQ1283">
        <v>1261292</v>
      </c>
      <c r="DR1283">
        <v>0</v>
      </c>
      <c r="DS1283">
        <v>0</v>
      </c>
      <c r="DT1283">
        <v>0</v>
      </c>
      <c r="DU1283">
        <v>0</v>
      </c>
      <c r="DV1283">
        <v>0</v>
      </c>
      <c r="DW1283">
        <v>0</v>
      </c>
      <c r="DX1283">
        <v>0</v>
      </c>
      <c r="DY1283">
        <v>0</v>
      </c>
      <c r="DZ1283">
        <v>0</v>
      </c>
      <c r="EA1283">
        <v>0</v>
      </c>
      <c r="EB1283">
        <v>0</v>
      </c>
      <c r="EC1283">
        <v>0</v>
      </c>
      <c r="ED1283">
        <v>0</v>
      </c>
    </row>
    <row r="1284" spans="1:134" x14ac:dyDescent="0.3">
      <c r="A1284">
        <v>106314029</v>
      </c>
      <c r="B1284" t="s">
        <v>1939</v>
      </c>
      <c r="C1284">
        <v>20181</v>
      </c>
      <c r="D1284" s="1">
        <v>43101</v>
      </c>
      <c r="E1284" s="1">
        <v>43190</v>
      </c>
      <c r="F1284" t="s">
        <v>134</v>
      </c>
      <c r="G1284" t="s">
        <v>917</v>
      </c>
      <c r="H1284">
        <v>2</v>
      </c>
      <c r="I1284">
        <v>309</v>
      </c>
      <c r="J1284" t="s">
        <v>255</v>
      </c>
      <c r="K1284" t="s">
        <v>369</v>
      </c>
      <c r="L1284" t="s">
        <v>138</v>
      </c>
      <c r="M1284" t="s">
        <v>1940</v>
      </c>
      <c r="N1284" t="s">
        <v>1941</v>
      </c>
      <c r="O1284" t="s">
        <v>919</v>
      </c>
      <c r="P1284">
        <v>95678</v>
      </c>
      <c r="Q1284" t="s">
        <v>650</v>
      </c>
      <c r="R1284">
        <v>16</v>
      </c>
      <c r="S1284">
        <v>16</v>
      </c>
      <c r="T1284">
        <v>16</v>
      </c>
      <c r="U1284">
        <v>0</v>
      </c>
      <c r="V1284">
        <v>0</v>
      </c>
      <c r="W1284">
        <v>0</v>
      </c>
      <c r="X1284">
        <v>0</v>
      </c>
      <c r="Y1284">
        <v>25</v>
      </c>
      <c r="Z1284">
        <v>0</v>
      </c>
      <c r="AA1284">
        <v>69</v>
      </c>
      <c r="AB1284">
        <v>0</v>
      </c>
      <c r="AC1284">
        <v>0</v>
      </c>
      <c r="AD1284">
        <v>0</v>
      </c>
      <c r="AE1284">
        <v>94</v>
      </c>
      <c r="AF1284">
        <v>0</v>
      </c>
      <c r="AG1284">
        <v>0</v>
      </c>
      <c r="AH1284">
        <v>0</v>
      </c>
      <c r="AI1284">
        <v>0</v>
      </c>
      <c r="AJ1284">
        <v>0</v>
      </c>
      <c r="AK1284">
        <v>412</v>
      </c>
      <c r="AL1284">
        <v>0</v>
      </c>
      <c r="AM1284">
        <v>906</v>
      </c>
      <c r="AN1284">
        <v>0</v>
      </c>
      <c r="AO1284">
        <v>0</v>
      </c>
      <c r="AP1284">
        <v>0</v>
      </c>
      <c r="AQ1284">
        <v>1318</v>
      </c>
      <c r="AR1284">
        <v>0</v>
      </c>
      <c r="AS128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2636</v>
      </c>
      <c r="AT1284">
        <v>0</v>
      </c>
      <c r="AU1284">
        <v>0</v>
      </c>
      <c r="AV1284">
        <v>0</v>
      </c>
      <c r="AW1284">
        <v>0</v>
      </c>
      <c r="AX1284">
        <v>0</v>
      </c>
      <c r="AY1284">
        <v>0</v>
      </c>
      <c r="AZ1284">
        <v>0</v>
      </c>
      <c r="BA1284">
        <v>0</v>
      </c>
      <c r="BB1284">
        <v>0</v>
      </c>
      <c r="BC1284">
        <v>0</v>
      </c>
      <c r="BD1284">
        <v>0</v>
      </c>
      <c r="BE1284">
        <v>0</v>
      </c>
      <c r="BF1284">
        <v>0</v>
      </c>
      <c r="BG1284">
        <v>0</v>
      </c>
      <c r="BH1284">
        <v>0</v>
      </c>
      <c r="BI1284">
        <v>515000</v>
      </c>
      <c r="BJ1284">
        <v>0</v>
      </c>
      <c r="BK1284">
        <v>1132500</v>
      </c>
      <c r="BL1284">
        <v>0</v>
      </c>
      <c r="BM1284">
        <v>0</v>
      </c>
      <c r="BN1284">
        <v>0</v>
      </c>
      <c r="BO1284">
        <v>1647500</v>
      </c>
      <c r="BP1284">
        <v>0</v>
      </c>
      <c r="BQ1284">
        <v>0</v>
      </c>
      <c r="BR1284">
        <v>0</v>
      </c>
      <c r="BS1284">
        <v>0</v>
      </c>
      <c r="BT1284">
        <v>0</v>
      </c>
      <c r="BU1284">
        <v>0</v>
      </c>
      <c r="BV1284">
        <v>0</v>
      </c>
      <c r="BW1284">
        <v>0</v>
      </c>
      <c r="BX1284">
        <v>0</v>
      </c>
      <c r="BY1284">
        <v>0</v>
      </c>
      <c r="BZ1284">
        <v>0</v>
      </c>
      <c r="CA1284">
        <v>0</v>
      </c>
      <c r="CB1284">
        <v>0</v>
      </c>
      <c r="CC1284">
        <v>0</v>
      </c>
      <c r="CD1284">
        <v>0</v>
      </c>
      <c r="CE1284">
        <v>0</v>
      </c>
      <c r="CF1284">
        <v>0</v>
      </c>
      <c r="CG1284">
        <v>118617</v>
      </c>
      <c r="CH1284">
        <v>0</v>
      </c>
      <c r="CI1284">
        <v>260842</v>
      </c>
      <c r="CJ1284">
        <v>0</v>
      </c>
      <c r="CK1284">
        <v>0</v>
      </c>
      <c r="CL1284">
        <v>0</v>
      </c>
      <c r="CM1284">
        <v>0</v>
      </c>
      <c r="CN1284">
        <v>0</v>
      </c>
      <c r="CO1284">
        <v>0</v>
      </c>
      <c r="CP1284">
        <v>0</v>
      </c>
      <c r="CQ1284">
        <v>379459</v>
      </c>
      <c r="CR1284">
        <v>0</v>
      </c>
      <c r="CS1284">
        <v>0</v>
      </c>
      <c r="CT1284">
        <v>0</v>
      </c>
      <c r="CU1284">
        <v>0</v>
      </c>
      <c r="CV1284">
        <v>0</v>
      </c>
      <c r="CW1284">
        <v>0</v>
      </c>
      <c r="CX1284">
        <v>0</v>
      </c>
      <c r="CY1284">
        <v>0</v>
      </c>
      <c r="CZ1284">
        <v>0</v>
      </c>
      <c r="DA1284">
        <v>396383</v>
      </c>
      <c r="DB1284">
        <v>0</v>
      </c>
      <c r="DC1284">
        <v>871658</v>
      </c>
      <c r="DD1284">
        <v>0</v>
      </c>
      <c r="DE1284">
        <v>0</v>
      </c>
      <c r="DF1284">
        <v>0</v>
      </c>
      <c r="DG1284">
        <v>1268041</v>
      </c>
      <c r="DH1284">
        <v>143</v>
      </c>
      <c r="DI1284">
        <v>1217660</v>
      </c>
      <c r="DJ1284">
        <v>0</v>
      </c>
      <c r="DK1284">
        <v>0</v>
      </c>
      <c r="DL1284">
        <v>0</v>
      </c>
      <c r="DM1284">
        <v>0</v>
      </c>
      <c r="DN1284">
        <v>0</v>
      </c>
      <c r="DO1284">
        <v>0</v>
      </c>
      <c r="DP1284">
        <v>0</v>
      </c>
      <c r="DQ1284">
        <v>25871</v>
      </c>
      <c r="DR1284">
        <v>0</v>
      </c>
      <c r="DS1284">
        <v>0</v>
      </c>
      <c r="DT1284">
        <v>0</v>
      </c>
      <c r="DU1284">
        <v>0</v>
      </c>
      <c r="DV1284">
        <v>0</v>
      </c>
      <c r="DW1284">
        <v>0</v>
      </c>
      <c r="DX1284">
        <v>0</v>
      </c>
      <c r="DY1284">
        <v>0</v>
      </c>
      <c r="DZ1284">
        <v>0</v>
      </c>
      <c r="EA1284">
        <v>0</v>
      </c>
      <c r="EB1284">
        <v>0</v>
      </c>
      <c r="EC1284">
        <v>0</v>
      </c>
      <c r="ED1284">
        <v>0</v>
      </c>
    </row>
    <row r="1285" spans="1:134" x14ac:dyDescent="0.3">
      <c r="A1285">
        <v>106334457</v>
      </c>
      <c r="B1285" t="s">
        <v>1942</v>
      </c>
      <c r="C1285">
        <v>20181</v>
      </c>
      <c r="D1285" s="1">
        <v>43101</v>
      </c>
      <c r="E1285" s="1">
        <v>43190</v>
      </c>
      <c r="F1285" t="s">
        <v>134</v>
      </c>
      <c r="G1285" t="s">
        <v>548</v>
      </c>
      <c r="H1285">
        <v>12</v>
      </c>
      <c r="I1285">
        <v>1103</v>
      </c>
      <c r="J1285" t="s">
        <v>255</v>
      </c>
      <c r="K1285" t="s">
        <v>369</v>
      </c>
      <c r="L1285" t="s">
        <v>138</v>
      </c>
      <c r="M1285" t="s">
        <v>1943</v>
      </c>
      <c r="N1285" t="s">
        <v>1944</v>
      </c>
      <c r="O1285" t="s">
        <v>857</v>
      </c>
      <c r="P1285">
        <v>92201</v>
      </c>
      <c r="Q1285" t="s">
        <v>1945</v>
      </c>
      <c r="R1285">
        <v>16</v>
      </c>
      <c r="S1285">
        <v>16</v>
      </c>
      <c r="T1285">
        <v>16</v>
      </c>
      <c r="U1285">
        <v>0</v>
      </c>
      <c r="V1285">
        <v>0</v>
      </c>
      <c r="W1285">
        <v>0</v>
      </c>
      <c r="X1285">
        <v>0</v>
      </c>
      <c r="Y1285">
        <v>24</v>
      </c>
      <c r="Z1285">
        <v>0</v>
      </c>
      <c r="AA1285">
        <v>56</v>
      </c>
      <c r="AB1285">
        <v>87</v>
      </c>
      <c r="AC1285">
        <v>0</v>
      </c>
      <c r="AD1285">
        <v>0</v>
      </c>
      <c r="AE1285">
        <v>167</v>
      </c>
      <c r="AF1285">
        <v>0</v>
      </c>
      <c r="AG1285">
        <v>0</v>
      </c>
      <c r="AH1285">
        <v>0</v>
      </c>
      <c r="AI1285">
        <v>0</v>
      </c>
      <c r="AJ1285">
        <v>0</v>
      </c>
      <c r="AK1285">
        <v>122</v>
      </c>
      <c r="AL1285">
        <v>0</v>
      </c>
      <c r="AM1285">
        <v>459</v>
      </c>
      <c r="AN1285">
        <v>776</v>
      </c>
      <c r="AO1285">
        <v>0</v>
      </c>
      <c r="AP1285">
        <v>0</v>
      </c>
      <c r="AQ1285">
        <v>1357</v>
      </c>
      <c r="AR1285">
        <v>0</v>
      </c>
      <c r="AS128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2714</v>
      </c>
      <c r="AT1285">
        <v>0</v>
      </c>
      <c r="AU1285">
        <v>0</v>
      </c>
      <c r="AV1285">
        <v>0</v>
      </c>
      <c r="AW1285">
        <v>0</v>
      </c>
      <c r="AX1285">
        <v>0</v>
      </c>
      <c r="AY1285">
        <v>0</v>
      </c>
      <c r="AZ1285">
        <v>0</v>
      </c>
      <c r="BA1285">
        <v>0</v>
      </c>
      <c r="BB1285">
        <v>0</v>
      </c>
      <c r="BC1285">
        <v>0</v>
      </c>
      <c r="BD1285">
        <v>0</v>
      </c>
      <c r="BE1285">
        <v>0</v>
      </c>
      <c r="BF1285">
        <v>0</v>
      </c>
      <c r="BG1285">
        <v>0</v>
      </c>
      <c r="BH1285">
        <v>0</v>
      </c>
      <c r="BI1285">
        <v>152500</v>
      </c>
      <c r="BJ1285">
        <v>0</v>
      </c>
      <c r="BK1285">
        <v>573750</v>
      </c>
      <c r="BL1285">
        <v>970000</v>
      </c>
      <c r="BM1285">
        <v>0</v>
      </c>
      <c r="BN1285">
        <v>0</v>
      </c>
      <c r="BO1285">
        <v>1696250</v>
      </c>
      <c r="BP1285">
        <v>0</v>
      </c>
      <c r="BQ1285">
        <v>0</v>
      </c>
      <c r="BR1285">
        <v>0</v>
      </c>
      <c r="BS1285">
        <v>0</v>
      </c>
      <c r="BT1285">
        <v>0</v>
      </c>
      <c r="BU1285">
        <v>0</v>
      </c>
      <c r="BV1285">
        <v>0</v>
      </c>
      <c r="BW1285">
        <v>0</v>
      </c>
      <c r="BX1285">
        <v>0</v>
      </c>
      <c r="BY1285">
        <v>0</v>
      </c>
      <c r="BZ1285">
        <v>0</v>
      </c>
      <c r="CA1285">
        <v>0</v>
      </c>
      <c r="CB1285">
        <v>0</v>
      </c>
      <c r="CC1285">
        <v>0</v>
      </c>
      <c r="CD1285">
        <v>0</v>
      </c>
      <c r="CE1285">
        <v>0</v>
      </c>
      <c r="CF1285">
        <v>0</v>
      </c>
      <c r="CG1285">
        <v>47922</v>
      </c>
      <c r="CH1285">
        <v>0</v>
      </c>
      <c r="CI1285">
        <v>180297</v>
      </c>
      <c r="CJ1285">
        <v>304816</v>
      </c>
      <c r="CK1285">
        <v>0</v>
      </c>
      <c r="CL1285">
        <v>0</v>
      </c>
      <c r="CM1285">
        <v>0</v>
      </c>
      <c r="CN1285">
        <v>0</v>
      </c>
      <c r="CO1285">
        <v>0</v>
      </c>
      <c r="CP1285">
        <v>0</v>
      </c>
      <c r="CQ1285">
        <v>533035</v>
      </c>
      <c r="CR1285">
        <v>0</v>
      </c>
      <c r="CS1285">
        <v>0</v>
      </c>
      <c r="CT1285">
        <v>0</v>
      </c>
      <c r="CU1285">
        <v>0</v>
      </c>
      <c r="CV1285">
        <v>0</v>
      </c>
      <c r="CW1285">
        <v>0</v>
      </c>
      <c r="CX1285">
        <v>0</v>
      </c>
      <c r="CY1285">
        <v>0</v>
      </c>
      <c r="CZ1285">
        <v>0</v>
      </c>
      <c r="DA1285">
        <v>104578</v>
      </c>
      <c r="DB1285">
        <v>0</v>
      </c>
      <c r="DC1285">
        <v>393453</v>
      </c>
      <c r="DD1285">
        <v>665184</v>
      </c>
      <c r="DE1285">
        <v>0</v>
      </c>
      <c r="DF1285">
        <v>0</v>
      </c>
      <c r="DG1285">
        <v>1163215</v>
      </c>
      <c r="DH1285">
        <v>0</v>
      </c>
      <c r="DI1285">
        <v>1162549</v>
      </c>
      <c r="DJ1285">
        <v>0</v>
      </c>
      <c r="DK1285">
        <v>0</v>
      </c>
      <c r="DL1285">
        <v>0</v>
      </c>
      <c r="DM1285">
        <v>0</v>
      </c>
      <c r="DN1285">
        <v>0</v>
      </c>
      <c r="DO1285">
        <v>0</v>
      </c>
      <c r="DP1285">
        <v>0</v>
      </c>
      <c r="DQ1285">
        <v>16621</v>
      </c>
      <c r="DR1285">
        <v>0</v>
      </c>
      <c r="DS1285">
        <v>0</v>
      </c>
      <c r="DT1285">
        <v>0</v>
      </c>
      <c r="DU1285">
        <v>0</v>
      </c>
      <c r="DV1285">
        <v>0</v>
      </c>
      <c r="DW1285">
        <v>0</v>
      </c>
      <c r="DX1285">
        <v>0</v>
      </c>
      <c r="DY1285">
        <v>0</v>
      </c>
      <c r="DZ1285">
        <v>0</v>
      </c>
      <c r="EA1285">
        <v>0</v>
      </c>
      <c r="EB1285">
        <v>0</v>
      </c>
      <c r="EC1285">
        <v>0</v>
      </c>
      <c r="ED1285">
        <v>0</v>
      </c>
    </row>
    <row r="1286" spans="1:134" x14ac:dyDescent="0.3">
      <c r="A1286">
        <v>106444029</v>
      </c>
      <c r="B1286" t="s">
        <v>1946</v>
      </c>
      <c r="C1286">
        <v>20181</v>
      </c>
      <c r="D1286" s="1">
        <v>43101</v>
      </c>
      <c r="E1286" s="1">
        <v>43190</v>
      </c>
      <c r="F1286" t="s">
        <v>134</v>
      </c>
      <c r="G1286" t="s">
        <v>604</v>
      </c>
      <c r="H1286">
        <v>8</v>
      </c>
      <c r="I1286">
        <v>703</v>
      </c>
      <c r="J1286" t="s">
        <v>255</v>
      </c>
      <c r="K1286" t="s">
        <v>369</v>
      </c>
      <c r="L1286" t="s">
        <v>138</v>
      </c>
      <c r="M1286" t="s">
        <v>1947</v>
      </c>
      <c r="N1286" t="s">
        <v>1948</v>
      </c>
      <c r="O1286" t="s">
        <v>607</v>
      </c>
      <c r="P1286">
        <v>95062</v>
      </c>
      <c r="Q1286" t="s">
        <v>650</v>
      </c>
      <c r="R1286">
        <v>16</v>
      </c>
      <c r="S1286">
        <v>16</v>
      </c>
      <c r="T1286">
        <v>16</v>
      </c>
      <c r="U1286">
        <v>37</v>
      </c>
      <c r="V1286">
        <v>0</v>
      </c>
      <c r="W1286">
        <v>87</v>
      </c>
      <c r="X1286">
        <v>0</v>
      </c>
      <c r="Y1286">
        <v>12</v>
      </c>
      <c r="Z1286">
        <v>0</v>
      </c>
      <c r="AA1286">
        <v>1</v>
      </c>
      <c r="AB1286">
        <v>1</v>
      </c>
      <c r="AC1286">
        <v>0</v>
      </c>
      <c r="AD1286">
        <v>0</v>
      </c>
      <c r="AE1286">
        <v>138</v>
      </c>
      <c r="AF1286">
        <v>0</v>
      </c>
      <c r="AG1286">
        <v>529</v>
      </c>
      <c r="AH1286">
        <v>0</v>
      </c>
      <c r="AI1286">
        <v>762</v>
      </c>
      <c r="AJ1286">
        <v>0</v>
      </c>
      <c r="AK1286">
        <v>54</v>
      </c>
      <c r="AL1286">
        <v>0</v>
      </c>
      <c r="AM1286">
        <v>11</v>
      </c>
      <c r="AN1286">
        <v>1</v>
      </c>
      <c r="AO1286">
        <v>0</v>
      </c>
      <c r="AP1286">
        <v>0</v>
      </c>
      <c r="AQ1286">
        <v>1357</v>
      </c>
      <c r="AR1286">
        <v>0</v>
      </c>
      <c r="AS128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2714</v>
      </c>
      <c r="AT1286">
        <v>0</v>
      </c>
      <c r="AU1286">
        <v>0</v>
      </c>
      <c r="AV1286">
        <v>0</v>
      </c>
      <c r="AW1286">
        <v>0</v>
      </c>
      <c r="AX1286">
        <v>0</v>
      </c>
      <c r="AY1286">
        <v>0</v>
      </c>
      <c r="AZ1286">
        <v>0</v>
      </c>
      <c r="BA1286">
        <v>0</v>
      </c>
      <c r="BB1286">
        <v>0</v>
      </c>
      <c r="BC1286">
        <v>0</v>
      </c>
      <c r="BD1286">
        <v>0</v>
      </c>
      <c r="BE1286">
        <v>1322500</v>
      </c>
      <c r="BF1286">
        <v>0</v>
      </c>
      <c r="BG1286">
        <v>1905000</v>
      </c>
      <c r="BH1286">
        <v>0</v>
      </c>
      <c r="BI1286">
        <v>135000</v>
      </c>
      <c r="BJ1286">
        <v>0</v>
      </c>
      <c r="BK1286">
        <v>27500</v>
      </c>
      <c r="BL1286">
        <v>2500</v>
      </c>
      <c r="BM1286">
        <v>0</v>
      </c>
      <c r="BN1286">
        <v>0</v>
      </c>
      <c r="BO1286">
        <v>3392500</v>
      </c>
      <c r="BP1286">
        <v>0</v>
      </c>
      <c r="BQ1286">
        <v>0</v>
      </c>
      <c r="BR1286">
        <v>0</v>
      </c>
      <c r="BS1286">
        <v>0</v>
      </c>
      <c r="BT1286">
        <v>0</v>
      </c>
      <c r="BU1286">
        <v>0</v>
      </c>
      <c r="BV1286">
        <v>0</v>
      </c>
      <c r="BW1286">
        <v>0</v>
      </c>
      <c r="BX1286">
        <v>0</v>
      </c>
      <c r="BY1286">
        <v>0</v>
      </c>
      <c r="BZ1286">
        <v>0</v>
      </c>
      <c r="CA1286">
        <v>0</v>
      </c>
      <c r="CB1286">
        <v>641636</v>
      </c>
      <c r="CC1286">
        <v>0</v>
      </c>
      <c r="CD1286">
        <v>0</v>
      </c>
      <c r="CE1286">
        <v>0</v>
      </c>
      <c r="CF1286">
        <v>0</v>
      </c>
      <c r="CG1286">
        <v>65498</v>
      </c>
      <c r="CH1286">
        <v>0</v>
      </c>
      <c r="CI1286">
        <v>0</v>
      </c>
      <c r="CJ1286">
        <v>1213</v>
      </c>
      <c r="CK1286">
        <v>0</v>
      </c>
      <c r="CL1286">
        <v>0</v>
      </c>
      <c r="CM1286">
        <v>0</v>
      </c>
      <c r="CN1286">
        <v>0</v>
      </c>
      <c r="CO1286">
        <v>0</v>
      </c>
      <c r="CP1286">
        <v>0</v>
      </c>
      <c r="CQ1286">
        <v>708347</v>
      </c>
      <c r="CR1286">
        <v>0</v>
      </c>
      <c r="CS1286">
        <v>0</v>
      </c>
      <c r="CT1286">
        <v>0</v>
      </c>
      <c r="CU1286">
        <v>0</v>
      </c>
      <c r="CV1286">
        <v>0</v>
      </c>
      <c r="CW1286">
        <v>680864</v>
      </c>
      <c r="CX1286">
        <v>0</v>
      </c>
      <c r="CY1286">
        <v>1905000</v>
      </c>
      <c r="CZ1286">
        <v>0</v>
      </c>
      <c r="DA1286">
        <v>69502</v>
      </c>
      <c r="DB1286">
        <v>0</v>
      </c>
      <c r="DC1286">
        <v>27500</v>
      </c>
      <c r="DD1286">
        <v>1287</v>
      </c>
      <c r="DE1286">
        <v>0</v>
      </c>
      <c r="DF1286">
        <v>0</v>
      </c>
      <c r="DG1286">
        <v>2684153</v>
      </c>
      <c r="DH1286">
        <v>0</v>
      </c>
      <c r="DI1286">
        <v>1634456</v>
      </c>
      <c r="DJ1286">
        <v>0</v>
      </c>
      <c r="DK1286">
        <v>0</v>
      </c>
      <c r="DL1286">
        <v>0</v>
      </c>
      <c r="DM1286">
        <v>0</v>
      </c>
      <c r="DN1286">
        <v>0</v>
      </c>
      <c r="DO1286">
        <v>0</v>
      </c>
      <c r="DP1286">
        <v>10822</v>
      </c>
      <c r="DQ1286">
        <v>28334</v>
      </c>
      <c r="DR1286">
        <v>0</v>
      </c>
      <c r="DS1286">
        <v>0</v>
      </c>
      <c r="DT1286">
        <v>0</v>
      </c>
      <c r="DU1286">
        <v>0</v>
      </c>
      <c r="DV1286">
        <v>0</v>
      </c>
      <c r="DW1286">
        <v>0</v>
      </c>
      <c r="DX1286">
        <v>0</v>
      </c>
      <c r="DY1286">
        <v>0</v>
      </c>
      <c r="DZ1286">
        <v>0</v>
      </c>
      <c r="EA1286">
        <v>0</v>
      </c>
      <c r="EB1286">
        <v>0</v>
      </c>
      <c r="EC1286">
        <v>0</v>
      </c>
      <c r="ED1286">
        <v>0</v>
      </c>
    </row>
    <row r="1287" spans="1:134" x14ac:dyDescent="0.3">
      <c r="A1287">
        <v>106504081</v>
      </c>
      <c r="B1287" t="s">
        <v>1949</v>
      </c>
      <c r="C1287">
        <v>20181</v>
      </c>
      <c r="D1287" s="1">
        <v>43101</v>
      </c>
      <c r="E1287" s="1">
        <v>43190</v>
      </c>
      <c r="F1287" t="s">
        <v>134</v>
      </c>
      <c r="G1287" t="s">
        <v>420</v>
      </c>
      <c r="H1287">
        <v>6</v>
      </c>
      <c r="I1287">
        <v>511</v>
      </c>
      <c r="J1287" t="s">
        <v>255</v>
      </c>
      <c r="K1287" t="s">
        <v>369</v>
      </c>
      <c r="L1287" t="s">
        <v>138</v>
      </c>
      <c r="M1287" t="s">
        <v>1950</v>
      </c>
      <c r="N1287" t="s">
        <v>1951</v>
      </c>
      <c r="O1287" t="s">
        <v>1952</v>
      </c>
      <c r="P1287">
        <v>95307</v>
      </c>
      <c r="Q1287" t="s">
        <v>650</v>
      </c>
      <c r="R1287">
        <v>16</v>
      </c>
      <c r="S1287">
        <v>16</v>
      </c>
      <c r="T1287">
        <v>16</v>
      </c>
      <c r="U1287">
        <v>0</v>
      </c>
      <c r="V1287">
        <v>0</v>
      </c>
      <c r="W1287">
        <v>0</v>
      </c>
      <c r="X1287">
        <v>0</v>
      </c>
      <c r="Y1287">
        <v>34</v>
      </c>
      <c r="Z1287">
        <v>0</v>
      </c>
      <c r="AA1287">
        <v>217</v>
      </c>
      <c r="AB1287">
        <v>0</v>
      </c>
      <c r="AC1287">
        <v>0</v>
      </c>
      <c r="AD1287">
        <v>0</v>
      </c>
      <c r="AE1287">
        <v>251</v>
      </c>
      <c r="AF1287">
        <v>0</v>
      </c>
      <c r="AG1287">
        <v>0</v>
      </c>
      <c r="AH1287">
        <v>0</v>
      </c>
      <c r="AI1287">
        <v>0</v>
      </c>
      <c r="AJ1287">
        <v>0</v>
      </c>
      <c r="AK1287">
        <v>113</v>
      </c>
      <c r="AL1287">
        <v>0</v>
      </c>
      <c r="AM1287">
        <v>1122</v>
      </c>
      <c r="AN1287">
        <v>0</v>
      </c>
      <c r="AO1287">
        <v>0</v>
      </c>
      <c r="AP1287">
        <v>0</v>
      </c>
      <c r="AQ1287">
        <v>1235</v>
      </c>
      <c r="AR1287">
        <v>0</v>
      </c>
      <c r="AS128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2470</v>
      </c>
      <c r="AT1287">
        <v>0</v>
      </c>
      <c r="AU1287">
        <v>0</v>
      </c>
      <c r="AV1287">
        <v>0</v>
      </c>
      <c r="AW1287">
        <v>0</v>
      </c>
      <c r="AX1287">
        <v>0</v>
      </c>
      <c r="AY1287">
        <v>0</v>
      </c>
      <c r="AZ1287">
        <v>0</v>
      </c>
      <c r="BA1287">
        <v>0</v>
      </c>
      <c r="BB1287">
        <v>0</v>
      </c>
      <c r="BC1287">
        <v>0</v>
      </c>
      <c r="BD1287">
        <v>0</v>
      </c>
      <c r="BE1287">
        <v>0</v>
      </c>
      <c r="BF1287">
        <v>0</v>
      </c>
      <c r="BG1287">
        <v>0</v>
      </c>
      <c r="BH1287">
        <v>0</v>
      </c>
      <c r="BI1287">
        <v>148998</v>
      </c>
      <c r="BJ1287">
        <v>0</v>
      </c>
      <c r="BK1287">
        <v>1479432</v>
      </c>
      <c r="BL1287">
        <v>0</v>
      </c>
      <c r="BM1287">
        <v>0</v>
      </c>
      <c r="BN1287">
        <v>0</v>
      </c>
      <c r="BO1287">
        <v>1628430</v>
      </c>
      <c r="BP1287">
        <v>0</v>
      </c>
      <c r="BQ1287">
        <v>0</v>
      </c>
      <c r="BR1287">
        <v>0</v>
      </c>
      <c r="BS1287">
        <v>0</v>
      </c>
      <c r="BT1287">
        <v>0</v>
      </c>
      <c r="BU1287">
        <v>0</v>
      </c>
      <c r="BV1287">
        <v>0</v>
      </c>
      <c r="BW1287">
        <v>0</v>
      </c>
      <c r="BX1287">
        <v>0</v>
      </c>
      <c r="BY1287">
        <v>0</v>
      </c>
      <c r="BZ1287">
        <v>0</v>
      </c>
      <c r="CA1287">
        <v>0</v>
      </c>
      <c r="CB1287">
        <v>0</v>
      </c>
      <c r="CC1287">
        <v>0</v>
      </c>
      <c r="CD1287">
        <v>0</v>
      </c>
      <c r="CE1287">
        <v>0</v>
      </c>
      <c r="CF1287">
        <v>0</v>
      </c>
      <c r="CG1287">
        <v>31731</v>
      </c>
      <c r="CH1287">
        <v>0</v>
      </c>
      <c r="CI1287">
        <v>315063</v>
      </c>
      <c r="CJ1287">
        <v>0</v>
      </c>
      <c r="CK1287">
        <v>0</v>
      </c>
      <c r="CL1287">
        <v>0</v>
      </c>
      <c r="CM1287">
        <v>0</v>
      </c>
      <c r="CN1287">
        <v>0</v>
      </c>
      <c r="CO1287">
        <v>0</v>
      </c>
      <c r="CP1287">
        <v>0</v>
      </c>
      <c r="CQ1287">
        <v>346794</v>
      </c>
      <c r="CR1287">
        <v>0</v>
      </c>
      <c r="CS1287">
        <v>0</v>
      </c>
      <c r="CT1287">
        <v>0</v>
      </c>
      <c r="CU1287">
        <v>0</v>
      </c>
      <c r="CV1287">
        <v>0</v>
      </c>
      <c r="CW1287">
        <v>0</v>
      </c>
      <c r="CX1287">
        <v>0</v>
      </c>
      <c r="CY1287">
        <v>0</v>
      </c>
      <c r="CZ1287">
        <v>0</v>
      </c>
      <c r="DA1287">
        <v>117267</v>
      </c>
      <c r="DB1287">
        <v>0</v>
      </c>
      <c r="DC1287">
        <v>1164369</v>
      </c>
      <c r="DD1287">
        <v>0</v>
      </c>
      <c r="DE1287">
        <v>0</v>
      </c>
      <c r="DF1287">
        <v>0</v>
      </c>
      <c r="DG1287">
        <v>1281636</v>
      </c>
      <c r="DH1287">
        <v>0</v>
      </c>
      <c r="DI1287">
        <v>1279196</v>
      </c>
      <c r="DJ1287">
        <v>0</v>
      </c>
      <c r="DK1287">
        <v>0</v>
      </c>
      <c r="DL1287">
        <v>0</v>
      </c>
      <c r="DM1287">
        <v>0</v>
      </c>
      <c r="DN1287">
        <v>0</v>
      </c>
      <c r="DO1287">
        <v>0</v>
      </c>
      <c r="DP1287">
        <v>0</v>
      </c>
      <c r="DQ1287">
        <v>13751</v>
      </c>
      <c r="DR1287">
        <v>0</v>
      </c>
      <c r="DS1287">
        <v>0</v>
      </c>
      <c r="DT1287">
        <v>0</v>
      </c>
      <c r="DU1287">
        <v>0</v>
      </c>
      <c r="DV1287">
        <v>0</v>
      </c>
      <c r="DW1287">
        <v>0</v>
      </c>
      <c r="DX1287">
        <v>0</v>
      </c>
      <c r="DY1287">
        <v>0</v>
      </c>
      <c r="DZ1287">
        <v>0</v>
      </c>
      <c r="EA1287">
        <v>0</v>
      </c>
      <c r="EB1287">
        <v>0</v>
      </c>
      <c r="EC1287">
        <v>0</v>
      </c>
      <c r="ED1287">
        <v>0</v>
      </c>
    </row>
    <row r="1288" spans="1:134" x14ac:dyDescent="0.3">
      <c r="A1288">
        <v>106014226</v>
      </c>
      <c r="B1288" t="s">
        <v>1953</v>
      </c>
      <c r="C1288">
        <v>20181</v>
      </c>
      <c r="D1288" s="1">
        <v>43101</v>
      </c>
      <c r="E1288" s="1">
        <v>43190</v>
      </c>
      <c r="F1288" t="s">
        <v>134</v>
      </c>
      <c r="G1288" t="s">
        <v>233</v>
      </c>
      <c r="H1288">
        <v>5</v>
      </c>
      <c r="I1288">
        <v>421</v>
      </c>
      <c r="J1288" t="s">
        <v>255</v>
      </c>
      <c r="K1288" t="s">
        <v>369</v>
      </c>
      <c r="L1288" t="s">
        <v>138</v>
      </c>
      <c r="M1288" t="s">
        <v>1954</v>
      </c>
      <c r="N1288" t="s">
        <v>1955</v>
      </c>
      <c r="O1288" t="s">
        <v>930</v>
      </c>
      <c r="P1288">
        <v>94578</v>
      </c>
      <c r="Q1288" t="s">
        <v>650</v>
      </c>
      <c r="R1288">
        <v>16</v>
      </c>
      <c r="S1288">
        <v>16</v>
      </c>
      <c r="T1288">
        <v>16</v>
      </c>
      <c r="U1288">
        <v>0</v>
      </c>
      <c r="V1288">
        <v>0</v>
      </c>
      <c r="W1288">
        <v>0</v>
      </c>
      <c r="X1288">
        <v>0</v>
      </c>
      <c r="Y1288">
        <v>13</v>
      </c>
      <c r="Z1288">
        <v>0</v>
      </c>
      <c r="AA1288">
        <v>76</v>
      </c>
      <c r="AB1288">
        <v>42</v>
      </c>
      <c r="AC1288">
        <v>0</v>
      </c>
      <c r="AD1288">
        <v>0</v>
      </c>
      <c r="AE1288">
        <v>131</v>
      </c>
      <c r="AF1288">
        <v>0</v>
      </c>
      <c r="AG1288">
        <v>0</v>
      </c>
      <c r="AH1288">
        <v>0</v>
      </c>
      <c r="AI1288">
        <v>0</v>
      </c>
      <c r="AJ1288">
        <v>0</v>
      </c>
      <c r="AK1288">
        <v>88</v>
      </c>
      <c r="AL1288">
        <v>0</v>
      </c>
      <c r="AM1288">
        <v>553</v>
      </c>
      <c r="AN1288">
        <v>307</v>
      </c>
      <c r="AO1288">
        <v>0</v>
      </c>
      <c r="AP1288">
        <v>0</v>
      </c>
      <c r="AQ1288">
        <v>948</v>
      </c>
      <c r="AR1288">
        <v>0</v>
      </c>
      <c r="AS128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1896</v>
      </c>
      <c r="AT1288">
        <v>0</v>
      </c>
      <c r="AU1288">
        <v>0</v>
      </c>
      <c r="AV1288">
        <v>0</v>
      </c>
      <c r="AW1288">
        <v>0</v>
      </c>
      <c r="AX1288">
        <v>0</v>
      </c>
      <c r="AY1288">
        <v>0</v>
      </c>
      <c r="AZ1288">
        <v>0</v>
      </c>
      <c r="BA1288">
        <v>0</v>
      </c>
      <c r="BB1288">
        <v>0</v>
      </c>
      <c r="BC1288">
        <v>0</v>
      </c>
      <c r="BD1288">
        <v>0</v>
      </c>
      <c r="BE1288">
        <v>0</v>
      </c>
      <c r="BF1288">
        <v>0</v>
      </c>
      <c r="BG1288">
        <v>0</v>
      </c>
      <c r="BH1288">
        <v>0</v>
      </c>
      <c r="BI1288">
        <v>198000</v>
      </c>
      <c r="BJ1288">
        <v>0</v>
      </c>
      <c r="BK1288">
        <v>1244250</v>
      </c>
      <c r="BL1288">
        <v>690750</v>
      </c>
      <c r="BM1288">
        <v>0</v>
      </c>
      <c r="BN1288">
        <v>0</v>
      </c>
      <c r="BO1288">
        <v>2133000</v>
      </c>
      <c r="BP1288">
        <v>0</v>
      </c>
      <c r="BQ1288">
        <v>0</v>
      </c>
      <c r="BR1288">
        <v>0</v>
      </c>
      <c r="BS1288">
        <v>0</v>
      </c>
      <c r="BT1288">
        <v>0</v>
      </c>
      <c r="BU1288">
        <v>0</v>
      </c>
      <c r="BV1288">
        <v>0</v>
      </c>
      <c r="BW1288">
        <v>0</v>
      </c>
      <c r="BX1288">
        <v>0</v>
      </c>
      <c r="BY1288">
        <v>0</v>
      </c>
      <c r="BZ1288">
        <v>0</v>
      </c>
      <c r="CA1288">
        <v>29536</v>
      </c>
      <c r="CB1288">
        <v>0</v>
      </c>
      <c r="CC1288">
        <v>0</v>
      </c>
      <c r="CD1288">
        <v>0</v>
      </c>
      <c r="CE1288">
        <v>0</v>
      </c>
      <c r="CF1288">
        <v>0</v>
      </c>
      <c r="CG1288">
        <v>0</v>
      </c>
      <c r="CH1288">
        <v>0</v>
      </c>
      <c r="CI1288">
        <v>0</v>
      </c>
      <c r="CJ1288">
        <v>316572</v>
      </c>
      <c r="CK1288">
        <v>0</v>
      </c>
      <c r="CL1288">
        <v>0</v>
      </c>
      <c r="CM1288">
        <v>0</v>
      </c>
      <c r="CN1288">
        <v>0</v>
      </c>
      <c r="CO1288">
        <v>0</v>
      </c>
      <c r="CP1288">
        <v>0</v>
      </c>
      <c r="CQ1288">
        <v>346108</v>
      </c>
      <c r="CR1288">
        <v>0</v>
      </c>
      <c r="CS1288">
        <v>0</v>
      </c>
      <c r="CT1288">
        <v>0</v>
      </c>
      <c r="CU1288">
        <v>0</v>
      </c>
      <c r="CV1288">
        <v>0</v>
      </c>
      <c r="CW1288">
        <v>0</v>
      </c>
      <c r="CX1288">
        <v>0</v>
      </c>
      <c r="CY1288">
        <v>0</v>
      </c>
      <c r="CZ1288">
        <v>0</v>
      </c>
      <c r="DA1288">
        <v>198000</v>
      </c>
      <c r="DB1288">
        <v>0</v>
      </c>
      <c r="DC1288">
        <v>1244250</v>
      </c>
      <c r="DD1288">
        <v>344642</v>
      </c>
      <c r="DE1288">
        <v>0</v>
      </c>
      <c r="DF1288">
        <v>0</v>
      </c>
      <c r="DG1288">
        <v>1786892</v>
      </c>
      <c r="DH1288">
        <v>47</v>
      </c>
      <c r="DI1288">
        <v>1700276</v>
      </c>
      <c r="DJ1288">
        <v>0</v>
      </c>
      <c r="DK1288">
        <v>0</v>
      </c>
      <c r="DL1288">
        <v>0</v>
      </c>
      <c r="DM1288">
        <v>0</v>
      </c>
      <c r="DN1288">
        <v>0</v>
      </c>
      <c r="DO1288">
        <v>0</v>
      </c>
      <c r="DP1288">
        <v>10988</v>
      </c>
      <c r="DQ1288">
        <v>143532</v>
      </c>
      <c r="DR1288">
        <v>0</v>
      </c>
      <c r="DS1288">
        <v>0</v>
      </c>
      <c r="DT1288">
        <v>0</v>
      </c>
      <c r="DU1288">
        <v>0</v>
      </c>
      <c r="DV1288">
        <v>0</v>
      </c>
      <c r="DW1288">
        <v>0</v>
      </c>
      <c r="DX1288">
        <v>0</v>
      </c>
      <c r="DY1288">
        <v>0</v>
      </c>
      <c r="DZ1288">
        <v>0</v>
      </c>
      <c r="EA1288">
        <v>0</v>
      </c>
      <c r="EB1288">
        <v>0</v>
      </c>
      <c r="EC1288">
        <v>0</v>
      </c>
      <c r="ED1288">
        <v>0</v>
      </c>
    </row>
    <row r="1289" spans="1:134" x14ac:dyDescent="0.3">
      <c r="A1289">
        <v>106334564</v>
      </c>
      <c r="B1289" t="s">
        <v>1956</v>
      </c>
      <c r="C1289">
        <v>20181</v>
      </c>
      <c r="D1289" s="1">
        <v>43101</v>
      </c>
      <c r="E1289" s="1">
        <v>43190</v>
      </c>
      <c r="F1289" t="s">
        <v>134</v>
      </c>
      <c r="G1289" t="s">
        <v>548</v>
      </c>
      <c r="H1289">
        <v>12</v>
      </c>
      <c r="I1289">
        <v>1111</v>
      </c>
      <c r="J1289" t="s">
        <v>255</v>
      </c>
      <c r="K1289" t="s">
        <v>137</v>
      </c>
      <c r="L1289" t="s">
        <v>138</v>
      </c>
      <c r="M1289" t="s">
        <v>1957</v>
      </c>
      <c r="N1289" t="s">
        <v>1958</v>
      </c>
      <c r="O1289" t="s">
        <v>1959</v>
      </c>
      <c r="P1289">
        <v>92592</v>
      </c>
      <c r="Q1289" t="s">
        <v>1960</v>
      </c>
      <c r="R1289">
        <v>140</v>
      </c>
      <c r="S1289">
        <v>140</v>
      </c>
      <c r="T1289">
        <v>140</v>
      </c>
      <c r="U1289">
        <v>724</v>
      </c>
      <c r="V1289">
        <v>559</v>
      </c>
      <c r="W1289">
        <v>83</v>
      </c>
      <c r="X1289">
        <v>315</v>
      </c>
      <c r="Y1289">
        <v>0</v>
      </c>
      <c r="Z1289">
        <v>0</v>
      </c>
      <c r="AA1289">
        <v>89</v>
      </c>
      <c r="AB1289">
        <v>427</v>
      </c>
      <c r="AC1289">
        <v>1</v>
      </c>
      <c r="AD1289">
        <v>55</v>
      </c>
      <c r="AE1289">
        <v>2253</v>
      </c>
      <c r="AF1289">
        <v>0</v>
      </c>
      <c r="AG1289">
        <v>3317</v>
      </c>
      <c r="AH1289">
        <v>2451</v>
      </c>
      <c r="AI1289">
        <v>417</v>
      </c>
      <c r="AJ1289">
        <v>1332</v>
      </c>
      <c r="AK1289">
        <v>0</v>
      </c>
      <c r="AL1289">
        <v>0</v>
      </c>
      <c r="AM1289">
        <v>224</v>
      </c>
      <c r="AN1289">
        <v>1442</v>
      </c>
      <c r="AO1289">
        <v>3</v>
      </c>
      <c r="AP1289">
        <v>146</v>
      </c>
      <c r="AQ1289">
        <v>9332</v>
      </c>
      <c r="AR1289">
        <v>0</v>
      </c>
      <c r="AS128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18664</v>
      </c>
      <c r="AT1289">
        <v>1344</v>
      </c>
      <c r="AU1289">
        <v>1244</v>
      </c>
      <c r="AV1289">
        <v>395</v>
      </c>
      <c r="AW1289">
        <v>2662</v>
      </c>
      <c r="AX1289">
        <v>0</v>
      </c>
      <c r="AY1289">
        <v>0</v>
      </c>
      <c r="AZ1289">
        <v>870</v>
      </c>
      <c r="BA1289">
        <v>3180</v>
      </c>
      <c r="BB1289">
        <v>1</v>
      </c>
      <c r="BC1289">
        <v>1218</v>
      </c>
      <c r="BD1289">
        <v>10914</v>
      </c>
      <c r="BE1289">
        <v>54483393</v>
      </c>
      <c r="BF1289">
        <v>42288010</v>
      </c>
      <c r="BG1289">
        <v>7059217</v>
      </c>
      <c r="BH1289">
        <v>18678204</v>
      </c>
      <c r="BI1289">
        <v>0</v>
      </c>
      <c r="BJ1289">
        <v>0</v>
      </c>
      <c r="BK1289">
        <v>3675696</v>
      </c>
      <c r="BL1289">
        <v>28505308</v>
      </c>
      <c r="BM1289">
        <v>33738</v>
      </c>
      <c r="BN1289">
        <v>1545977</v>
      </c>
      <c r="BO1289">
        <v>156269543</v>
      </c>
      <c r="BP1289">
        <v>12774627</v>
      </c>
      <c r="BQ1289">
        <v>15023583</v>
      </c>
      <c r="BR1289">
        <v>1641148</v>
      </c>
      <c r="BS1289">
        <v>13324371</v>
      </c>
      <c r="BT1289">
        <v>0</v>
      </c>
      <c r="BU1289">
        <v>0</v>
      </c>
      <c r="BV1289">
        <v>5066593</v>
      </c>
      <c r="BW1289">
        <v>21799208</v>
      </c>
      <c r="BX1289">
        <v>2135</v>
      </c>
      <c r="BY1289">
        <v>5216389</v>
      </c>
      <c r="BZ1289">
        <v>74848054</v>
      </c>
      <c r="CA1289">
        <v>2309169</v>
      </c>
      <c r="CB1289">
        <v>55348037</v>
      </c>
      <c r="CC1289">
        <v>48271188</v>
      </c>
      <c r="CD1289">
        <v>7638844</v>
      </c>
      <c r="CE1289">
        <v>27343410</v>
      </c>
      <c r="CF1289">
        <v>0</v>
      </c>
      <c r="CG1289">
        <v>0</v>
      </c>
      <c r="CH1289">
        <v>0</v>
      </c>
      <c r="CI1289">
        <v>6892570</v>
      </c>
      <c r="CJ1289">
        <v>34421168</v>
      </c>
      <c r="CK1289">
        <v>0</v>
      </c>
      <c r="CL1289">
        <v>35873</v>
      </c>
      <c r="CM1289">
        <v>0</v>
      </c>
      <c r="CN1289">
        <v>0</v>
      </c>
      <c r="CO1289">
        <v>0</v>
      </c>
      <c r="CP1289">
        <v>4872015</v>
      </c>
      <c r="CQ1289">
        <v>187132274</v>
      </c>
      <c r="CR1289">
        <v>0</v>
      </c>
      <c r="CS1289">
        <v>0</v>
      </c>
      <c r="CT1289">
        <v>0</v>
      </c>
      <c r="CU1289">
        <v>0</v>
      </c>
      <c r="CV1289">
        <v>0</v>
      </c>
      <c r="CW1289">
        <v>11909983</v>
      </c>
      <c r="CX1289">
        <v>9040405</v>
      </c>
      <c r="CY1289">
        <v>1061521</v>
      </c>
      <c r="CZ1289">
        <v>4659165</v>
      </c>
      <c r="DA1289">
        <v>0</v>
      </c>
      <c r="DB1289">
        <v>0</v>
      </c>
      <c r="DC1289">
        <v>1849719</v>
      </c>
      <c r="DD1289">
        <v>15883348</v>
      </c>
      <c r="DE1289">
        <v>0</v>
      </c>
      <c r="DF1289">
        <v>-418818</v>
      </c>
      <c r="DG1289">
        <v>43985323</v>
      </c>
      <c r="DH1289">
        <v>254096</v>
      </c>
      <c r="DI1289">
        <v>41041333</v>
      </c>
      <c r="DJ1289">
        <v>0</v>
      </c>
      <c r="DK1289">
        <v>0</v>
      </c>
      <c r="DL1289">
        <v>0</v>
      </c>
      <c r="DM1289">
        <v>0</v>
      </c>
      <c r="DN1289">
        <v>0</v>
      </c>
      <c r="DO1289">
        <v>0</v>
      </c>
      <c r="DP1289">
        <v>8608931</v>
      </c>
      <c r="DQ1289">
        <v>162377755</v>
      </c>
      <c r="DR1289">
        <v>0</v>
      </c>
      <c r="DS1289">
        <v>0</v>
      </c>
      <c r="DT1289">
        <v>0</v>
      </c>
      <c r="DU1289">
        <v>0</v>
      </c>
      <c r="DV1289">
        <v>0</v>
      </c>
      <c r="DW1289">
        <v>0</v>
      </c>
      <c r="DX1289">
        <v>0</v>
      </c>
      <c r="DY1289">
        <v>0</v>
      </c>
      <c r="DZ1289">
        <v>0</v>
      </c>
      <c r="EA1289">
        <v>0</v>
      </c>
      <c r="EB1289">
        <v>0</v>
      </c>
      <c r="EC1289">
        <v>0</v>
      </c>
      <c r="ED1289">
        <v>0</v>
      </c>
    </row>
    <row r="1290" spans="1:134" x14ac:dyDescent="0.3">
      <c r="A1290">
        <v>106330120</v>
      </c>
      <c r="B1290" t="s">
        <v>1961</v>
      </c>
      <c r="C1290">
        <v>20181</v>
      </c>
      <c r="D1290" s="1">
        <v>43101</v>
      </c>
      <c r="E1290" s="1">
        <v>43190</v>
      </c>
      <c r="F1290" t="s">
        <v>134</v>
      </c>
      <c r="G1290" t="s">
        <v>548</v>
      </c>
      <c r="H1290">
        <v>12</v>
      </c>
      <c r="I1290">
        <v>1105</v>
      </c>
      <c r="J1290" t="s">
        <v>136</v>
      </c>
      <c r="K1290" t="s">
        <v>137</v>
      </c>
      <c r="L1290" t="s">
        <v>138</v>
      </c>
      <c r="M1290" t="s">
        <v>1962</v>
      </c>
      <c r="N1290" t="s">
        <v>632</v>
      </c>
      <c r="O1290" t="s">
        <v>633</v>
      </c>
      <c r="P1290">
        <v>92270</v>
      </c>
      <c r="Q1290" t="s">
        <v>1963</v>
      </c>
      <c r="R1290">
        <v>100</v>
      </c>
      <c r="S1290">
        <v>100</v>
      </c>
      <c r="T1290">
        <v>85</v>
      </c>
      <c r="U1290">
        <v>0</v>
      </c>
      <c r="V1290">
        <v>0</v>
      </c>
      <c r="W1290">
        <v>0</v>
      </c>
      <c r="X1290">
        <v>0</v>
      </c>
      <c r="Y1290">
        <v>0</v>
      </c>
      <c r="Z1290">
        <v>0</v>
      </c>
      <c r="AA1290">
        <v>271</v>
      </c>
      <c r="AB1290">
        <v>0</v>
      </c>
      <c r="AC1290">
        <v>0</v>
      </c>
      <c r="AD1290">
        <v>46</v>
      </c>
      <c r="AE1290">
        <v>317</v>
      </c>
      <c r="AF1290">
        <v>0</v>
      </c>
      <c r="AG1290">
        <v>0</v>
      </c>
      <c r="AH1290">
        <v>0</v>
      </c>
      <c r="AI1290">
        <v>0</v>
      </c>
      <c r="AJ1290">
        <v>0</v>
      </c>
      <c r="AK1290">
        <v>0</v>
      </c>
      <c r="AL1290">
        <v>0</v>
      </c>
      <c r="AM1290">
        <v>4811</v>
      </c>
      <c r="AN1290">
        <v>0</v>
      </c>
      <c r="AO1290">
        <v>0</v>
      </c>
      <c r="AP1290">
        <v>923</v>
      </c>
      <c r="AQ1290">
        <v>5734</v>
      </c>
      <c r="AR1290">
        <v>0</v>
      </c>
      <c r="AS129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11468</v>
      </c>
      <c r="AT1290">
        <v>0</v>
      </c>
      <c r="AU1290">
        <v>0</v>
      </c>
      <c r="AV1290">
        <v>0</v>
      </c>
      <c r="AW1290">
        <v>0</v>
      </c>
      <c r="AX1290">
        <v>0</v>
      </c>
      <c r="AY1290">
        <v>0</v>
      </c>
      <c r="AZ1290">
        <v>2788</v>
      </c>
      <c r="BA1290">
        <v>0</v>
      </c>
      <c r="BB1290">
        <v>0</v>
      </c>
      <c r="BC1290">
        <v>573</v>
      </c>
      <c r="BD1290">
        <v>3361</v>
      </c>
      <c r="BE1290">
        <v>0</v>
      </c>
      <c r="BF1290">
        <v>0</v>
      </c>
      <c r="BG1290">
        <v>0</v>
      </c>
      <c r="BH1290">
        <v>0</v>
      </c>
      <c r="BI1290">
        <v>0</v>
      </c>
      <c r="BJ1290">
        <v>0</v>
      </c>
      <c r="BK1290">
        <v>6825388</v>
      </c>
      <c r="BL1290">
        <v>0</v>
      </c>
      <c r="BM1290">
        <v>0</v>
      </c>
      <c r="BN1290">
        <v>1169512</v>
      </c>
      <c r="BO1290">
        <v>7994900</v>
      </c>
      <c r="BP1290">
        <v>0</v>
      </c>
      <c r="BQ1290">
        <v>0</v>
      </c>
      <c r="BR1290">
        <v>0</v>
      </c>
      <c r="BS1290">
        <v>0</v>
      </c>
      <c r="BT1290">
        <v>0</v>
      </c>
      <c r="BU1290">
        <v>0</v>
      </c>
      <c r="BV1290">
        <v>1466211</v>
      </c>
      <c r="BW1290">
        <v>0</v>
      </c>
      <c r="BX1290">
        <v>0</v>
      </c>
      <c r="BY1290">
        <v>301320</v>
      </c>
      <c r="BZ1290">
        <v>1767531</v>
      </c>
      <c r="CA1290">
        <v>229803</v>
      </c>
      <c r="CB1290">
        <v>0</v>
      </c>
      <c r="CC1290">
        <v>0</v>
      </c>
      <c r="CD1290">
        <v>0</v>
      </c>
      <c r="CE1290">
        <v>0</v>
      </c>
      <c r="CF1290">
        <v>0</v>
      </c>
      <c r="CG1290">
        <v>0</v>
      </c>
      <c r="CH1290">
        <v>0</v>
      </c>
      <c r="CI1290">
        <v>3395360</v>
      </c>
      <c r="CJ1290">
        <v>0</v>
      </c>
      <c r="CK1290">
        <v>0</v>
      </c>
      <c r="CL1290">
        <v>649973</v>
      </c>
      <c r="CM1290">
        <v>0</v>
      </c>
      <c r="CN1290">
        <v>0</v>
      </c>
      <c r="CO1290">
        <v>0</v>
      </c>
      <c r="CP1290">
        <v>82174</v>
      </c>
      <c r="CQ1290">
        <v>4357310</v>
      </c>
      <c r="CR1290">
        <v>0</v>
      </c>
      <c r="CS1290">
        <v>0</v>
      </c>
      <c r="CT1290">
        <v>0</v>
      </c>
      <c r="CU1290">
        <v>0</v>
      </c>
      <c r="CV1290">
        <v>0</v>
      </c>
      <c r="CW1290">
        <v>0</v>
      </c>
      <c r="CX1290">
        <v>0</v>
      </c>
      <c r="CY1290">
        <v>0</v>
      </c>
      <c r="CZ1290">
        <v>0</v>
      </c>
      <c r="DA1290">
        <v>0</v>
      </c>
      <c r="DB1290">
        <v>0</v>
      </c>
      <c r="DC1290">
        <v>4896239</v>
      </c>
      <c r="DD1290">
        <v>0</v>
      </c>
      <c r="DE1290">
        <v>0</v>
      </c>
      <c r="DF1290">
        <v>508882</v>
      </c>
      <c r="DG1290">
        <v>5405121</v>
      </c>
      <c r="DH1290">
        <v>1042976</v>
      </c>
      <c r="DI1290">
        <v>4272739</v>
      </c>
      <c r="DJ1290">
        <v>0</v>
      </c>
      <c r="DK1290">
        <v>-146935</v>
      </c>
      <c r="DL1290">
        <v>0</v>
      </c>
      <c r="DM1290">
        <v>0</v>
      </c>
      <c r="DN1290">
        <v>0</v>
      </c>
      <c r="DO1290">
        <v>0</v>
      </c>
      <c r="DP1290">
        <v>512929</v>
      </c>
      <c r="DQ1290">
        <v>30234910</v>
      </c>
      <c r="DR1290">
        <v>0</v>
      </c>
      <c r="DS1290">
        <v>0</v>
      </c>
      <c r="DT1290">
        <v>0</v>
      </c>
      <c r="DU1290">
        <v>0</v>
      </c>
      <c r="DV1290">
        <v>0</v>
      </c>
      <c r="DW1290">
        <v>0</v>
      </c>
      <c r="DX1290">
        <v>0</v>
      </c>
      <c r="DY1290">
        <v>0</v>
      </c>
      <c r="DZ1290">
        <v>0</v>
      </c>
      <c r="EA1290">
        <v>0</v>
      </c>
      <c r="EB1290">
        <v>0</v>
      </c>
      <c r="EC1290">
        <v>0</v>
      </c>
      <c r="ED1290">
        <v>0</v>
      </c>
    </row>
    <row r="1291" spans="1:134" x14ac:dyDescent="0.3">
      <c r="A1291">
        <v>106191225</v>
      </c>
      <c r="B1291" t="s">
        <v>1964</v>
      </c>
      <c r="C1291">
        <v>20181</v>
      </c>
      <c r="D1291" s="1">
        <v>43101</v>
      </c>
      <c r="E1291" s="1">
        <v>43190</v>
      </c>
      <c r="F1291" t="s">
        <v>134</v>
      </c>
      <c r="G1291" t="s">
        <v>158</v>
      </c>
      <c r="H1291">
        <v>11</v>
      </c>
      <c r="I1291">
        <v>933</v>
      </c>
      <c r="J1291" t="s">
        <v>136</v>
      </c>
      <c r="K1291" t="s">
        <v>137</v>
      </c>
      <c r="L1291" t="s">
        <v>138</v>
      </c>
      <c r="M1291" t="s">
        <v>1965</v>
      </c>
      <c r="N1291" t="s">
        <v>1966</v>
      </c>
      <c r="O1291" t="s">
        <v>501</v>
      </c>
      <c r="P1291">
        <v>90813</v>
      </c>
      <c r="Q1291" t="s">
        <v>264</v>
      </c>
      <c r="R1291">
        <v>63</v>
      </c>
      <c r="S1291">
        <v>63</v>
      </c>
      <c r="T1291">
        <v>63</v>
      </c>
      <c r="U1291">
        <v>0</v>
      </c>
      <c r="V1291">
        <v>0</v>
      </c>
      <c r="W1291">
        <v>0</v>
      </c>
      <c r="X1291">
        <v>0</v>
      </c>
      <c r="Y1291">
        <v>204</v>
      </c>
      <c r="Z1291">
        <v>0</v>
      </c>
      <c r="AA1291">
        <v>0</v>
      </c>
      <c r="AB1291">
        <v>0</v>
      </c>
      <c r="AC1291">
        <v>0</v>
      </c>
      <c r="AD1291">
        <v>0</v>
      </c>
      <c r="AE1291">
        <v>204</v>
      </c>
      <c r="AF1291">
        <v>0</v>
      </c>
      <c r="AG1291">
        <v>0</v>
      </c>
      <c r="AH1291">
        <v>0</v>
      </c>
      <c r="AI1291">
        <v>0</v>
      </c>
      <c r="AJ1291">
        <v>0</v>
      </c>
      <c r="AK1291">
        <v>3826</v>
      </c>
      <c r="AL1291">
        <v>0</v>
      </c>
      <c r="AM1291">
        <v>0</v>
      </c>
      <c r="AN1291">
        <v>0</v>
      </c>
      <c r="AO1291">
        <v>0</v>
      </c>
      <c r="AP1291">
        <v>0</v>
      </c>
      <c r="AQ1291">
        <v>3826</v>
      </c>
      <c r="AR1291">
        <v>0</v>
      </c>
      <c r="AS129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7652</v>
      </c>
      <c r="AT1291">
        <v>0</v>
      </c>
      <c r="AU1291">
        <v>0</v>
      </c>
      <c r="AV1291">
        <v>0</v>
      </c>
      <c r="AW1291">
        <v>0</v>
      </c>
      <c r="AX1291">
        <v>0</v>
      </c>
      <c r="AY1291">
        <v>0</v>
      </c>
      <c r="AZ1291">
        <v>0</v>
      </c>
      <c r="BA1291">
        <v>0</v>
      </c>
      <c r="BB1291">
        <v>0</v>
      </c>
      <c r="BC1291">
        <v>0</v>
      </c>
      <c r="BD1291">
        <v>0</v>
      </c>
      <c r="BE1291">
        <v>0</v>
      </c>
      <c r="BF1291">
        <v>0</v>
      </c>
      <c r="BG1291">
        <v>0</v>
      </c>
      <c r="BH1291">
        <v>0</v>
      </c>
      <c r="BI1291">
        <v>1196385</v>
      </c>
      <c r="BJ1291">
        <v>0</v>
      </c>
      <c r="BK1291">
        <v>0</v>
      </c>
      <c r="BL1291">
        <v>0</v>
      </c>
      <c r="BM1291">
        <v>0</v>
      </c>
      <c r="BN1291">
        <v>0</v>
      </c>
      <c r="BO1291">
        <v>1196385</v>
      </c>
      <c r="BP1291">
        <v>0</v>
      </c>
      <c r="BQ1291">
        <v>0</v>
      </c>
      <c r="BR1291">
        <v>0</v>
      </c>
      <c r="BS1291">
        <v>0</v>
      </c>
      <c r="BT1291">
        <v>0</v>
      </c>
      <c r="BU1291">
        <v>0</v>
      </c>
      <c r="BV1291">
        <v>0</v>
      </c>
      <c r="BW1291">
        <v>0</v>
      </c>
      <c r="BX1291">
        <v>0</v>
      </c>
      <c r="BY1291">
        <v>0</v>
      </c>
      <c r="BZ1291">
        <v>0</v>
      </c>
      <c r="CA1291">
        <v>0</v>
      </c>
      <c r="CB1291">
        <v>0</v>
      </c>
      <c r="CC1291">
        <v>0</v>
      </c>
      <c r="CD1291">
        <v>0</v>
      </c>
      <c r="CE1291">
        <v>0</v>
      </c>
      <c r="CF1291">
        <v>0</v>
      </c>
      <c r="CG1291">
        <v>0</v>
      </c>
      <c r="CH1291">
        <v>0</v>
      </c>
      <c r="CI1291">
        <v>0</v>
      </c>
      <c r="CJ1291">
        <v>0</v>
      </c>
      <c r="CK1291">
        <v>0</v>
      </c>
      <c r="CL1291">
        <v>0</v>
      </c>
      <c r="CM1291">
        <v>0</v>
      </c>
      <c r="CN1291">
        <v>0</v>
      </c>
      <c r="CO1291">
        <v>0</v>
      </c>
      <c r="CP1291">
        <v>0</v>
      </c>
      <c r="CQ1291">
        <v>0</v>
      </c>
      <c r="CR1291">
        <v>0</v>
      </c>
      <c r="CS1291">
        <v>0</v>
      </c>
      <c r="CT1291">
        <v>0</v>
      </c>
      <c r="CU1291">
        <v>0</v>
      </c>
      <c r="CV1291">
        <v>0</v>
      </c>
      <c r="CW1291">
        <v>0</v>
      </c>
      <c r="CX1291">
        <v>0</v>
      </c>
      <c r="CY1291">
        <v>0</v>
      </c>
      <c r="CZ1291">
        <v>0</v>
      </c>
      <c r="DA1291">
        <v>1196385</v>
      </c>
      <c r="DB1291">
        <v>0</v>
      </c>
      <c r="DC1291">
        <v>0</v>
      </c>
      <c r="DD1291">
        <v>0</v>
      </c>
      <c r="DE1291">
        <v>0</v>
      </c>
      <c r="DF1291">
        <v>0</v>
      </c>
      <c r="DG1291">
        <v>1196385</v>
      </c>
      <c r="DH1291">
        <v>0</v>
      </c>
      <c r="DI1291">
        <v>846398</v>
      </c>
      <c r="DJ1291">
        <v>62390</v>
      </c>
      <c r="DK1291">
        <v>0</v>
      </c>
      <c r="DL1291">
        <v>0</v>
      </c>
      <c r="DM1291">
        <v>0</v>
      </c>
      <c r="DN1291">
        <v>0</v>
      </c>
      <c r="DO1291">
        <v>0</v>
      </c>
      <c r="DP1291">
        <v>0</v>
      </c>
      <c r="DQ1291">
        <v>1605215</v>
      </c>
      <c r="DR1291">
        <v>0</v>
      </c>
      <c r="DS1291">
        <v>0</v>
      </c>
      <c r="DT1291">
        <v>0</v>
      </c>
      <c r="DU1291">
        <v>0</v>
      </c>
      <c r="DV1291">
        <v>0</v>
      </c>
      <c r="DW1291">
        <v>0</v>
      </c>
      <c r="DX1291">
        <v>0</v>
      </c>
      <c r="DY1291">
        <v>0</v>
      </c>
      <c r="DZ1291">
        <v>0</v>
      </c>
      <c r="EA1291">
        <v>0</v>
      </c>
      <c r="EB1291">
        <v>0</v>
      </c>
      <c r="EC1291">
        <v>0</v>
      </c>
      <c r="ED1291">
        <v>0</v>
      </c>
    </row>
    <row r="1292" spans="1:134" x14ac:dyDescent="0.3">
      <c r="A1292">
        <v>106190422</v>
      </c>
      <c r="B1292" t="s">
        <v>1967</v>
      </c>
      <c r="C1292">
        <v>20181</v>
      </c>
      <c r="D1292" s="1">
        <v>43101</v>
      </c>
      <c r="E1292" s="1">
        <v>43190</v>
      </c>
      <c r="F1292" t="s">
        <v>134</v>
      </c>
      <c r="G1292" t="s">
        <v>158</v>
      </c>
      <c r="H1292">
        <v>11</v>
      </c>
      <c r="I1292">
        <v>931</v>
      </c>
      <c r="J1292" t="s">
        <v>136</v>
      </c>
      <c r="K1292" t="s">
        <v>137</v>
      </c>
      <c r="L1292" t="s">
        <v>138</v>
      </c>
      <c r="M1292" t="s">
        <v>1968</v>
      </c>
      <c r="N1292" t="s">
        <v>1969</v>
      </c>
      <c r="O1292" t="s">
        <v>577</v>
      </c>
      <c r="P1292">
        <v>90505</v>
      </c>
      <c r="Q1292" t="s">
        <v>1970</v>
      </c>
      <c r="R1292">
        <v>621</v>
      </c>
      <c r="S1292">
        <v>444</v>
      </c>
      <c r="T1292">
        <v>343</v>
      </c>
      <c r="U1292">
        <v>1766</v>
      </c>
      <c r="V1292">
        <v>1931</v>
      </c>
      <c r="W1292">
        <v>219</v>
      </c>
      <c r="X1292">
        <v>389</v>
      </c>
      <c r="Y1292">
        <v>0</v>
      </c>
      <c r="Z1292">
        <v>0</v>
      </c>
      <c r="AA1292">
        <v>68</v>
      </c>
      <c r="AB1292">
        <v>2487</v>
      </c>
      <c r="AC1292">
        <v>0</v>
      </c>
      <c r="AD1292">
        <v>134</v>
      </c>
      <c r="AE1292">
        <v>6994</v>
      </c>
      <c r="AF1292">
        <v>0</v>
      </c>
      <c r="AG1292">
        <v>9695</v>
      </c>
      <c r="AH1292">
        <v>8586</v>
      </c>
      <c r="AI1292">
        <v>932</v>
      </c>
      <c r="AJ1292">
        <v>1458</v>
      </c>
      <c r="AK1292">
        <v>0</v>
      </c>
      <c r="AL1292">
        <v>0</v>
      </c>
      <c r="AM1292">
        <v>232</v>
      </c>
      <c r="AN1292">
        <v>8803</v>
      </c>
      <c r="AO1292">
        <v>0</v>
      </c>
      <c r="AP1292">
        <v>522</v>
      </c>
      <c r="AQ1292">
        <v>30228</v>
      </c>
      <c r="AR1292">
        <v>0</v>
      </c>
      <c r="AS129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60456</v>
      </c>
      <c r="AT1292">
        <v>39156</v>
      </c>
      <c r="AU1292">
        <v>17663</v>
      </c>
      <c r="AV1292">
        <v>1041</v>
      </c>
      <c r="AW1292">
        <v>5586</v>
      </c>
      <c r="AX1292">
        <v>0</v>
      </c>
      <c r="AY1292">
        <v>0</v>
      </c>
      <c r="AZ1292">
        <v>1782</v>
      </c>
      <c r="BA1292">
        <v>44063</v>
      </c>
      <c r="BB1292">
        <v>0</v>
      </c>
      <c r="BC1292">
        <v>1689</v>
      </c>
      <c r="BD1292">
        <v>110980</v>
      </c>
      <c r="BE1292">
        <v>194349820</v>
      </c>
      <c r="BF1292">
        <v>170476163</v>
      </c>
      <c r="BG1292">
        <v>24304491</v>
      </c>
      <c r="BH1292">
        <v>28376717</v>
      </c>
      <c r="BI1292">
        <v>0</v>
      </c>
      <c r="BJ1292">
        <v>0</v>
      </c>
      <c r="BK1292">
        <v>5798987</v>
      </c>
      <c r="BL1292">
        <v>170787991</v>
      </c>
      <c r="BM1292">
        <v>0</v>
      </c>
      <c r="BN1292">
        <v>1638162</v>
      </c>
      <c r="BO1292">
        <v>595732331</v>
      </c>
      <c r="BP1292">
        <v>102687018</v>
      </c>
      <c r="BQ1292">
        <v>77172810</v>
      </c>
      <c r="BR1292">
        <v>4564522</v>
      </c>
      <c r="BS1292">
        <v>20163512</v>
      </c>
      <c r="BT1292">
        <v>0</v>
      </c>
      <c r="BU1292">
        <v>0</v>
      </c>
      <c r="BV1292">
        <v>6530248</v>
      </c>
      <c r="BW1292">
        <v>175702913</v>
      </c>
      <c r="BX1292">
        <v>0</v>
      </c>
      <c r="BY1292">
        <v>4962901</v>
      </c>
      <c r="BZ1292">
        <v>391783924</v>
      </c>
      <c r="CA1292">
        <v>1504286</v>
      </c>
      <c r="CB1292">
        <v>257526527</v>
      </c>
      <c r="CC1292">
        <v>224800327</v>
      </c>
      <c r="CD1292">
        <v>22330555</v>
      </c>
      <c r="CE1292">
        <v>42531905</v>
      </c>
      <c r="CF1292">
        <v>0</v>
      </c>
      <c r="CG1292">
        <v>0</v>
      </c>
      <c r="CH1292">
        <v>0</v>
      </c>
      <c r="CI1292">
        <v>10049072</v>
      </c>
      <c r="CJ1292">
        <v>277731113</v>
      </c>
      <c r="CK1292">
        <v>0</v>
      </c>
      <c r="CL1292">
        <v>5660320</v>
      </c>
      <c r="CM1292">
        <v>0</v>
      </c>
      <c r="CN1292">
        <v>0</v>
      </c>
      <c r="CO1292">
        <v>0</v>
      </c>
      <c r="CP1292">
        <v>4738524</v>
      </c>
      <c r="CQ1292">
        <v>846872629</v>
      </c>
      <c r="CR1292">
        <v>10322020</v>
      </c>
      <c r="CS1292">
        <v>0</v>
      </c>
      <c r="CT1292">
        <v>0</v>
      </c>
      <c r="CU1292">
        <v>10602778</v>
      </c>
      <c r="CV1292">
        <v>20924798</v>
      </c>
      <c r="CW1292">
        <v>37807733</v>
      </c>
      <c r="CX1292">
        <v>31751172</v>
      </c>
      <c r="CY1292">
        <v>6372984</v>
      </c>
      <c r="CZ1292">
        <v>5730097</v>
      </c>
      <c r="DA1292">
        <v>0</v>
      </c>
      <c r="DB1292">
        <v>0</v>
      </c>
      <c r="DC1292">
        <v>2209494</v>
      </c>
      <c r="DD1292">
        <v>77376527</v>
      </c>
      <c r="DE1292">
        <v>0</v>
      </c>
      <c r="DF1292">
        <v>320417</v>
      </c>
      <c r="DG1292">
        <v>161568424</v>
      </c>
      <c r="DH1292">
        <v>5501451</v>
      </c>
      <c r="DI1292">
        <v>165453626</v>
      </c>
      <c r="DJ1292">
        <v>0</v>
      </c>
      <c r="DK1292">
        <v>-383357</v>
      </c>
      <c r="DL1292">
        <v>0</v>
      </c>
      <c r="DM1292">
        <v>0</v>
      </c>
      <c r="DN1292">
        <v>0</v>
      </c>
      <c r="DO1292">
        <v>0</v>
      </c>
      <c r="DP1292">
        <v>7976213</v>
      </c>
      <c r="DQ1292">
        <v>592721248</v>
      </c>
      <c r="DR1292">
        <v>0</v>
      </c>
      <c r="DS1292">
        <v>0</v>
      </c>
      <c r="DT1292">
        <v>0</v>
      </c>
      <c r="DU1292">
        <v>0</v>
      </c>
      <c r="DV1292">
        <v>0</v>
      </c>
      <c r="DW1292">
        <v>0</v>
      </c>
      <c r="DX1292">
        <v>0</v>
      </c>
      <c r="DY1292">
        <v>0</v>
      </c>
      <c r="DZ1292">
        <v>0</v>
      </c>
      <c r="EA1292">
        <v>0</v>
      </c>
      <c r="EB1292">
        <v>0</v>
      </c>
      <c r="EC1292">
        <v>0</v>
      </c>
      <c r="ED1292">
        <v>0</v>
      </c>
    </row>
    <row r="1293" spans="1:134" x14ac:dyDescent="0.3">
      <c r="A1293">
        <v>106364451</v>
      </c>
      <c r="B1293" t="s">
        <v>1971</v>
      </c>
      <c r="C1293">
        <v>20181</v>
      </c>
      <c r="D1293" s="1">
        <v>43101</v>
      </c>
      <c r="E1293" s="1">
        <v>43190</v>
      </c>
      <c r="F1293" t="s">
        <v>134</v>
      </c>
      <c r="G1293" t="s">
        <v>275</v>
      </c>
      <c r="H1293">
        <v>12</v>
      </c>
      <c r="I1293">
        <v>1209</v>
      </c>
      <c r="J1293" t="s">
        <v>255</v>
      </c>
      <c r="K1293" t="s">
        <v>137</v>
      </c>
      <c r="L1293" t="s">
        <v>138</v>
      </c>
      <c r="M1293" t="s">
        <v>1972</v>
      </c>
      <c r="N1293" t="s">
        <v>1973</v>
      </c>
      <c r="O1293" t="s">
        <v>1097</v>
      </c>
      <c r="P1293">
        <v>92354</v>
      </c>
      <c r="Q1293" t="s">
        <v>1974</v>
      </c>
      <c r="R1293">
        <v>81</v>
      </c>
      <c r="S1293">
        <v>81</v>
      </c>
      <c r="T1293">
        <v>64</v>
      </c>
      <c r="U1293">
        <v>0</v>
      </c>
      <c r="V1293">
        <v>0</v>
      </c>
      <c r="W1293">
        <v>20</v>
      </c>
      <c r="X1293">
        <v>6</v>
      </c>
      <c r="Y1293">
        <v>0</v>
      </c>
      <c r="Z1293">
        <v>0</v>
      </c>
      <c r="AA1293">
        <v>0</v>
      </c>
      <c r="AB1293">
        <v>5</v>
      </c>
      <c r="AC1293">
        <v>0</v>
      </c>
      <c r="AD1293">
        <v>0</v>
      </c>
      <c r="AE1293">
        <v>31</v>
      </c>
      <c r="AF1293">
        <v>13</v>
      </c>
      <c r="AG1293">
        <v>13</v>
      </c>
      <c r="AH1293">
        <v>0</v>
      </c>
      <c r="AI1293">
        <v>4858</v>
      </c>
      <c r="AJ1293">
        <v>248</v>
      </c>
      <c r="AK1293">
        <v>0</v>
      </c>
      <c r="AL1293">
        <v>0</v>
      </c>
      <c r="AM1293">
        <v>0</v>
      </c>
      <c r="AN1293">
        <v>119</v>
      </c>
      <c r="AO1293">
        <v>0</v>
      </c>
      <c r="AP1293">
        <v>0</v>
      </c>
      <c r="AQ1293">
        <v>5238</v>
      </c>
      <c r="AR1293">
        <v>4868</v>
      </c>
      <c r="AS129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15344</v>
      </c>
      <c r="AT1293">
        <v>0</v>
      </c>
      <c r="AU1293">
        <v>0</v>
      </c>
      <c r="AV1293">
        <v>33</v>
      </c>
      <c r="AW1293">
        <v>230</v>
      </c>
      <c r="AX1293">
        <v>0</v>
      </c>
      <c r="AY1293">
        <v>0</v>
      </c>
      <c r="AZ1293">
        <v>0</v>
      </c>
      <c r="BA1293">
        <v>0</v>
      </c>
      <c r="BB1293">
        <v>0</v>
      </c>
      <c r="BC1293">
        <v>0</v>
      </c>
      <c r="BD1293">
        <v>263</v>
      </c>
      <c r="BE1293">
        <v>32500</v>
      </c>
      <c r="BF1293">
        <v>0</v>
      </c>
      <c r="BG1293">
        <v>7921669</v>
      </c>
      <c r="BH1293">
        <v>400355</v>
      </c>
      <c r="BI1293">
        <v>0</v>
      </c>
      <c r="BJ1293">
        <v>0</v>
      </c>
      <c r="BK1293">
        <v>0</v>
      </c>
      <c r="BL1293">
        <v>289245</v>
      </c>
      <c r="BM1293">
        <v>0</v>
      </c>
      <c r="BN1293">
        <v>0</v>
      </c>
      <c r="BO1293">
        <v>8643769</v>
      </c>
      <c r="BP1293">
        <v>0</v>
      </c>
      <c r="BQ1293">
        <v>0</v>
      </c>
      <c r="BR1293">
        <v>1221</v>
      </c>
      <c r="BS1293">
        <v>23000</v>
      </c>
      <c r="BT1293">
        <v>0</v>
      </c>
      <c r="BU1293">
        <v>0</v>
      </c>
      <c r="BV1293">
        <v>0</v>
      </c>
      <c r="BW1293">
        <v>0</v>
      </c>
      <c r="BX1293">
        <v>0</v>
      </c>
      <c r="BY1293">
        <v>0</v>
      </c>
      <c r="BZ1293">
        <v>24221</v>
      </c>
      <c r="CA1293">
        <v>0</v>
      </c>
      <c r="CB1293">
        <v>0</v>
      </c>
      <c r="CC1293">
        <v>0</v>
      </c>
      <c r="CD1293">
        <v>2641608</v>
      </c>
      <c r="CE1293">
        <v>128347</v>
      </c>
      <c r="CF1293">
        <v>0</v>
      </c>
      <c r="CG1293">
        <v>0</v>
      </c>
      <c r="CH1293">
        <v>0</v>
      </c>
      <c r="CI1293">
        <v>0</v>
      </c>
      <c r="CJ1293">
        <v>0</v>
      </c>
      <c r="CK1293">
        <v>0</v>
      </c>
      <c r="CL1293">
        <v>0</v>
      </c>
      <c r="CM1293">
        <v>0</v>
      </c>
      <c r="CN1293">
        <v>0</v>
      </c>
      <c r="CO1293">
        <v>0</v>
      </c>
      <c r="CP1293">
        <v>0</v>
      </c>
      <c r="CQ1293">
        <v>2769955</v>
      </c>
      <c r="CR1293">
        <v>0</v>
      </c>
      <c r="CS1293">
        <v>0</v>
      </c>
      <c r="CT1293">
        <v>0</v>
      </c>
      <c r="CU1293">
        <v>0</v>
      </c>
      <c r="CV1293">
        <v>0</v>
      </c>
      <c r="CW1293">
        <v>32500</v>
      </c>
      <c r="CX1293">
        <v>0</v>
      </c>
      <c r="CY1293">
        <v>5281282</v>
      </c>
      <c r="CZ1293">
        <v>295008</v>
      </c>
      <c r="DA1293">
        <v>0</v>
      </c>
      <c r="DB1293">
        <v>0</v>
      </c>
      <c r="DC1293">
        <v>0</v>
      </c>
      <c r="DD1293">
        <v>289245</v>
      </c>
      <c r="DE1293">
        <v>0</v>
      </c>
      <c r="DF1293">
        <v>0</v>
      </c>
      <c r="DG1293">
        <v>5898035</v>
      </c>
      <c r="DH1293">
        <v>0</v>
      </c>
      <c r="DI1293">
        <v>6008078</v>
      </c>
      <c r="DJ1293">
        <v>0</v>
      </c>
      <c r="DK1293">
        <v>0</v>
      </c>
      <c r="DL1293">
        <v>0</v>
      </c>
      <c r="DM1293">
        <v>0</v>
      </c>
      <c r="DN1293">
        <v>0</v>
      </c>
      <c r="DO1293">
        <v>0</v>
      </c>
      <c r="DP1293">
        <v>70570</v>
      </c>
      <c r="DQ1293">
        <v>1073542</v>
      </c>
      <c r="DR1293">
        <v>0</v>
      </c>
      <c r="DS1293">
        <v>0</v>
      </c>
      <c r="DT1293">
        <v>0</v>
      </c>
      <c r="DU1293">
        <v>0</v>
      </c>
      <c r="DV1293">
        <v>0</v>
      </c>
      <c r="DW1293">
        <v>0</v>
      </c>
      <c r="DX1293">
        <v>0</v>
      </c>
      <c r="DY1293">
        <v>0</v>
      </c>
      <c r="DZ1293">
        <v>0</v>
      </c>
      <c r="EA1293">
        <v>0</v>
      </c>
      <c r="EB1293">
        <v>0</v>
      </c>
      <c r="EC1293">
        <v>0</v>
      </c>
      <c r="ED1293">
        <v>0</v>
      </c>
    </row>
    <row r="1294" spans="1:134" x14ac:dyDescent="0.3">
      <c r="A1294">
        <v>106370780</v>
      </c>
      <c r="B1294" t="s">
        <v>1975</v>
      </c>
      <c r="C1294">
        <v>20181</v>
      </c>
      <c r="D1294" s="1">
        <v>43101</v>
      </c>
      <c r="E1294" s="1">
        <v>43190</v>
      </c>
      <c r="F1294" t="s">
        <v>134</v>
      </c>
      <c r="G1294" t="s">
        <v>254</v>
      </c>
      <c r="H1294">
        <v>14</v>
      </c>
      <c r="I1294">
        <v>1414</v>
      </c>
      <c r="J1294" t="s">
        <v>183</v>
      </c>
      <c r="K1294" t="s">
        <v>137</v>
      </c>
      <c r="L1294" t="s">
        <v>138</v>
      </c>
      <c r="M1294" t="s">
        <v>1976</v>
      </c>
      <c r="N1294" t="s">
        <v>1977</v>
      </c>
      <c r="O1294" t="s">
        <v>1978</v>
      </c>
      <c r="P1294">
        <v>92056</v>
      </c>
      <c r="Q1294" t="s">
        <v>1979</v>
      </c>
      <c r="R1294">
        <v>386</v>
      </c>
      <c r="S1294">
        <v>386</v>
      </c>
      <c r="T1294">
        <v>238</v>
      </c>
      <c r="U1294">
        <v>842</v>
      </c>
      <c r="V1294">
        <v>586</v>
      </c>
      <c r="W1294">
        <v>396</v>
      </c>
      <c r="X1294">
        <v>712</v>
      </c>
      <c r="Y1294">
        <v>0</v>
      </c>
      <c r="Z1294">
        <v>0</v>
      </c>
      <c r="AA1294">
        <v>329</v>
      </c>
      <c r="AB1294">
        <v>385</v>
      </c>
      <c r="AC1294">
        <v>13</v>
      </c>
      <c r="AD1294">
        <v>155</v>
      </c>
      <c r="AE1294">
        <v>3418</v>
      </c>
      <c r="AF1294">
        <v>0</v>
      </c>
      <c r="AG1294">
        <v>4849</v>
      </c>
      <c r="AH1294">
        <v>2918</v>
      </c>
      <c r="AI1294">
        <v>2429</v>
      </c>
      <c r="AJ1294">
        <v>2690</v>
      </c>
      <c r="AK1294">
        <v>0</v>
      </c>
      <c r="AL1294">
        <v>0</v>
      </c>
      <c r="AM1294">
        <v>2351</v>
      </c>
      <c r="AN1294">
        <v>1625</v>
      </c>
      <c r="AO1294">
        <v>53</v>
      </c>
      <c r="AP1294">
        <v>628</v>
      </c>
      <c r="AQ1294">
        <v>17543</v>
      </c>
      <c r="AR1294">
        <v>0</v>
      </c>
      <c r="AS129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35086</v>
      </c>
      <c r="AT1294">
        <v>19457</v>
      </c>
      <c r="AU1294">
        <v>10573</v>
      </c>
      <c r="AV1294">
        <v>3503</v>
      </c>
      <c r="AW1294">
        <v>11207</v>
      </c>
      <c r="AX1294">
        <v>0</v>
      </c>
      <c r="AY1294">
        <v>0</v>
      </c>
      <c r="AZ1294">
        <v>5450</v>
      </c>
      <c r="BA1294">
        <v>17304</v>
      </c>
      <c r="BB1294">
        <v>225</v>
      </c>
      <c r="BC1294">
        <v>1622</v>
      </c>
      <c r="BD1294">
        <v>69341</v>
      </c>
      <c r="BE1294">
        <v>72863636</v>
      </c>
      <c r="BF1294">
        <v>46716120</v>
      </c>
      <c r="BG1294">
        <v>18766366</v>
      </c>
      <c r="BH1294">
        <v>30604472</v>
      </c>
      <c r="BI1294">
        <v>0</v>
      </c>
      <c r="BJ1294">
        <v>0</v>
      </c>
      <c r="BK1294">
        <v>26382959</v>
      </c>
      <c r="BL1294">
        <v>27335396</v>
      </c>
      <c r="BM1294">
        <v>742016</v>
      </c>
      <c r="BN1294">
        <v>8780130</v>
      </c>
      <c r="BO1294">
        <v>232191095</v>
      </c>
      <c r="BP1294">
        <v>41679148</v>
      </c>
      <c r="BQ1294">
        <v>28269932</v>
      </c>
      <c r="BR1294">
        <v>9189167</v>
      </c>
      <c r="BS1294">
        <v>28595538</v>
      </c>
      <c r="BT1294">
        <v>0</v>
      </c>
      <c r="BU1294">
        <v>0</v>
      </c>
      <c r="BV1294">
        <v>13697204</v>
      </c>
      <c r="BW1294">
        <v>41696555</v>
      </c>
      <c r="BX1294">
        <v>595356</v>
      </c>
      <c r="BY1294">
        <v>4301035</v>
      </c>
      <c r="BZ1294">
        <v>168023935</v>
      </c>
      <c r="CA1294">
        <v>11977013</v>
      </c>
      <c r="CB1294">
        <v>92332108</v>
      </c>
      <c r="CC1294">
        <v>66731159</v>
      </c>
      <c r="CD1294">
        <v>17326678</v>
      </c>
      <c r="CE1294">
        <v>49881170</v>
      </c>
      <c r="CF1294">
        <v>0</v>
      </c>
      <c r="CG1294">
        <v>0</v>
      </c>
      <c r="CH1294">
        <v>0</v>
      </c>
      <c r="CI1294">
        <v>31457929</v>
      </c>
      <c r="CJ1294">
        <v>46432481</v>
      </c>
      <c r="CK1294">
        <v>0</v>
      </c>
      <c r="CL1294">
        <v>1337372</v>
      </c>
      <c r="CM1294">
        <v>0</v>
      </c>
      <c r="CN1294">
        <v>0</v>
      </c>
      <c r="CO1294">
        <v>0</v>
      </c>
      <c r="CP1294">
        <v>908967</v>
      </c>
      <c r="CQ1294">
        <v>318384877</v>
      </c>
      <c r="CR1294">
        <v>3336511</v>
      </c>
      <c r="CS1294">
        <v>0</v>
      </c>
      <c r="CT1294">
        <v>0</v>
      </c>
      <c r="CU1294">
        <v>1861414</v>
      </c>
      <c r="CV1294">
        <v>5197925</v>
      </c>
      <c r="CW1294">
        <v>22210676</v>
      </c>
      <c r="CX1294">
        <v>11591404</v>
      </c>
      <c r="CY1294">
        <v>10628855</v>
      </c>
      <c r="CZ1294">
        <v>9318840</v>
      </c>
      <c r="DA1294">
        <v>0</v>
      </c>
      <c r="DB1294">
        <v>0</v>
      </c>
      <c r="DC1294">
        <v>8622234</v>
      </c>
      <c r="DD1294">
        <v>24460884</v>
      </c>
      <c r="DE1294">
        <v>0</v>
      </c>
      <c r="DF1294">
        <v>195185</v>
      </c>
      <c r="DG1294">
        <v>87028078</v>
      </c>
      <c r="DH1294">
        <v>2253931</v>
      </c>
      <c r="DI1294">
        <v>94526354</v>
      </c>
      <c r="DJ1294">
        <v>0</v>
      </c>
      <c r="DK1294">
        <v>2872271</v>
      </c>
      <c r="DL1294">
        <v>0</v>
      </c>
      <c r="DM1294">
        <v>0</v>
      </c>
      <c r="DN1294">
        <v>0</v>
      </c>
      <c r="DO1294">
        <v>0</v>
      </c>
      <c r="DP1294">
        <v>256715</v>
      </c>
      <c r="DQ1294">
        <v>98269756</v>
      </c>
      <c r="DR1294">
        <v>0</v>
      </c>
      <c r="DS1294">
        <v>0</v>
      </c>
      <c r="DT1294">
        <v>0</v>
      </c>
      <c r="DU1294">
        <v>0</v>
      </c>
      <c r="DV1294">
        <v>0</v>
      </c>
      <c r="DW1294">
        <v>0</v>
      </c>
      <c r="DX1294">
        <v>0</v>
      </c>
      <c r="DY1294">
        <v>0</v>
      </c>
      <c r="DZ1294">
        <v>0</v>
      </c>
      <c r="EA1294">
        <v>0</v>
      </c>
      <c r="EB1294">
        <v>0</v>
      </c>
      <c r="EC1294">
        <v>0</v>
      </c>
      <c r="ED1294">
        <v>0</v>
      </c>
    </row>
    <row r="1295" spans="1:134" x14ac:dyDescent="0.3">
      <c r="A1295">
        <v>106531059</v>
      </c>
      <c r="B1295" t="s">
        <v>1980</v>
      </c>
      <c r="C1295">
        <v>20181</v>
      </c>
      <c r="D1295" s="1">
        <v>43101</v>
      </c>
      <c r="E1295" s="1">
        <v>43190</v>
      </c>
      <c r="F1295" t="s">
        <v>134</v>
      </c>
      <c r="G1295" t="s">
        <v>1981</v>
      </c>
      <c r="H1295">
        <v>1</v>
      </c>
      <c r="I1295">
        <v>207</v>
      </c>
      <c r="J1295" t="s">
        <v>183</v>
      </c>
      <c r="K1295" t="s">
        <v>137</v>
      </c>
      <c r="L1295" t="s">
        <v>220</v>
      </c>
      <c r="M1295" t="s">
        <v>1982</v>
      </c>
      <c r="N1295" t="s">
        <v>1983</v>
      </c>
      <c r="O1295" t="s">
        <v>1984</v>
      </c>
      <c r="P1295">
        <v>96093</v>
      </c>
      <c r="Q1295" t="s">
        <v>1985</v>
      </c>
      <c r="R1295">
        <v>50</v>
      </c>
      <c r="S1295">
        <v>50</v>
      </c>
      <c r="T1295">
        <v>40</v>
      </c>
      <c r="U1295">
        <v>67</v>
      </c>
      <c r="V1295">
        <v>0</v>
      </c>
      <c r="W1295">
        <v>3</v>
      </c>
      <c r="X1295">
        <v>10</v>
      </c>
      <c r="Y1295">
        <v>0</v>
      </c>
      <c r="Z1295">
        <v>0</v>
      </c>
      <c r="AA1295">
        <v>7</v>
      </c>
      <c r="AB1295">
        <v>0</v>
      </c>
      <c r="AC1295">
        <v>0</v>
      </c>
      <c r="AD1295">
        <v>0</v>
      </c>
      <c r="AE1295">
        <v>87</v>
      </c>
      <c r="AF1295">
        <v>0</v>
      </c>
      <c r="AG1295">
        <v>532</v>
      </c>
      <c r="AH1295">
        <v>0</v>
      </c>
      <c r="AI1295">
        <v>77</v>
      </c>
      <c r="AJ1295">
        <v>663</v>
      </c>
      <c r="AK1295">
        <v>0</v>
      </c>
      <c r="AL1295">
        <v>0</v>
      </c>
      <c r="AM1295">
        <v>54</v>
      </c>
      <c r="AN1295">
        <v>0</v>
      </c>
      <c r="AO1295">
        <v>0</v>
      </c>
      <c r="AP1295">
        <v>90</v>
      </c>
      <c r="AQ1295">
        <v>1416</v>
      </c>
      <c r="AR1295">
        <v>810</v>
      </c>
      <c r="AS129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3642</v>
      </c>
      <c r="AT1295">
        <v>3149</v>
      </c>
      <c r="AU1295">
        <v>0</v>
      </c>
      <c r="AV1295">
        <v>239</v>
      </c>
      <c r="AW1295">
        <v>2802</v>
      </c>
      <c r="AX1295">
        <v>0</v>
      </c>
      <c r="AY1295">
        <v>0</v>
      </c>
      <c r="AZ1295">
        <v>1921</v>
      </c>
      <c r="BA1295">
        <v>0</v>
      </c>
      <c r="BB1295">
        <v>0</v>
      </c>
      <c r="BC1295">
        <v>258</v>
      </c>
      <c r="BD1295">
        <v>8369</v>
      </c>
      <c r="BE1295">
        <v>2378831</v>
      </c>
      <c r="BF1295">
        <v>0</v>
      </c>
      <c r="BG1295">
        <v>38498</v>
      </c>
      <c r="BH1295">
        <v>557640</v>
      </c>
      <c r="BI1295">
        <v>0</v>
      </c>
      <c r="BJ1295">
        <v>0</v>
      </c>
      <c r="BK1295">
        <v>272083</v>
      </c>
      <c r="BL1295">
        <v>0</v>
      </c>
      <c r="BM1295">
        <v>0</v>
      </c>
      <c r="BN1295">
        <v>26460</v>
      </c>
      <c r="BO1295">
        <v>3273512</v>
      </c>
      <c r="BP1295">
        <v>1789775</v>
      </c>
      <c r="BQ1295">
        <v>0</v>
      </c>
      <c r="BR1295">
        <v>164119</v>
      </c>
      <c r="BS1295">
        <v>1249496</v>
      </c>
      <c r="BT1295">
        <v>0</v>
      </c>
      <c r="BU1295">
        <v>0</v>
      </c>
      <c r="BV1295">
        <v>1144517</v>
      </c>
      <c r="BW1295">
        <v>0</v>
      </c>
      <c r="BX1295">
        <v>0</v>
      </c>
      <c r="BY1295">
        <v>51947</v>
      </c>
      <c r="BZ1295">
        <v>4399854</v>
      </c>
      <c r="CA1295">
        <v>84825</v>
      </c>
      <c r="CB1295">
        <v>2742891</v>
      </c>
      <c r="CC1295">
        <v>0</v>
      </c>
      <c r="CD1295">
        <v>-394802</v>
      </c>
      <c r="CE1295">
        <v>1383870</v>
      </c>
      <c r="CF1295">
        <v>0</v>
      </c>
      <c r="CG1295">
        <v>0</v>
      </c>
      <c r="CH1295">
        <v>0</v>
      </c>
      <c r="CI1295">
        <v>481769</v>
      </c>
      <c r="CJ1295">
        <v>0</v>
      </c>
      <c r="CK1295">
        <v>0</v>
      </c>
      <c r="CL1295">
        <v>12446</v>
      </c>
      <c r="CM1295">
        <v>0</v>
      </c>
      <c r="CN1295">
        <v>0</v>
      </c>
      <c r="CO1295">
        <v>0</v>
      </c>
      <c r="CP1295">
        <v>81716</v>
      </c>
      <c r="CQ1295">
        <v>4392715</v>
      </c>
      <c r="CR1295">
        <v>0</v>
      </c>
      <c r="CS1295">
        <v>111147</v>
      </c>
      <c r="CT1295">
        <v>0</v>
      </c>
      <c r="CU1295">
        <v>0</v>
      </c>
      <c r="CV1295">
        <v>111147</v>
      </c>
      <c r="CW1295">
        <v>1259174</v>
      </c>
      <c r="CX1295">
        <v>0</v>
      </c>
      <c r="CY1295">
        <v>597419</v>
      </c>
      <c r="CZ1295">
        <v>534413</v>
      </c>
      <c r="DA1295">
        <v>0</v>
      </c>
      <c r="DB1295">
        <v>0</v>
      </c>
      <c r="DC1295">
        <v>934831</v>
      </c>
      <c r="DD1295">
        <v>0</v>
      </c>
      <c r="DE1295">
        <v>0</v>
      </c>
      <c r="DF1295">
        <v>65961</v>
      </c>
      <c r="DG1295">
        <v>3391798</v>
      </c>
      <c r="DH1295">
        <v>92393</v>
      </c>
      <c r="DI1295">
        <v>4323591</v>
      </c>
      <c r="DJ1295">
        <v>0</v>
      </c>
      <c r="DK1295">
        <v>239284</v>
      </c>
      <c r="DL1295">
        <v>0</v>
      </c>
      <c r="DM1295">
        <v>0</v>
      </c>
      <c r="DN1295">
        <v>0</v>
      </c>
      <c r="DO1295">
        <v>0</v>
      </c>
      <c r="DP1295">
        <v>92968</v>
      </c>
      <c r="DQ1295">
        <v>3645716</v>
      </c>
      <c r="DR1295">
        <v>0</v>
      </c>
      <c r="DS1295">
        <v>0</v>
      </c>
      <c r="DT1295">
        <v>0</v>
      </c>
      <c r="DU1295">
        <v>0</v>
      </c>
      <c r="DV1295">
        <v>0</v>
      </c>
      <c r="DW1295">
        <v>0</v>
      </c>
      <c r="DX1295">
        <v>0</v>
      </c>
      <c r="DY1295">
        <v>0</v>
      </c>
      <c r="DZ1295">
        <v>0</v>
      </c>
      <c r="EA1295">
        <v>0</v>
      </c>
      <c r="EB1295">
        <v>0</v>
      </c>
      <c r="EC1295">
        <v>0</v>
      </c>
      <c r="ED1295">
        <v>0</v>
      </c>
    </row>
    <row r="1296" spans="1:134" x14ac:dyDescent="0.3">
      <c r="A1296">
        <v>106400548</v>
      </c>
      <c r="B1296" t="s">
        <v>1991</v>
      </c>
      <c r="C1296">
        <v>20181</v>
      </c>
      <c r="D1296" s="1">
        <v>43101</v>
      </c>
      <c r="E1296" s="1">
        <v>43190</v>
      </c>
      <c r="F1296" t="s">
        <v>134</v>
      </c>
      <c r="G1296" t="s">
        <v>282</v>
      </c>
      <c r="H1296">
        <v>8</v>
      </c>
      <c r="I1296">
        <v>801</v>
      </c>
      <c r="J1296" t="s">
        <v>255</v>
      </c>
      <c r="K1296" t="s">
        <v>137</v>
      </c>
      <c r="L1296" t="s">
        <v>220</v>
      </c>
      <c r="M1296" t="s">
        <v>1992</v>
      </c>
      <c r="N1296" t="s">
        <v>1993</v>
      </c>
      <c r="O1296" t="s">
        <v>1994</v>
      </c>
      <c r="P1296">
        <v>93465</v>
      </c>
      <c r="Q1296" t="s">
        <v>1995</v>
      </c>
      <c r="R1296">
        <v>122</v>
      </c>
      <c r="S1296">
        <v>122</v>
      </c>
      <c r="T1296">
        <v>55</v>
      </c>
      <c r="U1296">
        <v>600</v>
      </c>
      <c r="V1296">
        <v>82</v>
      </c>
      <c r="W1296">
        <v>56</v>
      </c>
      <c r="X1296">
        <v>144</v>
      </c>
      <c r="Y1296">
        <v>3</v>
      </c>
      <c r="Z1296">
        <v>0</v>
      </c>
      <c r="AA1296">
        <v>15</v>
      </c>
      <c r="AB1296">
        <v>267</v>
      </c>
      <c r="AC1296">
        <v>4</v>
      </c>
      <c r="AD1296">
        <v>3</v>
      </c>
      <c r="AE1296">
        <v>1174</v>
      </c>
      <c r="AF1296">
        <v>0</v>
      </c>
      <c r="AG1296">
        <v>2570</v>
      </c>
      <c r="AH1296">
        <v>339</v>
      </c>
      <c r="AI1296">
        <v>225</v>
      </c>
      <c r="AJ1296">
        <v>543</v>
      </c>
      <c r="AK1296">
        <v>26</v>
      </c>
      <c r="AL1296">
        <v>0</v>
      </c>
      <c r="AM1296">
        <v>32</v>
      </c>
      <c r="AN1296">
        <v>908</v>
      </c>
      <c r="AO1296">
        <v>7</v>
      </c>
      <c r="AP1296">
        <v>5</v>
      </c>
      <c r="AQ1296">
        <v>4655</v>
      </c>
      <c r="AR1296">
        <v>0</v>
      </c>
      <c r="AS129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9310</v>
      </c>
      <c r="AT1296">
        <v>2554</v>
      </c>
      <c r="AU1296">
        <v>358</v>
      </c>
      <c r="AV1296">
        <v>566</v>
      </c>
      <c r="AW1296">
        <v>3488</v>
      </c>
      <c r="AX1296">
        <v>1</v>
      </c>
      <c r="AY1296">
        <v>0</v>
      </c>
      <c r="AZ1296">
        <v>514</v>
      </c>
      <c r="BA1296">
        <v>3520</v>
      </c>
      <c r="BB1296">
        <v>25</v>
      </c>
      <c r="BC1296">
        <v>366</v>
      </c>
      <c r="BD1296">
        <v>11392</v>
      </c>
      <c r="BE1296">
        <v>55742681</v>
      </c>
      <c r="BF1296">
        <v>8625441</v>
      </c>
      <c r="BG1296">
        <v>4343400</v>
      </c>
      <c r="BH1296">
        <v>12380234</v>
      </c>
      <c r="BI1296">
        <v>493371</v>
      </c>
      <c r="BJ1296">
        <v>0</v>
      </c>
      <c r="BK1296">
        <v>827326</v>
      </c>
      <c r="BL1296">
        <v>24024768</v>
      </c>
      <c r="BM1296">
        <v>180101</v>
      </c>
      <c r="BN1296">
        <v>146387</v>
      </c>
      <c r="BO1296">
        <v>106763709</v>
      </c>
      <c r="BP1296">
        <v>24651311</v>
      </c>
      <c r="BQ1296">
        <v>5009091</v>
      </c>
      <c r="BR1296">
        <v>4048047</v>
      </c>
      <c r="BS1296">
        <v>23098976</v>
      </c>
      <c r="BT1296">
        <v>9270</v>
      </c>
      <c r="BU1296">
        <v>0</v>
      </c>
      <c r="BV1296">
        <v>3114287</v>
      </c>
      <c r="BW1296">
        <v>28674031</v>
      </c>
      <c r="BX1296">
        <v>299423</v>
      </c>
      <c r="BY1296">
        <v>2455893</v>
      </c>
      <c r="BZ1296">
        <v>91360329</v>
      </c>
      <c r="CA1296">
        <v>1699429</v>
      </c>
      <c r="CB1296">
        <v>72937598</v>
      </c>
      <c r="CC1296">
        <v>12469565</v>
      </c>
      <c r="CD1296">
        <v>5869818</v>
      </c>
      <c r="CE1296">
        <v>33231679</v>
      </c>
      <c r="CF1296">
        <v>0</v>
      </c>
      <c r="CG1296">
        <v>460602</v>
      </c>
      <c r="CH1296">
        <v>0</v>
      </c>
      <c r="CI1296">
        <v>3875019</v>
      </c>
      <c r="CJ1296">
        <v>37548063</v>
      </c>
      <c r="CK1296">
        <v>0</v>
      </c>
      <c r="CL1296">
        <v>449598</v>
      </c>
      <c r="CM1296">
        <v>0</v>
      </c>
      <c r="CN1296">
        <v>0</v>
      </c>
      <c r="CO1296">
        <v>0</v>
      </c>
      <c r="CP1296">
        <v>1745809</v>
      </c>
      <c r="CQ1296">
        <v>170287180</v>
      </c>
      <c r="CR1296">
        <v>0</v>
      </c>
      <c r="CS1296">
        <v>0</v>
      </c>
      <c r="CT1296">
        <v>0</v>
      </c>
      <c r="CU1296">
        <v>0</v>
      </c>
      <c r="CV1296">
        <v>0</v>
      </c>
      <c r="CW1296">
        <v>7456394</v>
      </c>
      <c r="CX1296">
        <v>1164967</v>
      </c>
      <c r="CY1296">
        <v>2521629</v>
      </c>
      <c r="CZ1296">
        <v>2247531</v>
      </c>
      <c r="DA1296">
        <v>42039</v>
      </c>
      <c r="DB1296">
        <v>0</v>
      </c>
      <c r="DC1296">
        <v>0</v>
      </c>
      <c r="DD1296">
        <v>14374372</v>
      </c>
      <c r="DE1296">
        <v>29926</v>
      </c>
      <c r="DF1296">
        <v>0</v>
      </c>
      <c r="DG1296">
        <v>27836858</v>
      </c>
      <c r="DH1296">
        <v>82971</v>
      </c>
      <c r="DI1296">
        <v>24225059</v>
      </c>
      <c r="DJ1296">
        <v>0</v>
      </c>
      <c r="DK1296">
        <v>68011</v>
      </c>
      <c r="DL1296">
        <v>0</v>
      </c>
      <c r="DM1296">
        <v>0</v>
      </c>
      <c r="DN1296">
        <v>0</v>
      </c>
      <c r="DO1296">
        <v>0</v>
      </c>
      <c r="DP1296">
        <v>251248</v>
      </c>
      <c r="DQ1296">
        <v>60825006</v>
      </c>
      <c r="DR1296">
        <v>0</v>
      </c>
      <c r="DS1296">
        <v>0</v>
      </c>
      <c r="DT1296">
        <v>0</v>
      </c>
      <c r="DU1296">
        <v>0</v>
      </c>
      <c r="DV1296">
        <v>0</v>
      </c>
      <c r="DW1296">
        <v>0</v>
      </c>
      <c r="DX1296">
        <v>0</v>
      </c>
      <c r="DY1296">
        <v>0</v>
      </c>
      <c r="DZ1296">
        <v>0</v>
      </c>
      <c r="EA1296">
        <v>0</v>
      </c>
      <c r="EB1296">
        <v>0</v>
      </c>
      <c r="EC1296">
        <v>1974174</v>
      </c>
      <c r="ED1296">
        <v>0</v>
      </c>
    </row>
    <row r="1297" spans="1:134" x14ac:dyDescent="0.3">
      <c r="A1297">
        <v>106381154</v>
      </c>
      <c r="B1297" t="s">
        <v>1996</v>
      </c>
      <c r="C1297">
        <v>20181</v>
      </c>
      <c r="D1297" s="1">
        <v>43101</v>
      </c>
      <c r="E1297" s="1">
        <v>43190</v>
      </c>
      <c r="F1297" t="s">
        <v>134</v>
      </c>
      <c r="G1297" t="s">
        <v>379</v>
      </c>
      <c r="H1297">
        <v>4</v>
      </c>
      <c r="I1297">
        <v>423</v>
      </c>
      <c r="J1297" t="s">
        <v>227</v>
      </c>
      <c r="K1297" t="s">
        <v>137</v>
      </c>
      <c r="L1297" t="s">
        <v>145</v>
      </c>
      <c r="M1297" t="s">
        <v>1997</v>
      </c>
      <c r="N1297" t="s">
        <v>1998</v>
      </c>
      <c r="O1297" t="s">
        <v>382</v>
      </c>
      <c r="P1297">
        <v>94143</v>
      </c>
      <c r="Q1297" t="s">
        <v>1999</v>
      </c>
      <c r="R1297">
        <v>1019</v>
      </c>
      <c r="S1297">
        <v>782</v>
      </c>
      <c r="T1297">
        <v>726</v>
      </c>
      <c r="U1297">
        <v>2413</v>
      </c>
      <c r="V1297">
        <v>501</v>
      </c>
      <c r="W1297">
        <v>688</v>
      </c>
      <c r="X1297">
        <v>1865</v>
      </c>
      <c r="Y1297">
        <v>15</v>
      </c>
      <c r="Z1297">
        <v>0</v>
      </c>
      <c r="AA1297">
        <v>0</v>
      </c>
      <c r="AB1297">
        <v>3573</v>
      </c>
      <c r="AC1297">
        <v>0</v>
      </c>
      <c r="AD1297">
        <v>53</v>
      </c>
      <c r="AE1297">
        <v>9108</v>
      </c>
      <c r="AF1297">
        <v>0</v>
      </c>
      <c r="AG1297">
        <v>15702</v>
      </c>
      <c r="AH1297">
        <v>2963</v>
      </c>
      <c r="AI1297">
        <v>7194</v>
      </c>
      <c r="AJ1297">
        <v>11829</v>
      </c>
      <c r="AK1297">
        <v>284</v>
      </c>
      <c r="AL1297">
        <v>0</v>
      </c>
      <c r="AM1297">
        <v>0</v>
      </c>
      <c r="AN1297">
        <v>20172</v>
      </c>
      <c r="AO1297">
        <v>0</v>
      </c>
      <c r="AP1297">
        <v>281</v>
      </c>
      <c r="AQ1297">
        <v>58425</v>
      </c>
      <c r="AR1297">
        <v>0</v>
      </c>
      <c r="AS129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116850</v>
      </c>
      <c r="AT1297">
        <v>113187</v>
      </c>
      <c r="AU1297">
        <v>16767</v>
      </c>
      <c r="AV1297">
        <v>20499</v>
      </c>
      <c r="AW1297">
        <v>47879</v>
      </c>
      <c r="AX1297">
        <v>459</v>
      </c>
      <c r="AY1297">
        <v>0</v>
      </c>
      <c r="AZ1297">
        <v>0</v>
      </c>
      <c r="BA1297">
        <v>174964</v>
      </c>
      <c r="BB1297">
        <v>0</v>
      </c>
      <c r="BC1297">
        <v>6828</v>
      </c>
      <c r="BD1297">
        <v>380583</v>
      </c>
      <c r="BE1297">
        <v>582893886</v>
      </c>
      <c r="BF1297">
        <v>113207004</v>
      </c>
      <c r="BG1297">
        <v>282449139</v>
      </c>
      <c r="BH1297">
        <v>381586074</v>
      </c>
      <c r="BI1297">
        <v>12773167</v>
      </c>
      <c r="BJ1297">
        <v>0</v>
      </c>
      <c r="BK1297">
        <v>0</v>
      </c>
      <c r="BL1297">
        <v>732792013</v>
      </c>
      <c r="BM1297">
        <v>0</v>
      </c>
      <c r="BN1297">
        <v>2438397</v>
      </c>
      <c r="BO1297">
        <v>2108139680</v>
      </c>
      <c r="BP1297">
        <v>440585929</v>
      </c>
      <c r="BQ1297">
        <v>65049753</v>
      </c>
      <c r="BR1297">
        <v>79678074</v>
      </c>
      <c r="BS1297">
        <v>186155797</v>
      </c>
      <c r="BT1297">
        <v>1761658</v>
      </c>
      <c r="BU1297">
        <v>0</v>
      </c>
      <c r="BV1297">
        <v>0</v>
      </c>
      <c r="BW1297">
        <v>680479688</v>
      </c>
      <c r="BX1297">
        <v>0</v>
      </c>
      <c r="BY1297">
        <v>26565129</v>
      </c>
      <c r="BZ1297">
        <v>1480276028</v>
      </c>
      <c r="CA1297">
        <v>8081830</v>
      </c>
      <c r="CB1297">
        <v>855673214</v>
      </c>
      <c r="CC1297">
        <v>144811898</v>
      </c>
      <c r="CD1297">
        <v>277152666</v>
      </c>
      <c r="CE1297">
        <v>472652112</v>
      </c>
      <c r="CF1297">
        <v>0</v>
      </c>
      <c r="CG1297">
        <v>11006072</v>
      </c>
      <c r="CH1297">
        <v>0</v>
      </c>
      <c r="CI1297">
        <v>0</v>
      </c>
      <c r="CJ1297">
        <v>871845157</v>
      </c>
      <c r="CK1297">
        <v>0</v>
      </c>
      <c r="CL1297">
        <v>12663048</v>
      </c>
      <c r="CM1297">
        <v>0</v>
      </c>
      <c r="CN1297">
        <v>0</v>
      </c>
      <c r="CO1297">
        <v>0</v>
      </c>
      <c r="CP1297">
        <v>1578330</v>
      </c>
      <c r="CQ1297">
        <v>2655464327</v>
      </c>
      <c r="CR1297">
        <v>0</v>
      </c>
      <c r="CS1297">
        <v>0</v>
      </c>
      <c r="CT1297">
        <v>0</v>
      </c>
      <c r="CU1297">
        <v>1875918</v>
      </c>
      <c r="CV1297">
        <v>1875918</v>
      </c>
      <c r="CW1297">
        <v>167607277</v>
      </c>
      <c r="CX1297">
        <v>33160450</v>
      </c>
      <c r="CY1297">
        <v>84188065</v>
      </c>
      <c r="CZ1297">
        <v>92889740</v>
      </c>
      <c r="DA1297">
        <v>3520077</v>
      </c>
      <c r="DB1297">
        <v>0</v>
      </c>
      <c r="DC1297">
        <v>0</v>
      </c>
      <c r="DD1297">
        <v>538438007</v>
      </c>
      <c r="DE1297">
        <v>0</v>
      </c>
      <c r="DF1297">
        <v>15023683</v>
      </c>
      <c r="DG1297">
        <v>934827299</v>
      </c>
      <c r="DH1297">
        <v>34147929</v>
      </c>
      <c r="DI1297">
        <v>894211888</v>
      </c>
      <c r="DJ1297">
        <v>0</v>
      </c>
      <c r="DK1297">
        <v>5439757</v>
      </c>
      <c r="DL1297">
        <v>0</v>
      </c>
      <c r="DM1297">
        <v>0</v>
      </c>
      <c r="DN1297">
        <v>0</v>
      </c>
      <c r="DO1297">
        <v>0</v>
      </c>
      <c r="DP1297">
        <v>45569098</v>
      </c>
      <c r="DQ1297">
        <v>2052435807</v>
      </c>
      <c r="DR1297">
        <v>0</v>
      </c>
      <c r="DS1297">
        <v>0</v>
      </c>
      <c r="DT1297">
        <v>0</v>
      </c>
      <c r="DU1297">
        <v>0</v>
      </c>
      <c r="DV1297">
        <v>0</v>
      </c>
      <c r="DW1297">
        <v>0</v>
      </c>
      <c r="DX1297">
        <v>0</v>
      </c>
      <c r="DY1297">
        <v>0</v>
      </c>
      <c r="DZ1297">
        <v>0</v>
      </c>
      <c r="EA1297">
        <v>0</v>
      </c>
      <c r="EB1297">
        <v>0</v>
      </c>
      <c r="EC1297">
        <v>0</v>
      </c>
      <c r="ED1297">
        <v>0</v>
      </c>
    </row>
    <row r="1298" spans="1:134" x14ac:dyDescent="0.3">
      <c r="A1298">
        <v>106341006</v>
      </c>
      <c r="B1298" t="s">
        <v>2000</v>
      </c>
      <c r="C1298">
        <v>20181</v>
      </c>
      <c r="D1298" s="1">
        <v>43101</v>
      </c>
      <c r="E1298" s="1">
        <v>43190</v>
      </c>
      <c r="F1298" t="s">
        <v>134</v>
      </c>
      <c r="G1298" t="s">
        <v>558</v>
      </c>
      <c r="H1298">
        <v>2</v>
      </c>
      <c r="I1298">
        <v>311</v>
      </c>
      <c r="J1298" t="s">
        <v>227</v>
      </c>
      <c r="K1298" t="s">
        <v>137</v>
      </c>
      <c r="L1298" t="s">
        <v>145</v>
      </c>
      <c r="M1298" t="s">
        <v>2001</v>
      </c>
      <c r="N1298" t="s">
        <v>2002</v>
      </c>
      <c r="O1298" t="s">
        <v>563</v>
      </c>
      <c r="P1298">
        <v>95817</v>
      </c>
      <c r="Q1298" t="s">
        <v>2003</v>
      </c>
      <c r="R1298">
        <v>625</v>
      </c>
      <c r="S1298">
        <v>611</v>
      </c>
      <c r="T1298">
        <v>611</v>
      </c>
      <c r="U1298">
        <v>2429</v>
      </c>
      <c r="V1298">
        <v>306</v>
      </c>
      <c r="W1298">
        <v>1225</v>
      </c>
      <c r="X1298">
        <v>1792</v>
      </c>
      <c r="Y1298">
        <v>0</v>
      </c>
      <c r="Z1298">
        <v>0</v>
      </c>
      <c r="AA1298">
        <v>247</v>
      </c>
      <c r="AB1298">
        <v>2127</v>
      </c>
      <c r="AC1298">
        <v>79</v>
      </c>
      <c r="AD1298">
        <v>2</v>
      </c>
      <c r="AE1298">
        <v>8207</v>
      </c>
      <c r="AF1298">
        <v>0</v>
      </c>
      <c r="AG1298">
        <v>15120</v>
      </c>
      <c r="AH1298">
        <v>1737</v>
      </c>
      <c r="AI1298">
        <v>9779</v>
      </c>
      <c r="AJ1298">
        <v>9396</v>
      </c>
      <c r="AK1298">
        <v>0</v>
      </c>
      <c r="AL1298">
        <v>0</v>
      </c>
      <c r="AM1298">
        <v>1383</v>
      </c>
      <c r="AN1298">
        <v>9548</v>
      </c>
      <c r="AO1298">
        <v>250</v>
      </c>
      <c r="AP1298">
        <v>63</v>
      </c>
      <c r="AQ1298">
        <v>47276</v>
      </c>
      <c r="AR1298">
        <v>0</v>
      </c>
      <c r="AS129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94552</v>
      </c>
      <c r="AT1298">
        <v>85938</v>
      </c>
      <c r="AU1298">
        <v>8525</v>
      </c>
      <c r="AV1298">
        <v>9985</v>
      </c>
      <c r="AW1298">
        <v>13879</v>
      </c>
      <c r="AX1298">
        <v>74</v>
      </c>
      <c r="AY1298">
        <v>0</v>
      </c>
      <c r="AZ1298">
        <v>8234</v>
      </c>
      <c r="BA1298">
        <v>122554</v>
      </c>
      <c r="BB1298">
        <v>3370</v>
      </c>
      <c r="BC1298">
        <v>569</v>
      </c>
      <c r="BD1298">
        <v>253128</v>
      </c>
      <c r="BE1298">
        <v>461995850</v>
      </c>
      <c r="BF1298">
        <v>60478370</v>
      </c>
      <c r="BG1298">
        <v>244175588</v>
      </c>
      <c r="BH1298">
        <v>247225807</v>
      </c>
      <c r="BI1298">
        <v>0</v>
      </c>
      <c r="BJ1298">
        <v>0</v>
      </c>
      <c r="BK1298">
        <v>45000005</v>
      </c>
      <c r="BL1298">
        <v>301602109</v>
      </c>
      <c r="BM1298">
        <v>10987671</v>
      </c>
      <c r="BN1298">
        <v>3601991</v>
      </c>
      <c r="BO1298">
        <v>1375067391</v>
      </c>
      <c r="BP1298">
        <v>275209560</v>
      </c>
      <c r="BQ1298">
        <v>27964863</v>
      </c>
      <c r="BR1298">
        <v>39154011</v>
      </c>
      <c r="BS1298">
        <v>88927007</v>
      </c>
      <c r="BT1298">
        <v>942389</v>
      </c>
      <c r="BU1298">
        <v>0</v>
      </c>
      <c r="BV1298">
        <v>70865157</v>
      </c>
      <c r="BW1298">
        <v>312151525</v>
      </c>
      <c r="BX1298">
        <v>7947706</v>
      </c>
      <c r="BY1298">
        <v>177502</v>
      </c>
      <c r="BZ1298">
        <v>823339720</v>
      </c>
      <c r="CA1298">
        <v>27838839</v>
      </c>
      <c r="CB1298">
        <v>619327776</v>
      </c>
      <c r="CC1298">
        <v>75618863</v>
      </c>
      <c r="CD1298">
        <v>202244731</v>
      </c>
      <c r="CE1298">
        <v>287715201</v>
      </c>
      <c r="CF1298">
        <v>0</v>
      </c>
      <c r="CG1298">
        <v>-522067</v>
      </c>
      <c r="CH1298">
        <v>0</v>
      </c>
      <c r="CI1298">
        <v>100342401</v>
      </c>
      <c r="CJ1298">
        <v>349450768</v>
      </c>
      <c r="CK1298">
        <v>0</v>
      </c>
      <c r="CL1298">
        <v>8962723</v>
      </c>
      <c r="CM1298">
        <v>0</v>
      </c>
      <c r="CN1298">
        <v>0</v>
      </c>
      <c r="CO1298">
        <v>0</v>
      </c>
      <c r="CP1298">
        <v>25524926</v>
      </c>
      <c r="CQ1298">
        <v>1696504161</v>
      </c>
      <c r="CR1298">
        <v>0</v>
      </c>
      <c r="CS1298">
        <v>0</v>
      </c>
      <c r="CT1298">
        <v>0</v>
      </c>
      <c r="CU1298">
        <v>15090322</v>
      </c>
      <c r="CV1298">
        <v>15090322</v>
      </c>
      <c r="CW1298">
        <v>117877634</v>
      </c>
      <c r="CX1298">
        <v>12824370</v>
      </c>
      <c r="CY1298">
        <v>55051274</v>
      </c>
      <c r="CZ1298">
        <v>48437613</v>
      </c>
      <c r="DA1298">
        <v>1464456</v>
      </c>
      <c r="DB1298">
        <v>0</v>
      </c>
      <c r="DC1298">
        <v>15522760</v>
      </c>
      <c r="DD1298">
        <v>264302866</v>
      </c>
      <c r="DE1298">
        <v>524085</v>
      </c>
      <c r="DF1298">
        <v>988214</v>
      </c>
      <c r="DG1298">
        <v>516993272</v>
      </c>
      <c r="DH1298">
        <v>20738614</v>
      </c>
      <c r="DI1298">
        <v>512988650</v>
      </c>
      <c r="DJ1298">
        <v>0</v>
      </c>
      <c r="DK1298">
        <v>7871932</v>
      </c>
      <c r="DL1298">
        <v>0</v>
      </c>
      <c r="DM1298">
        <v>0</v>
      </c>
      <c r="DN1298">
        <v>0</v>
      </c>
      <c r="DO1298">
        <v>0</v>
      </c>
      <c r="DP1298">
        <v>34627000</v>
      </c>
      <c r="DQ1298">
        <v>1065367000</v>
      </c>
      <c r="DR1298">
        <v>0</v>
      </c>
      <c r="DS1298">
        <v>0</v>
      </c>
      <c r="DT1298">
        <v>0</v>
      </c>
      <c r="DU1298">
        <v>0</v>
      </c>
      <c r="DV1298">
        <v>0</v>
      </c>
      <c r="DW1298">
        <v>0</v>
      </c>
      <c r="DX1298">
        <v>0</v>
      </c>
      <c r="DY1298">
        <v>0</v>
      </c>
      <c r="DZ1298">
        <v>0</v>
      </c>
      <c r="EA1298">
        <v>0</v>
      </c>
      <c r="EB1298">
        <v>0</v>
      </c>
      <c r="EC1298">
        <v>0</v>
      </c>
      <c r="ED1298">
        <v>0</v>
      </c>
    </row>
    <row r="1299" spans="1:134" x14ac:dyDescent="0.3">
      <c r="A1299">
        <v>106301279</v>
      </c>
      <c r="B1299" t="s">
        <v>2004</v>
      </c>
      <c r="C1299">
        <v>20181</v>
      </c>
      <c r="D1299" s="1">
        <v>43101</v>
      </c>
      <c r="E1299" s="1">
        <v>43190</v>
      </c>
      <c r="F1299" t="s">
        <v>134</v>
      </c>
      <c r="G1299" t="s">
        <v>226</v>
      </c>
      <c r="H1299">
        <v>13</v>
      </c>
      <c r="I1299">
        <v>1015</v>
      </c>
      <c r="J1299" t="s">
        <v>227</v>
      </c>
      <c r="K1299" t="s">
        <v>137</v>
      </c>
      <c r="L1299" t="s">
        <v>145</v>
      </c>
      <c r="M1299" t="s">
        <v>2005</v>
      </c>
      <c r="N1299" t="s">
        <v>2006</v>
      </c>
      <c r="O1299" t="s">
        <v>428</v>
      </c>
      <c r="P1299">
        <v>92868</v>
      </c>
      <c r="Q1299" t="s">
        <v>2007</v>
      </c>
      <c r="R1299">
        <v>417</v>
      </c>
      <c r="S1299">
        <v>417</v>
      </c>
      <c r="T1299">
        <v>417</v>
      </c>
      <c r="U1299">
        <v>1201</v>
      </c>
      <c r="V1299">
        <v>589</v>
      </c>
      <c r="W1299">
        <v>661</v>
      </c>
      <c r="X1299">
        <v>1443</v>
      </c>
      <c r="Y1299">
        <v>0</v>
      </c>
      <c r="Z1299">
        <v>0</v>
      </c>
      <c r="AA1299">
        <v>127</v>
      </c>
      <c r="AB1299">
        <v>1288</v>
      </c>
      <c r="AC1299">
        <v>153</v>
      </c>
      <c r="AD1299">
        <v>0</v>
      </c>
      <c r="AE1299">
        <v>5462</v>
      </c>
      <c r="AF1299">
        <v>0</v>
      </c>
      <c r="AG1299">
        <v>6374</v>
      </c>
      <c r="AH1299">
        <v>3500</v>
      </c>
      <c r="AI1299">
        <v>7102</v>
      </c>
      <c r="AJ1299">
        <v>7062</v>
      </c>
      <c r="AK1299">
        <v>0</v>
      </c>
      <c r="AL1299">
        <v>0</v>
      </c>
      <c r="AM1299">
        <v>651</v>
      </c>
      <c r="AN1299">
        <v>6929</v>
      </c>
      <c r="AO1299">
        <v>159</v>
      </c>
      <c r="AP1299">
        <v>0</v>
      </c>
      <c r="AQ1299">
        <v>31777</v>
      </c>
      <c r="AR1299">
        <v>0</v>
      </c>
      <c r="AS129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63554</v>
      </c>
      <c r="AT1299">
        <v>51998</v>
      </c>
      <c r="AU1299">
        <v>9260</v>
      </c>
      <c r="AV1299">
        <v>8580</v>
      </c>
      <c r="AW1299">
        <v>38340</v>
      </c>
      <c r="AX1299">
        <v>505</v>
      </c>
      <c r="AY1299">
        <v>0</v>
      </c>
      <c r="AZ1299">
        <v>564</v>
      </c>
      <c r="BA1299">
        <v>56065</v>
      </c>
      <c r="BB1299">
        <v>5105</v>
      </c>
      <c r="BC1299">
        <v>0</v>
      </c>
      <c r="BD1299">
        <v>170417</v>
      </c>
      <c r="BE1299">
        <v>131087943</v>
      </c>
      <c r="BF1299">
        <v>75492201</v>
      </c>
      <c r="BG1299">
        <v>102150961</v>
      </c>
      <c r="BH1299">
        <v>144682277</v>
      </c>
      <c r="BI1299">
        <v>0</v>
      </c>
      <c r="BJ1299">
        <v>0</v>
      </c>
      <c r="BK1299">
        <v>20799630</v>
      </c>
      <c r="BL1299">
        <v>142112619</v>
      </c>
      <c r="BM1299">
        <v>3116067</v>
      </c>
      <c r="BN1299">
        <v>0</v>
      </c>
      <c r="BO1299">
        <v>619441698</v>
      </c>
      <c r="BP1299">
        <v>119499967</v>
      </c>
      <c r="BQ1299">
        <v>32069067</v>
      </c>
      <c r="BR1299">
        <v>16440134</v>
      </c>
      <c r="BS1299">
        <v>77021695</v>
      </c>
      <c r="BT1299">
        <v>905691</v>
      </c>
      <c r="BU1299">
        <v>0</v>
      </c>
      <c r="BV1299">
        <v>5021952</v>
      </c>
      <c r="BW1299">
        <v>124220657</v>
      </c>
      <c r="BX1299">
        <v>15981284</v>
      </c>
      <c r="BY1299">
        <v>0</v>
      </c>
      <c r="BZ1299">
        <v>391160447</v>
      </c>
      <c r="CA1299">
        <v>16755386</v>
      </c>
      <c r="CB1299">
        <v>195105206</v>
      </c>
      <c r="CC1299">
        <v>74710997</v>
      </c>
      <c r="CD1299">
        <v>72392415</v>
      </c>
      <c r="CE1299">
        <v>202749585</v>
      </c>
      <c r="CF1299">
        <v>0</v>
      </c>
      <c r="CG1299">
        <v>3718580</v>
      </c>
      <c r="CH1299">
        <v>0</v>
      </c>
      <c r="CI1299">
        <v>0</v>
      </c>
      <c r="CJ1299">
        <v>153388577</v>
      </c>
      <c r="CK1299">
        <v>0</v>
      </c>
      <c r="CL1299">
        <v>13100046</v>
      </c>
      <c r="CM1299">
        <v>0</v>
      </c>
      <c r="CN1299">
        <v>1970400</v>
      </c>
      <c r="CO1299">
        <v>-1970400</v>
      </c>
      <c r="CP1299">
        <v>6331190</v>
      </c>
      <c r="CQ1299">
        <v>738251982</v>
      </c>
      <c r="CR1299">
        <v>0</v>
      </c>
      <c r="CS1299">
        <v>309968</v>
      </c>
      <c r="CT1299">
        <v>0</v>
      </c>
      <c r="CU1299">
        <v>0</v>
      </c>
      <c r="CV1299">
        <v>309968</v>
      </c>
      <c r="CW1299">
        <v>55482704</v>
      </c>
      <c r="CX1299">
        <v>32850271</v>
      </c>
      <c r="CY1299">
        <v>46198680</v>
      </c>
      <c r="CZ1299">
        <v>19264355</v>
      </c>
      <c r="DA1299">
        <v>-2812889</v>
      </c>
      <c r="DB1299">
        <v>0</v>
      </c>
      <c r="DC1299">
        <v>9066196</v>
      </c>
      <c r="DD1299">
        <v>112944699</v>
      </c>
      <c r="DE1299">
        <v>-333885</v>
      </c>
      <c r="DF1299">
        <v>0</v>
      </c>
      <c r="DG1299">
        <v>272660131</v>
      </c>
      <c r="DH1299">
        <v>9542885</v>
      </c>
      <c r="DI1299">
        <v>266837740</v>
      </c>
      <c r="DJ1299">
        <v>0</v>
      </c>
      <c r="DK1299">
        <v>5028552</v>
      </c>
      <c r="DL1299">
        <v>0</v>
      </c>
      <c r="DM1299">
        <v>0</v>
      </c>
      <c r="DN1299">
        <v>0</v>
      </c>
      <c r="DO1299">
        <v>0</v>
      </c>
      <c r="DP1299">
        <v>26005228</v>
      </c>
      <c r="DQ1299">
        <v>754547941</v>
      </c>
      <c r="DR1299">
        <v>0</v>
      </c>
      <c r="DS1299">
        <v>0</v>
      </c>
      <c r="DT1299">
        <v>0</v>
      </c>
      <c r="DU1299">
        <v>0</v>
      </c>
      <c r="DV1299">
        <v>0</v>
      </c>
      <c r="DW1299">
        <v>0</v>
      </c>
      <c r="DX1299">
        <v>0</v>
      </c>
      <c r="DY1299">
        <v>0</v>
      </c>
      <c r="DZ1299">
        <v>0</v>
      </c>
      <c r="EA1299">
        <v>0</v>
      </c>
      <c r="EB1299">
        <v>0</v>
      </c>
      <c r="EC1299">
        <v>0</v>
      </c>
      <c r="ED1299">
        <v>0</v>
      </c>
    </row>
    <row r="1300" spans="1:134" x14ac:dyDescent="0.3">
      <c r="A1300">
        <v>106370782</v>
      </c>
      <c r="B1300" t="s">
        <v>2008</v>
      </c>
      <c r="C1300">
        <v>20181</v>
      </c>
      <c r="D1300" s="1">
        <v>43101</v>
      </c>
      <c r="E1300" s="1">
        <v>43190</v>
      </c>
      <c r="F1300" t="s">
        <v>134</v>
      </c>
      <c r="G1300" t="s">
        <v>254</v>
      </c>
      <c r="H1300">
        <v>14</v>
      </c>
      <c r="I1300">
        <v>1418</v>
      </c>
      <c r="J1300" t="s">
        <v>227</v>
      </c>
      <c r="K1300" t="s">
        <v>137</v>
      </c>
      <c r="L1300" t="s">
        <v>145</v>
      </c>
      <c r="M1300" t="s">
        <v>2009</v>
      </c>
      <c r="N1300" t="s">
        <v>2010</v>
      </c>
      <c r="O1300" t="s">
        <v>308</v>
      </c>
      <c r="P1300">
        <v>92103</v>
      </c>
      <c r="Q1300" t="s">
        <v>2011</v>
      </c>
      <c r="R1300">
        <v>808</v>
      </c>
      <c r="S1300">
        <v>762</v>
      </c>
      <c r="T1300">
        <v>762</v>
      </c>
      <c r="U1300">
        <v>2009</v>
      </c>
      <c r="V1300">
        <v>716</v>
      </c>
      <c r="W1300">
        <v>767</v>
      </c>
      <c r="X1300">
        <v>2061</v>
      </c>
      <c r="Y1300">
        <v>4</v>
      </c>
      <c r="Z1300">
        <v>0</v>
      </c>
      <c r="AA1300">
        <v>224</v>
      </c>
      <c r="AB1300">
        <v>1879</v>
      </c>
      <c r="AC1300">
        <v>161</v>
      </c>
      <c r="AD1300">
        <v>0</v>
      </c>
      <c r="AE1300">
        <v>7821</v>
      </c>
      <c r="AF1300">
        <v>0</v>
      </c>
      <c r="AG1300">
        <v>13265</v>
      </c>
      <c r="AH1300">
        <v>5157</v>
      </c>
      <c r="AI1300">
        <v>7431</v>
      </c>
      <c r="AJ1300">
        <v>13013</v>
      </c>
      <c r="AK1300">
        <v>31</v>
      </c>
      <c r="AL1300">
        <v>0</v>
      </c>
      <c r="AM1300">
        <v>1553</v>
      </c>
      <c r="AN1300">
        <v>11715</v>
      </c>
      <c r="AO1300">
        <v>670</v>
      </c>
      <c r="AP1300">
        <v>0</v>
      </c>
      <c r="AQ1300">
        <v>52835</v>
      </c>
      <c r="AR1300">
        <v>0</v>
      </c>
      <c r="AS130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105670</v>
      </c>
      <c r="AT1300">
        <v>44405</v>
      </c>
      <c r="AU1300">
        <v>7290</v>
      </c>
      <c r="AV1300">
        <v>18653</v>
      </c>
      <c r="AW1300">
        <v>26590</v>
      </c>
      <c r="AX1300">
        <v>58</v>
      </c>
      <c r="AY1300">
        <v>0</v>
      </c>
      <c r="AZ1300">
        <v>1950</v>
      </c>
      <c r="BA1300">
        <v>133538</v>
      </c>
      <c r="BB1300">
        <v>2101</v>
      </c>
      <c r="BC1300">
        <v>0</v>
      </c>
      <c r="BD1300">
        <v>234585</v>
      </c>
      <c r="BE1300">
        <v>204528668</v>
      </c>
      <c r="BF1300">
        <v>78614583</v>
      </c>
      <c r="BG1300">
        <v>87736775</v>
      </c>
      <c r="BH1300">
        <v>170480352</v>
      </c>
      <c r="BI1300">
        <v>459964</v>
      </c>
      <c r="BJ1300">
        <v>0</v>
      </c>
      <c r="BK1300">
        <v>22106351</v>
      </c>
      <c r="BL1300">
        <v>174771517</v>
      </c>
      <c r="BM1300">
        <v>26512279</v>
      </c>
      <c r="BN1300">
        <v>0</v>
      </c>
      <c r="BO1300">
        <v>765210489</v>
      </c>
      <c r="BP1300">
        <v>179665664</v>
      </c>
      <c r="BQ1300">
        <v>53163189</v>
      </c>
      <c r="BR1300">
        <v>30756127</v>
      </c>
      <c r="BS1300">
        <v>132922988</v>
      </c>
      <c r="BT1300">
        <v>116878</v>
      </c>
      <c r="BU1300">
        <v>0</v>
      </c>
      <c r="BV1300">
        <v>15931243</v>
      </c>
      <c r="BW1300">
        <v>244790150</v>
      </c>
      <c r="BX1300">
        <v>58752720</v>
      </c>
      <c r="BY1300">
        <v>0</v>
      </c>
      <c r="BZ1300">
        <v>716098959</v>
      </c>
      <c r="CA1300">
        <v>2927246</v>
      </c>
      <c r="CB1300">
        <v>297438448</v>
      </c>
      <c r="CC1300">
        <v>100019313</v>
      </c>
      <c r="CD1300">
        <v>64953000</v>
      </c>
      <c r="CE1300">
        <v>267285502</v>
      </c>
      <c r="CF1300">
        <v>-53768855</v>
      </c>
      <c r="CG1300">
        <v>363025</v>
      </c>
      <c r="CH1300">
        <v>0</v>
      </c>
      <c r="CI1300">
        <v>29194987</v>
      </c>
      <c r="CJ1300">
        <v>205841261</v>
      </c>
      <c r="CK1300">
        <v>0</v>
      </c>
      <c r="CL1300">
        <v>61560796</v>
      </c>
      <c r="CM1300">
        <v>0</v>
      </c>
      <c r="CN1300">
        <v>0</v>
      </c>
      <c r="CO1300">
        <v>0</v>
      </c>
      <c r="CP1300">
        <v>17895354</v>
      </c>
      <c r="CQ1300">
        <v>993710077</v>
      </c>
      <c r="CR1300">
        <v>0</v>
      </c>
      <c r="CS1300">
        <v>0</v>
      </c>
      <c r="CT1300">
        <v>0</v>
      </c>
      <c r="CU1300">
        <v>0</v>
      </c>
      <c r="CV1300">
        <v>0</v>
      </c>
      <c r="CW1300">
        <v>86755884</v>
      </c>
      <c r="CX1300">
        <v>31758459</v>
      </c>
      <c r="CY1300">
        <v>107308757</v>
      </c>
      <c r="CZ1300">
        <v>36117838</v>
      </c>
      <c r="DA1300">
        <v>113817</v>
      </c>
      <c r="DB1300">
        <v>0</v>
      </c>
      <c r="DC1300">
        <v>5915363</v>
      </c>
      <c r="DD1300">
        <v>195825051</v>
      </c>
      <c r="DE1300">
        <v>23804202</v>
      </c>
      <c r="DF1300">
        <v>0</v>
      </c>
      <c r="DG1300">
        <v>487599371</v>
      </c>
      <c r="DH1300">
        <v>43599988</v>
      </c>
      <c r="DI1300">
        <v>475287891</v>
      </c>
      <c r="DJ1300">
        <v>0</v>
      </c>
      <c r="DK1300">
        <v>7761043</v>
      </c>
      <c r="DL1300">
        <v>0</v>
      </c>
      <c r="DM1300">
        <v>0</v>
      </c>
      <c r="DN1300">
        <v>0</v>
      </c>
      <c r="DO1300">
        <v>0</v>
      </c>
      <c r="DP1300">
        <v>24517559</v>
      </c>
      <c r="DQ1300">
        <v>1629507216</v>
      </c>
      <c r="DR1300">
        <v>0</v>
      </c>
      <c r="DS1300">
        <v>0</v>
      </c>
      <c r="DT1300">
        <v>0</v>
      </c>
      <c r="DU1300">
        <v>0</v>
      </c>
      <c r="DV1300">
        <v>0</v>
      </c>
      <c r="DW1300">
        <v>0</v>
      </c>
      <c r="DX1300">
        <v>0</v>
      </c>
      <c r="DY1300">
        <v>0</v>
      </c>
      <c r="DZ1300">
        <v>0</v>
      </c>
      <c r="EA1300">
        <v>0</v>
      </c>
      <c r="EB1300">
        <v>0</v>
      </c>
      <c r="EC1300">
        <v>0</v>
      </c>
      <c r="ED1300">
        <v>0</v>
      </c>
    </row>
    <row r="1301" spans="1:134" x14ac:dyDescent="0.3">
      <c r="A1301">
        <v>106191216</v>
      </c>
      <c r="B1301" t="s">
        <v>2012</v>
      </c>
      <c r="C1301">
        <v>20181</v>
      </c>
      <c r="D1301" s="1">
        <v>43101</v>
      </c>
      <c r="E1301" s="1">
        <v>43190</v>
      </c>
      <c r="F1301" t="s">
        <v>134</v>
      </c>
      <c r="G1301" t="s">
        <v>158</v>
      </c>
      <c r="H1301">
        <v>11</v>
      </c>
      <c r="I1301">
        <v>925</v>
      </c>
      <c r="J1301" t="s">
        <v>136</v>
      </c>
      <c r="K1301" t="s">
        <v>137</v>
      </c>
      <c r="L1301" t="s">
        <v>138</v>
      </c>
      <c r="M1301" t="s">
        <v>2013</v>
      </c>
      <c r="N1301" t="s">
        <v>2014</v>
      </c>
      <c r="O1301" t="s">
        <v>223</v>
      </c>
      <c r="P1301">
        <v>90089</v>
      </c>
      <c r="Q1301" t="s">
        <v>975</v>
      </c>
      <c r="R1301">
        <v>60</v>
      </c>
      <c r="S1301">
        <v>60</v>
      </c>
      <c r="T1301">
        <v>37</v>
      </c>
      <c r="U1301">
        <v>111</v>
      </c>
      <c r="V1301">
        <v>33</v>
      </c>
      <c r="W1301">
        <v>55</v>
      </c>
      <c r="X1301">
        <v>43</v>
      </c>
      <c r="Y1301">
        <v>0</v>
      </c>
      <c r="Z1301">
        <v>0</v>
      </c>
      <c r="AA1301">
        <v>3</v>
      </c>
      <c r="AB1301">
        <v>134</v>
      </c>
      <c r="AC1301">
        <v>0</v>
      </c>
      <c r="AD1301">
        <v>1</v>
      </c>
      <c r="AE1301">
        <v>380</v>
      </c>
      <c r="AF1301">
        <v>0</v>
      </c>
      <c r="AG1301">
        <v>757</v>
      </c>
      <c r="AH1301">
        <v>265</v>
      </c>
      <c r="AI1301">
        <v>641</v>
      </c>
      <c r="AJ1301">
        <v>488</v>
      </c>
      <c r="AK1301">
        <v>0</v>
      </c>
      <c r="AL1301">
        <v>0</v>
      </c>
      <c r="AM1301">
        <v>56</v>
      </c>
      <c r="AN1301">
        <v>1086</v>
      </c>
      <c r="AO1301">
        <v>0</v>
      </c>
      <c r="AP1301">
        <v>15</v>
      </c>
      <c r="AQ1301">
        <v>3308</v>
      </c>
      <c r="AR1301">
        <v>0</v>
      </c>
      <c r="AS130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6616</v>
      </c>
      <c r="AT1301">
        <v>11226</v>
      </c>
      <c r="AU1301">
        <v>1284</v>
      </c>
      <c r="AV1301">
        <v>1491</v>
      </c>
      <c r="AW1301">
        <v>1280</v>
      </c>
      <c r="AX1301">
        <v>0</v>
      </c>
      <c r="AY1301">
        <v>0</v>
      </c>
      <c r="AZ1301">
        <v>1140</v>
      </c>
      <c r="BA1301">
        <v>11514</v>
      </c>
      <c r="BB1301">
        <v>0</v>
      </c>
      <c r="BC1301">
        <v>135</v>
      </c>
      <c r="BD1301">
        <v>28070</v>
      </c>
      <c r="BE1301">
        <v>8545767</v>
      </c>
      <c r="BF1301">
        <v>2572439</v>
      </c>
      <c r="BG1301">
        <v>7395310</v>
      </c>
      <c r="BH1301">
        <v>5879613</v>
      </c>
      <c r="BI1301">
        <v>0</v>
      </c>
      <c r="BJ1301">
        <v>0</v>
      </c>
      <c r="BK1301">
        <v>453787</v>
      </c>
      <c r="BL1301">
        <v>15294170</v>
      </c>
      <c r="BM1301">
        <v>0</v>
      </c>
      <c r="BN1301">
        <v>50531</v>
      </c>
      <c r="BO1301">
        <v>40191617</v>
      </c>
      <c r="BP1301">
        <v>60332587</v>
      </c>
      <c r="BQ1301">
        <v>6318785</v>
      </c>
      <c r="BR1301">
        <v>9440825</v>
      </c>
      <c r="BS1301">
        <v>9923355</v>
      </c>
      <c r="BT1301">
        <v>0</v>
      </c>
      <c r="BU1301">
        <v>0</v>
      </c>
      <c r="BV1301">
        <v>3089802</v>
      </c>
      <c r="BW1301">
        <v>45147913</v>
      </c>
      <c r="BX1301">
        <v>0</v>
      </c>
      <c r="BY1301">
        <v>331527</v>
      </c>
      <c r="BZ1301">
        <v>134584794</v>
      </c>
      <c r="CA1301">
        <v>431006</v>
      </c>
      <c r="CB1301">
        <v>55488488</v>
      </c>
      <c r="CC1301">
        <v>4829657</v>
      </c>
      <c r="CD1301">
        <v>13843697</v>
      </c>
      <c r="CE1301">
        <v>10649781</v>
      </c>
      <c r="CF1301">
        <v>0</v>
      </c>
      <c r="CG1301">
        <v>0</v>
      </c>
      <c r="CH1301">
        <v>0</v>
      </c>
      <c r="CI1301">
        <v>3017707</v>
      </c>
      <c r="CJ1301">
        <v>32638094</v>
      </c>
      <c r="CK1301">
        <v>0</v>
      </c>
      <c r="CL1301">
        <v>0</v>
      </c>
      <c r="CM1301">
        <v>0</v>
      </c>
      <c r="CN1301">
        <v>0</v>
      </c>
      <c r="CO1301">
        <v>0</v>
      </c>
      <c r="CP1301">
        <v>519847</v>
      </c>
      <c r="CQ1301">
        <v>121418277</v>
      </c>
      <c r="CR1301">
        <v>0</v>
      </c>
      <c r="CS1301">
        <v>0</v>
      </c>
      <c r="CT1301">
        <v>0</v>
      </c>
      <c r="CU1301">
        <v>0</v>
      </c>
      <c r="CV1301">
        <v>0</v>
      </c>
      <c r="CW1301">
        <v>13220009</v>
      </c>
      <c r="CX1301">
        <v>4039641</v>
      </c>
      <c r="CY1301">
        <v>2950919</v>
      </c>
      <c r="CZ1301">
        <v>5114216</v>
      </c>
      <c r="DA1301">
        <v>0</v>
      </c>
      <c r="DB1301">
        <v>0</v>
      </c>
      <c r="DC1301">
        <v>299809</v>
      </c>
      <c r="DD1301">
        <v>27654936</v>
      </c>
      <c r="DE1301">
        <v>0</v>
      </c>
      <c r="DF1301">
        <v>78604</v>
      </c>
      <c r="DG1301">
        <v>53358134</v>
      </c>
      <c r="DH1301">
        <v>1164351</v>
      </c>
      <c r="DI1301">
        <v>52117984</v>
      </c>
      <c r="DJ1301">
        <v>0</v>
      </c>
      <c r="DK1301">
        <v>0</v>
      </c>
      <c r="DL1301">
        <v>0</v>
      </c>
      <c r="DM1301">
        <v>0</v>
      </c>
      <c r="DN1301">
        <v>0</v>
      </c>
      <c r="DO1301">
        <v>0</v>
      </c>
      <c r="DP1301">
        <v>1890709</v>
      </c>
      <c r="DQ1301">
        <v>39146840</v>
      </c>
      <c r="DR1301">
        <v>0</v>
      </c>
      <c r="DS1301">
        <v>0</v>
      </c>
      <c r="DT1301">
        <v>0</v>
      </c>
      <c r="DU1301">
        <v>0</v>
      </c>
      <c r="DV1301">
        <v>0</v>
      </c>
      <c r="DW1301">
        <v>0</v>
      </c>
      <c r="DX1301">
        <v>0</v>
      </c>
      <c r="DY1301">
        <v>0</v>
      </c>
      <c r="DZ1301">
        <v>0</v>
      </c>
      <c r="EA1301">
        <v>0</v>
      </c>
      <c r="EB1301">
        <v>0</v>
      </c>
      <c r="EC1301">
        <v>0</v>
      </c>
      <c r="ED1301">
        <v>0</v>
      </c>
    </row>
    <row r="1302" spans="1:134" x14ac:dyDescent="0.3">
      <c r="A1302">
        <v>106190818</v>
      </c>
      <c r="B1302" t="s">
        <v>2015</v>
      </c>
      <c r="C1302">
        <v>20181</v>
      </c>
      <c r="D1302" s="1">
        <v>43101</v>
      </c>
      <c r="E1302" s="1">
        <v>43190</v>
      </c>
      <c r="F1302" t="s">
        <v>134</v>
      </c>
      <c r="G1302" t="s">
        <v>158</v>
      </c>
      <c r="H1302">
        <v>11</v>
      </c>
      <c r="I1302">
        <v>937</v>
      </c>
      <c r="J1302" t="s">
        <v>136</v>
      </c>
      <c r="K1302" t="s">
        <v>137</v>
      </c>
      <c r="L1302" t="s">
        <v>138</v>
      </c>
      <c r="M1302" t="s">
        <v>2016</v>
      </c>
      <c r="N1302" t="s">
        <v>2017</v>
      </c>
      <c r="O1302" t="s">
        <v>161</v>
      </c>
      <c r="P1302">
        <v>91208</v>
      </c>
      <c r="Q1302" t="s">
        <v>2018</v>
      </c>
      <c r="R1302">
        <v>158</v>
      </c>
      <c r="S1302">
        <v>158</v>
      </c>
      <c r="T1302">
        <v>98</v>
      </c>
      <c r="U1302">
        <v>882</v>
      </c>
      <c r="V1302">
        <v>230</v>
      </c>
      <c r="W1302">
        <v>38</v>
      </c>
      <c r="X1302">
        <v>157</v>
      </c>
      <c r="Y1302">
        <v>0</v>
      </c>
      <c r="Z1302">
        <v>0</v>
      </c>
      <c r="AA1302">
        <v>0</v>
      </c>
      <c r="AB1302">
        <v>588</v>
      </c>
      <c r="AC1302">
        <v>9</v>
      </c>
      <c r="AD1302">
        <v>3</v>
      </c>
      <c r="AE1302">
        <v>1907</v>
      </c>
      <c r="AF1302">
        <v>0</v>
      </c>
      <c r="AG1302">
        <v>4819</v>
      </c>
      <c r="AH1302">
        <v>1329</v>
      </c>
      <c r="AI1302">
        <v>159</v>
      </c>
      <c r="AJ1302">
        <v>521</v>
      </c>
      <c r="AK1302">
        <v>0</v>
      </c>
      <c r="AL1302">
        <v>0</v>
      </c>
      <c r="AM1302">
        <v>0</v>
      </c>
      <c r="AN1302">
        <v>1935</v>
      </c>
      <c r="AO1302">
        <v>11</v>
      </c>
      <c r="AP1302">
        <v>10</v>
      </c>
      <c r="AQ1302">
        <v>8784</v>
      </c>
      <c r="AR1302">
        <v>0</v>
      </c>
      <c r="AS130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17568</v>
      </c>
      <c r="AT1302">
        <v>5201</v>
      </c>
      <c r="AU1302">
        <v>675</v>
      </c>
      <c r="AV1302">
        <v>262</v>
      </c>
      <c r="AW1302">
        <v>1878</v>
      </c>
      <c r="AX1302">
        <v>0</v>
      </c>
      <c r="AY1302">
        <v>0</v>
      </c>
      <c r="AZ1302">
        <v>0</v>
      </c>
      <c r="BA1302">
        <v>7545</v>
      </c>
      <c r="BB1302">
        <v>528</v>
      </c>
      <c r="BC1302">
        <v>212</v>
      </c>
      <c r="BD1302">
        <v>16301</v>
      </c>
      <c r="BE1302">
        <v>35927989</v>
      </c>
      <c r="BF1302">
        <v>8428745</v>
      </c>
      <c r="BG1302">
        <v>1797475</v>
      </c>
      <c r="BH1302">
        <v>6109149</v>
      </c>
      <c r="BI1302">
        <v>0</v>
      </c>
      <c r="BJ1302">
        <v>0</v>
      </c>
      <c r="BK1302">
        <v>0</v>
      </c>
      <c r="BL1302">
        <v>23579454</v>
      </c>
      <c r="BM1302">
        <v>81642</v>
      </c>
      <c r="BN1302">
        <v>147112</v>
      </c>
      <c r="BO1302">
        <v>76071566</v>
      </c>
      <c r="BP1302">
        <v>22264085</v>
      </c>
      <c r="BQ1302">
        <v>5098322</v>
      </c>
      <c r="BR1302">
        <v>1127370</v>
      </c>
      <c r="BS1302">
        <v>3831638</v>
      </c>
      <c r="BT1302">
        <v>0</v>
      </c>
      <c r="BU1302">
        <v>0</v>
      </c>
      <c r="BV1302">
        <v>0</v>
      </c>
      <c r="BW1302">
        <v>14788955</v>
      </c>
      <c r="BX1302">
        <v>51206</v>
      </c>
      <c r="BY1302">
        <v>550256</v>
      </c>
      <c r="BZ1302">
        <v>47711832</v>
      </c>
      <c r="CA1302">
        <v>619066</v>
      </c>
      <c r="CB1302">
        <v>41660879</v>
      </c>
      <c r="CC1302">
        <v>9621734</v>
      </c>
      <c r="CD1302">
        <v>2105501</v>
      </c>
      <c r="CE1302">
        <v>7156048</v>
      </c>
      <c r="CF1302">
        <v>0</v>
      </c>
      <c r="CG1302">
        <v>0</v>
      </c>
      <c r="CH1302">
        <v>0</v>
      </c>
      <c r="CI1302">
        <v>0</v>
      </c>
      <c r="CJ1302">
        <v>28420167</v>
      </c>
      <c r="CK1302">
        <v>0</v>
      </c>
      <c r="CL1302">
        <v>95633</v>
      </c>
      <c r="CM1302">
        <v>0</v>
      </c>
      <c r="CN1302">
        <v>0</v>
      </c>
      <c r="CO1302">
        <v>0</v>
      </c>
      <c r="CP1302">
        <v>47670</v>
      </c>
      <c r="CQ1302">
        <v>89726698</v>
      </c>
      <c r="CR1302">
        <v>0</v>
      </c>
      <c r="CS1302">
        <v>0</v>
      </c>
      <c r="CT1302">
        <v>0</v>
      </c>
      <c r="CU1302">
        <v>0</v>
      </c>
      <c r="CV1302">
        <v>0</v>
      </c>
      <c r="CW1302">
        <v>16531195</v>
      </c>
      <c r="CX1302">
        <v>3905333</v>
      </c>
      <c r="CY1302">
        <v>819344</v>
      </c>
      <c r="CZ1302">
        <v>2784739</v>
      </c>
      <c r="DA1302">
        <v>0</v>
      </c>
      <c r="DB1302">
        <v>0</v>
      </c>
      <c r="DC1302">
        <v>0</v>
      </c>
      <c r="DD1302">
        <v>9948242</v>
      </c>
      <c r="DE1302">
        <v>37215</v>
      </c>
      <c r="DF1302">
        <v>30632</v>
      </c>
      <c r="DG1302">
        <v>34056700</v>
      </c>
      <c r="DH1302">
        <v>246634</v>
      </c>
      <c r="DI1302">
        <v>33047054</v>
      </c>
      <c r="DJ1302">
        <v>0</v>
      </c>
      <c r="DK1302">
        <v>-241214</v>
      </c>
      <c r="DL1302">
        <v>0</v>
      </c>
      <c r="DM1302">
        <v>0</v>
      </c>
      <c r="DN1302">
        <v>0</v>
      </c>
      <c r="DO1302">
        <v>0</v>
      </c>
      <c r="DP1302">
        <v>794007</v>
      </c>
      <c r="DQ1302">
        <v>30207613</v>
      </c>
      <c r="DR1302">
        <v>0</v>
      </c>
      <c r="DS1302">
        <v>0</v>
      </c>
      <c r="DT1302">
        <v>0</v>
      </c>
      <c r="DU1302">
        <v>0</v>
      </c>
      <c r="DV1302">
        <v>0</v>
      </c>
      <c r="DW1302">
        <v>0</v>
      </c>
      <c r="DX1302">
        <v>0</v>
      </c>
      <c r="DY1302">
        <v>0</v>
      </c>
      <c r="DZ1302">
        <v>0</v>
      </c>
      <c r="EA1302">
        <v>0</v>
      </c>
      <c r="EB1302">
        <v>0</v>
      </c>
      <c r="EC1302">
        <v>0</v>
      </c>
      <c r="ED1302">
        <v>0</v>
      </c>
    </row>
    <row r="1303" spans="1:134" x14ac:dyDescent="0.3">
      <c r="A1303">
        <v>106204019</v>
      </c>
      <c r="B1303" t="s">
        <v>2019</v>
      </c>
      <c r="C1303">
        <v>20181</v>
      </c>
      <c r="D1303" s="1">
        <v>43101</v>
      </c>
      <c r="E1303" s="1">
        <v>43190</v>
      </c>
      <c r="F1303" t="s">
        <v>134</v>
      </c>
      <c r="G1303" t="s">
        <v>1135</v>
      </c>
      <c r="H1303">
        <v>9</v>
      </c>
      <c r="I1303">
        <v>601</v>
      </c>
      <c r="J1303" t="s">
        <v>136</v>
      </c>
      <c r="K1303" t="s">
        <v>137</v>
      </c>
      <c r="L1303" t="s">
        <v>138</v>
      </c>
      <c r="M1303" t="s">
        <v>2020</v>
      </c>
      <c r="N1303" t="s">
        <v>2021</v>
      </c>
      <c r="O1303" t="s">
        <v>1138</v>
      </c>
      <c r="P1303">
        <v>93636</v>
      </c>
      <c r="Q1303" t="s">
        <v>2022</v>
      </c>
      <c r="R1303">
        <v>358</v>
      </c>
      <c r="S1303">
        <v>358</v>
      </c>
      <c r="T1303">
        <v>231</v>
      </c>
      <c r="U1303">
        <v>4</v>
      </c>
      <c r="V1303">
        <v>0</v>
      </c>
      <c r="W1303">
        <v>1447</v>
      </c>
      <c r="X1303">
        <v>1242</v>
      </c>
      <c r="Y1303">
        <v>0</v>
      </c>
      <c r="Z1303">
        <v>0</v>
      </c>
      <c r="AA1303">
        <v>50</v>
      </c>
      <c r="AB1303">
        <v>754</v>
      </c>
      <c r="AC1303">
        <v>6</v>
      </c>
      <c r="AD1303">
        <v>10</v>
      </c>
      <c r="AE1303">
        <v>3513</v>
      </c>
      <c r="AF1303">
        <v>0</v>
      </c>
      <c r="AG1303">
        <v>5</v>
      </c>
      <c r="AH1303">
        <v>0</v>
      </c>
      <c r="AI1303">
        <v>11977</v>
      </c>
      <c r="AJ1303">
        <v>4013</v>
      </c>
      <c r="AK1303">
        <v>0</v>
      </c>
      <c r="AL1303">
        <v>0</v>
      </c>
      <c r="AM1303">
        <v>367</v>
      </c>
      <c r="AN1303">
        <v>3974</v>
      </c>
      <c r="AO1303">
        <v>6</v>
      </c>
      <c r="AP1303">
        <v>69</v>
      </c>
      <c r="AQ1303">
        <v>20411</v>
      </c>
      <c r="AR1303">
        <v>0</v>
      </c>
      <c r="AS130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40822</v>
      </c>
      <c r="AT1303">
        <v>74</v>
      </c>
      <c r="AU1303">
        <v>0</v>
      </c>
      <c r="AV1303">
        <v>19099</v>
      </c>
      <c r="AW1303">
        <v>54355</v>
      </c>
      <c r="AX1303">
        <v>0</v>
      </c>
      <c r="AY1303">
        <v>0</v>
      </c>
      <c r="AZ1303">
        <v>1040</v>
      </c>
      <c r="BA1303">
        <v>18216</v>
      </c>
      <c r="BB1303">
        <v>57</v>
      </c>
      <c r="BC1303">
        <v>2877</v>
      </c>
      <c r="BD1303">
        <v>95718</v>
      </c>
      <c r="BE1303">
        <v>82848</v>
      </c>
      <c r="BF1303">
        <v>0</v>
      </c>
      <c r="BG1303">
        <v>191562882</v>
      </c>
      <c r="BH1303">
        <v>48481414</v>
      </c>
      <c r="BI1303">
        <v>0</v>
      </c>
      <c r="BJ1303">
        <v>0</v>
      </c>
      <c r="BK1303">
        <v>3963627</v>
      </c>
      <c r="BL1303">
        <v>57772264</v>
      </c>
      <c r="BM1303">
        <v>20836</v>
      </c>
      <c r="BN1303">
        <v>844424</v>
      </c>
      <c r="BO1303">
        <v>302728295</v>
      </c>
      <c r="BP1303">
        <v>206542</v>
      </c>
      <c r="BQ1303">
        <v>0</v>
      </c>
      <c r="BR1303">
        <v>51489083</v>
      </c>
      <c r="BS1303">
        <v>69974688</v>
      </c>
      <c r="BT1303">
        <v>0</v>
      </c>
      <c r="BU1303">
        <v>0</v>
      </c>
      <c r="BV1303">
        <v>1266894</v>
      </c>
      <c r="BW1303">
        <v>35715876</v>
      </c>
      <c r="BX1303">
        <v>36265</v>
      </c>
      <c r="BY1303">
        <v>898769</v>
      </c>
      <c r="BZ1303">
        <v>159588117</v>
      </c>
      <c r="CA1303">
        <v>1457352</v>
      </c>
      <c r="CB1303">
        <v>263992</v>
      </c>
      <c r="CC1303">
        <v>0</v>
      </c>
      <c r="CD1303">
        <v>109187954</v>
      </c>
      <c r="CE1303">
        <v>91382212</v>
      </c>
      <c r="CF1303">
        <v>-3758916</v>
      </c>
      <c r="CG1303">
        <v>0</v>
      </c>
      <c r="CH1303">
        <v>0</v>
      </c>
      <c r="CI1303">
        <v>3502910</v>
      </c>
      <c r="CJ1303">
        <v>45341133</v>
      </c>
      <c r="CK1303">
        <v>0</v>
      </c>
      <c r="CL1303">
        <v>57101</v>
      </c>
      <c r="CM1303">
        <v>0</v>
      </c>
      <c r="CN1303">
        <v>0</v>
      </c>
      <c r="CO1303">
        <v>0</v>
      </c>
      <c r="CP1303">
        <v>48039</v>
      </c>
      <c r="CQ1303">
        <v>247481777</v>
      </c>
      <c r="CR1303">
        <v>0</v>
      </c>
      <c r="CS1303">
        <v>0</v>
      </c>
      <c r="CT1303">
        <v>0</v>
      </c>
      <c r="CU1303">
        <v>0</v>
      </c>
      <c r="CV1303">
        <v>0</v>
      </c>
      <c r="CW1303">
        <v>25398</v>
      </c>
      <c r="CX1303">
        <v>0</v>
      </c>
      <c r="CY1303">
        <v>137622926</v>
      </c>
      <c r="CZ1303">
        <v>27073890</v>
      </c>
      <c r="DA1303">
        <v>0</v>
      </c>
      <c r="DB1303">
        <v>0</v>
      </c>
      <c r="DC1303">
        <v>1707548</v>
      </c>
      <c r="DD1303">
        <v>47755635</v>
      </c>
      <c r="DE1303">
        <v>0</v>
      </c>
      <c r="DF1303">
        <v>649238</v>
      </c>
      <c r="DG1303">
        <v>214834635</v>
      </c>
      <c r="DH1303">
        <v>6167838</v>
      </c>
      <c r="DI1303">
        <v>166974372</v>
      </c>
      <c r="DJ1303">
        <v>0</v>
      </c>
      <c r="DK1303">
        <v>10412507</v>
      </c>
      <c r="DL1303">
        <v>0</v>
      </c>
      <c r="DM1303">
        <v>0</v>
      </c>
      <c r="DN1303">
        <v>0</v>
      </c>
      <c r="DO1303">
        <v>0</v>
      </c>
      <c r="DP1303">
        <v>8198254</v>
      </c>
      <c r="DQ1303">
        <v>266432925</v>
      </c>
      <c r="DR1303">
        <v>0</v>
      </c>
      <c r="DS1303">
        <v>0</v>
      </c>
      <c r="DT1303">
        <v>0</v>
      </c>
      <c r="DU1303">
        <v>0</v>
      </c>
      <c r="DV1303">
        <v>0</v>
      </c>
      <c r="DW1303">
        <v>0</v>
      </c>
      <c r="DX1303">
        <v>0</v>
      </c>
      <c r="DY1303">
        <v>0</v>
      </c>
      <c r="DZ1303">
        <v>0</v>
      </c>
      <c r="EA1303">
        <v>0</v>
      </c>
      <c r="EB1303">
        <v>0</v>
      </c>
      <c r="EC1303">
        <v>0</v>
      </c>
      <c r="ED1303">
        <v>0</v>
      </c>
    </row>
    <row r="1304" spans="1:134" x14ac:dyDescent="0.3">
      <c r="A1304">
        <v>106190812</v>
      </c>
      <c r="B1304" t="s">
        <v>2023</v>
      </c>
      <c r="C1304">
        <v>20181</v>
      </c>
      <c r="D1304" s="1">
        <v>43101</v>
      </c>
      <c r="E1304" s="1">
        <v>43190</v>
      </c>
      <c r="F1304" t="s">
        <v>134</v>
      </c>
      <c r="G1304" t="s">
        <v>158</v>
      </c>
      <c r="H1304">
        <v>11</v>
      </c>
      <c r="I1304">
        <v>905</v>
      </c>
      <c r="J1304" t="s">
        <v>136</v>
      </c>
      <c r="K1304" t="s">
        <v>137</v>
      </c>
      <c r="L1304" t="s">
        <v>138</v>
      </c>
      <c r="M1304" t="s">
        <v>2024</v>
      </c>
      <c r="N1304" t="s">
        <v>2025</v>
      </c>
      <c r="O1304" t="s">
        <v>2026</v>
      </c>
      <c r="P1304">
        <v>91405</v>
      </c>
      <c r="Q1304" t="s">
        <v>2027</v>
      </c>
      <c r="R1304">
        <v>350</v>
      </c>
      <c r="S1304">
        <v>348</v>
      </c>
      <c r="T1304">
        <v>211</v>
      </c>
      <c r="U1304">
        <v>662</v>
      </c>
      <c r="V1304">
        <v>183</v>
      </c>
      <c r="W1304">
        <v>619</v>
      </c>
      <c r="X1304">
        <v>1549</v>
      </c>
      <c r="Y1304">
        <v>0</v>
      </c>
      <c r="Z1304">
        <v>0</v>
      </c>
      <c r="AA1304">
        <v>61</v>
      </c>
      <c r="AB1304">
        <v>272</v>
      </c>
      <c r="AC1304">
        <v>7</v>
      </c>
      <c r="AD1304">
        <v>21</v>
      </c>
      <c r="AE1304">
        <v>3374</v>
      </c>
      <c r="AF1304">
        <v>0</v>
      </c>
      <c r="AG1304">
        <v>4989</v>
      </c>
      <c r="AH1304">
        <v>1042</v>
      </c>
      <c r="AI1304">
        <v>3555</v>
      </c>
      <c r="AJ1304">
        <v>7688</v>
      </c>
      <c r="AK1304">
        <v>0</v>
      </c>
      <c r="AL1304">
        <v>0</v>
      </c>
      <c r="AM1304">
        <v>206</v>
      </c>
      <c r="AN1304">
        <v>1331</v>
      </c>
      <c r="AO1304">
        <v>18</v>
      </c>
      <c r="AP1304">
        <v>80</v>
      </c>
      <c r="AQ1304">
        <v>18909</v>
      </c>
      <c r="AR1304">
        <v>0</v>
      </c>
      <c r="AS130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37818</v>
      </c>
      <c r="AT1304">
        <v>2115</v>
      </c>
      <c r="AU1304">
        <v>647</v>
      </c>
      <c r="AV1304">
        <v>5203</v>
      </c>
      <c r="AW1304">
        <v>15269</v>
      </c>
      <c r="AX1304">
        <v>0</v>
      </c>
      <c r="AY1304">
        <v>0</v>
      </c>
      <c r="AZ1304">
        <v>199</v>
      </c>
      <c r="BA1304">
        <v>2368</v>
      </c>
      <c r="BB1304">
        <v>40</v>
      </c>
      <c r="BC1304">
        <v>3723</v>
      </c>
      <c r="BD1304">
        <v>29564</v>
      </c>
      <c r="BE1304">
        <v>44621426</v>
      </c>
      <c r="BF1304">
        <v>11398601</v>
      </c>
      <c r="BG1304">
        <v>29896927</v>
      </c>
      <c r="BH1304">
        <v>65188444</v>
      </c>
      <c r="BI1304">
        <v>0</v>
      </c>
      <c r="BJ1304">
        <v>0</v>
      </c>
      <c r="BK1304">
        <v>4154314</v>
      </c>
      <c r="BL1304">
        <v>15674241</v>
      </c>
      <c r="BM1304">
        <v>154747</v>
      </c>
      <c r="BN1304">
        <v>913793</v>
      </c>
      <c r="BO1304">
        <v>172002493</v>
      </c>
      <c r="BP1304">
        <v>8268614</v>
      </c>
      <c r="BQ1304">
        <v>2500650</v>
      </c>
      <c r="BR1304">
        <v>8639212</v>
      </c>
      <c r="BS1304">
        <v>32638292</v>
      </c>
      <c r="BT1304">
        <v>0</v>
      </c>
      <c r="BU1304">
        <v>0</v>
      </c>
      <c r="BV1304">
        <v>874330</v>
      </c>
      <c r="BW1304">
        <v>6937894</v>
      </c>
      <c r="BX1304">
        <v>84437</v>
      </c>
      <c r="BY1304">
        <v>2035145</v>
      </c>
      <c r="BZ1304">
        <v>61978574</v>
      </c>
      <c r="CA1304">
        <v>997706</v>
      </c>
      <c r="CB1304">
        <v>38298313</v>
      </c>
      <c r="CC1304">
        <v>9383625</v>
      </c>
      <c r="CD1304">
        <v>13352156</v>
      </c>
      <c r="CE1304">
        <v>78276688</v>
      </c>
      <c r="CF1304">
        <v>-5557076</v>
      </c>
      <c r="CG1304">
        <v>0</v>
      </c>
      <c r="CH1304">
        <v>0</v>
      </c>
      <c r="CI1304">
        <v>2680068</v>
      </c>
      <c r="CJ1304">
        <v>14803735</v>
      </c>
      <c r="CK1304">
        <v>0</v>
      </c>
      <c r="CL1304">
        <v>239184</v>
      </c>
      <c r="CM1304">
        <v>0</v>
      </c>
      <c r="CN1304">
        <v>0</v>
      </c>
      <c r="CO1304">
        <v>0</v>
      </c>
      <c r="CP1304">
        <v>2270329</v>
      </c>
      <c r="CQ1304">
        <v>154744728</v>
      </c>
      <c r="CR1304">
        <v>0</v>
      </c>
      <c r="CS1304">
        <v>20723464</v>
      </c>
      <c r="CT1304">
        <v>0</v>
      </c>
      <c r="CU1304">
        <v>0</v>
      </c>
      <c r="CV1304">
        <v>20723464</v>
      </c>
      <c r="CW1304">
        <v>14518742</v>
      </c>
      <c r="CX1304">
        <v>4514118</v>
      </c>
      <c r="CY1304">
        <v>30743481</v>
      </c>
      <c r="CZ1304">
        <v>40269060</v>
      </c>
      <c r="DA1304">
        <v>0</v>
      </c>
      <c r="DB1304">
        <v>0</v>
      </c>
      <c r="DC1304">
        <v>2173522</v>
      </c>
      <c r="DD1304">
        <v>8008284</v>
      </c>
      <c r="DE1304">
        <v>253</v>
      </c>
      <c r="DF1304">
        <v>-267657</v>
      </c>
      <c r="DG1304">
        <v>99959803</v>
      </c>
      <c r="DH1304">
        <v>2894518</v>
      </c>
      <c r="DI1304">
        <v>92968742</v>
      </c>
      <c r="DJ1304">
        <v>0</v>
      </c>
      <c r="DK1304">
        <v>-1919130</v>
      </c>
      <c r="DL1304">
        <v>0</v>
      </c>
      <c r="DM1304">
        <v>0</v>
      </c>
      <c r="DN1304">
        <v>0</v>
      </c>
      <c r="DO1304">
        <v>0</v>
      </c>
      <c r="DP1304">
        <v>4988428</v>
      </c>
      <c r="DQ1304">
        <v>99989412</v>
      </c>
      <c r="DR1304">
        <v>0</v>
      </c>
      <c r="DS1304">
        <v>0</v>
      </c>
      <c r="DT1304">
        <v>0</v>
      </c>
      <c r="DU1304">
        <v>0</v>
      </c>
      <c r="DV1304">
        <v>0</v>
      </c>
      <c r="DW1304">
        <v>0</v>
      </c>
      <c r="DX1304">
        <v>0</v>
      </c>
      <c r="DY1304">
        <v>0</v>
      </c>
      <c r="DZ1304">
        <v>0</v>
      </c>
      <c r="EA1304">
        <v>0</v>
      </c>
      <c r="EB1304">
        <v>0</v>
      </c>
      <c r="EC1304">
        <v>0</v>
      </c>
      <c r="ED1304">
        <v>0</v>
      </c>
    </row>
    <row r="1305" spans="1:134" x14ac:dyDescent="0.3">
      <c r="A1305">
        <v>106014050</v>
      </c>
      <c r="B1305" t="s">
        <v>2028</v>
      </c>
      <c r="C1305">
        <v>20181</v>
      </c>
      <c r="D1305" s="1">
        <v>43101</v>
      </c>
      <c r="E1305" s="1">
        <v>43190</v>
      </c>
      <c r="F1305" t="s">
        <v>134</v>
      </c>
      <c r="G1305" t="s">
        <v>233</v>
      </c>
      <c r="H1305">
        <v>5</v>
      </c>
      <c r="I1305">
        <v>419</v>
      </c>
      <c r="J1305" t="s">
        <v>136</v>
      </c>
      <c r="K1305" t="s">
        <v>137</v>
      </c>
      <c r="L1305" t="s">
        <v>138</v>
      </c>
      <c r="M1305" t="s">
        <v>2029</v>
      </c>
      <c r="N1305" t="s">
        <v>2203</v>
      </c>
      <c r="O1305" t="s">
        <v>2031</v>
      </c>
      <c r="P1305">
        <v>94588</v>
      </c>
      <c r="Q1305" t="s">
        <v>2032</v>
      </c>
      <c r="R1305">
        <v>242</v>
      </c>
      <c r="S1305">
        <v>110</v>
      </c>
      <c r="T1305">
        <v>110</v>
      </c>
      <c r="U1305">
        <v>655</v>
      </c>
      <c r="V1305">
        <v>147</v>
      </c>
      <c r="W1305">
        <v>78</v>
      </c>
      <c r="X1305">
        <v>161</v>
      </c>
      <c r="Y1305">
        <v>0</v>
      </c>
      <c r="Z1305">
        <v>0</v>
      </c>
      <c r="AA1305">
        <v>69</v>
      </c>
      <c r="AB1305">
        <v>577</v>
      </c>
      <c r="AC1305">
        <v>4</v>
      </c>
      <c r="AD1305">
        <v>21</v>
      </c>
      <c r="AE1305">
        <v>1712</v>
      </c>
      <c r="AF1305">
        <v>104</v>
      </c>
      <c r="AG1305">
        <v>3965</v>
      </c>
      <c r="AH1305">
        <v>876</v>
      </c>
      <c r="AI1305">
        <v>414</v>
      </c>
      <c r="AJ1305">
        <v>722</v>
      </c>
      <c r="AK1305">
        <v>0</v>
      </c>
      <c r="AL1305">
        <v>0</v>
      </c>
      <c r="AM1305">
        <v>233</v>
      </c>
      <c r="AN1305">
        <v>2058</v>
      </c>
      <c r="AO1305">
        <v>18</v>
      </c>
      <c r="AP1305">
        <v>134</v>
      </c>
      <c r="AQ1305">
        <v>8420</v>
      </c>
      <c r="AR1305">
        <v>1824</v>
      </c>
      <c r="AS130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18664</v>
      </c>
      <c r="AT1305">
        <v>12162</v>
      </c>
      <c r="AU1305">
        <v>1894</v>
      </c>
      <c r="AV1305">
        <v>837</v>
      </c>
      <c r="AW1305">
        <v>4277</v>
      </c>
      <c r="AX1305">
        <v>0</v>
      </c>
      <c r="AY1305">
        <v>0</v>
      </c>
      <c r="AZ1305">
        <v>4651</v>
      </c>
      <c r="BA1305">
        <v>22839</v>
      </c>
      <c r="BB1305">
        <v>583</v>
      </c>
      <c r="BC1305">
        <v>1718</v>
      </c>
      <c r="BD1305">
        <v>48961</v>
      </c>
      <c r="BE1305">
        <v>72818808</v>
      </c>
      <c r="BF1305">
        <v>16180963</v>
      </c>
      <c r="BG1305">
        <v>7635714</v>
      </c>
      <c r="BH1305">
        <v>14261065</v>
      </c>
      <c r="BI1305">
        <v>0</v>
      </c>
      <c r="BJ1305">
        <v>0</v>
      </c>
      <c r="BK1305">
        <v>7124208</v>
      </c>
      <c r="BL1305">
        <v>46157205</v>
      </c>
      <c r="BM1305">
        <v>702101</v>
      </c>
      <c r="BN1305">
        <v>2534262</v>
      </c>
      <c r="BO1305">
        <v>167414326</v>
      </c>
      <c r="BP1305">
        <v>43359990</v>
      </c>
      <c r="BQ1305">
        <v>8338381</v>
      </c>
      <c r="BR1305">
        <v>3646477</v>
      </c>
      <c r="BS1305">
        <v>14051879</v>
      </c>
      <c r="BT1305">
        <v>0</v>
      </c>
      <c r="BU1305">
        <v>0</v>
      </c>
      <c r="BV1305">
        <v>6228067</v>
      </c>
      <c r="BW1305">
        <v>62314354</v>
      </c>
      <c r="BX1305">
        <v>1689556</v>
      </c>
      <c r="BY1305">
        <v>12508579</v>
      </c>
      <c r="BZ1305">
        <v>152137283</v>
      </c>
      <c r="CA1305">
        <v>4498477</v>
      </c>
      <c r="CB1305">
        <v>99526366</v>
      </c>
      <c r="CC1305">
        <v>22059675</v>
      </c>
      <c r="CD1305">
        <v>7469091</v>
      </c>
      <c r="CE1305">
        <v>25882630</v>
      </c>
      <c r="CF1305">
        <v>0</v>
      </c>
      <c r="CG1305">
        <v>0</v>
      </c>
      <c r="CH1305">
        <v>0</v>
      </c>
      <c r="CI1305">
        <v>10604215</v>
      </c>
      <c r="CJ1305">
        <v>65730113</v>
      </c>
      <c r="CK1305">
        <v>0</v>
      </c>
      <c r="CL1305">
        <v>2391657</v>
      </c>
      <c r="CM1305">
        <v>0</v>
      </c>
      <c r="CN1305">
        <v>0</v>
      </c>
      <c r="CO1305">
        <v>0</v>
      </c>
      <c r="CP1305">
        <v>15497785</v>
      </c>
      <c r="CQ1305">
        <v>253660009</v>
      </c>
      <c r="CR1305">
        <v>0</v>
      </c>
      <c r="CS1305">
        <v>0</v>
      </c>
      <c r="CT1305">
        <v>0</v>
      </c>
      <c r="CU1305">
        <v>0</v>
      </c>
      <c r="CV1305">
        <v>0</v>
      </c>
      <c r="CW1305">
        <v>15233875</v>
      </c>
      <c r="CX1305">
        <v>2250139</v>
      </c>
      <c r="CY1305">
        <v>3488277</v>
      </c>
      <c r="CZ1305">
        <v>2223285</v>
      </c>
      <c r="DA1305">
        <v>0</v>
      </c>
      <c r="DB1305">
        <v>0</v>
      </c>
      <c r="DC1305">
        <v>2513963</v>
      </c>
      <c r="DD1305">
        <v>39100465</v>
      </c>
      <c r="DE1305">
        <v>0</v>
      </c>
      <c r="DF1305">
        <v>1081596</v>
      </c>
      <c r="DG1305">
        <v>65891600</v>
      </c>
      <c r="DH1305">
        <v>1894855</v>
      </c>
      <c r="DI1305">
        <v>86645762</v>
      </c>
      <c r="DJ1305">
        <v>2476115</v>
      </c>
      <c r="DK1305">
        <v>161490</v>
      </c>
      <c r="DL1305">
        <v>0</v>
      </c>
      <c r="DM1305">
        <v>0</v>
      </c>
      <c r="DN1305">
        <v>0</v>
      </c>
      <c r="DO1305">
        <v>0</v>
      </c>
      <c r="DP1305">
        <v>5233576</v>
      </c>
      <c r="DQ1305">
        <v>135622928</v>
      </c>
      <c r="DR1305">
        <v>0</v>
      </c>
      <c r="DS1305">
        <v>0</v>
      </c>
      <c r="DT1305">
        <v>0</v>
      </c>
      <c r="DU1305">
        <v>0</v>
      </c>
      <c r="DV1305">
        <v>0</v>
      </c>
      <c r="DW1305">
        <v>0</v>
      </c>
      <c r="DX1305">
        <v>0</v>
      </c>
      <c r="DY1305">
        <v>0</v>
      </c>
      <c r="DZ1305">
        <v>0</v>
      </c>
      <c r="EA1305">
        <v>0</v>
      </c>
      <c r="EB1305">
        <v>1656396</v>
      </c>
      <c r="EC1305">
        <v>0</v>
      </c>
      <c r="ED1305">
        <v>0</v>
      </c>
    </row>
    <row r="1306" spans="1:134" x14ac:dyDescent="0.3">
      <c r="A1306">
        <v>106560481</v>
      </c>
      <c r="B1306" t="s">
        <v>2033</v>
      </c>
      <c r="C1306">
        <v>20181</v>
      </c>
      <c r="D1306" s="1">
        <v>43101</v>
      </c>
      <c r="E1306" s="1">
        <v>43190</v>
      </c>
      <c r="F1306" t="s">
        <v>134</v>
      </c>
      <c r="G1306" t="s">
        <v>187</v>
      </c>
      <c r="H1306">
        <v>10</v>
      </c>
      <c r="I1306">
        <v>809</v>
      </c>
      <c r="J1306" t="s">
        <v>276</v>
      </c>
      <c r="K1306" t="s">
        <v>137</v>
      </c>
      <c r="L1306" t="s">
        <v>138</v>
      </c>
      <c r="M1306" t="s">
        <v>2034</v>
      </c>
      <c r="N1306" t="s">
        <v>2035</v>
      </c>
      <c r="O1306" t="s">
        <v>313</v>
      </c>
      <c r="P1306">
        <v>93003</v>
      </c>
      <c r="Q1306" t="s">
        <v>2036</v>
      </c>
      <c r="R1306">
        <v>272</v>
      </c>
      <c r="S1306">
        <v>259</v>
      </c>
      <c r="T1306">
        <v>136</v>
      </c>
      <c r="U1306">
        <v>455</v>
      </c>
      <c r="V1306">
        <v>89</v>
      </c>
      <c r="W1306">
        <v>450</v>
      </c>
      <c r="X1306">
        <v>743</v>
      </c>
      <c r="Y1306">
        <v>0</v>
      </c>
      <c r="Z1306">
        <v>0</v>
      </c>
      <c r="AA1306">
        <v>245</v>
      </c>
      <c r="AB1306">
        <v>411</v>
      </c>
      <c r="AC1306">
        <v>0</v>
      </c>
      <c r="AD1306">
        <v>92</v>
      </c>
      <c r="AE1306">
        <v>2485</v>
      </c>
      <c r="AF1306">
        <v>0</v>
      </c>
      <c r="AG1306">
        <v>2315</v>
      </c>
      <c r="AH1306">
        <v>370</v>
      </c>
      <c r="AI1306">
        <v>2433</v>
      </c>
      <c r="AJ1306">
        <v>2495</v>
      </c>
      <c r="AK1306">
        <v>0</v>
      </c>
      <c r="AL1306">
        <v>0</v>
      </c>
      <c r="AM1306">
        <v>1984</v>
      </c>
      <c r="AN1306">
        <v>1467</v>
      </c>
      <c r="AO1306">
        <v>0</v>
      </c>
      <c r="AP1306">
        <v>283</v>
      </c>
      <c r="AQ1306">
        <v>11347</v>
      </c>
      <c r="AR1306">
        <v>0</v>
      </c>
      <c r="AS130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22694</v>
      </c>
      <c r="AT1306">
        <v>6274</v>
      </c>
      <c r="AU1306">
        <v>671</v>
      </c>
      <c r="AV1306">
        <v>4709</v>
      </c>
      <c r="AW1306">
        <v>19889</v>
      </c>
      <c r="AX1306">
        <v>0</v>
      </c>
      <c r="AY1306">
        <v>0</v>
      </c>
      <c r="AZ1306">
        <v>14913</v>
      </c>
      <c r="BA1306">
        <v>8997</v>
      </c>
      <c r="BB1306">
        <v>0</v>
      </c>
      <c r="BC1306">
        <v>10021</v>
      </c>
      <c r="BD1306">
        <v>65474</v>
      </c>
      <c r="BE1306">
        <v>43689962</v>
      </c>
      <c r="BF1306">
        <v>7441776</v>
      </c>
      <c r="BG1306">
        <v>37503942</v>
      </c>
      <c r="BH1306">
        <v>51520354</v>
      </c>
      <c r="BI1306">
        <v>0</v>
      </c>
      <c r="BJ1306">
        <v>0</v>
      </c>
      <c r="BK1306">
        <v>29509580</v>
      </c>
      <c r="BL1306">
        <v>32542406</v>
      </c>
      <c r="BM1306">
        <v>0</v>
      </c>
      <c r="BN1306">
        <v>5236346</v>
      </c>
      <c r="BO1306">
        <v>207444366</v>
      </c>
      <c r="BP1306">
        <v>35636384</v>
      </c>
      <c r="BQ1306">
        <v>3743291</v>
      </c>
      <c r="BR1306">
        <v>25827179</v>
      </c>
      <c r="BS1306">
        <v>112353012</v>
      </c>
      <c r="BT1306">
        <v>0</v>
      </c>
      <c r="BU1306">
        <v>0</v>
      </c>
      <c r="BV1306">
        <v>13244408</v>
      </c>
      <c r="BW1306">
        <v>47637205</v>
      </c>
      <c r="BX1306">
        <v>0</v>
      </c>
      <c r="BY1306">
        <v>10838119</v>
      </c>
      <c r="BZ1306">
        <v>249279598</v>
      </c>
      <c r="CA1306">
        <v>14428837</v>
      </c>
      <c r="CB1306">
        <v>59638820</v>
      </c>
      <c r="CC1306">
        <v>7841288</v>
      </c>
      <c r="CD1306">
        <v>75778992</v>
      </c>
      <c r="CE1306">
        <v>81329800</v>
      </c>
      <c r="CF1306">
        <v>-45073073</v>
      </c>
      <c r="CG1306">
        <v>0</v>
      </c>
      <c r="CH1306">
        <v>0</v>
      </c>
      <c r="CI1306">
        <v>11406915</v>
      </c>
      <c r="CJ1306">
        <v>44911456</v>
      </c>
      <c r="CK1306">
        <v>0</v>
      </c>
      <c r="CL1306">
        <v>0</v>
      </c>
      <c r="CM1306">
        <v>0</v>
      </c>
      <c r="CN1306">
        <v>0</v>
      </c>
      <c r="CO1306">
        <v>0</v>
      </c>
      <c r="CP1306">
        <v>6681020</v>
      </c>
      <c r="CQ1306">
        <v>256944055</v>
      </c>
      <c r="CR1306">
        <v>0</v>
      </c>
      <c r="CS1306">
        <v>3567780</v>
      </c>
      <c r="CT1306">
        <v>0</v>
      </c>
      <c r="CU1306">
        <v>460600</v>
      </c>
      <c r="CV1306">
        <v>4028380</v>
      </c>
      <c r="CW1306">
        <v>19687526</v>
      </c>
      <c r="CX1306">
        <v>3343779</v>
      </c>
      <c r="CY1306">
        <v>7283978</v>
      </c>
      <c r="CZ1306">
        <v>82543566</v>
      </c>
      <c r="DA1306">
        <v>0</v>
      </c>
      <c r="DB1306">
        <v>0</v>
      </c>
      <c r="DC1306">
        <v>11660358</v>
      </c>
      <c r="DD1306">
        <v>35268154</v>
      </c>
      <c r="DE1306">
        <v>0</v>
      </c>
      <c r="DF1306">
        <v>44020928</v>
      </c>
      <c r="DG1306">
        <v>203808289</v>
      </c>
      <c r="DH1306">
        <v>15499750</v>
      </c>
      <c r="DI1306">
        <v>105187983</v>
      </c>
      <c r="DJ1306">
        <v>0</v>
      </c>
      <c r="DK1306">
        <v>19310236</v>
      </c>
      <c r="DL1306">
        <v>0</v>
      </c>
      <c r="DM1306">
        <v>0</v>
      </c>
      <c r="DN1306">
        <v>0</v>
      </c>
      <c r="DO1306">
        <v>0</v>
      </c>
      <c r="DP1306">
        <v>1150512</v>
      </c>
      <c r="DQ1306">
        <v>418476991</v>
      </c>
      <c r="DR1306">
        <v>0</v>
      </c>
      <c r="DS1306">
        <v>0</v>
      </c>
      <c r="DT1306">
        <v>0</v>
      </c>
      <c r="DU1306">
        <v>0</v>
      </c>
      <c r="DV1306">
        <v>0</v>
      </c>
      <c r="DW1306">
        <v>0</v>
      </c>
      <c r="DX1306">
        <v>0</v>
      </c>
      <c r="DY1306">
        <v>0</v>
      </c>
      <c r="DZ1306">
        <v>0</v>
      </c>
      <c r="EA1306">
        <v>0</v>
      </c>
      <c r="EB1306">
        <v>0</v>
      </c>
      <c r="EC1306">
        <v>0</v>
      </c>
      <c r="ED1306">
        <v>0</v>
      </c>
    </row>
    <row r="1307" spans="1:134" x14ac:dyDescent="0.3">
      <c r="A1307">
        <v>106454012</v>
      </c>
      <c r="B1307" t="s">
        <v>2037</v>
      </c>
      <c r="C1307">
        <v>20181</v>
      </c>
      <c r="D1307" s="1">
        <v>43101</v>
      </c>
      <c r="E1307" s="1">
        <v>43190</v>
      </c>
      <c r="F1307" t="s">
        <v>134</v>
      </c>
      <c r="G1307" t="s">
        <v>1182</v>
      </c>
      <c r="H1307">
        <v>1</v>
      </c>
      <c r="I1307">
        <v>209</v>
      </c>
      <c r="J1307" t="s">
        <v>255</v>
      </c>
      <c r="K1307" t="s">
        <v>137</v>
      </c>
      <c r="L1307" t="s">
        <v>138</v>
      </c>
      <c r="M1307" t="s">
        <v>2038</v>
      </c>
      <c r="N1307" t="s">
        <v>2039</v>
      </c>
      <c r="O1307" t="s">
        <v>1231</v>
      </c>
      <c r="P1307">
        <v>96001</v>
      </c>
      <c r="Q1307" t="s">
        <v>2040</v>
      </c>
      <c r="R1307">
        <v>88</v>
      </c>
      <c r="S1307">
        <v>88</v>
      </c>
      <c r="T1307">
        <v>80</v>
      </c>
      <c r="U1307">
        <v>199</v>
      </c>
      <c r="V1307">
        <v>0</v>
      </c>
      <c r="W1307">
        <v>0</v>
      </c>
      <c r="X1307">
        <v>43</v>
      </c>
      <c r="Y1307">
        <v>0</v>
      </c>
      <c r="Z1307">
        <v>0</v>
      </c>
      <c r="AA1307">
        <v>0</v>
      </c>
      <c r="AB1307">
        <v>26</v>
      </c>
      <c r="AC1307">
        <v>0</v>
      </c>
      <c r="AD1307">
        <v>0</v>
      </c>
      <c r="AE1307">
        <v>268</v>
      </c>
      <c r="AF1307">
        <v>0</v>
      </c>
      <c r="AG1307">
        <v>4686</v>
      </c>
      <c r="AH1307">
        <v>4</v>
      </c>
      <c r="AI1307">
        <v>90</v>
      </c>
      <c r="AJ1307">
        <v>1586</v>
      </c>
      <c r="AK1307">
        <v>0</v>
      </c>
      <c r="AL1307">
        <v>0</v>
      </c>
      <c r="AM1307">
        <v>0</v>
      </c>
      <c r="AN1307">
        <v>530</v>
      </c>
      <c r="AO1307">
        <v>0</v>
      </c>
      <c r="AP1307">
        <v>0</v>
      </c>
      <c r="AQ1307">
        <v>6896</v>
      </c>
      <c r="AR1307">
        <v>0</v>
      </c>
      <c r="AS130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13792</v>
      </c>
      <c r="AT1307">
        <v>920</v>
      </c>
      <c r="AU1307">
        <v>0</v>
      </c>
      <c r="AV1307">
        <v>0</v>
      </c>
      <c r="AW1307">
        <v>0</v>
      </c>
      <c r="AX1307">
        <v>0</v>
      </c>
      <c r="AY1307">
        <v>0</v>
      </c>
      <c r="AZ1307">
        <v>0</v>
      </c>
      <c r="BA1307">
        <v>253</v>
      </c>
      <c r="BB1307">
        <v>0</v>
      </c>
      <c r="BC1307">
        <v>0</v>
      </c>
      <c r="BD1307">
        <v>1173</v>
      </c>
      <c r="BE1307">
        <v>44812979</v>
      </c>
      <c r="BF1307">
        <v>92043</v>
      </c>
      <c r="BG1307">
        <v>486164</v>
      </c>
      <c r="BH1307">
        <v>17530426</v>
      </c>
      <c r="BI1307">
        <v>0</v>
      </c>
      <c r="BJ1307">
        <v>0</v>
      </c>
      <c r="BK1307">
        <v>0</v>
      </c>
      <c r="BL1307">
        <v>6213604</v>
      </c>
      <c r="BM1307">
        <v>0</v>
      </c>
      <c r="BN1307">
        <v>0</v>
      </c>
      <c r="BO1307">
        <v>69135216</v>
      </c>
      <c r="BP1307">
        <v>840380</v>
      </c>
      <c r="BQ1307">
        <v>0</v>
      </c>
      <c r="BR1307">
        <v>0</v>
      </c>
      <c r="BS1307">
        <v>0</v>
      </c>
      <c r="BT1307">
        <v>0</v>
      </c>
      <c r="BU1307">
        <v>0</v>
      </c>
      <c r="BV1307">
        <v>0</v>
      </c>
      <c r="BW1307">
        <v>158007</v>
      </c>
      <c r="BX1307">
        <v>0</v>
      </c>
      <c r="BY1307">
        <v>0</v>
      </c>
      <c r="BZ1307">
        <v>998387</v>
      </c>
      <c r="CA1307">
        <v>0</v>
      </c>
      <c r="CB1307">
        <v>38959512</v>
      </c>
      <c r="CC1307">
        <v>83306</v>
      </c>
      <c r="CD1307">
        <v>429483</v>
      </c>
      <c r="CE1307">
        <v>14274908</v>
      </c>
      <c r="CF1307">
        <v>0</v>
      </c>
      <c r="CG1307">
        <v>0</v>
      </c>
      <c r="CH1307">
        <v>0</v>
      </c>
      <c r="CI1307">
        <v>0</v>
      </c>
      <c r="CJ1307">
        <v>5361742</v>
      </c>
      <c r="CK1307">
        <v>0</v>
      </c>
      <c r="CL1307">
        <v>0</v>
      </c>
      <c r="CM1307">
        <v>0</v>
      </c>
      <c r="CN1307">
        <v>0</v>
      </c>
      <c r="CO1307">
        <v>0</v>
      </c>
      <c r="CP1307">
        <v>0</v>
      </c>
      <c r="CQ1307">
        <v>59108951</v>
      </c>
      <c r="CR1307">
        <v>0</v>
      </c>
      <c r="CS1307">
        <v>0</v>
      </c>
      <c r="CT1307">
        <v>0</v>
      </c>
      <c r="CU1307">
        <v>0</v>
      </c>
      <c r="CV1307">
        <v>0</v>
      </c>
      <c r="CW1307">
        <v>6693846</v>
      </c>
      <c r="CX1307">
        <v>8737</v>
      </c>
      <c r="CY1307">
        <v>56681</v>
      </c>
      <c r="CZ1307">
        <v>3255519</v>
      </c>
      <c r="DA1307">
        <v>0</v>
      </c>
      <c r="DB1307">
        <v>0</v>
      </c>
      <c r="DC1307">
        <v>0</v>
      </c>
      <c r="DD1307">
        <v>1009869</v>
      </c>
      <c r="DE1307">
        <v>0</v>
      </c>
      <c r="DF1307">
        <v>0</v>
      </c>
      <c r="DG1307">
        <v>11024652</v>
      </c>
      <c r="DH1307">
        <v>34818</v>
      </c>
      <c r="DI1307">
        <v>7394500</v>
      </c>
      <c r="DJ1307">
        <v>0</v>
      </c>
      <c r="DK1307">
        <v>0</v>
      </c>
      <c r="DL1307">
        <v>0</v>
      </c>
      <c r="DM1307">
        <v>0</v>
      </c>
      <c r="DN1307">
        <v>0</v>
      </c>
      <c r="DO1307">
        <v>0</v>
      </c>
      <c r="DP1307">
        <v>337597</v>
      </c>
      <c r="DQ1307">
        <v>7682580</v>
      </c>
      <c r="DR1307">
        <v>0</v>
      </c>
      <c r="DS1307">
        <v>0</v>
      </c>
      <c r="DT1307">
        <v>0</v>
      </c>
      <c r="DU1307">
        <v>0</v>
      </c>
      <c r="DV1307">
        <v>0</v>
      </c>
      <c r="DW1307">
        <v>0</v>
      </c>
      <c r="DX1307">
        <v>0</v>
      </c>
      <c r="DY1307">
        <v>0</v>
      </c>
      <c r="DZ1307">
        <v>0</v>
      </c>
      <c r="EA1307">
        <v>0</v>
      </c>
      <c r="EB1307">
        <v>0</v>
      </c>
      <c r="EC1307">
        <v>0</v>
      </c>
      <c r="ED1307">
        <v>0</v>
      </c>
    </row>
    <row r="1308" spans="1:134" x14ac:dyDescent="0.3">
      <c r="A1308">
        <v>106344035</v>
      </c>
      <c r="B1308" t="s">
        <v>2041</v>
      </c>
      <c r="C1308">
        <v>20181</v>
      </c>
      <c r="D1308" s="1">
        <v>43101</v>
      </c>
      <c r="E1308" s="1">
        <v>43190</v>
      </c>
      <c r="F1308" t="s">
        <v>134</v>
      </c>
      <c r="G1308" t="s">
        <v>558</v>
      </c>
      <c r="H1308">
        <v>2</v>
      </c>
      <c r="I1308">
        <v>309</v>
      </c>
      <c r="J1308" t="s">
        <v>255</v>
      </c>
      <c r="K1308" t="s">
        <v>137</v>
      </c>
      <c r="L1308" t="s">
        <v>138</v>
      </c>
      <c r="M1308" t="s">
        <v>2042</v>
      </c>
      <c r="N1308" t="s">
        <v>2043</v>
      </c>
      <c r="O1308" t="s">
        <v>1223</v>
      </c>
      <c r="P1308">
        <v>95630</v>
      </c>
      <c r="Q1308" t="s">
        <v>2044</v>
      </c>
      <c r="R1308">
        <v>58</v>
      </c>
      <c r="S1308">
        <v>58</v>
      </c>
      <c r="T1308">
        <v>58</v>
      </c>
      <c r="U1308">
        <v>47</v>
      </c>
      <c r="V1308">
        <v>7</v>
      </c>
      <c r="W1308">
        <v>2</v>
      </c>
      <c r="X1308">
        <v>32</v>
      </c>
      <c r="Y1308">
        <v>0</v>
      </c>
      <c r="Z1308">
        <v>0</v>
      </c>
      <c r="AA1308">
        <v>0</v>
      </c>
      <c r="AB1308">
        <v>14</v>
      </c>
      <c r="AC1308">
        <v>0</v>
      </c>
      <c r="AD1308">
        <v>0</v>
      </c>
      <c r="AE1308">
        <v>102</v>
      </c>
      <c r="AF1308">
        <v>0</v>
      </c>
      <c r="AG1308">
        <v>1506</v>
      </c>
      <c r="AH1308">
        <v>365</v>
      </c>
      <c r="AI1308">
        <v>169</v>
      </c>
      <c r="AJ1308">
        <v>1376</v>
      </c>
      <c r="AK1308">
        <v>0</v>
      </c>
      <c r="AL1308">
        <v>0</v>
      </c>
      <c r="AM1308">
        <v>0</v>
      </c>
      <c r="AN1308">
        <v>799</v>
      </c>
      <c r="AO1308">
        <v>0</v>
      </c>
      <c r="AP1308">
        <v>0</v>
      </c>
      <c r="AQ1308">
        <v>4215</v>
      </c>
      <c r="AR1308">
        <v>0</v>
      </c>
      <c r="AS130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8430</v>
      </c>
      <c r="AT1308">
        <v>0</v>
      </c>
      <c r="AU1308">
        <v>0</v>
      </c>
      <c r="AV1308">
        <v>0</v>
      </c>
      <c r="AW1308">
        <v>0</v>
      </c>
      <c r="AX1308">
        <v>0</v>
      </c>
      <c r="AY1308">
        <v>0</v>
      </c>
      <c r="AZ1308">
        <v>0</v>
      </c>
      <c r="BA1308">
        <v>0</v>
      </c>
      <c r="BB1308">
        <v>0</v>
      </c>
      <c r="BC1308">
        <v>0</v>
      </c>
      <c r="BD1308">
        <v>0</v>
      </c>
      <c r="BE1308">
        <v>15169810</v>
      </c>
      <c r="BF1308">
        <v>3178866</v>
      </c>
      <c r="BG1308">
        <v>1910586</v>
      </c>
      <c r="BH1308">
        <v>11224992</v>
      </c>
      <c r="BI1308">
        <v>0</v>
      </c>
      <c r="BJ1308">
        <v>0</v>
      </c>
      <c r="BK1308">
        <v>0</v>
      </c>
      <c r="BL1308">
        <v>6863016</v>
      </c>
      <c r="BM1308">
        <v>0</v>
      </c>
      <c r="BN1308">
        <v>0</v>
      </c>
      <c r="BO1308">
        <v>38347270</v>
      </c>
      <c r="BP1308">
        <v>0</v>
      </c>
      <c r="BQ1308">
        <v>0</v>
      </c>
      <c r="BR1308">
        <v>0</v>
      </c>
      <c r="BS1308">
        <v>0</v>
      </c>
      <c r="BT1308">
        <v>0</v>
      </c>
      <c r="BU1308">
        <v>0</v>
      </c>
      <c r="BV1308">
        <v>0</v>
      </c>
      <c r="BW1308">
        <v>0</v>
      </c>
      <c r="BX1308">
        <v>0</v>
      </c>
      <c r="BY1308">
        <v>0</v>
      </c>
      <c r="BZ1308">
        <v>0</v>
      </c>
      <c r="CA1308">
        <v>0</v>
      </c>
      <c r="CB1308">
        <v>12508407</v>
      </c>
      <c r="CC1308">
        <v>2373034</v>
      </c>
      <c r="CD1308">
        <v>1727412</v>
      </c>
      <c r="CE1308">
        <v>8161577</v>
      </c>
      <c r="CF1308">
        <v>0</v>
      </c>
      <c r="CG1308">
        <v>0</v>
      </c>
      <c r="CH1308">
        <v>0</v>
      </c>
      <c r="CI1308">
        <v>0</v>
      </c>
      <c r="CJ1308">
        <v>3740093</v>
      </c>
      <c r="CK1308">
        <v>0</v>
      </c>
      <c r="CL1308">
        <v>0</v>
      </c>
      <c r="CM1308">
        <v>0</v>
      </c>
      <c r="CN1308">
        <v>0</v>
      </c>
      <c r="CO1308">
        <v>0</v>
      </c>
      <c r="CP1308">
        <v>0</v>
      </c>
      <c r="CQ1308">
        <v>28510523</v>
      </c>
      <c r="CR1308">
        <v>0</v>
      </c>
      <c r="CS1308">
        <v>0</v>
      </c>
      <c r="CT1308">
        <v>0</v>
      </c>
      <c r="CU1308">
        <v>0</v>
      </c>
      <c r="CV1308">
        <v>0</v>
      </c>
      <c r="CW1308">
        <v>2661403</v>
      </c>
      <c r="CX1308">
        <v>805832</v>
      </c>
      <c r="CY1308">
        <v>183174</v>
      </c>
      <c r="CZ1308">
        <v>3063415</v>
      </c>
      <c r="DA1308">
        <v>0</v>
      </c>
      <c r="DB1308">
        <v>0</v>
      </c>
      <c r="DC1308">
        <v>0</v>
      </c>
      <c r="DD1308">
        <v>3122923</v>
      </c>
      <c r="DE1308">
        <v>0</v>
      </c>
      <c r="DF1308">
        <v>0</v>
      </c>
      <c r="DG1308">
        <v>9836747</v>
      </c>
      <c r="DH1308">
        <v>21214</v>
      </c>
      <c r="DI1308">
        <v>6715376</v>
      </c>
      <c r="DJ1308">
        <v>0</v>
      </c>
      <c r="DK1308">
        <v>0</v>
      </c>
      <c r="DL1308">
        <v>0</v>
      </c>
      <c r="DM1308">
        <v>0</v>
      </c>
      <c r="DN1308">
        <v>0</v>
      </c>
      <c r="DO1308">
        <v>0</v>
      </c>
      <c r="DP1308">
        <v>86889</v>
      </c>
      <c r="DQ1308">
        <v>467390</v>
      </c>
      <c r="DR1308">
        <v>0</v>
      </c>
      <c r="DS1308">
        <v>0</v>
      </c>
      <c r="DT1308">
        <v>0</v>
      </c>
      <c r="DU1308">
        <v>0</v>
      </c>
      <c r="DV1308">
        <v>0</v>
      </c>
      <c r="DW1308">
        <v>0</v>
      </c>
      <c r="DX1308">
        <v>0</v>
      </c>
      <c r="DY1308">
        <v>0</v>
      </c>
      <c r="DZ1308">
        <v>0</v>
      </c>
      <c r="EA1308">
        <v>0</v>
      </c>
      <c r="EB1308">
        <v>0</v>
      </c>
      <c r="EC1308">
        <v>0</v>
      </c>
      <c r="ED1308">
        <v>0</v>
      </c>
    </row>
    <row r="1309" spans="1:134" x14ac:dyDescent="0.3">
      <c r="A1309">
        <v>106374094</v>
      </c>
      <c r="B1309" t="s">
        <v>2045</v>
      </c>
      <c r="C1309">
        <v>20181</v>
      </c>
      <c r="D1309" s="1">
        <v>43101</v>
      </c>
      <c r="E1309" s="1">
        <v>43190</v>
      </c>
      <c r="F1309" t="s">
        <v>134</v>
      </c>
      <c r="G1309" t="s">
        <v>254</v>
      </c>
      <c r="H1309">
        <v>14</v>
      </c>
      <c r="I1309">
        <v>1418</v>
      </c>
      <c r="J1309" t="s">
        <v>255</v>
      </c>
      <c r="K1309" t="s">
        <v>137</v>
      </c>
      <c r="L1309" t="s">
        <v>138</v>
      </c>
      <c r="M1309" t="s">
        <v>2046</v>
      </c>
      <c r="N1309" t="s">
        <v>2047</v>
      </c>
      <c r="O1309" t="s">
        <v>308</v>
      </c>
      <c r="P1309">
        <v>92103</v>
      </c>
      <c r="Q1309" t="s">
        <v>2048</v>
      </c>
      <c r="R1309">
        <v>110</v>
      </c>
      <c r="S1309">
        <v>110</v>
      </c>
      <c r="T1309">
        <v>110</v>
      </c>
      <c r="U1309">
        <v>74</v>
      </c>
      <c r="V1309">
        <v>11</v>
      </c>
      <c r="W1309">
        <v>1</v>
      </c>
      <c r="X1309">
        <v>18</v>
      </c>
      <c r="Y1309">
        <v>0</v>
      </c>
      <c r="Z1309">
        <v>0</v>
      </c>
      <c r="AA1309">
        <v>29</v>
      </c>
      <c r="AB1309">
        <v>0</v>
      </c>
      <c r="AC1309">
        <v>0</v>
      </c>
      <c r="AD1309">
        <v>0</v>
      </c>
      <c r="AE1309">
        <v>133</v>
      </c>
      <c r="AF1309">
        <v>0</v>
      </c>
      <c r="AG1309">
        <v>3060</v>
      </c>
      <c r="AH1309">
        <v>484</v>
      </c>
      <c r="AI1309">
        <v>36</v>
      </c>
      <c r="AJ1309">
        <v>1077</v>
      </c>
      <c r="AK1309">
        <v>0</v>
      </c>
      <c r="AL1309">
        <v>0</v>
      </c>
      <c r="AM1309">
        <v>1377</v>
      </c>
      <c r="AN1309">
        <v>0</v>
      </c>
      <c r="AO1309">
        <v>0</v>
      </c>
      <c r="AP1309">
        <v>0</v>
      </c>
      <c r="AQ1309">
        <v>6034</v>
      </c>
      <c r="AR1309">
        <v>0</v>
      </c>
      <c r="AS1309">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12068</v>
      </c>
      <c r="AT1309">
        <v>368</v>
      </c>
      <c r="AU1309">
        <v>25</v>
      </c>
      <c r="AV1309">
        <v>0</v>
      </c>
      <c r="AW1309">
        <v>169</v>
      </c>
      <c r="AX1309">
        <v>0</v>
      </c>
      <c r="AY1309">
        <v>0</v>
      </c>
      <c r="AZ1309">
        <v>381</v>
      </c>
      <c r="BA1309">
        <v>0</v>
      </c>
      <c r="BB1309">
        <v>0</v>
      </c>
      <c r="BC1309">
        <v>0</v>
      </c>
      <c r="BD1309">
        <v>943</v>
      </c>
      <c r="BE1309">
        <v>36950811</v>
      </c>
      <c r="BF1309">
        <v>5277095</v>
      </c>
      <c r="BG1309">
        <v>582659</v>
      </c>
      <c r="BH1309">
        <v>11783955</v>
      </c>
      <c r="BI1309">
        <v>0</v>
      </c>
      <c r="BJ1309">
        <v>0</v>
      </c>
      <c r="BK1309">
        <v>15453640</v>
      </c>
      <c r="BL1309">
        <v>0</v>
      </c>
      <c r="BM1309">
        <v>0</v>
      </c>
      <c r="BN1309">
        <v>0</v>
      </c>
      <c r="BO1309">
        <v>70048160</v>
      </c>
      <c r="BP1309">
        <v>414508</v>
      </c>
      <c r="BQ1309">
        <v>29230</v>
      </c>
      <c r="BR1309">
        <v>0</v>
      </c>
      <c r="BS1309">
        <v>189671</v>
      </c>
      <c r="BT1309">
        <v>0</v>
      </c>
      <c r="BU1309">
        <v>0</v>
      </c>
      <c r="BV1309">
        <v>420640</v>
      </c>
      <c r="BW1309">
        <v>0</v>
      </c>
      <c r="BX1309">
        <v>0</v>
      </c>
      <c r="BY1309">
        <v>0</v>
      </c>
      <c r="BZ1309">
        <v>1054049</v>
      </c>
      <c r="CA1309">
        <v>117851</v>
      </c>
      <c r="CB1309">
        <v>30885088</v>
      </c>
      <c r="CC1309">
        <v>4654022</v>
      </c>
      <c r="CD1309">
        <v>566416</v>
      </c>
      <c r="CE1309">
        <v>9048804</v>
      </c>
      <c r="CF1309">
        <v>0</v>
      </c>
      <c r="CG1309">
        <v>0</v>
      </c>
      <c r="CH1309">
        <v>0</v>
      </c>
      <c r="CI1309">
        <v>13814553</v>
      </c>
      <c r="CJ1309">
        <v>0</v>
      </c>
      <c r="CK1309">
        <v>0</v>
      </c>
      <c r="CL1309">
        <v>0</v>
      </c>
      <c r="CM1309">
        <v>0</v>
      </c>
      <c r="CN1309">
        <v>0</v>
      </c>
      <c r="CO1309">
        <v>0</v>
      </c>
      <c r="CP1309">
        <v>0</v>
      </c>
      <c r="CQ1309">
        <v>59086734</v>
      </c>
      <c r="CR1309">
        <v>0</v>
      </c>
      <c r="CS1309">
        <v>0</v>
      </c>
      <c r="CT1309">
        <v>0</v>
      </c>
      <c r="CU1309">
        <v>0</v>
      </c>
      <c r="CV1309">
        <v>0</v>
      </c>
      <c r="CW1309">
        <v>6362380</v>
      </c>
      <c r="CX1309">
        <v>652303</v>
      </c>
      <c r="CY1309">
        <v>16243</v>
      </c>
      <c r="CZ1309">
        <v>2924822</v>
      </c>
      <c r="DA1309">
        <v>0</v>
      </c>
      <c r="DB1309">
        <v>0</v>
      </c>
      <c r="DC1309">
        <v>2059727</v>
      </c>
      <c r="DD1309">
        <v>0</v>
      </c>
      <c r="DE1309">
        <v>0</v>
      </c>
      <c r="DF1309">
        <v>0</v>
      </c>
      <c r="DG1309">
        <v>12015475</v>
      </c>
      <c r="DH1309">
        <v>39584</v>
      </c>
      <c r="DI1309">
        <v>9555814</v>
      </c>
      <c r="DJ1309">
        <v>0</v>
      </c>
      <c r="DK1309">
        <v>0</v>
      </c>
      <c r="DL1309">
        <v>0</v>
      </c>
      <c r="DM1309">
        <v>0</v>
      </c>
      <c r="DN1309">
        <v>0</v>
      </c>
      <c r="DO1309">
        <v>0</v>
      </c>
      <c r="DP1309">
        <v>160122</v>
      </c>
      <c r="DQ1309">
        <v>1038626</v>
      </c>
      <c r="DR1309">
        <v>0</v>
      </c>
      <c r="DS1309">
        <v>0</v>
      </c>
      <c r="DT1309">
        <v>0</v>
      </c>
      <c r="DU1309">
        <v>0</v>
      </c>
      <c r="DV1309">
        <v>0</v>
      </c>
      <c r="DW1309">
        <v>0</v>
      </c>
      <c r="DX1309">
        <v>0</v>
      </c>
      <c r="DY1309">
        <v>0</v>
      </c>
      <c r="DZ1309">
        <v>0</v>
      </c>
      <c r="EA1309">
        <v>0</v>
      </c>
      <c r="EB1309">
        <v>0</v>
      </c>
      <c r="EC1309">
        <v>0</v>
      </c>
      <c r="ED1309">
        <v>0</v>
      </c>
    </row>
    <row r="1310" spans="1:134" x14ac:dyDescent="0.3">
      <c r="A1310">
        <v>106361370</v>
      </c>
      <c r="B1310" t="s">
        <v>2049</v>
      </c>
      <c r="C1310">
        <v>20181</v>
      </c>
      <c r="D1310" s="1">
        <v>43101</v>
      </c>
      <c r="E1310" s="1">
        <v>43190</v>
      </c>
      <c r="F1310" t="s">
        <v>134</v>
      </c>
      <c r="G1310" t="s">
        <v>275</v>
      </c>
      <c r="H1310">
        <v>12</v>
      </c>
      <c r="I1310">
        <v>1211</v>
      </c>
      <c r="J1310" t="s">
        <v>255</v>
      </c>
      <c r="K1310" t="s">
        <v>137</v>
      </c>
      <c r="L1310" t="s">
        <v>220</v>
      </c>
      <c r="M1310" t="s">
        <v>2050</v>
      </c>
      <c r="N1310" t="s">
        <v>2051</v>
      </c>
      <c r="O1310" t="s">
        <v>592</v>
      </c>
      <c r="P1310">
        <v>92395</v>
      </c>
      <c r="Q1310" t="s">
        <v>268</v>
      </c>
      <c r="R1310">
        <v>101</v>
      </c>
      <c r="S1310">
        <v>101</v>
      </c>
      <c r="T1310">
        <v>101</v>
      </c>
      <c r="U1310">
        <v>192</v>
      </c>
      <c r="V1310">
        <v>156</v>
      </c>
      <c r="W1310">
        <v>115</v>
      </c>
      <c r="X1310">
        <v>543</v>
      </c>
      <c r="Y1310">
        <v>0</v>
      </c>
      <c r="Z1310">
        <v>0</v>
      </c>
      <c r="AA1310">
        <v>148</v>
      </c>
      <c r="AB1310">
        <v>99</v>
      </c>
      <c r="AC1310">
        <v>15</v>
      </c>
      <c r="AD1310">
        <v>0</v>
      </c>
      <c r="AE1310">
        <v>1268</v>
      </c>
      <c r="AF1310">
        <v>0</v>
      </c>
      <c r="AG1310">
        <v>1382</v>
      </c>
      <c r="AH1310">
        <v>641</v>
      </c>
      <c r="AI1310">
        <v>436</v>
      </c>
      <c r="AJ1310">
        <v>2009</v>
      </c>
      <c r="AK1310">
        <v>0</v>
      </c>
      <c r="AL1310">
        <v>0</v>
      </c>
      <c r="AM1310">
        <v>708</v>
      </c>
      <c r="AN1310">
        <v>306</v>
      </c>
      <c r="AO1310">
        <v>56</v>
      </c>
      <c r="AP1310">
        <v>0</v>
      </c>
      <c r="AQ1310">
        <v>5538</v>
      </c>
      <c r="AR1310">
        <v>0</v>
      </c>
      <c r="AS1310">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11076</v>
      </c>
      <c r="AT1310">
        <v>647</v>
      </c>
      <c r="AU1310">
        <v>1171</v>
      </c>
      <c r="AV1310">
        <v>1438</v>
      </c>
      <c r="AW1310">
        <v>8571</v>
      </c>
      <c r="AX1310">
        <v>0</v>
      </c>
      <c r="AY1310">
        <v>0</v>
      </c>
      <c r="AZ1310">
        <v>1217</v>
      </c>
      <c r="BA1310">
        <v>612</v>
      </c>
      <c r="BB1310">
        <v>1435</v>
      </c>
      <c r="BC1310">
        <v>0</v>
      </c>
      <c r="BD1310">
        <v>15091</v>
      </c>
      <c r="BE1310">
        <v>12446166</v>
      </c>
      <c r="BF1310">
        <v>7846775</v>
      </c>
      <c r="BG1310">
        <v>4000161</v>
      </c>
      <c r="BH1310">
        <v>19404512</v>
      </c>
      <c r="BI1310">
        <v>0</v>
      </c>
      <c r="BJ1310">
        <v>0</v>
      </c>
      <c r="BK1310">
        <v>5939051</v>
      </c>
      <c r="BL1310">
        <v>4159978</v>
      </c>
      <c r="BM1310">
        <v>184535</v>
      </c>
      <c r="BN1310">
        <v>0</v>
      </c>
      <c r="BO1310">
        <v>53981178</v>
      </c>
      <c r="BP1310">
        <v>2164166</v>
      </c>
      <c r="BQ1310">
        <v>4741802</v>
      </c>
      <c r="BR1310">
        <v>2510199</v>
      </c>
      <c r="BS1310">
        <v>17457856</v>
      </c>
      <c r="BT1310">
        <v>0</v>
      </c>
      <c r="BU1310">
        <v>0</v>
      </c>
      <c r="BV1310">
        <v>4157373</v>
      </c>
      <c r="BW1310">
        <v>2469367</v>
      </c>
      <c r="BX1310">
        <v>1205046</v>
      </c>
      <c r="BY1310">
        <v>0</v>
      </c>
      <c r="BZ1310">
        <v>34705809</v>
      </c>
      <c r="CA1310">
        <v>1546773</v>
      </c>
      <c r="CB1310">
        <v>11019115</v>
      </c>
      <c r="CC1310">
        <v>9132665</v>
      </c>
      <c r="CD1310">
        <v>3331334</v>
      </c>
      <c r="CE1310">
        <v>33374106</v>
      </c>
      <c r="CF1310">
        <v>-2049</v>
      </c>
      <c r="CG1310">
        <v>0</v>
      </c>
      <c r="CH1310">
        <v>0</v>
      </c>
      <c r="CI1310">
        <v>5858785</v>
      </c>
      <c r="CJ1310">
        <v>3561509</v>
      </c>
      <c r="CK1310">
        <v>0</v>
      </c>
      <c r="CL1310">
        <v>986424</v>
      </c>
      <c r="CM1310">
        <v>0</v>
      </c>
      <c r="CN1310">
        <v>0</v>
      </c>
      <c r="CO1310">
        <v>0</v>
      </c>
      <c r="CP1310">
        <v>0</v>
      </c>
      <c r="CQ1310">
        <v>68808662</v>
      </c>
      <c r="CR1310">
        <v>0</v>
      </c>
      <c r="CS1310">
        <v>0</v>
      </c>
      <c r="CT1310">
        <v>0</v>
      </c>
      <c r="CU1310">
        <v>0</v>
      </c>
      <c r="CV1310">
        <v>0</v>
      </c>
      <c r="CW1310">
        <v>3591217</v>
      </c>
      <c r="CX1310">
        <v>3455912</v>
      </c>
      <c r="CY1310">
        <v>3179026</v>
      </c>
      <c r="CZ1310">
        <v>3490311</v>
      </c>
      <c r="DA1310">
        <v>0</v>
      </c>
      <c r="DB1310">
        <v>0</v>
      </c>
      <c r="DC1310">
        <v>4237639</v>
      </c>
      <c r="DD1310">
        <v>3067835</v>
      </c>
      <c r="DE1310">
        <v>0</v>
      </c>
      <c r="DF1310">
        <v>-1143615</v>
      </c>
      <c r="DG1310">
        <v>19878325</v>
      </c>
      <c r="DH1310">
        <v>253158</v>
      </c>
      <c r="DI1310">
        <v>26388045</v>
      </c>
      <c r="DJ1310">
        <v>620599</v>
      </c>
      <c r="DK1310">
        <v>0</v>
      </c>
      <c r="DL1310">
        <v>0</v>
      </c>
      <c r="DM1310">
        <v>0</v>
      </c>
      <c r="DN1310">
        <v>0</v>
      </c>
      <c r="DO1310">
        <v>0</v>
      </c>
      <c r="DP1310">
        <v>988409</v>
      </c>
      <c r="DQ1310">
        <v>14220130</v>
      </c>
      <c r="DR1310">
        <v>0</v>
      </c>
      <c r="DS1310">
        <v>0</v>
      </c>
      <c r="DT1310">
        <v>0</v>
      </c>
      <c r="DU1310">
        <v>0</v>
      </c>
      <c r="DV1310">
        <v>0</v>
      </c>
      <c r="DW1310">
        <v>0</v>
      </c>
      <c r="DX1310">
        <v>0</v>
      </c>
      <c r="DY1310">
        <v>0</v>
      </c>
      <c r="DZ1310">
        <v>0</v>
      </c>
      <c r="EA1310">
        <v>0</v>
      </c>
      <c r="EB1310">
        <v>0</v>
      </c>
      <c r="EC1310">
        <v>0</v>
      </c>
      <c r="ED1310">
        <v>0</v>
      </c>
    </row>
    <row r="1311" spans="1:134" x14ac:dyDescent="0.3">
      <c r="A1311">
        <v>106010987</v>
      </c>
      <c r="B1311" t="s">
        <v>2052</v>
      </c>
      <c r="C1311">
        <v>20181</v>
      </c>
      <c r="D1311" s="1">
        <v>43101</v>
      </c>
      <c r="E1311" s="1">
        <v>43190</v>
      </c>
      <c r="F1311" t="s">
        <v>134</v>
      </c>
      <c r="G1311" t="s">
        <v>233</v>
      </c>
      <c r="H1311">
        <v>5</v>
      </c>
      <c r="I1311">
        <v>421</v>
      </c>
      <c r="J1311" t="s">
        <v>183</v>
      </c>
      <c r="K1311" t="s">
        <v>137</v>
      </c>
      <c r="L1311" t="s">
        <v>138</v>
      </c>
      <c r="M1311" t="s">
        <v>2053</v>
      </c>
      <c r="N1311" t="s">
        <v>2054</v>
      </c>
      <c r="O1311" t="s">
        <v>700</v>
      </c>
      <c r="P1311">
        <v>94538</v>
      </c>
      <c r="Q1311" t="s">
        <v>2055</v>
      </c>
      <c r="R1311">
        <v>341</v>
      </c>
      <c r="S1311">
        <v>319</v>
      </c>
      <c r="T1311">
        <v>174</v>
      </c>
      <c r="U1311">
        <v>1472</v>
      </c>
      <c r="V1311">
        <v>194</v>
      </c>
      <c r="W1311">
        <v>244</v>
      </c>
      <c r="X1311">
        <v>439</v>
      </c>
      <c r="Y1311">
        <v>0</v>
      </c>
      <c r="Z1311">
        <v>0</v>
      </c>
      <c r="AA1311">
        <v>61</v>
      </c>
      <c r="AB1311">
        <v>910</v>
      </c>
      <c r="AC1311">
        <v>14</v>
      </c>
      <c r="AD1311">
        <v>31</v>
      </c>
      <c r="AE1311">
        <v>3365</v>
      </c>
      <c r="AF1311">
        <v>0</v>
      </c>
      <c r="AG1311">
        <v>7179</v>
      </c>
      <c r="AH1311">
        <v>1002</v>
      </c>
      <c r="AI1311">
        <v>1523</v>
      </c>
      <c r="AJ1311">
        <v>2234</v>
      </c>
      <c r="AK1311">
        <v>0</v>
      </c>
      <c r="AL1311">
        <v>0</v>
      </c>
      <c r="AM1311">
        <v>253</v>
      </c>
      <c r="AN1311">
        <v>3183</v>
      </c>
      <c r="AO1311">
        <v>29</v>
      </c>
      <c r="AP1311">
        <v>213</v>
      </c>
      <c r="AQ1311">
        <v>15616</v>
      </c>
      <c r="AR1311">
        <v>0</v>
      </c>
      <c r="AS1311">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31232</v>
      </c>
      <c r="AT1311">
        <v>12304</v>
      </c>
      <c r="AU1311">
        <v>1124</v>
      </c>
      <c r="AV1311">
        <v>1146</v>
      </c>
      <c r="AW1311">
        <v>6281</v>
      </c>
      <c r="AX1311">
        <v>0</v>
      </c>
      <c r="AY1311">
        <v>0</v>
      </c>
      <c r="AZ1311">
        <v>1009</v>
      </c>
      <c r="BA1311">
        <v>11894</v>
      </c>
      <c r="BB1311">
        <v>60</v>
      </c>
      <c r="BC1311">
        <v>1324</v>
      </c>
      <c r="BD1311">
        <v>35142</v>
      </c>
      <c r="BE1311">
        <v>191128952</v>
      </c>
      <c r="BF1311">
        <v>24778284</v>
      </c>
      <c r="BG1311">
        <v>28057743</v>
      </c>
      <c r="BH1311">
        <v>53031344</v>
      </c>
      <c r="BI1311">
        <v>0</v>
      </c>
      <c r="BJ1311">
        <v>0</v>
      </c>
      <c r="BK1311">
        <v>10512506</v>
      </c>
      <c r="BL1311">
        <v>77897040</v>
      </c>
      <c r="BM1311">
        <v>918430</v>
      </c>
      <c r="BN1311">
        <v>5806185</v>
      </c>
      <c r="BO1311">
        <v>392130484</v>
      </c>
      <c r="BP1311">
        <v>46279773</v>
      </c>
      <c r="BQ1311">
        <v>5858563</v>
      </c>
      <c r="BR1311">
        <v>4014778</v>
      </c>
      <c r="BS1311">
        <v>21386964</v>
      </c>
      <c r="BT1311">
        <v>0</v>
      </c>
      <c r="BU1311">
        <v>0</v>
      </c>
      <c r="BV1311">
        <v>2814203</v>
      </c>
      <c r="BW1311">
        <v>37699762</v>
      </c>
      <c r="BX1311">
        <v>399465</v>
      </c>
      <c r="BY1311">
        <v>3802805</v>
      </c>
      <c r="BZ1311">
        <v>122256313</v>
      </c>
      <c r="CA1311">
        <v>9623545</v>
      </c>
      <c r="CB1311">
        <v>208428629</v>
      </c>
      <c r="CC1311">
        <v>27181834</v>
      </c>
      <c r="CD1311">
        <v>26960548</v>
      </c>
      <c r="CE1311">
        <v>67175566</v>
      </c>
      <c r="CF1311">
        <v>0</v>
      </c>
      <c r="CG1311">
        <v>0</v>
      </c>
      <c r="CH1311">
        <v>0</v>
      </c>
      <c r="CI1311">
        <v>8594576</v>
      </c>
      <c r="CJ1311">
        <v>50467544</v>
      </c>
      <c r="CK1311">
        <v>0</v>
      </c>
      <c r="CL1311">
        <v>1317895</v>
      </c>
      <c r="CM1311">
        <v>0</v>
      </c>
      <c r="CN1311">
        <v>0</v>
      </c>
      <c r="CO1311">
        <v>0</v>
      </c>
      <c r="CP1311">
        <v>245636</v>
      </c>
      <c r="CQ1311">
        <v>399995773</v>
      </c>
      <c r="CR1311">
        <v>0</v>
      </c>
      <c r="CS1311">
        <v>0</v>
      </c>
      <c r="CT1311">
        <v>0</v>
      </c>
      <c r="CU1311">
        <v>0</v>
      </c>
      <c r="CV1311">
        <v>0</v>
      </c>
      <c r="CW1311">
        <v>28830342</v>
      </c>
      <c r="CX1311">
        <v>3445245</v>
      </c>
      <c r="CY1311">
        <v>4921192</v>
      </c>
      <c r="CZ1311">
        <v>7224297</v>
      </c>
      <c r="DA1311">
        <v>0</v>
      </c>
      <c r="DB1311">
        <v>0</v>
      </c>
      <c r="DC1311">
        <v>4721038</v>
      </c>
      <c r="DD1311">
        <v>63707480</v>
      </c>
      <c r="DE1311">
        <v>0</v>
      </c>
      <c r="DF1311">
        <v>1541430</v>
      </c>
      <c r="DG1311">
        <v>114391024</v>
      </c>
      <c r="DH1311">
        <v>5892461</v>
      </c>
      <c r="DI1311">
        <v>110617009</v>
      </c>
      <c r="DJ1311">
        <v>0</v>
      </c>
      <c r="DK1311">
        <v>3808758</v>
      </c>
      <c r="DL1311">
        <v>0</v>
      </c>
      <c r="DM1311">
        <v>0</v>
      </c>
      <c r="DN1311">
        <v>0</v>
      </c>
      <c r="DO1311">
        <v>0</v>
      </c>
      <c r="DP1311">
        <v>12184257</v>
      </c>
      <c r="DQ1311">
        <v>697756005</v>
      </c>
      <c r="DR1311">
        <v>0</v>
      </c>
      <c r="DS1311">
        <v>17</v>
      </c>
      <c r="DT1311">
        <v>140</v>
      </c>
      <c r="DU1311">
        <v>180</v>
      </c>
      <c r="DV1311">
        <v>3104361</v>
      </c>
      <c r="DW1311">
        <v>1043156</v>
      </c>
      <c r="DX1311">
        <v>1571459</v>
      </c>
      <c r="DY1311">
        <v>487747</v>
      </c>
      <c r="DZ1311">
        <v>0</v>
      </c>
      <c r="EA1311">
        <v>2088311</v>
      </c>
      <c r="EB1311">
        <v>0</v>
      </c>
      <c r="EC1311">
        <v>0</v>
      </c>
      <c r="ED1311">
        <v>0</v>
      </c>
    </row>
    <row r="1312" spans="1:134" x14ac:dyDescent="0.3">
      <c r="A1312">
        <v>106444013</v>
      </c>
      <c r="B1312" t="s">
        <v>2056</v>
      </c>
      <c r="C1312">
        <v>20181</v>
      </c>
      <c r="D1312" s="1">
        <v>43101</v>
      </c>
      <c r="E1312" s="1">
        <v>43190</v>
      </c>
      <c r="F1312" t="s">
        <v>134</v>
      </c>
      <c r="G1312" t="s">
        <v>604</v>
      </c>
      <c r="H1312">
        <v>8</v>
      </c>
      <c r="I1312">
        <v>711</v>
      </c>
      <c r="J1312" t="s">
        <v>255</v>
      </c>
      <c r="K1312" t="s">
        <v>137</v>
      </c>
      <c r="L1312" t="s">
        <v>138</v>
      </c>
      <c r="M1312" t="s">
        <v>2057</v>
      </c>
      <c r="N1312" t="s">
        <v>2058</v>
      </c>
      <c r="O1312" t="s">
        <v>2059</v>
      </c>
      <c r="P1312">
        <v>95076</v>
      </c>
      <c r="Q1312" t="s">
        <v>2060</v>
      </c>
      <c r="R1312">
        <v>106</v>
      </c>
      <c r="S1312">
        <v>106</v>
      </c>
      <c r="T1312">
        <v>90</v>
      </c>
      <c r="U1312">
        <v>316</v>
      </c>
      <c r="V1312">
        <v>14</v>
      </c>
      <c r="W1312">
        <v>102</v>
      </c>
      <c r="X1312">
        <v>320</v>
      </c>
      <c r="Y1312">
        <v>0</v>
      </c>
      <c r="Z1312">
        <v>0</v>
      </c>
      <c r="AA1312">
        <v>1</v>
      </c>
      <c r="AB1312">
        <v>113</v>
      </c>
      <c r="AC1312">
        <v>0</v>
      </c>
      <c r="AD1312">
        <v>15</v>
      </c>
      <c r="AE1312">
        <v>881</v>
      </c>
      <c r="AF1312">
        <v>0</v>
      </c>
      <c r="AG1312">
        <v>1649</v>
      </c>
      <c r="AH1312">
        <v>59</v>
      </c>
      <c r="AI1312">
        <v>579</v>
      </c>
      <c r="AJ1312">
        <v>962</v>
      </c>
      <c r="AK1312">
        <v>0</v>
      </c>
      <c r="AL1312">
        <v>0</v>
      </c>
      <c r="AM1312">
        <v>1</v>
      </c>
      <c r="AN1312">
        <v>343</v>
      </c>
      <c r="AO1312">
        <v>0</v>
      </c>
      <c r="AP1312">
        <v>69</v>
      </c>
      <c r="AQ1312">
        <v>3662</v>
      </c>
      <c r="AR1312">
        <v>0</v>
      </c>
      <c r="AS1312">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7324</v>
      </c>
      <c r="AT1312">
        <v>4168</v>
      </c>
      <c r="AU1312">
        <v>80</v>
      </c>
      <c r="AV1312">
        <v>1996</v>
      </c>
      <c r="AW1312">
        <v>6830</v>
      </c>
      <c r="AX1312">
        <v>8</v>
      </c>
      <c r="AY1312">
        <v>0</v>
      </c>
      <c r="AZ1312">
        <v>19</v>
      </c>
      <c r="BA1312">
        <v>3893</v>
      </c>
      <c r="BB1312">
        <v>15</v>
      </c>
      <c r="BC1312">
        <v>870</v>
      </c>
      <c r="BD1312">
        <v>17879</v>
      </c>
      <c r="BE1312">
        <v>41591642</v>
      </c>
      <c r="BF1312">
        <v>1325995</v>
      </c>
      <c r="BG1312">
        <v>21157077</v>
      </c>
      <c r="BH1312">
        <v>26771913</v>
      </c>
      <c r="BI1312">
        <v>0</v>
      </c>
      <c r="BJ1312">
        <v>0</v>
      </c>
      <c r="BK1312">
        <v>9955</v>
      </c>
      <c r="BL1312">
        <v>12530037</v>
      </c>
      <c r="BM1312">
        <v>0</v>
      </c>
      <c r="BN1312">
        <v>2674681</v>
      </c>
      <c r="BO1312">
        <v>106061300</v>
      </c>
      <c r="BP1312">
        <v>30425776</v>
      </c>
      <c r="BQ1312">
        <v>958489</v>
      </c>
      <c r="BR1312">
        <v>21410787</v>
      </c>
      <c r="BS1312">
        <v>37466542</v>
      </c>
      <c r="BT1312">
        <v>65867</v>
      </c>
      <c r="BU1312">
        <v>0</v>
      </c>
      <c r="BV1312">
        <v>299065</v>
      </c>
      <c r="BW1312">
        <v>31766828</v>
      </c>
      <c r="BX1312">
        <v>54639</v>
      </c>
      <c r="BY1312">
        <v>6883646</v>
      </c>
      <c r="BZ1312">
        <v>129331639</v>
      </c>
      <c r="CA1312">
        <v>1717819</v>
      </c>
      <c r="CB1312">
        <v>66611797</v>
      </c>
      <c r="CC1312">
        <v>1978775</v>
      </c>
      <c r="CD1312">
        <v>34842038</v>
      </c>
      <c r="CE1312">
        <v>59886042</v>
      </c>
      <c r="CF1312">
        <v>0</v>
      </c>
      <c r="CG1312">
        <v>63329</v>
      </c>
      <c r="CH1312">
        <v>0</v>
      </c>
      <c r="CI1312">
        <v>5170</v>
      </c>
      <c r="CJ1312">
        <v>34504566</v>
      </c>
      <c r="CK1312">
        <v>0</v>
      </c>
      <c r="CL1312">
        <v>54639</v>
      </c>
      <c r="CM1312">
        <v>0</v>
      </c>
      <c r="CN1312">
        <v>0</v>
      </c>
      <c r="CO1312">
        <v>0</v>
      </c>
      <c r="CP1312">
        <v>6838346</v>
      </c>
      <c r="CQ1312">
        <v>206502521</v>
      </c>
      <c r="CR1312">
        <v>0</v>
      </c>
      <c r="CS1312">
        <v>0</v>
      </c>
      <c r="CT1312">
        <v>0</v>
      </c>
      <c r="CU1312">
        <v>0</v>
      </c>
      <c r="CV1312">
        <v>0</v>
      </c>
      <c r="CW1312">
        <v>5405621</v>
      </c>
      <c r="CX1312">
        <v>305709</v>
      </c>
      <c r="CY1312">
        <v>7725826</v>
      </c>
      <c r="CZ1312">
        <v>4352413</v>
      </c>
      <c r="DA1312">
        <v>2538</v>
      </c>
      <c r="DB1312">
        <v>0</v>
      </c>
      <c r="DC1312">
        <v>303850</v>
      </c>
      <c r="DD1312">
        <v>9792299</v>
      </c>
      <c r="DE1312">
        <v>54639</v>
      </c>
      <c r="DF1312">
        <v>947523</v>
      </c>
      <c r="DG1312">
        <v>28890418</v>
      </c>
      <c r="DH1312">
        <v>64604</v>
      </c>
      <c r="DI1312">
        <v>28764323</v>
      </c>
      <c r="DJ1312">
        <v>0</v>
      </c>
      <c r="DK1312">
        <v>102956</v>
      </c>
      <c r="DL1312">
        <v>0</v>
      </c>
      <c r="DM1312">
        <v>0</v>
      </c>
      <c r="DN1312">
        <v>0</v>
      </c>
      <c r="DO1312">
        <v>0</v>
      </c>
      <c r="DP1312">
        <v>271130</v>
      </c>
      <c r="DQ1312">
        <v>36730272</v>
      </c>
      <c r="DR1312">
        <v>0</v>
      </c>
      <c r="DS1312">
        <v>0</v>
      </c>
      <c r="DT1312">
        <v>0</v>
      </c>
      <c r="DU1312">
        <v>0</v>
      </c>
      <c r="DV1312">
        <v>0</v>
      </c>
      <c r="DW1312">
        <v>0</v>
      </c>
      <c r="DX1312">
        <v>0</v>
      </c>
      <c r="DY1312">
        <v>0</v>
      </c>
      <c r="DZ1312">
        <v>0</v>
      </c>
      <c r="EA1312">
        <v>0</v>
      </c>
      <c r="EB1312">
        <v>0</v>
      </c>
      <c r="EC1312">
        <v>0</v>
      </c>
      <c r="ED1312">
        <v>0</v>
      </c>
    </row>
    <row r="1313" spans="1:134" x14ac:dyDescent="0.3">
      <c r="A1313">
        <v>106301379</v>
      </c>
      <c r="B1313" t="s">
        <v>2061</v>
      </c>
      <c r="C1313">
        <v>20181</v>
      </c>
      <c r="D1313" s="1">
        <v>43101</v>
      </c>
      <c r="E1313" s="1">
        <v>43190</v>
      </c>
      <c r="F1313" t="s">
        <v>134</v>
      </c>
      <c r="G1313" t="s">
        <v>226</v>
      </c>
      <c r="H1313">
        <v>13</v>
      </c>
      <c r="I1313">
        <v>1012</v>
      </c>
      <c r="J1313" t="s">
        <v>255</v>
      </c>
      <c r="K1313" t="s">
        <v>137</v>
      </c>
      <c r="L1313" t="s">
        <v>138</v>
      </c>
      <c r="M1313" t="s">
        <v>1050</v>
      </c>
      <c r="N1313" t="s">
        <v>2062</v>
      </c>
      <c r="O1313" t="s">
        <v>230</v>
      </c>
      <c r="P1313">
        <v>92804</v>
      </c>
      <c r="Q1313" t="s">
        <v>1053</v>
      </c>
      <c r="R1313">
        <v>219</v>
      </c>
      <c r="S1313">
        <v>219</v>
      </c>
      <c r="T1313">
        <v>219</v>
      </c>
      <c r="U1313">
        <v>643</v>
      </c>
      <c r="V1313">
        <v>285</v>
      </c>
      <c r="W1313">
        <v>116</v>
      </c>
      <c r="X1313">
        <v>380</v>
      </c>
      <c r="Y1313">
        <v>0</v>
      </c>
      <c r="Z1313">
        <v>0</v>
      </c>
      <c r="AA1313">
        <v>89</v>
      </c>
      <c r="AB1313">
        <v>49</v>
      </c>
      <c r="AC1313">
        <v>0</v>
      </c>
      <c r="AD1313">
        <v>79</v>
      </c>
      <c r="AE1313">
        <v>1641</v>
      </c>
      <c r="AF1313">
        <v>0</v>
      </c>
      <c r="AG1313">
        <v>4643</v>
      </c>
      <c r="AH1313">
        <v>1254</v>
      </c>
      <c r="AI1313">
        <v>594</v>
      </c>
      <c r="AJ1313">
        <v>1599</v>
      </c>
      <c r="AK1313">
        <v>0</v>
      </c>
      <c r="AL1313">
        <v>0</v>
      </c>
      <c r="AM1313">
        <v>258</v>
      </c>
      <c r="AN1313">
        <v>169</v>
      </c>
      <c r="AO1313">
        <v>0</v>
      </c>
      <c r="AP1313">
        <v>92</v>
      </c>
      <c r="AQ1313">
        <v>8609</v>
      </c>
      <c r="AR1313">
        <v>0</v>
      </c>
      <c r="AS1313">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17218</v>
      </c>
      <c r="AT1313">
        <v>2157</v>
      </c>
      <c r="AU1313">
        <v>640</v>
      </c>
      <c r="AV1313">
        <v>735</v>
      </c>
      <c r="AW1313">
        <v>3197</v>
      </c>
      <c r="AX1313">
        <v>0</v>
      </c>
      <c r="AY1313">
        <v>0</v>
      </c>
      <c r="AZ1313">
        <v>659</v>
      </c>
      <c r="BA1313">
        <v>771</v>
      </c>
      <c r="BB1313">
        <v>0</v>
      </c>
      <c r="BC1313">
        <v>652</v>
      </c>
      <c r="BD1313">
        <v>8811</v>
      </c>
      <c r="BE1313">
        <v>48306108</v>
      </c>
      <c r="BF1313">
        <v>17963997</v>
      </c>
      <c r="BG1313">
        <v>7062012</v>
      </c>
      <c r="BH1313">
        <v>29441025</v>
      </c>
      <c r="BI1313">
        <v>0</v>
      </c>
      <c r="BJ1313">
        <v>0</v>
      </c>
      <c r="BK1313">
        <v>5223723</v>
      </c>
      <c r="BL1313">
        <v>2438992</v>
      </c>
      <c r="BM1313">
        <v>0</v>
      </c>
      <c r="BN1313">
        <v>1661629</v>
      </c>
      <c r="BO1313">
        <v>112097486</v>
      </c>
      <c r="BP1313">
        <v>3874686</v>
      </c>
      <c r="BQ1313">
        <v>3211731</v>
      </c>
      <c r="BR1313">
        <v>2215214</v>
      </c>
      <c r="BS1313">
        <v>9830505</v>
      </c>
      <c r="BT1313">
        <v>0</v>
      </c>
      <c r="BU1313">
        <v>0</v>
      </c>
      <c r="BV1313">
        <v>2397306</v>
      </c>
      <c r="BW1313">
        <v>2092280</v>
      </c>
      <c r="BX1313">
        <v>0</v>
      </c>
      <c r="BY1313">
        <v>1875965</v>
      </c>
      <c r="BZ1313">
        <v>25497687</v>
      </c>
      <c r="CA1313">
        <v>2579679</v>
      </c>
      <c r="CB1313">
        <v>43468516</v>
      </c>
      <c r="CC1313">
        <v>17582151</v>
      </c>
      <c r="CD1313">
        <v>7513048</v>
      </c>
      <c r="CE1313">
        <v>30649037</v>
      </c>
      <c r="CF1313">
        <v>0</v>
      </c>
      <c r="CG1313">
        <v>0</v>
      </c>
      <c r="CH1313">
        <v>0</v>
      </c>
      <c r="CI1313">
        <v>4664007</v>
      </c>
      <c r="CJ1313">
        <v>3893928</v>
      </c>
      <c r="CK1313">
        <v>0</v>
      </c>
      <c r="CL1313">
        <v>169013</v>
      </c>
      <c r="CM1313">
        <v>0</v>
      </c>
      <c r="CN1313">
        <v>0</v>
      </c>
      <c r="CO1313">
        <v>0</v>
      </c>
      <c r="CP1313">
        <v>0</v>
      </c>
      <c r="CQ1313">
        <v>110519379</v>
      </c>
      <c r="CR1313">
        <v>0</v>
      </c>
      <c r="CS1313">
        <v>0</v>
      </c>
      <c r="CT1313">
        <v>0</v>
      </c>
      <c r="CU1313">
        <v>0</v>
      </c>
      <c r="CV1313">
        <v>0</v>
      </c>
      <c r="CW1313">
        <v>8712276</v>
      </c>
      <c r="CX1313">
        <v>3593577</v>
      </c>
      <c r="CY1313">
        <v>1764178</v>
      </c>
      <c r="CZ1313">
        <v>8622493</v>
      </c>
      <c r="DA1313">
        <v>0</v>
      </c>
      <c r="DB1313">
        <v>0</v>
      </c>
      <c r="DC1313">
        <v>2957023</v>
      </c>
      <c r="DD1313">
        <v>637344</v>
      </c>
      <c r="DE1313">
        <v>0</v>
      </c>
      <c r="DF1313">
        <v>788903</v>
      </c>
      <c r="DG1313">
        <v>27075794</v>
      </c>
      <c r="DH1313">
        <v>263323</v>
      </c>
      <c r="DI1313">
        <v>27518200</v>
      </c>
      <c r="DJ1313">
        <v>0</v>
      </c>
      <c r="DK1313">
        <v>1707</v>
      </c>
      <c r="DL1313">
        <v>0</v>
      </c>
      <c r="DM1313">
        <v>0</v>
      </c>
      <c r="DN1313">
        <v>0</v>
      </c>
      <c r="DO1313">
        <v>0</v>
      </c>
      <c r="DP1313">
        <v>1020807</v>
      </c>
      <c r="DQ1313">
        <v>18913395</v>
      </c>
      <c r="DR1313">
        <v>0</v>
      </c>
      <c r="DS1313">
        <v>0</v>
      </c>
      <c r="DT1313">
        <v>0</v>
      </c>
      <c r="DU1313">
        <v>0</v>
      </c>
      <c r="DV1313">
        <v>0</v>
      </c>
      <c r="DW1313">
        <v>0</v>
      </c>
      <c r="DX1313">
        <v>0</v>
      </c>
      <c r="DY1313">
        <v>0</v>
      </c>
      <c r="DZ1313">
        <v>0</v>
      </c>
      <c r="EA1313">
        <v>0</v>
      </c>
      <c r="EB1313">
        <v>0</v>
      </c>
      <c r="EC1313">
        <v>0</v>
      </c>
      <c r="ED1313">
        <v>0</v>
      </c>
    </row>
    <row r="1314" spans="1:134" x14ac:dyDescent="0.3">
      <c r="A1314">
        <v>106190857</v>
      </c>
      <c r="B1314" t="s">
        <v>2063</v>
      </c>
      <c r="C1314">
        <v>20181</v>
      </c>
      <c r="D1314" s="1">
        <v>43101</v>
      </c>
      <c r="E1314" s="1">
        <v>43190</v>
      </c>
      <c r="F1314" t="s">
        <v>134</v>
      </c>
      <c r="G1314" t="s">
        <v>158</v>
      </c>
      <c r="H1314">
        <v>11</v>
      </c>
      <c r="I1314">
        <v>915</v>
      </c>
      <c r="J1314" t="s">
        <v>255</v>
      </c>
      <c r="K1314" t="s">
        <v>137</v>
      </c>
      <c r="L1314" t="s">
        <v>138</v>
      </c>
      <c r="M1314" t="s">
        <v>2064</v>
      </c>
      <c r="N1314" t="s">
        <v>2065</v>
      </c>
      <c r="O1314" t="s">
        <v>462</v>
      </c>
      <c r="P1314">
        <v>91790</v>
      </c>
      <c r="Q1314" t="s">
        <v>2066</v>
      </c>
      <c r="R1314">
        <v>46</v>
      </c>
      <c r="S1314">
        <v>46</v>
      </c>
      <c r="T1314">
        <v>46</v>
      </c>
      <c r="U1314">
        <v>124</v>
      </c>
      <c r="V1314">
        <v>0</v>
      </c>
      <c r="W1314">
        <v>6</v>
      </c>
      <c r="X1314">
        <v>13</v>
      </c>
      <c r="Y1314">
        <v>0</v>
      </c>
      <c r="Z1314">
        <v>0</v>
      </c>
      <c r="AA1314">
        <v>14</v>
      </c>
      <c r="AB1314">
        <v>1</v>
      </c>
      <c r="AC1314">
        <v>0</v>
      </c>
      <c r="AD1314">
        <v>1</v>
      </c>
      <c r="AE1314">
        <v>159</v>
      </c>
      <c r="AF1314">
        <v>3</v>
      </c>
      <c r="AG1314">
        <v>432</v>
      </c>
      <c r="AH1314">
        <v>0</v>
      </c>
      <c r="AI1314">
        <v>18</v>
      </c>
      <c r="AJ1314">
        <v>780</v>
      </c>
      <c r="AK1314">
        <v>0</v>
      </c>
      <c r="AL1314">
        <v>0</v>
      </c>
      <c r="AM1314">
        <v>14</v>
      </c>
      <c r="AN1314">
        <v>1</v>
      </c>
      <c r="AO1314">
        <v>0</v>
      </c>
      <c r="AP1314">
        <v>2</v>
      </c>
      <c r="AQ1314">
        <v>1247</v>
      </c>
      <c r="AR1314">
        <v>2365</v>
      </c>
      <c r="AS1314">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4859</v>
      </c>
      <c r="AT1314">
        <v>119</v>
      </c>
      <c r="AU1314">
        <v>0</v>
      </c>
      <c r="AV1314">
        <v>6</v>
      </c>
      <c r="AW1314">
        <v>11</v>
      </c>
      <c r="AX1314">
        <v>0</v>
      </c>
      <c r="AY1314">
        <v>0</v>
      </c>
      <c r="AZ1314">
        <v>12</v>
      </c>
      <c r="BA1314">
        <v>15</v>
      </c>
      <c r="BB1314">
        <v>0</v>
      </c>
      <c r="BC1314">
        <v>1</v>
      </c>
      <c r="BD1314">
        <v>164</v>
      </c>
      <c r="BE1314">
        <v>1314768</v>
      </c>
      <c r="BF1314">
        <v>0</v>
      </c>
      <c r="BG1314">
        <v>6547620</v>
      </c>
      <c r="BH1314">
        <v>309453</v>
      </c>
      <c r="BI1314">
        <v>0</v>
      </c>
      <c r="BJ1314">
        <v>0</v>
      </c>
      <c r="BK1314">
        <v>658187</v>
      </c>
      <c r="BL1314">
        <v>479095</v>
      </c>
      <c r="BM1314">
        <v>0</v>
      </c>
      <c r="BN1314">
        <v>314398</v>
      </c>
      <c r="BO1314">
        <v>9623521</v>
      </c>
      <c r="BP1314">
        <v>1472276</v>
      </c>
      <c r="BQ1314">
        <v>0</v>
      </c>
      <c r="BR1314">
        <v>439614</v>
      </c>
      <c r="BS1314">
        <v>42999</v>
      </c>
      <c r="BT1314">
        <v>0</v>
      </c>
      <c r="BU1314">
        <v>0</v>
      </c>
      <c r="BV1314">
        <v>1234436</v>
      </c>
      <c r="BW1314">
        <v>194119</v>
      </c>
      <c r="BX1314">
        <v>0</v>
      </c>
      <c r="BY1314">
        <v>322561</v>
      </c>
      <c r="BZ1314">
        <v>3706005</v>
      </c>
      <c r="CA1314">
        <v>0</v>
      </c>
      <c r="CB1314">
        <v>1868956</v>
      </c>
      <c r="CC1314">
        <v>0</v>
      </c>
      <c r="CD1314">
        <v>5330526</v>
      </c>
      <c r="CE1314">
        <v>185052</v>
      </c>
      <c r="CF1314">
        <v>0</v>
      </c>
      <c r="CG1314">
        <v>0</v>
      </c>
      <c r="CH1314">
        <v>0</v>
      </c>
      <c r="CI1314">
        <v>1545758</v>
      </c>
      <c r="CJ1314">
        <v>337099</v>
      </c>
      <c r="CK1314">
        <v>0</v>
      </c>
      <c r="CL1314">
        <v>0</v>
      </c>
      <c r="CM1314">
        <v>0</v>
      </c>
      <c r="CN1314">
        <v>0</v>
      </c>
      <c r="CO1314">
        <v>0</v>
      </c>
      <c r="CP1314">
        <v>439990</v>
      </c>
      <c r="CQ1314">
        <v>9707381</v>
      </c>
      <c r="CR1314">
        <v>0</v>
      </c>
      <c r="CS1314">
        <v>0</v>
      </c>
      <c r="CT1314">
        <v>0</v>
      </c>
      <c r="CU1314">
        <v>0</v>
      </c>
      <c r="CV1314">
        <v>0</v>
      </c>
      <c r="CW1314">
        <v>827117</v>
      </c>
      <c r="CX1314">
        <v>2938</v>
      </c>
      <c r="CY1314">
        <v>1653770</v>
      </c>
      <c r="CZ1314">
        <v>167400</v>
      </c>
      <c r="DA1314">
        <v>0</v>
      </c>
      <c r="DB1314">
        <v>0</v>
      </c>
      <c r="DC1314">
        <v>522931</v>
      </c>
      <c r="DD1314">
        <v>251020</v>
      </c>
      <c r="DE1314">
        <v>0</v>
      </c>
      <c r="DF1314">
        <v>196969</v>
      </c>
      <c r="DG1314">
        <v>3622145</v>
      </c>
      <c r="DH1314">
        <v>210998</v>
      </c>
      <c r="DI1314">
        <v>3657466</v>
      </c>
      <c r="DJ1314">
        <v>0</v>
      </c>
      <c r="DK1314">
        <v>0</v>
      </c>
      <c r="DL1314">
        <v>0</v>
      </c>
      <c r="DM1314">
        <v>0</v>
      </c>
      <c r="DN1314">
        <v>0</v>
      </c>
      <c r="DO1314">
        <v>0</v>
      </c>
      <c r="DP1314">
        <v>0</v>
      </c>
      <c r="DQ1314">
        <v>2391557</v>
      </c>
      <c r="DR1314">
        <v>0</v>
      </c>
      <c r="DS1314">
        <v>0</v>
      </c>
      <c r="DT1314">
        <v>0</v>
      </c>
      <c r="DU1314">
        <v>0</v>
      </c>
      <c r="DV1314">
        <v>0</v>
      </c>
      <c r="DW1314">
        <v>0</v>
      </c>
      <c r="DX1314">
        <v>0</v>
      </c>
      <c r="DY1314">
        <v>0</v>
      </c>
      <c r="DZ1314">
        <v>0</v>
      </c>
      <c r="EA1314">
        <v>0</v>
      </c>
      <c r="EB1314">
        <v>0</v>
      </c>
      <c r="EC1314">
        <v>0</v>
      </c>
      <c r="ED1314">
        <v>0</v>
      </c>
    </row>
    <row r="1315" spans="1:134" x14ac:dyDescent="0.3">
      <c r="A1315">
        <v>106190859</v>
      </c>
      <c r="B1315" t="s">
        <v>2067</v>
      </c>
      <c r="C1315">
        <v>20181</v>
      </c>
      <c r="D1315" s="1">
        <v>43101</v>
      </c>
      <c r="E1315" s="1">
        <v>43190</v>
      </c>
      <c r="F1315" t="s">
        <v>134</v>
      </c>
      <c r="G1315" t="s">
        <v>158</v>
      </c>
      <c r="H1315">
        <v>11</v>
      </c>
      <c r="I1315">
        <v>905</v>
      </c>
      <c r="J1315" t="s">
        <v>255</v>
      </c>
      <c r="K1315" t="s">
        <v>137</v>
      </c>
      <c r="L1315" t="s">
        <v>138</v>
      </c>
      <c r="M1315" t="s">
        <v>2068</v>
      </c>
      <c r="N1315" t="s">
        <v>2069</v>
      </c>
      <c r="O1315" t="s">
        <v>2070</v>
      </c>
      <c r="P1315">
        <v>91307</v>
      </c>
      <c r="Q1315" t="s">
        <v>2071</v>
      </c>
      <c r="R1315">
        <v>260</v>
      </c>
      <c r="S1315">
        <v>228</v>
      </c>
      <c r="T1315">
        <v>228</v>
      </c>
      <c r="U1315">
        <v>1118</v>
      </c>
      <c r="V1315">
        <v>288</v>
      </c>
      <c r="W1315">
        <v>122</v>
      </c>
      <c r="X1315">
        <v>259</v>
      </c>
      <c r="Y1315">
        <v>0</v>
      </c>
      <c r="Z1315">
        <v>0</v>
      </c>
      <c r="AA1315">
        <v>24</v>
      </c>
      <c r="AB1315">
        <v>519</v>
      </c>
      <c r="AC1315">
        <v>10</v>
      </c>
      <c r="AD1315">
        <v>22</v>
      </c>
      <c r="AE1315">
        <v>2362</v>
      </c>
      <c r="AF1315">
        <v>0</v>
      </c>
      <c r="AG1315">
        <v>5926</v>
      </c>
      <c r="AH1315">
        <v>1426</v>
      </c>
      <c r="AI1315">
        <v>795</v>
      </c>
      <c r="AJ1315">
        <v>1135</v>
      </c>
      <c r="AK1315">
        <v>0</v>
      </c>
      <c r="AL1315">
        <v>0</v>
      </c>
      <c r="AM1315">
        <v>251</v>
      </c>
      <c r="AN1315">
        <v>1933</v>
      </c>
      <c r="AO1315">
        <v>36</v>
      </c>
      <c r="AP1315">
        <v>126</v>
      </c>
      <c r="AQ1315">
        <v>11628</v>
      </c>
      <c r="AR1315">
        <v>0</v>
      </c>
      <c r="AS1315">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23256</v>
      </c>
      <c r="AT1315">
        <v>8986</v>
      </c>
      <c r="AU1315">
        <v>1122</v>
      </c>
      <c r="AV1315">
        <v>1146</v>
      </c>
      <c r="AW1315">
        <v>5645</v>
      </c>
      <c r="AX1315">
        <v>0</v>
      </c>
      <c r="AY1315">
        <v>0</v>
      </c>
      <c r="AZ1315">
        <v>435</v>
      </c>
      <c r="BA1315">
        <v>5224</v>
      </c>
      <c r="BB1315">
        <v>214</v>
      </c>
      <c r="BC1315">
        <v>2074</v>
      </c>
      <c r="BD1315">
        <v>24846</v>
      </c>
      <c r="BE1315">
        <v>171881533</v>
      </c>
      <c r="BF1315">
        <v>48045845</v>
      </c>
      <c r="BG1315">
        <v>22866941</v>
      </c>
      <c r="BH1315">
        <v>32141339</v>
      </c>
      <c r="BI1315">
        <v>0</v>
      </c>
      <c r="BJ1315">
        <v>0</v>
      </c>
      <c r="BK1315">
        <v>8016750</v>
      </c>
      <c r="BL1315">
        <v>61245059</v>
      </c>
      <c r="BM1315">
        <v>632594</v>
      </c>
      <c r="BN1315">
        <v>1572121</v>
      </c>
      <c r="BO1315">
        <v>346402182</v>
      </c>
      <c r="BP1315">
        <v>47932942</v>
      </c>
      <c r="BQ1315">
        <v>14296798</v>
      </c>
      <c r="BR1315">
        <v>8380996</v>
      </c>
      <c r="BS1315">
        <v>34400219</v>
      </c>
      <c r="BT1315">
        <v>0</v>
      </c>
      <c r="BU1315">
        <v>0</v>
      </c>
      <c r="BV1315">
        <v>3933353</v>
      </c>
      <c r="BW1315">
        <v>40222567</v>
      </c>
      <c r="BX1315">
        <v>413505</v>
      </c>
      <c r="BY1315">
        <v>13997247</v>
      </c>
      <c r="BZ1315">
        <v>163577627</v>
      </c>
      <c r="CA1315">
        <v>2201887</v>
      </c>
      <c r="CB1315">
        <v>197481679</v>
      </c>
      <c r="CC1315">
        <v>58364289</v>
      </c>
      <c r="CD1315">
        <v>29934791</v>
      </c>
      <c r="CE1315">
        <v>66462911</v>
      </c>
      <c r="CF1315">
        <v>0</v>
      </c>
      <c r="CG1315">
        <v>0</v>
      </c>
      <c r="CH1315">
        <v>0</v>
      </c>
      <c r="CI1315">
        <v>10532207</v>
      </c>
      <c r="CJ1315">
        <v>74323506</v>
      </c>
      <c r="CK1315">
        <v>0</v>
      </c>
      <c r="CL1315">
        <v>1046099</v>
      </c>
      <c r="CM1315">
        <v>0</v>
      </c>
      <c r="CN1315">
        <v>0</v>
      </c>
      <c r="CO1315">
        <v>0</v>
      </c>
      <c r="CP1315">
        <v>13190785</v>
      </c>
      <c r="CQ1315">
        <v>453538154</v>
      </c>
      <c r="CR1315">
        <v>0</v>
      </c>
      <c r="CS1315">
        <v>0</v>
      </c>
      <c r="CT1315">
        <v>0</v>
      </c>
      <c r="CU1315">
        <v>0</v>
      </c>
      <c r="CV1315">
        <v>0</v>
      </c>
      <c r="CW1315">
        <v>22332796</v>
      </c>
      <c r="CX1315">
        <v>3978354</v>
      </c>
      <c r="CY1315">
        <v>1313146</v>
      </c>
      <c r="CZ1315">
        <v>78647</v>
      </c>
      <c r="DA1315">
        <v>0</v>
      </c>
      <c r="DB1315">
        <v>0</v>
      </c>
      <c r="DC1315">
        <v>1417896</v>
      </c>
      <c r="DD1315">
        <v>27144120</v>
      </c>
      <c r="DE1315">
        <v>0</v>
      </c>
      <c r="DF1315">
        <v>176696</v>
      </c>
      <c r="DG1315">
        <v>56441655</v>
      </c>
      <c r="DH1315">
        <v>2599318</v>
      </c>
      <c r="DI1315">
        <v>56293053</v>
      </c>
      <c r="DJ1315">
        <v>0</v>
      </c>
      <c r="DK1315">
        <v>179512</v>
      </c>
      <c r="DL1315">
        <v>0</v>
      </c>
      <c r="DM1315">
        <v>0</v>
      </c>
      <c r="DN1315">
        <v>0</v>
      </c>
      <c r="DO1315">
        <v>0</v>
      </c>
      <c r="DP1315">
        <v>2440227</v>
      </c>
      <c r="DQ1315">
        <v>90031542</v>
      </c>
      <c r="DR1315">
        <v>0</v>
      </c>
      <c r="DS1315">
        <v>0</v>
      </c>
      <c r="DT1315">
        <v>0</v>
      </c>
      <c r="DU1315">
        <v>0</v>
      </c>
      <c r="DV1315">
        <v>0</v>
      </c>
      <c r="DW1315">
        <v>0</v>
      </c>
      <c r="DX1315">
        <v>0</v>
      </c>
      <c r="DY1315">
        <v>0</v>
      </c>
      <c r="DZ1315">
        <v>0</v>
      </c>
      <c r="EA1315">
        <v>0</v>
      </c>
      <c r="EB1315">
        <v>0</v>
      </c>
      <c r="EC1315">
        <v>0</v>
      </c>
      <c r="ED1315">
        <v>0</v>
      </c>
    </row>
    <row r="1316" spans="1:134" x14ac:dyDescent="0.3">
      <c r="A1316">
        <v>106190883</v>
      </c>
      <c r="B1316" t="s">
        <v>2072</v>
      </c>
      <c r="C1316">
        <v>20181</v>
      </c>
      <c r="D1316" s="1">
        <v>43101</v>
      </c>
      <c r="E1316" s="1">
        <v>43190</v>
      </c>
      <c r="F1316" t="s">
        <v>134</v>
      </c>
      <c r="G1316" t="s">
        <v>158</v>
      </c>
      <c r="H1316">
        <v>11</v>
      </c>
      <c r="I1316">
        <v>919</v>
      </c>
      <c r="J1316" t="s">
        <v>255</v>
      </c>
      <c r="K1316" t="s">
        <v>137</v>
      </c>
      <c r="L1316" t="s">
        <v>138</v>
      </c>
      <c r="M1316" t="s">
        <v>2073</v>
      </c>
      <c r="N1316" t="s">
        <v>2074</v>
      </c>
      <c r="O1316" t="s">
        <v>1464</v>
      </c>
      <c r="P1316">
        <v>90605</v>
      </c>
      <c r="Q1316" t="s">
        <v>231</v>
      </c>
      <c r="R1316">
        <v>178</v>
      </c>
      <c r="S1316">
        <v>178</v>
      </c>
      <c r="T1316">
        <v>178</v>
      </c>
      <c r="U1316">
        <v>288</v>
      </c>
      <c r="V1316">
        <v>302</v>
      </c>
      <c r="W1316">
        <v>197</v>
      </c>
      <c r="X1316">
        <v>634</v>
      </c>
      <c r="Y1316">
        <v>0</v>
      </c>
      <c r="Z1316">
        <v>0</v>
      </c>
      <c r="AA1316">
        <v>15</v>
      </c>
      <c r="AB1316">
        <v>292</v>
      </c>
      <c r="AC1316">
        <v>4</v>
      </c>
      <c r="AD1316">
        <v>182</v>
      </c>
      <c r="AE1316">
        <v>1914</v>
      </c>
      <c r="AF1316">
        <v>0</v>
      </c>
      <c r="AG1316">
        <v>1252</v>
      </c>
      <c r="AH1316">
        <v>1434</v>
      </c>
      <c r="AI1316">
        <v>2323</v>
      </c>
      <c r="AJ1316">
        <v>2211</v>
      </c>
      <c r="AK1316">
        <v>0</v>
      </c>
      <c r="AL1316">
        <v>0</v>
      </c>
      <c r="AM1316">
        <v>38</v>
      </c>
      <c r="AN1316">
        <v>953</v>
      </c>
      <c r="AO1316">
        <v>4</v>
      </c>
      <c r="AP1316">
        <v>431</v>
      </c>
      <c r="AQ1316">
        <v>8646</v>
      </c>
      <c r="AR1316">
        <v>0</v>
      </c>
      <c r="AS1316">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17292</v>
      </c>
      <c r="AT1316">
        <v>704</v>
      </c>
      <c r="AU1316">
        <v>771</v>
      </c>
      <c r="AV1316">
        <v>2034</v>
      </c>
      <c r="AW1316">
        <v>4973</v>
      </c>
      <c r="AX1316">
        <v>0</v>
      </c>
      <c r="AY1316">
        <v>0</v>
      </c>
      <c r="AZ1316">
        <v>126</v>
      </c>
      <c r="BA1316">
        <v>1940</v>
      </c>
      <c r="BB1316">
        <v>27</v>
      </c>
      <c r="BC1316">
        <v>1274</v>
      </c>
      <c r="BD1316">
        <v>11849</v>
      </c>
      <c r="BE1316">
        <v>20497817</v>
      </c>
      <c r="BF1316">
        <v>25866476</v>
      </c>
      <c r="BG1316">
        <v>28768700</v>
      </c>
      <c r="BH1316">
        <v>33120885</v>
      </c>
      <c r="BI1316">
        <v>0</v>
      </c>
      <c r="BJ1316">
        <v>0</v>
      </c>
      <c r="BK1316">
        <v>1257366</v>
      </c>
      <c r="BL1316">
        <v>16437557</v>
      </c>
      <c r="BM1316">
        <v>147966</v>
      </c>
      <c r="BN1316">
        <v>5959801</v>
      </c>
      <c r="BO1316">
        <v>132056568</v>
      </c>
      <c r="BP1316">
        <v>6360339</v>
      </c>
      <c r="BQ1316">
        <v>8934832</v>
      </c>
      <c r="BR1316">
        <v>6909673</v>
      </c>
      <c r="BS1316">
        <v>25333714</v>
      </c>
      <c r="BT1316">
        <v>0</v>
      </c>
      <c r="BU1316">
        <v>0</v>
      </c>
      <c r="BV1316">
        <v>615863</v>
      </c>
      <c r="BW1316">
        <v>15479512</v>
      </c>
      <c r="BX1316">
        <v>155794</v>
      </c>
      <c r="BY1316">
        <v>3114795</v>
      </c>
      <c r="BZ1316">
        <v>66904522</v>
      </c>
      <c r="CA1316">
        <v>1941250</v>
      </c>
      <c r="CB1316">
        <v>22827621</v>
      </c>
      <c r="CC1316">
        <v>29390812</v>
      </c>
      <c r="CD1316">
        <v>21750346</v>
      </c>
      <c r="CE1316">
        <v>53398473</v>
      </c>
      <c r="CF1316">
        <v>-640920</v>
      </c>
      <c r="CG1316">
        <v>0</v>
      </c>
      <c r="CH1316">
        <v>0</v>
      </c>
      <c r="CI1316">
        <v>1646570</v>
      </c>
      <c r="CJ1316">
        <v>24977971</v>
      </c>
      <c r="CK1316">
        <v>0</v>
      </c>
      <c r="CL1316">
        <v>303760</v>
      </c>
      <c r="CM1316">
        <v>0</v>
      </c>
      <c r="CN1316">
        <v>0</v>
      </c>
      <c r="CO1316">
        <v>0</v>
      </c>
      <c r="CP1316">
        <v>5902383</v>
      </c>
      <c r="CQ1316">
        <v>161498266</v>
      </c>
      <c r="CR1316">
        <v>0</v>
      </c>
      <c r="CS1316">
        <v>78592</v>
      </c>
      <c r="CT1316">
        <v>0</v>
      </c>
      <c r="CU1316">
        <v>0</v>
      </c>
      <c r="CV1316">
        <v>78592</v>
      </c>
      <c r="CW1316">
        <v>4030535</v>
      </c>
      <c r="CX1316">
        <v>5410496</v>
      </c>
      <c r="CY1316">
        <v>14568947</v>
      </c>
      <c r="CZ1316">
        <v>5134718</v>
      </c>
      <c r="DA1316">
        <v>0</v>
      </c>
      <c r="DB1316">
        <v>0</v>
      </c>
      <c r="DC1316">
        <v>226659</v>
      </c>
      <c r="DD1316">
        <v>6939098</v>
      </c>
      <c r="DE1316">
        <v>0</v>
      </c>
      <c r="DF1316">
        <v>1230963</v>
      </c>
      <c r="DG1316">
        <v>37541416</v>
      </c>
      <c r="DH1316">
        <v>25196</v>
      </c>
      <c r="DI1316">
        <v>31691026</v>
      </c>
      <c r="DJ1316">
        <v>0</v>
      </c>
      <c r="DK1316">
        <v>0</v>
      </c>
      <c r="DL1316">
        <v>0</v>
      </c>
      <c r="DM1316">
        <v>0</v>
      </c>
      <c r="DN1316">
        <v>0</v>
      </c>
      <c r="DO1316">
        <v>0</v>
      </c>
      <c r="DP1316">
        <v>264737</v>
      </c>
      <c r="DQ1316">
        <v>4994140</v>
      </c>
      <c r="DR1316">
        <v>0</v>
      </c>
      <c r="DS1316">
        <v>0</v>
      </c>
      <c r="DT1316">
        <v>0</v>
      </c>
      <c r="DU1316">
        <v>0</v>
      </c>
      <c r="DV1316">
        <v>0</v>
      </c>
      <c r="DW1316">
        <v>0</v>
      </c>
      <c r="DX1316">
        <v>0</v>
      </c>
      <c r="DY1316">
        <v>0</v>
      </c>
      <c r="DZ1316">
        <v>0</v>
      </c>
      <c r="EA1316">
        <v>0</v>
      </c>
      <c r="EB1316">
        <v>0</v>
      </c>
      <c r="EC1316">
        <v>0</v>
      </c>
      <c r="ED1316">
        <v>0</v>
      </c>
    </row>
    <row r="1317" spans="1:134" x14ac:dyDescent="0.3">
      <c r="A1317">
        <v>106571086</v>
      </c>
      <c r="B1317" t="s">
        <v>2075</v>
      </c>
      <c r="C1317">
        <v>20181</v>
      </c>
      <c r="D1317" s="1">
        <v>43101</v>
      </c>
      <c r="E1317" s="1">
        <v>43190</v>
      </c>
      <c r="F1317" t="s">
        <v>134</v>
      </c>
      <c r="G1317" t="s">
        <v>1885</v>
      </c>
      <c r="H1317">
        <v>2</v>
      </c>
      <c r="I1317">
        <v>313</v>
      </c>
      <c r="J1317" t="s">
        <v>136</v>
      </c>
      <c r="K1317" t="s">
        <v>137</v>
      </c>
      <c r="L1317" t="s">
        <v>138</v>
      </c>
      <c r="M1317" t="s">
        <v>2076</v>
      </c>
      <c r="N1317" t="s">
        <v>2077</v>
      </c>
      <c r="O1317" t="s">
        <v>2078</v>
      </c>
      <c r="P1317">
        <v>95695</v>
      </c>
      <c r="Q1317" t="s">
        <v>2079</v>
      </c>
      <c r="R1317">
        <v>108</v>
      </c>
      <c r="S1317">
        <v>108</v>
      </c>
      <c r="T1317">
        <v>108</v>
      </c>
      <c r="U1317">
        <v>297</v>
      </c>
      <c r="V1317">
        <v>185</v>
      </c>
      <c r="W1317">
        <v>226</v>
      </c>
      <c r="X1317">
        <v>216</v>
      </c>
      <c r="Y1317">
        <v>0</v>
      </c>
      <c r="Z1317">
        <v>0</v>
      </c>
      <c r="AA1317">
        <v>24</v>
      </c>
      <c r="AB1317">
        <v>280</v>
      </c>
      <c r="AC1317">
        <v>11</v>
      </c>
      <c r="AD1317">
        <v>5</v>
      </c>
      <c r="AE1317">
        <v>1244</v>
      </c>
      <c r="AF1317">
        <v>0</v>
      </c>
      <c r="AG1317">
        <v>1326</v>
      </c>
      <c r="AH1317">
        <v>818</v>
      </c>
      <c r="AI1317">
        <v>1485</v>
      </c>
      <c r="AJ1317">
        <v>576</v>
      </c>
      <c r="AK1317">
        <v>0</v>
      </c>
      <c r="AL1317">
        <v>0</v>
      </c>
      <c r="AM1317">
        <v>47</v>
      </c>
      <c r="AN1317">
        <v>992</v>
      </c>
      <c r="AO1317">
        <v>42</v>
      </c>
      <c r="AP1317">
        <v>19</v>
      </c>
      <c r="AQ1317">
        <v>5305</v>
      </c>
      <c r="AR1317">
        <v>0</v>
      </c>
      <c r="AS1317">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10610</v>
      </c>
      <c r="AT1317">
        <v>3990</v>
      </c>
      <c r="AU1317">
        <v>2250</v>
      </c>
      <c r="AV1317">
        <v>563</v>
      </c>
      <c r="AW1317">
        <v>5323</v>
      </c>
      <c r="AX1317">
        <v>0</v>
      </c>
      <c r="AY1317">
        <v>0</v>
      </c>
      <c r="AZ1317">
        <v>187</v>
      </c>
      <c r="BA1317">
        <v>4803</v>
      </c>
      <c r="BB1317">
        <v>329</v>
      </c>
      <c r="BC1317">
        <v>166</v>
      </c>
      <c r="BD1317">
        <v>17611</v>
      </c>
      <c r="BE1317">
        <v>25416848</v>
      </c>
      <c r="BF1317">
        <v>13434182</v>
      </c>
      <c r="BG1317">
        <v>11514359</v>
      </c>
      <c r="BH1317">
        <v>13681634</v>
      </c>
      <c r="BI1317">
        <v>0</v>
      </c>
      <c r="BJ1317">
        <v>0</v>
      </c>
      <c r="BK1317">
        <v>1906601</v>
      </c>
      <c r="BL1317">
        <v>15753192</v>
      </c>
      <c r="BM1317">
        <v>798700</v>
      </c>
      <c r="BN1317">
        <v>367323</v>
      </c>
      <c r="BO1317">
        <v>82872839</v>
      </c>
      <c r="BP1317">
        <v>22722694</v>
      </c>
      <c r="BQ1317">
        <v>11215191</v>
      </c>
      <c r="BR1317">
        <v>3212457</v>
      </c>
      <c r="BS1317">
        <v>28104455</v>
      </c>
      <c r="BT1317">
        <v>0</v>
      </c>
      <c r="BU1317">
        <v>0</v>
      </c>
      <c r="BV1317">
        <v>1991263</v>
      </c>
      <c r="BW1317">
        <v>29388647</v>
      </c>
      <c r="BX1317">
        <v>1852278</v>
      </c>
      <c r="BY1317">
        <v>794844</v>
      </c>
      <c r="BZ1317">
        <v>99281829</v>
      </c>
      <c r="CA1317">
        <v>1652247</v>
      </c>
      <c r="CB1317">
        <v>40958585</v>
      </c>
      <c r="CC1317">
        <v>22191042</v>
      </c>
      <c r="CD1317">
        <v>10869202</v>
      </c>
      <c r="CE1317">
        <v>37326253</v>
      </c>
      <c r="CF1317">
        <v>0</v>
      </c>
      <c r="CG1317">
        <v>0</v>
      </c>
      <c r="CH1317">
        <v>0</v>
      </c>
      <c r="CI1317">
        <v>2743157</v>
      </c>
      <c r="CJ1317">
        <v>32492243</v>
      </c>
      <c r="CK1317">
        <v>0</v>
      </c>
      <c r="CL1317">
        <v>2679142</v>
      </c>
      <c r="CM1317">
        <v>0</v>
      </c>
      <c r="CN1317">
        <v>0</v>
      </c>
      <c r="CO1317">
        <v>0</v>
      </c>
      <c r="CP1317">
        <v>1015435</v>
      </c>
      <c r="CQ1317">
        <v>151927306</v>
      </c>
      <c r="CR1317">
        <v>2836820</v>
      </c>
      <c r="CS1317">
        <v>3830092</v>
      </c>
      <c r="CT1317">
        <v>0</v>
      </c>
      <c r="CU1317">
        <v>7400334</v>
      </c>
      <c r="CV1317">
        <v>14067246</v>
      </c>
      <c r="CW1317">
        <v>6933485</v>
      </c>
      <c r="CX1317">
        <v>5045889</v>
      </c>
      <c r="CY1317">
        <v>3747602</v>
      </c>
      <c r="CZ1317">
        <v>8206816</v>
      </c>
      <c r="DA1317">
        <v>0</v>
      </c>
      <c r="DB1317">
        <v>0</v>
      </c>
      <c r="DC1317">
        <v>1123482</v>
      </c>
      <c r="DD1317">
        <v>19056821</v>
      </c>
      <c r="DE1317">
        <v>0</v>
      </c>
      <c r="DF1317">
        <v>180513</v>
      </c>
      <c r="DG1317">
        <v>44294608</v>
      </c>
      <c r="DH1317">
        <v>991689</v>
      </c>
      <c r="DI1317">
        <v>44392979</v>
      </c>
      <c r="DJ1317">
        <v>0</v>
      </c>
      <c r="DK1317">
        <v>349227</v>
      </c>
      <c r="DL1317">
        <v>0</v>
      </c>
      <c r="DM1317">
        <v>0</v>
      </c>
      <c r="DN1317">
        <v>0</v>
      </c>
      <c r="DO1317">
        <v>0</v>
      </c>
      <c r="DP1317">
        <v>1388481</v>
      </c>
      <c r="DQ1317">
        <v>39223317</v>
      </c>
      <c r="DR1317">
        <v>0</v>
      </c>
      <c r="DS1317">
        <v>0</v>
      </c>
      <c r="DT1317">
        <v>0</v>
      </c>
      <c r="DU1317">
        <v>0</v>
      </c>
      <c r="DV1317">
        <v>0</v>
      </c>
      <c r="DW1317">
        <v>0</v>
      </c>
      <c r="DX1317">
        <v>0</v>
      </c>
      <c r="DY1317">
        <v>0</v>
      </c>
      <c r="DZ1317">
        <v>0</v>
      </c>
      <c r="EA1317">
        <v>0</v>
      </c>
      <c r="EB1317">
        <v>0</v>
      </c>
      <c r="EC1317">
        <v>0</v>
      </c>
      <c r="ED1317">
        <v>0</v>
      </c>
    </row>
    <row r="1318" spans="1:134" x14ac:dyDescent="0.3">
      <c r="A1318">
        <v>106380939</v>
      </c>
      <c r="B1318" t="s">
        <v>2080</v>
      </c>
      <c r="C1318">
        <v>20181</v>
      </c>
      <c r="D1318" s="1">
        <v>43101</v>
      </c>
      <c r="E1318" s="1">
        <v>43190</v>
      </c>
      <c r="F1318" t="s">
        <v>134</v>
      </c>
      <c r="G1318" t="s">
        <v>379</v>
      </c>
      <c r="H1318">
        <v>4</v>
      </c>
      <c r="I1318">
        <v>423</v>
      </c>
      <c r="J1318" t="s">
        <v>276</v>
      </c>
      <c r="K1318" t="s">
        <v>137</v>
      </c>
      <c r="L1318" t="s">
        <v>145</v>
      </c>
      <c r="M1318" t="s">
        <v>2081</v>
      </c>
      <c r="N1318" t="s">
        <v>2082</v>
      </c>
      <c r="O1318" t="s">
        <v>382</v>
      </c>
      <c r="P1318">
        <v>94110</v>
      </c>
      <c r="Q1318" t="s">
        <v>2083</v>
      </c>
      <c r="R1318">
        <v>397</v>
      </c>
      <c r="S1318">
        <v>324</v>
      </c>
      <c r="T1318">
        <v>305</v>
      </c>
      <c r="U1318">
        <v>901</v>
      </c>
      <c r="V1318">
        <v>187</v>
      </c>
      <c r="W1318">
        <v>1059</v>
      </c>
      <c r="X1318">
        <v>1500</v>
      </c>
      <c r="Y1318">
        <v>20</v>
      </c>
      <c r="Z1318">
        <v>0</v>
      </c>
      <c r="AA1318">
        <v>410</v>
      </c>
      <c r="AB1318">
        <v>184</v>
      </c>
      <c r="AC1318">
        <v>0</v>
      </c>
      <c r="AD1318">
        <v>50</v>
      </c>
      <c r="AE1318">
        <v>4311</v>
      </c>
      <c r="AF1318">
        <v>0</v>
      </c>
      <c r="AG1318">
        <v>7407</v>
      </c>
      <c r="AH1318">
        <v>906</v>
      </c>
      <c r="AI1318">
        <v>5625</v>
      </c>
      <c r="AJ1318">
        <v>7888</v>
      </c>
      <c r="AK1318">
        <v>250</v>
      </c>
      <c r="AL1318">
        <v>0</v>
      </c>
      <c r="AM1318">
        <v>3983</v>
      </c>
      <c r="AN1318">
        <v>607</v>
      </c>
      <c r="AO1318">
        <v>0</v>
      </c>
      <c r="AP1318">
        <v>399</v>
      </c>
      <c r="AQ1318">
        <v>27065</v>
      </c>
      <c r="AR1318">
        <v>0</v>
      </c>
      <c r="AS1318">
        <f>Append1[[#This Row],[DAY_MCAR]]+Append1[[#This Row],[DAY_MCAR_MC]]+Append1[[#This Row],[DAY_MCAL]]+Append1[[#This Row],[DAY_MCAL_MC]]+Append1[[#This Row],[DAY_CNTY]]+Append1[[#This Row],[DAY_CNTY_MC]]+Append1[[#This Row],[DAY_THRD]]+Append1[[#This Row],[DAY_THRD_MC]]+Append1[[#This Row],[DAY_INDGNT]]+Append1[[#This Row],[DAY_OTH]]+Append1[[#This Row],[DAY_TOT]]+Append1[[#This Row],[DAY_LTC]]</f>
        <v>54130</v>
      </c>
      <c r="AT1318">
        <v>38797</v>
      </c>
      <c r="AU1318">
        <v>717</v>
      </c>
      <c r="AV1318">
        <v>26202</v>
      </c>
      <c r="AW1318">
        <v>63504</v>
      </c>
      <c r="AX1318">
        <v>11251</v>
      </c>
      <c r="AY1318">
        <v>0</v>
      </c>
      <c r="AZ1318">
        <v>4598</v>
      </c>
      <c r="BA1318">
        <v>14950</v>
      </c>
      <c r="BB1318">
        <v>316</v>
      </c>
      <c r="BC1318">
        <v>4027</v>
      </c>
      <c r="BD1318">
        <v>164362</v>
      </c>
      <c r="BE1318">
        <v>134211872</v>
      </c>
      <c r="BF1318">
        <v>22827136</v>
      </c>
      <c r="BG1318">
        <v>111513004</v>
      </c>
      <c r="BH1318">
        <v>164364333</v>
      </c>
      <c r="BI1318">
        <v>6668671</v>
      </c>
      <c r="BJ1318">
        <v>0</v>
      </c>
      <c r="BK1318">
        <v>61871612</v>
      </c>
      <c r="BL1318">
        <v>24843846</v>
      </c>
      <c r="BM1318">
        <v>0</v>
      </c>
      <c r="BN1318">
        <v>7964203</v>
      </c>
      <c r="BO1318">
        <v>534264677</v>
      </c>
      <c r="BP1318">
        <v>72771835</v>
      </c>
      <c r="BQ1318">
        <v>4318826</v>
      </c>
      <c r="BR1318">
        <v>47151895</v>
      </c>
      <c r="BS1318">
        <v>124935220</v>
      </c>
      <c r="BT1318">
        <v>26618891</v>
      </c>
      <c r="BU1318">
        <v>0</v>
      </c>
      <c r="BV1318">
        <v>20489971</v>
      </c>
      <c r="BW1318">
        <v>28357082</v>
      </c>
      <c r="BX1318">
        <v>1711896</v>
      </c>
      <c r="BY1318">
        <v>14806463</v>
      </c>
      <c r="BZ1318">
        <v>341162079</v>
      </c>
      <c r="CA1318">
        <v>32125414</v>
      </c>
      <c r="CB1318">
        <v>177018572</v>
      </c>
      <c r="CC1318">
        <v>22056105</v>
      </c>
      <c r="CD1318">
        <v>129880151</v>
      </c>
      <c r="CE1318">
        <v>277183624</v>
      </c>
      <c r="CF1318">
        <v>-31892288</v>
      </c>
      <c r="CG1318">
        <v>23438893</v>
      </c>
      <c r="CH1318">
        <v>0</v>
      </c>
      <c r="CI1318">
        <v>51392239</v>
      </c>
      <c r="CJ1318">
        <v>37373892</v>
      </c>
      <c r="CK1318">
        <v>0</v>
      </c>
      <c r="CL1318">
        <v>1674636</v>
      </c>
      <c r="CM1318">
        <v>0</v>
      </c>
      <c r="CN1318">
        <v>0</v>
      </c>
      <c r="CO1318">
        <v>0</v>
      </c>
      <c r="CP1318">
        <v>5363648</v>
      </c>
      <c r="CQ1318">
        <v>725614886</v>
      </c>
      <c r="CR1318">
        <v>0</v>
      </c>
      <c r="CS1318">
        <v>11903659</v>
      </c>
      <c r="CT1318">
        <v>0</v>
      </c>
      <c r="CU1318">
        <v>8249899</v>
      </c>
      <c r="CV1318">
        <v>20153558</v>
      </c>
      <c r="CW1318">
        <v>27577061</v>
      </c>
      <c r="CX1318">
        <v>4684220</v>
      </c>
      <c r="CY1318">
        <v>55841373</v>
      </c>
      <c r="CZ1318">
        <v>22105345</v>
      </c>
      <c r="DA1318">
        <v>9063778</v>
      </c>
      <c r="DB1318">
        <v>0</v>
      </c>
      <c r="DC1318">
        <v>28501239</v>
      </c>
      <c r="DD1318">
        <v>22158121</v>
      </c>
      <c r="DE1318">
        <v>34291</v>
      </c>
      <c r="DF1318">
        <v>0</v>
      </c>
      <c r="DG1318">
        <v>169965428</v>
      </c>
      <c r="DH1318">
        <v>16186195</v>
      </c>
      <c r="DI1318">
        <v>233833700</v>
      </c>
      <c r="DJ1318">
        <v>0</v>
      </c>
      <c r="DK1318">
        <v>24870050</v>
      </c>
      <c r="DL1318">
        <v>0</v>
      </c>
      <c r="DM1318">
        <v>0</v>
      </c>
      <c r="DN1318">
        <v>0</v>
      </c>
      <c r="DO1318">
        <v>0</v>
      </c>
      <c r="DP1318">
        <v>72078</v>
      </c>
      <c r="DQ1318">
        <v>152811049</v>
      </c>
      <c r="DR1318">
        <v>0</v>
      </c>
      <c r="DS1318">
        <v>0</v>
      </c>
      <c r="DT1318">
        <v>0</v>
      </c>
      <c r="DU1318">
        <v>0</v>
      </c>
      <c r="DV1318">
        <v>0</v>
      </c>
      <c r="DW1318">
        <v>0</v>
      </c>
      <c r="DX1318">
        <v>0</v>
      </c>
      <c r="DY1318">
        <v>0</v>
      </c>
      <c r="DZ1318">
        <v>0</v>
      </c>
      <c r="EA1318">
        <v>0</v>
      </c>
      <c r="EB1318">
        <v>0</v>
      </c>
      <c r="EC1318">
        <v>0</v>
      </c>
      <c r="ED1318">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36E2-0836-4CD7-A6CA-237FC7820A0D}">
  <dimension ref="A1:J17"/>
  <sheetViews>
    <sheetView workbookViewId="0">
      <selection activeCell="D13" sqref="D13"/>
    </sheetView>
  </sheetViews>
  <sheetFormatPr defaultRowHeight="14.4" x14ac:dyDescent="0.3"/>
  <cols>
    <col min="1" max="1" width="33.5546875" customWidth="1"/>
    <col min="2" max="2" width="24" customWidth="1"/>
    <col min="4" max="4" width="38" customWidth="1"/>
    <col min="5" max="5" width="16.6640625" customWidth="1"/>
  </cols>
  <sheetData>
    <row r="1" spans="1:10" x14ac:dyDescent="0.3">
      <c r="A1" s="4" t="s">
        <v>2204</v>
      </c>
      <c r="B1" s="8">
        <f>SUM(Append1!AE2:AE1318)</f>
        <v>2896586</v>
      </c>
      <c r="D1" s="9" t="s">
        <v>2212</v>
      </c>
      <c r="E1" s="9">
        <f>SUM(Append1!AR2:AR1318)</f>
        <v>853247</v>
      </c>
    </row>
    <row r="2" spans="1:10" x14ac:dyDescent="0.3">
      <c r="A2" s="4" t="s">
        <v>2206</v>
      </c>
      <c r="B2" s="8">
        <f>SUM(Append1!AQ1:AQ1318)</f>
        <v>16896788</v>
      </c>
      <c r="D2" s="9" t="s">
        <v>2213</v>
      </c>
      <c r="E2" s="9">
        <f>SUM(Append1!AF2:AF1318)</f>
        <v>12984</v>
      </c>
    </row>
    <row r="3" spans="1:10" x14ac:dyDescent="0.3">
      <c r="A3" s="9" t="s">
        <v>2207</v>
      </c>
      <c r="B3" s="9">
        <f>AVERAGE(Append1!AQ1:AQ1318)</f>
        <v>12829.75550493546</v>
      </c>
      <c r="D3" s="6"/>
      <c r="E3" s="7"/>
    </row>
    <row r="4" spans="1:10" x14ac:dyDescent="0.3">
      <c r="A4" s="4" t="s">
        <v>2208</v>
      </c>
      <c r="B4" s="8">
        <f>SUM(Append1!DG2:DG1318)</f>
        <v>99398744039</v>
      </c>
      <c r="D4" s="6"/>
      <c r="E4" s="7"/>
    </row>
    <row r="5" spans="1:10" x14ac:dyDescent="0.3">
      <c r="A5" s="4" t="s">
        <v>2243</v>
      </c>
      <c r="B5" s="8">
        <f>SUM(Append1!CV2:CV1318)</f>
        <v>3590318738</v>
      </c>
      <c r="D5" s="6" t="s">
        <v>2223</v>
      </c>
      <c r="E5" s="11">
        <f>SUM(Append1!BD2:BD1318)</f>
        <v>45304092</v>
      </c>
    </row>
    <row r="6" spans="1:10" x14ac:dyDescent="0.3">
      <c r="A6" s="4" t="s">
        <v>2210</v>
      </c>
      <c r="B6" s="12">
        <f>B2/B1</f>
        <v>5.8333458768356952</v>
      </c>
      <c r="J6">
        <f>COUNTA(Append1!K8:K1318)</f>
        <v>1311</v>
      </c>
    </row>
    <row r="7" spans="1:10" x14ac:dyDescent="0.3">
      <c r="A7" s="9" t="s">
        <v>2211</v>
      </c>
      <c r="B7" s="9">
        <f>(B2-E1)/(B1-E2)</f>
        <v>5.5637154503291368</v>
      </c>
      <c r="J7">
        <f>COUNTIF(Append1!K2:K1318,"State Hospitals")</f>
        <v>24</v>
      </c>
    </row>
    <row r="8" spans="1:10" x14ac:dyDescent="0.3">
      <c r="A8" s="4" t="s">
        <v>2224</v>
      </c>
      <c r="B8" s="8">
        <f>B1+E5</f>
        <v>48200678</v>
      </c>
    </row>
    <row r="9" spans="1:10" x14ac:dyDescent="0.3">
      <c r="A9" s="4" t="s">
        <v>2226</v>
      </c>
      <c r="B9" s="5">
        <f>COUNTA('Total Hospital'!A:A)</f>
        <v>473</v>
      </c>
    </row>
    <row r="10" spans="1:10" x14ac:dyDescent="0.3">
      <c r="A10" s="9" t="s">
        <v>2242</v>
      </c>
      <c r="B10" s="10">
        <f>SUM(Append1!CQ2:CQ1318)</f>
        <v>280885883923</v>
      </c>
    </row>
    <row r="12" spans="1:10" x14ac:dyDescent="0.3">
      <c r="D12" t="s">
        <v>2244</v>
      </c>
    </row>
    <row r="13" spans="1:10" x14ac:dyDescent="0.3">
      <c r="D13">
        <f>(B4/B8)</f>
        <v>2062.185599111282</v>
      </c>
    </row>
    <row r="14" spans="1:10" x14ac:dyDescent="0.3">
      <c r="A14" t="s">
        <v>2247</v>
      </c>
      <c r="B14" s="14">
        <f>(B1/B8)</f>
        <v>6.0094299918353848E-2</v>
      </c>
    </row>
    <row r="15" spans="1:10" x14ac:dyDescent="0.3">
      <c r="A15" t="s">
        <v>2248</v>
      </c>
      <c r="B15" s="16">
        <f>E5/B8</f>
        <v>0.9399057000816462</v>
      </c>
    </row>
    <row r="16" spans="1:10" x14ac:dyDescent="0.3">
      <c r="A16" t="s">
        <v>2249</v>
      </c>
    </row>
    <row r="17" spans="1:1" x14ac:dyDescent="0.3">
      <c r="A17" s="15">
        <f>B4+B5</f>
        <v>102989062777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D9338-9A8E-4B36-A1CD-4E3F6FC4163F}">
  <dimension ref="A1"/>
  <sheetViews>
    <sheetView showGridLines="0" showRowColHeaders="0" tabSelected="1" zoomScale="91" zoomScaleNormal="83" workbookViewId="0">
      <selection activeCell="Z19" sqref="Z19"/>
    </sheetView>
  </sheetViews>
  <sheetFormatPr defaultRowHeight="14.4" x14ac:dyDescent="0.3"/>
  <cols>
    <col min="1" max="16384" width="8.88671875" style="1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41EC2-AABD-430A-9D60-A625CC9380D5}">
  <dimension ref="A3:B5"/>
  <sheetViews>
    <sheetView workbookViewId="0">
      <selection activeCell="M8" sqref="M8"/>
    </sheetView>
  </sheetViews>
  <sheetFormatPr defaultRowHeight="14.4" x14ac:dyDescent="0.3"/>
  <cols>
    <col min="1" max="1" width="12.5546875" bestFit="1" customWidth="1"/>
    <col min="2" max="2" width="15.21875" bestFit="1" customWidth="1"/>
  </cols>
  <sheetData>
    <row r="3" spans="1:2" x14ac:dyDescent="0.3">
      <c r="A3" s="2" t="s">
        <v>2214</v>
      </c>
      <c r="B3" t="s">
        <v>2219</v>
      </c>
    </row>
    <row r="4" spans="1:2" x14ac:dyDescent="0.3">
      <c r="A4" s="3" t="s">
        <v>137</v>
      </c>
      <c r="B4" s="17">
        <v>83132143086</v>
      </c>
    </row>
    <row r="5" spans="1:2" x14ac:dyDescent="0.3">
      <c r="A5" s="3" t="s">
        <v>2215</v>
      </c>
      <c r="B5" s="17">
        <v>83132143086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6AFEB-3C15-41A7-B30A-5FCF13E2AAAC}">
  <dimension ref="A1:C24"/>
  <sheetViews>
    <sheetView workbookViewId="0">
      <selection activeCell="G23" sqref="G23"/>
    </sheetView>
  </sheetViews>
  <sheetFormatPr defaultRowHeight="14.4" x14ac:dyDescent="0.3"/>
  <cols>
    <col min="1" max="1" width="49.5546875" bestFit="1" customWidth="1"/>
    <col min="2" max="2" width="16.21875" bestFit="1" customWidth="1"/>
    <col min="3" max="4" width="15.77734375" bestFit="1" customWidth="1"/>
  </cols>
  <sheetData>
    <row r="1" spans="1:3" x14ac:dyDescent="0.3">
      <c r="A1" s="2" t="s">
        <v>6</v>
      </c>
      <c r="B1" t="s">
        <v>2227</v>
      </c>
    </row>
    <row r="3" spans="1:3" x14ac:dyDescent="0.3">
      <c r="A3" s="2" t="s">
        <v>2214</v>
      </c>
      <c r="B3" t="s">
        <v>2217</v>
      </c>
      <c r="C3" t="s">
        <v>2218</v>
      </c>
    </row>
    <row r="4" spans="1:3" x14ac:dyDescent="0.3">
      <c r="A4" s="3" t="s">
        <v>962</v>
      </c>
      <c r="B4" s="17">
        <v>12417</v>
      </c>
      <c r="C4" s="17">
        <v>6068</v>
      </c>
    </row>
    <row r="5" spans="1:3" x14ac:dyDescent="0.3">
      <c r="A5" s="3" t="s">
        <v>960</v>
      </c>
      <c r="B5" s="17">
        <v>12222</v>
      </c>
      <c r="C5" s="17">
        <v>6629</v>
      </c>
    </row>
    <row r="6" spans="1:3" x14ac:dyDescent="0.3">
      <c r="A6" s="3" t="s">
        <v>1423</v>
      </c>
      <c r="B6" s="17">
        <v>4550</v>
      </c>
      <c r="C6" s="17">
        <v>4550</v>
      </c>
    </row>
    <row r="7" spans="1:3" x14ac:dyDescent="0.3">
      <c r="A7" s="3" t="s">
        <v>479</v>
      </c>
      <c r="B7" s="17">
        <v>3960</v>
      </c>
      <c r="C7" s="17">
        <v>3960</v>
      </c>
    </row>
    <row r="8" spans="1:3" x14ac:dyDescent="0.3">
      <c r="A8" s="3" t="s">
        <v>1301</v>
      </c>
      <c r="B8" s="17">
        <v>3943</v>
      </c>
      <c r="C8" s="17">
        <v>3943</v>
      </c>
    </row>
    <row r="9" spans="1:3" x14ac:dyDescent="0.3">
      <c r="A9" s="3" t="s">
        <v>281</v>
      </c>
      <c r="B9" s="17">
        <v>3549</v>
      </c>
      <c r="C9" s="17">
        <v>3549</v>
      </c>
    </row>
    <row r="10" spans="1:3" x14ac:dyDescent="0.3">
      <c r="A10" s="3" t="s">
        <v>678</v>
      </c>
      <c r="B10" s="17">
        <v>3258</v>
      </c>
      <c r="C10" s="17">
        <v>395</v>
      </c>
    </row>
    <row r="11" spans="1:3" x14ac:dyDescent="0.3">
      <c r="A11" s="3" t="s">
        <v>1749</v>
      </c>
      <c r="B11" s="17">
        <v>3032</v>
      </c>
      <c r="C11" s="17">
        <v>472</v>
      </c>
    </row>
    <row r="12" spans="1:3" x14ac:dyDescent="0.3">
      <c r="A12" s="3" t="s">
        <v>537</v>
      </c>
      <c r="B12" s="17">
        <v>2727</v>
      </c>
      <c r="C12" s="17">
        <v>2222</v>
      </c>
    </row>
    <row r="13" spans="1:3" x14ac:dyDescent="0.3">
      <c r="A13" s="3" t="s">
        <v>405</v>
      </c>
      <c r="B13" s="17">
        <v>2655</v>
      </c>
      <c r="C13" s="17">
        <v>2655</v>
      </c>
    </row>
    <row r="14" spans="1:3" x14ac:dyDescent="0.3">
      <c r="A14" s="3" t="s">
        <v>1252</v>
      </c>
      <c r="B14" s="17">
        <v>2478</v>
      </c>
      <c r="C14" s="17">
        <v>2478</v>
      </c>
    </row>
    <row r="15" spans="1:3" x14ac:dyDescent="0.3">
      <c r="A15" s="3" t="s">
        <v>1996</v>
      </c>
      <c r="B15" s="17">
        <v>2346</v>
      </c>
      <c r="C15" s="17">
        <v>2178</v>
      </c>
    </row>
    <row r="16" spans="1:3" x14ac:dyDescent="0.3">
      <c r="A16" s="3" t="s">
        <v>1071</v>
      </c>
      <c r="B16" s="17">
        <v>2340</v>
      </c>
      <c r="C16" s="17">
        <v>2322</v>
      </c>
    </row>
    <row r="17" spans="1:3" x14ac:dyDescent="0.3">
      <c r="A17" s="3" t="s">
        <v>2008</v>
      </c>
      <c r="B17" s="17">
        <v>2231</v>
      </c>
      <c r="C17" s="17">
        <v>2231</v>
      </c>
    </row>
    <row r="18" spans="1:3" x14ac:dyDescent="0.3">
      <c r="A18" s="3" t="s">
        <v>378</v>
      </c>
      <c r="B18" s="17">
        <v>2117</v>
      </c>
      <c r="C18" s="17">
        <v>1323</v>
      </c>
    </row>
    <row r="19" spans="1:3" x14ac:dyDescent="0.3">
      <c r="A19" s="3" t="s">
        <v>1707</v>
      </c>
      <c r="B19" s="17">
        <v>1995</v>
      </c>
      <c r="C19" s="17">
        <v>1360</v>
      </c>
    </row>
    <row r="20" spans="1:3" x14ac:dyDescent="0.3">
      <c r="A20" s="3" t="s">
        <v>1067</v>
      </c>
      <c r="B20" s="17">
        <v>1969</v>
      </c>
      <c r="C20" s="17">
        <v>1909</v>
      </c>
    </row>
    <row r="21" spans="1:3" x14ac:dyDescent="0.3">
      <c r="A21" s="3" t="s">
        <v>888</v>
      </c>
      <c r="B21" s="17">
        <v>1878</v>
      </c>
      <c r="C21" s="17">
        <v>1039</v>
      </c>
    </row>
    <row r="22" spans="1:3" x14ac:dyDescent="0.3">
      <c r="A22" s="3" t="s">
        <v>2000</v>
      </c>
      <c r="B22" s="17">
        <v>1827</v>
      </c>
      <c r="C22" s="17">
        <v>1827</v>
      </c>
    </row>
    <row r="23" spans="1:3" x14ac:dyDescent="0.3">
      <c r="A23" s="3" t="s">
        <v>1762</v>
      </c>
      <c r="B23" s="17">
        <v>1822</v>
      </c>
      <c r="C23" s="17">
        <v>954</v>
      </c>
    </row>
    <row r="24" spans="1:3" x14ac:dyDescent="0.3">
      <c r="A24" s="3" t="s">
        <v>2215</v>
      </c>
      <c r="B24" s="17">
        <v>73316</v>
      </c>
      <c r="C24" s="17">
        <v>52064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D4BE6-AE81-437C-8F91-478F0C61FCF7}">
  <dimension ref="A3:B13"/>
  <sheetViews>
    <sheetView workbookViewId="0">
      <selection activeCell="F32" sqref="F32"/>
    </sheetView>
  </sheetViews>
  <sheetFormatPr defaultRowHeight="14.4" x14ac:dyDescent="0.3"/>
  <cols>
    <col min="1" max="1" width="27.5546875" bestFit="1" customWidth="1"/>
    <col min="2" max="2" width="12" bestFit="1" customWidth="1"/>
    <col min="3" max="3" width="16.88671875" bestFit="1" customWidth="1"/>
    <col min="4" max="4" width="20.88671875" bestFit="1" customWidth="1"/>
    <col min="5" max="5" width="16.33203125" bestFit="1" customWidth="1"/>
    <col min="6" max="6" width="20.33203125" bestFit="1" customWidth="1"/>
    <col min="7" max="7" width="16.44140625" bestFit="1" customWidth="1"/>
    <col min="8" max="8" width="20.44140625" bestFit="1" customWidth="1"/>
    <col min="9" max="9" width="18.6640625" bestFit="1" customWidth="1"/>
    <col min="10" max="10" width="15.44140625" bestFit="1" customWidth="1"/>
  </cols>
  <sheetData>
    <row r="3" spans="1:2" x14ac:dyDescent="0.3">
      <c r="A3" s="2" t="s">
        <v>2209</v>
      </c>
    </row>
    <row r="4" spans="1:2" x14ac:dyDescent="0.3">
      <c r="A4" s="3" t="s">
        <v>2232</v>
      </c>
      <c r="B4">
        <v>17181987276</v>
      </c>
    </row>
    <row r="5" spans="1:2" x14ac:dyDescent="0.3">
      <c r="A5" s="3" t="s">
        <v>2233</v>
      </c>
      <c r="B5">
        <v>10661534793</v>
      </c>
    </row>
    <row r="6" spans="1:2" x14ac:dyDescent="0.3">
      <c r="A6" s="3" t="s">
        <v>2234</v>
      </c>
      <c r="B6">
        <v>13425764373</v>
      </c>
    </row>
    <row r="7" spans="1:2" x14ac:dyDescent="0.3">
      <c r="A7" s="3" t="s">
        <v>2235</v>
      </c>
      <c r="B7">
        <v>12598174519</v>
      </c>
    </row>
    <row r="8" spans="1:2" x14ac:dyDescent="0.3">
      <c r="A8" s="3" t="s">
        <v>2241</v>
      </c>
      <c r="B8">
        <v>285151091</v>
      </c>
    </row>
    <row r="9" spans="1:2" x14ac:dyDescent="0.3">
      <c r="A9" s="3" t="s">
        <v>2239</v>
      </c>
      <c r="B9">
        <v>41858437</v>
      </c>
    </row>
    <row r="10" spans="1:2" x14ac:dyDescent="0.3">
      <c r="A10" s="3" t="s">
        <v>2236</v>
      </c>
      <c r="B10">
        <v>4579777885</v>
      </c>
    </row>
    <row r="11" spans="1:2" x14ac:dyDescent="0.3">
      <c r="A11" s="3" t="s">
        <v>2240</v>
      </c>
      <c r="B11">
        <v>39078788434</v>
      </c>
    </row>
    <row r="12" spans="1:2" x14ac:dyDescent="0.3">
      <c r="A12" s="3" t="s">
        <v>2237</v>
      </c>
      <c r="B12">
        <v>230382217</v>
      </c>
    </row>
    <row r="13" spans="1:2" x14ac:dyDescent="0.3">
      <c r="A13" s="3" t="s">
        <v>2238</v>
      </c>
      <c r="B13">
        <v>1315325014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63852-F8DF-446D-95B4-0304D1CD1193}">
  <dimension ref="A3:B7"/>
  <sheetViews>
    <sheetView topLeftCell="A3" workbookViewId="0">
      <selection activeCell="D31" sqref="D31:D32"/>
    </sheetView>
  </sheetViews>
  <sheetFormatPr defaultRowHeight="14.4" x14ac:dyDescent="0.3"/>
  <cols>
    <col min="1" max="1" width="33.21875" bestFit="1" customWidth="1"/>
    <col min="2" max="2" width="11" bestFit="1" customWidth="1"/>
    <col min="3" max="3" width="34.5546875" bestFit="1" customWidth="1"/>
    <col min="4" max="4" width="28" bestFit="1" customWidth="1"/>
  </cols>
  <sheetData>
    <row r="3" spans="1:2" x14ac:dyDescent="0.3">
      <c r="A3" s="2" t="s">
        <v>2209</v>
      </c>
    </row>
    <row r="4" spans="1:2" x14ac:dyDescent="0.3">
      <c r="A4" s="3" t="s">
        <v>2228</v>
      </c>
      <c r="B4" s="17">
        <v>1046357469</v>
      </c>
    </row>
    <row r="5" spans="1:2" x14ac:dyDescent="0.3">
      <c r="A5" s="3" t="s">
        <v>2229</v>
      </c>
      <c r="B5" s="17">
        <v>1276697553</v>
      </c>
    </row>
    <row r="6" spans="1:2" x14ac:dyDescent="0.3">
      <c r="A6" s="3" t="s">
        <v>2230</v>
      </c>
      <c r="B6" s="17">
        <v>25709019</v>
      </c>
    </row>
    <row r="7" spans="1:2" x14ac:dyDescent="0.3">
      <c r="A7" s="3" t="s">
        <v>2231</v>
      </c>
      <c r="B7" s="17">
        <v>1241554697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D88E9-E2F6-49AD-8F1D-12CDE4BEE670}">
  <dimension ref="A3:B15"/>
  <sheetViews>
    <sheetView workbookViewId="0">
      <selection activeCell="B7" sqref="B7"/>
    </sheetView>
  </sheetViews>
  <sheetFormatPr defaultRowHeight="14.4" x14ac:dyDescent="0.3"/>
  <cols>
    <col min="1" max="1" width="13.44140625" bestFit="1" customWidth="1"/>
    <col min="2" max="2" width="18.5546875" bestFit="1" customWidth="1"/>
  </cols>
  <sheetData>
    <row r="3" spans="1:2" x14ac:dyDescent="0.3">
      <c r="A3" s="2" t="s">
        <v>2214</v>
      </c>
      <c r="B3" t="s">
        <v>2216</v>
      </c>
    </row>
    <row r="4" spans="1:2" x14ac:dyDescent="0.3">
      <c r="A4" s="3" t="s">
        <v>158</v>
      </c>
      <c r="B4" s="17">
        <v>326</v>
      </c>
    </row>
    <row r="5" spans="1:2" x14ac:dyDescent="0.3">
      <c r="A5" s="3" t="s">
        <v>226</v>
      </c>
      <c r="B5" s="17">
        <v>96</v>
      </c>
    </row>
    <row r="6" spans="1:2" x14ac:dyDescent="0.3">
      <c r="A6" s="3" t="s">
        <v>275</v>
      </c>
      <c r="B6" s="17">
        <v>74</v>
      </c>
    </row>
    <row r="7" spans="1:2" x14ac:dyDescent="0.3">
      <c r="A7" s="3" t="s">
        <v>254</v>
      </c>
      <c r="B7" s="17">
        <v>67</v>
      </c>
    </row>
    <row r="8" spans="1:2" x14ac:dyDescent="0.3">
      <c r="A8" s="3" t="s">
        <v>548</v>
      </c>
      <c r="B8" s="17">
        <v>59</v>
      </c>
    </row>
    <row r="9" spans="1:2" x14ac:dyDescent="0.3">
      <c r="A9" s="3" t="s">
        <v>233</v>
      </c>
      <c r="B9" s="17">
        <v>57</v>
      </c>
    </row>
    <row r="10" spans="1:2" x14ac:dyDescent="0.3">
      <c r="A10" s="3" t="s">
        <v>558</v>
      </c>
      <c r="B10" s="17">
        <v>48</v>
      </c>
    </row>
    <row r="11" spans="1:2" x14ac:dyDescent="0.3">
      <c r="A11" s="3" t="s">
        <v>446</v>
      </c>
      <c r="B11" s="17">
        <v>41</v>
      </c>
    </row>
    <row r="12" spans="1:2" x14ac:dyDescent="0.3">
      <c r="A12" s="3" t="s">
        <v>135</v>
      </c>
      <c r="B12" s="17">
        <v>39</v>
      </c>
    </row>
    <row r="13" spans="1:2" x14ac:dyDescent="0.3">
      <c r="A13" s="3" t="s">
        <v>379</v>
      </c>
      <c r="B13" s="17">
        <v>33</v>
      </c>
    </row>
    <row r="14" spans="1:2" x14ac:dyDescent="0.3">
      <c r="A14" s="3" t="s">
        <v>182</v>
      </c>
      <c r="B14" s="17">
        <v>33</v>
      </c>
    </row>
    <row r="15" spans="1:2" x14ac:dyDescent="0.3">
      <c r="A15" s="3" t="s">
        <v>2215</v>
      </c>
      <c r="B15" s="17">
        <v>873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74B7C-02F3-4BD9-9D50-5E991DCE2758}">
  <dimension ref="A3:B14"/>
  <sheetViews>
    <sheetView workbookViewId="0">
      <selection activeCell="B32" sqref="B32"/>
    </sheetView>
  </sheetViews>
  <sheetFormatPr defaultRowHeight="14.4" x14ac:dyDescent="0.3"/>
  <cols>
    <col min="1" max="1" width="13.44140625" bestFit="1" customWidth="1"/>
    <col min="2" max="2" width="15.21875" bestFit="1" customWidth="1"/>
  </cols>
  <sheetData>
    <row r="3" spans="1:2" x14ac:dyDescent="0.3">
      <c r="A3" s="2" t="s">
        <v>2214</v>
      </c>
      <c r="B3" t="s">
        <v>2219</v>
      </c>
    </row>
    <row r="4" spans="1:2" x14ac:dyDescent="0.3">
      <c r="A4" s="3" t="s">
        <v>158</v>
      </c>
      <c r="B4" s="17">
        <v>28509306756</v>
      </c>
    </row>
    <row r="5" spans="1:2" x14ac:dyDescent="0.3">
      <c r="A5" s="3" t="s">
        <v>233</v>
      </c>
      <c r="B5" s="17">
        <v>11703982155</v>
      </c>
    </row>
    <row r="6" spans="1:2" x14ac:dyDescent="0.3">
      <c r="A6" s="3" t="s">
        <v>254</v>
      </c>
      <c r="B6" s="17">
        <v>7131381352</v>
      </c>
    </row>
    <row r="7" spans="1:2" x14ac:dyDescent="0.3">
      <c r="A7" s="3" t="s">
        <v>446</v>
      </c>
      <c r="B7" s="17">
        <v>6942219836</v>
      </c>
    </row>
    <row r="8" spans="1:2" x14ac:dyDescent="0.3">
      <c r="A8" s="3" t="s">
        <v>226</v>
      </c>
      <c r="B8" s="17">
        <v>5843850903</v>
      </c>
    </row>
    <row r="9" spans="1:2" x14ac:dyDescent="0.3">
      <c r="A9" s="3" t="s">
        <v>379</v>
      </c>
      <c r="B9" s="17">
        <v>5070267706</v>
      </c>
    </row>
    <row r="10" spans="1:2" x14ac:dyDescent="0.3">
      <c r="A10" s="3" t="s">
        <v>558</v>
      </c>
      <c r="B10" s="17">
        <v>4239267554</v>
      </c>
    </row>
    <row r="11" spans="1:2" x14ac:dyDescent="0.3">
      <c r="A11" s="3" t="s">
        <v>275</v>
      </c>
      <c r="B11" s="17">
        <v>3406460316</v>
      </c>
    </row>
    <row r="12" spans="1:2" x14ac:dyDescent="0.3">
      <c r="A12" s="3" t="s">
        <v>548</v>
      </c>
      <c r="B12" s="17">
        <v>3072681552</v>
      </c>
    </row>
    <row r="13" spans="1:2" x14ac:dyDescent="0.3">
      <c r="A13" s="3" t="s">
        <v>182</v>
      </c>
      <c r="B13" s="17">
        <v>2049926159</v>
      </c>
    </row>
    <row r="14" spans="1:2" x14ac:dyDescent="0.3">
      <c r="A14" s="3" t="s">
        <v>2215</v>
      </c>
      <c r="B14" s="17">
        <v>77969344289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9DFD6-3921-42F3-86ED-DF61B3B6A5C1}">
  <dimension ref="A3:B7"/>
  <sheetViews>
    <sheetView workbookViewId="0">
      <selection activeCell="N12" sqref="N12"/>
    </sheetView>
  </sheetViews>
  <sheetFormatPr defaultRowHeight="14.4" x14ac:dyDescent="0.3"/>
  <cols>
    <col min="1" max="1" width="12.5546875" bestFit="1" customWidth="1"/>
    <col min="2" max="2" width="15.21875" bestFit="1" customWidth="1"/>
  </cols>
  <sheetData>
    <row r="3" spans="1:2" x14ac:dyDescent="0.3">
      <c r="A3" s="2" t="s">
        <v>2214</v>
      </c>
      <c r="B3" t="s">
        <v>2219</v>
      </c>
    </row>
    <row r="4" spans="1:2" x14ac:dyDescent="0.3">
      <c r="A4" s="3" t="s">
        <v>2220</v>
      </c>
      <c r="B4" s="17">
        <v>33804382174</v>
      </c>
    </row>
    <row r="5" spans="1:2" x14ac:dyDescent="0.3">
      <c r="A5" s="3" t="s">
        <v>2221</v>
      </c>
      <c r="B5" s="17">
        <v>33207512328</v>
      </c>
    </row>
    <row r="6" spans="1:2" x14ac:dyDescent="0.3">
      <c r="A6" s="3" t="s">
        <v>2222</v>
      </c>
      <c r="B6" s="17">
        <v>32386849537</v>
      </c>
    </row>
    <row r="7" spans="1:2" x14ac:dyDescent="0.3">
      <c r="A7" s="3" t="s">
        <v>2215</v>
      </c>
      <c r="B7" s="17">
        <v>99398744039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75138-5A64-4D55-BB7A-B061E7A5D440}">
  <dimension ref="A3:B9"/>
  <sheetViews>
    <sheetView workbookViewId="0">
      <selection activeCell="A6" activeCellId="1" sqref="A4 A6"/>
    </sheetView>
  </sheetViews>
  <sheetFormatPr defaultRowHeight="14.4" x14ac:dyDescent="0.3"/>
  <cols>
    <col min="1" max="1" width="12.5546875" bestFit="1" customWidth="1"/>
    <col min="2" max="2" width="15.21875" bestFit="1" customWidth="1"/>
  </cols>
  <sheetData>
    <row r="3" spans="1:2" x14ac:dyDescent="0.3">
      <c r="A3" s="2" t="s">
        <v>2214</v>
      </c>
      <c r="B3" t="s">
        <v>2219</v>
      </c>
    </row>
    <row r="4" spans="1:2" x14ac:dyDescent="0.3">
      <c r="A4" s="3" t="s">
        <v>2245</v>
      </c>
      <c r="B4" s="17"/>
    </row>
    <row r="5" spans="1:2" x14ac:dyDescent="0.3">
      <c r="A5" s="13" t="s">
        <v>2220</v>
      </c>
      <c r="B5" s="17">
        <v>33804382174</v>
      </c>
    </row>
    <row r="6" spans="1:2" x14ac:dyDescent="0.3">
      <c r="A6" s="3" t="s">
        <v>2246</v>
      </c>
      <c r="B6" s="17"/>
    </row>
    <row r="7" spans="1:2" x14ac:dyDescent="0.3">
      <c r="A7" s="13" t="s">
        <v>2221</v>
      </c>
      <c r="B7" s="17">
        <v>33207512328</v>
      </c>
    </row>
    <row r="8" spans="1:2" x14ac:dyDescent="0.3">
      <c r="A8" s="13" t="s">
        <v>2222</v>
      </c>
      <c r="B8" s="17">
        <v>32386849537</v>
      </c>
    </row>
    <row r="9" spans="1:2" x14ac:dyDescent="0.3">
      <c r="A9" s="3" t="s">
        <v>2215</v>
      </c>
      <c r="B9" s="17">
        <v>99398744039</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575BC-F253-4FF7-8187-5E0DDE242D5F}">
  <dimension ref="A1:C473"/>
  <sheetViews>
    <sheetView workbookViewId="0">
      <selection activeCell="C7" sqref="C7"/>
    </sheetView>
  </sheetViews>
  <sheetFormatPr defaultRowHeight="14.4" x14ac:dyDescent="0.3"/>
  <cols>
    <col min="1" max="1" width="61.88671875" bestFit="1" customWidth="1"/>
    <col min="3" max="3" width="13" customWidth="1"/>
  </cols>
  <sheetData>
    <row r="1" spans="1:3" x14ac:dyDescent="0.3">
      <c r="A1" t="s">
        <v>1</v>
      </c>
    </row>
    <row r="2" spans="1:3" x14ac:dyDescent="0.3">
      <c r="A2" t="s">
        <v>133</v>
      </c>
    </row>
    <row r="3" spans="1:3" x14ac:dyDescent="0.3">
      <c r="A3" t="s">
        <v>143</v>
      </c>
    </row>
    <row r="4" spans="1:3" x14ac:dyDescent="0.3">
      <c r="A4" t="s">
        <v>150</v>
      </c>
    </row>
    <row r="5" spans="1:3" x14ac:dyDescent="0.3">
      <c r="A5" t="s">
        <v>157</v>
      </c>
    </row>
    <row r="6" spans="1:3" x14ac:dyDescent="0.3">
      <c r="A6" t="s">
        <v>163</v>
      </c>
      <c r="C6" t="s">
        <v>2225</v>
      </c>
    </row>
    <row r="7" spans="1:3" x14ac:dyDescent="0.3">
      <c r="A7" t="s">
        <v>169</v>
      </c>
      <c r="C7">
        <f>COUNTA(A:A)</f>
        <v>473</v>
      </c>
    </row>
    <row r="8" spans="1:3" x14ac:dyDescent="0.3">
      <c r="A8" t="s">
        <v>175</v>
      </c>
    </row>
    <row r="9" spans="1:3" x14ac:dyDescent="0.3">
      <c r="A9" t="s">
        <v>181</v>
      </c>
    </row>
    <row r="10" spans="1:3" x14ac:dyDescent="0.3">
      <c r="A10" t="s">
        <v>186</v>
      </c>
    </row>
    <row r="11" spans="1:3" x14ac:dyDescent="0.3">
      <c r="A11" t="s">
        <v>192</v>
      </c>
    </row>
    <row r="12" spans="1:3" x14ac:dyDescent="0.3">
      <c r="A12" t="s">
        <v>198</v>
      </c>
    </row>
    <row r="13" spans="1:3" x14ac:dyDescent="0.3">
      <c r="A13" t="s">
        <v>204</v>
      </c>
    </row>
    <row r="14" spans="1:3" x14ac:dyDescent="0.3">
      <c r="A14" t="s">
        <v>209</v>
      </c>
    </row>
    <row r="15" spans="1:3" x14ac:dyDescent="0.3">
      <c r="A15" t="s">
        <v>214</v>
      </c>
    </row>
    <row r="16" spans="1:3" x14ac:dyDescent="0.3">
      <c r="A16" t="s">
        <v>219</v>
      </c>
    </row>
    <row r="17" spans="1:1" x14ac:dyDescent="0.3">
      <c r="A17" t="s">
        <v>225</v>
      </c>
    </row>
    <row r="18" spans="1:1" x14ac:dyDescent="0.3">
      <c r="A18" t="s">
        <v>232</v>
      </c>
    </row>
    <row r="19" spans="1:1" x14ac:dyDescent="0.3">
      <c r="A19" t="s">
        <v>238</v>
      </c>
    </row>
    <row r="20" spans="1:1" x14ac:dyDescent="0.3">
      <c r="A20" t="s">
        <v>244</v>
      </c>
    </row>
    <row r="21" spans="1:1" x14ac:dyDescent="0.3">
      <c r="A21" t="s">
        <v>249</v>
      </c>
    </row>
    <row r="22" spans="1:1" x14ac:dyDescent="0.3">
      <c r="A22" t="s">
        <v>253</v>
      </c>
    </row>
    <row r="23" spans="1:1" x14ac:dyDescent="0.3">
      <c r="A23" t="s">
        <v>260</v>
      </c>
    </row>
    <row r="24" spans="1:1" x14ac:dyDescent="0.3">
      <c r="A24" t="s">
        <v>265</v>
      </c>
    </row>
    <row r="25" spans="1:1" x14ac:dyDescent="0.3">
      <c r="A25" t="s">
        <v>269</v>
      </c>
    </row>
    <row r="26" spans="1:1" x14ac:dyDescent="0.3">
      <c r="A26" t="s">
        <v>274</v>
      </c>
    </row>
    <row r="27" spans="1:1" x14ac:dyDescent="0.3">
      <c r="A27" t="s">
        <v>281</v>
      </c>
    </row>
    <row r="28" spans="1:1" x14ac:dyDescent="0.3">
      <c r="A28" t="s">
        <v>289</v>
      </c>
    </row>
    <row r="29" spans="1:1" x14ac:dyDescent="0.3">
      <c r="A29" t="s">
        <v>295</v>
      </c>
    </row>
    <row r="30" spans="1:1" x14ac:dyDescent="0.3">
      <c r="A30" t="s">
        <v>300</v>
      </c>
    </row>
    <row r="31" spans="1:1" x14ac:dyDescent="0.3">
      <c r="A31" t="s">
        <v>305</v>
      </c>
    </row>
    <row r="32" spans="1:1" x14ac:dyDescent="0.3">
      <c r="A32" t="s">
        <v>310</v>
      </c>
    </row>
    <row r="33" spans="1:1" x14ac:dyDescent="0.3">
      <c r="A33" t="s">
        <v>315</v>
      </c>
    </row>
    <row r="34" spans="1:1" x14ac:dyDescent="0.3">
      <c r="A34" t="s">
        <v>319</v>
      </c>
    </row>
    <row r="35" spans="1:1" x14ac:dyDescent="0.3">
      <c r="A35" t="s">
        <v>323</v>
      </c>
    </row>
    <row r="36" spans="1:1" x14ac:dyDescent="0.3">
      <c r="A36" t="s">
        <v>327</v>
      </c>
    </row>
    <row r="37" spans="1:1" x14ac:dyDescent="0.3">
      <c r="A37" t="s">
        <v>332</v>
      </c>
    </row>
    <row r="38" spans="1:1" x14ac:dyDescent="0.3">
      <c r="A38" t="s">
        <v>338</v>
      </c>
    </row>
    <row r="39" spans="1:1" x14ac:dyDescent="0.3">
      <c r="A39" t="s">
        <v>342</v>
      </c>
    </row>
    <row r="40" spans="1:1" x14ac:dyDescent="0.3">
      <c r="A40" t="s">
        <v>347</v>
      </c>
    </row>
    <row r="41" spans="1:1" x14ac:dyDescent="0.3">
      <c r="A41" t="s">
        <v>353</v>
      </c>
    </row>
    <row r="42" spans="1:1" x14ac:dyDescent="0.3">
      <c r="A42" t="s">
        <v>358</v>
      </c>
    </row>
    <row r="43" spans="1:1" x14ac:dyDescent="0.3">
      <c r="A43" t="s">
        <v>363</v>
      </c>
    </row>
    <row r="44" spans="1:1" x14ac:dyDescent="0.3">
      <c r="A44" t="s">
        <v>368</v>
      </c>
    </row>
    <row r="45" spans="1:1" x14ac:dyDescent="0.3">
      <c r="A45" t="s">
        <v>374</v>
      </c>
    </row>
    <row r="46" spans="1:1" x14ac:dyDescent="0.3">
      <c r="A46" t="s">
        <v>378</v>
      </c>
    </row>
    <row r="47" spans="1:1" x14ac:dyDescent="0.3">
      <c r="A47" t="s">
        <v>384</v>
      </c>
    </row>
    <row r="48" spans="1:1" x14ac:dyDescent="0.3">
      <c r="A48" t="s">
        <v>387</v>
      </c>
    </row>
    <row r="49" spans="1:1" x14ac:dyDescent="0.3">
      <c r="A49" t="s">
        <v>391</v>
      </c>
    </row>
    <row r="50" spans="1:1" x14ac:dyDescent="0.3">
      <c r="A50" t="s">
        <v>396</v>
      </c>
    </row>
    <row r="51" spans="1:1" x14ac:dyDescent="0.3">
      <c r="A51" t="s">
        <v>400</v>
      </c>
    </row>
    <row r="52" spans="1:1" x14ac:dyDescent="0.3">
      <c r="A52" t="s">
        <v>405</v>
      </c>
    </row>
    <row r="53" spans="1:1" x14ac:dyDescent="0.3">
      <c r="A53" t="s">
        <v>409</v>
      </c>
    </row>
    <row r="54" spans="1:1" x14ac:dyDescent="0.3">
      <c r="A54" t="s">
        <v>414</v>
      </c>
    </row>
    <row r="55" spans="1:1" x14ac:dyDescent="0.3">
      <c r="A55" t="s">
        <v>419</v>
      </c>
    </row>
    <row r="56" spans="1:1" x14ac:dyDescent="0.3">
      <c r="A56" t="s">
        <v>425</v>
      </c>
    </row>
    <row r="57" spans="1:1" x14ac:dyDescent="0.3">
      <c r="A57" t="s">
        <v>429</v>
      </c>
    </row>
    <row r="58" spans="1:1" x14ac:dyDescent="0.3">
      <c r="A58" t="s">
        <v>433</v>
      </c>
    </row>
    <row r="59" spans="1:1" x14ac:dyDescent="0.3">
      <c r="A59" t="s">
        <v>438</v>
      </c>
    </row>
    <row r="60" spans="1:1" x14ac:dyDescent="0.3">
      <c r="A60" t="s">
        <v>442</v>
      </c>
    </row>
    <row r="61" spans="1:1" x14ac:dyDescent="0.3">
      <c r="A61" t="s">
        <v>445</v>
      </c>
    </row>
    <row r="62" spans="1:1" x14ac:dyDescent="0.3">
      <c r="A62" t="s">
        <v>451</v>
      </c>
    </row>
    <row r="63" spans="1:1" x14ac:dyDescent="0.3">
      <c r="A63" t="s">
        <v>455</v>
      </c>
    </row>
    <row r="64" spans="1:1" x14ac:dyDescent="0.3">
      <c r="A64" t="s">
        <v>459</v>
      </c>
    </row>
    <row r="65" spans="1:1" x14ac:dyDescent="0.3">
      <c r="A65" t="s">
        <v>464</v>
      </c>
    </row>
    <row r="66" spans="1:1" x14ac:dyDescent="0.3">
      <c r="A66" t="s">
        <v>469</v>
      </c>
    </row>
    <row r="67" spans="1:1" x14ac:dyDescent="0.3">
      <c r="A67" t="s">
        <v>474</v>
      </c>
    </row>
    <row r="68" spans="1:1" x14ac:dyDescent="0.3">
      <c r="A68" t="s">
        <v>479</v>
      </c>
    </row>
    <row r="69" spans="1:1" x14ac:dyDescent="0.3">
      <c r="A69" t="s">
        <v>483</v>
      </c>
    </row>
    <row r="70" spans="1:1" x14ac:dyDescent="0.3">
      <c r="A70" t="s">
        <v>488</v>
      </c>
    </row>
    <row r="71" spans="1:1" x14ac:dyDescent="0.3">
      <c r="A71" t="s">
        <v>493</v>
      </c>
    </row>
    <row r="72" spans="1:1" x14ac:dyDescent="0.3">
      <c r="A72" t="s">
        <v>498</v>
      </c>
    </row>
    <row r="73" spans="1:1" x14ac:dyDescent="0.3">
      <c r="A73" t="s">
        <v>503</v>
      </c>
    </row>
    <row r="74" spans="1:1" x14ac:dyDescent="0.3">
      <c r="A74" t="s">
        <v>508</v>
      </c>
    </row>
    <row r="75" spans="1:1" x14ac:dyDescent="0.3">
      <c r="A75" t="s">
        <v>514</v>
      </c>
    </row>
    <row r="76" spans="1:1" x14ac:dyDescent="0.3">
      <c r="A76" t="s">
        <v>519</v>
      </c>
    </row>
    <row r="77" spans="1:1" x14ac:dyDescent="0.3">
      <c r="A77" t="s">
        <v>523</v>
      </c>
    </row>
    <row r="78" spans="1:1" x14ac:dyDescent="0.3">
      <c r="A78" t="s">
        <v>527</v>
      </c>
    </row>
    <row r="79" spans="1:1" x14ac:dyDescent="0.3">
      <c r="A79" t="s">
        <v>533</v>
      </c>
    </row>
    <row r="80" spans="1:1" x14ac:dyDescent="0.3">
      <c r="A80" t="s">
        <v>537</v>
      </c>
    </row>
    <row r="81" spans="1:1" x14ac:dyDescent="0.3">
      <c r="A81" t="s">
        <v>541</v>
      </c>
    </row>
    <row r="82" spans="1:1" x14ac:dyDescent="0.3">
      <c r="A82" t="s">
        <v>547</v>
      </c>
    </row>
    <row r="83" spans="1:1" x14ac:dyDescent="0.3">
      <c r="A83" t="s">
        <v>553</v>
      </c>
    </row>
    <row r="84" spans="1:1" x14ac:dyDescent="0.3">
      <c r="A84" t="s">
        <v>557</v>
      </c>
    </row>
    <row r="85" spans="1:1" x14ac:dyDescent="0.3">
      <c r="A85" t="s">
        <v>561</v>
      </c>
    </row>
    <row r="86" spans="1:1" x14ac:dyDescent="0.3">
      <c r="A86" t="s">
        <v>564</v>
      </c>
    </row>
    <row r="87" spans="1:1" x14ac:dyDescent="0.3">
      <c r="A87" t="s">
        <v>567</v>
      </c>
    </row>
    <row r="88" spans="1:1" x14ac:dyDescent="0.3">
      <c r="A88" t="s">
        <v>569</v>
      </c>
    </row>
    <row r="89" spans="1:1" x14ac:dyDescent="0.3">
      <c r="A89" t="s">
        <v>574</v>
      </c>
    </row>
    <row r="90" spans="1:1" x14ac:dyDescent="0.3">
      <c r="A90" t="s">
        <v>579</v>
      </c>
    </row>
    <row r="91" spans="1:1" x14ac:dyDescent="0.3">
      <c r="A91" t="s">
        <v>584</v>
      </c>
    </row>
    <row r="92" spans="1:1" x14ac:dyDescent="0.3">
      <c r="A92" t="s">
        <v>589</v>
      </c>
    </row>
    <row r="93" spans="1:1" x14ac:dyDescent="0.3">
      <c r="A93" t="s">
        <v>594</v>
      </c>
    </row>
    <row r="94" spans="1:1" x14ac:dyDescent="0.3">
      <c r="A94" t="s">
        <v>599</v>
      </c>
    </row>
    <row r="95" spans="1:1" x14ac:dyDescent="0.3">
      <c r="A95" t="s">
        <v>603</v>
      </c>
    </row>
    <row r="96" spans="1:1" x14ac:dyDescent="0.3">
      <c r="A96" t="s">
        <v>609</v>
      </c>
    </row>
    <row r="97" spans="1:1" x14ac:dyDescent="0.3">
      <c r="A97" t="s">
        <v>614</v>
      </c>
    </row>
    <row r="98" spans="1:1" x14ac:dyDescent="0.3">
      <c r="A98" t="s">
        <v>617</v>
      </c>
    </row>
    <row r="99" spans="1:1" x14ac:dyDescent="0.3">
      <c r="A99" t="s">
        <v>620</v>
      </c>
    </row>
    <row r="100" spans="1:1" x14ac:dyDescent="0.3">
      <c r="A100" t="s">
        <v>626</v>
      </c>
    </row>
    <row r="101" spans="1:1" x14ac:dyDescent="0.3">
      <c r="A101" t="s">
        <v>630</v>
      </c>
    </row>
    <row r="102" spans="1:1" x14ac:dyDescent="0.3">
      <c r="A102" t="s">
        <v>635</v>
      </c>
    </row>
    <row r="103" spans="1:1" x14ac:dyDescent="0.3">
      <c r="A103" t="s">
        <v>640</v>
      </c>
    </row>
    <row r="104" spans="1:1" x14ac:dyDescent="0.3">
      <c r="A104" t="s">
        <v>646</v>
      </c>
    </row>
    <row r="105" spans="1:1" x14ac:dyDescent="0.3">
      <c r="A105" t="s">
        <v>651</v>
      </c>
    </row>
    <row r="106" spans="1:1" x14ac:dyDescent="0.3">
      <c r="A106" t="s">
        <v>656</v>
      </c>
    </row>
    <row r="107" spans="1:1" x14ac:dyDescent="0.3">
      <c r="A107" t="s">
        <v>661</v>
      </c>
    </row>
    <row r="108" spans="1:1" x14ac:dyDescent="0.3">
      <c r="A108" t="s">
        <v>665</v>
      </c>
    </row>
    <row r="109" spans="1:1" x14ac:dyDescent="0.3">
      <c r="A109" t="s">
        <v>668</v>
      </c>
    </row>
    <row r="110" spans="1:1" x14ac:dyDescent="0.3">
      <c r="A110" t="s">
        <v>672</v>
      </c>
    </row>
    <row r="111" spans="1:1" x14ac:dyDescent="0.3">
      <c r="A111" t="s">
        <v>678</v>
      </c>
    </row>
    <row r="112" spans="1:1" x14ac:dyDescent="0.3">
      <c r="A112" t="s">
        <v>682</v>
      </c>
    </row>
    <row r="113" spans="1:1" x14ac:dyDescent="0.3">
      <c r="A113" t="s">
        <v>687</v>
      </c>
    </row>
    <row r="114" spans="1:1" x14ac:dyDescent="0.3">
      <c r="A114" t="s">
        <v>692</v>
      </c>
    </row>
    <row r="115" spans="1:1" x14ac:dyDescent="0.3">
      <c r="A115" t="s">
        <v>697</v>
      </c>
    </row>
    <row r="116" spans="1:1" x14ac:dyDescent="0.3">
      <c r="A116" t="s">
        <v>702</v>
      </c>
    </row>
    <row r="117" spans="1:1" x14ac:dyDescent="0.3">
      <c r="A117" t="s">
        <v>707</v>
      </c>
    </row>
    <row r="118" spans="1:1" x14ac:dyDescent="0.3">
      <c r="A118" t="s">
        <v>711</v>
      </c>
    </row>
    <row r="119" spans="1:1" x14ac:dyDescent="0.3">
      <c r="A119" t="s">
        <v>716</v>
      </c>
    </row>
    <row r="120" spans="1:1" x14ac:dyDescent="0.3">
      <c r="A120" t="s">
        <v>721</v>
      </c>
    </row>
    <row r="121" spans="1:1" x14ac:dyDescent="0.3">
      <c r="A121" t="s">
        <v>725</v>
      </c>
    </row>
    <row r="122" spans="1:1" x14ac:dyDescent="0.3">
      <c r="A122" t="s">
        <v>730</v>
      </c>
    </row>
    <row r="123" spans="1:1" x14ac:dyDescent="0.3">
      <c r="A123" t="s">
        <v>734</v>
      </c>
    </row>
    <row r="124" spans="1:1" x14ac:dyDescent="0.3">
      <c r="A124" t="s">
        <v>738</v>
      </c>
    </row>
    <row r="125" spans="1:1" x14ac:dyDescent="0.3">
      <c r="A125" t="s">
        <v>744</v>
      </c>
    </row>
    <row r="126" spans="1:1" x14ac:dyDescent="0.3">
      <c r="A126" t="s">
        <v>750</v>
      </c>
    </row>
    <row r="127" spans="1:1" x14ac:dyDescent="0.3">
      <c r="A127" t="s">
        <v>754</v>
      </c>
    </row>
    <row r="128" spans="1:1" x14ac:dyDescent="0.3">
      <c r="A128" t="s">
        <v>758</v>
      </c>
    </row>
    <row r="129" spans="1:1" x14ac:dyDescent="0.3">
      <c r="A129" t="s">
        <v>762</v>
      </c>
    </row>
    <row r="130" spans="1:1" x14ac:dyDescent="0.3">
      <c r="A130" t="s">
        <v>767</v>
      </c>
    </row>
    <row r="131" spans="1:1" x14ac:dyDescent="0.3">
      <c r="A131" t="s">
        <v>773</v>
      </c>
    </row>
    <row r="132" spans="1:1" x14ac:dyDescent="0.3">
      <c r="A132" t="s">
        <v>778</v>
      </c>
    </row>
    <row r="133" spans="1:1" x14ac:dyDescent="0.3">
      <c r="A133" t="s">
        <v>782</v>
      </c>
    </row>
    <row r="134" spans="1:1" x14ac:dyDescent="0.3">
      <c r="A134" t="s">
        <v>786</v>
      </c>
    </row>
    <row r="135" spans="1:1" x14ac:dyDescent="0.3">
      <c r="A135" t="s">
        <v>790</v>
      </c>
    </row>
    <row r="136" spans="1:1" x14ac:dyDescent="0.3">
      <c r="A136" t="s">
        <v>794</v>
      </c>
    </row>
    <row r="137" spans="1:1" x14ac:dyDescent="0.3">
      <c r="A137" t="s">
        <v>799</v>
      </c>
    </row>
    <row r="138" spans="1:1" x14ac:dyDescent="0.3">
      <c r="A138" t="s">
        <v>804</v>
      </c>
    </row>
    <row r="139" spans="1:1" x14ac:dyDescent="0.3">
      <c r="A139" t="s">
        <v>808</v>
      </c>
    </row>
    <row r="140" spans="1:1" x14ac:dyDescent="0.3">
      <c r="A140" t="s">
        <v>813</v>
      </c>
    </row>
    <row r="141" spans="1:1" x14ac:dyDescent="0.3">
      <c r="A141" t="s">
        <v>815</v>
      </c>
    </row>
    <row r="142" spans="1:1" x14ac:dyDescent="0.3">
      <c r="A142" t="s">
        <v>820</v>
      </c>
    </row>
    <row r="143" spans="1:1" x14ac:dyDescent="0.3">
      <c r="A143" t="s">
        <v>825</v>
      </c>
    </row>
    <row r="144" spans="1:1" x14ac:dyDescent="0.3">
      <c r="A144" t="s">
        <v>829</v>
      </c>
    </row>
    <row r="145" spans="1:1" x14ac:dyDescent="0.3">
      <c r="A145" t="s">
        <v>833</v>
      </c>
    </row>
    <row r="146" spans="1:1" x14ac:dyDescent="0.3">
      <c r="A146" t="s">
        <v>837</v>
      </c>
    </row>
    <row r="147" spans="1:1" x14ac:dyDescent="0.3">
      <c r="A147" t="s">
        <v>843</v>
      </c>
    </row>
    <row r="148" spans="1:1" x14ac:dyDescent="0.3">
      <c r="A148" t="s">
        <v>848</v>
      </c>
    </row>
    <row r="149" spans="1:1" x14ac:dyDescent="0.3">
      <c r="A149" t="s">
        <v>854</v>
      </c>
    </row>
    <row r="150" spans="1:1" x14ac:dyDescent="0.3">
      <c r="A150" t="s">
        <v>859</v>
      </c>
    </row>
    <row r="151" spans="1:1" x14ac:dyDescent="0.3">
      <c r="A151" t="s">
        <v>864</v>
      </c>
    </row>
    <row r="152" spans="1:1" x14ac:dyDescent="0.3">
      <c r="A152" t="s">
        <v>867</v>
      </c>
    </row>
    <row r="153" spans="1:1" x14ac:dyDescent="0.3">
      <c r="A153" t="s">
        <v>870</v>
      </c>
    </row>
    <row r="154" spans="1:1" x14ac:dyDescent="0.3">
      <c r="A154" t="s">
        <v>875</v>
      </c>
    </row>
    <row r="155" spans="1:1" x14ac:dyDescent="0.3">
      <c r="A155" t="s">
        <v>881</v>
      </c>
    </row>
    <row r="156" spans="1:1" x14ac:dyDescent="0.3">
      <c r="A156" t="s">
        <v>886</v>
      </c>
    </row>
    <row r="157" spans="1:1" x14ac:dyDescent="0.3">
      <c r="A157" t="s">
        <v>888</v>
      </c>
    </row>
    <row r="158" spans="1:1" x14ac:dyDescent="0.3">
      <c r="A158" t="s">
        <v>891</v>
      </c>
    </row>
    <row r="159" spans="1:1" x14ac:dyDescent="0.3">
      <c r="A159" t="s">
        <v>893</v>
      </c>
    </row>
    <row r="160" spans="1:1" x14ac:dyDescent="0.3">
      <c r="A160" t="s">
        <v>895</v>
      </c>
    </row>
    <row r="161" spans="1:1" x14ac:dyDescent="0.3">
      <c r="A161" t="s">
        <v>897</v>
      </c>
    </row>
    <row r="162" spans="1:1" x14ac:dyDescent="0.3">
      <c r="A162" t="s">
        <v>899</v>
      </c>
    </row>
    <row r="163" spans="1:1" x14ac:dyDescent="0.3">
      <c r="A163" t="s">
        <v>902</v>
      </c>
    </row>
    <row r="164" spans="1:1" x14ac:dyDescent="0.3">
      <c r="A164" t="s">
        <v>904</v>
      </c>
    </row>
    <row r="165" spans="1:1" x14ac:dyDescent="0.3">
      <c r="A165" t="s">
        <v>906</v>
      </c>
    </row>
    <row r="166" spans="1:1" x14ac:dyDescent="0.3">
      <c r="A166" t="s">
        <v>909</v>
      </c>
    </row>
    <row r="167" spans="1:1" x14ac:dyDescent="0.3">
      <c r="A167" t="s">
        <v>913</v>
      </c>
    </row>
    <row r="168" spans="1:1" x14ac:dyDescent="0.3">
      <c r="A168" t="s">
        <v>916</v>
      </c>
    </row>
    <row r="169" spans="1:1" x14ac:dyDescent="0.3">
      <c r="A169" t="s">
        <v>920</v>
      </c>
    </row>
    <row r="170" spans="1:1" x14ac:dyDescent="0.3">
      <c r="A170" t="s">
        <v>922</v>
      </c>
    </row>
    <row r="171" spans="1:1" x14ac:dyDescent="0.3">
      <c r="A171" t="s">
        <v>924</v>
      </c>
    </row>
    <row r="172" spans="1:1" x14ac:dyDescent="0.3">
      <c r="A172" t="s">
        <v>926</v>
      </c>
    </row>
    <row r="173" spans="1:1" x14ac:dyDescent="0.3">
      <c r="A173" t="s">
        <v>928</v>
      </c>
    </row>
    <row r="174" spans="1:1" x14ac:dyDescent="0.3">
      <c r="A174" t="s">
        <v>931</v>
      </c>
    </row>
    <row r="175" spans="1:1" x14ac:dyDescent="0.3">
      <c r="A175" t="s">
        <v>935</v>
      </c>
    </row>
    <row r="176" spans="1:1" x14ac:dyDescent="0.3">
      <c r="A176" t="s">
        <v>938</v>
      </c>
    </row>
    <row r="177" spans="1:1" x14ac:dyDescent="0.3">
      <c r="A177" t="s">
        <v>940</v>
      </c>
    </row>
    <row r="178" spans="1:1" x14ac:dyDescent="0.3">
      <c r="A178" t="s">
        <v>943</v>
      </c>
    </row>
    <row r="179" spans="1:1" x14ac:dyDescent="0.3">
      <c r="A179" t="s">
        <v>945</v>
      </c>
    </row>
    <row r="180" spans="1:1" x14ac:dyDescent="0.3">
      <c r="A180" t="s">
        <v>948</v>
      </c>
    </row>
    <row r="181" spans="1:1" x14ac:dyDescent="0.3">
      <c r="A181" t="s">
        <v>951</v>
      </c>
    </row>
    <row r="182" spans="1:1" x14ac:dyDescent="0.3">
      <c r="A182" t="s">
        <v>953</v>
      </c>
    </row>
    <row r="183" spans="1:1" x14ac:dyDescent="0.3">
      <c r="A183" t="s">
        <v>955</v>
      </c>
    </row>
    <row r="184" spans="1:1" x14ac:dyDescent="0.3">
      <c r="A184" t="s">
        <v>958</v>
      </c>
    </row>
    <row r="185" spans="1:1" x14ac:dyDescent="0.3">
      <c r="A185" t="s">
        <v>960</v>
      </c>
    </row>
    <row r="186" spans="1:1" x14ac:dyDescent="0.3">
      <c r="A186" t="s">
        <v>962</v>
      </c>
    </row>
    <row r="187" spans="1:1" x14ac:dyDescent="0.3">
      <c r="A187" t="s">
        <v>964</v>
      </c>
    </row>
    <row r="188" spans="1:1" x14ac:dyDescent="0.3">
      <c r="A188" t="s">
        <v>966</v>
      </c>
    </row>
    <row r="189" spans="1:1" x14ac:dyDescent="0.3">
      <c r="A189" t="s">
        <v>972</v>
      </c>
    </row>
    <row r="190" spans="1:1" x14ac:dyDescent="0.3">
      <c r="A190" t="s">
        <v>976</v>
      </c>
    </row>
    <row r="191" spans="1:1" x14ac:dyDescent="0.3">
      <c r="A191" t="s">
        <v>980</v>
      </c>
    </row>
    <row r="192" spans="1:1" x14ac:dyDescent="0.3">
      <c r="A192" t="s">
        <v>985</v>
      </c>
    </row>
    <row r="193" spans="1:1" x14ac:dyDescent="0.3">
      <c r="A193" t="s">
        <v>989</v>
      </c>
    </row>
    <row r="194" spans="1:1" x14ac:dyDescent="0.3">
      <c r="A194" t="s">
        <v>994</v>
      </c>
    </row>
    <row r="195" spans="1:1" x14ac:dyDescent="0.3">
      <c r="A195" t="s">
        <v>998</v>
      </c>
    </row>
    <row r="196" spans="1:1" x14ac:dyDescent="0.3">
      <c r="A196" t="s">
        <v>1003</v>
      </c>
    </row>
    <row r="197" spans="1:1" x14ac:dyDescent="0.3">
      <c r="A197" t="s">
        <v>1008</v>
      </c>
    </row>
    <row r="198" spans="1:1" x14ac:dyDescent="0.3">
      <c r="A198" t="s">
        <v>1012</v>
      </c>
    </row>
    <row r="199" spans="1:1" x14ac:dyDescent="0.3">
      <c r="A199" t="s">
        <v>1017</v>
      </c>
    </row>
    <row r="200" spans="1:1" x14ac:dyDescent="0.3">
      <c r="A200" t="s">
        <v>1022</v>
      </c>
    </row>
    <row r="201" spans="1:1" x14ac:dyDescent="0.3">
      <c r="A201" t="s">
        <v>1027</v>
      </c>
    </row>
    <row r="202" spans="1:1" x14ac:dyDescent="0.3">
      <c r="A202" t="s">
        <v>1031</v>
      </c>
    </row>
    <row r="203" spans="1:1" x14ac:dyDescent="0.3">
      <c r="A203" t="s">
        <v>1035</v>
      </c>
    </row>
    <row r="204" spans="1:1" x14ac:dyDescent="0.3">
      <c r="A204" t="s">
        <v>1040</v>
      </c>
    </row>
    <row r="205" spans="1:1" x14ac:dyDescent="0.3">
      <c r="A205" t="s">
        <v>1045</v>
      </c>
    </row>
    <row r="206" spans="1:1" x14ac:dyDescent="0.3">
      <c r="A206" t="s">
        <v>1049</v>
      </c>
    </row>
    <row r="207" spans="1:1" x14ac:dyDescent="0.3">
      <c r="A207" t="s">
        <v>1054</v>
      </c>
    </row>
    <row r="208" spans="1:1" x14ac:dyDescent="0.3">
      <c r="A208" t="s">
        <v>1058</v>
      </c>
    </row>
    <row r="209" spans="1:1" x14ac:dyDescent="0.3">
      <c r="A209" t="s">
        <v>1063</v>
      </c>
    </row>
    <row r="210" spans="1:1" x14ac:dyDescent="0.3">
      <c r="A210" t="s">
        <v>1067</v>
      </c>
    </row>
    <row r="211" spans="1:1" x14ac:dyDescent="0.3">
      <c r="A211" t="s">
        <v>1071</v>
      </c>
    </row>
    <row r="212" spans="1:1" x14ac:dyDescent="0.3">
      <c r="A212" t="s">
        <v>1075</v>
      </c>
    </row>
    <row r="213" spans="1:1" x14ac:dyDescent="0.3">
      <c r="A213" t="s">
        <v>1080</v>
      </c>
    </row>
    <row r="214" spans="1:1" x14ac:dyDescent="0.3">
      <c r="A214" t="s">
        <v>1085</v>
      </c>
    </row>
    <row r="215" spans="1:1" x14ac:dyDescent="0.3">
      <c r="A215" t="s">
        <v>1089</v>
      </c>
    </row>
    <row r="216" spans="1:1" x14ac:dyDescent="0.3">
      <c r="A216" t="s">
        <v>1094</v>
      </c>
    </row>
    <row r="217" spans="1:1" x14ac:dyDescent="0.3">
      <c r="A217" t="s">
        <v>1098</v>
      </c>
    </row>
    <row r="218" spans="1:1" x14ac:dyDescent="0.3">
      <c r="A218" t="s">
        <v>1099</v>
      </c>
    </row>
    <row r="219" spans="1:1" x14ac:dyDescent="0.3">
      <c r="A219" t="s">
        <v>1104</v>
      </c>
    </row>
    <row r="220" spans="1:1" x14ac:dyDescent="0.3">
      <c r="A220" t="s">
        <v>1109</v>
      </c>
    </row>
    <row r="221" spans="1:1" x14ac:dyDescent="0.3">
      <c r="A221" t="s">
        <v>1111</v>
      </c>
    </row>
    <row r="222" spans="1:1" x14ac:dyDescent="0.3">
      <c r="A222" t="s">
        <v>1116</v>
      </c>
    </row>
    <row r="223" spans="1:1" x14ac:dyDescent="0.3">
      <c r="A223" t="s">
        <v>1119</v>
      </c>
    </row>
    <row r="224" spans="1:1" x14ac:dyDescent="0.3">
      <c r="A224" t="s">
        <v>1124</v>
      </c>
    </row>
    <row r="225" spans="1:1" x14ac:dyDescent="0.3">
      <c r="A225" t="s">
        <v>1129</v>
      </c>
    </row>
    <row r="226" spans="1:1" x14ac:dyDescent="0.3">
      <c r="A226" t="s">
        <v>1134</v>
      </c>
    </row>
    <row r="227" spans="1:1" x14ac:dyDescent="0.3">
      <c r="A227" t="s">
        <v>1140</v>
      </c>
    </row>
    <row r="228" spans="1:1" x14ac:dyDescent="0.3">
      <c r="A228" t="s">
        <v>1146</v>
      </c>
    </row>
    <row r="229" spans="1:1" x14ac:dyDescent="0.3">
      <c r="A229" t="s">
        <v>1151</v>
      </c>
    </row>
    <row r="230" spans="1:1" x14ac:dyDescent="0.3">
      <c r="A230" t="s">
        <v>1157</v>
      </c>
    </row>
    <row r="231" spans="1:1" x14ac:dyDescent="0.3">
      <c r="A231" t="s">
        <v>1162</v>
      </c>
    </row>
    <row r="232" spans="1:1" x14ac:dyDescent="0.3">
      <c r="A232" t="s">
        <v>1167</v>
      </c>
    </row>
    <row r="233" spans="1:1" x14ac:dyDescent="0.3">
      <c r="A233" t="s">
        <v>1173</v>
      </c>
    </row>
    <row r="234" spans="1:1" x14ac:dyDescent="0.3">
      <c r="A234" t="s">
        <v>1177</v>
      </c>
    </row>
    <row r="235" spans="1:1" x14ac:dyDescent="0.3">
      <c r="A235" t="s">
        <v>1181</v>
      </c>
    </row>
    <row r="236" spans="1:1" x14ac:dyDescent="0.3">
      <c r="A236" t="s">
        <v>1187</v>
      </c>
    </row>
    <row r="237" spans="1:1" x14ac:dyDescent="0.3">
      <c r="A237" t="s">
        <v>1192</v>
      </c>
    </row>
    <row r="238" spans="1:1" x14ac:dyDescent="0.3">
      <c r="A238" t="s">
        <v>1196</v>
      </c>
    </row>
    <row r="239" spans="1:1" x14ac:dyDescent="0.3">
      <c r="A239" t="s">
        <v>1198</v>
      </c>
    </row>
    <row r="240" spans="1:1" x14ac:dyDescent="0.3">
      <c r="A240" t="s">
        <v>1203</v>
      </c>
    </row>
    <row r="241" spans="1:1" x14ac:dyDescent="0.3">
      <c r="A241" t="s">
        <v>1207</v>
      </c>
    </row>
    <row r="242" spans="1:1" x14ac:dyDescent="0.3">
      <c r="A242" t="s">
        <v>1212</v>
      </c>
    </row>
    <row r="243" spans="1:1" x14ac:dyDescent="0.3">
      <c r="A243" t="s">
        <v>1216</v>
      </c>
    </row>
    <row r="244" spans="1:1" x14ac:dyDescent="0.3">
      <c r="A244" t="s">
        <v>1220</v>
      </c>
    </row>
    <row r="245" spans="1:1" x14ac:dyDescent="0.3">
      <c r="A245" t="s">
        <v>1224</v>
      </c>
    </row>
    <row r="246" spans="1:1" x14ac:dyDescent="0.3">
      <c r="A246" t="s">
        <v>1228</v>
      </c>
    </row>
    <row r="247" spans="1:1" x14ac:dyDescent="0.3">
      <c r="A247" t="s">
        <v>1232</v>
      </c>
    </row>
    <row r="248" spans="1:1" x14ac:dyDescent="0.3">
      <c r="A248" t="s">
        <v>1236</v>
      </c>
    </row>
    <row r="249" spans="1:1" x14ac:dyDescent="0.3">
      <c r="A249" t="s">
        <v>1240</v>
      </c>
    </row>
    <row r="250" spans="1:1" x14ac:dyDescent="0.3">
      <c r="A250" t="s">
        <v>1244</v>
      </c>
    </row>
    <row r="251" spans="1:1" x14ac:dyDescent="0.3">
      <c r="A251" t="s">
        <v>1247</v>
      </c>
    </row>
    <row r="252" spans="1:1" x14ac:dyDescent="0.3">
      <c r="A252" t="s">
        <v>1252</v>
      </c>
    </row>
    <row r="253" spans="1:1" x14ac:dyDescent="0.3">
      <c r="A253" t="s">
        <v>1256</v>
      </c>
    </row>
    <row r="254" spans="1:1" x14ac:dyDescent="0.3">
      <c r="A254" t="s">
        <v>1260</v>
      </c>
    </row>
    <row r="255" spans="1:1" x14ac:dyDescent="0.3">
      <c r="A255" t="s">
        <v>1264</v>
      </c>
    </row>
    <row r="256" spans="1:1" x14ac:dyDescent="0.3">
      <c r="A256" t="s">
        <v>1268</v>
      </c>
    </row>
    <row r="257" spans="1:1" x14ac:dyDescent="0.3">
      <c r="A257" t="s">
        <v>1272</v>
      </c>
    </row>
    <row r="258" spans="1:1" x14ac:dyDescent="0.3">
      <c r="A258" t="s">
        <v>1278</v>
      </c>
    </row>
    <row r="259" spans="1:1" x14ac:dyDescent="0.3">
      <c r="A259" t="s">
        <v>1283</v>
      </c>
    </row>
    <row r="260" spans="1:1" x14ac:dyDescent="0.3">
      <c r="A260" t="s">
        <v>1288</v>
      </c>
    </row>
    <row r="261" spans="1:1" x14ac:dyDescent="0.3">
      <c r="A261" t="s">
        <v>1292</v>
      </c>
    </row>
    <row r="262" spans="1:1" x14ac:dyDescent="0.3">
      <c r="A262" t="s">
        <v>1296</v>
      </c>
    </row>
    <row r="263" spans="1:1" x14ac:dyDescent="0.3">
      <c r="A263" t="s">
        <v>1301</v>
      </c>
    </row>
    <row r="264" spans="1:1" x14ac:dyDescent="0.3">
      <c r="A264" t="s">
        <v>1306</v>
      </c>
    </row>
    <row r="265" spans="1:1" x14ac:dyDescent="0.3">
      <c r="A265" t="s">
        <v>1311</v>
      </c>
    </row>
    <row r="266" spans="1:1" x14ac:dyDescent="0.3">
      <c r="A266" t="s">
        <v>1315</v>
      </c>
    </row>
    <row r="267" spans="1:1" x14ac:dyDescent="0.3">
      <c r="A267" t="s">
        <v>1321</v>
      </c>
    </row>
    <row r="268" spans="1:1" x14ac:dyDescent="0.3">
      <c r="A268" t="s">
        <v>1326</v>
      </c>
    </row>
    <row r="269" spans="1:1" x14ac:dyDescent="0.3">
      <c r="A269" t="s">
        <v>1332</v>
      </c>
    </row>
    <row r="270" spans="1:1" x14ac:dyDescent="0.3">
      <c r="A270" t="s">
        <v>1337</v>
      </c>
    </row>
    <row r="271" spans="1:1" x14ac:dyDescent="0.3">
      <c r="A271" t="s">
        <v>1342</v>
      </c>
    </row>
    <row r="272" spans="1:1" x14ac:dyDescent="0.3">
      <c r="A272" t="s">
        <v>1347</v>
      </c>
    </row>
    <row r="273" spans="1:1" x14ac:dyDescent="0.3">
      <c r="A273" t="s">
        <v>1351</v>
      </c>
    </row>
    <row r="274" spans="1:1" x14ac:dyDescent="0.3">
      <c r="A274" t="s">
        <v>1355</v>
      </c>
    </row>
    <row r="275" spans="1:1" x14ac:dyDescent="0.3">
      <c r="A275" t="s">
        <v>1359</v>
      </c>
    </row>
    <row r="276" spans="1:1" x14ac:dyDescent="0.3">
      <c r="A276" t="s">
        <v>1363</v>
      </c>
    </row>
    <row r="277" spans="1:1" x14ac:dyDescent="0.3">
      <c r="A277" t="s">
        <v>1367</v>
      </c>
    </row>
    <row r="278" spans="1:1" x14ac:dyDescent="0.3">
      <c r="A278" t="s">
        <v>1370</v>
      </c>
    </row>
    <row r="279" spans="1:1" x14ac:dyDescent="0.3">
      <c r="A279" t="s">
        <v>1375</v>
      </c>
    </row>
    <row r="280" spans="1:1" x14ac:dyDescent="0.3">
      <c r="A280" t="s">
        <v>1380</v>
      </c>
    </row>
    <row r="281" spans="1:1" x14ac:dyDescent="0.3">
      <c r="A281" t="s">
        <v>1385</v>
      </c>
    </row>
    <row r="282" spans="1:1" x14ac:dyDescent="0.3">
      <c r="A282" t="s">
        <v>1389</v>
      </c>
    </row>
    <row r="283" spans="1:1" x14ac:dyDescent="0.3">
      <c r="A283" t="s">
        <v>1394</v>
      </c>
    </row>
    <row r="284" spans="1:1" x14ac:dyDescent="0.3">
      <c r="A284" t="s">
        <v>1399</v>
      </c>
    </row>
    <row r="285" spans="1:1" x14ac:dyDescent="0.3">
      <c r="A285" t="s">
        <v>1404</v>
      </c>
    </row>
    <row r="286" spans="1:1" x14ac:dyDescent="0.3">
      <c r="A286" t="s">
        <v>1409</v>
      </c>
    </row>
    <row r="287" spans="1:1" x14ac:dyDescent="0.3">
      <c r="A287" t="s">
        <v>1414</v>
      </c>
    </row>
    <row r="288" spans="1:1" x14ac:dyDescent="0.3">
      <c r="A288" t="s">
        <v>1418</v>
      </c>
    </row>
    <row r="289" spans="1:1" x14ac:dyDescent="0.3">
      <c r="A289" t="s">
        <v>1423</v>
      </c>
    </row>
    <row r="290" spans="1:1" x14ac:dyDescent="0.3">
      <c r="A290" t="s">
        <v>1428</v>
      </c>
    </row>
    <row r="291" spans="1:1" x14ac:dyDescent="0.3">
      <c r="A291" t="s">
        <v>1433</v>
      </c>
    </row>
    <row r="292" spans="1:1" x14ac:dyDescent="0.3">
      <c r="A292" t="s">
        <v>1438</v>
      </c>
    </row>
    <row r="293" spans="1:1" x14ac:dyDescent="0.3">
      <c r="A293" t="s">
        <v>1443</v>
      </c>
    </row>
    <row r="294" spans="1:1" x14ac:dyDescent="0.3">
      <c r="A294" t="s">
        <v>1448</v>
      </c>
    </row>
    <row r="295" spans="1:1" x14ac:dyDescent="0.3">
      <c r="A295" t="s">
        <v>1452</v>
      </c>
    </row>
    <row r="296" spans="1:1" x14ac:dyDescent="0.3">
      <c r="A296" t="s">
        <v>1456</v>
      </c>
    </row>
    <row r="297" spans="1:1" x14ac:dyDescent="0.3">
      <c r="A297" t="s">
        <v>1461</v>
      </c>
    </row>
    <row r="298" spans="1:1" x14ac:dyDescent="0.3">
      <c r="A298" t="s">
        <v>1466</v>
      </c>
    </row>
    <row r="299" spans="1:1" x14ac:dyDescent="0.3">
      <c r="A299" t="s">
        <v>1470</v>
      </c>
    </row>
    <row r="300" spans="1:1" x14ac:dyDescent="0.3">
      <c r="A300" t="s">
        <v>1473</v>
      </c>
    </row>
    <row r="301" spans="1:1" x14ac:dyDescent="0.3">
      <c r="A301" t="s">
        <v>1478</v>
      </c>
    </row>
    <row r="302" spans="1:1" x14ac:dyDescent="0.3">
      <c r="A302" t="s">
        <v>1483</v>
      </c>
    </row>
    <row r="303" spans="1:1" x14ac:dyDescent="0.3">
      <c r="A303" t="s">
        <v>1486</v>
      </c>
    </row>
    <row r="304" spans="1:1" x14ac:dyDescent="0.3">
      <c r="A304" t="s">
        <v>1491</v>
      </c>
    </row>
    <row r="305" spans="1:1" x14ac:dyDescent="0.3">
      <c r="A305" t="s">
        <v>1496</v>
      </c>
    </row>
    <row r="306" spans="1:1" x14ac:dyDescent="0.3">
      <c r="A306" t="s">
        <v>1501</v>
      </c>
    </row>
    <row r="307" spans="1:1" x14ac:dyDescent="0.3">
      <c r="A307" t="s">
        <v>1505</v>
      </c>
    </row>
    <row r="308" spans="1:1" x14ac:dyDescent="0.3">
      <c r="A308" t="s">
        <v>1509</v>
      </c>
    </row>
    <row r="309" spans="1:1" x14ac:dyDescent="0.3">
      <c r="A309" t="s">
        <v>1513</v>
      </c>
    </row>
    <row r="310" spans="1:1" x14ac:dyDescent="0.3">
      <c r="A310" t="s">
        <v>1518</v>
      </c>
    </row>
    <row r="311" spans="1:1" x14ac:dyDescent="0.3">
      <c r="A311" t="s">
        <v>1522</v>
      </c>
    </row>
    <row r="312" spans="1:1" x14ac:dyDescent="0.3">
      <c r="A312" t="s">
        <v>1526</v>
      </c>
    </row>
    <row r="313" spans="1:1" x14ac:dyDescent="0.3">
      <c r="A313" t="s">
        <v>1530</v>
      </c>
    </row>
    <row r="314" spans="1:1" x14ac:dyDescent="0.3">
      <c r="A314" t="s">
        <v>1536</v>
      </c>
    </row>
    <row r="315" spans="1:1" x14ac:dyDescent="0.3">
      <c r="A315" t="s">
        <v>1542</v>
      </c>
    </row>
    <row r="316" spans="1:1" x14ac:dyDescent="0.3">
      <c r="A316" t="s">
        <v>1547</v>
      </c>
    </row>
    <row r="317" spans="1:1" x14ac:dyDescent="0.3">
      <c r="A317" t="s">
        <v>1551</v>
      </c>
    </row>
    <row r="318" spans="1:1" x14ac:dyDescent="0.3">
      <c r="A318" t="s">
        <v>1555</v>
      </c>
    </row>
    <row r="319" spans="1:1" x14ac:dyDescent="0.3">
      <c r="A319" t="s">
        <v>1559</v>
      </c>
    </row>
    <row r="320" spans="1:1" x14ac:dyDescent="0.3">
      <c r="A320" t="s">
        <v>1563</v>
      </c>
    </row>
    <row r="321" spans="1:1" x14ac:dyDescent="0.3">
      <c r="A321" t="s">
        <v>1567</v>
      </c>
    </row>
    <row r="322" spans="1:1" x14ac:dyDescent="0.3">
      <c r="A322" t="s">
        <v>1571</v>
      </c>
    </row>
    <row r="323" spans="1:1" x14ac:dyDescent="0.3">
      <c r="A323" t="s">
        <v>1576</v>
      </c>
    </row>
    <row r="324" spans="1:1" x14ac:dyDescent="0.3">
      <c r="A324" t="s">
        <v>1580</v>
      </c>
    </row>
    <row r="325" spans="1:1" x14ac:dyDescent="0.3">
      <c r="A325" t="s">
        <v>1585</v>
      </c>
    </row>
    <row r="326" spans="1:1" x14ac:dyDescent="0.3">
      <c r="A326" t="s">
        <v>1590</v>
      </c>
    </row>
    <row r="327" spans="1:1" x14ac:dyDescent="0.3">
      <c r="A327" t="s">
        <v>1595</v>
      </c>
    </row>
    <row r="328" spans="1:1" x14ac:dyDescent="0.3">
      <c r="A328" t="s">
        <v>1599</v>
      </c>
    </row>
    <row r="329" spans="1:1" x14ac:dyDescent="0.3">
      <c r="A329" t="s">
        <v>1604</v>
      </c>
    </row>
    <row r="330" spans="1:1" x14ac:dyDescent="0.3">
      <c r="A330" t="s">
        <v>1608</v>
      </c>
    </row>
    <row r="331" spans="1:1" x14ac:dyDescent="0.3">
      <c r="A331" t="s">
        <v>1612</v>
      </c>
    </row>
    <row r="332" spans="1:1" x14ac:dyDescent="0.3">
      <c r="A332" t="s">
        <v>1614</v>
      </c>
    </row>
    <row r="333" spans="1:1" x14ac:dyDescent="0.3">
      <c r="A333" t="s">
        <v>1618</v>
      </c>
    </row>
    <row r="334" spans="1:1" x14ac:dyDescent="0.3">
      <c r="A334" t="s">
        <v>1623</v>
      </c>
    </row>
    <row r="335" spans="1:1" x14ac:dyDescent="0.3">
      <c r="A335" t="s">
        <v>1628</v>
      </c>
    </row>
    <row r="336" spans="1:1" x14ac:dyDescent="0.3">
      <c r="A336" t="s">
        <v>1632</v>
      </c>
    </row>
    <row r="337" spans="1:1" x14ac:dyDescent="0.3">
      <c r="A337" t="s">
        <v>1636</v>
      </c>
    </row>
    <row r="338" spans="1:1" x14ac:dyDescent="0.3">
      <c r="A338" t="s">
        <v>1640</v>
      </c>
    </row>
    <row r="339" spans="1:1" x14ac:dyDescent="0.3">
      <c r="A339" t="s">
        <v>1644</v>
      </c>
    </row>
    <row r="340" spans="1:1" x14ac:dyDescent="0.3">
      <c r="A340" t="s">
        <v>1648</v>
      </c>
    </row>
    <row r="341" spans="1:1" x14ac:dyDescent="0.3">
      <c r="A341" t="s">
        <v>1652</v>
      </c>
    </row>
    <row r="342" spans="1:1" x14ac:dyDescent="0.3">
      <c r="A342" t="s">
        <v>1657</v>
      </c>
    </row>
    <row r="343" spans="1:1" x14ac:dyDescent="0.3">
      <c r="A343" t="s">
        <v>1662</v>
      </c>
    </row>
    <row r="344" spans="1:1" x14ac:dyDescent="0.3">
      <c r="A344" t="s">
        <v>1666</v>
      </c>
    </row>
    <row r="345" spans="1:1" x14ac:dyDescent="0.3">
      <c r="A345" t="s">
        <v>1670</v>
      </c>
    </row>
    <row r="346" spans="1:1" x14ac:dyDescent="0.3">
      <c r="A346" t="s">
        <v>1675</v>
      </c>
    </row>
    <row r="347" spans="1:1" x14ac:dyDescent="0.3">
      <c r="A347" t="s">
        <v>1680</v>
      </c>
    </row>
    <row r="348" spans="1:1" x14ac:dyDescent="0.3">
      <c r="A348" t="s">
        <v>1684</v>
      </c>
    </row>
    <row r="349" spans="1:1" x14ac:dyDescent="0.3">
      <c r="A349" t="s">
        <v>1689</v>
      </c>
    </row>
    <row r="350" spans="1:1" x14ac:dyDescent="0.3">
      <c r="A350" t="s">
        <v>1694</v>
      </c>
    </row>
    <row r="351" spans="1:1" x14ac:dyDescent="0.3">
      <c r="A351" t="s">
        <v>1699</v>
      </c>
    </row>
    <row r="352" spans="1:1" x14ac:dyDescent="0.3">
      <c r="A352" t="s">
        <v>1703</v>
      </c>
    </row>
    <row r="353" spans="1:1" x14ac:dyDescent="0.3">
      <c r="A353" t="s">
        <v>1707</v>
      </c>
    </row>
    <row r="354" spans="1:1" x14ac:dyDescent="0.3">
      <c r="A354" t="s">
        <v>1711</v>
      </c>
    </row>
    <row r="355" spans="1:1" x14ac:dyDescent="0.3">
      <c r="A355" t="s">
        <v>1714</v>
      </c>
    </row>
    <row r="356" spans="1:1" x14ac:dyDescent="0.3">
      <c r="A356" t="s">
        <v>1718</v>
      </c>
    </row>
    <row r="357" spans="1:1" x14ac:dyDescent="0.3">
      <c r="A357" t="s">
        <v>1722</v>
      </c>
    </row>
    <row r="358" spans="1:1" x14ac:dyDescent="0.3">
      <c r="A358" t="s">
        <v>1727</v>
      </c>
    </row>
    <row r="359" spans="1:1" x14ac:dyDescent="0.3">
      <c r="A359" t="s">
        <v>1733</v>
      </c>
    </row>
    <row r="360" spans="1:1" x14ac:dyDescent="0.3">
      <c r="A360" t="s">
        <v>1737</v>
      </c>
    </row>
    <row r="361" spans="1:1" x14ac:dyDescent="0.3">
      <c r="A361" t="s">
        <v>1741</v>
      </c>
    </row>
    <row r="362" spans="1:1" x14ac:dyDescent="0.3">
      <c r="A362" t="s">
        <v>1745</v>
      </c>
    </row>
    <row r="363" spans="1:1" x14ac:dyDescent="0.3">
      <c r="A363" t="s">
        <v>1749</v>
      </c>
    </row>
    <row r="364" spans="1:1" x14ac:dyDescent="0.3">
      <c r="A364" t="s">
        <v>1754</v>
      </c>
    </row>
    <row r="365" spans="1:1" x14ac:dyDescent="0.3">
      <c r="A365" t="s">
        <v>1759</v>
      </c>
    </row>
    <row r="366" spans="1:1" x14ac:dyDescent="0.3">
      <c r="A366" t="s">
        <v>1762</v>
      </c>
    </row>
    <row r="367" spans="1:1" x14ac:dyDescent="0.3">
      <c r="A367" t="s">
        <v>1766</v>
      </c>
    </row>
    <row r="368" spans="1:1" x14ac:dyDescent="0.3">
      <c r="A368" t="s">
        <v>1771</v>
      </c>
    </row>
    <row r="369" spans="1:1" x14ac:dyDescent="0.3">
      <c r="A369" t="s">
        <v>1775</v>
      </c>
    </row>
    <row r="370" spans="1:1" x14ac:dyDescent="0.3">
      <c r="A370" t="s">
        <v>1779</v>
      </c>
    </row>
    <row r="371" spans="1:1" x14ac:dyDescent="0.3">
      <c r="A371" t="s">
        <v>1783</v>
      </c>
    </row>
    <row r="372" spans="1:1" x14ac:dyDescent="0.3">
      <c r="A372" t="s">
        <v>1786</v>
      </c>
    </row>
    <row r="373" spans="1:1" x14ac:dyDescent="0.3">
      <c r="A373" t="s">
        <v>1791</v>
      </c>
    </row>
    <row r="374" spans="1:1" x14ac:dyDescent="0.3">
      <c r="A374" t="s">
        <v>1795</v>
      </c>
    </row>
    <row r="375" spans="1:1" x14ac:dyDescent="0.3">
      <c r="A375" t="s">
        <v>1800</v>
      </c>
    </row>
    <row r="376" spans="1:1" x14ac:dyDescent="0.3">
      <c r="A376" t="s">
        <v>1803</v>
      </c>
    </row>
    <row r="377" spans="1:1" x14ac:dyDescent="0.3">
      <c r="A377" t="s">
        <v>1805</v>
      </c>
    </row>
    <row r="378" spans="1:1" x14ac:dyDescent="0.3">
      <c r="A378" t="s">
        <v>1809</v>
      </c>
    </row>
    <row r="379" spans="1:1" x14ac:dyDescent="0.3">
      <c r="A379" t="s">
        <v>1813</v>
      </c>
    </row>
    <row r="380" spans="1:1" x14ac:dyDescent="0.3">
      <c r="A380" t="s">
        <v>1817</v>
      </c>
    </row>
    <row r="381" spans="1:1" x14ac:dyDescent="0.3">
      <c r="A381" t="s">
        <v>1822</v>
      </c>
    </row>
    <row r="382" spans="1:1" x14ac:dyDescent="0.3">
      <c r="A382" t="s">
        <v>1826</v>
      </c>
    </row>
    <row r="383" spans="1:1" x14ac:dyDescent="0.3">
      <c r="A383" t="s">
        <v>1831</v>
      </c>
    </row>
    <row r="384" spans="1:1" x14ac:dyDescent="0.3">
      <c r="A384" t="s">
        <v>1835</v>
      </c>
    </row>
    <row r="385" spans="1:1" x14ac:dyDescent="0.3">
      <c r="A385" t="s">
        <v>1839</v>
      </c>
    </row>
    <row r="386" spans="1:1" x14ac:dyDescent="0.3">
      <c r="A386" t="s">
        <v>1844</v>
      </c>
    </row>
    <row r="387" spans="1:1" x14ac:dyDescent="0.3">
      <c r="A387" t="s">
        <v>1848</v>
      </c>
    </row>
    <row r="388" spans="1:1" x14ac:dyDescent="0.3">
      <c r="A388" t="s">
        <v>1852</v>
      </c>
    </row>
    <row r="389" spans="1:1" x14ac:dyDescent="0.3">
      <c r="A389" t="s">
        <v>1856</v>
      </c>
    </row>
    <row r="390" spans="1:1" x14ac:dyDescent="0.3">
      <c r="A390" t="s">
        <v>1860</v>
      </c>
    </row>
    <row r="391" spans="1:1" x14ac:dyDescent="0.3">
      <c r="A391" t="s">
        <v>1864</v>
      </c>
    </row>
    <row r="392" spans="1:1" x14ac:dyDescent="0.3">
      <c r="A392" t="s">
        <v>1870</v>
      </c>
    </row>
    <row r="393" spans="1:1" x14ac:dyDescent="0.3">
      <c r="A393" t="s">
        <v>1875</v>
      </c>
    </row>
    <row r="394" spans="1:1" x14ac:dyDescent="0.3">
      <c r="A394" t="s">
        <v>1879</v>
      </c>
    </row>
    <row r="395" spans="1:1" x14ac:dyDescent="0.3">
      <c r="A395" t="s">
        <v>1884</v>
      </c>
    </row>
    <row r="396" spans="1:1" x14ac:dyDescent="0.3">
      <c r="A396" t="s">
        <v>1890</v>
      </c>
    </row>
    <row r="397" spans="1:1" x14ac:dyDescent="0.3">
      <c r="A397" t="s">
        <v>1894</v>
      </c>
    </row>
    <row r="398" spans="1:1" x14ac:dyDescent="0.3">
      <c r="A398" t="s">
        <v>1899</v>
      </c>
    </row>
    <row r="399" spans="1:1" x14ac:dyDescent="0.3">
      <c r="A399" t="s">
        <v>1903</v>
      </c>
    </row>
    <row r="400" spans="1:1" x14ac:dyDescent="0.3">
      <c r="A400" t="s">
        <v>1907</v>
      </c>
    </row>
    <row r="401" spans="1:1" x14ac:dyDescent="0.3">
      <c r="A401" t="s">
        <v>1911</v>
      </c>
    </row>
    <row r="402" spans="1:1" x14ac:dyDescent="0.3">
      <c r="A402" t="s">
        <v>1915</v>
      </c>
    </row>
    <row r="403" spans="1:1" x14ac:dyDescent="0.3">
      <c r="A403" t="s">
        <v>1918</v>
      </c>
    </row>
    <row r="404" spans="1:1" x14ac:dyDescent="0.3">
      <c r="A404" t="s">
        <v>1922</v>
      </c>
    </row>
    <row r="405" spans="1:1" x14ac:dyDescent="0.3">
      <c r="A405" t="s">
        <v>1927</v>
      </c>
    </row>
    <row r="406" spans="1:1" x14ac:dyDescent="0.3">
      <c r="A406" t="s">
        <v>1932</v>
      </c>
    </row>
    <row r="407" spans="1:1" x14ac:dyDescent="0.3">
      <c r="A407" t="s">
        <v>1936</v>
      </c>
    </row>
    <row r="408" spans="1:1" x14ac:dyDescent="0.3">
      <c r="A408" t="s">
        <v>1939</v>
      </c>
    </row>
    <row r="409" spans="1:1" x14ac:dyDescent="0.3">
      <c r="A409" t="s">
        <v>1942</v>
      </c>
    </row>
    <row r="410" spans="1:1" x14ac:dyDescent="0.3">
      <c r="A410" t="s">
        <v>1946</v>
      </c>
    </row>
    <row r="411" spans="1:1" x14ac:dyDescent="0.3">
      <c r="A411" t="s">
        <v>1949</v>
      </c>
    </row>
    <row r="412" spans="1:1" x14ac:dyDescent="0.3">
      <c r="A412" t="s">
        <v>1953</v>
      </c>
    </row>
    <row r="413" spans="1:1" x14ac:dyDescent="0.3">
      <c r="A413" t="s">
        <v>1956</v>
      </c>
    </row>
    <row r="414" spans="1:1" x14ac:dyDescent="0.3">
      <c r="A414" t="s">
        <v>1961</v>
      </c>
    </row>
    <row r="415" spans="1:1" x14ac:dyDescent="0.3">
      <c r="A415" t="s">
        <v>1964</v>
      </c>
    </row>
    <row r="416" spans="1:1" x14ac:dyDescent="0.3">
      <c r="A416" t="s">
        <v>1967</v>
      </c>
    </row>
    <row r="417" spans="1:1" x14ac:dyDescent="0.3">
      <c r="A417" t="s">
        <v>1971</v>
      </c>
    </row>
    <row r="418" spans="1:1" x14ac:dyDescent="0.3">
      <c r="A418" t="s">
        <v>1975</v>
      </c>
    </row>
    <row r="419" spans="1:1" x14ac:dyDescent="0.3">
      <c r="A419" t="s">
        <v>1980</v>
      </c>
    </row>
    <row r="420" spans="1:1" x14ac:dyDescent="0.3">
      <c r="A420" t="s">
        <v>1986</v>
      </c>
    </row>
    <row r="421" spans="1:1" x14ac:dyDescent="0.3">
      <c r="A421" t="s">
        <v>1991</v>
      </c>
    </row>
    <row r="422" spans="1:1" x14ac:dyDescent="0.3">
      <c r="A422" t="s">
        <v>1996</v>
      </c>
    </row>
    <row r="423" spans="1:1" x14ac:dyDescent="0.3">
      <c r="A423" t="s">
        <v>2000</v>
      </c>
    </row>
    <row r="424" spans="1:1" x14ac:dyDescent="0.3">
      <c r="A424" t="s">
        <v>2004</v>
      </c>
    </row>
    <row r="425" spans="1:1" x14ac:dyDescent="0.3">
      <c r="A425" t="s">
        <v>2008</v>
      </c>
    </row>
    <row r="426" spans="1:1" x14ac:dyDescent="0.3">
      <c r="A426" t="s">
        <v>2012</v>
      </c>
    </row>
    <row r="427" spans="1:1" x14ac:dyDescent="0.3">
      <c r="A427" t="s">
        <v>2015</v>
      </c>
    </row>
    <row r="428" spans="1:1" x14ac:dyDescent="0.3">
      <c r="A428" t="s">
        <v>2019</v>
      </c>
    </row>
    <row r="429" spans="1:1" x14ac:dyDescent="0.3">
      <c r="A429" t="s">
        <v>2023</v>
      </c>
    </row>
    <row r="430" spans="1:1" x14ac:dyDescent="0.3">
      <c r="A430" t="s">
        <v>2028</v>
      </c>
    </row>
    <row r="431" spans="1:1" x14ac:dyDescent="0.3">
      <c r="A431" t="s">
        <v>2033</v>
      </c>
    </row>
    <row r="432" spans="1:1" x14ac:dyDescent="0.3">
      <c r="A432" t="s">
        <v>2037</v>
      </c>
    </row>
    <row r="433" spans="1:1" x14ac:dyDescent="0.3">
      <c r="A433" t="s">
        <v>2041</v>
      </c>
    </row>
    <row r="434" spans="1:1" x14ac:dyDescent="0.3">
      <c r="A434" t="s">
        <v>2045</v>
      </c>
    </row>
    <row r="435" spans="1:1" x14ac:dyDescent="0.3">
      <c r="A435" t="s">
        <v>2049</v>
      </c>
    </row>
    <row r="436" spans="1:1" x14ac:dyDescent="0.3">
      <c r="A436" t="s">
        <v>2052</v>
      </c>
    </row>
    <row r="437" spans="1:1" x14ac:dyDescent="0.3">
      <c r="A437" t="s">
        <v>2056</v>
      </c>
    </row>
    <row r="438" spans="1:1" x14ac:dyDescent="0.3">
      <c r="A438" t="s">
        <v>2061</v>
      </c>
    </row>
    <row r="439" spans="1:1" x14ac:dyDescent="0.3">
      <c r="A439" t="s">
        <v>2063</v>
      </c>
    </row>
    <row r="440" spans="1:1" x14ac:dyDescent="0.3">
      <c r="A440" t="s">
        <v>2067</v>
      </c>
    </row>
    <row r="441" spans="1:1" x14ac:dyDescent="0.3">
      <c r="A441" t="s">
        <v>2072</v>
      </c>
    </row>
    <row r="442" spans="1:1" x14ac:dyDescent="0.3">
      <c r="A442" t="s">
        <v>2075</v>
      </c>
    </row>
    <row r="443" spans="1:1" x14ac:dyDescent="0.3">
      <c r="A443" t="s">
        <v>2080</v>
      </c>
    </row>
    <row r="444" spans="1:1" x14ac:dyDescent="0.3">
      <c r="A444" t="s">
        <v>2093</v>
      </c>
    </row>
    <row r="445" spans="1:1" x14ac:dyDescent="0.3">
      <c r="A445" t="s">
        <v>2111</v>
      </c>
    </row>
    <row r="446" spans="1:1" x14ac:dyDescent="0.3">
      <c r="A446" t="s">
        <v>2115</v>
      </c>
    </row>
    <row r="447" spans="1:1" x14ac:dyDescent="0.3">
      <c r="A447" t="s">
        <v>2116</v>
      </c>
    </row>
    <row r="448" spans="1:1" x14ac:dyDescent="0.3">
      <c r="A448" t="s">
        <v>2117</v>
      </c>
    </row>
    <row r="449" spans="1:1" x14ac:dyDescent="0.3">
      <c r="A449" t="s">
        <v>2118</v>
      </c>
    </row>
    <row r="450" spans="1:1" x14ac:dyDescent="0.3">
      <c r="A450" t="s">
        <v>2120</v>
      </c>
    </row>
    <row r="451" spans="1:1" x14ac:dyDescent="0.3">
      <c r="A451" t="s">
        <v>2127</v>
      </c>
    </row>
    <row r="452" spans="1:1" x14ac:dyDescent="0.3">
      <c r="A452" t="s">
        <v>2139</v>
      </c>
    </row>
    <row r="453" spans="1:1" x14ac:dyDescent="0.3">
      <c r="A453" t="s">
        <v>2140</v>
      </c>
    </row>
    <row r="454" spans="1:1" x14ac:dyDescent="0.3">
      <c r="A454" t="s">
        <v>2141</v>
      </c>
    </row>
    <row r="455" spans="1:1" x14ac:dyDescent="0.3">
      <c r="A455" t="s">
        <v>2142</v>
      </c>
    </row>
    <row r="456" spans="1:1" x14ac:dyDescent="0.3">
      <c r="A456" t="s">
        <v>2143</v>
      </c>
    </row>
    <row r="457" spans="1:1" x14ac:dyDescent="0.3">
      <c r="A457" t="s">
        <v>2144</v>
      </c>
    </row>
    <row r="458" spans="1:1" x14ac:dyDescent="0.3">
      <c r="A458" t="s">
        <v>2157</v>
      </c>
    </row>
    <row r="459" spans="1:1" x14ac:dyDescent="0.3">
      <c r="A459" t="s">
        <v>2158</v>
      </c>
    </row>
    <row r="460" spans="1:1" x14ac:dyDescent="0.3">
      <c r="A460" t="s">
        <v>2172</v>
      </c>
    </row>
    <row r="461" spans="1:1" x14ac:dyDescent="0.3">
      <c r="A461" t="s">
        <v>2177</v>
      </c>
    </row>
    <row r="462" spans="1:1" x14ac:dyDescent="0.3">
      <c r="A462" t="s">
        <v>2178</v>
      </c>
    </row>
    <row r="463" spans="1:1" x14ac:dyDescent="0.3">
      <c r="A463" t="s">
        <v>2180</v>
      </c>
    </row>
    <row r="464" spans="1:1" x14ac:dyDescent="0.3">
      <c r="A464" t="s">
        <v>2181</v>
      </c>
    </row>
    <row r="465" spans="1:1" x14ac:dyDescent="0.3">
      <c r="A465" t="s">
        <v>2186</v>
      </c>
    </row>
    <row r="466" spans="1:1" x14ac:dyDescent="0.3">
      <c r="A466" t="s">
        <v>2187</v>
      </c>
    </row>
    <row r="467" spans="1:1" x14ac:dyDescent="0.3">
      <c r="A467" t="s">
        <v>2188</v>
      </c>
    </row>
    <row r="468" spans="1:1" x14ac:dyDescent="0.3">
      <c r="A468" t="s">
        <v>2190</v>
      </c>
    </row>
    <row r="469" spans="1:1" x14ac:dyDescent="0.3">
      <c r="A469" t="s">
        <v>2191</v>
      </c>
    </row>
    <row r="470" spans="1:1" x14ac:dyDescent="0.3">
      <c r="A470" t="s">
        <v>2192</v>
      </c>
    </row>
    <row r="471" spans="1:1" x14ac:dyDescent="0.3">
      <c r="A471" t="s">
        <v>2194</v>
      </c>
    </row>
    <row r="472" spans="1:1" x14ac:dyDescent="0.3">
      <c r="A472" t="s">
        <v>2195</v>
      </c>
    </row>
    <row r="473" spans="1:1" x14ac:dyDescent="0.3">
      <c r="A473" t="s">
        <v>2200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8803D6A-A4DF-406F-A93C-C691C52DF72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Append1</vt:lpstr>
      <vt:lpstr>KPIS</vt:lpstr>
      <vt:lpstr>Dashboard</vt:lpstr>
      <vt:lpstr>Type of Hospital Revenue </vt:lpstr>
      <vt:lpstr>Available beds </vt:lpstr>
      <vt:lpstr>NP Revenue Trend </vt:lpstr>
      <vt:lpstr>CP Revenue Trend </vt:lpstr>
      <vt:lpstr>State wise Hospital Count </vt:lpstr>
      <vt:lpstr>State Wise Revenue </vt:lpstr>
      <vt:lpstr>YTD QTD REVENUE</vt:lpstr>
      <vt:lpstr>MTD Revenue</vt:lpstr>
      <vt:lpstr>Total Hospital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Sirhan</dc:creator>
  <cp:lastModifiedBy>ActSoftware</cp:lastModifiedBy>
  <dcterms:created xsi:type="dcterms:W3CDTF">2024-11-13T06:04:20Z</dcterms:created>
  <dcterms:modified xsi:type="dcterms:W3CDTF">2024-11-17T10:31:19Z</dcterms:modified>
</cp:coreProperties>
</file>